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193CEF3A-0A82-4019-80B0-6F46BC85D61F}" xr6:coauthVersionLast="47" xr6:coauthVersionMax="47" xr10:uidLastSave="{00000000-0000-0000-0000-000000000000}"/>
  <bookViews>
    <workbookView xWindow="-120" yWindow="-120" windowWidth="29040" windowHeight="15720" firstSheet="90" activeTab="96" xr2:uid="{650ACCDC-B668-44D8-AE95-D1A0F8450EB2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externalReferences>
    <externalReference r:id="rId100"/>
  </externalReference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V53" i="96"/>
  <c r="V47" i="96"/>
  <c r="R46" i="96"/>
  <c r="Q44" i="96"/>
  <c r="R42" i="96"/>
  <c r="V37" i="96"/>
  <c r="Q31" i="96"/>
  <c r="V25" i="96"/>
  <c r="R25" i="96"/>
  <c r="V23" i="96"/>
  <c r="V22" i="96"/>
  <c r="V21" i="96"/>
  <c r="Q21" i="96"/>
  <c r="R20" i="96"/>
  <c r="Q20" i="96"/>
  <c r="V19" i="96"/>
  <c r="V18" i="96"/>
  <c r="Q18" i="96"/>
  <c r="Q17" i="96"/>
  <c r="V16" i="96"/>
  <c r="V15" i="96"/>
  <c r="Q15" i="96"/>
  <c r="V13" i="96"/>
  <c r="R13" i="96"/>
  <c r="V12" i="96"/>
  <c r="C12" i="96"/>
  <c r="V10" i="96"/>
  <c r="Q10" i="96"/>
  <c r="C10" i="96"/>
  <c r="V40" i="96" s="1"/>
  <c r="V9" i="96"/>
  <c r="R9" i="96"/>
  <c r="V8" i="96"/>
  <c r="Q8" i="96"/>
  <c r="C8" i="96"/>
  <c r="B8" i="96"/>
  <c r="V7" i="96"/>
  <c r="V6" i="96"/>
  <c r="R6" i="96"/>
  <c r="Q6" i="96"/>
  <c r="C6" i="96"/>
  <c r="V5" i="96"/>
  <c r="R5" i="96"/>
  <c r="Q5" i="96"/>
  <c r="C5" i="96"/>
  <c r="Y4" i="96"/>
  <c r="W4" i="96"/>
  <c r="V4" i="96"/>
  <c r="R4" i="96"/>
  <c r="M4" i="96" a="1"/>
  <c r="AT3" i="96"/>
  <c r="R3" i="96"/>
  <c r="Q3" i="96"/>
  <c r="AG3" i="96" s="1"/>
  <c r="AP3" i="96" s="1"/>
  <c r="C3" i="96"/>
  <c r="O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R73" i="95"/>
  <c r="Q66" i="95"/>
  <c r="Q61" i="95"/>
  <c r="Q57" i="95"/>
  <c r="R55" i="95"/>
  <c r="R52" i="95"/>
  <c r="R49" i="95"/>
  <c r="R46" i="95"/>
  <c r="R43" i="95"/>
  <c r="Q41" i="95"/>
  <c r="R40" i="95"/>
  <c r="R39" i="95"/>
  <c r="R38" i="95"/>
  <c r="Q35" i="95"/>
  <c r="R34" i="95"/>
  <c r="R33" i="95"/>
  <c r="R32" i="95"/>
  <c r="Q32" i="95"/>
  <c r="R31" i="95"/>
  <c r="R30" i="95"/>
  <c r="R29" i="95"/>
  <c r="R28" i="95"/>
  <c r="R27" i="95"/>
  <c r="Q27" i="95"/>
  <c r="R26" i="95"/>
  <c r="Q26" i="95"/>
  <c r="R25" i="95"/>
  <c r="Q24" i="95"/>
  <c r="Q23" i="95"/>
  <c r="R21" i="95"/>
  <c r="R20" i="95"/>
  <c r="R19" i="95"/>
  <c r="R18" i="95"/>
  <c r="Q18" i="95"/>
  <c r="R17" i="95"/>
  <c r="Q17" i="95"/>
  <c r="R16" i="95"/>
  <c r="Q15" i="95"/>
  <c r="Q14" i="95"/>
  <c r="R12" i="95"/>
  <c r="C12" i="95"/>
  <c r="C3" i="95" s="1"/>
  <c r="O3" i="95" s="1"/>
  <c r="AE3" i="95" s="1"/>
  <c r="AN3" i="95" s="1"/>
  <c r="Q11" i="95"/>
  <c r="Q10" i="95"/>
  <c r="C10" i="95"/>
  <c r="Q9" i="95"/>
  <c r="Q8" i="95"/>
  <c r="C8" i="95"/>
  <c r="B8" i="95"/>
  <c r="Q3" i="95" s="1"/>
  <c r="AG3" i="95" s="1"/>
  <c r="U7" i="95"/>
  <c r="R7" i="95"/>
  <c r="Q7" i="95"/>
  <c r="Q6" i="95"/>
  <c r="C6" i="95"/>
  <c r="Q5" i="95"/>
  <c r="C5" i="95"/>
  <c r="X4" i="95"/>
  <c r="W4" i="95"/>
  <c r="R4" i="95"/>
  <c r="M78" i="95"/>
  <c r="U78" i="95" s="1"/>
  <c r="M76" i="95"/>
  <c r="U76" i="95" s="1"/>
  <c r="M69" i="95"/>
  <c r="U69" i="95" s="1"/>
  <c r="M67" i="95"/>
  <c r="U67" i="95" s="1"/>
  <c r="M61" i="95"/>
  <c r="U61" i="95" s="1"/>
  <c r="M60" i="95"/>
  <c r="U60" i="95" s="1"/>
  <c r="M58" i="95"/>
  <c r="U58" i="95" s="1"/>
  <c r="M52" i="95"/>
  <c r="U52" i="95" s="1"/>
  <c r="M51" i="95"/>
  <c r="U51" i="95" s="1"/>
  <c r="M49" i="95"/>
  <c r="U49" i="95" s="1"/>
  <c r="M43" i="95"/>
  <c r="U43" i="95" s="1"/>
  <c r="M42" i="95"/>
  <c r="U42" i="95" s="1"/>
  <c r="M40" i="95"/>
  <c r="U40" i="95" s="1"/>
  <c r="M34" i="95"/>
  <c r="U34" i="95" s="1"/>
  <c r="M33" i="95"/>
  <c r="U33" i="95" s="1"/>
  <c r="M31" i="95"/>
  <c r="U31" i="95" s="1"/>
  <c r="M25" i="95"/>
  <c r="U25" i="95" s="1"/>
  <c r="M24" i="95"/>
  <c r="U24" i="95" s="1"/>
  <c r="M22" i="95"/>
  <c r="U22" i="95" s="1"/>
  <c r="M16" i="95"/>
  <c r="U16" i="95" s="1"/>
  <c r="M15" i="95"/>
  <c r="U15" i="95" s="1"/>
  <c r="M13" i="95"/>
  <c r="U13" i="95" s="1"/>
  <c r="M7" i="95"/>
  <c r="M6" i="95"/>
  <c r="U6" i="95" s="1"/>
  <c r="M4" i="95"/>
  <c r="U4" i="95" s="1"/>
  <c r="M4" i="95" a="1"/>
  <c r="M73" i="95" s="1"/>
  <c r="U73" i="95" s="1"/>
  <c r="AT3" i="95"/>
  <c r="AP3" i="95"/>
  <c r="R3" i="95"/>
  <c r="AH3" i="95" s="1"/>
  <c r="AQ3" i="95" s="1"/>
  <c r="AX97" i="94"/>
  <c r="AX96" i="94"/>
  <c r="AX95" i="94"/>
  <c r="AX94" i="94"/>
  <c r="AX93" i="94"/>
  <c r="AX92" i="94"/>
  <c r="AX91" i="94"/>
  <c r="AX90" i="94"/>
  <c r="R86" i="94"/>
  <c r="Q83" i="94"/>
  <c r="V77" i="94"/>
  <c r="Q76" i="94"/>
  <c r="R72" i="94"/>
  <c r="V68" i="94"/>
  <c r="Q67" i="94"/>
  <c r="R57" i="94"/>
  <c r="V56" i="94"/>
  <c r="R55" i="94"/>
  <c r="Q55" i="94"/>
  <c r="V54" i="94"/>
  <c r="Q53" i="94"/>
  <c r="Q51" i="94"/>
  <c r="R48" i="94"/>
  <c r="V47" i="94"/>
  <c r="V46" i="94"/>
  <c r="Q45" i="94"/>
  <c r="R44" i="94"/>
  <c r="V43" i="94"/>
  <c r="Q42" i="94"/>
  <c r="R41" i="94"/>
  <c r="V40" i="94"/>
  <c r="Q39" i="94"/>
  <c r="R38" i="94"/>
  <c r="V37" i="94"/>
  <c r="Q36" i="94"/>
  <c r="R35" i="94"/>
  <c r="V34" i="94"/>
  <c r="Q33" i="94"/>
  <c r="R32" i="94"/>
  <c r="V31" i="94"/>
  <c r="Q30" i="94"/>
  <c r="R29" i="94"/>
  <c r="V28" i="94"/>
  <c r="Q27" i="94"/>
  <c r="R26" i="94"/>
  <c r="V25" i="94"/>
  <c r="Q24" i="94"/>
  <c r="R23" i="94"/>
  <c r="V22" i="94"/>
  <c r="Q21" i="94"/>
  <c r="R20" i="94"/>
  <c r="V19" i="94"/>
  <c r="V18" i="94"/>
  <c r="Q18" i="94"/>
  <c r="R17" i="94"/>
  <c r="Q17" i="94"/>
  <c r="V16" i="94"/>
  <c r="V15" i="94"/>
  <c r="Q15" i="94"/>
  <c r="V14" i="94"/>
  <c r="R14" i="94"/>
  <c r="Q14" i="94"/>
  <c r="V13" i="94"/>
  <c r="Q13" i="94"/>
  <c r="V12" i="94"/>
  <c r="Q12" i="94"/>
  <c r="C12" i="94"/>
  <c r="R11" i="94"/>
  <c r="V10" i="94"/>
  <c r="Q10" i="94"/>
  <c r="C10" i="94"/>
  <c r="V9" i="94"/>
  <c r="R9" i="94"/>
  <c r="V8" i="94"/>
  <c r="Q8" i="94"/>
  <c r="C8" i="94"/>
  <c r="B8" i="94"/>
  <c r="V7" i="94"/>
  <c r="Q7" i="94"/>
  <c r="V6" i="94"/>
  <c r="Q6" i="94"/>
  <c r="C6" i="94"/>
  <c r="V5" i="94"/>
  <c r="R5" i="94"/>
  <c r="C5" i="94"/>
  <c r="W4" i="94"/>
  <c r="V4" i="94"/>
  <c r="Y4" i="94" s="1"/>
  <c r="R4" i="94"/>
  <c r="M83" i="94"/>
  <c r="U83" i="94" s="1"/>
  <c r="M76" i="94"/>
  <c r="U76" i="94" s="1"/>
  <c r="M69" i="94"/>
  <c r="U69" i="94" s="1"/>
  <c r="M61" i="94"/>
  <c r="U61" i="94" s="1"/>
  <c r="M54" i="94"/>
  <c r="U54" i="94" s="1"/>
  <c r="M47" i="94"/>
  <c r="U47" i="94" s="1"/>
  <c r="M40" i="94"/>
  <c r="U40" i="94" s="1"/>
  <c r="M33" i="94"/>
  <c r="U33" i="94" s="1"/>
  <c r="M25" i="94"/>
  <c r="U25" i="94" s="1"/>
  <c r="M18" i="94"/>
  <c r="U18" i="94" s="1"/>
  <c r="M11" i="94"/>
  <c r="U11" i="94" s="1"/>
  <c r="M4" i="94"/>
  <c r="U4" i="94" s="1"/>
  <c r="X4" i="94" s="1"/>
  <c r="M4" i="94" a="1"/>
  <c r="M88" i="94" s="1"/>
  <c r="U88" i="94" s="1"/>
  <c r="AT3" i="94"/>
  <c r="AH3" i="94"/>
  <c r="AQ3" i="94" s="1"/>
  <c r="AG3" i="94"/>
  <c r="AP3" i="94" s="1"/>
  <c r="R3" i="94"/>
  <c r="Q3" i="94"/>
  <c r="C3" i="94"/>
  <c r="O3" i="94" s="1"/>
  <c r="S98" i="93"/>
  <c r="R98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R79" i="93"/>
  <c r="R78" i="93"/>
  <c r="V77" i="93"/>
  <c r="R77" i="93"/>
  <c r="R76" i="93"/>
  <c r="R75" i="93"/>
  <c r="R74" i="93"/>
  <c r="R73" i="93"/>
  <c r="R72" i="93"/>
  <c r="R71" i="93"/>
  <c r="R70" i="93"/>
  <c r="R69" i="93"/>
  <c r="V68" i="93"/>
  <c r="R68" i="93"/>
  <c r="R67" i="93"/>
  <c r="R66" i="93"/>
  <c r="R65" i="93"/>
  <c r="R64" i="93"/>
  <c r="R63" i="93"/>
  <c r="R62" i="93"/>
  <c r="R61" i="93"/>
  <c r="U60" i="93"/>
  <c r="R60" i="93"/>
  <c r="R59" i="93"/>
  <c r="V58" i="93"/>
  <c r="R58" i="93"/>
  <c r="R57" i="93"/>
  <c r="Q57" i="93"/>
  <c r="R56" i="93"/>
  <c r="U55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U37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U19" i="93"/>
  <c r="R19" i="93"/>
  <c r="R18" i="93"/>
  <c r="R17" i="93"/>
  <c r="R16" i="93"/>
  <c r="R15" i="93"/>
  <c r="R14" i="93"/>
  <c r="R13" i="93"/>
  <c r="R12" i="93"/>
  <c r="C12" i="93"/>
  <c r="C3" i="93" s="1"/>
  <c r="O3" i="93" s="1"/>
  <c r="R11" i="93"/>
  <c r="R10" i="93"/>
  <c r="C10" i="93"/>
  <c r="V59" i="93" s="1"/>
  <c r="V9" i="93"/>
  <c r="R9" i="93"/>
  <c r="R8" i="93"/>
  <c r="Q8" i="93"/>
  <c r="C8" i="93"/>
  <c r="Q54" i="93" s="1"/>
  <c r="B8" i="93"/>
  <c r="V7" i="93"/>
  <c r="U7" i="93"/>
  <c r="R7" i="93"/>
  <c r="R6" i="93"/>
  <c r="Q6" i="93"/>
  <c r="R5" i="93"/>
  <c r="C5" i="93"/>
  <c r="W4" i="93"/>
  <c r="V4" i="93"/>
  <c r="Y4" i="93" s="1"/>
  <c r="R4" i="93"/>
  <c r="M98" i="93"/>
  <c r="U98" i="93" s="1"/>
  <c r="M97" i="93"/>
  <c r="U97" i="93" s="1"/>
  <c r="M96" i="93"/>
  <c r="U96" i="93" s="1"/>
  <c r="M92" i="93"/>
  <c r="U92" i="93" s="1"/>
  <c r="M91" i="93"/>
  <c r="U91" i="93" s="1"/>
  <c r="M90" i="93"/>
  <c r="U90" i="93" s="1"/>
  <c r="M86" i="93"/>
  <c r="U86" i="93" s="1"/>
  <c r="M85" i="93"/>
  <c r="U85" i="93" s="1"/>
  <c r="M84" i="93"/>
  <c r="U84" i="93" s="1"/>
  <c r="M80" i="93"/>
  <c r="U80" i="93" s="1"/>
  <c r="M79" i="93"/>
  <c r="U79" i="93" s="1"/>
  <c r="M78" i="93"/>
  <c r="U78" i="93" s="1"/>
  <c r="M74" i="93"/>
  <c r="U74" i="93" s="1"/>
  <c r="M73" i="93"/>
  <c r="U73" i="93" s="1"/>
  <c r="M72" i="93"/>
  <c r="U72" i="93" s="1"/>
  <c r="M68" i="93"/>
  <c r="U68" i="93" s="1"/>
  <c r="M67" i="93"/>
  <c r="U67" i="93" s="1"/>
  <c r="M66" i="93"/>
  <c r="U66" i="93" s="1"/>
  <c r="M62" i="93"/>
  <c r="U62" i="93" s="1"/>
  <c r="M61" i="93"/>
  <c r="U61" i="93" s="1"/>
  <c r="M60" i="93"/>
  <c r="M56" i="93"/>
  <c r="U56" i="93" s="1"/>
  <c r="M55" i="93"/>
  <c r="M54" i="93"/>
  <c r="U54" i="93" s="1"/>
  <c r="M50" i="93"/>
  <c r="U50" i="93" s="1"/>
  <c r="M49" i="93"/>
  <c r="U49" i="93" s="1"/>
  <c r="M48" i="93"/>
  <c r="U48" i="93" s="1"/>
  <c r="M44" i="93"/>
  <c r="U44" i="93" s="1"/>
  <c r="M43" i="93"/>
  <c r="U43" i="93" s="1"/>
  <c r="M42" i="93"/>
  <c r="U42" i="93" s="1"/>
  <c r="M38" i="93"/>
  <c r="U38" i="93" s="1"/>
  <c r="M37" i="93"/>
  <c r="M36" i="93"/>
  <c r="U36" i="93" s="1"/>
  <c r="M32" i="93"/>
  <c r="U32" i="93" s="1"/>
  <c r="M31" i="93"/>
  <c r="U31" i="93" s="1"/>
  <c r="M30" i="93"/>
  <c r="U30" i="93" s="1"/>
  <c r="M26" i="93"/>
  <c r="U26" i="93" s="1"/>
  <c r="M25" i="93"/>
  <c r="U25" i="93" s="1"/>
  <c r="M24" i="93"/>
  <c r="U24" i="93" s="1"/>
  <c r="M20" i="93"/>
  <c r="U20" i="93" s="1"/>
  <c r="M19" i="93"/>
  <c r="M18" i="93"/>
  <c r="U18" i="93" s="1"/>
  <c r="M14" i="93"/>
  <c r="U14" i="93" s="1"/>
  <c r="M13" i="93"/>
  <c r="U13" i="93" s="1"/>
  <c r="M12" i="93"/>
  <c r="U12" i="93" s="1"/>
  <c r="M8" i="93"/>
  <c r="U8" i="93" s="1"/>
  <c r="M7" i="93"/>
  <c r="M6" i="93"/>
  <c r="U6" i="93" s="1"/>
  <c r="M4" i="93" a="1"/>
  <c r="M95" i="93" s="1"/>
  <c r="U95" i="93" s="1"/>
  <c r="F96" i="93"/>
  <c r="F95" i="93"/>
  <c r="F94" i="93"/>
  <c r="F90" i="93"/>
  <c r="F89" i="93"/>
  <c r="F88" i="93"/>
  <c r="F85" i="93"/>
  <c r="F84" i="93"/>
  <c r="F83" i="93"/>
  <c r="F82" i="93"/>
  <c r="F79" i="93"/>
  <c r="F78" i="93"/>
  <c r="F77" i="93"/>
  <c r="F76" i="93"/>
  <c r="F73" i="93"/>
  <c r="F72" i="93"/>
  <c r="F71" i="93"/>
  <c r="F70" i="93"/>
  <c r="F67" i="93"/>
  <c r="F66" i="93"/>
  <c r="F65" i="93"/>
  <c r="F64" i="93"/>
  <c r="F61" i="93"/>
  <c r="F60" i="93"/>
  <c r="F59" i="93"/>
  <c r="F58" i="93"/>
  <c r="F55" i="93"/>
  <c r="F54" i="93"/>
  <c r="F53" i="93"/>
  <c r="F52" i="93"/>
  <c r="F49" i="93"/>
  <c r="F48" i="93"/>
  <c r="F47" i="93"/>
  <c r="F46" i="93"/>
  <c r="F43" i="93"/>
  <c r="F42" i="93"/>
  <c r="F41" i="93"/>
  <c r="F40" i="93"/>
  <c r="F37" i="93"/>
  <c r="F36" i="93"/>
  <c r="F35" i="93"/>
  <c r="F34" i="93"/>
  <c r="F31" i="93"/>
  <c r="F30" i="93"/>
  <c r="F29" i="93"/>
  <c r="F28" i="93"/>
  <c r="F25" i="93"/>
  <c r="F24" i="93"/>
  <c r="F23" i="93"/>
  <c r="F22" i="93"/>
  <c r="F19" i="93"/>
  <c r="F18" i="93"/>
  <c r="F17" i="93"/>
  <c r="F16" i="93"/>
  <c r="F13" i="93"/>
  <c r="F12" i="93"/>
  <c r="F11" i="93"/>
  <c r="F10" i="93"/>
  <c r="F7" i="93"/>
  <c r="F6" i="93"/>
  <c r="F5" i="93"/>
  <c r="F4" i="93"/>
  <c r="F4" i="93" a="1"/>
  <c r="F93" i="93" s="1"/>
  <c r="AT3" i="93"/>
  <c r="R3" i="93"/>
  <c r="Q3" i="93"/>
  <c r="AG3" i="93" s="1"/>
  <c r="AP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68" i="92"/>
  <c r="R65" i="92"/>
  <c r="R62" i="92"/>
  <c r="R59" i="92"/>
  <c r="R56" i="92"/>
  <c r="R53" i="92"/>
  <c r="R50" i="92"/>
  <c r="R47" i="92"/>
  <c r="R44" i="92"/>
  <c r="R41" i="92"/>
  <c r="R38" i="92"/>
  <c r="V37" i="92"/>
  <c r="Q36" i="92"/>
  <c r="R35" i="92"/>
  <c r="V34" i="92"/>
  <c r="Q33" i="92"/>
  <c r="R32" i="92"/>
  <c r="V31" i="92"/>
  <c r="Q30" i="92"/>
  <c r="R29" i="92"/>
  <c r="V28" i="92"/>
  <c r="Q27" i="92"/>
  <c r="R26" i="92"/>
  <c r="V25" i="92"/>
  <c r="Q24" i="92"/>
  <c r="R23" i="92"/>
  <c r="V22" i="92"/>
  <c r="Q21" i="92"/>
  <c r="R20" i="92"/>
  <c r="V19" i="92"/>
  <c r="Q18" i="92"/>
  <c r="R17" i="92"/>
  <c r="V16" i="92"/>
  <c r="Q15" i="92"/>
  <c r="R14" i="92"/>
  <c r="V13" i="92"/>
  <c r="Q12" i="92"/>
  <c r="C12" i="92"/>
  <c r="Q10" i="92"/>
  <c r="C10" i="92"/>
  <c r="V9" i="92"/>
  <c r="Q8" i="92"/>
  <c r="C8" i="92"/>
  <c r="B8" i="92"/>
  <c r="Q3" i="92" s="1"/>
  <c r="AG3" i="92" s="1"/>
  <c r="V7" i="92"/>
  <c r="Q7" i="92"/>
  <c r="Q6" i="92"/>
  <c r="C6" i="92"/>
  <c r="V5" i="92"/>
  <c r="C5" i="92"/>
  <c r="W4" i="92"/>
  <c r="R4" i="92"/>
  <c r="M56" i="92"/>
  <c r="U56" i="92" s="1"/>
  <c r="M51" i="92"/>
  <c r="U51" i="92" s="1"/>
  <c r="M38" i="92"/>
  <c r="U38" i="92" s="1"/>
  <c r="M33" i="92"/>
  <c r="U33" i="92" s="1"/>
  <c r="M20" i="92"/>
  <c r="U20" i="92" s="1"/>
  <c r="M15" i="92"/>
  <c r="U15" i="92" s="1"/>
  <c r="M4" i="92" a="1"/>
  <c r="AT3" i="92"/>
  <c r="AP3" i="92"/>
  <c r="R3" i="92"/>
  <c r="AH3" i="92" s="1"/>
  <c r="AQ3" i="92" s="1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V76" i="91"/>
  <c r="Q75" i="91"/>
  <c r="V67" i="91"/>
  <c r="Q66" i="91"/>
  <c r="R55" i="91"/>
  <c r="R48" i="91"/>
  <c r="R46" i="91"/>
  <c r="R39" i="91"/>
  <c r="R37" i="91"/>
  <c r="R30" i="91"/>
  <c r="R28" i="91"/>
  <c r="R21" i="91"/>
  <c r="V19" i="91"/>
  <c r="Q18" i="91"/>
  <c r="V16" i="91"/>
  <c r="Q15" i="91"/>
  <c r="V13" i="91"/>
  <c r="Q12" i="91"/>
  <c r="C12" i="91"/>
  <c r="Q10" i="91"/>
  <c r="C10" i="91"/>
  <c r="V9" i="91"/>
  <c r="Q8" i="91"/>
  <c r="C8" i="91"/>
  <c r="B8" i="91"/>
  <c r="Q3" i="91" s="1"/>
  <c r="AG3" i="91" s="1"/>
  <c r="AP3" i="91" s="1"/>
  <c r="V7" i="91"/>
  <c r="Q7" i="91"/>
  <c r="Q6" i="91"/>
  <c r="C6" i="91"/>
  <c r="V5" i="91"/>
  <c r="C5" i="91"/>
  <c r="W4" i="91"/>
  <c r="R4" i="91"/>
  <c r="M79" i="91"/>
  <c r="U79" i="91" s="1"/>
  <c r="M73" i="91"/>
  <c r="U73" i="91" s="1"/>
  <c r="M67" i="91"/>
  <c r="U67" i="91" s="1"/>
  <c r="M61" i="91"/>
  <c r="U61" i="91" s="1"/>
  <c r="M55" i="91"/>
  <c r="U55" i="91" s="1"/>
  <c r="M49" i="91"/>
  <c r="U49" i="91" s="1"/>
  <c r="M43" i="91"/>
  <c r="U43" i="91" s="1"/>
  <c r="M37" i="91"/>
  <c r="U37" i="91" s="1"/>
  <c r="M31" i="91"/>
  <c r="U31" i="91" s="1"/>
  <c r="M25" i="91"/>
  <c r="U25" i="91" s="1"/>
  <c r="M20" i="91"/>
  <c r="U20" i="91" s="1"/>
  <c r="M19" i="91"/>
  <c r="U19" i="91" s="1"/>
  <c r="M14" i="91"/>
  <c r="U14" i="91" s="1"/>
  <c r="M13" i="91"/>
  <c r="U13" i="91" s="1"/>
  <c r="M8" i="91"/>
  <c r="U8" i="91" s="1"/>
  <c r="M7" i="91"/>
  <c r="U7" i="91" s="1"/>
  <c r="M4" i="91" a="1"/>
  <c r="M78" i="91" s="1"/>
  <c r="U78" i="91" s="1"/>
  <c r="AT3" i="91"/>
  <c r="C3" i="91"/>
  <c r="O3" i="91" s="1"/>
  <c r="AX97" i="90"/>
  <c r="AX96" i="90"/>
  <c r="AX95" i="90"/>
  <c r="AX94" i="90"/>
  <c r="AX93" i="90"/>
  <c r="AX92" i="90"/>
  <c r="AX91" i="90"/>
  <c r="AX90" i="90"/>
  <c r="Q87" i="90"/>
  <c r="V79" i="90"/>
  <c r="Q78" i="90"/>
  <c r="V70" i="90"/>
  <c r="Q69" i="90"/>
  <c r="V61" i="90"/>
  <c r="Q60" i="90"/>
  <c r="V52" i="90"/>
  <c r="Q51" i="90"/>
  <c r="V43" i="90"/>
  <c r="Q42" i="90"/>
  <c r="V40" i="90"/>
  <c r="Q39" i="90"/>
  <c r="V34" i="90"/>
  <c r="Q33" i="90"/>
  <c r="Q30" i="90"/>
  <c r="V28" i="90"/>
  <c r="Q27" i="90"/>
  <c r="V22" i="90"/>
  <c r="Q21" i="90"/>
  <c r="V19" i="90"/>
  <c r="R16" i="90"/>
  <c r="R13" i="90"/>
  <c r="C12" i="90"/>
  <c r="V11" i="90"/>
  <c r="R10" i="90"/>
  <c r="Q10" i="90"/>
  <c r="C10" i="90"/>
  <c r="V16" i="90" s="1"/>
  <c r="V9" i="90"/>
  <c r="Q9" i="90"/>
  <c r="C8" i="90"/>
  <c r="B8" i="90"/>
  <c r="Q3" i="90" s="1"/>
  <c r="AG3" i="90" s="1"/>
  <c r="AP3" i="90" s="1"/>
  <c r="V7" i="90"/>
  <c r="R7" i="90"/>
  <c r="R6" i="90"/>
  <c r="Q6" i="90"/>
  <c r="C6" i="90"/>
  <c r="R86" i="90" s="1"/>
  <c r="V5" i="90"/>
  <c r="Q5" i="90"/>
  <c r="C5" i="90"/>
  <c r="W4" i="90"/>
  <c r="R4" i="90"/>
  <c r="M89" i="90"/>
  <c r="U89" i="90" s="1"/>
  <c r="M86" i="90"/>
  <c r="U86" i="90" s="1"/>
  <c r="M84" i="90"/>
  <c r="U84" i="90" s="1"/>
  <c r="M83" i="90"/>
  <c r="U83" i="90" s="1"/>
  <c r="M80" i="90"/>
  <c r="U80" i="90" s="1"/>
  <c r="M78" i="90"/>
  <c r="U78" i="90" s="1"/>
  <c r="M77" i="90"/>
  <c r="U77" i="90" s="1"/>
  <c r="M74" i="90"/>
  <c r="U74" i="90" s="1"/>
  <c r="M72" i="90"/>
  <c r="U72" i="90" s="1"/>
  <c r="M71" i="90"/>
  <c r="U71" i="90" s="1"/>
  <c r="M68" i="90"/>
  <c r="U68" i="90" s="1"/>
  <c r="M66" i="90"/>
  <c r="U66" i="90" s="1"/>
  <c r="M65" i="90"/>
  <c r="U65" i="90" s="1"/>
  <c r="M62" i="90"/>
  <c r="U62" i="90" s="1"/>
  <c r="M60" i="90"/>
  <c r="U60" i="90" s="1"/>
  <c r="M59" i="90"/>
  <c r="U59" i="90" s="1"/>
  <c r="M56" i="90"/>
  <c r="U56" i="90" s="1"/>
  <c r="M54" i="90"/>
  <c r="U54" i="90" s="1"/>
  <c r="M53" i="90"/>
  <c r="U53" i="90" s="1"/>
  <c r="M50" i="90"/>
  <c r="U50" i="90" s="1"/>
  <c r="M48" i="90"/>
  <c r="U48" i="90" s="1"/>
  <c r="M47" i="90"/>
  <c r="U47" i="90" s="1"/>
  <c r="M44" i="90"/>
  <c r="U44" i="90" s="1"/>
  <c r="M42" i="90"/>
  <c r="U42" i="90" s="1"/>
  <c r="M41" i="90"/>
  <c r="U41" i="90" s="1"/>
  <c r="M38" i="90"/>
  <c r="U38" i="90" s="1"/>
  <c r="M36" i="90"/>
  <c r="U36" i="90" s="1"/>
  <c r="M35" i="90"/>
  <c r="U35" i="90" s="1"/>
  <c r="M32" i="90"/>
  <c r="U32" i="90" s="1"/>
  <c r="M30" i="90"/>
  <c r="U30" i="90" s="1"/>
  <c r="M29" i="90"/>
  <c r="U29" i="90" s="1"/>
  <c r="M26" i="90"/>
  <c r="U26" i="90" s="1"/>
  <c r="M24" i="90"/>
  <c r="U24" i="90" s="1"/>
  <c r="M23" i="90"/>
  <c r="U23" i="90" s="1"/>
  <c r="M20" i="90"/>
  <c r="U20" i="90" s="1"/>
  <c r="M18" i="90"/>
  <c r="U18" i="90" s="1"/>
  <c r="M17" i="90"/>
  <c r="U17" i="90" s="1"/>
  <c r="M14" i="90"/>
  <c r="U14" i="90" s="1"/>
  <c r="M12" i="90"/>
  <c r="U12" i="90" s="1"/>
  <c r="M11" i="90"/>
  <c r="U11" i="90" s="1"/>
  <c r="M8" i="90"/>
  <c r="U8" i="90" s="1"/>
  <c r="M6" i="90"/>
  <c r="U6" i="90" s="1"/>
  <c r="M5" i="90"/>
  <c r="U5" i="90" s="1"/>
  <c r="M4" i="90" a="1"/>
  <c r="M88" i="90" s="1"/>
  <c r="U88" i="90" s="1"/>
  <c r="AT3" i="90"/>
  <c r="C3" i="90"/>
  <c r="O3" i="90" s="1"/>
  <c r="AE3" i="90" s="1"/>
  <c r="AN3" i="90" s="1"/>
  <c r="S98" i="89"/>
  <c r="R98" i="89"/>
  <c r="R97" i="89"/>
  <c r="R96" i="89"/>
  <c r="R95" i="89"/>
  <c r="R94" i="89"/>
  <c r="R93" i="89"/>
  <c r="R92" i="89"/>
  <c r="V91" i="89"/>
  <c r="R91" i="89"/>
  <c r="R90" i="89"/>
  <c r="R89" i="89"/>
  <c r="R88" i="89"/>
  <c r="R87" i="89"/>
  <c r="Q87" i="89"/>
  <c r="R86" i="89"/>
  <c r="R85" i="89"/>
  <c r="R84" i="89"/>
  <c r="V83" i="89"/>
  <c r="R83" i="89"/>
  <c r="R82" i="89"/>
  <c r="Q82" i="89"/>
  <c r="R81" i="89"/>
  <c r="R80" i="89"/>
  <c r="R79" i="89"/>
  <c r="R78" i="89"/>
  <c r="R77" i="89"/>
  <c r="R76" i="89"/>
  <c r="R75" i="89"/>
  <c r="R74" i="89"/>
  <c r="V73" i="89"/>
  <c r="R73" i="89"/>
  <c r="R72" i="89"/>
  <c r="R71" i="89"/>
  <c r="R70" i="89"/>
  <c r="R69" i="89"/>
  <c r="R68" i="89"/>
  <c r="R67" i="89"/>
  <c r="R66" i="89"/>
  <c r="R65" i="89"/>
  <c r="V64" i="89"/>
  <c r="R64" i="89"/>
  <c r="R63" i="89"/>
  <c r="Q63" i="89"/>
  <c r="R62" i="89"/>
  <c r="R61" i="89"/>
  <c r="R60" i="89"/>
  <c r="R59" i="89"/>
  <c r="R58" i="89"/>
  <c r="R57" i="89"/>
  <c r="R56" i="89"/>
  <c r="V55" i="89"/>
  <c r="R55" i="89"/>
  <c r="R54" i="89"/>
  <c r="Q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V27" i="89"/>
  <c r="R27" i="89"/>
  <c r="R26" i="89"/>
  <c r="Q26" i="89"/>
  <c r="R25" i="89"/>
  <c r="V24" i="89"/>
  <c r="R24" i="89"/>
  <c r="R23" i="89"/>
  <c r="Q23" i="89"/>
  <c r="R22" i="89"/>
  <c r="V21" i="89"/>
  <c r="R21" i="89"/>
  <c r="R20" i="89"/>
  <c r="Q20" i="89"/>
  <c r="R19" i="89"/>
  <c r="V18" i="89"/>
  <c r="R18" i="89"/>
  <c r="R17" i="89"/>
  <c r="Q17" i="89"/>
  <c r="R16" i="89"/>
  <c r="V15" i="89"/>
  <c r="R15" i="89"/>
  <c r="R14" i="89"/>
  <c r="Q14" i="89"/>
  <c r="R13" i="89"/>
  <c r="V12" i="89"/>
  <c r="R12" i="89"/>
  <c r="C12" i="89"/>
  <c r="R11" i="89"/>
  <c r="Q11" i="89"/>
  <c r="V10" i="89"/>
  <c r="U10" i="89"/>
  <c r="R10" i="89"/>
  <c r="Q10" i="89"/>
  <c r="C10" i="89"/>
  <c r="V98" i="89" s="1"/>
  <c r="V9" i="89"/>
  <c r="R9" i="89"/>
  <c r="Q9" i="89"/>
  <c r="V8" i="89"/>
  <c r="R8" i="89"/>
  <c r="Q8" i="89"/>
  <c r="C8" i="89"/>
  <c r="Q91" i="89" s="1"/>
  <c r="B8" i="89"/>
  <c r="V7" i="89"/>
  <c r="R7" i="89"/>
  <c r="V6" i="89"/>
  <c r="U6" i="89"/>
  <c r="R6" i="89"/>
  <c r="Q6" i="89"/>
  <c r="V5" i="89"/>
  <c r="R5" i="89"/>
  <c r="Q5" i="89"/>
  <c r="C5" i="89"/>
  <c r="Z4" i="89"/>
  <c r="W4" i="89"/>
  <c r="V4" i="89"/>
  <c r="Y4" i="89" s="1"/>
  <c r="R4" i="89"/>
  <c r="M96" i="89"/>
  <c r="U96" i="89" s="1"/>
  <c r="M95" i="89"/>
  <c r="U95" i="89" s="1"/>
  <c r="M94" i="89"/>
  <c r="U94" i="89" s="1"/>
  <c r="M90" i="89"/>
  <c r="U90" i="89" s="1"/>
  <c r="M89" i="89"/>
  <c r="U89" i="89" s="1"/>
  <c r="M88" i="89"/>
  <c r="U88" i="89" s="1"/>
  <c r="M84" i="89"/>
  <c r="U84" i="89" s="1"/>
  <c r="M83" i="89"/>
  <c r="U83" i="89" s="1"/>
  <c r="M82" i="89"/>
  <c r="U82" i="89" s="1"/>
  <c r="M78" i="89"/>
  <c r="U78" i="89" s="1"/>
  <c r="M77" i="89"/>
  <c r="U77" i="89" s="1"/>
  <c r="M76" i="89"/>
  <c r="U76" i="89" s="1"/>
  <c r="M72" i="89"/>
  <c r="U72" i="89" s="1"/>
  <c r="M71" i="89"/>
  <c r="U71" i="89" s="1"/>
  <c r="M70" i="89"/>
  <c r="U70" i="89" s="1"/>
  <c r="M66" i="89"/>
  <c r="U66" i="89" s="1"/>
  <c r="M65" i="89"/>
  <c r="U65" i="89" s="1"/>
  <c r="M64" i="89"/>
  <c r="U64" i="89" s="1"/>
  <c r="M60" i="89"/>
  <c r="U60" i="89" s="1"/>
  <c r="M59" i="89"/>
  <c r="U59" i="89" s="1"/>
  <c r="M58" i="89"/>
  <c r="U58" i="89" s="1"/>
  <c r="M54" i="89"/>
  <c r="U54" i="89" s="1"/>
  <c r="M53" i="89"/>
  <c r="U53" i="89" s="1"/>
  <c r="M52" i="89"/>
  <c r="U52" i="89" s="1"/>
  <c r="M48" i="89"/>
  <c r="U48" i="89" s="1"/>
  <c r="M47" i="89"/>
  <c r="U47" i="89" s="1"/>
  <c r="M46" i="89"/>
  <c r="U46" i="89" s="1"/>
  <c r="M42" i="89"/>
  <c r="U42" i="89" s="1"/>
  <c r="M41" i="89"/>
  <c r="U41" i="89" s="1"/>
  <c r="M40" i="89"/>
  <c r="U40" i="89" s="1"/>
  <c r="M36" i="89"/>
  <c r="U36" i="89" s="1"/>
  <c r="M35" i="89"/>
  <c r="U35" i="89" s="1"/>
  <c r="M34" i="89"/>
  <c r="U34" i="89" s="1"/>
  <c r="M30" i="89"/>
  <c r="U30" i="89" s="1"/>
  <c r="M29" i="89"/>
  <c r="U29" i="89" s="1"/>
  <c r="M28" i="89"/>
  <c r="U28" i="89" s="1"/>
  <c r="M24" i="89"/>
  <c r="U24" i="89" s="1"/>
  <c r="M23" i="89"/>
  <c r="U23" i="89" s="1"/>
  <c r="M22" i="89"/>
  <c r="U22" i="89" s="1"/>
  <c r="M18" i="89"/>
  <c r="U18" i="89" s="1"/>
  <c r="M17" i="89"/>
  <c r="U17" i="89" s="1"/>
  <c r="M16" i="89"/>
  <c r="U16" i="89" s="1"/>
  <c r="M12" i="89"/>
  <c r="U12" i="89" s="1"/>
  <c r="M11" i="89"/>
  <c r="U11" i="89" s="1"/>
  <c r="M10" i="89"/>
  <c r="M6" i="89"/>
  <c r="M5" i="89"/>
  <c r="U5" i="89" s="1"/>
  <c r="M4" i="89"/>
  <c r="U4" i="89" s="1"/>
  <c r="X4" i="89" s="1"/>
  <c r="M4" i="89" a="1"/>
  <c r="M93" i="89" s="1"/>
  <c r="U93" i="89" s="1"/>
  <c r="F93" i="89"/>
  <c r="F92" i="89"/>
  <c r="F88" i="89"/>
  <c r="F81" i="89"/>
  <c r="F80" i="89"/>
  <c r="F76" i="89"/>
  <c r="F69" i="89"/>
  <c r="F68" i="89"/>
  <c r="F64" i="89"/>
  <c r="F57" i="89"/>
  <c r="F56" i="89"/>
  <c r="F52" i="89"/>
  <c r="F45" i="89"/>
  <c r="F44" i="89"/>
  <c r="F40" i="89"/>
  <c r="F33" i="89"/>
  <c r="F32" i="89"/>
  <c r="F28" i="89"/>
  <c r="F21" i="89"/>
  <c r="F20" i="89"/>
  <c r="F16" i="89"/>
  <c r="F9" i="89"/>
  <c r="F8" i="89"/>
  <c r="F4" i="89"/>
  <c r="F4" i="89" a="1"/>
  <c r="F98" i="89" s="1"/>
  <c r="AT3" i="89"/>
  <c r="R3" i="89"/>
  <c r="Q3" i="89"/>
  <c r="AG3" i="89" s="1"/>
  <c r="AP3" i="89" s="1"/>
  <c r="C3" i="89"/>
  <c r="O3" i="89" s="1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69" i="88"/>
  <c r="R68" i="88"/>
  <c r="Q68" i="88"/>
  <c r="R67" i="88"/>
  <c r="V66" i="88"/>
  <c r="R65" i="88"/>
  <c r="Q65" i="88"/>
  <c r="R64" i="88"/>
  <c r="V63" i="88"/>
  <c r="R62" i="88"/>
  <c r="Q62" i="88"/>
  <c r="R61" i="88"/>
  <c r="Q61" i="88"/>
  <c r="V60" i="88"/>
  <c r="V59" i="88"/>
  <c r="R59" i="88"/>
  <c r="Q59" i="88"/>
  <c r="R58" i="88"/>
  <c r="Q58" i="88"/>
  <c r="V57" i="88"/>
  <c r="V56" i="88"/>
  <c r="Q56" i="88"/>
  <c r="R55" i="88"/>
  <c r="Q55" i="88"/>
  <c r="V54" i="88"/>
  <c r="V53" i="88"/>
  <c r="Q53" i="88"/>
  <c r="R52" i="88"/>
  <c r="Q52" i="88"/>
  <c r="V51" i="88"/>
  <c r="V50" i="88"/>
  <c r="Q50" i="88"/>
  <c r="R49" i="88"/>
  <c r="Q49" i="88"/>
  <c r="V48" i="88"/>
  <c r="V47" i="88"/>
  <c r="Q47" i="88"/>
  <c r="R46" i="88"/>
  <c r="Q46" i="88"/>
  <c r="V45" i="88"/>
  <c r="V44" i="88"/>
  <c r="Q44" i="88"/>
  <c r="R43" i="88"/>
  <c r="Q43" i="88"/>
  <c r="V42" i="88"/>
  <c r="V41" i="88"/>
  <c r="Q41" i="88"/>
  <c r="R40" i="88"/>
  <c r="Q40" i="88"/>
  <c r="V39" i="88"/>
  <c r="V38" i="88"/>
  <c r="Q38" i="88"/>
  <c r="R37" i="88"/>
  <c r="Q37" i="88"/>
  <c r="V36" i="88"/>
  <c r="V35" i="88"/>
  <c r="Q35" i="88"/>
  <c r="R34" i="88"/>
  <c r="Q34" i="88"/>
  <c r="V33" i="88"/>
  <c r="V32" i="88"/>
  <c r="Q32" i="88"/>
  <c r="R31" i="88"/>
  <c r="Q31" i="88"/>
  <c r="V30" i="88"/>
  <c r="V29" i="88"/>
  <c r="Q29" i="88"/>
  <c r="R28" i="88"/>
  <c r="Q28" i="88"/>
  <c r="V27" i="88"/>
  <c r="V26" i="88"/>
  <c r="Q26" i="88"/>
  <c r="R25" i="88"/>
  <c r="Q25" i="88"/>
  <c r="V24" i="88"/>
  <c r="V23" i="88"/>
  <c r="Q23" i="88"/>
  <c r="R22" i="88"/>
  <c r="Q22" i="88"/>
  <c r="V21" i="88"/>
  <c r="V20" i="88"/>
  <c r="Q20" i="88"/>
  <c r="R19" i="88"/>
  <c r="Q19" i="88"/>
  <c r="V18" i="88"/>
  <c r="V17" i="88"/>
  <c r="Q17" i="88"/>
  <c r="R16" i="88"/>
  <c r="Q16" i="88"/>
  <c r="V15" i="88"/>
  <c r="V14" i="88"/>
  <c r="Q14" i="88"/>
  <c r="R13" i="88"/>
  <c r="Q13" i="88"/>
  <c r="V12" i="88"/>
  <c r="C12" i="88"/>
  <c r="R11" i="88"/>
  <c r="Q11" i="88"/>
  <c r="V10" i="88"/>
  <c r="C10" i="88"/>
  <c r="V58" i="88" s="1"/>
  <c r="V9" i="88"/>
  <c r="R9" i="88"/>
  <c r="Q9" i="88"/>
  <c r="V8" i="88"/>
  <c r="C8" i="88"/>
  <c r="Q57" i="88" s="1"/>
  <c r="B8" i="88"/>
  <c r="R7" i="88"/>
  <c r="Q7" i="88"/>
  <c r="V6" i="88"/>
  <c r="C6" i="88"/>
  <c r="R56" i="88" s="1"/>
  <c r="V5" i="88"/>
  <c r="R5" i="88"/>
  <c r="Q5" i="88"/>
  <c r="C5" i="88"/>
  <c r="W4" i="88"/>
  <c r="V4" i="88"/>
  <c r="Y4" i="88" s="1"/>
  <c r="R4" i="88"/>
  <c r="M67" i="88"/>
  <c r="U67" i="88" s="1"/>
  <c r="M66" i="88"/>
  <c r="U66" i="88" s="1"/>
  <c r="M65" i="88"/>
  <c r="U65" i="88" s="1"/>
  <c r="M64" i="88"/>
  <c r="U64" i="88" s="1"/>
  <c r="M61" i="88"/>
  <c r="U61" i="88" s="1"/>
  <c r="M60" i="88"/>
  <c r="U60" i="88" s="1"/>
  <c r="M59" i="88"/>
  <c r="U59" i="88" s="1"/>
  <c r="M58" i="88"/>
  <c r="U58" i="88" s="1"/>
  <c r="M55" i="88"/>
  <c r="U55" i="88" s="1"/>
  <c r="M54" i="88"/>
  <c r="U54" i="88" s="1"/>
  <c r="M53" i="88"/>
  <c r="U53" i="88" s="1"/>
  <c r="M52" i="88"/>
  <c r="U52" i="88" s="1"/>
  <c r="M49" i="88"/>
  <c r="U49" i="88" s="1"/>
  <c r="M48" i="88"/>
  <c r="U48" i="88" s="1"/>
  <c r="M47" i="88"/>
  <c r="U47" i="88" s="1"/>
  <c r="M46" i="88"/>
  <c r="U46" i="88" s="1"/>
  <c r="M43" i="88"/>
  <c r="U43" i="88" s="1"/>
  <c r="M42" i="88"/>
  <c r="U42" i="88" s="1"/>
  <c r="M41" i="88"/>
  <c r="U41" i="88" s="1"/>
  <c r="M40" i="88"/>
  <c r="U40" i="88" s="1"/>
  <c r="M37" i="88"/>
  <c r="U37" i="88" s="1"/>
  <c r="M36" i="88"/>
  <c r="U36" i="88" s="1"/>
  <c r="M35" i="88"/>
  <c r="U35" i="88" s="1"/>
  <c r="M34" i="88"/>
  <c r="U34" i="88" s="1"/>
  <c r="M31" i="88"/>
  <c r="U31" i="88" s="1"/>
  <c r="M30" i="88"/>
  <c r="U30" i="88" s="1"/>
  <c r="M29" i="88"/>
  <c r="U29" i="88" s="1"/>
  <c r="M28" i="88"/>
  <c r="U28" i="88" s="1"/>
  <c r="M25" i="88"/>
  <c r="U25" i="88" s="1"/>
  <c r="M24" i="88"/>
  <c r="U24" i="88" s="1"/>
  <c r="M23" i="88"/>
  <c r="U23" i="88" s="1"/>
  <c r="M22" i="88"/>
  <c r="U22" i="88" s="1"/>
  <c r="M19" i="88"/>
  <c r="U19" i="88" s="1"/>
  <c r="M18" i="88"/>
  <c r="U18" i="88" s="1"/>
  <c r="M17" i="88"/>
  <c r="U17" i="88" s="1"/>
  <c r="M16" i="88"/>
  <c r="U16" i="88" s="1"/>
  <c r="M13" i="88"/>
  <c r="U13" i="88" s="1"/>
  <c r="M12" i="88"/>
  <c r="U12" i="88" s="1"/>
  <c r="M11" i="88"/>
  <c r="U11" i="88" s="1"/>
  <c r="M10" i="88"/>
  <c r="U10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AT3" i="88"/>
  <c r="Q3" i="88"/>
  <c r="AG3" i="88" s="1"/>
  <c r="AP3" i="88" s="1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R79" i="87"/>
  <c r="V78" i="87"/>
  <c r="R77" i="87"/>
  <c r="Q77" i="87"/>
  <c r="R76" i="87"/>
  <c r="V75" i="87"/>
  <c r="R74" i="87"/>
  <c r="Q74" i="87"/>
  <c r="R73" i="87"/>
  <c r="V72" i="87"/>
  <c r="R71" i="87"/>
  <c r="Q71" i="87"/>
  <c r="R70" i="87"/>
  <c r="V69" i="87"/>
  <c r="R68" i="87"/>
  <c r="Q68" i="87"/>
  <c r="R67" i="87"/>
  <c r="V66" i="87"/>
  <c r="R65" i="87"/>
  <c r="Q65" i="87"/>
  <c r="R64" i="87"/>
  <c r="V63" i="87"/>
  <c r="R62" i="87"/>
  <c r="Q62" i="87"/>
  <c r="R61" i="87"/>
  <c r="V60" i="87"/>
  <c r="R59" i="87"/>
  <c r="Q59" i="87"/>
  <c r="R58" i="87"/>
  <c r="V57" i="87"/>
  <c r="R56" i="87"/>
  <c r="Q56" i="87"/>
  <c r="R55" i="87"/>
  <c r="V54" i="87"/>
  <c r="R53" i="87"/>
  <c r="Q53" i="87"/>
  <c r="R52" i="87"/>
  <c r="V51" i="87"/>
  <c r="R50" i="87"/>
  <c r="Q50" i="87"/>
  <c r="R49" i="87"/>
  <c r="V48" i="87"/>
  <c r="R47" i="87"/>
  <c r="Q47" i="87"/>
  <c r="R46" i="87"/>
  <c r="V45" i="87"/>
  <c r="R44" i="87"/>
  <c r="Q44" i="87"/>
  <c r="R43" i="87"/>
  <c r="V42" i="87"/>
  <c r="R41" i="87"/>
  <c r="Q41" i="87"/>
  <c r="R40" i="87"/>
  <c r="V39" i="87"/>
  <c r="R38" i="87"/>
  <c r="Q38" i="87"/>
  <c r="R37" i="87"/>
  <c r="V36" i="87"/>
  <c r="R35" i="87"/>
  <c r="Q35" i="87"/>
  <c r="R34" i="87"/>
  <c r="V33" i="87"/>
  <c r="R32" i="87"/>
  <c r="Q32" i="87"/>
  <c r="R31" i="87"/>
  <c r="V30" i="87"/>
  <c r="U30" i="87"/>
  <c r="R29" i="87"/>
  <c r="Q29" i="87"/>
  <c r="R28" i="87"/>
  <c r="V27" i="87"/>
  <c r="R26" i="87"/>
  <c r="Q26" i="87"/>
  <c r="R25" i="87"/>
  <c r="V24" i="87"/>
  <c r="R23" i="87"/>
  <c r="Q23" i="87"/>
  <c r="R22" i="87"/>
  <c r="V21" i="87"/>
  <c r="R20" i="87"/>
  <c r="Q20" i="87"/>
  <c r="R19" i="87"/>
  <c r="V18" i="87"/>
  <c r="R17" i="87"/>
  <c r="Q17" i="87"/>
  <c r="R16" i="87"/>
  <c r="V15" i="87"/>
  <c r="R14" i="87"/>
  <c r="Q14" i="87"/>
  <c r="R13" i="87"/>
  <c r="V12" i="87"/>
  <c r="C12" i="87"/>
  <c r="R11" i="87"/>
  <c r="Q11" i="87"/>
  <c r="V10" i="87"/>
  <c r="C10" i="87"/>
  <c r="V77" i="87" s="1"/>
  <c r="V9" i="87"/>
  <c r="R9" i="87"/>
  <c r="Q9" i="87"/>
  <c r="V8" i="87"/>
  <c r="C8" i="87"/>
  <c r="Q79" i="87" s="1"/>
  <c r="B8" i="87"/>
  <c r="V7" i="87"/>
  <c r="R7" i="87"/>
  <c r="V6" i="87"/>
  <c r="Q6" i="87"/>
  <c r="C6" i="87"/>
  <c r="R78" i="87" s="1"/>
  <c r="V5" i="87"/>
  <c r="R5" i="87"/>
  <c r="Q5" i="87"/>
  <c r="C5" i="87"/>
  <c r="W4" i="87"/>
  <c r="V4" i="87"/>
  <c r="Y4" i="87" s="1"/>
  <c r="R4" i="87"/>
  <c r="M78" i="87"/>
  <c r="U78" i="87" s="1"/>
  <c r="M77" i="87"/>
  <c r="U77" i="87" s="1"/>
  <c r="M76" i="87"/>
  <c r="U76" i="87" s="1"/>
  <c r="M72" i="87"/>
  <c r="U72" i="87" s="1"/>
  <c r="M71" i="87"/>
  <c r="U71" i="87" s="1"/>
  <c r="M70" i="87"/>
  <c r="U70" i="87" s="1"/>
  <c r="M66" i="87"/>
  <c r="U66" i="87" s="1"/>
  <c r="M65" i="87"/>
  <c r="U65" i="87" s="1"/>
  <c r="M64" i="87"/>
  <c r="U64" i="87" s="1"/>
  <c r="M60" i="87"/>
  <c r="U60" i="87" s="1"/>
  <c r="M59" i="87"/>
  <c r="U59" i="87" s="1"/>
  <c r="M58" i="87"/>
  <c r="U58" i="87" s="1"/>
  <c r="M54" i="87"/>
  <c r="U54" i="87" s="1"/>
  <c r="M53" i="87"/>
  <c r="U53" i="87" s="1"/>
  <c r="M52" i="87"/>
  <c r="U52" i="87" s="1"/>
  <c r="M48" i="87"/>
  <c r="U48" i="87" s="1"/>
  <c r="M47" i="87"/>
  <c r="U47" i="87" s="1"/>
  <c r="M46" i="87"/>
  <c r="U46" i="87" s="1"/>
  <c r="M42" i="87"/>
  <c r="U42" i="87" s="1"/>
  <c r="M41" i="87"/>
  <c r="U41" i="87" s="1"/>
  <c r="M40" i="87"/>
  <c r="U40" i="87" s="1"/>
  <c r="M36" i="87"/>
  <c r="U36" i="87" s="1"/>
  <c r="M35" i="87"/>
  <c r="U35" i="87" s="1"/>
  <c r="M34" i="87"/>
  <c r="U34" i="87" s="1"/>
  <c r="M30" i="87"/>
  <c r="M29" i="87"/>
  <c r="U29" i="87" s="1"/>
  <c r="M28" i="87"/>
  <c r="U28" i="87" s="1"/>
  <c r="M24" i="87"/>
  <c r="U24" i="87" s="1"/>
  <c r="M23" i="87"/>
  <c r="U23" i="87" s="1"/>
  <c r="M22" i="87"/>
  <c r="U22" i="87" s="1"/>
  <c r="M18" i="87"/>
  <c r="U18" i="87" s="1"/>
  <c r="M17" i="87"/>
  <c r="U17" i="87" s="1"/>
  <c r="M16" i="87"/>
  <c r="U16" i="87" s="1"/>
  <c r="M12" i="87"/>
  <c r="U12" i="87" s="1"/>
  <c r="M11" i="87"/>
  <c r="U11" i="87" s="1"/>
  <c r="M10" i="87"/>
  <c r="U10" i="87" s="1"/>
  <c r="M6" i="87"/>
  <c r="U6" i="87" s="1"/>
  <c r="M5" i="87"/>
  <c r="U5" i="87" s="1"/>
  <c r="M4" i="87"/>
  <c r="U4" i="87" s="1"/>
  <c r="X4" i="87" s="1"/>
  <c r="M4" i="87" a="1"/>
  <c r="M75" i="87" s="1"/>
  <c r="U75" i="87" s="1"/>
  <c r="AT3" i="87"/>
  <c r="AH3" i="87"/>
  <c r="AQ3" i="87" s="1"/>
  <c r="AG3" i="87"/>
  <c r="AP3" i="87" s="1"/>
  <c r="R3" i="87"/>
  <c r="Q3" i="87"/>
  <c r="C3" i="87"/>
  <c r="O3" i="87" s="1"/>
  <c r="AX97" i="86"/>
  <c r="AX96" i="86"/>
  <c r="AX95" i="86"/>
  <c r="AX94" i="86"/>
  <c r="AX93" i="86"/>
  <c r="AX92" i="86"/>
  <c r="AX91" i="86"/>
  <c r="AX90" i="86"/>
  <c r="R88" i="86"/>
  <c r="R85" i="86"/>
  <c r="R82" i="86"/>
  <c r="R79" i="86"/>
  <c r="R76" i="86"/>
  <c r="R73" i="86"/>
  <c r="R70" i="86"/>
  <c r="R67" i="86"/>
  <c r="R64" i="86"/>
  <c r="R61" i="86"/>
  <c r="R58" i="86"/>
  <c r="R55" i="86"/>
  <c r="R52" i="86"/>
  <c r="R49" i="86"/>
  <c r="R46" i="86"/>
  <c r="R43" i="86"/>
  <c r="R40" i="86"/>
  <c r="R37" i="86"/>
  <c r="R34" i="86"/>
  <c r="R31" i="86"/>
  <c r="R28" i="86"/>
  <c r="R25" i="86"/>
  <c r="R22" i="86"/>
  <c r="R19" i="86"/>
  <c r="R16" i="86"/>
  <c r="U13" i="86"/>
  <c r="C12" i="86"/>
  <c r="C10" i="86"/>
  <c r="V13" i="86" s="1"/>
  <c r="V9" i="86"/>
  <c r="C8" i="86"/>
  <c r="Q12" i="86" s="1"/>
  <c r="B8" i="86"/>
  <c r="Q3" i="86" s="1"/>
  <c r="AG3" i="86" s="1"/>
  <c r="V7" i="86"/>
  <c r="Q6" i="86"/>
  <c r="C6" i="86"/>
  <c r="V5" i="86"/>
  <c r="C5" i="86"/>
  <c r="W4" i="86"/>
  <c r="R4" i="86"/>
  <c r="M89" i="86"/>
  <c r="U89" i="86" s="1"/>
  <c r="M88" i="86"/>
  <c r="U88" i="86" s="1"/>
  <c r="M86" i="86"/>
  <c r="U86" i="86" s="1"/>
  <c r="M85" i="86"/>
  <c r="U85" i="86" s="1"/>
  <c r="M84" i="86"/>
  <c r="U84" i="86" s="1"/>
  <c r="M83" i="86"/>
  <c r="U83" i="86" s="1"/>
  <c r="M82" i="86"/>
  <c r="U82" i="86" s="1"/>
  <c r="M80" i="86"/>
  <c r="U80" i="86" s="1"/>
  <c r="M79" i="86"/>
  <c r="U79" i="86" s="1"/>
  <c r="M78" i="86"/>
  <c r="U78" i="86" s="1"/>
  <c r="M77" i="86"/>
  <c r="U77" i="86" s="1"/>
  <c r="M76" i="86"/>
  <c r="U76" i="86" s="1"/>
  <c r="M74" i="86"/>
  <c r="U74" i="86" s="1"/>
  <c r="M73" i="86"/>
  <c r="U73" i="86" s="1"/>
  <c r="M72" i="86"/>
  <c r="U72" i="86" s="1"/>
  <c r="M71" i="86"/>
  <c r="U71" i="86" s="1"/>
  <c r="M70" i="86"/>
  <c r="U70" i="86" s="1"/>
  <c r="M68" i="86"/>
  <c r="U68" i="86" s="1"/>
  <c r="M67" i="86"/>
  <c r="U67" i="86" s="1"/>
  <c r="M66" i="86"/>
  <c r="U66" i="86" s="1"/>
  <c r="M65" i="86"/>
  <c r="U65" i="86" s="1"/>
  <c r="M64" i="86"/>
  <c r="U64" i="86" s="1"/>
  <c r="M62" i="86"/>
  <c r="U62" i="86" s="1"/>
  <c r="M61" i="86"/>
  <c r="U61" i="86" s="1"/>
  <c r="M60" i="86"/>
  <c r="U60" i="86" s="1"/>
  <c r="M59" i="86"/>
  <c r="U59" i="86" s="1"/>
  <c r="M58" i="86"/>
  <c r="U58" i="86" s="1"/>
  <c r="M56" i="86"/>
  <c r="U56" i="86" s="1"/>
  <c r="M55" i="86"/>
  <c r="U55" i="86" s="1"/>
  <c r="M54" i="86"/>
  <c r="U54" i="86" s="1"/>
  <c r="M53" i="86"/>
  <c r="U53" i="86" s="1"/>
  <c r="M52" i="86"/>
  <c r="U52" i="86" s="1"/>
  <c r="M50" i="86"/>
  <c r="U50" i="86" s="1"/>
  <c r="M49" i="86"/>
  <c r="U49" i="86" s="1"/>
  <c r="M48" i="86"/>
  <c r="U48" i="86" s="1"/>
  <c r="M47" i="86"/>
  <c r="U47" i="86" s="1"/>
  <c r="M46" i="86"/>
  <c r="U46" i="86" s="1"/>
  <c r="M44" i="86"/>
  <c r="U44" i="86" s="1"/>
  <c r="M43" i="86"/>
  <c r="U43" i="86" s="1"/>
  <c r="M42" i="86"/>
  <c r="U42" i="86" s="1"/>
  <c r="M41" i="86"/>
  <c r="U41" i="86" s="1"/>
  <c r="M40" i="86"/>
  <c r="U40" i="86" s="1"/>
  <c r="M38" i="86"/>
  <c r="U38" i="86" s="1"/>
  <c r="M37" i="86"/>
  <c r="U37" i="86" s="1"/>
  <c r="M36" i="86"/>
  <c r="U36" i="86" s="1"/>
  <c r="M35" i="86"/>
  <c r="U35" i="86" s="1"/>
  <c r="M34" i="86"/>
  <c r="U34" i="86" s="1"/>
  <c r="M32" i="86"/>
  <c r="U32" i="86" s="1"/>
  <c r="M31" i="86"/>
  <c r="U31" i="86" s="1"/>
  <c r="M30" i="86"/>
  <c r="U30" i="86" s="1"/>
  <c r="M29" i="86"/>
  <c r="U29" i="86" s="1"/>
  <c r="M28" i="86"/>
  <c r="U28" i="86" s="1"/>
  <c r="M26" i="86"/>
  <c r="U26" i="86" s="1"/>
  <c r="M25" i="86"/>
  <c r="U25" i="86" s="1"/>
  <c r="M24" i="86"/>
  <c r="U24" i="86" s="1"/>
  <c r="M23" i="86"/>
  <c r="U23" i="86" s="1"/>
  <c r="M22" i="86"/>
  <c r="U22" i="86" s="1"/>
  <c r="M20" i="86"/>
  <c r="U20" i="86" s="1"/>
  <c r="M19" i="86"/>
  <c r="U19" i="86" s="1"/>
  <c r="M18" i="86"/>
  <c r="U18" i="86" s="1"/>
  <c r="M17" i="86"/>
  <c r="U17" i="86" s="1"/>
  <c r="M16" i="86"/>
  <c r="U16" i="86" s="1"/>
  <c r="M14" i="86"/>
  <c r="U14" i="86" s="1"/>
  <c r="M13" i="86"/>
  <c r="M12" i="86"/>
  <c r="U12" i="86" s="1"/>
  <c r="M11" i="86"/>
  <c r="U11" i="86" s="1"/>
  <c r="M10" i="86"/>
  <c r="U10" i="86" s="1"/>
  <c r="M8" i="86"/>
  <c r="U8" i="86" s="1"/>
  <c r="M7" i="86"/>
  <c r="U7" i="86" s="1"/>
  <c r="M6" i="86"/>
  <c r="U6" i="86" s="1"/>
  <c r="M5" i="86"/>
  <c r="U5" i="86" s="1"/>
  <c r="M4" i="86"/>
  <c r="U4" i="86" s="1"/>
  <c r="X4" i="86" s="1"/>
  <c r="M4" i="86" a="1"/>
  <c r="M87" i="86" s="1"/>
  <c r="U87" i="86" s="1"/>
  <c r="AT3" i="86"/>
  <c r="AP3" i="86"/>
  <c r="R3" i="86"/>
  <c r="C3" i="86"/>
  <c r="O3" i="86" s="1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U74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U50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Q34" i="85"/>
  <c r="R33" i="85"/>
  <c r="R32" i="85"/>
  <c r="R31" i="85"/>
  <c r="Q31" i="85"/>
  <c r="R30" i="85"/>
  <c r="R29" i="85"/>
  <c r="R28" i="85"/>
  <c r="Q28" i="85"/>
  <c r="R27" i="85"/>
  <c r="R26" i="85"/>
  <c r="R25" i="85"/>
  <c r="R24" i="85"/>
  <c r="R23" i="85"/>
  <c r="R22" i="85"/>
  <c r="U21" i="85"/>
  <c r="R21" i="85"/>
  <c r="R20" i="85"/>
  <c r="R19" i="85"/>
  <c r="Q19" i="85"/>
  <c r="R18" i="85"/>
  <c r="R17" i="85"/>
  <c r="R16" i="85"/>
  <c r="Q16" i="85"/>
  <c r="R15" i="85"/>
  <c r="R14" i="85"/>
  <c r="R13" i="85"/>
  <c r="Q13" i="85"/>
  <c r="R12" i="85"/>
  <c r="C12" i="85"/>
  <c r="C3" i="85" s="1"/>
  <c r="O3" i="85" s="1"/>
  <c r="R11" i="85"/>
  <c r="R10" i="85"/>
  <c r="C10" i="85"/>
  <c r="R9" i="85"/>
  <c r="Q9" i="85"/>
  <c r="R8" i="85"/>
  <c r="C8" i="85"/>
  <c r="Q37" i="85" s="1"/>
  <c r="B8" i="85"/>
  <c r="R7" i="85"/>
  <c r="Q7" i="85"/>
  <c r="R6" i="85"/>
  <c r="R5" i="85"/>
  <c r="C5" i="85"/>
  <c r="W4" i="85"/>
  <c r="R4" i="85"/>
  <c r="M98" i="85"/>
  <c r="U98" i="85" s="1"/>
  <c r="M94" i="85"/>
  <c r="U94" i="85" s="1"/>
  <c r="M93" i="85"/>
  <c r="U93" i="85" s="1"/>
  <c r="M92" i="85"/>
  <c r="U92" i="85" s="1"/>
  <c r="M86" i="85"/>
  <c r="U86" i="85" s="1"/>
  <c r="M82" i="85"/>
  <c r="U82" i="85" s="1"/>
  <c r="M81" i="85"/>
  <c r="U81" i="85" s="1"/>
  <c r="M80" i="85"/>
  <c r="U80" i="85" s="1"/>
  <c r="M74" i="85"/>
  <c r="M70" i="85"/>
  <c r="U70" i="85" s="1"/>
  <c r="M69" i="85"/>
  <c r="U69" i="85" s="1"/>
  <c r="M68" i="85"/>
  <c r="U68" i="85" s="1"/>
  <c r="M62" i="85"/>
  <c r="U62" i="85" s="1"/>
  <c r="M58" i="85"/>
  <c r="U58" i="85" s="1"/>
  <c r="M57" i="85"/>
  <c r="U57" i="85" s="1"/>
  <c r="M56" i="85"/>
  <c r="U56" i="85" s="1"/>
  <c r="M50" i="85"/>
  <c r="M46" i="85"/>
  <c r="U46" i="85" s="1"/>
  <c r="M45" i="85"/>
  <c r="U45" i="85" s="1"/>
  <c r="M44" i="85"/>
  <c r="U44" i="85" s="1"/>
  <c r="M38" i="85"/>
  <c r="U38" i="85" s="1"/>
  <c r="M34" i="85"/>
  <c r="U34" i="85" s="1"/>
  <c r="M33" i="85"/>
  <c r="U33" i="85" s="1"/>
  <c r="M32" i="85"/>
  <c r="U32" i="85" s="1"/>
  <c r="M26" i="85"/>
  <c r="U26" i="85" s="1"/>
  <c r="M22" i="85"/>
  <c r="U22" i="85" s="1"/>
  <c r="M21" i="85"/>
  <c r="M20" i="85"/>
  <c r="U20" i="85" s="1"/>
  <c r="M14" i="85"/>
  <c r="U14" i="85" s="1"/>
  <c r="M10" i="85"/>
  <c r="U10" i="85" s="1"/>
  <c r="M9" i="85"/>
  <c r="U9" i="85" s="1"/>
  <c r="M8" i="85"/>
  <c r="U8" i="85" s="1"/>
  <c r="M4" i="85" a="1"/>
  <c r="F98" i="85"/>
  <c r="F97" i="85"/>
  <c r="F96" i="85"/>
  <c r="F92" i="85"/>
  <c r="F91" i="85"/>
  <c r="F90" i="85"/>
  <c r="F86" i="85"/>
  <c r="F85" i="85"/>
  <c r="F84" i="85"/>
  <c r="F80" i="85"/>
  <c r="F79" i="85"/>
  <c r="F78" i="85"/>
  <c r="F74" i="85"/>
  <c r="F73" i="85"/>
  <c r="F72" i="85"/>
  <c r="F68" i="85"/>
  <c r="F67" i="85"/>
  <c r="F66" i="85"/>
  <c r="F62" i="85"/>
  <c r="F61" i="85"/>
  <c r="F60" i="85"/>
  <c r="F56" i="85"/>
  <c r="F55" i="85"/>
  <c r="F54" i="85"/>
  <c r="F50" i="85"/>
  <c r="F49" i="85"/>
  <c r="F48" i="85"/>
  <c r="F44" i="85"/>
  <c r="F43" i="85"/>
  <c r="F42" i="85"/>
  <c r="F38" i="85"/>
  <c r="F37" i="85"/>
  <c r="F36" i="85"/>
  <c r="F32" i="85"/>
  <c r="F31" i="85"/>
  <c r="F30" i="85"/>
  <c r="F26" i="85"/>
  <c r="F25" i="85"/>
  <c r="F24" i="85"/>
  <c r="F20" i="85"/>
  <c r="F19" i="85"/>
  <c r="F18" i="85"/>
  <c r="F14" i="85"/>
  <c r="F13" i="85"/>
  <c r="F12" i="85"/>
  <c r="F8" i="85"/>
  <c r="F7" i="85"/>
  <c r="F6" i="85"/>
  <c r="F4" i="85" a="1"/>
  <c r="F95" i="85" s="1"/>
  <c r="AT3" i="85"/>
  <c r="R3" i="85"/>
  <c r="Q3" i="85"/>
  <c r="AG3" i="85" s="1"/>
  <c r="AP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V68" i="84"/>
  <c r="R67" i="84"/>
  <c r="Q67" i="84"/>
  <c r="V65" i="84"/>
  <c r="R64" i="84"/>
  <c r="Q64" i="84"/>
  <c r="V62" i="84"/>
  <c r="R61" i="84"/>
  <c r="Q61" i="84"/>
  <c r="V59" i="84"/>
  <c r="R58" i="84"/>
  <c r="Q58" i="84"/>
  <c r="V56" i="84"/>
  <c r="R55" i="84"/>
  <c r="Q55" i="84"/>
  <c r="V53" i="84"/>
  <c r="R52" i="84"/>
  <c r="Q52" i="84"/>
  <c r="V50" i="84"/>
  <c r="R49" i="84"/>
  <c r="Q49" i="84"/>
  <c r="V47" i="84"/>
  <c r="R46" i="84"/>
  <c r="Q46" i="84"/>
  <c r="V44" i="84"/>
  <c r="R43" i="84"/>
  <c r="Q43" i="84"/>
  <c r="V41" i="84"/>
  <c r="R40" i="84"/>
  <c r="Q40" i="84"/>
  <c r="V38" i="84"/>
  <c r="R37" i="84"/>
  <c r="Q37" i="84"/>
  <c r="V35" i="84"/>
  <c r="R34" i="84"/>
  <c r="Q34" i="84"/>
  <c r="V32" i="84"/>
  <c r="R31" i="84"/>
  <c r="Q31" i="84"/>
  <c r="V29" i="84"/>
  <c r="R28" i="84"/>
  <c r="Q28" i="84"/>
  <c r="V26" i="84"/>
  <c r="R25" i="84"/>
  <c r="Q25" i="84"/>
  <c r="V24" i="84"/>
  <c r="V23" i="84"/>
  <c r="Q23" i="84"/>
  <c r="Q22" i="84"/>
  <c r="V21" i="84"/>
  <c r="Q20" i="84"/>
  <c r="R19" i="84"/>
  <c r="Q19" i="84"/>
  <c r="V18" i="84"/>
  <c r="Q17" i="84"/>
  <c r="R16" i="84"/>
  <c r="V15" i="84"/>
  <c r="Q15" i="84"/>
  <c r="R14" i="84"/>
  <c r="Q14" i="84"/>
  <c r="V13" i="84"/>
  <c r="V12" i="84"/>
  <c r="Q12" i="84"/>
  <c r="C12" i="84"/>
  <c r="R11" i="84"/>
  <c r="V10" i="84"/>
  <c r="Q10" i="84"/>
  <c r="C10" i="84"/>
  <c r="V9" i="84"/>
  <c r="R9" i="84"/>
  <c r="V8" i="84"/>
  <c r="Q8" i="84"/>
  <c r="C8" i="84"/>
  <c r="B8" i="84"/>
  <c r="Q3" i="84" s="1"/>
  <c r="AG3" i="84" s="1"/>
  <c r="V7" i="84"/>
  <c r="Q7" i="84"/>
  <c r="V6" i="84"/>
  <c r="Q6" i="84"/>
  <c r="C6" i="84"/>
  <c r="V5" i="84"/>
  <c r="R5" i="84"/>
  <c r="C5" i="84"/>
  <c r="W4" i="84"/>
  <c r="V4" i="84"/>
  <c r="R4" i="84"/>
  <c r="M69" i="84"/>
  <c r="U69" i="84" s="1"/>
  <c r="M63" i="84"/>
  <c r="U63" i="84" s="1"/>
  <c r="M62" i="84"/>
  <c r="U62" i="84" s="1"/>
  <c r="M56" i="84"/>
  <c r="U56" i="84" s="1"/>
  <c r="M51" i="84"/>
  <c r="U51" i="84" s="1"/>
  <c r="M45" i="84"/>
  <c r="U45" i="84" s="1"/>
  <c r="M44" i="84"/>
  <c r="U44" i="84" s="1"/>
  <c r="M38" i="84"/>
  <c r="U38" i="84" s="1"/>
  <c r="M33" i="84"/>
  <c r="U33" i="84" s="1"/>
  <c r="M27" i="84"/>
  <c r="U27" i="84" s="1"/>
  <c r="M26" i="84"/>
  <c r="U26" i="84" s="1"/>
  <c r="M20" i="84"/>
  <c r="U20" i="84" s="1"/>
  <c r="M15" i="84"/>
  <c r="U15" i="84" s="1"/>
  <c r="M9" i="84"/>
  <c r="U9" i="84" s="1"/>
  <c r="M8" i="84"/>
  <c r="U8" i="84" s="1"/>
  <c r="M4" i="84" a="1"/>
  <c r="AT3" i="84"/>
  <c r="AQ3" i="84"/>
  <c r="AP3" i="84"/>
  <c r="AH3" i="84"/>
  <c r="R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V76" i="83"/>
  <c r="R75" i="83"/>
  <c r="Q75" i="83"/>
  <c r="V67" i="83"/>
  <c r="R66" i="83"/>
  <c r="U62" i="83"/>
  <c r="V58" i="83"/>
  <c r="R57" i="83"/>
  <c r="V49" i="83"/>
  <c r="U44" i="83"/>
  <c r="U38" i="83"/>
  <c r="U32" i="83"/>
  <c r="U20" i="83"/>
  <c r="U14" i="83"/>
  <c r="C12" i="83"/>
  <c r="C3" i="83" s="1"/>
  <c r="O3" i="83" s="1"/>
  <c r="V11" i="83"/>
  <c r="R10" i="83"/>
  <c r="C10" i="83"/>
  <c r="V79" i="83" s="1"/>
  <c r="V9" i="83"/>
  <c r="C8" i="83"/>
  <c r="Q57" i="83" s="1"/>
  <c r="B8" i="83"/>
  <c r="Q3" i="83" s="1"/>
  <c r="AG3" i="83" s="1"/>
  <c r="R6" i="83"/>
  <c r="C6" i="83"/>
  <c r="R4" i="83" s="1"/>
  <c r="V5" i="83"/>
  <c r="C5" i="83"/>
  <c r="W4" i="83"/>
  <c r="M79" i="83"/>
  <c r="U79" i="83" s="1"/>
  <c r="M78" i="83"/>
  <c r="U78" i="83" s="1"/>
  <c r="M74" i="83"/>
  <c r="U74" i="83" s="1"/>
  <c r="M73" i="83"/>
  <c r="U73" i="83" s="1"/>
  <c r="M72" i="83"/>
  <c r="U72" i="83" s="1"/>
  <c r="M68" i="83"/>
  <c r="U68" i="83" s="1"/>
  <c r="M67" i="83"/>
  <c r="U67" i="83" s="1"/>
  <c r="M66" i="83"/>
  <c r="U66" i="83" s="1"/>
  <c r="M62" i="83"/>
  <c r="M61" i="83"/>
  <c r="U61" i="83" s="1"/>
  <c r="M60" i="83"/>
  <c r="U60" i="83" s="1"/>
  <c r="M56" i="83"/>
  <c r="U56" i="83" s="1"/>
  <c r="M55" i="83"/>
  <c r="U55" i="83" s="1"/>
  <c r="M54" i="83"/>
  <c r="U54" i="83" s="1"/>
  <c r="M50" i="83"/>
  <c r="U50" i="83" s="1"/>
  <c r="M49" i="83"/>
  <c r="U49" i="83" s="1"/>
  <c r="M48" i="83"/>
  <c r="U48" i="83" s="1"/>
  <c r="M44" i="83"/>
  <c r="M43" i="83"/>
  <c r="U43" i="83" s="1"/>
  <c r="M42" i="83"/>
  <c r="U42" i="83" s="1"/>
  <c r="M38" i="83"/>
  <c r="M37" i="83"/>
  <c r="U37" i="83" s="1"/>
  <c r="M36" i="83"/>
  <c r="U36" i="83" s="1"/>
  <c r="M32" i="83"/>
  <c r="M31" i="83"/>
  <c r="U31" i="83" s="1"/>
  <c r="M30" i="83"/>
  <c r="U30" i="83" s="1"/>
  <c r="M26" i="83"/>
  <c r="U26" i="83" s="1"/>
  <c r="M25" i="83"/>
  <c r="U25" i="83" s="1"/>
  <c r="M24" i="83"/>
  <c r="U24" i="83" s="1"/>
  <c r="M20" i="83"/>
  <c r="M19" i="83"/>
  <c r="U19" i="83" s="1"/>
  <c r="M18" i="83"/>
  <c r="U18" i="83" s="1"/>
  <c r="M14" i="83"/>
  <c r="M13" i="83"/>
  <c r="U13" i="83" s="1"/>
  <c r="M12" i="83"/>
  <c r="U12" i="83" s="1"/>
  <c r="M8" i="83"/>
  <c r="U8" i="83" s="1"/>
  <c r="M7" i="83"/>
  <c r="U7" i="83" s="1"/>
  <c r="M6" i="83"/>
  <c r="U6" i="83" s="1"/>
  <c r="M4" i="83" a="1"/>
  <c r="M77" i="83" s="1"/>
  <c r="U77" i="83" s="1"/>
  <c r="AT3" i="83"/>
  <c r="AP3" i="83"/>
  <c r="AH3" i="83"/>
  <c r="AQ3" i="83" s="1"/>
  <c r="R3" i="83"/>
  <c r="AX97" i="82"/>
  <c r="AX96" i="82"/>
  <c r="AX95" i="82"/>
  <c r="AX94" i="82"/>
  <c r="AX93" i="82"/>
  <c r="AX92" i="82"/>
  <c r="AX91" i="82"/>
  <c r="AX90" i="82"/>
  <c r="R89" i="82"/>
  <c r="Q89" i="82"/>
  <c r="V87" i="82"/>
  <c r="R86" i="82"/>
  <c r="Q86" i="82"/>
  <c r="V84" i="82"/>
  <c r="R83" i="82"/>
  <c r="Q83" i="82"/>
  <c r="V81" i="82"/>
  <c r="R80" i="82"/>
  <c r="Q80" i="82"/>
  <c r="V78" i="82"/>
  <c r="R77" i="82"/>
  <c r="Q77" i="82"/>
  <c r="V75" i="82"/>
  <c r="R74" i="82"/>
  <c r="Q74" i="82"/>
  <c r="V72" i="82"/>
  <c r="R71" i="82"/>
  <c r="Q71" i="82"/>
  <c r="V69" i="82"/>
  <c r="R68" i="82"/>
  <c r="Q68" i="82"/>
  <c r="V66" i="82"/>
  <c r="R65" i="82"/>
  <c r="Q65" i="82"/>
  <c r="V63" i="82"/>
  <c r="R62" i="82"/>
  <c r="Q62" i="82"/>
  <c r="V60" i="82"/>
  <c r="R59" i="82"/>
  <c r="Q59" i="82"/>
  <c r="V57" i="82"/>
  <c r="R56" i="82"/>
  <c r="Q56" i="82"/>
  <c r="V54" i="82"/>
  <c r="R53" i="82"/>
  <c r="Q53" i="82"/>
  <c r="V51" i="82"/>
  <c r="R50" i="82"/>
  <c r="Q50" i="82"/>
  <c r="V48" i="82"/>
  <c r="R47" i="82"/>
  <c r="Q47" i="82"/>
  <c r="V45" i="82"/>
  <c r="R44" i="82"/>
  <c r="Q44" i="82"/>
  <c r="V42" i="82"/>
  <c r="R41" i="82"/>
  <c r="Q41" i="82"/>
  <c r="V39" i="82"/>
  <c r="R38" i="82"/>
  <c r="Q38" i="82"/>
  <c r="V36" i="82"/>
  <c r="R35" i="82"/>
  <c r="Q35" i="82"/>
  <c r="V33" i="82"/>
  <c r="R32" i="82"/>
  <c r="Q32" i="82"/>
  <c r="V30" i="82"/>
  <c r="R29" i="82"/>
  <c r="Q29" i="82"/>
  <c r="V27" i="82"/>
  <c r="Q26" i="82"/>
  <c r="V25" i="82"/>
  <c r="Q24" i="82"/>
  <c r="R20" i="82"/>
  <c r="V18" i="82"/>
  <c r="R18" i="82"/>
  <c r="Q17" i="82"/>
  <c r="V16" i="82"/>
  <c r="V15" i="82"/>
  <c r="Q14" i="82"/>
  <c r="R13" i="82"/>
  <c r="V12" i="82"/>
  <c r="C12" i="82"/>
  <c r="R11" i="82"/>
  <c r="Q11" i="82"/>
  <c r="V10" i="82"/>
  <c r="C10" i="82"/>
  <c r="V24" i="82" s="1"/>
  <c r="V9" i="82"/>
  <c r="R9" i="82"/>
  <c r="Q9" i="82"/>
  <c r="V8" i="82"/>
  <c r="C8" i="82"/>
  <c r="Q23" i="82" s="1"/>
  <c r="B8" i="82"/>
  <c r="V7" i="82"/>
  <c r="R7" i="82"/>
  <c r="V6" i="82"/>
  <c r="Q6" i="82"/>
  <c r="C6" i="82"/>
  <c r="R26" i="82" s="1"/>
  <c r="V5" i="82"/>
  <c r="R5" i="82"/>
  <c r="Q5" i="82"/>
  <c r="C5" i="82"/>
  <c r="W4" i="82"/>
  <c r="V4" i="82"/>
  <c r="Y4" i="82" s="1"/>
  <c r="R4" i="82"/>
  <c r="M4" i="82" a="1"/>
  <c r="AT3" i="82"/>
  <c r="Q3" i="82"/>
  <c r="AG3" i="82" s="1"/>
  <c r="AP3" i="82" s="1"/>
  <c r="C3" i="82"/>
  <c r="O3" i="82" s="1"/>
  <c r="AE3" i="82" s="1"/>
  <c r="AN3" i="82" s="1"/>
  <c r="S98" i="81"/>
  <c r="R98" i="81"/>
  <c r="V97" i="81"/>
  <c r="R97" i="81"/>
  <c r="R96" i="81"/>
  <c r="Q96" i="81"/>
  <c r="R95" i="81"/>
  <c r="V94" i="81"/>
  <c r="R94" i="81"/>
  <c r="R93" i="81"/>
  <c r="Q93" i="81"/>
  <c r="R92" i="81"/>
  <c r="V91" i="81"/>
  <c r="R91" i="81"/>
  <c r="R90" i="81"/>
  <c r="Q90" i="81"/>
  <c r="R89" i="81"/>
  <c r="V88" i="81"/>
  <c r="R88" i="81"/>
  <c r="R87" i="81"/>
  <c r="Q87" i="81"/>
  <c r="R86" i="81"/>
  <c r="V85" i="81"/>
  <c r="R85" i="81"/>
  <c r="R84" i="81"/>
  <c r="Q84" i="81"/>
  <c r="R83" i="81"/>
  <c r="V82" i="81"/>
  <c r="R82" i="81"/>
  <c r="R81" i="81"/>
  <c r="Q81" i="81"/>
  <c r="V80" i="81"/>
  <c r="R80" i="81"/>
  <c r="V79" i="81"/>
  <c r="R79" i="81"/>
  <c r="Q79" i="81"/>
  <c r="R78" i="81"/>
  <c r="Q78" i="81"/>
  <c r="V77" i="81"/>
  <c r="R77" i="81"/>
  <c r="V76" i="81"/>
  <c r="R76" i="81"/>
  <c r="Q76" i="81"/>
  <c r="R75" i="81"/>
  <c r="Q75" i="81"/>
  <c r="V74" i="81"/>
  <c r="R74" i="81"/>
  <c r="V73" i="81"/>
  <c r="R73" i="81"/>
  <c r="Q73" i="81"/>
  <c r="R72" i="81"/>
  <c r="Q72" i="81"/>
  <c r="V71" i="81"/>
  <c r="R71" i="81"/>
  <c r="V70" i="81"/>
  <c r="R70" i="81"/>
  <c r="Q70" i="81"/>
  <c r="R69" i="81"/>
  <c r="Q69" i="81"/>
  <c r="V68" i="81"/>
  <c r="R68" i="81"/>
  <c r="V67" i="81"/>
  <c r="R67" i="81"/>
  <c r="Q67" i="81"/>
  <c r="R66" i="81"/>
  <c r="Q66" i="81"/>
  <c r="V65" i="81"/>
  <c r="R65" i="81"/>
  <c r="V64" i="81"/>
  <c r="R64" i="81"/>
  <c r="Q64" i="81"/>
  <c r="R63" i="81"/>
  <c r="Q63" i="81"/>
  <c r="V62" i="81"/>
  <c r="R62" i="81"/>
  <c r="V61" i="81"/>
  <c r="R61" i="81"/>
  <c r="Q61" i="81"/>
  <c r="R60" i="81"/>
  <c r="Q60" i="81"/>
  <c r="V59" i="81"/>
  <c r="R59" i="81"/>
  <c r="V58" i="81"/>
  <c r="R58" i="81"/>
  <c r="Q58" i="81"/>
  <c r="R57" i="81"/>
  <c r="Q57" i="81"/>
  <c r="V56" i="81"/>
  <c r="R56" i="81"/>
  <c r="V55" i="81"/>
  <c r="R55" i="81"/>
  <c r="Q55" i="81"/>
  <c r="R54" i="81"/>
  <c r="Q54" i="81"/>
  <c r="V53" i="81"/>
  <c r="R53" i="81"/>
  <c r="V52" i="81"/>
  <c r="R52" i="81"/>
  <c r="Q52" i="81"/>
  <c r="R51" i="81"/>
  <c r="Q51" i="81"/>
  <c r="V50" i="81"/>
  <c r="R50" i="81"/>
  <c r="V49" i="81"/>
  <c r="R49" i="81"/>
  <c r="Q49" i="81"/>
  <c r="R48" i="81"/>
  <c r="Q48" i="81"/>
  <c r="V47" i="81"/>
  <c r="R47" i="81"/>
  <c r="V46" i="81"/>
  <c r="R46" i="81"/>
  <c r="Q46" i="81"/>
  <c r="R45" i="81"/>
  <c r="Q45" i="81"/>
  <c r="V44" i="81"/>
  <c r="R44" i="81"/>
  <c r="V43" i="81"/>
  <c r="R43" i="81"/>
  <c r="Q43" i="81"/>
  <c r="R42" i="81"/>
  <c r="Q42" i="81"/>
  <c r="V41" i="81"/>
  <c r="R41" i="81"/>
  <c r="V40" i="81"/>
  <c r="R40" i="81"/>
  <c r="Q40" i="81"/>
  <c r="R39" i="81"/>
  <c r="Q39" i="81"/>
  <c r="V38" i="81"/>
  <c r="R38" i="81"/>
  <c r="V37" i="81"/>
  <c r="R37" i="81"/>
  <c r="Q37" i="81"/>
  <c r="R36" i="81"/>
  <c r="Q36" i="81"/>
  <c r="V35" i="81"/>
  <c r="R35" i="81"/>
  <c r="V34" i="81"/>
  <c r="R34" i="81"/>
  <c r="Q34" i="81"/>
  <c r="R33" i="81"/>
  <c r="Q33" i="81"/>
  <c r="V32" i="81"/>
  <c r="R32" i="81"/>
  <c r="V31" i="81"/>
  <c r="R31" i="81"/>
  <c r="Q31" i="81"/>
  <c r="R30" i="81"/>
  <c r="Q30" i="81"/>
  <c r="V29" i="81"/>
  <c r="R29" i="81"/>
  <c r="V28" i="81"/>
  <c r="U28" i="81"/>
  <c r="R28" i="81"/>
  <c r="Q28" i="81"/>
  <c r="R27" i="81"/>
  <c r="Q27" i="81"/>
  <c r="V26" i="81"/>
  <c r="R26" i="81"/>
  <c r="V25" i="81"/>
  <c r="R25" i="81"/>
  <c r="Q25" i="81"/>
  <c r="R24" i="81"/>
  <c r="Q24" i="81"/>
  <c r="V23" i="81"/>
  <c r="R23" i="81"/>
  <c r="V22" i="81"/>
  <c r="R22" i="81"/>
  <c r="Q22" i="81"/>
  <c r="R21" i="81"/>
  <c r="Q21" i="81"/>
  <c r="V20" i="81"/>
  <c r="R20" i="81"/>
  <c r="V19" i="81"/>
  <c r="R19" i="81"/>
  <c r="Q19" i="81"/>
  <c r="R18" i="81"/>
  <c r="Q18" i="81"/>
  <c r="V17" i="81"/>
  <c r="R17" i="81"/>
  <c r="V16" i="81"/>
  <c r="R16" i="81"/>
  <c r="Q16" i="81"/>
  <c r="R15" i="81"/>
  <c r="Q15" i="81"/>
  <c r="V14" i="81"/>
  <c r="R14" i="81"/>
  <c r="V13" i="81"/>
  <c r="R13" i="81"/>
  <c r="Q13" i="81"/>
  <c r="R12" i="81"/>
  <c r="Q12" i="81"/>
  <c r="C12" i="81"/>
  <c r="C3" i="81" s="1"/>
  <c r="O3" i="81" s="1"/>
  <c r="P3" i="81" s="1"/>
  <c r="AF3" i="81" s="1"/>
  <c r="AO3" i="81" s="1"/>
  <c r="R11" i="81"/>
  <c r="Q11" i="81"/>
  <c r="R10" i="81"/>
  <c r="Q10" i="81"/>
  <c r="C10" i="81"/>
  <c r="V96" i="81" s="1"/>
  <c r="V9" i="81"/>
  <c r="R9" i="81"/>
  <c r="Q9" i="81"/>
  <c r="R8" i="81"/>
  <c r="Q8" i="81"/>
  <c r="C8" i="81"/>
  <c r="Q98" i="81" s="1"/>
  <c r="B8" i="81"/>
  <c r="Q3" i="81" s="1"/>
  <c r="AG3" i="81" s="1"/>
  <c r="V7" i="81"/>
  <c r="R7" i="81"/>
  <c r="Q7" i="81"/>
  <c r="R6" i="81"/>
  <c r="Q6" i="81"/>
  <c r="V5" i="81"/>
  <c r="R5" i="81"/>
  <c r="C5" i="81"/>
  <c r="W4" i="81"/>
  <c r="Y4" i="81" s="1"/>
  <c r="V4" i="81"/>
  <c r="R4" i="81"/>
  <c r="M97" i="81"/>
  <c r="U97" i="81" s="1"/>
  <c r="M91" i="81"/>
  <c r="U91" i="81" s="1"/>
  <c r="M90" i="81"/>
  <c r="U90" i="81" s="1"/>
  <c r="M88" i="81"/>
  <c r="U88" i="81" s="1"/>
  <c r="M82" i="81"/>
  <c r="U82" i="81" s="1"/>
  <c r="M81" i="81"/>
  <c r="U81" i="81" s="1"/>
  <c r="M79" i="81"/>
  <c r="U79" i="81" s="1"/>
  <c r="M73" i="81"/>
  <c r="U73" i="81" s="1"/>
  <c r="M72" i="81"/>
  <c r="U72" i="81" s="1"/>
  <c r="M70" i="81"/>
  <c r="U70" i="81" s="1"/>
  <c r="M64" i="81"/>
  <c r="U64" i="81" s="1"/>
  <c r="M63" i="81"/>
  <c r="U63" i="81" s="1"/>
  <c r="M61" i="81"/>
  <c r="U61" i="81" s="1"/>
  <c r="M55" i="81"/>
  <c r="U55" i="81" s="1"/>
  <c r="M54" i="81"/>
  <c r="U54" i="81" s="1"/>
  <c r="M52" i="81"/>
  <c r="U52" i="81" s="1"/>
  <c r="M46" i="81"/>
  <c r="U46" i="81" s="1"/>
  <c r="M45" i="81"/>
  <c r="U45" i="81" s="1"/>
  <c r="M43" i="81"/>
  <c r="U43" i="81" s="1"/>
  <c r="M37" i="81"/>
  <c r="U37" i="81" s="1"/>
  <c r="M36" i="81"/>
  <c r="U36" i="81" s="1"/>
  <c r="M34" i="81"/>
  <c r="U34" i="81" s="1"/>
  <c r="M28" i="81"/>
  <c r="M27" i="81"/>
  <c r="U27" i="81" s="1"/>
  <c r="M25" i="81"/>
  <c r="U25" i="81" s="1"/>
  <c r="M19" i="81"/>
  <c r="U19" i="81" s="1"/>
  <c r="M18" i="81"/>
  <c r="U18" i="81" s="1"/>
  <c r="M16" i="81"/>
  <c r="U16" i="81" s="1"/>
  <c r="M10" i="81"/>
  <c r="U10" i="81" s="1"/>
  <c r="M9" i="81"/>
  <c r="U9" i="81" s="1"/>
  <c r="M7" i="81"/>
  <c r="U7" i="81" s="1"/>
  <c r="M4" i="81" a="1"/>
  <c r="F98" i="81"/>
  <c r="F97" i="81"/>
  <c r="F96" i="81"/>
  <c r="F95" i="81"/>
  <c r="F94" i="81"/>
  <c r="F92" i="81"/>
  <c r="F91" i="81"/>
  <c r="F90" i="81"/>
  <c r="F89" i="81"/>
  <c r="F88" i="81"/>
  <c r="F86" i="81"/>
  <c r="F85" i="81"/>
  <c r="F84" i="81"/>
  <c r="F83" i="81"/>
  <c r="F82" i="81"/>
  <c r="F80" i="81"/>
  <c r="F79" i="81"/>
  <c r="F78" i="81"/>
  <c r="F77" i="81"/>
  <c r="F76" i="81"/>
  <c r="F74" i="81"/>
  <c r="F73" i="81"/>
  <c r="F72" i="81"/>
  <c r="F71" i="81"/>
  <c r="F70" i="81"/>
  <c r="F68" i="81"/>
  <c r="F67" i="81"/>
  <c r="F66" i="81"/>
  <c r="F65" i="81"/>
  <c r="F64" i="81"/>
  <c r="F62" i="81"/>
  <c r="F61" i="81"/>
  <c r="F60" i="81"/>
  <c r="F59" i="81"/>
  <c r="F58" i="81"/>
  <c r="F56" i="81"/>
  <c r="F55" i="81"/>
  <c r="F54" i="81"/>
  <c r="F53" i="81"/>
  <c r="F52" i="81"/>
  <c r="F50" i="81"/>
  <c r="F49" i="81"/>
  <c r="F48" i="81"/>
  <c r="F47" i="81"/>
  <c r="F46" i="81"/>
  <c r="F44" i="81"/>
  <c r="F43" i="81"/>
  <c r="F42" i="81"/>
  <c r="F41" i="81"/>
  <c r="F40" i="81"/>
  <c r="F38" i="81"/>
  <c r="F37" i="81"/>
  <c r="F36" i="81"/>
  <c r="F35" i="81"/>
  <c r="F34" i="81"/>
  <c r="F32" i="81"/>
  <c r="F31" i="81"/>
  <c r="F30" i="81"/>
  <c r="F29" i="81"/>
  <c r="F28" i="81"/>
  <c r="F26" i="81"/>
  <c r="F25" i="81"/>
  <c r="F24" i="81"/>
  <c r="F23" i="81"/>
  <c r="F22" i="81"/>
  <c r="F20" i="81"/>
  <c r="F19" i="81"/>
  <c r="F18" i="81"/>
  <c r="F17" i="81"/>
  <c r="F16" i="81"/>
  <c r="F14" i="81"/>
  <c r="F13" i="81"/>
  <c r="F12" i="81"/>
  <c r="F11" i="81"/>
  <c r="F10" i="81"/>
  <c r="F8" i="81"/>
  <c r="F7" i="81"/>
  <c r="F6" i="81"/>
  <c r="F5" i="81"/>
  <c r="F4" i="81"/>
  <c r="F4" i="81" a="1"/>
  <c r="F93" i="81" s="1"/>
  <c r="AT3" i="81"/>
  <c r="AP3" i="81"/>
  <c r="AH3" i="81"/>
  <c r="AQ3" i="81" s="1"/>
  <c r="R3" i="8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R68" i="80"/>
  <c r="V62" i="80"/>
  <c r="Q61" i="80"/>
  <c r="R59" i="80"/>
  <c r="U55" i="80"/>
  <c r="V53" i="80"/>
  <c r="Q52" i="80"/>
  <c r="V50" i="80"/>
  <c r="R50" i="80"/>
  <c r="Q49" i="80"/>
  <c r="R47" i="80"/>
  <c r="V46" i="80"/>
  <c r="Q45" i="80"/>
  <c r="V44" i="80"/>
  <c r="R43" i="80"/>
  <c r="Q43" i="80"/>
  <c r="V41" i="80"/>
  <c r="R41" i="80"/>
  <c r="Q40" i="80"/>
  <c r="R38" i="80"/>
  <c r="V37" i="80"/>
  <c r="Q36" i="80"/>
  <c r="V35" i="80"/>
  <c r="Q34" i="80"/>
  <c r="R33" i="80"/>
  <c r="V32" i="80"/>
  <c r="R31" i="80"/>
  <c r="Q31" i="80"/>
  <c r="R29" i="80"/>
  <c r="V28" i="80"/>
  <c r="R27" i="80"/>
  <c r="Q27" i="80"/>
  <c r="V26" i="80"/>
  <c r="Q25" i="80"/>
  <c r="R24" i="80"/>
  <c r="V23" i="80"/>
  <c r="R22" i="80"/>
  <c r="Q22" i="80"/>
  <c r="R20" i="80"/>
  <c r="V19" i="80"/>
  <c r="U19" i="80"/>
  <c r="R18" i="80"/>
  <c r="Q18" i="80"/>
  <c r="V17" i="80"/>
  <c r="Q16" i="80"/>
  <c r="R15" i="80"/>
  <c r="V14" i="80"/>
  <c r="R13" i="80"/>
  <c r="Q13" i="80"/>
  <c r="C12" i="80"/>
  <c r="Q11" i="80"/>
  <c r="Q10" i="80"/>
  <c r="C10" i="80"/>
  <c r="V61" i="80" s="1"/>
  <c r="V9" i="80"/>
  <c r="R9" i="80"/>
  <c r="Q9" i="80"/>
  <c r="V8" i="80"/>
  <c r="C8" i="80"/>
  <c r="Q64" i="80" s="1"/>
  <c r="B8" i="80"/>
  <c r="V7" i="80"/>
  <c r="R7" i="80"/>
  <c r="Q7" i="80"/>
  <c r="V6" i="80"/>
  <c r="Q6" i="80"/>
  <c r="C6" i="80"/>
  <c r="R62" i="80" s="1"/>
  <c r="V5" i="80"/>
  <c r="R5" i="80"/>
  <c r="Q5" i="80"/>
  <c r="C5" i="80"/>
  <c r="W4" i="80"/>
  <c r="V4" i="80"/>
  <c r="Y4" i="80" s="1"/>
  <c r="R4" i="80"/>
  <c r="M67" i="80"/>
  <c r="U67" i="80" s="1"/>
  <c r="M66" i="80"/>
  <c r="U66" i="80" s="1"/>
  <c r="M65" i="80"/>
  <c r="U65" i="80" s="1"/>
  <c r="M61" i="80"/>
  <c r="U61" i="80" s="1"/>
  <c r="M60" i="80"/>
  <c r="U60" i="80" s="1"/>
  <c r="M59" i="80"/>
  <c r="U59" i="80" s="1"/>
  <c r="M55" i="80"/>
  <c r="M54" i="80"/>
  <c r="U54" i="80" s="1"/>
  <c r="M53" i="80"/>
  <c r="U53" i="80" s="1"/>
  <c r="M49" i="80"/>
  <c r="U49" i="80" s="1"/>
  <c r="M48" i="80"/>
  <c r="U48" i="80" s="1"/>
  <c r="M47" i="80"/>
  <c r="U47" i="80" s="1"/>
  <c r="M43" i="80"/>
  <c r="U43" i="80" s="1"/>
  <c r="M42" i="80"/>
  <c r="U42" i="80" s="1"/>
  <c r="M41" i="80"/>
  <c r="U41" i="80" s="1"/>
  <c r="M37" i="80"/>
  <c r="U37" i="80" s="1"/>
  <c r="M36" i="80"/>
  <c r="U36" i="80" s="1"/>
  <c r="M35" i="80"/>
  <c r="U35" i="80" s="1"/>
  <c r="M31" i="80"/>
  <c r="U31" i="80" s="1"/>
  <c r="M30" i="80"/>
  <c r="U30" i="80" s="1"/>
  <c r="M29" i="80"/>
  <c r="U29" i="80" s="1"/>
  <c r="M25" i="80"/>
  <c r="U25" i="80" s="1"/>
  <c r="M24" i="80"/>
  <c r="U24" i="80" s="1"/>
  <c r="M23" i="80"/>
  <c r="U23" i="80" s="1"/>
  <c r="M19" i="80"/>
  <c r="M18" i="80"/>
  <c r="U18" i="80" s="1"/>
  <c r="M17" i="80"/>
  <c r="U17" i="80" s="1"/>
  <c r="M13" i="80"/>
  <c r="U13" i="80" s="1"/>
  <c r="M12" i="80"/>
  <c r="U12" i="80" s="1"/>
  <c r="M11" i="80"/>
  <c r="U11" i="80" s="1"/>
  <c r="M7" i="80"/>
  <c r="U7" i="80" s="1"/>
  <c r="M6" i="80"/>
  <c r="U6" i="80" s="1"/>
  <c r="M5" i="80"/>
  <c r="U5" i="80" s="1"/>
  <c r="M4" i="80" a="1"/>
  <c r="M64" i="80" s="1"/>
  <c r="U64" i="80" s="1"/>
  <c r="AT3" i="80"/>
  <c r="R3" i="80"/>
  <c r="Q3" i="80"/>
  <c r="AG3" i="80" s="1"/>
  <c r="AP3" i="80" s="1"/>
  <c r="C3" i="80"/>
  <c r="O3" i="80" s="1"/>
  <c r="P3" i="80" s="1"/>
  <c r="AF3" i="80" s="1"/>
  <c r="AO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79" i="79"/>
  <c r="R76" i="79"/>
  <c r="R73" i="79"/>
  <c r="R70" i="79"/>
  <c r="R67" i="79"/>
  <c r="R64" i="79"/>
  <c r="R61" i="79"/>
  <c r="R58" i="79"/>
  <c r="R55" i="79"/>
  <c r="R52" i="79"/>
  <c r="V51" i="79"/>
  <c r="R50" i="79"/>
  <c r="Q50" i="79"/>
  <c r="R49" i="79"/>
  <c r="V48" i="79"/>
  <c r="R47" i="79"/>
  <c r="Q47" i="79"/>
  <c r="R46" i="79"/>
  <c r="V45" i="79"/>
  <c r="R44" i="79"/>
  <c r="Q44" i="79"/>
  <c r="R43" i="79"/>
  <c r="V42" i="79"/>
  <c r="R41" i="79"/>
  <c r="Q41" i="79"/>
  <c r="R40" i="79"/>
  <c r="V39" i="79"/>
  <c r="R38" i="79"/>
  <c r="Q38" i="79"/>
  <c r="R37" i="79"/>
  <c r="V36" i="79"/>
  <c r="R35" i="79"/>
  <c r="Q35" i="79"/>
  <c r="R34" i="79"/>
  <c r="V33" i="79"/>
  <c r="R32" i="79"/>
  <c r="Q32" i="79"/>
  <c r="R31" i="79"/>
  <c r="V30" i="79"/>
  <c r="R29" i="79"/>
  <c r="Q29" i="79"/>
  <c r="R28" i="79"/>
  <c r="V27" i="79"/>
  <c r="R26" i="79"/>
  <c r="Q26" i="79"/>
  <c r="R25" i="79"/>
  <c r="V24" i="79"/>
  <c r="R23" i="79"/>
  <c r="Q23" i="79"/>
  <c r="R22" i="79"/>
  <c r="V21" i="79"/>
  <c r="R20" i="79"/>
  <c r="Q20" i="79"/>
  <c r="R19" i="79"/>
  <c r="V18" i="79"/>
  <c r="R17" i="79"/>
  <c r="Q17" i="79"/>
  <c r="R16" i="79"/>
  <c r="V15" i="79"/>
  <c r="R14" i="79"/>
  <c r="Q14" i="79"/>
  <c r="R13" i="79"/>
  <c r="V12" i="79"/>
  <c r="C12" i="79"/>
  <c r="R11" i="79"/>
  <c r="Q11" i="79"/>
  <c r="V10" i="79"/>
  <c r="U10" i="79"/>
  <c r="C10" i="79"/>
  <c r="V77" i="79" s="1"/>
  <c r="V9" i="79"/>
  <c r="R9" i="79"/>
  <c r="Q9" i="79"/>
  <c r="V8" i="79"/>
  <c r="C8" i="79"/>
  <c r="Q79" i="79" s="1"/>
  <c r="B8" i="79"/>
  <c r="V7" i="79"/>
  <c r="R7" i="79"/>
  <c r="Q7" i="79"/>
  <c r="V6" i="79"/>
  <c r="Q6" i="79"/>
  <c r="C6" i="79"/>
  <c r="R78" i="79" s="1"/>
  <c r="V5" i="79"/>
  <c r="R5" i="79"/>
  <c r="Q5" i="79"/>
  <c r="C5" i="79"/>
  <c r="W4" i="79"/>
  <c r="V4" i="79"/>
  <c r="Y4" i="79" s="1"/>
  <c r="R4" i="79"/>
  <c r="M78" i="79"/>
  <c r="U78" i="79" s="1"/>
  <c r="M77" i="79"/>
  <c r="U77" i="79" s="1"/>
  <c r="M76" i="79"/>
  <c r="U76" i="79" s="1"/>
  <c r="M72" i="79"/>
  <c r="U72" i="79" s="1"/>
  <c r="M71" i="79"/>
  <c r="U71" i="79" s="1"/>
  <c r="M70" i="79"/>
  <c r="U70" i="79" s="1"/>
  <c r="M66" i="79"/>
  <c r="U66" i="79" s="1"/>
  <c r="M65" i="79"/>
  <c r="U65" i="79" s="1"/>
  <c r="M64" i="79"/>
  <c r="U64" i="79" s="1"/>
  <c r="M60" i="79"/>
  <c r="U60" i="79" s="1"/>
  <c r="M59" i="79"/>
  <c r="U59" i="79" s="1"/>
  <c r="M58" i="79"/>
  <c r="U58" i="79" s="1"/>
  <c r="M54" i="79"/>
  <c r="U54" i="79" s="1"/>
  <c r="M53" i="79"/>
  <c r="U53" i="79" s="1"/>
  <c r="M52" i="79"/>
  <c r="U52" i="79" s="1"/>
  <c r="M48" i="79"/>
  <c r="U48" i="79" s="1"/>
  <c r="M47" i="79"/>
  <c r="U47" i="79" s="1"/>
  <c r="M46" i="79"/>
  <c r="U46" i="79" s="1"/>
  <c r="M42" i="79"/>
  <c r="U42" i="79" s="1"/>
  <c r="M41" i="79"/>
  <c r="U41" i="79" s="1"/>
  <c r="M40" i="79"/>
  <c r="U40" i="79" s="1"/>
  <c r="M36" i="79"/>
  <c r="U36" i="79" s="1"/>
  <c r="M35" i="79"/>
  <c r="U35" i="79" s="1"/>
  <c r="M34" i="79"/>
  <c r="U34" i="79" s="1"/>
  <c r="M30" i="79"/>
  <c r="U30" i="79" s="1"/>
  <c r="M29" i="79"/>
  <c r="U29" i="79" s="1"/>
  <c r="M28" i="79"/>
  <c r="U28" i="79" s="1"/>
  <c r="M24" i="79"/>
  <c r="U24" i="79" s="1"/>
  <c r="M23" i="79"/>
  <c r="U23" i="79" s="1"/>
  <c r="M22" i="79"/>
  <c r="U22" i="79" s="1"/>
  <c r="M18" i="79"/>
  <c r="U18" i="79" s="1"/>
  <c r="M17" i="79"/>
  <c r="U17" i="79" s="1"/>
  <c r="M16" i="79"/>
  <c r="U16" i="79" s="1"/>
  <c r="M12" i="79"/>
  <c r="U12" i="79" s="1"/>
  <c r="M11" i="79"/>
  <c r="U11" i="79" s="1"/>
  <c r="M10" i="79"/>
  <c r="M6" i="79"/>
  <c r="U6" i="79" s="1"/>
  <c r="M5" i="79"/>
  <c r="U5" i="79" s="1"/>
  <c r="M4" i="79"/>
  <c r="U4" i="79" s="1"/>
  <c r="X4" i="79" s="1"/>
  <c r="M4" i="79" a="1"/>
  <c r="M75" i="79" s="1"/>
  <c r="U75" i="79" s="1"/>
  <c r="AT3" i="79"/>
  <c r="AH3" i="79"/>
  <c r="AQ3" i="79" s="1"/>
  <c r="R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60" i="78"/>
  <c r="Q59" i="78"/>
  <c r="V57" i="78"/>
  <c r="Q56" i="78"/>
  <c r="V54" i="78"/>
  <c r="Q53" i="78"/>
  <c r="V51" i="78"/>
  <c r="Q50" i="78"/>
  <c r="V48" i="78"/>
  <c r="Q47" i="78"/>
  <c r="V45" i="78"/>
  <c r="Q44" i="78"/>
  <c r="V42" i="78"/>
  <c r="Q41" i="78"/>
  <c r="V39" i="78"/>
  <c r="Q38" i="78"/>
  <c r="V36" i="78"/>
  <c r="Q35" i="78"/>
  <c r="V33" i="78"/>
  <c r="Q32" i="78"/>
  <c r="V30" i="78"/>
  <c r="Q29" i="78"/>
  <c r="V27" i="78"/>
  <c r="Q26" i="78"/>
  <c r="V24" i="78"/>
  <c r="Q23" i="78"/>
  <c r="V21" i="78"/>
  <c r="Q20" i="78"/>
  <c r="V18" i="78"/>
  <c r="Q17" i="78"/>
  <c r="V15" i="78"/>
  <c r="Q14" i="78"/>
  <c r="V12" i="78"/>
  <c r="C12" i="78"/>
  <c r="R11" i="78"/>
  <c r="V10" i="78"/>
  <c r="C10" i="78"/>
  <c r="V61" i="78" s="1"/>
  <c r="V9" i="78"/>
  <c r="R9" i="78"/>
  <c r="V8" i="78"/>
  <c r="C8" i="78"/>
  <c r="Q60" i="78" s="1"/>
  <c r="B8" i="78"/>
  <c r="V6" i="78"/>
  <c r="C6" i="78"/>
  <c r="V5" i="78"/>
  <c r="R5" i="78"/>
  <c r="C5" i="78"/>
  <c r="W4" i="78"/>
  <c r="V4" i="78"/>
  <c r="Y4" i="78" s="1"/>
  <c r="R4" i="78"/>
  <c r="M87" i="78"/>
  <c r="U87" i="78" s="1"/>
  <c r="M57" i="78"/>
  <c r="U57" i="78" s="1"/>
  <c r="M51" i="78"/>
  <c r="U51" i="78" s="1"/>
  <c r="M21" i="78"/>
  <c r="U21" i="78" s="1"/>
  <c r="M15" i="78"/>
  <c r="U15" i="78" s="1"/>
  <c r="M4" i="78" a="1"/>
  <c r="M69" i="78" s="1"/>
  <c r="U69" i="78" s="1"/>
  <c r="AT3" i="78"/>
  <c r="AG3" i="78"/>
  <c r="AP3" i="78" s="1"/>
  <c r="R3" i="78"/>
  <c r="Q3" i="78"/>
  <c r="C3" i="78"/>
  <c r="O3" i="78" s="1"/>
  <c r="S98" i="77"/>
  <c r="R98" i="77"/>
  <c r="V97" i="77"/>
  <c r="R97" i="77"/>
  <c r="R96" i="77"/>
  <c r="Q96" i="77"/>
  <c r="R95" i="77"/>
  <c r="V94" i="77"/>
  <c r="R94" i="77"/>
  <c r="R93" i="77"/>
  <c r="Q93" i="77"/>
  <c r="R92" i="77"/>
  <c r="V91" i="77"/>
  <c r="R91" i="77"/>
  <c r="R90" i="77"/>
  <c r="Q90" i="77"/>
  <c r="R89" i="77"/>
  <c r="V88" i="77"/>
  <c r="R88" i="77"/>
  <c r="R87" i="77"/>
  <c r="Q87" i="77"/>
  <c r="R86" i="77"/>
  <c r="V85" i="77"/>
  <c r="R85" i="77"/>
  <c r="R84" i="77"/>
  <c r="Q84" i="77"/>
  <c r="R83" i="77"/>
  <c r="V82" i="77"/>
  <c r="R82" i="77"/>
  <c r="R81" i="77"/>
  <c r="Q81" i="77"/>
  <c r="R80" i="77"/>
  <c r="V79" i="77"/>
  <c r="R79" i="77"/>
  <c r="R78" i="77"/>
  <c r="Q78" i="77"/>
  <c r="R77" i="77"/>
  <c r="V76" i="77"/>
  <c r="R76" i="77"/>
  <c r="R75" i="77"/>
  <c r="Q75" i="77"/>
  <c r="R74" i="77"/>
  <c r="V73" i="77"/>
  <c r="R73" i="77"/>
  <c r="R72" i="77"/>
  <c r="Q72" i="77"/>
  <c r="R71" i="77"/>
  <c r="V70" i="77"/>
  <c r="R70" i="77"/>
  <c r="R69" i="77"/>
  <c r="Q69" i="77"/>
  <c r="R68" i="77"/>
  <c r="V67" i="77"/>
  <c r="R67" i="77"/>
  <c r="R66" i="77"/>
  <c r="Q66" i="77"/>
  <c r="R65" i="77"/>
  <c r="V64" i="77"/>
  <c r="R64" i="77"/>
  <c r="R63" i="77"/>
  <c r="Q63" i="77"/>
  <c r="R62" i="77"/>
  <c r="V61" i="77"/>
  <c r="R61" i="77"/>
  <c r="R60" i="77"/>
  <c r="Q60" i="77"/>
  <c r="R59" i="77"/>
  <c r="V58" i="77"/>
  <c r="R58" i="77"/>
  <c r="R57" i="77"/>
  <c r="Q57" i="77"/>
  <c r="R56" i="77"/>
  <c r="V55" i="77"/>
  <c r="R55" i="77"/>
  <c r="R54" i="77"/>
  <c r="Q54" i="77"/>
  <c r="R53" i="77"/>
  <c r="V52" i="77"/>
  <c r="R52" i="77"/>
  <c r="R51" i="77"/>
  <c r="Q51" i="77"/>
  <c r="R50" i="77"/>
  <c r="V49" i="77"/>
  <c r="R49" i="77"/>
  <c r="R48" i="77"/>
  <c r="Q48" i="77"/>
  <c r="R47" i="77"/>
  <c r="V46" i="77"/>
  <c r="R46" i="77"/>
  <c r="R45" i="77"/>
  <c r="Q45" i="77"/>
  <c r="R44" i="77"/>
  <c r="V43" i="77"/>
  <c r="R43" i="77"/>
  <c r="R42" i="77"/>
  <c r="Q42" i="77"/>
  <c r="R41" i="77"/>
  <c r="V40" i="77"/>
  <c r="R40" i="77"/>
  <c r="R39" i="77"/>
  <c r="Q39" i="77"/>
  <c r="R38" i="77"/>
  <c r="V37" i="77"/>
  <c r="R37" i="77"/>
  <c r="R36" i="77"/>
  <c r="Q36" i="77"/>
  <c r="R35" i="77"/>
  <c r="V34" i="77"/>
  <c r="R34" i="77"/>
  <c r="R33" i="77"/>
  <c r="Q33" i="77"/>
  <c r="R32" i="77"/>
  <c r="V31" i="77"/>
  <c r="R31" i="77"/>
  <c r="R30" i="77"/>
  <c r="Q30" i="77"/>
  <c r="R29" i="77"/>
  <c r="V28" i="77"/>
  <c r="R28" i="77"/>
  <c r="R27" i="77"/>
  <c r="Q27" i="77"/>
  <c r="R26" i="77"/>
  <c r="V25" i="77"/>
  <c r="R25" i="77"/>
  <c r="R24" i="77"/>
  <c r="Q24" i="77"/>
  <c r="R23" i="77"/>
  <c r="V22" i="77"/>
  <c r="R22" i="77"/>
  <c r="R21" i="77"/>
  <c r="Q21" i="77"/>
  <c r="R20" i="77"/>
  <c r="V19" i="77"/>
  <c r="R19" i="77"/>
  <c r="R18" i="77"/>
  <c r="Q18" i="77"/>
  <c r="R17" i="77"/>
  <c r="V16" i="77"/>
  <c r="R16" i="77"/>
  <c r="R15" i="77"/>
  <c r="Q15" i="77"/>
  <c r="R14" i="77"/>
  <c r="V13" i="77"/>
  <c r="R13" i="77"/>
  <c r="Q13" i="77"/>
  <c r="R12" i="77"/>
  <c r="Q12" i="77"/>
  <c r="C12" i="77"/>
  <c r="C3" i="77" s="1"/>
  <c r="O3" i="77" s="1"/>
  <c r="AE3" i="77" s="1"/>
  <c r="AN3" i="77" s="1"/>
  <c r="R11" i="77"/>
  <c r="Q11" i="77"/>
  <c r="R10" i="77"/>
  <c r="Q10" i="77"/>
  <c r="C10" i="77"/>
  <c r="V4" i="77" s="1"/>
  <c r="V9" i="77"/>
  <c r="R9" i="77"/>
  <c r="Q9" i="77"/>
  <c r="R8" i="77"/>
  <c r="Q8" i="77"/>
  <c r="C8" i="77"/>
  <c r="Q98" i="77" s="1"/>
  <c r="B8" i="77"/>
  <c r="Q3" i="77" s="1"/>
  <c r="AG3" i="77" s="1"/>
  <c r="AP3" i="77" s="1"/>
  <c r="V7" i="77"/>
  <c r="R7" i="77"/>
  <c r="Q7" i="77"/>
  <c r="R6" i="77"/>
  <c r="Q6" i="77"/>
  <c r="V5" i="77"/>
  <c r="R5" i="77"/>
  <c r="C5" i="77"/>
  <c r="W4" i="77"/>
  <c r="R4" i="77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4" i="77" a="1"/>
  <c r="M96" i="77" s="1"/>
  <c r="U96" i="77" s="1"/>
  <c r="F98" i="77"/>
  <c r="F97" i="77"/>
  <c r="F96" i="77"/>
  <c r="F95" i="77"/>
  <c r="F92" i="77"/>
  <c r="F91" i="77"/>
  <c r="F90" i="77"/>
  <c r="F89" i="77"/>
  <c r="F86" i="77"/>
  <c r="F85" i="77"/>
  <c r="F84" i="77"/>
  <c r="F83" i="77"/>
  <c r="F80" i="77"/>
  <c r="F79" i="77"/>
  <c r="F78" i="77"/>
  <c r="F77" i="77"/>
  <c r="F74" i="77"/>
  <c r="F73" i="77"/>
  <c r="F72" i="77"/>
  <c r="F71" i="77"/>
  <c r="F68" i="77"/>
  <c r="F67" i="77"/>
  <c r="F66" i="77"/>
  <c r="F65" i="77"/>
  <c r="F62" i="77"/>
  <c r="F61" i="77"/>
  <c r="F60" i="77"/>
  <c r="F59" i="77"/>
  <c r="F56" i="77"/>
  <c r="F55" i="77"/>
  <c r="F54" i="77"/>
  <c r="F53" i="77"/>
  <c r="F50" i="77"/>
  <c r="F49" i="77"/>
  <c r="F48" i="77"/>
  <c r="F47" i="77"/>
  <c r="F44" i="77"/>
  <c r="F43" i="77"/>
  <c r="F42" i="77"/>
  <c r="F41" i="77"/>
  <c r="F38" i="77"/>
  <c r="F37" i="77"/>
  <c r="F36" i="77"/>
  <c r="F35" i="77"/>
  <c r="F32" i="77"/>
  <c r="F31" i="77"/>
  <c r="F30" i="77"/>
  <c r="F29" i="77"/>
  <c r="F26" i="77"/>
  <c r="F25" i="77"/>
  <c r="F24" i="77"/>
  <c r="F23" i="77"/>
  <c r="F20" i="77"/>
  <c r="F19" i="77"/>
  <c r="F18" i="77"/>
  <c r="F17" i="77"/>
  <c r="F14" i="77"/>
  <c r="F13" i="77"/>
  <c r="F12" i="77"/>
  <c r="F11" i="77"/>
  <c r="F8" i="77"/>
  <c r="F7" i="77"/>
  <c r="F6" i="77"/>
  <c r="F5" i="77"/>
  <c r="F4" i="77" a="1"/>
  <c r="F94" i="77" s="1"/>
  <c r="AT3" i="77"/>
  <c r="R3" i="77"/>
  <c r="AH3" i="77" s="1"/>
  <c r="AQ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Q69" i="76"/>
  <c r="Q67" i="76"/>
  <c r="Q63" i="76"/>
  <c r="V62" i="76"/>
  <c r="V61" i="76"/>
  <c r="Q61" i="76"/>
  <c r="Q60" i="76"/>
  <c r="Q58" i="76"/>
  <c r="Q54" i="76"/>
  <c r="V53" i="76"/>
  <c r="V52" i="76"/>
  <c r="Q52" i="76"/>
  <c r="Q51" i="76"/>
  <c r="Q49" i="76"/>
  <c r="Q45" i="76"/>
  <c r="V44" i="76"/>
  <c r="V43" i="76"/>
  <c r="Q43" i="76"/>
  <c r="Q42" i="76"/>
  <c r="Q40" i="76"/>
  <c r="Q36" i="76"/>
  <c r="V35" i="76"/>
  <c r="V34" i="76"/>
  <c r="Q34" i="76"/>
  <c r="Q33" i="76"/>
  <c r="V31" i="76"/>
  <c r="Q30" i="76"/>
  <c r="V28" i="76"/>
  <c r="R27" i="76"/>
  <c r="V25" i="76"/>
  <c r="Q24" i="76"/>
  <c r="V23" i="76"/>
  <c r="Q22" i="76"/>
  <c r="Q21" i="76"/>
  <c r="Q19" i="76"/>
  <c r="R18" i="76"/>
  <c r="V16" i="76"/>
  <c r="Q15" i="76"/>
  <c r="V14" i="76"/>
  <c r="Q13" i="76"/>
  <c r="Q12" i="76"/>
  <c r="C12" i="76"/>
  <c r="C3" i="76" s="1"/>
  <c r="O3" i="76" s="1"/>
  <c r="AE3" i="76" s="1"/>
  <c r="Q11" i="76"/>
  <c r="Q10" i="76"/>
  <c r="C10" i="76"/>
  <c r="V64" i="76" s="1"/>
  <c r="V9" i="76"/>
  <c r="Q9" i="76"/>
  <c r="R8" i="76"/>
  <c r="C8" i="76"/>
  <c r="B8" i="76"/>
  <c r="Q3" i="76" s="1"/>
  <c r="AG3" i="76" s="1"/>
  <c r="AP3" i="76" s="1"/>
  <c r="V7" i="76"/>
  <c r="Q7" i="76"/>
  <c r="Q6" i="76"/>
  <c r="C6" i="76"/>
  <c r="Q5" i="76"/>
  <c r="C5" i="76"/>
  <c r="W4" i="76"/>
  <c r="M63" i="76"/>
  <c r="U63" i="76" s="1"/>
  <c r="M60" i="76"/>
  <c r="U60" i="76" s="1"/>
  <c r="M53" i="76"/>
  <c r="U53" i="76" s="1"/>
  <c r="M52" i="76"/>
  <c r="U52" i="76" s="1"/>
  <c r="M45" i="76"/>
  <c r="U45" i="76" s="1"/>
  <c r="M42" i="76"/>
  <c r="U42" i="76" s="1"/>
  <c r="M35" i="76"/>
  <c r="U35" i="76" s="1"/>
  <c r="M34" i="76"/>
  <c r="U34" i="76" s="1"/>
  <c r="M27" i="76"/>
  <c r="U27" i="76" s="1"/>
  <c r="M24" i="76"/>
  <c r="U24" i="76" s="1"/>
  <c r="M17" i="76"/>
  <c r="U17" i="76" s="1"/>
  <c r="M16" i="76"/>
  <c r="U16" i="76" s="1"/>
  <c r="M9" i="76"/>
  <c r="U9" i="76" s="1"/>
  <c r="M6" i="76"/>
  <c r="U6" i="76" s="1"/>
  <c r="M4" i="76" a="1"/>
  <c r="M64" i="76" s="1"/>
  <c r="U64" i="76" s="1"/>
  <c r="AT3" i="76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6" i="75"/>
  <c r="V74" i="75"/>
  <c r="V65" i="75"/>
  <c r="Q64" i="75"/>
  <c r="V63" i="75"/>
  <c r="R60" i="75"/>
  <c r="V54" i="75"/>
  <c r="Q53" i="75"/>
  <c r="V47" i="75"/>
  <c r="V44" i="75"/>
  <c r="Q43" i="75"/>
  <c r="R42" i="75"/>
  <c r="V38" i="75"/>
  <c r="V35" i="75"/>
  <c r="Q34" i="75"/>
  <c r="R33" i="75"/>
  <c r="V29" i="75"/>
  <c r="V26" i="75"/>
  <c r="Q25" i="75"/>
  <c r="R24" i="75"/>
  <c r="V20" i="75"/>
  <c r="V17" i="75"/>
  <c r="Q16" i="75"/>
  <c r="R15" i="75"/>
  <c r="C12" i="75"/>
  <c r="V11" i="75"/>
  <c r="R10" i="75"/>
  <c r="C10" i="75"/>
  <c r="V72" i="75" s="1"/>
  <c r="V9" i="75"/>
  <c r="R8" i="75"/>
  <c r="C8" i="75"/>
  <c r="B8" i="75"/>
  <c r="C6" i="75"/>
  <c r="V5" i="75"/>
  <c r="C5" i="75"/>
  <c r="W4" i="75"/>
  <c r="M69" i="75"/>
  <c r="U69" i="75" s="1"/>
  <c r="M68" i="75"/>
  <c r="U68" i="75" s="1"/>
  <c r="M51" i="75"/>
  <c r="U51" i="75" s="1"/>
  <c r="M50" i="75"/>
  <c r="U50" i="75" s="1"/>
  <c r="M33" i="75"/>
  <c r="U33" i="75" s="1"/>
  <c r="M32" i="75"/>
  <c r="U32" i="75" s="1"/>
  <c r="M15" i="75"/>
  <c r="U15" i="75" s="1"/>
  <c r="M14" i="75"/>
  <c r="U14" i="75" s="1"/>
  <c r="M4" i="75" a="1"/>
  <c r="M74" i="75" s="1"/>
  <c r="U74" i="75" s="1"/>
  <c r="AT3" i="75"/>
  <c r="Q3" i="75"/>
  <c r="AG3" i="75" s="1"/>
  <c r="AP3" i="75" s="1"/>
  <c r="C3" i="75"/>
  <c r="O3" i="75" s="1"/>
  <c r="AX97" i="74"/>
  <c r="AX96" i="74"/>
  <c r="AX95" i="74"/>
  <c r="AX94" i="74"/>
  <c r="AX93" i="74"/>
  <c r="AX92" i="74"/>
  <c r="AX91" i="74"/>
  <c r="AX90" i="74"/>
  <c r="V88" i="74"/>
  <c r="R87" i="74"/>
  <c r="Q87" i="74"/>
  <c r="V82" i="74"/>
  <c r="V79" i="74"/>
  <c r="R78" i="74"/>
  <c r="Q78" i="74"/>
  <c r="V73" i="74"/>
  <c r="V70" i="74"/>
  <c r="R69" i="74"/>
  <c r="Q69" i="74"/>
  <c r="V64" i="74"/>
  <c r="V61" i="74"/>
  <c r="R60" i="74"/>
  <c r="Q60" i="74"/>
  <c r="V55" i="74"/>
  <c r="V52" i="74"/>
  <c r="R51" i="74"/>
  <c r="Q51" i="74"/>
  <c r="V46" i="74"/>
  <c r="V43" i="74"/>
  <c r="R42" i="74"/>
  <c r="Q42" i="74"/>
  <c r="V37" i="74"/>
  <c r="V34" i="74"/>
  <c r="R33" i="74"/>
  <c r="Q33" i="74"/>
  <c r="V28" i="74"/>
  <c r="V25" i="74"/>
  <c r="R24" i="74"/>
  <c r="Q24" i="74"/>
  <c r="V19" i="74"/>
  <c r="V16" i="74"/>
  <c r="R15" i="74"/>
  <c r="Q15" i="74"/>
  <c r="C12" i="74"/>
  <c r="V11" i="74"/>
  <c r="R10" i="74"/>
  <c r="Q10" i="74"/>
  <c r="C10" i="74"/>
  <c r="V85" i="74" s="1"/>
  <c r="V9" i="74"/>
  <c r="C8" i="74"/>
  <c r="B8" i="74"/>
  <c r="Q3" i="74" s="1"/>
  <c r="AG3" i="74" s="1"/>
  <c r="AP3" i="74" s="1"/>
  <c r="V7" i="74"/>
  <c r="C6" i="74"/>
  <c r="V5" i="74"/>
  <c r="C5" i="74"/>
  <c r="W4" i="74"/>
  <c r="M89" i="74"/>
  <c r="U89" i="74" s="1"/>
  <c r="M84" i="74"/>
  <c r="U84" i="74" s="1"/>
  <c r="M83" i="74"/>
  <c r="U83" i="74" s="1"/>
  <c r="M78" i="74"/>
  <c r="U78" i="74" s="1"/>
  <c r="M77" i="74"/>
  <c r="U77" i="74" s="1"/>
  <c r="M72" i="74"/>
  <c r="U72" i="74" s="1"/>
  <c r="M71" i="74"/>
  <c r="U71" i="74" s="1"/>
  <c r="M66" i="74"/>
  <c r="U66" i="74" s="1"/>
  <c r="M65" i="74"/>
  <c r="U65" i="74" s="1"/>
  <c r="M60" i="74"/>
  <c r="U60" i="74" s="1"/>
  <c r="M59" i="74"/>
  <c r="U59" i="74" s="1"/>
  <c r="M54" i="74"/>
  <c r="U54" i="74" s="1"/>
  <c r="M53" i="74"/>
  <c r="U53" i="74" s="1"/>
  <c r="M48" i="74"/>
  <c r="U48" i="74" s="1"/>
  <c r="M47" i="74"/>
  <c r="U47" i="74" s="1"/>
  <c r="M42" i="74"/>
  <c r="U42" i="74" s="1"/>
  <c r="M41" i="74"/>
  <c r="U41" i="74" s="1"/>
  <c r="M36" i="74"/>
  <c r="U36" i="74" s="1"/>
  <c r="M35" i="74"/>
  <c r="U35" i="74" s="1"/>
  <c r="M30" i="74"/>
  <c r="U30" i="74" s="1"/>
  <c r="M29" i="74"/>
  <c r="U29" i="74" s="1"/>
  <c r="M24" i="74"/>
  <c r="U24" i="74" s="1"/>
  <c r="M23" i="74"/>
  <c r="U23" i="74" s="1"/>
  <c r="M18" i="74"/>
  <c r="U18" i="74" s="1"/>
  <c r="M17" i="74"/>
  <c r="U17" i="74" s="1"/>
  <c r="M12" i="74"/>
  <c r="U12" i="74" s="1"/>
  <c r="M11" i="74"/>
  <c r="U11" i="74" s="1"/>
  <c r="M6" i="74"/>
  <c r="U6" i="74" s="1"/>
  <c r="M5" i="74"/>
  <c r="U5" i="74" s="1"/>
  <c r="M4" i="74" a="1"/>
  <c r="M88" i="74" s="1"/>
  <c r="U88" i="74" s="1"/>
  <c r="AT3" i="74"/>
  <c r="C3" i="74"/>
  <c r="O3" i="74" s="1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B8" i="73"/>
  <c r="V7" i="73"/>
  <c r="R7" i="73"/>
  <c r="Q7" i="73"/>
  <c r="V6" i="73"/>
  <c r="R6" i="73"/>
  <c r="V5" i="73"/>
  <c r="R5" i="73"/>
  <c r="W4" i="73"/>
  <c r="V4" i="73"/>
  <c r="R4" i="73"/>
  <c r="M98" i="73"/>
  <c r="U98" i="73" s="1"/>
  <c r="M97" i="73"/>
  <c r="U97" i="73" s="1"/>
  <c r="M95" i="73"/>
  <c r="U95" i="73" s="1"/>
  <c r="M94" i="73"/>
  <c r="U94" i="73" s="1"/>
  <c r="M92" i="73"/>
  <c r="U92" i="73" s="1"/>
  <c r="M91" i="73"/>
  <c r="U91" i="73" s="1"/>
  <c r="M89" i="73"/>
  <c r="U89" i="73" s="1"/>
  <c r="M88" i="73"/>
  <c r="U88" i="73" s="1"/>
  <c r="M86" i="73"/>
  <c r="U86" i="73" s="1"/>
  <c r="M85" i="73"/>
  <c r="U85" i="73" s="1"/>
  <c r="M83" i="73"/>
  <c r="U83" i="73" s="1"/>
  <c r="M82" i="73"/>
  <c r="U82" i="73" s="1"/>
  <c r="M80" i="73"/>
  <c r="U80" i="73" s="1"/>
  <c r="M79" i="73"/>
  <c r="U79" i="73" s="1"/>
  <c r="M77" i="73"/>
  <c r="U77" i="73" s="1"/>
  <c r="M76" i="73"/>
  <c r="U76" i="73" s="1"/>
  <c r="M74" i="73"/>
  <c r="U74" i="73" s="1"/>
  <c r="M73" i="73"/>
  <c r="U73" i="73" s="1"/>
  <c r="M71" i="73"/>
  <c r="U71" i="73" s="1"/>
  <c r="M70" i="73"/>
  <c r="U70" i="73" s="1"/>
  <c r="M68" i="73"/>
  <c r="U68" i="73" s="1"/>
  <c r="M67" i="73"/>
  <c r="U67" i="73" s="1"/>
  <c r="M65" i="73"/>
  <c r="U65" i="73" s="1"/>
  <c r="M64" i="73"/>
  <c r="U64" i="73" s="1"/>
  <c r="M62" i="73"/>
  <c r="U62" i="73" s="1"/>
  <c r="M61" i="73"/>
  <c r="U61" i="73" s="1"/>
  <c r="M59" i="73"/>
  <c r="U59" i="73" s="1"/>
  <c r="M58" i="73"/>
  <c r="U58" i="73" s="1"/>
  <c r="M56" i="73"/>
  <c r="U56" i="73" s="1"/>
  <c r="M55" i="73"/>
  <c r="U55" i="73" s="1"/>
  <c r="M53" i="73"/>
  <c r="U53" i="73" s="1"/>
  <c r="M52" i="73"/>
  <c r="U52" i="73" s="1"/>
  <c r="M50" i="73"/>
  <c r="U50" i="73" s="1"/>
  <c r="M49" i="73"/>
  <c r="U49" i="73" s="1"/>
  <c r="M47" i="73"/>
  <c r="U47" i="73" s="1"/>
  <c r="M46" i="73"/>
  <c r="U46" i="73" s="1"/>
  <c r="M44" i="73"/>
  <c r="U44" i="73" s="1"/>
  <c r="M43" i="73"/>
  <c r="U43" i="73" s="1"/>
  <c r="M41" i="73"/>
  <c r="U41" i="73" s="1"/>
  <c r="M40" i="73"/>
  <c r="U40" i="73" s="1"/>
  <c r="M38" i="73"/>
  <c r="U38" i="73" s="1"/>
  <c r="M37" i="73"/>
  <c r="U37" i="73" s="1"/>
  <c r="M35" i="73"/>
  <c r="U35" i="73" s="1"/>
  <c r="M34" i="73"/>
  <c r="U34" i="73" s="1"/>
  <c r="M32" i="73"/>
  <c r="U32" i="73" s="1"/>
  <c r="M31" i="73"/>
  <c r="U31" i="73" s="1"/>
  <c r="M29" i="73"/>
  <c r="U29" i="73" s="1"/>
  <c r="M28" i="73"/>
  <c r="U28" i="73" s="1"/>
  <c r="M26" i="73"/>
  <c r="U26" i="73" s="1"/>
  <c r="M25" i="73"/>
  <c r="U25" i="73" s="1"/>
  <c r="M23" i="73"/>
  <c r="U23" i="73" s="1"/>
  <c r="M22" i="73"/>
  <c r="U22" i="73" s="1"/>
  <c r="M20" i="73"/>
  <c r="U20" i="73" s="1"/>
  <c r="M19" i="73"/>
  <c r="U19" i="73" s="1"/>
  <c r="M17" i="73"/>
  <c r="U17" i="73" s="1"/>
  <c r="M16" i="73"/>
  <c r="U16" i="73" s="1"/>
  <c r="M14" i="73"/>
  <c r="U14" i="73" s="1"/>
  <c r="M13" i="73"/>
  <c r="U13" i="73" s="1"/>
  <c r="M11" i="73"/>
  <c r="U11" i="73" s="1"/>
  <c r="M10" i="73"/>
  <c r="U10" i="73" s="1"/>
  <c r="M8" i="73"/>
  <c r="U8" i="73" s="1"/>
  <c r="M7" i="73"/>
  <c r="U7" i="73" s="1"/>
  <c r="M5" i="73"/>
  <c r="U5" i="73" s="1"/>
  <c r="M4" i="73"/>
  <c r="U4" i="73" s="1"/>
  <c r="X4" i="73" s="1"/>
  <c r="M4" i="73" a="1"/>
  <c r="M96" i="73" s="1"/>
  <c r="U96" i="73" s="1"/>
  <c r="F96" i="73"/>
  <c r="F95" i="73"/>
  <c r="F90" i="73"/>
  <c r="F89" i="73"/>
  <c r="F84" i="73"/>
  <c r="F83" i="73"/>
  <c r="F78" i="73"/>
  <c r="F77" i="73"/>
  <c r="F72" i="73"/>
  <c r="F71" i="73"/>
  <c r="F66" i="73"/>
  <c r="F65" i="73"/>
  <c r="F60" i="73"/>
  <c r="F59" i="73"/>
  <c r="F54" i="73"/>
  <c r="F53" i="73"/>
  <c r="F48" i="73"/>
  <c r="F47" i="73"/>
  <c r="F42" i="73"/>
  <c r="F41" i="73"/>
  <c r="F36" i="73"/>
  <c r="F35" i="73"/>
  <c r="F30" i="73"/>
  <c r="F29" i="73"/>
  <c r="F24" i="73"/>
  <c r="F23" i="73"/>
  <c r="F18" i="73"/>
  <c r="F17" i="73"/>
  <c r="F12" i="73"/>
  <c r="F11" i="73"/>
  <c r="F6" i="73"/>
  <c r="F5" i="73"/>
  <c r="F4" i="73" a="1"/>
  <c r="F94" i="73" s="1"/>
  <c r="AT3" i="73"/>
  <c r="R3" i="73"/>
  <c r="Q3" i="73"/>
  <c r="AG3" i="73" s="1"/>
  <c r="AP3" i="73" s="1"/>
  <c r="C3" i="73"/>
  <c r="O3" i="73" s="1"/>
  <c r="AE3" i="73" s="1"/>
  <c r="Q23" i="72"/>
  <c r="Q22" i="72"/>
  <c r="V21" i="72"/>
  <c r="Q21" i="72"/>
  <c r="Q20" i="72"/>
  <c r="Q19" i="72"/>
  <c r="V18" i="72"/>
  <c r="Q18" i="72"/>
  <c r="Q17" i="72"/>
  <c r="Q16" i="72"/>
  <c r="V15" i="72"/>
  <c r="Q15" i="72"/>
  <c r="Q14" i="72"/>
  <c r="V13" i="72"/>
  <c r="R13" i="72"/>
  <c r="Q13" i="72"/>
  <c r="V12" i="72"/>
  <c r="Q12" i="72"/>
  <c r="C12" i="72"/>
  <c r="C3" i="72" s="1"/>
  <c r="V11" i="72"/>
  <c r="Q11" i="72"/>
  <c r="Q10" i="72"/>
  <c r="C10" i="72"/>
  <c r="V22" i="72" s="1"/>
  <c r="V9" i="72"/>
  <c r="V8" i="72"/>
  <c r="Q8" i="72"/>
  <c r="C8" i="72"/>
  <c r="Q9" i="72" s="1"/>
  <c r="B8" i="72"/>
  <c r="V7" i="72"/>
  <c r="R7" i="72"/>
  <c r="Q7" i="72"/>
  <c r="V6" i="72"/>
  <c r="Q6" i="72"/>
  <c r="C6" i="72"/>
  <c r="R22" i="72" s="1"/>
  <c r="V5" i="72"/>
  <c r="Q5" i="72"/>
  <c r="C5" i="72"/>
  <c r="B5" i="72"/>
  <c r="W4" i="72"/>
  <c r="V4" i="72"/>
  <c r="Y4" i="72" s="1"/>
  <c r="M20" i="72"/>
  <c r="U20" i="72" s="1"/>
  <c r="M15" i="72"/>
  <c r="U15" i="72" s="1"/>
  <c r="M14" i="72"/>
  <c r="U14" i="72" s="1"/>
  <c r="M9" i="72"/>
  <c r="U9" i="72" s="1"/>
  <c r="M4" i="72" a="1"/>
  <c r="AT3" i="72"/>
  <c r="R3" i="72"/>
  <c r="AH3" i="72" s="1"/>
  <c r="AQ3" i="72" s="1"/>
  <c r="Q3" i="72"/>
  <c r="AG3" i="72" s="1"/>
  <c r="AP3" i="72" s="1"/>
  <c r="V23" i="71"/>
  <c r="V22" i="71"/>
  <c r="V20" i="71"/>
  <c r="V19" i="71"/>
  <c r="R19" i="71"/>
  <c r="V17" i="71"/>
  <c r="V16" i="71"/>
  <c r="R16" i="71"/>
  <c r="V14" i="71"/>
  <c r="V13" i="71"/>
  <c r="R13" i="71"/>
  <c r="C12" i="71"/>
  <c r="C3" i="71" s="1"/>
  <c r="V11" i="71"/>
  <c r="V10" i="71"/>
  <c r="C10" i="71"/>
  <c r="V21" i="71" s="1"/>
  <c r="V9" i="71"/>
  <c r="V8" i="71"/>
  <c r="C8" i="71"/>
  <c r="B8" i="71"/>
  <c r="Q3" i="71" s="1"/>
  <c r="AG3" i="71" s="1"/>
  <c r="V7" i="71"/>
  <c r="R7" i="71"/>
  <c r="C6" i="71"/>
  <c r="R8" i="71" s="1"/>
  <c r="V5" i="71"/>
  <c r="C5" i="71"/>
  <c r="B5" i="71"/>
  <c r="W4" i="71"/>
  <c r="V4" i="71"/>
  <c r="Y4" i="71" s="1"/>
  <c r="R4" i="71"/>
  <c r="M19" i="71"/>
  <c r="U19" i="71" s="1"/>
  <c r="M18" i="71"/>
  <c r="U18" i="71" s="1"/>
  <c r="M16" i="71"/>
  <c r="U16" i="71" s="1"/>
  <c r="M15" i="71"/>
  <c r="U15" i="71" s="1"/>
  <c r="M10" i="71"/>
  <c r="U10" i="71" s="1"/>
  <c r="M9" i="71"/>
  <c r="U9" i="71" s="1"/>
  <c r="M7" i="71"/>
  <c r="U7" i="71" s="1"/>
  <c r="M6" i="71"/>
  <c r="U6" i="71" s="1"/>
  <c r="M4" i="71" a="1"/>
  <c r="AT3" i="71"/>
  <c r="AP3" i="71"/>
  <c r="R3" i="71"/>
  <c r="AH3" i="71" s="1"/>
  <c r="AQ3" i="71" s="1"/>
  <c r="V23" i="70"/>
  <c r="R23" i="70"/>
  <c r="U22" i="70"/>
  <c r="R21" i="70"/>
  <c r="Q21" i="70"/>
  <c r="R20" i="70"/>
  <c r="R18" i="70"/>
  <c r="R17" i="70"/>
  <c r="Q16" i="70"/>
  <c r="R15" i="70"/>
  <c r="V14" i="70"/>
  <c r="R14" i="70"/>
  <c r="U13" i="70"/>
  <c r="R12" i="70"/>
  <c r="Q12" i="70"/>
  <c r="C12" i="70"/>
  <c r="R11" i="70"/>
  <c r="R10" i="70"/>
  <c r="C10" i="70"/>
  <c r="R9" i="70"/>
  <c r="Q9" i="70"/>
  <c r="Q8" i="70"/>
  <c r="C8" i="70"/>
  <c r="B8" i="70"/>
  <c r="Q7" i="70"/>
  <c r="R6" i="70"/>
  <c r="Q6" i="70"/>
  <c r="C6" i="70"/>
  <c r="R22" i="70" s="1"/>
  <c r="R5" i="70"/>
  <c r="Q5" i="70"/>
  <c r="C5" i="70"/>
  <c r="B5" i="70"/>
  <c r="W4" i="70"/>
  <c r="R4" i="70"/>
  <c r="M23" i="70"/>
  <c r="U23" i="70" s="1"/>
  <c r="M22" i="70"/>
  <c r="M20" i="70"/>
  <c r="U20" i="70" s="1"/>
  <c r="M19" i="70"/>
  <c r="U19" i="70" s="1"/>
  <c r="M18" i="70"/>
  <c r="U18" i="70" s="1"/>
  <c r="M17" i="70"/>
  <c r="U17" i="70" s="1"/>
  <c r="M16" i="70"/>
  <c r="U16" i="70" s="1"/>
  <c r="M14" i="70"/>
  <c r="U14" i="70" s="1"/>
  <c r="M13" i="70"/>
  <c r="M12" i="70"/>
  <c r="U12" i="70" s="1"/>
  <c r="M11" i="70"/>
  <c r="U11" i="70" s="1"/>
  <c r="M10" i="70"/>
  <c r="U10" i="70" s="1"/>
  <c r="M8" i="70"/>
  <c r="U8" i="70" s="1"/>
  <c r="M7" i="70"/>
  <c r="U7" i="70" s="1"/>
  <c r="M6" i="70"/>
  <c r="U6" i="70" s="1"/>
  <c r="M5" i="70"/>
  <c r="U5" i="70" s="1"/>
  <c r="M4" i="70"/>
  <c r="U4" i="70" s="1"/>
  <c r="X4" i="70" s="1"/>
  <c r="AH4" i="70" s="1"/>
  <c r="M4" i="70" a="1"/>
  <c r="M21" i="70" s="1"/>
  <c r="U21" i="70" s="1"/>
  <c r="G21" i="70"/>
  <c r="G12" i="70"/>
  <c r="G4" i="70" a="1"/>
  <c r="F20" i="70"/>
  <c r="F18" i="70"/>
  <c r="F17" i="70"/>
  <c r="F15" i="70"/>
  <c r="F11" i="70"/>
  <c r="F9" i="70"/>
  <c r="F8" i="70"/>
  <c r="F6" i="70"/>
  <c r="F4" i="70" a="1"/>
  <c r="AT3" i="70"/>
  <c r="AG3" i="70"/>
  <c r="AP3" i="70" s="1"/>
  <c r="R3" i="70"/>
  <c r="Q3" i="70"/>
  <c r="C3" i="70"/>
  <c r="O17" i="70" s="1"/>
  <c r="P17" i="70" s="1"/>
  <c r="R23" i="69"/>
  <c r="Q23" i="69"/>
  <c r="V22" i="69"/>
  <c r="R22" i="69"/>
  <c r="Q22" i="69"/>
  <c r="V21" i="69"/>
  <c r="R21" i="69"/>
  <c r="R20" i="69"/>
  <c r="Q20" i="69"/>
  <c r="R19" i="69"/>
  <c r="Q19" i="69"/>
  <c r="V18" i="69"/>
  <c r="R18" i="69"/>
  <c r="R17" i="69"/>
  <c r="Q17" i="69"/>
  <c r="V16" i="69"/>
  <c r="U16" i="69"/>
  <c r="R16" i="69"/>
  <c r="Q16" i="69"/>
  <c r="V15" i="69"/>
  <c r="R15" i="69"/>
  <c r="R14" i="69"/>
  <c r="Q14" i="69"/>
  <c r="R13" i="69"/>
  <c r="Q13" i="69"/>
  <c r="V12" i="69"/>
  <c r="R12" i="69"/>
  <c r="C12" i="69"/>
  <c r="V11" i="69"/>
  <c r="R11" i="69"/>
  <c r="Q11" i="69"/>
  <c r="U10" i="69"/>
  <c r="R10" i="69"/>
  <c r="Q10" i="69"/>
  <c r="C10" i="69"/>
  <c r="V9" i="69"/>
  <c r="R9" i="69"/>
  <c r="V8" i="69"/>
  <c r="R8" i="69"/>
  <c r="Q8" i="69"/>
  <c r="C8" i="69"/>
  <c r="Q21" i="69" s="1"/>
  <c r="B8" i="69"/>
  <c r="V7" i="69"/>
  <c r="R7" i="69"/>
  <c r="Q7" i="69"/>
  <c r="V6" i="69"/>
  <c r="R6" i="69"/>
  <c r="R5" i="69"/>
  <c r="Q5" i="69"/>
  <c r="C5" i="69"/>
  <c r="B5" i="69"/>
  <c r="W4" i="69"/>
  <c r="R4" i="69"/>
  <c r="M23" i="69"/>
  <c r="U23" i="69" s="1"/>
  <c r="M22" i="69"/>
  <c r="U22" i="69" s="1"/>
  <c r="M20" i="69"/>
  <c r="U20" i="69" s="1"/>
  <c r="M19" i="69"/>
  <c r="U19" i="69" s="1"/>
  <c r="M18" i="69"/>
  <c r="U18" i="69" s="1"/>
  <c r="M17" i="69"/>
  <c r="U17" i="69" s="1"/>
  <c r="M16" i="69"/>
  <c r="M14" i="69"/>
  <c r="U14" i="69" s="1"/>
  <c r="M13" i="69"/>
  <c r="U13" i="69" s="1"/>
  <c r="M12" i="69"/>
  <c r="U12" i="69" s="1"/>
  <c r="M11" i="69"/>
  <c r="U11" i="69" s="1"/>
  <c r="M10" i="69"/>
  <c r="M8" i="69"/>
  <c r="U8" i="69" s="1"/>
  <c r="M7" i="69"/>
  <c r="U7" i="69" s="1"/>
  <c r="M6" i="69"/>
  <c r="U6" i="69" s="1"/>
  <c r="M5" i="69"/>
  <c r="U5" i="69" s="1"/>
  <c r="M4" i="69"/>
  <c r="U4" i="69" s="1"/>
  <c r="X4" i="69" s="1"/>
  <c r="AH4" i="69" s="1"/>
  <c r="M4" i="69" a="1"/>
  <c r="M21" i="69" s="1"/>
  <c r="U21" i="69" s="1"/>
  <c r="G4" i="69" a="1"/>
  <c r="F20" i="69"/>
  <c r="F18" i="69"/>
  <c r="F17" i="69"/>
  <c r="F15" i="69"/>
  <c r="F11" i="69"/>
  <c r="F9" i="69"/>
  <c r="F8" i="69"/>
  <c r="F6" i="69"/>
  <c r="F4" i="69" a="1"/>
  <c r="AT3" i="69"/>
  <c r="AG3" i="69"/>
  <c r="AP3" i="69" s="1"/>
  <c r="R3" i="69"/>
  <c r="Q3" i="69"/>
  <c r="C3" i="69"/>
  <c r="O22" i="69" s="1"/>
  <c r="P22" i="69" s="1"/>
  <c r="Q23" i="68"/>
  <c r="V22" i="68"/>
  <c r="R22" i="68"/>
  <c r="Q22" i="68"/>
  <c r="R21" i="68"/>
  <c r="Q20" i="68"/>
  <c r="V19" i="68"/>
  <c r="Q19" i="68"/>
  <c r="V18" i="68"/>
  <c r="R18" i="68"/>
  <c r="Q17" i="68"/>
  <c r="R16" i="68"/>
  <c r="Q16" i="68"/>
  <c r="V15" i="68"/>
  <c r="Q14" i="68"/>
  <c r="V13" i="68"/>
  <c r="R13" i="68"/>
  <c r="Q13" i="68"/>
  <c r="R12" i="68"/>
  <c r="C12" i="68"/>
  <c r="C3" i="68" s="1"/>
  <c r="R11" i="68"/>
  <c r="Q11" i="68"/>
  <c r="Q10" i="68"/>
  <c r="C10" i="68"/>
  <c r="V9" i="68"/>
  <c r="V8" i="68"/>
  <c r="Q8" i="68"/>
  <c r="C8" i="68"/>
  <c r="Q21" i="68" s="1"/>
  <c r="B8" i="68"/>
  <c r="V7" i="68"/>
  <c r="Q7" i="68"/>
  <c r="V6" i="68"/>
  <c r="Q6" i="68"/>
  <c r="C6" i="68"/>
  <c r="R15" i="68" s="1"/>
  <c r="V5" i="68"/>
  <c r="R5" i="68"/>
  <c r="Q5" i="68"/>
  <c r="C5" i="68"/>
  <c r="B5" i="68"/>
  <c r="Y4" i="68"/>
  <c r="W4" i="68"/>
  <c r="V4" i="68"/>
  <c r="R4" i="68"/>
  <c r="M20" i="68"/>
  <c r="U20" i="68" s="1"/>
  <c r="M11" i="68"/>
  <c r="U11" i="68" s="1"/>
  <c r="M4" i="68" a="1"/>
  <c r="AT3" i="68"/>
  <c r="AH3" i="68"/>
  <c r="AQ3" i="68" s="1"/>
  <c r="R3" i="68"/>
  <c r="Q3" i="68"/>
  <c r="AG3" i="68" s="1"/>
  <c r="AP3" i="68" s="1"/>
  <c r="V23" i="67"/>
  <c r="R23" i="67"/>
  <c r="V22" i="67"/>
  <c r="R22" i="67"/>
  <c r="Q21" i="67"/>
  <c r="V20" i="67"/>
  <c r="Q20" i="67"/>
  <c r="V19" i="67"/>
  <c r="Q18" i="67"/>
  <c r="V17" i="67"/>
  <c r="R17" i="67"/>
  <c r="Q17" i="67"/>
  <c r="V16" i="67"/>
  <c r="R16" i="67"/>
  <c r="V14" i="67"/>
  <c r="R14" i="67"/>
  <c r="V13" i="67"/>
  <c r="R13" i="67"/>
  <c r="Q12" i="67"/>
  <c r="C12" i="67"/>
  <c r="C3" i="67" s="1"/>
  <c r="O20" i="67" s="1"/>
  <c r="P20" i="67" s="1"/>
  <c r="V11" i="67"/>
  <c r="R11" i="67"/>
  <c r="V10" i="67"/>
  <c r="Q10" i="67"/>
  <c r="C10" i="67"/>
  <c r="V21" i="67" s="1"/>
  <c r="V9" i="67"/>
  <c r="Q9" i="67"/>
  <c r="V8" i="67"/>
  <c r="R8" i="67"/>
  <c r="C8" i="67"/>
  <c r="B8" i="67"/>
  <c r="Q3" i="67" s="1"/>
  <c r="AG3" i="67" s="1"/>
  <c r="V7" i="67"/>
  <c r="R7" i="67"/>
  <c r="V6" i="67"/>
  <c r="Q6" i="67"/>
  <c r="C6" i="67"/>
  <c r="V5" i="67"/>
  <c r="R5" i="67"/>
  <c r="C5" i="67"/>
  <c r="B5" i="67"/>
  <c r="W4" i="67"/>
  <c r="V4" i="67"/>
  <c r="Y4" i="67" s="1"/>
  <c r="R4" i="67"/>
  <c r="M19" i="67"/>
  <c r="U19" i="67" s="1"/>
  <c r="M18" i="67"/>
  <c r="U18" i="67" s="1"/>
  <c r="M10" i="67"/>
  <c r="U10" i="67" s="1"/>
  <c r="M9" i="67"/>
  <c r="U9" i="67" s="1"/>
  <c r="M4" i="67" a="1"/>
  <c r="AT3" i="67"/>
  <c r="AQ3" i="67"/>
  <c r="AP3" i="67"/>
  <c r="AH3" i="67"/>
  <c r="R3" i="67"/>
  <c r="R23" i="66"/>
  <c r="R21" i="66"/>
  <c r="R20" i="66"/>
  <c r="R18" i="66"/>
  <c r="R17" i="66"/>
  <c r="R15" i="66"/>
  <c r="Q15" i="66"/>
  <c r="R14" i="66"/>
  <c r="R12" i="66"/>
  <c r="C12" i="66"/>
  <c r="U11" i="66"/>
  <c r="R10" i="66"/>
  <c r="C10" i="66"/>
  <c r="R9" i="66"/>
  <c r="U8" i="66"/>
  <c r="Q8" i="66"/>
  <c r="C8" i="66"/>
  <c r="B8" i="66"/>
  <c r="U7" i="66"/>
  <c r="R6" i="66"/>
  <c r="Q6" i="66"/>
  <c r="C6" i="66"/>
  <c r="R11" i="66" s="1"/>
  <c r="R5" i="66"/>
  <c r="C5" i="66"/>
  <c r="B5" i="66"/>
  <c r="W4" i="66"/>
  <c r="R4" i="66"/>
  <c r="M23" i="66"/>
  <c r="U23" i="66" s="1"/>
  <c r="M22" i="66"/>
  <c r="U22" i="66" s="1"/>
  <c r="M20" i="66"/>
  <c r="U20" i="66" s="1"/>
  <c r="M19" i="66"/>
  <c r="U19" i="66" s="1"/>
  <c r="M17" i="66"/>
  <c r="U17" i="66" s="1"/>
  <c r="M16" i="66"/>
  <c r="U16" i="66" s="1"/>
  <c r="M14" i="66"/>
  <c r="U14" i="66" s="1"/>
  <c r="M13" i="66"/>
  <c r="U13" i="66" s="1"/>
  <c r="M11" i="66"/>
  <c r="M10" i="66"/>
  <c r="U10" i="66" s="1"/>
  <c r="M8" i="66"/>
  <c r="M7" i="66"/>
  <c r="M5" i="66"/>
  <c r="U5" i="66" s="1"/>
  <c r="M4" i="66"/>
  <c r="U4" i="66" s="1"/>
  <c r="X4" i="66" s="1"/>
  <c r="AH4" i="66" s="1"/>
  <c r="M4" i="66" a="1"/>
  <c r="M18" i="66" s="1"/>
  <c r="U18" i="66" s="1"/>
  <c r="G20" i="66"/>
  <c r="G18" i="66"/>
  <c r="G11" i="66"/>
  <c r="G9" i="66"/>
  <c r="G4" i="66" a="1"/>
  <c r="F21" i="66"/>
  <c r="F4" i="66" a="1"/>
  <c r="AT3" i="66"/>
  <c r="AG3" i="66"/>
  <c r="AP3" i="66" s="1"/>
  <c r="R3" i="66"/>
  <c r="Q3" i="66"/>
  <c r="C3" i="66"/>
  <c r="O14" i="66" s="1"/>
  <c r="P14" i="66" s="1"/>
  <c r="V23" i="65"/>
  <c r="R23" i="65"/>
  <c r="Q23" i="65"/>
  <c r="V22" i="65"/>
  <c r="R22" i="65"/>
  <c r="Q22" i="65"/>
  <c r="V21" i="65"/>
  <c r="R21" i="65"/>
  <c r="R20" i="65"/>
  <c r="Q20" i="65"/>
  <c r="R19" i="65"/>
  <c r="Q19" i="65"/>
  <c r="V18" i="65"/>
  <c r="R18" i="65"/>
  <c r="Q18" i="65"/>
  <c r="V17" i="65"/>
  <c r="R17" i="65"/>
  <c r="R16" i="65"/>
  <c r="Q16" i="65"/>
  <c r="V15" i="65"/>
  <c r="R15" i="65"/>
  <c r="Q15" i="65"/>
  <c r="V14" i="65"/>
  <c r="R14" i="65"/>
  <c r="R13" i="65"/>
  <c r="Q13" i="65"/>
  <c r="V12" i="65"/>
  <c r="R12" i="65"/>
  <c r="Q12" i="65"/>
  <c r="C12" i="65"/>
  <c r="C3" i="65" s="1"/>
  <c r="O12" i="65" s="1"/>
  <c r="P12" i="65" s="1"/>
  <c r="V11" i="65"/>
  <c r="R11" i="65"/>
  <c r="Q11" i="65"/>
  <c r="V10" i="65"/>
  <c r="R10" i="65"/>
  <c r="C10" i="65"/>
  <c r="V19" i="65" s="1"/>
  <c r="V9" i="65"/>
  <c r="R9" i="65"/>
  <c r="R8" i="65"/>
  <c r="Q8" i="65"/>
  <c r="C8" i="65"/>
  <c r="Q21" i="65" s="1"/>
  <c r="B8" i="65"/>
  <c r="R7" i="65"/>
  <c r="Q7" i="65"/>
  <c r="V6" i="65"/>
  <c r="R6" i="65"/>
  <c r="Q6" i="65"/>
  <c r="O6" i="65"/>
  <c r="P6" i="65" s="1"/>
  <c r="V5" i="65"/>
  <c r="R5" i="65"/>
  <c r="Q5" i="65"/>
  <c r="C5" i="65"/>
  <c r="B5" i="65"/>
  <c r="W4" i="65"/>
  <c r="V4" i="65"/>
  <c r="Y4" i="65" s="1"/>
  <c r="R4" i="65"/>
  <c r="M20" i="65"/>
  <c r="U20" i="65" s="1"/>
  <c r="M19" i="65"/>
  <c r="U19" i="65" s="1"/>
  <c r="M14" i="65"/>
  <c r="U14" i="65" s="1"/>
  <c r="M13" i="65"/>
  <c r="U13" i="65" s="1"/>
  <c r="M8" i="65"/>
  <c r="U8" i="65" s="1"/>
  <c r="M7" i="65"/>
  <c r="U7" i="65" s="1"/>
  <c r="M4" i="65" a="1"/>
  <c r="M18" i="65" s="1"/>
  <c r="U18" i="65" s="1"/>
  <c r="G20" i="65"/>
  <c r="G14" i="65"/>
  <c r="G8" i="65"/>
  <c r="G4" i="65" a="1"/>
  <c r="G19" i="65" s="1"/>
  <c r="F23" i="65"/>
  <c r="F20" i="65"/>
  <c r="F19" i="65"/>
  <c r="F18" i="65"/>
  <c r="F17" i="65"/>
  <c r="F14" i="65"/>
  <c r="F13" i="65"/>
  <c r="F12" i="65"/>
  <c r="F11" i="65"/>
  <c r="F8" i="65"/>
  <c r="F7" i="65"/>
  <c r="F6" i="65"/>
  <c r="F5" i="65"/>
  <c r="F4" i="65" a="1"/>
  <c r="F22" i="65" s="1"/>
  <c r="AT3" i="65"/>
  <c r="R3" i="65"/>
  <c r="Q3" i="65"/>
  <c r="AG3" i="65" s="1"/>
  <c r="AP3" i="65" s="1"/>
  <c r="V23" i="64"/>
  <c r="Q22" i="64"/>
  <c r="V21" i="64"/>
  <c r="Q21" i="64"/>
  <c r="V20" i="64"/>
  <c r="Q19" i="64"/>
  <c r="V18" i="64"/>
  <c r="Q18" i="64"/>
  <c r="V17" i="64"/>
  <c r="Q16" i="64"/>
  <c r="V15" i="64"/>
  <c r="Q15" i="64"/>
  <c r="V14" i="64"/>
  <c r="Q13" i="64"/>
  <c r="V12" i="64"/>
  <c r="Q12" i="64"/>
  <c r="C12" i="64"/>
  <c r="C3" i="64" s="1"/>
  <c r="O21" i="64" s="1"/>
  <c r="P21" i="64" s="1"/>
  <c r="V11" i="64"/>
  <c r="Q11" i="64"/>
  <c r="V10" i="64"/>
  <c r="C10" i="64"/>
  <c r="V22" i="64" s="1"/>
  <c r="V9" i="64"/>
  <c r="R9" i="64"/>
  <c r="Q8" i="64"/>
  <c r="C8" i="64"/>
  <c r="Q9" i="64" s="1"/>
  <c r="B8" i="64"/>
  <c r="Q7" i="64"/>
  <c r="V6" i="64"/>
  <c r="Q6" i="64"/>
  <c r="C6" i="64"/>
  <c r="R23" i="64" s="1"/>
  <c r="V5" i="64"/>
  <c r="Q5" i="64"/>
  <c r="C5" i="64"/>
  <c r="B5" i="64"/>
  <c r="W4" i="64"/>
  <c r="V4" i="64"/>
  <c r="Y4" i="64" s="1"/>
  <c r="M20" i="64"/>
  <c r="U20" i="64" s="1"/>
  <c r="M14" i="64"/>
  <c r="U14" i="64" s="1"/>
  <c r="M8" i="64"/>
  <c r="U8" i="64" s="1"/>
  <c r="M4" i="64" a="1"/>
  <c r="M19" i="64" s="1"/>
  <c r="U19" i="64" s="1"/>
  <c r="AT3" i="64"/>
  <c r="AG3" i="64"/>
  <c r="AP3" i="64" s="1"/>
  <c r="R3" i="64"/>
  <c r="Q3" i="64"/>
  <c r="V23" i="63"/>
  <c r="Q23" i="63"/>
  <c r="R22" i="63"/>
  <c r="Q21" i="63"/>
  <c r="V20" i="63"/>
  <c r="Q20" i="63"/>
  <c r="R19" i="63"/>
  <c r="Q18" i="63"/>
  <c r="V17" i="63"/>
  <c r="Q17" i="63"/>
  <c r="Q15" i="63"/>
  <c r="V14" i="63"/>
  <c r="Q14" i="63"/>
  <c r="R13" i="63"/>
  <c r="Q12" i="63"/>
  <c r="C12" i="63"/>
  <c r="C3" i="63" s="1"/>
  <c r="V11" i="63"/>
  <c r="Q11" i="63"/>
  <c r="V10" i="63"/>
  <c r="Q10" i="63"/>
  <c r="C10" i="63"/>
  <c r="V21" i="63" s="1"/>
  <c r="V9" i="63"/>
  <c r="R8" i="63"/>
  <c r="C8" i="63"/>
  <c r="Q22" i="63" s="1"/>
  <c r="B8" i="63"/>
  <c r="Q3" i="63" s="1"/>
  <c r="AG3" i="63" s="1"/>
  <c r="AP3" i="63" s="1"/>
  <c r="R7" i="63"/>
  <c r="Q7" i="63"/>
  <c r="Q6" i="63"/>
  <c r="C6" i="63"/>
  <c r="V5" i="63"/>
  <c r="Q5" i="63"/>
  <c r="C5" i="63"/>
  <c r="B5" i="63"/>
  <c r="W4" i="63"/>
  <c r="V4" i="63"/>
  <c r="Y4" i="63" s="1"/>
  <c r="M9" i="63"/>
  <c r="U9" i="63" s="1"/>
  <c r="M4" i="63" a="1"/>
  <c r="AT3" i="63"/>
  <c r="R3" i="63"/>
  <c r="V23" i="62"/>
  <c r="Q23" i="62"/>
  <c r="R21" i="62"/>
  <c r="Q21" i="62"/>
  <c r="V20" i="62"/>
  <c r="Q20" i="62"/>
  <c r="U19" i="62"/>
  <c r="R18" i="62"/>
  <c r="Q18" i="62"/>
  <c r="V17" i="62"/>
  <c r="R17" i="62"/>
  <c r="Q17" i="62"/>
  <c r="R15" i="62"/>
  <c r="Q15" i="62"/>
  <c r="V14" i="62"/>
  <c r="R14" i="62"/>
  <c r="Q14" i="62"/>
  <c r="U13" i="62"/>
  <c r="R12" i="62"/>
  <c r="Q12" i="62"/>
  <c r="C12" i="62"/>
  <c r="R11" i="62"/>
  <c r="Q11" i="62"/>
  <c r="V10" i="62"/>
  <c r="R10" i="62"/>
  <c r="Q10" i="62"/>
  <c r="C10" i="62"/>
  <c r="V11" i="62" s="1"/>
  <c r="V9" i="62"/>
  <c r="C8" i="62"/>
  <c r="Q22" i="62" s="1"/>
  <c r="B8" i="62"/>
  <c r="Q3" i="62" s="1"/>
  <c r="AG3" i="62" s="1"/>
  <c r="AP3" i="62" s="1"/>
  <c r="R6" i="62"/>
  <c r="Q6" i="62"/>
  <c r="C6" i="62"/>
  <c r="R22" i="62" s="1"/>
  <c r="R5" i="62"/>
  <c r="Q5" i="62"/>
  <c r="C5" i="62"/>
  <c r="B5" i="62"/>
  <c r="W4" i="62"/>
  <c r="R4" i="62"/>
  <c r="M23" i="62"/>
  <c r="U23" i="62" s="1"/>
  <c r="M22" i="62"/>
  <c r="U22" i="62" s="1"/>
  <c r="M19" i="62"/>
  <c r="M18" i="62"/>
  <c r="U18" i="62" s="1"/>
  <c r="M17" i="62"/>
  <c r="U17" i="62" s="1"/>
  <c r="M16" i="62"/>
  <c r="U16" i="62" s="1"/>
  <c r="M13" i="62"/>
  <c r="M12" i="62"/>
  <c r="U12" i="62" s="1"/>
  <c r="M11" i="62"/>
  <c r="U11" i="62" s="1"/>
  <c r="M10" i="62"/>
  <c r="U10" i="62" s="1"/>
  <c r="M7" i="62"/>
  <c r="U7" i="62" s="1"/>
  <c r="M6" i="62"/>
  <c r="U6" i="62" s="1"/>
  <c r="M5" i="62"/>
  <c r="U5" i="62" s="1"/>
  <c r="M4" i="62"/>
  <c r="U4" i="62" s="1"/>
  <c r="X4" i="62" s="1"/>
  <c r="AH4" i="62" s="1"/>
  <c r="M4" i="62" a="1"/>
  <c r="M21" i="62" s="1"/>
  <c r="U21" i="62" s="1"/>
  <c r="G23" i="62"/>
  <c r="G22" i="62"/>
  <c r="G20" i="62"/>
  <c r="G19" i="62"/>
  <c r="G18" i="62"/>
  <c r="G17" i="62"/>
  <c r="G16" i="62"/>
  <c r="G14" i="62"/>
  <c r="G13" i="62"/>
  <c r="G12" i="62"/>
  <c r="G11" i="62"/>
  <c r="G10" i="62"/>
  <c r="G8" i="62"/>
  <c r="G7" i="62"/>
  <c r="G6" i="62"/>
  <c r="G5" i="62"/>
  <c r="G4" i="62"/>
  <c r="G4" i="62" a="1"/>
  <c r="G21" i="62" s="1"/>
  <c r="F20" i="62"/>
  <c r="F14" i="62"/>
  <c r="F8" i="62"/>
  <c r="F4" i="62" a="1"/>
  <c r="F19" i="62" s="1"/>
  <c r="AT3" i="62"/>
  <c r="R3" i="62"/>
  <c r="C3" i="62"/>
  <c r="O11" i="62" s="1"/>
  <c r="P11" i="62" s="1"/>
  <c r="R23" i="61"/>
  <c r="Q23" i="61"/>
  <c r="R22" i="61"/>
  <c r="R21" i="61"/>
  <c r="R20" i="61"/>
  <c r="Q20" i="61"/>
  <c r="R19" i="61"/>
  <c r="R18" i="61"/>
  <c r="R17" i="61"/>
  <c r="Q17" i="61"/>
  <c r="U16" i="61"/>
  <c r="R16" i="61"/>
  <c r="R15" i="61"/>
  <c r="R14" i="61"/>
  <c r="Q14" i="61"/>
  <c r="R13" i="61"/>
  <c r="R12" i="61"/>
  <c r="C12" i="61"/>
  <c r="R11" i="61"/>
  <c r="Q11" i="61"/>
  <c r="R10" i="61"/>
  <c r="Q10" i="61"/>
  <c r="C10" i="61"/>
  <c r="V9" i="61"/>
  <c r="R9" i="61"/>
  <c r="R8" i="61"/>
  <c r="C8" i="61"/>
  <c r="Q21" i="61" s="1"/>
  <c r="B8" i="61"/>
  <c r="Q3" i="61" s="1"/>
  <c r="AG3" i="61" s="1"/>
  <c r="AP3" i="61" s="1"/>
  <c r="R7" i="61"/>
  <c r="R6" i="61"/>
  <c r="R5" i="61"/>
  <c r="Q5" i="61"/>
  <c r="C5" i="61"/>
  <c r="B5" i="61"/>
  <c r="W4" i="61"/>
  <c r="R4" i="61"/>
  <c r="M23" i="61"/>
  <c r="U23" i="61" s="1"/>
  <c r="M22" i="61"/>
  <c r="U22" i="61" s="1"/>
  <c r="M19" i="61"/>
  <c r="U19" i="61" s="1"/>
  <c r="M18" i="61"/>
  <c r="U18" i="61" s="1"/>
  <c r="M17" i="61"/>
  <c r="U17" i="61" s="1"/>
  <c r="M16" i="61"/>
  <c r="M13" i="61"/>
  <c r="U13" i="61" s="1"/>
  <c r="M12" i="61"/>
  <c r="U12" i="61" s="1"/>
  <c r="M11" i="61"/>
  <c r="U11" i="61" s="1"/>
  <c r="M10" i="61"/>
  <c r="U10" i="61" s="1"/>
  <c r="M7" i="61"/>
  <c r="U7" i="61" s="1"/>
  <c r="M6" i="61"/>
  <c r="U6" i="61" s="1"/>
  <c r="M5" i="61"/>
  <c r="U5" i="61" s="1"/>
  <c r="M4" i="61"/>
  <c r="U4" i="61" s="1"/>
  <c r="X4" i="61" s="1"/>
  <c r="AH4" i="61" s="1"/>
  <c r="M4" i="61" a="1"/>
  <c r="M21" i="61" s="1"/>
  <c r="U21" i="61" s="1"/>
  <c r="G23" i="61"/>
  <c r="G20" i="61"/>
  <c r="G19" i="61"/>
  <c r="G18" i="61"/>
  <c r="G17" i="61"/>
  <c r="G14" i="61"/>
  <c r="G13" i="61"/>
  <c r="G12" i="61"/>
  <c r="G11" i="61"/>
  <c r="G8" i="61"/>
  <c r="G7" i="61"/>
  <c r="G6" i="61"/>
  <c r="G5" i="61"/>
  <c r="G4" i="61"/>
  <c r="G4" i="61" a="1"/>
  <c r="G22" i="61" s="1"/>
  <c r="F20" i="61"/>
  <c r="F14" i="61"/>
  <c r="F8" i="61"/>
  <c r="F4" i="61" a="1"/>
  <c r="F19" i="61" s="1"/>
  <c r="AT3" i="61"/>
  <c r="R3" i="61"/>
  <c r="C3" i="61"/>
  <c r="O23" i="61" s="1"/>
  <c r="R23" i="60"/>
  <c r="Q23" i="60"/>
  <c r="R21" i="60"/>
  <c r="R20" i="60"/>
  <c r="Q20" i="60"/>
  <c r="U19" i="60"/>
  <c r="R18" i="60"/>
  <c r="R17" i="60"/>
  <c r="Q17" i="60"/>
  <c r="R15" i="60"/>
  <c r="R14" i="60"/>
  <c r="Q14" i="60"/>
  <c r="U13" i="60"/>
  <c r="R12" i="60"/>
  <c r="C12" i="60"/>
  <c r="R11" i="60"/>
  <c r="Q11" i="60"/>
  <c r="R10" i="60"/>
  <c r="Q10" i="60"/>
  <c r="C10" i="60"/>
  <c r="C8" i="60"/>
  <c r="Q21" i="60" s="1"/>
  <c r="B8" i="60"/>
  <c r="Q3" i="60" s="1"/>
  <c r="AG3" i="60" s="1"/>
  <c r="AP3" i="60" s="1"/>
  <c r="R6" i="60"/>
  <c r="C6" i="60"/>
  <c r="R22" i="60" s="1"/>
  <c r="R5" i="60"/>
  <c r="Q5" i="60"/>
  <c r="C5" i="60"/>
  <c r="B5" i="60"/>
  <c r="W4" i="60"/>
  <c r="R4" i="60"/>
  <c r="M23" i="60"/>
  <c r="U23" i="60" s="1"/>
  <c r="M19" i="60"/>
  <c r="M18" i="60"/>
  <c r="U18" i="60" s="1"/>
  <c r="M17" i="60"/>
  <c r="U17" i="60" s="1"/>
  <c r="M13" i="60"/>
  <c r="M12" i="60"/>
  <c r="U12" i="60" s="1"/>
  <c r="M11" i="60"/>
  <c r="U11" i="60" s="1"/>
  <c r="M7" i="60"/>
  <c r="U7" i="60" s="1"/>
  <c r="M6" i="60"/>
  <c r="U6" i="60" s="1"/>
  <c r="M5" i="60"/>
  <c r="U5" i="60" s="1"/>
  <c r="M4" i="60" a="1"/>
  <c r="M22" i="60" s="1"/>
  <c r="U22" i="60" s="1"/>
  <c r="AT3" i="60"/>
  <c r="R3" i="60"/>
  <c r="C3" i="60"/>
  <c r="R23" i="59"/>
  <c r="Q23" i="59"/>
  <c r="V22" i="59"/>
  <c r="V21" i="59"/>
  <c r="R20" i="59"/>
  <c r="Q20" i="59"/>
  <c r="V19" i="59"/>
  <c r="V18" i="59"/>
  <c r="R17" i="59"/>
  <c r="Q17" i="59"/>
  <c r="V16" i="59"/>
  <c r="V15" i="59"/>
  <c r="R14" i="59"/>
  <c r="Q14" i="59"/>
  <c r="V13" i="59"/>
  <c r="V12" i="59"/>
  <c r="C12" i="59"/>
  <c r="R11" i="59"/>
  <c r="R10" i="59"/>
  <c r="Q10" i="59"/>
  <c r="C10" i="59"/>
  <c r="V23" i="59" s="1"/>
  <c r="V9" i="59"/>
  <c r="R9" i="59"/>
  <c r="V8" i="59"/>
  <c r="C8" i="59"/>
  <c r="Q11" i="59" s="1"/>
  <c r="B8" i="59"/>
  <c r="Q3" i="59" s="1"/>
  <c r="AG3" i="59" s="1"/>
  <c r="AP3" i="59" s="1"/>
  <c r="V7" i="59"/>
  <c r="V6" i="59"/>
  <c r="C6" i="59"/>
  <c r="R21" i="59" s="1"/>
  <c r="V5" i="59"/>
  <c r="R5" i="59"/>
  <c r="C5" i="59"/>
  <c r="B5" i="59"/>
  <c r="Y4" i="59"/>
  <c r="W4" i="59"/>
  <c r="V4" i="59"/>
  <c r="R4" i="59"/>
  <c r="M20" i="59"/>
  <c r="U20" i="59" s="1"/>
  <c r="M19" i="59"/>
  <c r="U19" i="59" s="1"/>
  <c r="M18" i="59"/>
  <c r="U18" i="59" s="1"/>
  <c r="M14" i="59"/>
  <c r="U14" i="59" s="1"/>
  <c r="M13" i="59"/>
  <c r="U13" i="59" s="1"/>
  <c r="M12" i="59"/>
  <c r="U12" i="59" s="1"/>
  <c r="M8" i="59"/>
  <c r="U8" i="59" s="1"/>
  <c r="M7" i="59"/>
  <c r="U7" i="59" s="1"/>
  <c r="M6" i="59"/>
  <c r="U6" i="59" s="1"/>
  <c r="M4" i="59" a="1"/>
  <c r="M23" i="59" s="1"/>
  <c r="U23" i="59" s="1"/>
  <c r="AT3" i="59"/>
  <c r="R3" i="59"/>
  <c r="C3" i="59"/>
  <c r="O9" i="59" s="1"/>
  <c r="P9" i="59" s="1"/>
  <c r="R23" i="58"/>
  <c r="V21" i="58"/>
  <c r="R20" i="58"/>
  <c r="V18" i="58"/>
  <c r="R17" i="58"/>
  <c r="V15" i="58"/>
  <c r="R14" i="58"/>
  <c r="V12" i="58"/>
  <c r="C12" i="58"/>
  <c r="C3" i="58" s="1"/>
  <c r="V11" i="58"/>
  <c r="R10" i="58"/>
  <c r="C10" i="58"/>
  <c r="V22" i="58" s="1"/>
  <c r="V9" i="58"/>
  <c r="R9" i="58"/>
  <c r="Q9" i="58"/>
  <c r="V8" i="58"/>
  <c r="C8" i="58"/>
  <c r="B8" i="58"/>
  <c r="V7" i="58"/>
  <c r="V6" i="58"/>
  <c r="C6" i="58"/>
  <c r="R11" i="58" s="1"/>
  <c r="V5" i="58"/>
  <c r="C5" i="58"/>
  <c r="B5" i="58"/>
  <c r="W4" i="58"/>
  <c r="V4" i="58"/>
  <c r="Y4" i="58" s="1"/>
  <c r="M20" i="58"/>
  <c r="U20" i="58" s="1"/>
  <c r="M19" i="58"/>
  <c r="U19" i="58" s="1"/>
  <c r="M14" i="58"/>
  <c r="U14" i="58" s="1"/>
  <c r="M13" i="58"/>
  <c r="U13" i="58" s="1"/>
  <c r="M8" i="58"/>
  <c r="U8" i="58" s="1"/>
  <c r="M7" i="58"/>
  <c r="U7" i="58" s="1"/>
  <c r="M4" i="58" a="1"/>
  <c r="M18" i="58" s="1"/>
  <c r="U18" i="58" s="1"/>
  <c r="G20" i="58"/>
  <c r="G14" i="58"/>
  <c r="G8" i="58"/>
  <c r="G4" i="58" a="1"/>
  <c r="G19" i="58" s="1"/>
  <c r="F23" i="58"/>
  <c r="F19" i="58"/>
  <c r="F18" i="58"/>
  <c r="F17" i="58"/>
  <c r="F13" i="58"/>
  <c r="F12" i="58"/>
  <c r="F11" i="58"/>
  <c r="F7" i="58"/>
  <c r="F6" i="58"/>
  <c r="F5" i="58"/>
  <c r="F4" i="58" a="1"/>
  <c r="F22" i="58" s="1"/>
  <c r="AT3" i="58"/>
  <c r="R3" i="58"/>
  <c r="Q3" i="58"/>
  <c r="AG3" i="58" s="1"/>
  <c r="AP3" i="58" s="1"/>
  <c r="V23" i="57"/>
  <c r="R23" i="57"/>
  <c r="R22" i="57"/>
  <c r="Q22" i="57"/>
  <c r="V21" i="57"/>
  <c r="R21" i="57"/>
  <c r="Q21" i="57"/>
  <c r="V20" i="57"/>
  <c r="R20" i="57"/>
  <c r="R19" i="57"/>
  <c r="Q19" i="57"/>
  <c r="V18" i="57"/>
  <c r="R18" i="57"/>
  <c r="Q18" i="57"/>
  <c r="V17" i="57"/>
  <c r="R17" i="57"/>
  <c r="R16" i="57"/>
  <c r="Q16" i="57"/>
  <c r="V15" i="57"/>
  <c r="R15" i="57"/>
  <c r="Q15" i="57"/>
  <c r="V14" i="57"/>
  <c r="R14" i="57"/>
  <c r="R13" i="57"/>
  <c r="Q13" i="57"/>
  <c r="V12" i="57"/>
  <c r="R12" i="57"/>
  <c r="Q12" i="57"/>
  <c r="C12" i="57"/>
  <c r="C3" i="57" s="1"/>
  <c r="O15" i="57" s="1"/>
  <c r="P15" i="57" s="1"/>
  <c r="V11" i="57"/>
  <c r="R11" i="57"/>
  <c r="V10" i="57"/>
  <c r="R10" i="57"/>
  <c r="C10" i="57"/>
  <c r="V22" i="57" s="1"/>
  <c r="V9" i="57"/>
  <c r="R9" i="57"/>
  <c r="V8" i="57"/>
  <c r="R8" i="57"/>
  <c r="Q8" i="57"/>
  <c r="C8" i="57"/>
  <c r="Q9" i="57" s="1"/>
  <c r="B8" i="57"/>
  <c r="V7" i="57"/>
  <c r="R7" i="57"/>
  <c r="Q7" i="57"/>
  <c r="V6" i="57"/>
  <c r="R6" i="57"/>
  <c r="Q6" i="57"/>
  <c r="V5" i="57"/>
  <c r="R5" i="57"/>
  <c r="Q5" i="57"/>
  <c r="C5" i="57"/>
  <c r="B5" i="57"/>
  <c r="W4" i="57"/>
  <c r="V4" i="57"/>
  <c r="Y4" i="57" s="1"/>
  <c r="R4" i="57"/>
  <c r="M20" i="57"/>
  <c r="U20" i="57" s="1"/>
  <c r="M19" i="57"/>
  <c r="U19" i="57" s="1"/>
  <c r="M14" i="57"/>
  <c r="U14" i="57" s="1"/>
  <c r="M13" i="57"/>
  <c r="U13" i="57" s="1"/>
  <c r="M8" i="57"/>
  <c r="U8" i="57" s="1"/>
  <c r="M7" i="57"/>
  <c r="U7" i="57" s="1"/>
  <c r="M4" i="57" a="1"/>
  <c r="M18" i="57" s="1"/>
  <c r="U18" i="57" s="1"/>
  <c r="G20" i="57"/>
  <c r="G14" i="57"/>
  <c r="G8" i="57"/>
  <c r="G4" i="57" a="1"/>
  <c r="G19" i="57" s="1"/>
  <c r="F23" i="57"/>
  <c r="F19" i="57"/>
  <c r="F18" i="57"/>
  <c r="F17" i="57"/>
  <c r="F13" i="57"/>
  <c r="F12" i="57"/>
  <c r="F11" i="57"/>
  <c r="F7" i="57"/>
  <c r="F6" i="57"/>
  <c r="F5" i="57"/>
  <c r="F4" i="57" a="1"/>
  <c r="F22" i="57" s="1"/>
  <c r="AT3" i="57"/>
  <c r="R3" i="57"/>
  <c r="Q3" i="57"/>
  <c r="AG3" i="57" s="1"/>
  <c r="AP3" i="57" s="1"/>
  <c r="V23" i="56"/>
  <c r="Q22" i="56"/>
  <c r="V21" i="56"/>
  <c r="Q21" i="56"/>
  <c r="V20" i="56"/>
  <c r="Q19" i="56"/>
  <c r="V18" i="56"/>
  <c r="Q18" i="56"/>
  <c r="V17" i="56"/>
  <c r="Q16" i="56"/>
  <c r="V15" i="56"/>
  <c r="Q15" i="56"/>
  <c r="V14" i="56"/>
  <c r="Q13" i="56"/>
  <c r="V12" i="56"/>
  <c r="Q12" i="56"/>
  <c r="C12" i="56"/>
  <c r="C3" i="56" s="1"/>
  <c r="O18" i="56" s="1"/>
  <c r="V11" i="56"/>
  <c r="V10" i="56"/>
  <c r="C10" i="56"/>
  <c r="V22" i="56" s="1"/>
  <c r="V9" i="56"/>
  <c r="V8" i="56"/>
  <c r="Q8" i="56"/>
  <c r="C8" i="56"/>
  <c r="Q9" i="56" s="1"/>
  <c r="B8" i="56"/>
  <c r="V7" i="56"/>
  <c r="Q7" i="56"/>
  <c r="V6" i="56"/>
  <c r="Q6" i="56"/>
  <c r="C6" i="56"/>
  <c r="V5" i="56"/>
  <c r="Q5" i="56"/>
  <c r="C5" i="56"/>
  <c r="B5" i="56"/>
  <c r="W4" i="56"/>
  <c r="V4" i="56"/>
  <c r="M4" i="56" a="1"/>
  <c r="AT3" i="56"/>
  <c r="AG3" i="56"/>
  <c r="AP3" i="56" s="1"/>
  <c r="Q3" i="56"/>
  <c r="R21" i="55"/>
  <c r="Q21" i="55"/>
  <c r="R19" i="55"/>
  <c r="Q18" i="55"/>
  <c r="R15" i="55"/>
  <c r="Q15" i="55"/>
  <c r="R13" i="55"/>
  <c r="Q12" i="55"/>
  <c r="C12" i="55"/>
  <c r="Q11" i="55"/>
  <c r="C10" i="55"/>
  <c r="V9" i="55"/>
  <c r="C8" i="55"/>
  <c r="Q22" i="55" s="1"/>
  <c r="B8" i="55"/>
  <c r="Q7" i="55"/>
  <c r="Q6" i="55"/>
  <c r="C6" i="55"/>
  <c r="R18" i="55" s="1"/>
  <c r="Q5" i="55"/>
  <c r="C5" i="55"/>
  <c r="B5" i="55"/>
  <c r="W4" i="55"/>
  <c r="M21" i="55"/>
  <c r="U21" i="55" s="1"/>
  <c r="M17" i="55"/>
  <c r="U17" i="55" s="1"/>
  <c r="M9" i="55"/>
  <c r="U9" i="55" s="1"/>
  <c r="M5" i="55"/>
  <c r="U5" i="55" s="1"/>
  <c r="M4" i="55" a="1"/>
  <c r="M23" i="55" s="1"/>
  <c r="U23" i="55" s="1"/>
  <c r="AT3" i="55"/>
  <c r="AP3" i="55"/>
  <c r="AH3" i="55"/>
  <c r="AQ3" i="55" s="1"/>
  <c r="R3" i="55"/>
  <c r="Q3" i="55"/>
  <c r="AG3" i="55" s="1"/>
  <c r="C3" i="55"/>
  <c r="O11" i="55" s="1"/>
  <c r="P11" i="55" s="1"/>
  <c r="Q23" i="54"/>
  <c r="V22" i="54"/>
  <c r="R21" i="54"/>
  <c r="Q21" i="54"/>
  <c r="Q20" i="54"/>
  <c r="V19" i="54"/>
  <c r="R18" i="54"/>
  <c r="Q18" i="54"/>
  <c r="Q17" i="54"/>
  <c r="V16" i="54"/>
  <c r="R15" i="54"/>
  <c r="Q15" i="54"/>
  <c r="Q14" i="54"/>
  <c r="V13" i="54"/>
  <c r="R12" i="54"/>
  <c r="Q12" i="54"/>
  <c r="C12" i="54"/>
  <c r="R11" i="54"/>
  <c r="Q11" i="54"/>
  <c r="V10" i="54"/>
  <c r="Q10" i="54"/>
  <c r="C10" i="54"/>
  <c r="V9" i="54"/>
  <c r="V8" i="54"/>
  <c r="C8" i="54"/>
  <c r="Q22" i="54" s="1"/>
  <c r="B8" i="54"/>
  <c r="Q3" i="54" s="1"/>
  <c r="AG3" i="54" s="1"/>
  <c r="AP3" i="54" s="1"/>
  <c r="V7" i="54"/>
  <c r="R6" i="54"/>
  <c r="Q6" i="54"/>
  <c r="C6" i="54"/>
  <c r="R22" i="54" s="1"/>
  <c r="R5" i="54"/>
  <c r="Q5" i="54"/>
  <c r="C5" i="54"/>
  <c r="B5" i="54"/>
  <c r="W4" i="54"/>
  <c r="R4" i="54"/>
  <c r="M23" i="54"/>
  <c r="U23" i="54" s="1"/>
  <c r="M22" i="54"/>
  <c r="U22" i="54" s="1"/>
  <c r="M18" i="54"/>
  <c r="U18" i="54" s="1"/>
  <c r="M17" i="54"/>
  <c r="U17" i="54" s="1"/>
  <c r="M16" i="54"/>
  <c r="U16" i="54" s="1"/>
  <c r="M12" i="54"/>
  <c r="U12" i="54" s="1"/>
  <c r="M11" i="54"/>
  <c r="U11" i="54" s="1"/>
  <c r="M10" i="54"/>
  <c r="U10" i="54" s="1"/>
  <c r="M6" i="54"/>
  <c r="U6" i="54" s="1"/>
  <c r="M5" i="54"/>
  <c r="U5" i="54" s="1"/>
  <c r="M4" i="54"/>
  <c r="U4" i="54" s="1"/>
  <c r="X4" i="54" s="1"/>
  <c r="M4" i="54" a="1"/>
  <c r="M21" i="54" s="1"/>
  <c r="U21" i="54" s="1"/>
  <c r="G23" i="54"/>
  <c r="G22" i="54"/>
  <c r="G19" i="54"/>
  <c r="G18" i="54"/>
  <c r="G17" i="54"/>
  <c r="G16" i="54"/>
  <c r="G13" i="54"/>
  <c r="G12" i="54"/>
  <c r="G11" i="54"/>
  <c r="G10" i="54"/>
  <c r="G7" i="54"/>
  <c r="G6" i="54"/>
  <c r="G5" i="54"/>
  <c r="G4" i="54"/>
  <c r="G4" i="54" a="1"/>
  <c r="G21" i="54" s="1"/>
  <c r="F22" i="54"/>
  <c r="F20" i="54"/>
  <c r="F16" i="54"/>
  <c r="F14" i="54"/>
  <c r="F10" i="54"/>
  <c r="F8" i="54"/>
  <c r="F4" i="54"/>
  <c r="F4" i="54" a="1"/>
  <c r="AT3" i="54"/>
  <c r="R3" i="54"/>
  <c r="C3" i="54"/>
  <c r="O16" i="54" s="1"/>
  <c r="P16" i="54" s="1"/>
  <c r="R23" i="53"/>
  <c r="Q23" i="53"/>
  <c r="U22" i="53"/>
  <c r="R22" i="53"/>
  <c r="R21" i="53"/>
  <c r="R20" i="53"/>
  <c r="R19" i="53"/>
  <c r="R18" i="53"/>
  <c r="R17" i="53"/>
  <c r="V16" i="53"/>
  <c r="U16" i="53"/>
  <c r="R16" i="53"/>
  <c r="R15" i="53"/>
  <c r="R14" i="53"/>
  <c r="Q14" i="53"/>
  <c r="R13" i="53"/>
  <c r="R12" i="53"/>
  <c r="C12" i="53"/>
  <c r="R11" i="53"/>
  <c r="Q11" i="53"/>
  <c r="R10" i="53"/>
  <c r="Q10" i="53"/>
  <c r="C10" i="53"/>
  <c r="V7" i="53" s="1"/>
  <c r="V9" i="53"/>
  <c r="R9" i="53"/>
  <c r="Q9" i="53"/>
  <c r="V8" i="53"/>
  <c r="R8" i="53"/>
  <c r="C8" i="53"/>
  <c r="Q20" i="53" s="1"/>
  <c r="B8" i="53"/>
  <c r="Q3" i="53" s="1"/>
  <c r="AG3" i="53" s="1"/>
  <c r="AP3" i="53" s="1"/>
  <c r="R7" i="53"/>
  <c r="R6" i="53"/>
  <c r="R5" i="53"/>
  <c r="Q5" i="53"/>
  <c r="C5" i="53"/>
  <c r="B5" i="53"/>
  <c r="W4" i="53"/>
  <c r="R4" i="53"/>
  <c r="M23" i="53"/>
  <c r="U23" i="53" s="1"/>
  <c r="M22" i="53"/>
  <c r="M18" i="53"/>
  <c r="U18" i="53" s="1"/>
  <c r="M17" i="53"/>
  <c r="U17" i="53" s="1"/>
  <c r="M16" i="53"/>
  <c r="M12" i="53"/>
  <c r="U12" i="53" s="1"/>
  <c r="M11" i="53"/>
  <c r="U11" i="53" s="1"/>
  <c r="M10" i="53"/>
  <c r="U10" i="53" s="1"/>
  <c r="M6" i="53"/>
  <c r="U6" i="53" s="1"/>
  <c r="M5" i="53"/>
  <c r="U5" i="53" s="1"/>
  <c r="M4" i="53"/>
  <c r="U4" i="53" s="1"/>
  <c r="X4" i="53" s="1"/>
  <c r="M4" i="53" a="1"/>
  <c r="M21" i="53" s="1"/>
  <c r="U21" i="53" s="1"/>
  <c r="G23" i="53"/>
  <c r="G19" i="53"/>
  <c r="G18" i="53"/>
  <c r="G17" i="53"/>
  <c r="G13" i="53"/>
  <c r="G12" i="53"/>
  <c r="G11" i="53"/>
  <c r="G7" i="53"/>
  <c r="G6" i="53"/>
  <c r="G5" i="53"/>
  <c r="G4" i="53" a="1"/>
  <c r="G22" i="53" s="1"/>
  <c r="F4" i="53" a="1"/>
  <c r="AT3" i="53"/>
  <c r="R3" i="53"/>
  <c r="C3" i="53"/>
  <c r="O7" i="53" s="1"/>
  <c r="P7" i="53" s="1"/>
  <c r="R23" i="52"/>
  <c r="R21" i="52"/>
  <c r="R20" i="52"/>
  <c r="V18" i="52"/>
  <c r="R18" i="52"/>
  <c r="R17" i="52"/>
  <c r="V15" i="52"/>
  <c r="R15" i="52"/>
  <c r="R14" i="52"/>
  <c r="V12" i="52"/>
  <c r="R12" i="52"/>
  <c r="C12" i="52"/>
  <c r="R10" i="52"/>
  <c r="C10" i="52"/>
  <c r="V17" i="52" s="1"/>
  <c r="V9" i="52"/>
  <c r="R9" i="52"/>
  <c r="C8" i="52"/>
  <c r="B8" i="52"/>
  <c r="V6" i="52"/>
  <c r="R6" i="52"/>
  <c r="C6" i="52"/>
  <c r="U5" i="52"/>
  <c r="C5" i="52"/>
  <c r="B5" i="52"/>
  <c r="W4" i="52"/>
  <c r="M23" i="52"/>
  <c r="U23" i="52" s="1"/>
  <c r="M22" i="52"/>
  <c r="U22" i="52" s="1"/>
  <c r="M20" i="52"/>
  <c r="U20" i="52" s="1"/>
  <c r="M19" i="52"/>
  <c r="U19" i="52" s="1"/>
  <c r="M17" i="52"/>
  <c r="U17" i="52" s="1"/>
  <c r="M16" i="52"/>
  <c r="U16" i="52" s="1"/>
  <c r="M14" i="52"/>
  <c r="U14" i="52" s="1"/>
  <c r="M13" i="52"/>
  <c r="U13" i="52" s="1"/>
  <c r="M11" i="52"/>
  <c r="U11" i="52" s="1"/>
  <c r="M10" i="52"/>
  <c r="U10" i="52" s="1"/>
  <c r="M8" i="52"/>
  <c r="U8" i="52" s="1"/>
  <c r="M7" i="52"/>
  <c r="U7" i="52" s="1"/>
  <c r="M5" i="52"/>
  <c r="M4" i="52"/>
  <c r="U4" i="52" s="1"/>
  <c r="X4" i="52" s="1"/>
  <c r="M4" i="52" a="1"/>
  <c r="M18" i="52" s="1"/>
  <c r="U18" i="52" s="1"/>
  <c r="AT3" i="52"/>
  <c r="AG3" i="52"/>
  <c r="AP3" i="52" s="1"/>
  <c r="R3" i="52"/>
  <c r="Q3" i="52"/>
  <c r="C3" i="52"/>
  <c r="O17" i="52" s="1"/>
  <c r="P17" i="52" s="1"/>
  <c r="Q23" i="51"/>
  <c r="Q22" i="51"/>
  <c r="V21" i="51"/>
  <c r="Q21" i="51"/>
  <c r="Q20" i="51"/>
  <c r="Q19" i="51"/>
  <c r="V18" i="51"/>
  <c r="Q18" i="51"/>
  <c r="Q17" i="51"/>
  <c r="Q16" i="51"/>
  <c r="V15" i="51"/>
  <c r="Q15" i="51"/>
  <c r="Q14" i="51"/>
  <c r="Q13" i="51"/>
  <c r="V12" i="51"/>
  <c r="Q12" i="51"/>
  <c r="C12" i="51"/>
  <c r="C3" i="51" s="1"/>
  <c r="O21" i="51" s="1"/>
  <c r="P21" i="51" s="1"/>
  <c r="V11" i="51"/>
  <c r="Q11" i="51"/>
  <c r="Q10" i="51"/>
  <c r="C10" i="51"/>
  <c r="V22" i="51" s="1"/>
  <c r="V9" i="51"/>
  <c r="R9" i="51"/>
  <c r="V8" i="51"/>
  <c r="Q8" i="51"/>
  <c r="C8" i="51"/>
  <c r="Q9" i="51" s="1"/>
  <c r="B8" i="51"/>
  <c r="V7" i="51"/>
  <c r="Q7" i="51"/>
  <c r="V6" i="51"/>
  <c r="Q6" i="51"/>
  <c r="C6" i="51"/>
  <c r="R3" i="51" s="1"/>
  <c r="V5" i="51"/>
  <c r="Q5" i="51"/>
  <c r="C5" i="51"/>
  <c r="B5" i="51"/>
  <c r="W4" i="51"/>
  <c r="V4" i="51"/>
  <c r="Y4" i="51" s="1"/>
  <c r="M4" i="51" a="1"/>
  <c r="AT3" i="51"/>
  <c r="AG3" i="51"/>
  <c r="AP3" i="51" s="1"/>
  <c r="Q3" i="51"/>
  <c r="V23" i="50"/>
  <c r="V22" i="50"/>
  <c r="Q21" i="50"/>
  <c r="V20" i="50"/>
  <c r="V19" i="50"/>
  <c r="Q18" i="50"/>
  <c r="V17" i="50"/>
  <c r="V16" i="50"/>
  <c r="R16" i="50"/>
  <c r="Q15" i="50"/>
  <c r="V14" i="50"/>
  <c r="V13" i="50"/>
  <c r="R13" i="50"/>
  <c r="Q12" i="50"/>
  <c r="C12" i="50"/>
  <c r="C3" i="50" s="1"/>
  <c r="O17" i="50" s="1"/>
  <c r="V11" i="50"/>
  <c r="V10" i="50"/>
  <c r="C10" i="50"/>
  <c r="V21" i="50" s="1"/>
  <c r="V9" i="50"/>
  <c r="V8" i="50"/>
  <c r="R8" i="50"/>
  <c r="C8" i="50"/>
  <c r="Q22" i="50" s="1"/>
  <c r="B8" i="50"/>
  <c r="Q3" i="50" s="1"/>
  <c r="AG3" i="50" s="1"/>
  <c r="AP3" i="50" s="1"/>
  <c r="V7" i="50"/>
  <c r="Q6" i="50"/>
  <c r="C6" i="50"/>
  <c r="V5" i="50"/>
  <c r="O5" i="50"/>
  <c r="P5" i="50" s="1"/>
  <c r="C5" i="50"/>
  <c r="B5" i="50"/>
  <c r="W4" i="50"/>
  <c r="V4" i="50"/>
  <c r="M4" i="50" a="1"/>
  <c r="M22" i="50" s="1"/>
  <c r="U22" i="50" s="1"/>
  <c r="AT3" i="50"/>
  <c r="R3" i="50"/>
  <c r="AH3" i="50" s="1"/>
  <c r="AQ3" i="50" s="1"/>
  <c r="AC23" i="49"/>
  <c r="V23" i="49"/>
  <c r="R23" i="49"/>
  <c r="Q23" i="49"/>
  <c r="V22" i="49"/>
  <c r="R22" i="49"/>
  <c r="Q22" i="49"/>
  <c r="V21" i="49"/>
  <c r="R21" i="49"/>
  <c r="Q21" i="49"/>
  <c r="V20" i="49"/>
  <c r="R20" i="49"/>
  <c r="Q20" i="49"/>
  <c r="V19" i="49"/>
  <c r="R19" i="49"/>
  <c r="Q19" i="49"/>
  <c r="V18" i="49"/>
  <c r="R18" i="49"/>
  <c r="Q18" i="49"/>
  <c r="V17" i="49"/>
  <c r="R17" i="49"/>
  <c r="Q17" i="49"/>
  <c r="V16" i="49"/>
  <c r="R16" i="49"/>
  <c r="Q16" i="49"/>
  <c r="V15" i="49"/>
  <c r="R15" i="49"/>
  <c r="Q15" i="49"/>
  <c r="V14" i="49"/>
  <c r="R14" i="49"/>
  <c r="Q14" i="49"/>
  <c r="V13" i="49"/>
  <c r="R13" i="49"/>
  <c r="Q13" i="49"/>
  <c r="V12" i="49"/>
  <c r="R12" i="49"/>
  <c r="Q12" i="49"/>
  <c r="V11" i="49"/>
  <c r="R11" i="49"/>
  <c r="Q11" i="49"/>
  <c r="V10" i="49"/>
  <c r="R10" i="49"/>
  <c r="Q10" i="49"/>
  <c r="V9" i="49"/>
  <c r="R9" i="49"/>
  <c r="C9" i="49"/>
  <c r="V8" i="49"/>
  <c r="R8" i="49"/>
  <c r="Q8" i="49"/>
  <c r="C8" i="49"/>
  <c r="Q9" i="49" s="1"/>
  <c r="B8" i="49"/>
  <c r="V7" i="49"/>
  <c r="R7" i="49"/>
  <c r="Q7" i="49"/>
  <c r="V6" i="49"/>
  <c r="R6" i="49"/>
  <c r="Q6" i="49"/>
  <c r="V5" i="49"/>
  <c r="R5" i="49"/>
  <c r="Q5" i="49"/>
  <c r="Y4" i="49"/>
  <c r="W4" i="49"/>
  <c r="V4" i="49"/>
  <c r="R4" i="49"/>
  <c r="M23" i="49"/>
  <c r="U23" i="49" s="1"/>
  <c r="M18" i="49"/>
  <c r="U18" i="49" s="1"/>
  <c r="M17" i="49"/>
  <c r="U17" i="49" s="1"/>
  <c r="M12" i="49"/>
  <c r="U12" i="49" s="1"/>
  <c r="M11" i="49"/>
  <c r="U11" i="49" s="1"/>
  <c r="M6" i="49"/>
  <c r="U6" i="49" s="1"/>
  <c r="M5" i="49"/>
  <c r="U5" i="49" s="1"/>
  <c r="M4" i="49" a="1"/>
  <c r="M22" i="49" s="1"/>
  <c r="U22" i="49" s="1"/>
  <c r="G19" i="49"/>
  <c r="G18" i="49"/>
  <c r="G13" i="49"/>
  <c r="G12" i="49"/>
  <c r="G7" i="49"/>
  <c r="G6" i="49"/>
  <c r="G4" i="49" a="1"/>
  <c r="G23" i="49" s="1"/>
  <c r="F4" i="49" a="1"/>
  <c r="F16" i="49" s="1"/>
  <c r="H16" i="49" s="1"/>
  <c r="I16" i="49" s="1"/>
  <c r="J16" i="49" s="1"/>
  <c r="AT3" i="49"/>
  <c r="R3" i="49"/>
  <c r="Q3" i="49"/>
  <c r="AG3" i="49" s="1"/>
  <c r="AP3" i="49" s="1"/>
  <c r="C3" i="49"/>
  <c r="O20" i="49" s="1"/>
  <c r="P20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V69" i="48"/>
  <c r="R68" i="48"/>
  <c r="Q68" i="48"/>
  <c r="V66" i="48"/>
  <c r="R65" i="48"/>
  <c r="Q65" i="48"/>
  <c r="V63" i="48"/>
  <c r="R62" i="48"/>
  <c r="Q62" i="48"/>
  <c r="V60" i="48"/>
  <c r="R59" i="48"/>
  <c r="Q59" i="48"/>
  <c r="V57" i="48"/>
  <c r="R56" i="48"/>
  <c r="Q56" i="48"/>
  <c r="U55" i="48"/>
  <c r="V54" i="48"/>
  <c r="R53" i="48"/>
  <c r="Q53" i="48"/>
  <c r="V51" i="48"/>
  <c r="R50" i="48"/>
  <c r="Q50" i="48"/>
  <c r="V48" i="48"/>
  <c r="R47" i="48"/>
  <c r="Q47" i="48"/>
  <c r="V45" i="48"/>
  <c r="R44" i="48"/>
  <c r="Q44" i="48"/>
  <c r="V42" i="48"/>
  <c r="R41" i="48"/>
  <c r="Q41" i="48"/>
  <c r="V39" i="48"/>
  <c r="R38" i="48"/>
  <c r="Q38" i="48"/>
  <c r="U37" i="48"/>
  <c r="V36" i="48"/>
  <c r="R35" i="48"/>
  <c r="Q35" i="48"/>
  <c r="V33" i="48"/>
  <c r="R32" i="48"/>
  <c r="Q32" i="48"/>
  <c r="V30" i="48"/>
  <c r="R29" i="48"/>
  <c r="Q29" i="48"/>
  <c r="U28" i="48"/>
  <c r="V27" i="48"/>
  <c r="R26" i="48"/>
  <c r="Q26" i="48"/>
  <c r="V24" i="48"/>
  <c r="R23" i="48"/>
  <c r="Q23" i="48"/>
  <c r="V21" i="48"/>
  <c r="R20" i="48"/>
  <c r="Q20" i="48"/>
  <c r="V18" i="48"/>
  <c r="R17" i="48"/>
  <c r="Q17" i="48"/>
  <c r="U16" i="48"/>
  <c r="V15" i="48"/>
  <c r="R14" i="48"/>
  <c r="Q14" i="48"/>
  <c r="V12" i="48"/>
  <c r="C12" i="48"/>
  <c r="R11" i="48"/>
  <c r="V10" i="48"/>
  <c r="C10" i="48"/>
  <c r="V68" i="48" s="1"/>
  <c r="V9" i="48"/>
  <c r="R9" i="48"/>
  <c r="V8" i="48"/>
  <c r="C8" i="48"/>
  <c r="Q11" i="48" s="1"/>
  <c r="B8" i="48"/>
  <c r="Q7" i="48"/>
  <c r="V6" i="48"/>
  <c r="C6" i="48"/>
  <c r="R67" i="48" s="1"/>
  <c r="V5" i="48"/>
  <c r="R5" i="48"/>
  <c r="C5" i="48"/>
  <c r="W4" i="48"/>
  <c r="V4" i="48"/>
  <c r="Y4" i="48" s="1"/>
  <c r="R4" i="48"/>
  <c r="M68" i="48"/>
  <c r="U68" i="48" s="1"/>
  <c r="M67" i="48"/>
  <c r="U67" i="48" s="1"/>
  <c r="M65" i="48"/>
  <c r="U65" i="48" s="1"/>
  <c r="M64" i="48"/>
  <c r="U64" i="48" s="1"/>
  <c r="M62" i="48"/>
  <c r="U62" i="48" s="1"/>
  <c r="M61" i="48"/>
  <c r="U61" i="48" s="1"/>
  <c r="M59" i="48"/>
  <c r="U59" i="48" s="1"/>
  <c r="M58" i="48"/>
  <c r="U58" i="48" s="1"/>
  <c r="M56" i="48"/>
  <c r="U56" i="48" s="1"/>
  <c r="M55" i="48"/>
  <c r="M53" i="48"/>
  <c r="U53" i="48" s="1"/>
  <c r="M52" i="48"/>
  <c r="U52" i="48" s="1"/>
  <c r="M50" i="48"/>
  <c r="U50" i="48" s="1"/>
  <c r="M49" i="48"/>
  <c r="U49" i="48" s="1"/>
  <c r="M47" i="48"/>
  <c r="U47" i="48" s="1"/>
  <c r="M46" i="48"/>
  <c r="U46" i="48" s="1"/>
  <c r="M44" i="48"/>
  <c r="U44" i="48" s="1"/>
  <c r="M43" i="48"/>
  <c r="U43" i="48" s="1"/>
  <c r="M41" i="48"/>
  <c r="U41" i="48" s="1"/>
  <c r="M40" i="48"/>
  <c r="U40" i="48" s="1"/>
  <c r="M38" i="48"/>
  <c r="U38" i="48" s="1"/>
  <c r="M37" i="48"/>
  <c r="M35" i="48"/>
  <c r="U35" i="48" s="1"/>
  <c r="M34" i="48"/>
  <c r="U34" i="48" s="1"/>
  <c r="M32" i="48"/>
  <c r="U32" i="48" s="1"/>
  <c r="M31" i="48"/>
  <c r="U31" i="48" s="1"/>
  <c r="M29" i="48"/>
  <c r="U29" i="48" s="1"/>
  <c r="M28" i="48"/>
  <c r="M26" i="48"/>
  <c r="U26" i="48" s="1"/>
  <c r="M25" i="48"/>
  <c r="U25" i="48" s="1"/>
  <c r="M23" i="48"/>
  <c r="U23" i="48" s="1"/>
  <c r="M22" i="48"/>
  <c r="U22" i="48" s="1"/>
  <c r="M20" i="48"/>
  <c r="U20" i="48" s="1"/>
  <c r="M19" i="48"/>
  <c r="U19" i="48" s="1"/>
  <c r="M17" i="48"/>
  <c r="U17" i="48" s="1"/>
  <c r="M16" i="48"/>
  <c r="M14" i="48"/>
  <c r="U14" i="48" s="1"/>
  <c r="M13" i="48"/>
  <c r="U13" i="48" s="1"/>
  <c r="M11" i="48"/>
  <c r="U11" i="48" s="1"/>
  <c r="M10" i="48"/>
  <c r="U10" i="48" s="1"/>
  <c r="M8" i="48"/>
  <c r="U8" i="48" s="1"/>
  <c r="M7" i="48"/>
  <c r="U7" i="48" s="1"/>
  <c r="M5" i="48"/>
  <c r="U5" i="48" s="1"/>
  <c r="M4" i="48"/>
  <c r="U4" i="48" s="1"/>
  <c r="X4" i="48" s="1"/>
  <c r="AH4" i="48" s="1"/>
  <c r="M4" i="48" a="1"/>
  <c r="M66" i="48" s="1"/>
  <c r="U66" i="48" s="1"/>
  <c r="AT3" i="48"/>
  <c r="AH3" i="48"/>
  <c r="AQ3" i="48" s="1"/>
  <c r="AG3" i="48"/>
  <c r="AP3" i="48" s="1"/>
  <c r="R3" i="48"/>
  <c r="Q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Q71" i="47"/>
  <c r="Q62" i="47"/>
  <c r="Q56" i="47"/>
  <c r="Q53" i="47"/>
  <c r="Q47" i="47"/>
  <c r="Q44" i="47"/>
  <c r="Q38" i="47"/>
  <c r="Q35" i="47"/>
  <c r="Q29" i="47"/>
  <c r="Q26" i="47"/>
  <c r="R23" i="47"/>
  <c r="Q20" i="47"/>
  <c r="Q17" i="47"/>
  <c r="Q16" i="47"/>
  <c r="R14" i="47"/>
  <c r="Q14" i="47"/>
  <c r="Q13" i="47"/>
  <c r="R12" i="47"/>
  <c r="C12" i="47"/>
  <c r="C10" i="47"/>
  <c r="V15" i="47" s="1"/>
  <c r="V9" i="47"/>
  <c r="R8" i="47"/>
  <c r="C8" i="47"/>
  <c r="Q74" i="47" s="1"/>
  <c r="B8" i="47"/>
  <c r="Q7" i="47"/>
  <c r="V6" i="47"/>
  <c r="C6" i="47"/>
  <c r="R26" i="47" s="1"/>
  <c r="R5" i="47"/>
  <c r="C5" i="47"/>
  <c r="W4" i="47"/>
  <c r="M78" i="47"/>
  <c r="U78" i="47" s="1"/>
  <c r="M68" i="47"/>
  <c r="U68" i="47" s="1"/>
  <c r="M66" i="47"/>
  <c r="U66" i="47" s="1"/>
  <c r="M60" i="47"/>
  <c r="U60" i="47" s="1"/>
  <c r="M50" i="47"/>
  <c r="U50" i="47" s="1"/>
  <c r="M48" i="47"/>
  <c r="U48" i="47" s="1"/>
  <c r="M42" i="47"/>
  <c r="U42" i="47" s="1"/>
  <c r="M32" i="47"/>
  <c r="U32" i="47" s="1"/>
  <c r="M30" i="47"/>
  <c r="U30" i="47" s="1"/>
  <c r="M24" i="47"/>
  <c r="U24" i="47" s="1"/>
  <c r="M14" i="47"/>
  <c r="U14" i="47" s="1"/>
  <c r="M12" i="47"/>
  <c r="U12" i="47" s="1"/>
  <c r="M6" i="47"/>
  <c r="U6" i="47" s="1"/>
  <c r="M4" i="47" a="1"/>
  <c r="G78" i="47"/>
  <c r="G77" i="47"/>
  <c r="G74" i="47"/>
  <c r="F70" i="47"/>
  <c r="G69" i="47"/>
  <c r="G68" i="47"/>
  <c r="F64" i="47"/>
  <c r="F62" i="47"/>
  <c r="F61" i="47"/>
  <c r="G56" i="47"/>
  <c r="F56" i="47"/>
  <c r="F55" i="47"/>
  <c r="G50" i="47"/>
  <c r="G48" i="47"/>
  <c r="G47" i="47"/>
  <c r="F43" i="47"/>
  <c r="G42" i="47"/>
  <c r="G41" i="47"/>
  <c r="F37" i="47"/>
  <c r="F35" i="47"/>
  <c r="F34" i="47"/>
  <c r="G29" i="47"/>
  <c r="F29" i="47"/>
  <c r="F28" i="47"/>
  <c r="G23" i="47"/>
  <c r="G21" i="47"/>
  <c r="G20" i="47"/>
  <c r="F16" i="47"/>
  <c r="G15" i="47"/>
  <c r="G14" i="47"/>
  <c r="F10" i="47"/>
  <c r="F8" i="47"/>
  <c r="F7" i="47"/>
  <c r="F4" i="47" a="1"/>
  <c r="F74" i="47" s="1"/>
  <c r="AT3" i="47"/>
  <c r="Q3" i="47"/>
  <c r="AG3" i="47" s="1"/>
  <c r="AP3" i="47" s="1"/>
  <c r="O3" i="47"/>
  <c r="AE3" i="47" s="1"/>
  <c r="AX97" i="46"/>
  <c r="AX96" i="46"/>
  <c r="AX95" i="46"/>
  <c r="AX94" i="46"/>
  <c r="AX93" i="46"/>
  <c r="AX92" i="46"/>
  <c r="AX91" i="46"/>
  <c r="AX90" i="46"/>
  <c r="V89" i="46"/>
  <c r="R89" i="46"/>
  <c r="V88" i="46"/>
  <c r="R88" i="46"/>
  <c r="Q88" i="46"/>
  <c r="Q87" i="46"/>
  <c r="V86" i="46"/>
  <c r="R86" i="46"/>
  <c r="V85" i="46"/>
  <c r="R85" i="46"/>
  <c r="Q85" i="46"/>
  <c r="Q84" i="46"/>
  <c r="V83" i="46"/>
  <c r="R83" i="46"/>
  <c r="V82" i="46"/>
  <c r="U82" i="46"/>
  <c r="R82" i="46"/>
  <c r="Q82" i="46"/>
  <c r="Q81" i="46"/>
  <c r="V80" i="46"/>
  <c r="R80" i="46"/>
  <c r="V79" i="46"/>
  <c r="R79" i="46"/>
  <c r="Q79" i="46"/>
  <c r="Q78" i="46"/>
  <c r="V77" i="46"/>
  <c r="R77" i="46"/>
  <c r="V76" i="46"/>
  <c r="R76" i="46"/>
  <c r="Q76" i="46"/>
  <c r="Q75" i="46"/>
  <c r="V74" i="46"/>
  <c r="R74" i="46"/>
  <c r="V73" i="46"/>
  <c r="R73" i="46"/>
  <c r="Q73" i="46"/>
  <c r="Q72" i="46"/>
  <c r="V71" i="46"/>
  <c r="R71" i="46"/>
  <c r="V70" i="46"/>
  <c r="R70" i="46"/>
  <c r="Q70" i="46"/>
  <c r="Q69" i="46"/>
  <c r="V68" i="46"/>
  <c r="R68" i="46"/>
  <c r="V67" i="46"/>
  <c r="R67" i="46"/>
  <c r="Q67" i="46"/>
  <c r="Q66" i="46"/>
  <c r="V65" i="46"/>
  <c r="R65" i="46"/>
  <c r="V64" i="46"/>
  <c r="R64" i="46"/>
  <c r="Q64" i="46"/>
  <c r="Q63" i="46"/>
  <c r="V62" i="46"/>
  <c r="R62" i="46"/>
  <c r="V61" i="46"/>
  <c r="R61" i="46"/>
  <c r="Q61" i="46"/>
  <c r="Q60" i="46"/>
  <c r="V59" i="46"/>
  <c r="R59" i="46"/>
  <c r="V58" i="46"/>
  <c r="R58" i="46"/>
  <c r="Q58" i="46"/>
  <c r="V57" i="46"/>
  <c r="Q57" i="46"/>
  <c r="V56" i="46"/>
  <c r="R56" i="46"/>
  <c r="V55" i="46"/>
  <c r="R55" i="46"/>
  <c r="Q55" i="46"/>
  <c r="V54" i="46"/>
  <c r="Q54" i="46"/>
  <c r="V53" i="46"/>
  <c r="R53" i="46"/>
  <c r="Q53" i="46"/>
  <c r="V52" i="46"/>
  <c r="R52" i="46"/>
  <c r="Q52" i="46"/>
  <c r="V51" i="46"/>
  <c r="Q51" i="46"/>
  <c r="V50" i="46"/>
  <c r="R50" i="46"/>
  <c r="Q50" i="46"/>
  <c r="V49" i="46"/>
  <c r="R49" i="46"/>
  <c r="Q49" i="46"/>
  <c r="V48" i="46"/>
  <c r="Q48" i="46"/>
  <c r="V47" i="46"/>
  <c r="R47" i="46"/>
  <c r="Q47" i="46"/>
  <c r="V46" i="46"/>
  <c r="R46" i="46"/>
  <c r="Q46" i="46"/>
  <c r="V45" i="46"/>
  <c r="Q45" i="46"/>
  <c r="V44" i="46"/>
  <c r="R44" i="46"/>
  <c r="Q44" i="46"/>
  <c r="V43" i="46"/>
  <c r="R43" i="46"/>
  <c r="Q43" i="46"/>
  <c r="V42" i="46"/>
  <c r="Q42" i="46"/>
  <c r="V41" i="46"/>
  <c r="R41" i="46"/>
  <c r="Q41" i="46"/>
  <c r="V40" i="46"/>
  <c r="R40" i="46"/>
  <c r="Q40" i="46"/>
  <c r="V39" i="46"/>
  <c r="Q39" i="46"/>
  <c r="V38" i="46"/>
  <c r="R38" i="46"/>
  <c r="Q38" i="46"/>
  <c r="V37" i="46"/>
  <c r="R37" i="46"/>
  <c r="Q37" i="46"/>
  <c r="V36" i="46"/>
  <c r="Q36" i="46"/>
  <c r="V35" i="46"/>
  <c r="R35" i="46"/>
  <c r="Q35" i="46"/>
  <c r="V34" i="46"/>
  <c r="R34" i="46"/>
  <c r="Q34" i="46"/>
  <c r="V33" i="46"/>
  <c r="Q33" i="46"/>
  <c r="V32" i="46"/>
  <c r="R32" i="46"/>
  <c r="Q32" i="46"/>
  <c r="V31" i="46"/>
  <c r="R31" i="46"/>
  <c r="Q31" i="46"/>
  <c r="V30" i="46"/>
  <c r="Q30" i="46"/>
  <c r="V29" i="46"/>
  <c r="R29" i="46"/>
  <c r="Q29" i="46"/>
  <c r="V28" i="46"/>
  <c r="R28" i="46"/>
  <c r="Q28" i="46"/>
  <c r="V27" i="46"/>
  <c r="Q27" i="46"/>
  <c r="V26" i="46"/>
  <c r="R26" i="46"/>
  <c r="Q26" i="46"/>
  <c r="V25" i="46"/>
  <c r="R25" i="46"/>
  <c r="Q25" i="46"/>
  <c r="V24" i="46"/>
  <c r="Q24" i="46"/>
  <c r="V23" i="46"/>
  <c r="R23" i="46"/>
  <c r="Q23" i="46"/>
  <c r="V22" i="46"/>
  <c r="R22" i="46"/>
  <c r="Q22" i="46"/>
  <c r="V21" i="46"/>
  <c r="Q21" i="46"/>
  <c r="V20" i="46"/>
  <c r="R20" i="46"/>
  <c r="Q20" i="46"/>
  <c r="V19" i="46"/>
  <c r="U19" i="46"/>
  <c r="R19" i="46"/>
  <c r="Q19" i="46"/>
  <c r="V18" i="46"/>
  <c r="Q18" i="46"/>
  <c r="V17" i="46"/>
  <c r="R17" i="46"/>
  <c r="Q17" i="46"/>
  <c r="V16" i="46"/>
  <c r="R16" i="46"/>
  <c r="Q16" i="46"/>
  <c r="V15" i="46"/>
  <c r="Q15" i="46"/>
  <c r="V14" i="46"/>
  <c r="R14" i="46"/>
  <c r="Q14" i="46"/>
  <c r="V13" i="46"/>
  <c r="R13" i="46"/>
  <c r="Q13" i="46"/>
  <c r="V12" i="46"/>
  <c r="Q12" i="46"/>
  <c r="C12" i="46"/>
  <c r="R11" i="46"/>
  <c r="Q11" i="46"/>
  <c r="V10" i="46"/>
  <c r="Q10" i="46"/>
  <c r="C10" i="46"/>
  <c r="V11" i="46" s="1"/>
  <c r="V9" i="46"/>
  <c r="R9" i="46"/>
  <c r="Q9" i="46"/>
  <c r="V8" i="46"/>
  <c r="Q8" i="46"/>
  <c r="C8" i="46"/>
  <c r="Q89" i="46" s="1"/>
  <c r="B8" i="46"/>
  <c r="Q3" i="46" s="1"/>
  <c r="AG3" i="46" s="1"/>
  <c r="V7" i="46"/>
  <c r="R7" i="46"/>
  <c r="Q7" i="46"/>
  <c r="V6" i="46"/>
  <c r="Q6" i="46"/>
  <c r="C6" i="46"/>
  <c r="R87" i="46" s="1"/>
  <c r="V5" i="46"/>
  <c r="R5" i="46"/>
  <c r="Q5" i="46"/>
  <c r="C5" i="46"/>
  <c r="W4" i="46"/>
  <c r="V4" i="46"/>
  <c r="Y4" i="46" s="1"/>
  <c r="R4" i="46"/>
  <c r="M89" i="46"/>
  <c r="U89" i="46" s="1"/>
  <c r="M88" i="46"/>
  <c r="U88" i="46" s="1"/>
  <c r="M86" i="46"/>
  <c r="U86" i="46" s="1"/>
  <c r="M85" i="46"/>
  <c r="U85" i="46" s="1"/>
  <c r="M83" i="46"/>
  <c r="U83" i="46" s="1"/>
  <c r="M82" i="46"/>
  <c r="M80" i="46"/>
  <c r="U80" i="46" s="1"/>
  <c r="M79" i="46"/>
  <c r="U79" i="46" s="1"/>
  <c r="M77" i="46"/>
  <c r="U77" i="46" s="1"/>
  <c r="M76" i="46"/>
  <c r="U76" i="46" s="1"/>
  <c r="M74" i="46"/>
  <c r="U74" i="46" s="1"/>
  <c r="M73" i="46"/>
  <c r="U73" i="46" s="1"/>
  <c r="M71" i="46"/>
  <c r="U71" i="46" s="1"/>
  <c r="M70" i="46"/>
  <c r="U70" i="46" s="1"/>
  <c r="M68" i="46"/>
  <c r="U68" i="46" s="1"/>
  <c r="M67" i="46"/>
  <c r="U67" i="46" s="1"/>
  <c r="M65" i="46"/>
  <c r="U65" i="46" s="1"/>
  <c r="M64" i="46"/>
  <c r="U64" i="46" s="1"/>
  <c r="M62" i="46"/>
  <c r="U62" i="46" s="1"/>
  <c r="M61" i="46"/>
  <c r="U61" i="46" s="1"/>
  <c r="M59" i="46"/>
  <c r="U59" i="46" s="1"/>
  <c r="M58" i="46"/>
  <c r="U58" i="46" s="1"/>
  <c r="M56" i="46"/>
  <c r="U56" i="46" s="1"/>
  <c r="M55" i="46"/>
  <c r="U55" i="46" s="1"/>
  <c r="M53" i="46"/>
  <c r="U53" i="46" s="1"/>
  <c r="M52" i="46"/>
  <c r="U52" i="46" s="1"/>
  <c r="M50" i="46"/>
  <c r="U50" i="46" s="1"/>
  <c r="M49" i="46"/>
  <c r="U49" i="46" s="1"/>
  <c r="M47" i="46"/>
  <c r="U47" i="46" s="1"/>
  <c r="M46" i="46"/>
  <c r="U46" i="46" s="1"/>
  <c r="M44" i="46"/>
  <c r="U44" i="46" s="1"/>
  <c r="M43" i="46"/>
  <c r="U43" i="46" s="1"/>
  <c r="M41" i="46"/>
  <c r="U41" i="46" s="1"/>
  <c r="M40" i="46"/>
  <c r="U40" i="46" s="1"/>
  <c r="M38" i="46"/>
  <c r="U38" i="46" s="1"/>
  <c r="M37" i="46"/>
  <c r="U37" i="46" s="1"/>
  <c r="M35" i="46"/>
  <c r="U35" i="46" s="1"/>
  <c r="M34" i="46"/>
  <c r="U34" i="46" s="1"/>
  <c r="M32" i="46"/>
  <c r="U32" i="46" s="1"/>
  <c r="M31" i="46"/>
  <c r="U31" i="46" s="1"/>
  <c r="M29" i="46"/>
  <c r="U29" i="46" s="1"/>
  <c r="M28" i="46"/>
  <c r="U28" i="46" s="1"/>
  <c r="M26" i="46"/>
  <c r="U26" i="46" s="1"/>
  <c r="M25" i="46"/>
  <c r="U25" i="46" s="1"/>
  <c r="M23" i="46"/>
  <c r="U23" i="46" s="1"/>
  <c r="M22" i="46"/>
  <c r="U22" i="46" s="1"/>
  <c r="M20" i="46"/>
  <c r="U20" i="46" s="1"/>
  <c r="M19" i="46"/>
  <c r="M17" i="46"/>
  <c r="U17" i="46" s="1"/>
  <c r="M16" i="46"/>
  <c r="U16" i="46" s="1"/>
  <c r="M14" i="46"/>
  <c r="U14" i="46" s="1"/>
  <c r="M13" i="46"/>
  <c r="U13" i="46" s="1"/>
  <c r="M11" i="46"/>
  <c r="U11" i="46" s="1"/>
  <c r="M10" i="46"/>
  <c r="U10" i="46" s="1"/>
  <c r="M8" i="46"/>
  <c r="U8" i="46" s="1"/>
  <c r="M7" i="46"/>
  <c r="U7" i="46" s="1"/>
  <c r="M5" i="46"/>
  <c r="U5" i="46" s="1"/>
  <c r="M4" i="46"/>
  <c r="U4" i="46" s="1"/>
  <c r="X4" i="46" s="1"/>
  <c r="M4" i="46" a="1"/>
  <c r="M84" i="46" s="1"/>
  <c r="U84" i="46" s="1"/>
  <c r="AT3" i="46"/>
  <c r="AP3" i="46"/>
  <c r="R3" i="46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R65" i="45"/>
  <c r="V64" i="45"/>
  <c r="R64" i="45"/>
  <c r="R63" i="45"/>
  <c r="R62" i="45"/>
  <c r="R61" i="45"/>
  <c r="V60" i="45"/>
  <c r="R60" i="45"/>
  <c r="U59" i="45"/>
  <c r="R59" i="45"/>
  <c r="R58" i="45"/>
  <c r="V57" i="45"/>
  <c r="R57" i="45"/>
  <c r="R56" i="45"/>
  <c r="R55" i="45"/>
  <c r="V54" i="45"/>
  <c r="R54" i="45"/>
  <c r="R53" i="45"/>
  <c r="V52" i="45"/>
  <c r="R52" i="45"/>
  <c r="R51" i="45"/>
  <c r="R50" i="45"/>
  <c r="R49" i="45"/>
  <c r="R48" i="45"/>
  <c r="R47" i="45"/>
  <c r="V46" i="45"/>
  <c r="R46" i="45"/>
  <c r="R45" i="45"/>
  <c r="U44" i="45"/>
  <c r="R44" i="45"/>
  <c r="R43" i="45"/>
  <c r="V42" i="45"/>
  <c r="R42" i="45"/>
  <c r="R41" i="45"/>
  <c r="R40" i="45"/>
  <c r="V39" i="45"/>
  <c r="R39" i="45"/>
  <c r="R38" i="45"/>
  <c r="R37" i="45"/>
  <c r="V36" i="45"/>
  <c r="R36" i="45"/>
  <c r="R35" i="45"/>
  <c r="V34" i="45"/>
  <c r="R34" i="45"/>
  <c r="R33" i="45"/>
  <c r="R32" i="45"/>
  <c r="V31" i="45"/>
  <c r="R31" i="45"/>
  <c r="R30" i="45"/>
  <c r="R29" i="45"/>
  <c r="R28" i="45"/>
  <c r="V27" i="45"/>
  <c r="R27" i="45"/>
  <c r="R26" i="45"/>
  <c r="V25" i="45"/>
  <c r="R25" i="45"/>
  <c r="R24" i="45"/>
  <c r="U23" i="45"/>
  <c r="R23" i="45"/>
  <c r="V22" i="45"/>
  <c r="R22" i="45"/>
  <c r="R21" i="45"/>
  <c r="R20" i="45"/>
  <c r="R19" i="45"/>
  <c r="R18" i="45"/>
  <c r="R17" i="45"/>
  <c r="R16" i="45"/>
  <c r="R15" i="45"/>
  <c r="R14" i="45"/>
  <c r="V13" i="45"/>
  <c r="R13" i="45"/>
  <c r="R12" i="45"/>
  <c r="C12" i="45"/>
  <c r="V11" i="45"/>
  <c r="R11" i="45"/>
  <c r="V10" i="45"/>
  <c r="R10" i="45"/>
  <c r="C10" i="45"/>
  <c r="R9" i="45"/>
  <c r="V8" i="45"/>
  <c r="R8" i="45"/>
  <c r="C8" i="45"/>
  <c r="Q53" i="45" s="1"/>
  <c r="B8" i="45"/>
  <c r="V7" i="45"/>
  <c r="R7" i="45"/>
  <c r="V6" i="45"/>
  <c r="R6" i="45"/>
  <c r="R5" i="45"/>
  <c r="Q5" i="45"/>
  <c r="C5" i="45"/>
  <c r="W4" i="45"/>
  <c r="V4" i="45"/>
  <c r="R4" i="45"/>
  <c r="M98" i="45"/>
  <c r="U98" i="45" s="1"/>
  <c r="M97" i="45"/>
  <c r="U97" i="45" s="1"/>
  <c r="M96" i="45"/>
  <c r="U96" i="45" s="1"/>
  <c r="M95" i="45"/>
  <c r="U95" i="45" s="1"/>
  <c r="M94" i="45"/>
  <c r="U94" i="45" s="1"/>
  <c r="M92" i="45"/>
  <c r="U92" i="45" s="1"/>
  <c r="M91" i="45"/>
  <c r="U91" i="45" s="1"/>
  <c r="M90" i="45"/>
  <c r="U90" i="45" s="1"/>
  <c r="M89" i="45"/>
  <c r="U89" i="45" s="1"/>
  <c r="M88" i="45"/>
  <c r="U88" i="45" s="1"/>
  <c r="M86" i="45"/>
  <c r="U86" i="45" s="1"/>
  <c r="M85" i="45"/>
  <c r="U85" i="45" s="1"/>
  <c r="M84" i="45"/>
  <c r="U84" i="45" s="1"/>
  <c r="M83" i="45"/>
  <c r="U83" i="45" s="1"/>
  <c r="M82" i="45"/>
  <c r="U82" i="45" s="1"/>
  <c r="M80" i="45"/>
  <c r="U80" i="45" s="1"/>
  <c r="M79" i="45"/>
  <c r="U79" i="45" s="1"/>
  <c r="M78" i="45"/>
  <c r="U78" i="45" s="1"/>
  <c r="M77" i="45"/>
  <c r="U77" i="45" s="1"/>
  <c r="M76" i="45"/>
  <c r="U76" i="45" s="1"/>
  <c r="M74" i="45"/>
  <c r="U74" i="45" s="1"/>
  <c r="M73" i="45"/>
  <c r="U73" i="45" s="1"/>
  <c r="M72" i="45"/>
  <c r="U72" i="45" s="1"/>
  <c r="M71" i="45"/>
  <c r="U71" i="45" s="1"/>
  <c r="M70" i="45"/>
  <c r="U70" i="45" s="1"/>
  <c r="M68" i="45"/>
  <c r="U68" i="45" s="1"/>
  <c r="M67" i="45"/>
  <c r="U67" i="45" s="1"/>
  <c r="M66" i="45"/>
  <c r="U66" i="45" s="1"/>
  <c r="M65" i="45"/>
  <c r="U65" i="45" s="1"/>
  <c r="M64" i="45"/>
  <c r="U64" i="45" s="1"/>
  <c r="M62" i="45"/>
  <c r="U62" i="45" s="1"/>
  <c r="M61" i="45"/>
  <c r="U61" i="45" s="1"/>
  <c r="M60" i="45"/>
  <c r="U60" i="45" s="1"/>
  <c r="M59" i="45"/>
  <c r="M58" i="45"/>
  <c r="U58" i="45" s="1"/>
  <c r="M56" i="45"/>
  <c r="U56" i="45" s="1"/>
  <c r="M55" i="45"/>
  <c r="U55" i="45" s="1"/>
  <c r="M54" i="45"/>
  <c r="U54" i="45" s="1"/>
  <c r="M53" i="45"/>
  <c r="U53" i="45" s="1"/>
  <c r="M52" i="45"/>
  <c r="U52" i="45" s="1"/>
  <c r="M50" i="45"/>
  <c r="U50" i="45" s="1"/>
  <c r="M49" i="45"/>
  <c r="U49" i="45" s="1"/>
  <c r="M48" i="45"/>
  <c r="U48" i="45" s="1"/>
  <c r="M47" i="45"/>
  <c r="U47" i="45" s="1"/>
  <c r="M46" i="45"/>
  <c r="U46" i="45" s="1"/>
  <c r="M44" i="45"/>
  <c r="M43" i="45"/>
  <c r="U43" i="45" s="1"/>
  <c r="M42" i="45"/>
  <c r="U42" i="45" s="1"/>
  <c r="M41" i="45"/>
  <c r="U41" i="45" s="1"/>
  <c r="M40" i="45"/>
  <c r="U40" i="45" s="1"/>
  <c r="M38" i="45"/>
  <c r="U38" i="45" s="1"/>
  <c r="M37" i="45"/>
  <c r="U37" i="45" s="1"/>
  <c r="M36" i="45"/>
  <c r="U36" i="45" s="1"/>
  <c r="M35" i="45"/>
  <c r="U35" i="45" s="1"/>
  <c r="M34" i="45"/>
  <c r="U34" i="45" s="1"/>
  <c r="M32" i="45"/>
  <c r="U32" i="45" s="1"/>
  <c r="M31" i="45"/>
  <c r="U31" i="45" s="1"/>
  <c r="M30" i="45"/>
  <c r="U30" i="45" s="1"/>
  <c r="M29" i="45"/>
  <c r="U29" i="45" s="1"/>
  <c r="M28" i="45"/>
  <c r="U28" i="45" s="1"/>
  <c r="M26" i="45"/>
  <c r="U26" i="45" s="1"/>
  <c r="M25" i="45"/>
  <c r="U25" i="45" s="1"/>
  <c r="M24" i="45"/>
  <c r="U24" i="45" s="1"/>
  <c r="M23" i="45"/>
  <c r="M22" i="45"/>
  <c r="U22" i="45" s="1"/>
  <c r="M20" i="45"/>
  <c r="U20" i="45" s="1"/>
  <c r="M19" i="45"/>
  <c r="U19" i="45" s="1"/>
  <c r="M18" i="45"/>
  <c r="U18" i="45" s="1"/>
  <c r="M17" i="45"/>
  <c r="U17" i="45" s="1"/>
  <c r="M16" i="45"/>
  <c r="U16" i="45" s="1"/>
  <c r="M14" i="45"/>
  <c r="U14" i="45" s="1"/>
  <c r="M13" i="45"/>
  <c r="U13" i="45" s="1"/>
  <c r="M12" i="45"/>
  <c r="U12" i="45" s="1"/>
  <c r="M11" i="45"/>
  <c r="U11" i="45" s="1"/>
  <c r="M10" i="45"/>
  <c r="U10" i="45" s="1"/>
  <c r="M8" i="45"/>
  <c r="U8" i="45" s="1"/>
  <c r="M7" i="45"/>
  <c r="U7" i="45" s="1"/>
  <c r="M6" i="45"/>
  <c r="U6" i="45" s="1"/>
  <c r="M5" i="45"/>
  <c r="U5" i="45" s="1"/>
  <c r="M4" i="45"/>
  <c r="U4" i="45" s="1"/>
  <c r="X4" i="45" s="1"/>
  <c r="M4" i="45" a="1"/>
  <c r="M93" i="45" s="1"/>
  <c r="U93" i="45" s="1"/>
  <c r="G4" i="45" a="1"/>
  <c r="G92" i="45" s="1"/>
  <c r="F4" i="45" a="1"/>
  <c r="F96" i="45" s="1"/>
  <c r="AT3" i="45"/>
  <c r="R3" i="45"/>
  <c r="Q3" i="45"/>
  <c r="AG3" i="45" s="1"/>
  <c r="AP3" i="45" s="1"/>
  <c r="O3" i="45"/>
  <c r="P3" i="45" s="1"/>
  <c r="AF3" i="45" s="1"/>
  <c r="AO3" i="45" s="1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13" i="44"/>
  <c r="Q12" i="44"/>
  <c r="C12" i="44"/>
  <c r="Q10" i="44"/>
  <c r="C10" i="44"/>
  <c r="V64" i="44" s="1"/>
  <c r="V9" i="44"/>
  <c r="Q8" i="44"/>
  <c r="C8" i="44"/>
  <c r="Q63" i="44" s="1"/>
  <c r="B8" i="44"/>
  <c r="Q3" i="44" s="1"/>
  <c r="AG3" i="44" s="1"/>
  <c r="AP3" i="44" s="1"/>
  <c r="V7" i="44"/>
  <c r="Q6" i="44"/>
  <c r="C6" i="44"/>
  <c r="R68" i="44" s="1"/>
  <c r="V5" i="44"/>
  <c r="C5" i="44"/>
  <c r="W4" i="44"/>
  <c r="R4" i="44"/>
  <c r="M4" i="44" a="1"/>
  <c r="M65" i="44" s="1"/>
  <c r="U65" i="44" s="1"/>
  <c r="F69" i="44"/>
  <c r="F66" i="44"/>
  <c r="F63" i="44"/>
  <c r="F60" i="44"/>
  <c r="F57" i="44"/>
  <c r="F54" i="44"/>
  <c r="F51" i="44"/>
  <c r="F48" i="44"/>
  <c r="F45" i="44"/>
  <c r="F42" i="44"/>
  <c r="F39" i="44"/>
  <c r="F36" i="44"/>
  <c r="F33" i="44"/>
  <c r="F30" i="44"/>
  <c r="F27" i="44"/>
  <c r="F24" i="44"/>
  <c r="F21" i="44"/>
  <c r="F18" i="44"/>
  <c r="F15" i="44"/>
  <c r="F12" i="44"/>
  <c r="F9" i="44"/>
  <c r="F6" i="44"/>
  <c r="F4" i="44" a="1"/>
  <c r="F67" i="44" s="1"/>
  <c r="AT3" i="44"/>
  <c r="R3" i="44"/>
  <c r="O3" i="44"/>
  <c r="AE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C12" i="43"/>
  <c r="C10" i="43"/>
  <c r="V77" i="43" s="1"/>
  <c r="V9" i="43"/>
  <c r="Q8" i="43"/>
  <c r="C8" i="43"/>
  <c r="Q79" i="43" s="1"/>
  <c r="B8" i="43"/>
  <c r="Q3" i="43" s="1"/>
  <c r="AG3" i="43" s="1"/>
  <c r="AP3" i="43" s="1"/>
  <c r="V7" i="43"/>
  <c r="Q6" i="43"/>
  <c r="C6" i="43"/>
  <c r="R78" i="43" s="1"/>
  <c r="V5" i="43"/>
  <c r="C5" i="43"/>
  <c r="W4" i="43"/>
  <c r="R4" i="43"/>
  <c r="M79" i="43"/>
  <c r="U79" i="43" s="1"/>
  <c r="M78" i="43"/>
  <c r="U78" i="43" s="1"/>
  <c r="M74" i="43"/>
  <c r="U74" i="43" s="1"/>
  <c r="M73" i="43"/>
  <c r="U73" i="43" s="1"/>
  <c r="M72" i="43"/>
  <c r="U72" i="43" s="1"/>
  <c r="M68" i="43"/>
  <c r="U68" i="43" s="1"/>
  <c r="M67" i="43"/>
  <c r="U67" i="43" s="1"/>
  <c r="M66" i="43"/>
  <c r="U66" i="43" s="1"/>
  <c r="M62" i="43"/>
  <c r="U62" i="43" s="1"/>
  <c r="M61" i="43"/>
  <c r="U61" i="43" s="1"/>
  <c r="M60" i="43"/>
  <c r="U60" i="43" s="1"/>
  <c r="M56" i="43"/>
  <c r="U56" i="43" s="1"/>
  <c r="M55" i="43"/>
  <c r="U55" i="43" s="1"/>
  <c r="M54" i="43"/>
  <c r="U54" i="43" s="1"/>
  <c r="M50" i="43"/>
  <c r="U50" i="43" s="1"/>
  <c r="M49" i="43"/>
  <c r="U49" i="43" s="1"/>
  <c r="M48" i="43"/>
  <c r="U48" i="43" s="1"/>
  <c r="M44" i="43"/>
  <c r="U44" i="43" s="1"/>
  <c r="M43" i="43"/>
  <c r="U43" i="43" s="1"/>
  <c r="M42" i="43"/>
  <c r="U42" i="43" s="1"/>
  <c r="M38" i="43"/>
  <c r="U38" i="43" s="1"/>
  <c r="M37" i="43"/>
  <c r="U37" i="43" s="1"/>
  <c r="M36" i="43"/>
  <c r="U36" i="43" s="1"/>
  <c r="M32" i="43"/>
  <c r="U32" i="43" s="1"/>
  <c r="M31" i="43"/>
  <c r="U31" i="43" s="1"/>
  <c r="M30" i="43"/>
  <c r="U30" i="43" s="1"/>
  <c r="M26" i="43"/>
  <c r="U26" i="43" s="1"/>
  <c r="M25" i="43"/>
  <c r="U25" i="43" s="1"/>
  <c r="M24" i="43"/>
  <c r="U24" i="43" s="1"/>
  <c r="M20" i="43"/>
  <c r="U20" i="43" s="1"/>
  <c r="M19" i="43"/>
  <c r="U19" i="43" s="1"/>
  <c r="M18" i="43"/>
  <c r="U18" i="43" s="1"/>
  <c r="M14" i="43"/>
  <c r="U14" i="43" s="1"/>
  <c r="M13" i="43"/>
  <c r="U13" i="43" s="1"/>
  <c r="M12" i="43"/>
  <c r="U12" i="43" s="1"/>
  <c r="M8" i="43"/>
  <c r="U8" i="43" s="1"/>
  <c r="M7" i="43"/>
  <c r="U7" i="43" s="1"/>
  <c r="M6" i="43"/>
  <c r="U6" i="43" s="1"/>
  <c r="M4" i="43" a="1"/>
  <c r="M75" i="43" s="1"/>
  <c r="U75" i="43" s="1"/>
  <c r="F4" i="43" a="1"/>
  <c r="F79" i="43" s="1"/>
  <c r="AT3" i="43"/>
  <c r="R3" i="43"/>
  <c r="O3" i="43"/>
  <c r="AE3" i="43" s="1"/>
  <c r="AX97" i="42"/>
  <c r="AX96" i="42"/>
  <c r="AX95" i="42"/>
  <c r="AX94" i="42"/>
  <c r="AX93" i="42"/>
  <c r="AX92" i="42"/>
  <c r="AX91" i="42"/>
  <c r="AX90" i="42"/>
  <c r="V48" i="42"/>
  <c r="R47" i="42"/>
  <c r="Q47" i="42"/>
  <c r="R44" i="42"/>
  <c r="R43" i="42"/>
  <c r="V42" i="42"/>
  <c r="R41" i="42"/>
  <c r="Q41" i="42"/>
  <c r="V40" i="42"/>
  <c r="R40" i="42"/>
  <c r="Q39" i="42"/>
  <c r="R38" i="42"/>
  <c r="R37" i="42"/>
  <c r="R35" i="42"/>
  <c r="R34" i="42"/>
  <c r="V33" i="42"/>
  <c r="R32" i="42"/>
  <c r="Q32" i="42"/>
  <c r="V31" i="42"/>
  <c r="R31" i="42"/>
  <c r="Q30" i="42"/>
  <c r="R29" i="42"/>
  <c r="R28" i="42"/>
  <c r="R26" i="42"/>
  <c r="R25" i="42"/>
  <c r="V24" i="42"/>
  <c r="R23" i="42"/>
  <c r="Q23" i="42"/>
  <c r="V22" i="42"/>
  <c r="V21" i="42"/>
  <c r="Q21" i="42"/>
  <c r="V20" i="42"/>
  <c r="Q20" i="42"/>
  <c r="V19" i="42"/>
  <c r="R19" i="42"/>
  <c r="Q19" i="42"/>
  <c r="V18" i="42"/>
  <c r="Q18" i="42"/>
  <c r="V17" i="42"/>
  <c r="Q17" i="42"/>
  <c r="V16" i="42"/>
  <c r="R16" i="42"/>
  <c r="Q16" i="42"/>
  <c r="V15" i="42"/>
  <c r="Q15" i="42"/>
  <c r="V14" i="42"/>
  <c r="Q14" i="42"/>
  <c r="V13" i="42"/>
  <c r="R13" i="42"/>
  <c r="Q13" i="42"/>
  <c r="V12" i="42"/>
  <c r="Q12" i="42"/>
  <c r="C12" i="42"/>
  <c r="R11" i="42"/>
  <c r="Q11" i="42"/>
  <c r="V10" i="42"/>
  <c r="Q10" i="42"/>
  <c r="C10" i="42"/>
  <c r="V9" i="42"/>
  <c r="R9" i="42"/>
  <c r="Q9" i="42"/>
  <c r="V8" i="42"/>
  <c r="Q8" i="42"/>
  <c r="C8" i="42"/>
  <c r="B8" i="42"/>
  <c r="V7" i="42"/>
  <c r="R7" i="42"/>
  <c r="Q7" i="42"/>
  <c r="V6" i="42"/>
  <c r="Q6" i="42"/>
  <c r="C6" i="42"/>
  <c r="V5" i="42"/>
  <c r="R5" i="42"/>
  <c r="Q5" i="42"/>
  <c r="C5" i="42"/>
  <c r="W4" i="42"/>
  <c r="V4" i="42"/>
  <c r="Y4" i="42" s="1"/>
  <c r="R4" i="42"/>
  <c r="M4" i="42" a="1"/>
  <c r="M88" i="42" s="1"/>
  <c r="U88" i="42" s="1"/>
  <c r="F89" i="42"/>
  <c r="G88" i="42"/>
  <c r="F88" i="42"/>
  <c r="F87" i="42"/>
  <c r="F86" i="42"/>
  <c r="G85" i="42"/>
  <c r="F85" i="42"/>
  <c r="F84" i="42"/>
  <c r="F83" i="42"/>
  <c r="G82" i="42"/>
  <c r="F82" i="42"/>
  <c r="F81" i="42"/>
  <c r="F80" i="42"/>
  <c r="G79" i="42"/>
  <c r="F79" i="42"/>
  <c r="F78" i="42"/>
  <c r="F77" i="42"/>
  <c r="G76" i="42"/>
  <c r="F76" i="42"/>
  <c r="F75" i="42"/>
  <c r="F74" i="42"/>
  <c r="G73" i="42"/>
  <c r="F73" i="42"/>
  <c r="F72" i="42"/>
  <c r="F71" i="42"/>
  <c r="G70" i="42"/>
  <c r="F70" i="42"/>
  <c r="F69" i="42"/>
  <c r="F68" i="42"/>
  <c r="G67" i="42"/>
  <c r="F67" i="42"/>
  <c r="F66" i="42"/>
  <c r="F65" i="42"/>
  <c r="G64" i="42"/>
  <c r="F64" i="42"/>
  <c r="F63" i="42"/>
  <c r="F62" i="42"/>
  <c r="G61" i="42"/>
  <c r="F61" i="42"/>
  <c r="F60" i="42"/>
  <c r="F59" i="42"/>
  <c r="G58" i="42"/>
  <c r="F58" i="42"/>
  <c r="F57" i="42"/>
  <c r="F56" i="42"/>
  <c r="G55" i="42"/>
  <c r="F55" i="42"/>
  <c r="F54" i="42"/>
  <c r="F53" i="42"/>
  <c r="G52" i="42"/>
  <c r="F52" i="42"/>
  <c r="F51" i="42"/>
  <c r="F50" i="42"/>
  <c r="G49" i="42"/>
  <c r="F49" i="42"/>
  <c r="F48" i="42"/>
  <c r="F47" i="42"/>
  <c r="G46" i="42"/>
  <c r="F46" i="42"/>
  <c r="F45" i="42"/>
  <c r="F44" i="42"/>
  <c r="G43" i="42"/>
  <c r="F43" i="42"/>
  <c r="F42" i="42"/>
  <c r="F41" i="42"/>
  <c r="G40" i="42"/>
  <c r="F40" i="42"/>
  <c r="F39" i="42"/>
  <c r="F38" i="42"/>
  <c r="G37" i="42"/>
  <c r="F37" i="42"/>
  <c r="F36" i="42"/>
  <c r="F35" i="42"/>
  <c r="G34" i="42"/>
  <c r="F34" i="42"/>
  <c r="F33" i="42"/>
  <c r="F32" i="42"/>
  <c r="G31" i="42"/>
  <c r="F31" i="42"/>
  <c r="F30" i="42"/>
  <c r="F29" i="42"/>
  <c r="G28" i="42"/>
  <c r="F28" i="42"/>
  <c r="F27" i="42"/>
  <c r="F26" i="42"/>
  <c r="G25" i="42"/>
  <c r="F25" i="42"/>
  <c r="F24" i="42"/>
  <c r="F23" i="42"/>
  <c r="G22" i="42"/>
  <c r="F22" i="42"/>
  <c r="F21" i="42"/>
  <c r="F20" i="42"/>
  <c r="G19" i="42"/>
  <c r="F19" i="42"/>
  <c r="F18" i="42"/>
  <c r="F17" i="42"/>
  <c r="G16" i="42"/>
  <c r="F16" i="42"/>
  <c r="F15" i="42"/>
  <c r="F14" i="42"/>
  <c r="G13" i="42"/>
  <c r="F13" i="42"/>
  <c r="F12" i="42"/>
  <c r="F11" i="42"/>
  <c r="G10" i="42"/>
  <c r="F10" i="42"/>
  <c r="F9" i="42"/>
  <c r="F8" i="42"/>
  <c r="G7" i="42"/>
  <c r="F7" i="42"/>
  <c r="F6" i="42"/>
  <c r="F5" i="42"/>
  <c r="G4" i="42"/>
  <c r="F4" i="42"/>
  <c r="F4" i="42" a="1"/>
  <c r="G89" i="42" s="1"/>
  <c r="AT3" i="42"/>
  <c r="R3" i="42"/>
  <c r="Q3" i="42"/>
  <c r="AG3" i="42" s="1"/>
  <c r="AP3" i="42" s="1"/>
  <c r="O3" i="42"/>
  <c r="AE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U29" i="41"/>
  <c r="R29" i="41"/>
  <c r="R28" i="41"/>
  <c r="R27" i="41"/>
  <c r="R26" i="41"/>
  <c r="R25" i="41"/>
  <c r="R24" i="41"/>
  <c r="R23" i="41"/>
  <c r="U22" i="41"/>
  <c r="R22" i="41"/>
  <c r="R21" i="41"/>
  <c r="R20" i="41"/>
  <c r="R19" i="41"/>
  <c r="R18" i="41"/>
  <c r="U17" i="41"/>
  <c r="R17" i="41"/>
  <c r="R16" i="41"/>
  <c r="R15" i="41"/>
  <c r="R14" i="41"/>
  <c r="R13" i="41"/>
  <c r="R12" i="41"/>
  <c r="C12" i="41"/>
  <c r="R11" i="41"/>
  <c r="R10" i="41"/>
  <c r="C10" i="41"/>
  <c r="V97" i="41" s="1"/>
  <c r="V9" i="41"/>
  <c r="R9" i="41"/>
  <c r="R8" i="41"/>
  <c r="C8" i="41"/>
  <c r="Q96" i="41" s="1"/>
  <c r="B8" i="41"/>
  <c r="R7" i="41"/>
  <c r="R6" i="41"/>
  <c r="R5" i="41"/>
  <c r="C5" i="41"/>
  <c r="W4" i="41"/>
  <c r="V4" i="41"/>
  <c r="Y4" i="41" s="1"/>
  <c r="R4" i="41"/>
  <c r="M98" i="41"/>
  <c r="U98" i="41" s="1"/>
  <c r="M96" i="41"/>
  <c r="U96" i="41" s="1"/>
  <c r="M95" i="41"/>
  <c r="U95" i="41" s="1"/>
  <c r="M94" i="41"/>
  <c r="U94" i="41" s="1"/>
  <c r="M92" i="41"/>
  <c r="U92" i="41" s="1"/>
  <c r="M90" i="41"/>
  <c r="U90" i="41" s="1"/>
  <c r="M89" i="41"/>
  <c r="U89" i="41" s="1"/>
  <c r="M88" i="41"/>
  <c r="U88" i="41" s="1"/>
  <c r="M86" i="41"/>
  <c r="U86" i="41" s="1"/>
  <c r="M84" i="41"/>
  <c r="U84" i="41" s="1"/>
  <c r="M83" i="41"/>
  <c r="U83" i="41" s="1"/>
  <c r="M82" i="41"/>
  <c r="U82" i="41" s="1"/>
  <c r="M80" i="41"/>
  <c r="U80" i="41" s="1"/>
  <c r="M78" i="41"/>
  <c r="U78" i="41" s="1"/>
  <c r="M77" i="41"/>
  <c r="U77" i="41" s="1"/>
  <c r="M76" i="41"/>
  <c r="U76" i="41" s="1"/>
  <c r="M74" i="41"/>
  <c r="U74" i="41" s="1"/>
  <c r="M72" i="41"/>
  <c r="U72" i="41" s="1"/>
  <c r="M71" i="41"/>
  <c r="U71" i="41" s="1"/>
  <c r="M70" i="41"/>
  <c r="U70" i="41" s="1"/>
  <c r="M68" i="41"/>
  <c r="U68" i="41" s="1"/>
  <c r="M66" i="41"/>
  <c r="U66" i="41" s="1"/>
  <c r="M65" i="41"/>
  <c r="U65" i="41" s="1"/>
  <c r="M64" i="41"/>
  <c r="U64" i="41" s="1"/>
  <c r="M62" i="41"/>
  <c r="U62" i="41" s="1"/>
  <c r="M60" i="41"/>
  <c r="U60" i="41" s="1"/>
  <c r="M59" i="41"/>
  <c r="U59" i="41" s="1"/>
  <c r="M58" i="41"/>
  <c r="U58" i="41" s="1"/>
  <c r="M56" i="41"/>
  <c r="U56" i="41" s="1"/>
  <c r="M54" i="41"/>
  <c r="U54" i="41" s="1"/>
  <c r="M53" i="41"/>
  <c r="U53" i="41" s="1"/>
  <c r="M52" i="41"/>
  <c r="U52" i="41" s="1"/>
  <c r="M50" i="41"/>
  <c r="U50" i="41" s="1"/>
  <c r="M48" i="41"/>
  <c r="U48" i="41" s="1"/>
  <c r="M47" i="41"/>
  <c r="U47" i="41" s="1"/>
  <c r="M46" i="41"/>
  <c r="U46" i="41" s="1"/>
  <c r="M44" i="41"/>
  <c r="U44" i="41" s="1"/>
  <c r="M42" i="41"/>
  <c r="U42" i="41" s="1"/>
  <c r="M41" i="41"/>
  <c r="U41" i="41" s="1"/>
  <c r="M40" i="41"/>
  <c r="U40" i="41" s="1"/>
  <c r="M38" i="41"/>
  <c r="U38" i="41" s="1"/>
  <c r="M36" i="41"/>
  <c r="U36" i="41" s="1"/>
  <c r="M35" i="41"/>
  <c r="U35" i="41" s="1"/>
  <c r="M34" i="41"/>
  <c r="U34" i="41" s="1"/>
  <c r="M32" i="41"/>
  <c r="U32" i="41" s="1"/>
  <c r="M30" i="41"/>
  <c r="U30" i="41" s="1"/>
  <c r="M29" i="41"/>
  <c r="M28" i="41"/>
  <c r="U28" i="41" s="1"/>
  <c r="M26" i="41"/>
  <c r="U26" i="41" s="1"/>
  <c r="M24" i="41"/>
  <c r="U24" i="41" s="1"/>
  <c r="M23" i="41"/>
  <c r="U23" i="41" s="1"/>
  <c r="M22" i="41"/>
  <c r="M20" i="41"/>
  <c r="U20" i="41" s="1"/>
  <c r="M18" i="41"/>
  <c r="U18" i="41" s="1"/>
  <c r="M17" i="41"/>
  <c r="M16" i="41"/>
  <c r="U16" i="41" s="1"/>
  <c r="M14" i="41"/>
  <c r="U14" i="41" s="1"/>
  <c r="M12" i="41"/>
  <c r="U12" i="41" s="1"/>
  <c r="M11" i="41"/>
  <c r="U11" i="41" s="1"/>
  <c r="M10" i="41"/>
  <c r="U10" i="41" s="1"/>
  <c r="M8" i="41"/>
  <c r="U8" i="41" s="1"/>
  <c r="M6" i="41"/>
  <c r="U6" i="41" s="1"/>
  <c r="M5" i="41"/>
  <c r="U5" i="41" s="1"/>
  <c r="M4" i="41"/>
  <c r="U4" i="41" s="1"/>
  <c r="X4" i="41" s="1"/>
  <c r="M4" i="41" a="1"/>
  <c r="M97" i="41" s="1"/>
  <c r="U97" i="41" s="1"/>
  <c r="G96" i="41"/>
  <c r="G94" i="41"/>
  <c r="G90" i="41"/>
  <c r="G88" i="41"/>
  <c r="G84" i="41"/>
  <c r="G82" i="41"/>
  <c r="G78" i="41"/>
  <c r="G76" i="41"/>
  <c r="G72" i="41"/>
  <c r="G70" i="41"/>
  <c r="G66" i="41"/>
  <c r="G64" i="41"/>
  <c r="G60" i="41"/>
  <c r="G58" i="41"/>
  <c r="G54" i="41"/>
  <c r="G52" i="41"/>
  <c r="G48" i="41"/>
  <c r="G46" i="41"/>
  <c r="G42" i="41"/>
  <c r="G40" i="41"/>
  <c r="G36" i="41"/>
  <c r="G34" i="41"/>
  <c r="G30" i="41"/>
  <c r="G28" i="41"/>
  <c r="G24" i="41"/>
  <c r="G22" i="41"/>
  <c r="G18" i="41"/>
  <c r="G16" i="41"/>
  <c r="G12" i="41"/>
  <c r="G10" i="41"/>
  <c r="G6" i="41"/>
  <c r="G4" i="41"/>
  <c r="G4" i="41" a="1"/>
  <c r="G95" i="41" s="1"/>
  <c r="F96" i="41"/>
  <c r="F94" i="41"/>
  <c r="F90" i="41"/>
  <c r="F88" i="41"/>
  <c r="F84" i="41"/>
  <c r="F82" i="41"/>
  <c r="F78" i="41"/>
  <c r="F76" i="41"/>
  <c r="F72" i="41"/>
  <c r="F70" i="41"/>
  <c r="F66" i="41"/>
  <c r="F64" i="41"/>
  <c r="F60" i="41"/>
  <c r="F58" i="41"/>
  <c r="F54" i="41"/>
  <c r="F52" i="41"/>
  <c r="F48" i="41"/>
  <c r="F46" i="41"/>
  <c r="F42" i="41"/>
  <c r="F40" i="41"/>
  <c r="F36" i="41"/>
  <c r="F34" i="41"/>
  <c r="F30" i="41"/>
  <c r="F28" i="41"/>
  <c r="F24" i="41"/>
  <c r="F22" i="41"/>
  <c r="F18" i="41"/>
  <c r="F16" i="41"/>
  <c r="F12" i="41"/>
  <c r="F10" i="41"/>
  <c r="F6" i="41"/>
  <c r="F4" i="41"/>
  <c r="F4" i="41" a="1"/>
  <c r="F95" i="41" s="1"/>
  <c r="AT3" i="41"/>
  <c r="R3" i="41"/>
  <c r="Q3" i="41"/>
  <c r="AG3" i="41" s="1"/>
  <c r="AP3" i="41" s="1"/>
  <c r="O3" i="41"/>
  <c r="P3" i="41" s="1"/>
  <c r="AF3" i="41" s="1"/>
  <c r="AO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9" i="40"/>
  <c r="Q69" i="40"/>
  <c r="Q68" i="40"/>
  <c r="V67" i="40"/>
  <c r="R67" i="40"/>
  <c r="V66" i="40"/>
  <c r="Q66" i="40"/>
  <c r="Q65" i="40"/>
  <c r="V64" i="40"/>
  <c r="R64" i="40"/>
  <c r="V63" i="40"/>
  <c r="Q63" i="40"/>
  <c r="Q62" i="40"/>
  <c r="V61" i="40"/>
  <c r="R61" i="40"/>
  <c r="V60" i="40"/>
  <c r="Q60" i="40"/>
  <c r="Q59" i="40"/>
  <c r="V58" i="40"/>
  <c r="R58" i="40"/>
  <c r="V57" i="40"/>
  <c r="Q57" i="40"/>
  <c r="V56" i="40"/>
  <c r="Q56" i="40"/>
  <c r="V55" i="40"/>
  <c r="R55" i="40"/>
  <c r="Q55" i="40"/>
  <c r="V54" i="40"/>
  <c r="Q54" i="40"/>
  <c r="V53" i="40"/>
  <c r="Q53" i="40"/>
  <c r="V52" i="40"/>
  <c r="R52" i="40"/>
  <c r="Q52" i="40"/>
  <c r="V51" i="40"/>
  <c r="Q51" i="40"/>
  <c r="V50" i="40"/>
  <c r="Q50" i="40"/>
  <c r="V49" i="40"/>
  <c r="R49" i="40"/>
  <c r="Q49" i="40"/>
  <c r="V48" i="40"/>
  <c r="Q48" i="40"/>
  <c r="V47" i="40"/>
  <c r="Q47" i="40"/>
  <c r="V46" i="40"/>
  <c r="R46" i="40"/>
  <c r="Q46" i="40"/>
  <c r="V45" i="40"/>
  <c r="Q45" i="40"/>
  <c r="V44" i="40"/>
  <c r="Q44" i="40"/>
  <c r="V43" i="40"/>
  <c r="R43" i="40"/>
  <c r="Q43" i="40"/>
  <c r="V42" i="40"/>
  <c r="Q42" i="40"/>
  <c r="V41" i="40"/>
  <c r="Q41" i="40"/>
  <c r="V40" i="40"/>
  <c r="R40" i="40"/>
  <c r="Q40" i="40"/>
  <c r="V39" i="40"/>
  <c r="Q39" i="40"/>
  <c r="V38" i="40"/>
  <c r="Q38" i="40"/>
  <c r="V37" i="40"/>
  <c r="R37" i="40"/>
  <c r="Q37" i="40"/>
  <c r="V36" i="40"/>
  <c r="Q36" i="40"/>
  <c r="V35" i="40"/>
  <c r="Q35" i="40"/>
  <c r="V34" i="40"/>
  <c r="R34" i="40"/>
  <c r="Q34" i="40"/>
  <c r="V33" i="40"/>
  <c r="Q33" i="40"/>
  <c r="V32" i="40"/>
  <c r="Q32" i="40"/>
  <c r="V31" i="40"/>
  <c r="R31" i="40"/>
  <c r="Q31" i="40"/>
  <c r="V30" i="40"/>
  <c r="Q30" i="40"/>
  <c r="V29" i="40"/>
  <c r="Q29" i="40"/>
  <c r="V28" i="40"/>
  <c r="R28" i="40"/>
  <c r="Q28" i="40"/>
  <c r="V27" i="40"/>
  <c r="Q27" i="40"/>
  <c r="V26" i="40"/>
  <c r="Q26" i="40"/>
  <c r="V25" i="40"/>
  <c r="R25" i="40"/>
  <c r="Q25" i="40"/>
  <c r="V24" i="40"/>
  <c r="Q24" i="40"/>
  <c r="V23" i="40"/>
  <c r="Q23" i="40"/>
  <c r="V22" i="40"/>
  <c r="R22" i="40"/>
  <c r="Q22" i="40"/>
  <c r="V21" i="40"/>
  <c r="Q21" i="40"/>
  <c r="V20" i="40"/>
  <c r="Q20" i="40"/>
  <c r="V19" i="40"/>
  <c r="R19" i="40"/>
  <c r="Q19" i="40"/>
  <c r="V18" i="40"/>
  <c r="Q18" i="40"/>
  <c r="V17" i="40"/>
  <c r="Q17" i="40"/>
  <c r="V16" i="40"/>
  <c r="R16" i="40"/>
  <c r="Q16" i="40"/>
  <c r="V15" i="40"/>
  <c r="Q15" i="40"/>
  <c r="V14" i="40"/>
  <c r="Q14" i="40"/>
  <c r="V13" i="40"/>
  <c r="R13" i="40"/>
  <c r="Q13" i="40"/>
  <c r="V12" i="40"/>
  <c r="Q12" i="40"/>
  <c r="C12" i="40"/>
  <c r="R11" i="40"/>
  <c r="Q11" i="40"/>
  <c r="V10" i="40"/>
  <c r="Q10" i="40"/>
  <c r="C10" i="40"/>
  <c r="V68" i="40" s="1"/>
  <c r="V9" i="40"/>
  <c r="R9" i="40"/>
  <c r="Q9" i="40"/>
  <c r="V8" i="40"/>
  <c r="Q8" i="40"/>
  <c r="C8" i="40"/>
  <c r="Q67" i="40" s="1"/>
  <c r="B8" i="40"/>
  <c r="V7" i="40"/>
  <c r="R7" i="40"/>
  <c r="Q7" i="40"/>
  <c r="V6" i="40"/>
  <c r="Q6" i="40"/>
  <c r="C6" i="40"/>
  <c r="R68" i="40" s="1"/>
  <c r="V5" i="40"/>
  <c r="R5" i="40"/>
  <c r="Q5" i="40"/>
  <c r="C5" i="40"/>
  <c r="W4" i="40"/>
  <c r="V4" i="40"/>
  <c r="Y4" i="40" s="1"/>
  <c r="R4" i="40"/>
  <c r="M4" i="40" a="1"/>
  <c r="M68" i="40" s="1"/>
  <c r="U68" i="40" s="1"/>
  <c r="F69" i="40"/>
  <c r="F68" i="40"/>
  <c r="G67" i="40"/>
  <c r="F67" i="40"/>
  <c r="F66" i="40"/>
  <c r="F65" i="40"/>
  <c r="G64" i="40"/>
  <c r="F64" i="40"/>
  <c r="F63" i="40"/>
  <c r="F62" i="40"/>
  <c r="G61" i="40"/>
  <c r="F61" i="40"/>
  <c r="F60" i="40"/>
  <c r="F59" i="40"/>
  <c r="G58" i="40"/>
  <c r="F58" i="40"/>
  <c r="F57" i="40"/>
  <c r="F56" i="40"/>
  <c r="G55" i="40"/>
  <c r="F55" i="40"/>
  <c r="F54" i="40"/>
  <c r="F53" i="40"/>
  <c r="G52" i="40"/>
  <c r="F52" i="40"/>
  <c r="F51" i="40"/>
  <c r="F50" i="40"/>
  <c r="G49" i="40"/>
  <c r="F49" i="40"/>
  <c r="F48" i="40"/>
  <c r="F47" i="40"/>
  <c r="G46" i="40"/>
  <c r="F46" i="40"/>
  <c r="F45" i="40"/>
  <c r="F44" i="40"/>
  <c r="G43" i="40"/>
  <c r="F43" i="40"/>
  <c r="F42" i="40"/>
  <c r="F41" i="40"/>
  <c r="G40" i="40"/>
  <c r="F40" i="40"/>
  <c r="F39" i="40"/>
  <c r="F38" i="40"/>
  <c r="G37" i="40"/>
  <c r="F37" i="40"/>
  <c r="F36" i="40"/>
  <c r="F35" i="40"/>
  <c r="G34" i="40"/>
  <c r="F34" i="40"/>
  <c r="F33" i="40"/>
  <c r="F32" i="40"/>
  <c r="G31" i="40"/>
  <c r="F31" i="40"/>
  <c r="F30" i="40"/>
  <c r="F29" i="40"/>
  <c r="G28" i="40"/>
  <c r="F28" i="40"/>
  <c r="F27" i="40"/>
  <c r="F26" i="40"/>
  <c r="G25" i="40"/>
  <c r="F25" i="40"/>
  <c r="F24" i="40"/>
  <c r="F23" i="40"/>
  <c r="G22" i="40"/>
  <c r="F22" i="40"/>
  <c r="F21" i="40"/>
  <c r="F20" i="40"/>
  <c r="G19" i="40"/>
  <c r="F19" i="40"/>
  <c r="F18" i="40"/>
  <c r="F17" i="40"/>
  <c r="G16" i="40"/>
  <c r="F16" i="40"/>
  <c r="F15" i="40"/>
  <c r="F14" i="40"/>
  <c r="G13" i="40"/>
  <c r="F13" i="40"/>
  <c r="F12" i="40"/>
  <c r="F11" i="40"/>
  <c r="G10" i="40"/>
  <c r="F10" i="40"/>
  <c r="F9" i="40"/>
  <c r="F8" i="40"/>
  <c r="G7" i="40"/>
  <c r="F7" i="40"/>
  <c r="F6" i="40"/>
  <c r="F5" i="40"/>
  <c r="G4" i="40"/>
  <c r="F4" i="40"/>
  <c r="F4" i="40" a="1"/>
  <c r="G68" i="40" s="1"/>
  <c r="AT3" i="40"/>
  <c r="R3" i="40"/>
  <c r="Q3" i="40"/>
  <c r="AG3" i="40" s="1"/>
  <c r="AP3" i="40" s="1"/>
  <c r="O3" i="40"/>
  <c r="AE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V78" i="39"/>
  <c r="Q78" i="39"/>
  <c r="Q77" i="39"/>
  <c r="V76" i="39"/>
  <c r="V75" i="39"/>
  <c r="Q75" i="39"/>
  <c r="Q74" i="39"/>
  <c r="V73" i="39"/>
  <c r="V72" i="39"/>
  <c r="Q72" i="39"/>
  <c r="Q71" i="39"/>
  <c r="V70" i="39"/>
  <c r="V69" i="39"/>
  <c r="Q69" i="39"/>
  <c r="Q68" i="39"/>
  <c r="V67" i="39"/>
  <c r="V66" i="39"/>
  <c r="Q66" i="39"/>
  <c r="Q65" i="39"/>
  <c r="V64" i="39"/>
  <c r="V63" i="39"/>
  <c r="Q63" i="39"/>
  <c r="Q62" i="39"/>
  <c r="V61" i="39"/>
  <c r="V60" i="39"/>
  <c r="Q60" i="39"/>
  <c r="Q59" i="39"/>
  <c r="V58" i="39"/>
  <c r="R58" i="39"/>
  <c r="V57" i="39"/>
  <c r="Q57" i="39"/>
  <c r="V56" i="39"/>
  <c r="Q56" i="39"/>
  <c r="V55" i="39"/>
  <c r="R55" i="39"/>
  <c r="Q55" i="39"/>
  <c r="V54" i="39"/>
  <c r="Q54" i="39"/>
  <c r="V53" i="39"/>
  <c r="Q53" i="39"/>
  <c r="V52" i="39"/>
  <c r="R52" i="39"/>
  <c r="Q52" i="39"/>
  <c r="V51" i="39"/>
  <c r="Q51" i="39"/>
  <c r="V50" i="39"/>
  <c r="Q50" i="39"/>
  <c r="V49" i="39"/>
  <c r="R49" i="39"/>
  <c r="Q49" i="39"/>
  <c r="V48" i="39"/>
  <c r="Q48" i="39"/>
  <c r="V47" i="39"/>
  <c r="Q47" i="39"/>
  <c r="V46" i="39"/>
  <c r="R46" i="39"/>
  <c r="Q46" i="39"/>
  <c r="V45" i="39"/>
  <c r="Q45" i="39"/>
  <c r="V44" i="39"/>
  <c r="Q44" i="39"/>
  <c r="V43" i="39"/>
  <c r="R43" i="39"/>
  <c r="Q43" i="39"/>
  <c r="V42" i="39"/>
  <c r="Q42" i="39"/>
  <c r="V41" i="39"/>
  <c r="Q41" i="39"/>
  <c r="V40" i="39"/>
  <c r="R40" i="39"/>
  <c r="Q40" i="39"/>
  <c r="V39" i="39"/>
  <c r="Q39" i="39"/>
  <c r="V38" i="39"/>
  <c r="Q38" i="39"/>
  <c r="V37" i="39"/>
  <c r="R37" i="39"/>
  <c r="Q37" i="39"/>
  <c r="V36" i="39"/>
  <c r="Q36" i="39"/>
  <c r="V35" i="39"/>
  <c r="Q35" i="39"/>
  <c r="V34" i="39"/>
  <c r="R34" i="39"/>
  <c r="Q34" i="39"/>
  <c r="V33" i="39"/>
  <c r="Q33" i="39"/>
  <c r="V32" i="39"/>
  <c r="Q32" i="39"/>
  <c r="V31" i="39"/>
  <c r="R31" i="39"/>
  <c r="Q31" i="39"/>
  <c r="V30" i="39"/>
  <c r="Q30" i="39"/>
  <c r="V29" i="39"/>
  <c r="Q29" i="39"/>
  <c r="V28" i="39"/>
  <c r="R28" i="39"/>
  <c r="Q28" i="39"/>
  <c r="V27" i="39"/>
  <c r="Q27" i="39"/>
  <c r="V26" i="39"/>
  <c r="Q26" i="39"/>
  <c r="V25" i="39"/>
  <c r="R25" i="39"/>
  <c r="Q25" i="39"/>
  <c r="V24" i="39"/>
  <c r="Q24" i="39"/>
  <c r="V23" i="39"/>
  <c r="Q23" i="39"/>
  <c r="V22" i="39"/>
  <c r="R22" i="39"/>
  <c r="Q22" i="39"/>
  <c r="V21" i="39"/>
  <c r="Q21" i="39"/>
  <c r="V20" i="39"/>
  <c r="Q20" i="39"/>
  <c r="V19" i="39"/>
  <c r="R19" i="39"/>
  <c r="Q19" i="39"/>
  <c r="V18" i="39"/>
  <c r="Q18" i="39"/>
  <c r="V17" i="39"/>
  <c r="Q17" i="39"/>
  <c r="V16" i="39"/>
  <c r="R16" i="39"/>
  <c r="Q16" i="39"/>
  <c r="V15" i="39"/>
  <c r="Q15" i="39"/>
  <c r="V14" i="39"/>
  <c r="Q14" i="39"/>
  <c r="V13" i="39"/>
  <c r="R13" i="39"/>
  <c r="Q13" i="39"/>
  <c r="V12" i="39"/>
  <c r="Q12" i="39"/>
  <c r="C12" i="39"/>
  <c r="U11" i="39"/>
  <c r="R11" i="39"/>
  <c r="Q11" i="39"/>
  <c r="V10" i="39"/>
  <c r="Q10" i="39"/>
  <c r="C10" i="39"/>
  <c r="V77" i="39" s="1"/>
  <c r="V9" i="39"/>
  <c r="R9" i="39"/>
  <c r="Q9" i="39"/>
  <c r="V8" i="39"/>
  <c r="Q8" i="39"/>
  <c r="C8" i="39"/>
  <c r="Q79" i="39" s="1"/>
  <c r="B8" i="39"/>
  <c r="Q3" i="39" s="1"/>
  <c r="AG3" i="39" s="1"/>
  <c r="AP3" i="39" s="1"/>
  <c r="V7" i="39"/>
  <c r="R7" i="39"/>
  <c r="Q7" i="39"/>
  <c r="V6" i="39"/>
  <c r="Q6" i="39"/>
  <c r="C6" i="39"/>
  <c r="R77" i="39" s="1"/>
  <c r="V5" i="39"/>
  <c r="R5" i="39"/>
  <c r="Q5" i="39"/>
  <c r="C5" i="39"/>
  <c r="W4" i="39"/>
  <c r="V4" i="39"/>
  <c r="Y4" i="39" s="1"/>
  <c r="R4" i="39"/>
  <c r="M79" i="39"/>
  <c r="U79" i="39" s="1"/>
  <c r="M77" i="39"/>
  <c r="U77" i="39" s="1"/>
  <c r="M73" i="39"/>
  <c r="U73" i="39" s="1"/>
  <c r="M71" i="39"/>
  <c r="U71" i="39" s="1"/>
  <c r="M67" i="39"/>
  <c r="U67" i="39" s="1"/>
  <c r="M65" i="39"/>
  <c r="U65" i="39" s="1"/>
  <c r="M61" i="39"/>
  <c r="U61" i="39" s="1"/>
  <c r="M59" i="39"/>
  <c r="U59" i="39" s="1"/>
  <c r="M55" i="39"/>
  <c r="U55" i="39" s="1"/>
  <c r="M53" i="39"/>
  <c r="U53" i="39" s="1"/>
  <c r="M49" i="39"/>
  <c r="U49" i="39" s="1"/>
  <c r="M47" i="39"/>
  <c r="U47" i="39" s="1"/>
  <c r="M43" i="39"/>
  <c r="U43" i="39" s="1"/>
  <c r="M41" i="39"/>
  <c r="U41" i="39" s="1"/>
  <c r="M37" i="39"/>
  <c r="U37" i="39" s="1"/>
  <c r="M35" i="39"/>
  <c r="U35" i="39" s="1"/>
  <c r="M31" i="39"/>
  <c r="U31" i="39" s="1"/>
  <c r="M29" i="39"/>
  <c r="U29" i="39" s="1"/>
  <c r="M25" i="39"/>
  <c r="U25" i="39" s="1"/>
  <c r="M23" i="39"/>
  <c r="U23" i="39" s="1"/>
  <c r="M19" i="39"/>
  <c r="U19" i="39" s="1"/>
  <c r="M17" i="39"/>
  <c r="U17" i="39" s="1"/>
  <c r="M13" i="39"/>
  <c r="U13" i="39" s="1"/>
  <c r="M11" i="39"/>
  <c r="M7" i="39"/>
  <c r="U7" i="39" s="1"/>
  <c r="M5" i="39"/>
  <c r="U5" i="39" s="1"/>
  <c r="M4" i="39" a="1"/>
  <c r="M78" i="39" s="1"/>
  <c r="U78" i="39" s="1"/>
  <c r="G79" i="39"/>
  <c r="F79" i="39"/>
  <c r="F78" i="39"/>
  <c r="F77" i="39"/>
  <c r="G76" i="39"/>
  <c r="F76" i="39"/>
  <c r="F75" i="39"/>
  <c r="F74" i="39"/>
  <c r="G73" i="39"/>
  <c r="F73" i="39"/>
  <c r="F72" i="39"/>
  <c r="F71" i="39"/>
  <c r="G70" i="39"/>
  <c r="F70" i="39"/>
  <c r="F69" i="39"/>
  <c r="F68" i="39"/>
  <c r="G67" i="39"/>
  <c r="F67" i="39"/>
  <c r="F66" i="39"/>
  <c r="F65" i="39"/>
  <c r="G64" i="39"/>
  <c r="F64" i="39"/>
  <c r="F63" i="39"/>
  <c r="F62" i="39"/>
  <c r="G61" i="39"/>
  <c r="F61" i="39"/>
  <c r="F60" i="39"/>
  <c r="F59" i="39"/>
  <c r="G58" i="39"/>
  <c r="F58" i="39"/>
  <c r="F57" i="39"/>
  <c r="F56" i="39"/>
  <c r="G55" i="39"/>
  <c r="F55" i="39"/>
  <c r="F54" i="39"/>
  <c r="F53" i="39"/>
  <c r="G52" i="39"/>
  <c r="F52" i="39"/>
  <c r="F51" i="39"/>
  <c r="F50" i="39"/>
  <c r="G49" i="39"/>
  <c r="F49" i="39"/>
  <c r="F48" i="39"/>
  <c r="F47" i="39"/>
  <c r="G46" i="39"/>
  <c r="F46" i="39"/>
  <c r="F45" i="39"/>
  <c r="F44" i="39"/>
  <c r="G43" i="39"/>
  <c r="F43" i="39"/>
  <c r="F42" i="39"/>
  <c r="F41" i="39"/>
  <c r="G40" i="39"/>
  <c r="F40" i="39"/>
  <c r="F39" i="39"/>
  <c r="F38" i="39"/>
  <c r="G37" i="39"/>
  <c r="F37" i="39"/>
  <c r="F36" i="39"/>
  <c r="F35" i="39"/>
  <c r="G34" i="39"/>
  <c r="F34" i="39"/>
  <c r="F33" i="39"/>
  <c r="F32" i="39"/>
  <c r="G31" i="39"/>
  <c r="F31" i="39"/>
  <c r="F30" i="39"/>
  <c r="F29" i="39"/>
  <c r="G28" i="39"/>
  <c r="F28" i="39"/>
  <c r="F27" i="39"/>
  <c r="F26" i="39"/>
  <c r="G25" i="39"/>
  <c r="F25" i="39"/>
  <c r="F24" i="39"/>
  <c r="F23" i="39"/>
  <c r="G22" i="39"/>
  <c r="F22" i="39"/>
  <c r="F21" i="39"/>
  <c r="F20" i="39"/>
  <c r="G19" i="39"/>
  <c r="F19" i="39"/>
  <c r="F18" i="39"/>
  <c r="F17" i="39"/>
  <c r="G16" i="39"/>
  <c r="F16" i="39"/>
  <c r="F15" i="39"/>
  <c r="F14" i="39"/>
  <c r="G13" i="39"/>
  <c r="F13" i="39"/>
  <c r="F12" i="39"/>
  <c r="F11" i="39"/>
  <c r="G10" i="39"/>
  <c r="F10" i="39"/>
  <c r="F9" i="39"/>
  <c r="F8" i="39"/>
  <c r="G7" i="39"/>
  <c r="F7" i="39"/>
  <c r="F6" i="39"/>
  <c r="F5" i="39"/>
  <c r="G4" i="39"/>
  <c r="F4" i="39"/>
  <c r="F4" i="39" a="1"/>
  <c r="G77" i="39" s="1"/>
  <c r="AT3" i="39"/>
  <c r="R3" i="39"/>
  <c r="O3" i="39"/>
  <c r="P3" i="39" s="1"/>
  <c r="AF3" i="39" s="1"/>
  <c r="AO3" i="39" s="1"/>
  <c r="AX97" i="38"/>
  <c r="AX96" i="38"/>
  <c r="AX95" i="38"/>
  <c r="AX94" i="38"/>
  <c r="AX93" i="38"/>
  <c r="AX92" i="38"/>
  <c r="AX91" i="38"/>
  <c r="AX90" i="38"/>
  <c r="V39" i="38"/>
  <c r="V36" i="38"/>
  <c r="Q35" i="38"/>
  <c r="V33" i="38"/>
  <c r="Q32" i="38"/>
  <c r="V30" i="38"/>
  <c r="Q29" i="38"/>
  <c r="V27" i="38"/>
  <c r="Q26" i="38"/>
  <c r="V24" i="38"/>
  <c r="Q23" i="38"/>
  <c r="V21" i="38"/>
  <c r="Q20" i="38"/>
  <c r="V18" i="38"/>
  <c r="V17" i="38"/>
  <c r="Q17" i="38"/>
  <c r="Q16" i="38"/>
  <c r="V15" i="38"/>
  <c r="V14" i="38"/>
  <c r="Q14" i="38"/>
  <c r="Q13" i="38"/>
  <c r="V12" i="38"/>
  <c r="C12" i="38"/>
  <c r="R11" i="38"/>
  <c r="V10" i="38"/>
  <c r="C10" i="38"/>
  <c r="V89" i="38" s="1"/>
  <c r="V9" i="38"/>
  <c r="R9" i="38"/>
  <c r="V8" i="38"/>
  <c r="C8" i="38"/>
  <c r="Q11" i="38" s="1"/>
  <c r="B8" i="38"/>
  <c r="V7" i="38"/>
  <c r="Q7" i="38"/>
  <c r="V6" i="38"/>
  <c r="Q6" i="38"/>
  <c r="C6" i="38"/>
  <c r="R88" i="38" s="1"/>
  <c r="V5" i="38"/>
  <c r="R5" i="38"/>
  <c r="C5" i="38"/>
  <c r="W4" i="38"/>
  <c r="V4" i="38"/>
  <c r="Y4" i="38" s="1"/>
  <c r="R4" i="38"/>
  <c r="M4" i="38" a="1"/>
  <c r="M86" i="38" s="1"/>
  <c r="U86" i="38" s="1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F4" i="38" a="1"/>
  <c r="G88" i="38" s="1"/>
  <c r="AT3" i="38"/>
  <c r="Q3" i="38"/>
  <c r="AG3" i="38" s="1"/>
  <c r="AP3" i="38" s="1"/>
  <c r="O3" i="38"/>
  <c r="P3" i="38" s="1"/>
  <c r="AF3" i="38" s="1"/>
  <c r="AO3" i="38" s="1"/>
  <c r="S98" i="37"/>
  <c r="R98" i="37"/>
  <c r="R97" i="37"/>
  <c r="R96" i="37"/>
  <c r="R95" i="37"/>
  <c r="R94" i="37"/>
  <c r="R93" i="37"/>
  <c r="R92" i="37"/>
  <c r="R91" i="37"/>
  <c r="R90" i="37"/>
  <c r="R89" i="37"/>
  <c r="R88" i="37"/>
  <c r="R87" i="37"/>
  <c r="R86" i="37"/>
  <c r="R85" i="37"/>
  <c r="R84" i="37"/>
  <c r="R83" i="37"/>
  <c r="R82" i="37"/>
  <c r="R81" i="37"/>
  <c r="R80" i="37"/>
  <c r="R79" i="37"/>
  <c r="R78" i="37"/>
  <c r="R77" i="37"/>
  <c r="R76" i="37"/>
  <c r="R75" i="37"/>
  <c r="R74" i="37"/>
  <c r="R73" i="37"/>
  <c r="R72" i="37"/>
  <c r="R71" i="37"/>
  <c r="R70" i="37"/>
  <c r="R69" i="37"/>
  <c r="R68" i="37"/>
  <c r="R67" i="37"/>
  <c r="Q67" i="37"/>
  <c r="R66" i="37"/>
  <c r="R65" i="37"/>
  <c r="R64" i="37"/>
  <c r="Q64" i="37"/>
  <c r="R63" i="37"/>
  <c r="R62" i="37"/>
  <c r="R61" i="37"/>
  <c r="R60" i="37"/>
  <c r="R59" i="37"/>
  <c r="R58" i="37"/>
  <c r="Q58" i="37"/>
  <c r="R57" i="37"/>
  <c r="R56" i="37"/>
  <c r="R55" i="37"/>
  <c r="Q55" i="37"/>
  <c r="R54" i="37"/>
  <c r="R53" i="37"/>
  <c r="R52" i="37"/>
  <c r="R51" i="37"/>
  <c r="R50" i="37"/>
  <c r="R49" i="37"/>
  <c r="Q49" i="37"/>
  <c r="R48" i="37"/>
  <c r="R47" i="37"/>
  <c r="R46" i="37"/>
  <c r="Q46" i="37"/>
  <c r="R45" i="37"/>
  <c r="R44" i="37"/>
  <c r="R43" i="37"/>
  <c r="R42" i="37"/>
  <c r="R41" i="37"/>
  <c r="R40" i="37"/>
  <c r="Q40" i="37"/>
  <c r="R39" i="37"/>
  <c r="R38" i="37"/>
  <c r="R37" i="37"/>
  <c r="Q37" i="37"/>
  <c r="R36" i="37"/>
  <c r="R35" i="37"/>
  <c r="R34" i="37"/>
  <c r="Q34" i="37"/>
  <c r="R33" i="37"/>
  <c r="R32" i="37"/>
  <c r="R31" i="37"/>
  <c r="Q31" i="37"/>
  <c r="R30" i="37"/>
  <c r="R29" i="37"/>
  <c r="R28" i="37"/>
  <c r="Q28" i="37"/>
  <c r="R27" i="37"/>
  <c r="R26" i="37"/>
  <c r="R25" i="37"/>
  <c r="Q25" i="37"/>
  <c r="R24" i="37"/>
  <c r="R23" i="37"/>
  <c r="R22" i="37"/>
  <c r="Q22" i="37"/>
  <c r="R21" i="37"/>
  <c r="R20" i="37"/>
  <c r="R19" i="37"/>
  <c r="Q19" i="37"/>
  <c r="R18" i="37"/>
  <c r="R17" i="37"/>
  <c r="R16" i="37"/>
  <c r="Q16" i="37"/>
  <c r="R15" i="37"/>
  <c r="R14" i="37"/>
  <c r="R13" i="37"/>
  <c r="Q13" i="37"/>
  <c r="R12" i="37"/>
  <c r="C12" i="37"/>
  <c r="R11" i="37"/>
  <c r="Q11" i="37"/>
  <c r="R10" i="37"/>
  <c r="C10" i="37"/>
  <c r="V74" i="37" s="1"/>
  <c r="R9" i="37"/>
  <c r="Q9" i="37"/>
  <c r="R8" i="37"/>
  <c r="C8" i="37"/>
  <c r="Q70" i="37" s="1"/>
  <c r="B8" i="37"/>
  <c r="V7" i="37"/>
  <c r="R7" i="37"/>
  <c r="Q7" i="37"/>
  <c r="R6" i="37"/>
  <c r="Q6" i="37"/>
  <c r="V5" i="37"/>
  <c r="R5" i="37"/>
  <c r="Q5" i="37"/>
  <c r="C5" i="37"/>
  <c r="W4" i="37"/>
  <c r="R4" i="37"/>
  <c r="M4" i="37" a="1"/>
  <c r="M94" i="37" s="1"/>
  <c r="U94" i="37" s="1"/>
  <c r="G97" i="37"/>
  <c r="G96" i="37"/>
  <c r="G95" i="37"/>
  <c r="G91" i="37"/>
  <c r="G90" i="37"/>
  <c r="G89" i="37"/>
  <c r="G85" i="37"/>
  <c r="G84" i="37"/>
  <c r="G83" i="37"/>
  <c r="G79" i="37"/>
  <c r="G78" i="37"/>
  <c r="G77" i="37"/>
  <c r="G73" i="37"/>
  <c r="G72" i="37"/>
  <c r="G71" i="37"/>
  <c r="G67" i="37"/>
  <c r="G66" i="37"/>
  <c r="G65" i="37"/>
  <c r="G61" i="37"/>
  <c r="G60" i="37"/>
  <c r="G59" i="37"/>
  <c r="G55" i="37"/>
  <c r="G54" i="37"/>
  <c r="G53" i="37"/>
  <c r="G49" i="37"/>
  <c r="G48" i="37"/>
  <c r="G47" i="37"/>
  <c r="G43" i="37"/>
  <c r="G42" i="37"/>
  <c r="G41" i="37"/>
  <c r="G37" i="37"/>
  <c r="G36" i="37"/>
  <c r="G35" i="37"/>
  <c r="G31" i="37"/>
  <c r="G30" i="37"/>
  <c r="G29" i="37"/>
  <c r="G25" i="37"/>
  <c r="G24" i="37"/>
  <c r="G23" i="37"/>
  <c r="G19" i="37"/>
  <c r="G18" i="37"/>
  <c r="G17" i="37"/>
  <c r="G13" i="37"/>
  <c r="G12" i="37"/>
  <c r="G11" i="37"/>
  <c r="G7" i="37"/>
  <c r="G6" i="37"/>
  <c r="G5" i="37"/>
  <c r="G4" i="37" a="1"/>
  <c r="G98" i="37" s="1"/>
  <c r="F97" i="37"/>
  <c r="F96" i="37"/>
  <c r="F95" i="37"/>
  <c r="F91" i="37"/>
  <c r="F90" i="37"/>
  <c r="F89" i="37"/>
  <c r="F85" i="37"/>
  <c r="F84" i="37"/>
  <c r="F83" i="37"/>
  <c r="F79" i="37"/>
  <c r="F78" i="37"/>
  <c r="F77" i="37"/>
  <c r="F73" i="37"/>
  <c r="F72" i="37"/>
  <c r="F71" i="37"/>
  <c r="F67" i="37"/>
  <c r="F66" i="37"/>
  <c r="F65" i="37"/>
  <c r="F61" i="37"/>
  <c r="F60" i="37"/>
  <c r="F59" i="37"/>
  <c r="F55" i="37"/>
  <c r="F54" i="37"/>
  <c r="F53" i="37"/>
  <c r="F49" i="37"/>
  <c r="F48" i="37"/>
  <c r="F47" i="37"/>
  <c r="F43" i="37"/>
  <c r="F42" i="37"/>
  <c r="F41" i="37"/>
  <c r="F37" i="37"/>
  <c r="F36" i="37"/>
  <c r="F35" i="37"/>
  <c r="F31" i="37"/>
  <c r="F30" i="37"/>
  <c r="F29" i="37"/>
  <c r="F25" i="37"/>
  <c r="F24" i="37"/>
  <c r="F23" i="37"/>
  <c r="F19" i="37"/>
  <c r="F18" i="37"/>
  <c r="F17" i="37"/>
  <c r="F13" i="37"/>
  <c r="F12" i="37"/>
  <c r="F11" i="37"/>
  <c r="F7" i="37"/>
  <c r="F6" i="37"/>
  <c r="F5" i="37"/>
  <c r="F4" i="37" a="1"/>
  <c r="F98" i="37" s="1"/>
  <c r="AT3" i="37"/>
  <c r="R3" i="37"/>
  <c r="Q3" i="37"/>
  <c r="AG3" i="37" s="1"/>
  <c r="AP3" i="37" s="1"/>
  <c r="O3" i="37"/>
  <c r="AE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C12" i="36"/>
  <c r="C10" i="36"/>
  <c r="V68" i="36" s="1"/>
  <c r="V9" i="36"/>
  <c r="C8" i="36"/>
  <c r="Q67" i="36" s="1"/>
  <c r="B8" i="36"/>
  <c r="Q3" i="36" s="1"/>
  <c r="AG3" i="36" s="1"/>
  <c r="AP3" i="36" s="1"/>
  <c r="C6" i="36"/>
  <c r="R69" i="36" s="1"/>
  <c r="V5" i="36"/>
  <c r="C5" i="36"/>
  <c r="W4" i="36"/>
  <c r="R4" i="36"/>
  <c r="M4" i="36" a="1"/>
  <c r="M65" i="36" s="1"/>
  <c r="U65" i="36" s="1"/>
  <c r="F4" i="36" a="1"/>
  <c r="F67" i="36" s="1"/>
  <c r="AT3" i="36"/>
  <c r="R3" i="36"/>
  <c r="O3" i="36"/>
  <c r="AE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U28" i="35"/>
  <c r="U16" i="35"/>
  <c r="C12" i="35"/>
  <c r="C10" i="35"/>
  <c r="V77" i="35" s="1"/>
  <c r="V9" i="35"/>
  <c r="C8" i="35"/>
  <c r="Q79" i="35" s="1"/>
  <c r="B8" i="35"/>
  <c r="Q3" i="35" s="1"/>
  <c r="AG3" i="35" s="1"/>
  <c r="AP3" i="35" s="1"/>
  <c r="V7" i="35"/>
  <c r="Q6" i="35"/>
  <c r="C6" i="35"/>
  <c r="R78" i="35" s="1"/>
  <c r="V5" i="35"/>
  <c r="C5" i="35"/>
  <c r="W4" i="35"/>
  <c r="R4" i="35"/>
  <c r="M79" i="35"/>
  <c r="U79" i="35" s="1"/>
  <c r="M78" i="35"/>
  <c r="U78" i="35" s="1"/>
  <c r="M76" i="35"/>
  <c r="U76" i="35" s="1"/>
  <c r="M74" i="35"/>
  <c r="U74" i="35" s="1"/>
  <c r="M73" i="35"/>
  <c r="U73" i="35" s="1"/>
  <c r="M72" i="35"/>
  <c r="U72" i="35" s="1"/>
  <c r="M70" i="35"/>
  <c r="U70" i="35" s="1"/>
  <c r="M68" i="35"/>
  <c r="U68" i="35" s="1"/>
  <c r="M67" i="35"/>
  <c r="U67" i="35" s="1"/>
  <c r="M66" i="35"/>
  <c r="U66" i="35" s="1"/>
  <c r="M64" i="35"/>
  <c r="U64" i="35" s="1"/>
  <c r="M62" i="35"/>
  <c r="U62" i="35" s="1"/>
  <c r="M61" i="35"/>
  <c r="U61" i="35" s="1"/>
  <c r="M60" i="35"/>
  <c r="U60" i="35" s="1"/>
  <c r="M58" i="35"/>
  <c r="U58" i="35" s="1"/>
  <c r="M56" i="35"/>
  <c r="U56" i="35" s="1"/>
  <c r="M55" i="35"/>
  <c r="U55" i="35" s="1"/>
  <c r="M54" i="35"/>
  <c r="U54" i="35" s="1"/>
  <c r="M52" i="35"/>
  <c r="U52" i="35" s="1"/>
  <c r="M50" i="35"/>
  <c r="U50" i="35" s="1"/>
  <c r="M49" i="35"/>
  <c r="U49" i="35" s="1"/>
  <c r="M48" i="35"/>
  <c r="U48" i="35" s="1"/>
  <c r="M46" i="35"/>
  <c r="U46" i="35" s="1"/>
  <c r="M44" i="35"/>
  <c r="U44" i="35" s="1"/>
  <c r="M43" i="35"/>
  <c r="U43" i="35" s="1"/>
  <c r="M42" i="35"/>
  <c r="U42" i="35" s="1"/>
  <c r="M40" i="35"/>
  <c r="U40" i="35" s="1"/>
  <c r="M38" i="35"/>
  <c r="U38" i="35" s="1"/>
  <c r="M37" i="35"/>
  <c r="U37" i="35" s="1"/>
  <c r="M36" i="35"/>
  <c r="U36" i="35" s="1"/>
  <c r="M34" i="35"/>
  <c r="U34" i="35" s="1"/>
  <c r="M32" i="35"/>
  <c r="U32" i="35" s="1"/>
  <c r="M31" i="35"/>
  <c r="U31" i="35" s="1"/>
  <c r="M30" i="35"/>
  <c r="U30" i="35" s="1"/>
  <c r="M28" i="35"/>
  <c r="M26" i="35"/>
  <c r="U26" i="35" s="1"/>
  <c r="M25" i="35"/>
  <c r="U25" i="35" s="1"/>
  <c r="M24" i="35"/>
  <c r="U24" i="35" s="1"/>
  <c r="M22" i="35"/>
  <c r="U22" i="35" s="1"/>
  <c r="M20" i="35"/>
  <c r="U20" i="35" s="1"/>
  <c r="M19" i="35"/>
  <c r="U19" i="35" s="1"/>
  <c r="M18" i="35"/>
  <c r="U18" i="35" s="1"/>
  <c r="M16" i="35"/>
  <c r="M14" i="35"/>
  <c r="U14" i="35" s="1"/>
  <c r="M13" i="35"/>
  <c r="U13" i="35" s="1"/>
  <c r="M12" i="35"/>
  <c r="U12" i="35" s="1"/>
  <c r="M10" i="35"/>
  <c r="U10" i="35" s="1"/>
  <c r="M8" i="35"/>
  <c r="U8" i="35" s="1"/>
  <c r="M7" i="35"/>
  <c r="U7" i="35" s="1"/>
  <c r="M6" i="35"/>
  <c r="U6" i="35" s="1"/>
  <c r="M4" i="35"/>
  <c r="U4" i="35" s="1"/>
  <c r="X4" i="35" s="1"/>
  <c r="M4" i="35" a="1"/>
  <c r="M75" i="35" s="1"/>
  <c r="U75" i="35" s="1"/>
  <c r="F4" i="35" a="1"/>
  <c r="F79" i="35" s="1"/>
  <c r="AT3" i="35"/>
  <c r="R3" i="35"/>
  <c r="O3" i="35"/>
  <c r="AE3" i="35" s="1"/>
  <c r="AX97" i="34"/>
  <c r="AX96" i="34"/>
  <c r="AX95" i="34"/>
  <c r="AX94" i="34"/>
  <c r="AX93" i="34"/>
  <c r="AX92" i="34"/>
  <c r="AX91" i="34"/>
  <c r="AX90" i="34"/>
  <c r="V48" i="34"/>
  <c r="R47" i="34"/>
  <c r="Q47" i="34"/>
  <c r="V45" i="34"/>
  <c r="R44" i="34"/>
  <c r="Q44" i="34"/>
  <c r="R43" i="34"/>
  <c r="V42" i="34"/>
  <c r="R41" i="34"/>
  <c r="Q41" i="34"/>
  <c r="R40" i="34"/>
  <c r="V39" i="34"/>
  <c r="R38" i="34"/>
  <c r="Q38" i="34"/>
  <c r="R37" i="34"/>
  <c r="V36" i="34"/>
  <c r="R35" i="34"/>
  <c r="Q35" i="34"/>
  <c r="R34" i="34"/>
  <c r="V33" i="34"/>
  <c r="R32" i="34"/>
  <c r="Q32" i="34"/>
  <c r="R31" i="34"/>
  <c r="V30" i="34"/>
  <c r="R29" i="34"/>
  <c r="Q29" i="34"/>
  <c r="R28" i="34"/>
  <c r="V27" i="34"/>
  <c r="R26" i="34"/>
  <c r="Q26" i="34"/>
  <c r="R25" i="34"/>
  <c r="V24" i="34"/>
  <c r="R23" i="34"/>
  <c r="Q23" i="34"/>
  <c r="R22" i="34"/>
  <c r="V21" i="34"/>
  <c r="R20" i="34"/>
  <c r="Q20" i="34"/>
  <c r="R19" i="34"/>
  <c r="V18" i="34"/>
  <c r="R17" i="34"/>
  <c r="Q17" i="34"/>
  <c r="R16" i="34"/>
  <c r="V15" i="34"/>
  <c r="R14" i="34"/>
  <c r="Q14" i="34"/>
  <c r="R13" i="34"/>
  <c r="V12" i="34"/>
  <c r="C12" i="34"/>
  <c r="R11" i="34"/>
  <c r="Q11" i="34"/>
  <c r="V10" i="34"/>
  <c r="C10" i="34"/>
  <c r="V88" i="34" s="1"/>
  <c r="V9" i="34"/>
  <c r="R9" i="34"/>
  <c r="Q9" i="34"/>
  <c r="V8" i="34"/>
  <c r="C8" i="34"/>
  <c r="Q87" i="34" s="1"/>
  <c r="B8" i="34"/>
  <c r="R7" i="34"/>
  <c r="V6" i="34"/>
  <c r="C6" i="34"/>
  <c r="V5" i="34"/>
  <c r="R5" i="34"/>
  <c r="Q5" i="34"/>
  <c r="C5" i="34"/>
  <c r="W4" i="34"/>
  <c r="V4" i="34"/>
  <c r="Y4" i="34" s="1"/>
  <c r="R4" i="34"/>
  <c r="M4" i="34" a="1"/>
  <c r="M89" i="34" s="1"/>
  <c r="U89" i="34" s="1"/>
  <c r="G89" i="34"/>
  <c r="F89" i="34"/>
  <c r="G88" i="34"/>
  <c r="G86" i="34"/>
  <c r="F86" i="34"/>
  <c r="G85" i="34"/>
  <c r="G83" i="34"/>
  <c r="F83" i="34"/>
  <c r="G82" i="34"/>
  <c r="G80" i="34"/>
  <c r="F80" i="34"/>
  <c r="G79" i="34"/>
  <c r="G77" i="34"/>
  <c r="F77" i="34"/>
  <c r="G76" i="34"/>
  <c r="G74" i="34"/>
  <c r="F74" i="34"/>
  <c r="G73" i="34"/>
  <c r="G71" i="34"/>
  <c r="F71" i="34"/>
  <c r="G70" i="34"/>
  <c r="G68" i="34"/>
  <c r="F68" i="34"/>
  <c r="G67" i="34"/>
  <c r="G65" i="34"/>
  <c r="F65" i="34"/>
  <c r="G64" i="34"/>
  <c r="G62" i="34"/>
  <c r="F62" i="34"/>
  <c r="G61" i="34"/>
  <c r="G59" i="34"/>
  <c r="F59" i="34"/>
  <c r="G58" i="34"/>
  <c r="G56" i="34"/>
  <c r="F56" i="34"/>
  <c r="G55" i="34"/>
  <c r="G53" i="34"/>
  <c r="F53" i="34"/>
  <c r="G52" i="34"/>
  <c r="G50" i="34"/>
  <c r="F50" i="34"/>
  <c r="G49" i="34"/>
  <c r="G47" i="34"/>
  <c r="F47" i="34"/>
  <c r="G46" i="34"/>
  <c r="G44" i="34"/>
  <c r="F44" i="34"/>
  <c r="G43" i="34"/>
  <c r="G41" i="34"/>
  <c r="F41" i="34"/>
  <c r="G40" i="34"/>
  <c r="G38" i="34"/>
  <c r="F38" i="34"/>
  <c r="G37" i="34"/>
  <c r="G35" i="34"/>
  <c r="F35" i="34"/>
  <c r="G34" i="34"/>
  <c r="G32" i="34"/>
  <c r="F32" i="34"/>
  <c r="G31" i="34"/>
  <c r="G29" i="34"/>
  <c r="F29" i="34"/>
  <c r="G28" i="34"/>
  <c r="G26" i="34"/>
  <c r="F26" i="34"/>
  <c r="G25" i="34"/>
  <c r="G23" i="34"/>
  <c r="F23" i="34"/>
  <c r="G22" i="34"/>
  <c r="G20" i="34"/>
  <c r="F20" i="34"/>
  <c r="G19" i="34"/>
  <c r="G17" i="34"/>
  <c r="F17" i="34"/>
  <c r="G16" i="34"/>
  <c r="G14" i="34"/>
  <c r="F14" i="34"/>
  <c r="G13" i="34"/>
  <c r="G11" i="34"/>
  <c r="F11" i="34"/>
  <c r="G10" i="34"/>
  <c r="G8" i="34"/>
  <c r="F8" i="34"/>
  <c r="G7" i="34"/>
  <c r="G5" i="34"/>
  <c r="F5" i="34"/>
  <c r="G4" i="34"/>
  <c r="F4" i="34" a="1"/>
  <c r="F87" i="34" s="1"/>
  <c r="AT3" i="34"/>
  <c r="R3" i="34"/>
  <c r="Q3" i="34"/>
  <c r="AG3" i="34" s="1"/>
  <c r="AP3" i="34" s="1"/>
  <c r="O3" i="34"/>
  <c r="AE3" i="34" s="1"/>
  <c r="S98" i="33"/>
  <c r="R98" i="33"/>
  <c r="R97" i="33"/>
  <c r="R96" i="33"/>
  <c r="R95" i="33"/>
  <c r="R94" i="33"/>
  <c r="R93" i="33"/>
  <c r="R92" i="33"/>
  <c r="R91" i="33"/>
  <c r="R90" i="33"/>
  <c r="R89" i="33"/>
  <c r="R88" i="33"/>
  <c r="R87" i="33"/>
  <c r="R86" i="33"/>
  <c r="R85" i="33"/>
  <c r="R84" i="33"/>
  <c r="R83" i="33"/>
  <c r="R82" i="33"/>
  <c r="R81" i="33"/>
  <c r="R80" i="33"/>
  <c r="R79" i="33"/>
  <c r="R78" i="33"/>
  <c r="R77" i="33"/>
  <c r="R76" i="33"/>
  <c r="R75" i="33"/>
  <c r="R74" i="33"/>
  <c r="V73" i="33"/>
  <c r="R73" i="33"/>
  <c r="V72" i="33"/>
  <c r="R72" i="33"/>
  <c r="Q72" i="33"/>
  <c r="R71" i="33"/>
  <c r="Q71" i="33"/>
  <c r="V70" i="33"/>
  <c r="R70" i="33"/>
  <c r="V69" i="33"/>
  <c r="R69" i="33"/>
  <c r="Q69" i="33"/>
  <c r="R68" i="33"/>
  <c r="Q68" i="33"/>
  <c r="V67" i="33"/>
  <c r="R67" i="33"/>
  <c r="V66" i="33"/>
  <c r="R66" i="33"/>
  <c r="Q66" i="33"/>
  <c r="R65" i="33"/>
  <c r="Q65" i="33"/>
  <c r="V64" i="33"/>
  <c r="R64" i="33"/>
  <c r="V63" i="33"/>
  <c r="R63" i="33"/>
  <c r="Q63" i="33"/>
  <c r="R62" i="33"/>
  <c r="Q62" i="33"/>
  <c r="V61" i="33"/>
  <c r="R61" i="33"/>
  <c r="V60" i="33"/>
  <c r="R60" i="33"/>
  <c r="Q60" i="33"/>
  <c r="R59" i="33"/>
  <c r="Q59" i="33"/>
  <c r="V58" i="33"/>
  <c r="R58" i="33"/>
  <c r="V57" i="33"/>
  <c r="R57" i="33"/>
  <c r="Q57" i="33"/>
  <c r="R56" i="33"/>
  <c r="Q56" i="33"/>
  <c r="V55" i="33"/>
  <c r="R55" i="33"/>
  <c r="V54" i="33"/>
  <c r="R54" i="33"/>
  <c r="Q54" i="33"/>
  <c r="R53" i="33"/>
  <c r="Q53" i="33"/>
  <c r="V52" i="33"/>
  <c r="R52" i="33"/>
  <c r="V51" i="33"/>
  <c r="R51" i="33"/>
  <c r="Q51" i="33"/>
  <c r="R50" i="33"/>
  <c r="Q50" i="33"/>
  <c r="V49" i="33"/>
  <c r="R49" i="33"/>
  <c r="V48" i="33"/>
  <c r="R48" i="33"/>
  <c r="Q48" i="33"/>
  <c r="R47" i="33"/>
  <c r="Q47" i="33"/>
  <c r="V46" i="33"/>
  <c r="R46" i="33"/>
  <c r="V45" i="33"/>
  <c r="R45" i="33"/>
  <c r="Q45" i="33"/>
  <c r="R44" i="33"/>
  <c r="Q44" i="33"/>
  <c r="V43" i="33"/>
  <c r="R43" i="33"/>
  <c r="V42" i="33"/>
  <c r="R42" i="33"/>
  <c r="Q42" i="33"/>
  <c r="R41" i="33"/>
  <c r="Q41" i="33"/>
  <c r="V40" i="33"/>
  <c r="R40" i="33"/>
  <c r="V39" i="33"/>
  <c r="R39" i="33"/>
  <c r="Q39" i="33"/>
  <c r="R38" i="33"/>
  <c r="Q38" i="33"/>
  <c r="V37" i="33"/>
  <c r="R37" i="33"/>
  <c r="V36" i="33"/>
  <c r="R36" i="33"/>
  <c r="Q36" i="33"/>
  <c r="R35" i="33"/>
  <c r="Q35" i="33"/>
  <c r="V34" i="33"/>
  <c r="R34" i="33"/>
  <c r="V33" i="33"/>
  <c r="R33" i="33"/>
  <c r="Q33" i="33"/>
  <c r="V32" i="33"/>
  <c r="R32" i="33"/>
  <c r="Q32" i="33"/>
  <c r="V31" i="33"/>
  <c r="R31" i="33"/>
  <c r="Q31" i="33"/>
  <c r="V30" i="33"/>
  <c r="R30" i="33"/>
  <c r="Q30" i="33"/>
  <c r="V29" i="33"/>
  <c r="R29" i="33"/>
  <c r="Q29" i="33"/>
  <c r="V28" i="33"/>
  <c r="R28" i="33"/>
  <c r="Q28" i="33"/>
  <c r="V27" i="33"/>
  <c r="R27" i="33"/>
  <c r="Q27" i="33"/>
  <c r="V26" i="33"/>
  <c r="R26" i="33"/>
  <c r="Q26" i="33"/>
  <c r="V25" i="33"/>
  <c r="R25" i="33"/>
  <c r="Q25" i="33"/>
  <c r="V24" i="33"/>
  <c r="R24" i="33"/>
  <c r="Q24" i="33"/>
  <c r="V23" i="33"/>
  <c r="R23" i="33"/>
  <c r="Q23" i="33"/>
  <c r="V22" i="33"/>
  <c r="R22" i="33"/>
  <c r="Q22" i="33"/>
  <c r="V21" i="33"/>
  <c r="R21" i="33"/>
  <c r="Q21" i="33"/>
  <c r="V20" i="33"/>
  <c r="R20" i="33"/>
  <c r="Q20" i="33"/>
  <c r="V19" i="33"/>
  <c r="R19" i="33"/>
  <c r="Q19" i="33"/>
  <c r="V18" i="33"/>
  <c r="R18" i="33"/>
  <c r="Q18" i="33"/>
  <c r="V17" i="33"/>
  <c r="R17" i="33"/>
  <c r="Q17" i="33"/>
  <c r="V16" i="33"/>
  <c r="R16" i="33"/>
  <c r="Q16" i="33"/>
  <c r="V15" i="33"/>
  <c r="R15" i="33"/>
  <c r="Q15" i="33"/>
  <c r="V14" i="33"/>
  <c r="R14" i="33"/>
  <c r="Q14" i="33"/>
  <c r="V13" i="33"/>
  <c r="R13" i="33"/>
  <c r="Q13" i="33"/>
  <c r="V12" i="33"/>
  <c r="R12" i="33"/>
  <c r="Q12" i="33"/>
  <c r="C12" i="33"/>
  <c r="R11" i="33"/>
  <c r="V10" i="33"/>
  <c r="R10" i="33"/>
  <c r="Q10" i="33"/>
  <c r="C10" i="33"/>
  <c r="V11" i="33" s="1"/>
  <c r="V9" i="33"/>
  <c r="R9" i="33"/>
  <c r="V8" i="33"/>
  <c r="R8" i="33"/>
  <c r="Q8" i="33"/>
  <c r="C8" i="33"/>
  <c r="Q96" i="33" s="1"/>
  <c r="B8" i="33"/>
  <c r="Q3" i="33" s="1"/>
  <c r="AG3" i="33" s="1"/>
  <c r="AP3" i="33" s="1"/>
  <c r="V7" i="33"/>
  <c r="R7" i="33"/>
  <c r="Q7" i="33"/>
  <c r="V6" i="33"/>
  <c r="R6" i="33"/>
  <c r="Q6" i="33"/>
  <c r="V5" i="33"/>
  <c r="R5" i="33"/>
  <c r="Q5" i="33"/>
  <c r="C5" i="33"/>
  <c r="W4" i="33"/>
  <c r="V4" i="33"/>
  <c r="Y4" i="33" s="1"/>
  <c r="R4" i="33"/>
  <c r="M97" i="33"/>
  <c r="U97" i="33" s="1"/>
  <c r="M96" i="33"/>
  <c r="U96" i="33" s="1"/>
  <c r="M95" i="33"/>
  <c r="U95" i="33" s="1"/>
  <c r="M91" i="33"/>
  <c r="U91" i="33" s="1"/>
  <c r="M90" i="33"/>
  <c r="U90" i="33" s="1"/>
  <c r="M89" i="33"/>
  <c r="U89" i="33" s="1"/>
  <c r="M85" i="33"/>
  <c r="U85" i="33" s="1"/>
  <c r="M84" i="33"/>
  <c r="U84" i="33" s="1"/>
  <c r="M83" i="33"/>
  <c r="U83" i="33" s="1"/>
  <c r="M79" i="33"/>
  <c r="U79" i="33" s="1"/>
  <c r="M78" i="33"/>
  <c r="U78" i="33" s="1"/>
  <c r="M77" i="33"/>
  <c r="U77" i="33" s="1"/>
  <c r="M73" i="33"/>
  <c r="U73" i="33" s="1"/>
  <c r="M72" i="33"/>
  <c r="U72" i="33" s="1"/>
  <c r="M71" i="33"/>
  <c r="U71" i="33" s="1"/>
  <c r="M67" i="33"/>
  <c r="U67" i="33" s="1"/>
  <c r="M66" i="33"/>
  <c r="U66" i="33" s="1"/>
  <c r="M65" i="33"/>
  <c r="U65" i="33" s="1"/>
  <c r="M61" i="33"/>
  <c r="U61" i="33" s="1"/>
  <c r="M60" i="33"/>
  <c r="U60" i="33" s="1"/>
  <c r="M59" i="33"/>
  <c r="U59" i="33" s="1"/>
  <c r="M55" i="33"/>
  <c r="U55" i="33" s="1"/>
  <c r="M54" i="33"/>
  <c r="U54" i="33" s="1"/>
  <c r="M53" i="33"/>
  <c r="U53" i="33" s="1"/>
  <c r="M49" i="33"/>
  <c r="U49" i="33" s="1"/>
  <c r="M48" i="33"/>
  <c r="U48" i="33" s="1"/>
  <c r="M47" i="33"/>
  <c r="U47" i="33" s="1"/>
  <c r="M43" i="33"/>
  <c r="U43" i="33" s="1"/>
  <c r="M42" i="33"/>
  <c r="U42" i="33" s="1"/>
  <c r="M41" i="33"/>
  <c r="U41" i="33" s="1"/>
  <c r="M37" i="33"/>
  <c r="U37" i="33" s="1"/>
  <c r="M36" i="33"/>
  <c r="U36" i="33" s="1"/>
  <c r="M35" i="33"/>
  <c r="U35" i="33" s="1"/>
  <c r="M31" i="33"/>
  <c r="U31" i="33" s="1"/>
  <c r="M30" i="33"/>
  <c r="U30" i="33" s="1"/>
  <c r="M29" i="33"/>
  <c r="U29" i="33" s="1"/>
  <c r="M25" i="33"/>
  <c r="U25" i="33" s="1"/>
  <c r="M24" i="33"/>
  <c r="U24" i="33" s="1"/>
  <c r="M23" i="33"/>
  <c r="U23" i="33" s="1"/>
  <c r="M19" i="33"/>
  <c r="U19" i="33" s="1"/>
  <c r="M18" i="33"/>
  <c r="U18" i="33" s="1"/>
  <c r="M17" i="33"/>
  <c r="U17" i="33" s="1"/>
  <c r="M13" i="33"/>
  <c r="U13" i="33" s="1"/>
  <c r="M12" i="33"/>
  <c r="U12" i="33" s="1"/>
  <c r="M11" i="33"/>
  <c r="U11" i="33" s="1"/>
  <c r="M7" i="33"/>
  <c r="U7" i="33" s="1"/>
  <c r="M6" i="33"/>
  <c r="U6" i="33" s="1"/>
  <c r="M5" i="33"/>
  <c r="U5" i="33" s="1"/>
  <c r="M4" i="33" a="1"/>
  <c r="M98" i="33" s="1"/>
  <c r="U98" i="33" s="1"/>
  <c r="G4" i="33" a="1"/>
  <c r="G96" i="33" s="1"/>
  <c r="F4" i="33" a="1"/>
  <c r="F96" i="33" s="1"/>
  <c r="AT3" i="33"/>
  <c r="R3" i="33"/>
  <c r="O3" i="33"/>
  <c r="P3" i="33" s="1"/>
  <c r="AF3" i="33" s="1"/>
  <c r="AO3" i="33" s="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R64" i="32"/>
  <c r="R61" i="32"/>
  <c r="V60" i="32"/>
  <c r="Q59" i="32"/>
  <c r="R58" i="32"/>
  <c r="V57" i="32"/>
  <c r="R56" i="32"/>
  <c r="Q56" i="32"/>
  <c r="R55" i="32"/>
  <c r="V54" i="32"/>
  <c r="R53" i="32"/>
  <c r="Q53" i="32"/>
  <c r="R52" i="32"/>
  <c r="V51" i="32"/>
  <c r="R50" i="32"/>
  <c r="Q50" i="32"/>
  <c r="R49" i="32"/>
  <c r="V48" i="32"/>
  <c r="R47" i="32"/>
  <c r="Q47" i="32"/>
  <c r="R46" i="32"/>
  <c r="V45" i="32"/>
  <c r="R44" i="32"/>
  <c r="Q44" i="32"/>
  <c r="R43" i="32"/>
  <c r="V42" i="32"/>
  <c r="R41" i="32"/>
  <c r="Q41" i="32"/>
  <c r="R40" i="32"/>
  <c r="V39" i="32"/>
  <c r="R38" i="32"/>
  <c r="Q38" i="32"/>
  <c r="R37" i="32"/>
  <c r="V36" i="32"/>
  <c r="R35" i="32"/>
  <c r="Q35" i="32"/>
  <c r="U34" i="32"/>
  <c r="R34" i="32"/>
  <c r="V33" i="32"/>
  <c r="R32" i="32"/>
  <c r="Q32" i="32"/>
  <c r="R31" i="32"/>
  <c r="V30" i="32"/>
  <c r="R29" i="32"/>
  <c r="Q29" i="32"/>
  <c r="R28" i="32"/>
  <c r="V27" i="32"/>
  <c r="R26" i="32"/>
  <c r="Q26" i="32"/>
  <c r="R25" i="32"/>
  <c r="V24" i="32"/>
  <c r="R23" i="32"/>
  <c r="Q23" i="32"/>
  <c r="R22" i="32"/>
  <c r="V21" i="32"/>
  <c r="R20" i="32"/>
  <c r="Q20" i="32"/>
  <c r="R19" i="32"/>
  <c r="V18" i="32"/>
  <c r="R17" i="32"/>
  <c r="Q17" i="32"/>
  <c r="U16" i="32"/>
  <c r="R16" i="32"/>
  <c r="V15" i="32"/>
  <c r="R14" i="32"/>
  <c r="Q14" i="32"/>
  <c r="R13" i="32"/>
  <c r="V12" i="32"/>
  <c r="C12" i="32"/>
  <c r="R11" i="32"/>
  <c r="Q11" i="32"/>
  <c r="V10" i="32"/>
  <c r="C10" i="32"/>
  <c r="V67" i="32" s="1"/>
  <c r="V9" i="32"/>
  <c r="R9" i="32"/>
  <c r="Q9" i="32"/>
  <c r="V8" i="32"/>
  <c r="U8" i="32"/>
  <c r="C8" i="32"/>
  <c r="Q69" i="32" s="1"/>
  <c r="B8" i="32"/>
  <c r="U7" i="32"/>
  <c r="R7" i="32"/>
  <c r="V6" i="32"/>
  <c r="C6" i="32"/>
  <c r="V5" i="32"/>
  <c r="R5" i="32"/>
  <c r="Q5" i="32"/>
  <c r="C5" i="32"/>
  <c r="W4" i="32"/>
  <c r="V4" i="32"/>
  <c r="Y4" i="32" s="1"/>
  <c r="U4" i="32"/>
  <c r="X4" i="32" s="1"/>
  <c r="AH4" i="32" s="1"/>
  <c r="R4" i="32"/>
  <c r="M68" i="32"/>
  <c r="U68" i="32" s="1"/>
  <c r="M67" i="32"/>
  <c r="U67" i="32" s="1"/>
  <c r="M66" i="32"/>
  <c r="U66" i="32" s="1"/>
  <c r="M64" i="32"/>
  <c r="U64" i="32" s="1"/>
  <c r="M62" i="32"/>
  <c r="U62" i="32" s="1"/>
  <c r="M61" i="32"/>
  <c r="U61" i="32" s="1"/>
  <c r="M60" i="32"/>
  <c r="U60" i="32" s="1"/>
  <c r="M58" i="32"/>
  <c r="U58" i="32" s="1"/>
  <c r="M56" i="32"/>
  <c r="U56" i="32" s="1"/>
  <c r="M55" i="32"/>
  <c r="U55" i="32" s="1"/>
  <c r="M54" i="32"/>
  <c r="U54" i="32" s="1"/>
  <c r="M52" i="32"/>
  <c r="U52" i="32" s="1"/>
  <c r="M50" i="32"/>
  <c r="U50" i="32" s="1"/>
  <c r="M49" i="32"/>
  <c r="U49" i="32" s="1"/>
  <c r="M48" i="32"/>
  <c r="U48" i="32" s="1"/>
  <c r="M46" i="32"/>
  <c r="U46" i="32" s="1"/>
  <c r="M44" i="32"/>
  <c r="U44" i="32" s="1"/>
  <c r="M43" i="32"/>
  <c r="U43" i="32" s="1"/>
  <c r="M42" i="32"/>
  <c r="U42" i="32" s="1"/>
  <c r="M40" i="32"/>
  <c r="U40" i="32" s="1"/>
  <c r="M38" i="32"/>
  <c r="U38" i="32" s="1"/>
  <c r="M37" i="32"/>
  <c r="U37" i="32" s="1"/>
  <c r="M36" i="32"/>
  <c r="U36" i="32" s="1"/>
  <c r="M34" i="32"/>
  <c r="M32" i="32"/>
  <c r="U32" i="32" s="1"/>
  <c r="M31" i="32"/>
  <c r="U31" i="32" s="1"/>
  <c r="M30" i="32"/>
  <c r="U30" i="32" s="1"/>
  <c r="M28" i="32"/>
  <c r="U28" i="32" s="1"/>
  <c r="M26" i="32"/>
  <c r="U26" i="32" s="1"/>
  <c r="M25" i="32"/>
  <c r="U25" i="32" s="1"/>
  <c r="M24" i="32"/>
  <c r="U24" i="32" s="1"/>
  <c r="M22" i="32"/>
  <c r="U22" i="32" s="1"/>
  <c r="M20" i="32"/>
  <c r="U20" i="32" s="1"/>
  <c r="M19" i="32"/>
  <c r="U19" i="32" s="1"/>
  <c r="M18" i="32"/>
  <c r="U18" i="32" s="1"/>
  <c r="M16" i="32"/>
  <c r="M14" i="32"/>
  <c r="U14" i="32" s="1"/>
  <c r="M13" i="32"/>
  <c r="U13" i="32" s="1"/>
  <c r="M12" i="32"/>
  <c r="U12" i="32" s="1"/>
  <c r="M10" i="32"/>
  <c r="U10" i="32" s="1"/>
  <c r="M8" i="32"/>
  <c r="M7" i="32"/>
  <c r="M6" i="32"/>
  <c r="U6" i="32" s="1"/>
  <c r="M4" i="32"/>
  <c r="M4" i="32" a="1"/>
  <c r="M69" i="32" s="1"/>
  <c r="U69" i="32" s="1"/>
  <c r="G68" i="32"/>
  <c r="F68" i="32"/>
  <c r="G67" i="32"/>
  <c r="G65" i="32"/>
  <c r="F65" i="32"/>
  <c r="G64" i="32"/>
  <c r="G62" i="32"/>
  <c r="F62" i="32"/>
  <c r="G61" i="32"/>
  <c r="G59" i="32"/>
  <c r="F59" i="32"/>
  <c r="G58" i="32"/>
  <c r="G56" i="32"/>
  <c r="F56" i="32"/>
  <c r="G55" i="32"/>
  <c r="G53" i="32"/>
  <c r="F53" i="32"/>
  <c r="G52" i="32"/>
  <c r="G50" i="32"/>
  <c r="F50" i="32"/>
  <c r="G49" i="32"/>
  <c r="G47" i="32"/>
  <c r="F47" i="32"/>
  <c r="G46" i="32"/>
  <c r="G44" i="32"/>
  <c r="F44" i="32"/>
  <c r="G43" i="32"/>
  <c r="G41" i="32"/>
  <c r="F41" i="32"/>
  <c r="G40" i="32"/>
  <c r="G38" i="32"/>
  <c r="F38" i="32"/>
  <c r="G37" i="32"/>
  <c r="G35" i="32"/>
  <c r="F35" i="32"/>
  <c r="G34" i="32"/>
  <c r="G32" i="32"/>
  <c r="F32" i="32"/>
  <c r="G31" i="32"/>
  <c r="G29" i="32"/>
  <c r="F29" i="32"/>
  <c r="G28" i="32"/>
  <c r="G26" i="32"/>
  <c r="F26" i="32"/>
  <c r="G25" i="32"/>
  <c r="G23" i="32"/>
  <c r="F23" i="32"/>
  <c r="G22" i="32"/>
  <c r="G20" i="32"/>
  <c r="F20" i="32"/>
  <c r="G19" i="32"/>
  <c r="G17" i="32"/>
  <c r="F17" i="32"/>
  <c r="G16" i="32"/>
  <c r="G14" i="32"/>
  <c r="F14" i="32"/>
  <c r="G13" i="32"/>
  <c r="G11" i="32"/>
  <c r="F11" i="32"/>
  <c r="G10" i="32"/>
  <c r="G8" i="32"/>
  <c r="F8" i="32"/>
  <c r="G7" i="32"/>
  <c r="G5" i="32"/>
  <c r="F5" i="32"/>
  <c r="G4" i="32"/>
  <c r="F4" i="32" a="1"/>
  <c r="F69" i="32" s="1"/>
  <c r="AT3" i="32"/>
  <c r="AH3" i="32"/>
  <c r="AQ3" i="32" s="1"/>
  <c r="R3" i="32"/>
  <c r="Q3" i="32"/>
  <c r="AG3" i="32" s="1"/>
  <c r="AP3" i="32" s="1"/>
  <c r="O3" i="32"/>
  <c r="AE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R76" i="31"/>
  <c r="R73" i="31"/>
  <c r="R70" i="31"/>
  <c r="R67" i="31"/>
  <c r="R64" i="31"/>
  <c r="R61" i="31"/>
  <c r="R60" i="31"/>
  <c r="R58" i="31"/>
  <c r="U56" i="31"/>
  <c r="R56" i="31"/>
  <c r="R55" i="31"/>
  <c r="V54" i="31"/>
  <c r="R53" i="31"/>
  <c r="Q53" i="31"/>
  <c r="R51" i="31"/>
  <c r="R49" i="31"/>
  <c r="R47" i="31"/>
  <c r="R46" i="31"/>
  <c r="V45" i="31"/>
  <c r="R44" i="31"/>
  <c r="Q44" i="31"/>
  <c r="R42" i="31"/>
  <c r="R40" i="31"/>
  <c r="R38" i="31"/>
  <c r="R37" i="31"/>
  <c r="V36" i="31"/>
  <c r="R35" i="31"/>
  <c r="Q35" i="31"/>
  <c r="R33" i="31"/>
  <c r="U31" i="31"/>
  <c r="R31" i="31"/>
  <c r="V30" i="31"/>
  <c r="R29" i="31"/>
  <c r="Q29" i="31"/>
  <c r="R28" i="31"/>
  <c r="V27" i="31"/>
  <c r="R26" i="31"/>
  <c r="Q26" i="31"/>
  <c r="R25" i="31"/>
  <c r="V24" i="31"/>
  <c r="R23" i="31"/>
  <c r="Q23" i="31"/>
  <c r="R22" i="31"/>
  <c r="V21" i="31"/>
  <c r="R20" i="31"/>
  <c r="Q20" i="31"/>
  <c r="V19" i="31"/>
  <c r="R19" i="31"/>
  <c r="V18" i="31"/>
  <c r="Q18" i="31"/>
  <c r="R17" i="31"/>
  <c r="Q17" i="31"/>
  <c r="V16" i="31"/>
  <c r="R16" i="31"/>
  <c r="V15" i="31"/>
  <c r="Q15" i="31"/>
  <c r="R14" i="31"/>
  <c r="Q14" i="31"/>
  <c r="V13" i="31"/>
  <c r="R13" i="31"/>
  <c r="V12" i="31"/>
  <c r="Q12" i="31"/>
  <c r="C12" i="31"/>
  <c r="R11" i="31"/>
  <c r="Q11" i="31"/>
  <c r="V10" i="31"/>
  <c r="Q10" i="31"/>
  <c r="C10" i="31"/>
  <c r="V9" i="31"/>
  <c r="R9" i="31"/>
  <c r="Q9" i="31"/>
  <c r="V8" i="31"/>
  <c r="Q8" i="31"/>
  <c r="C8" i="31"/>
  <c r="B8" i="31"/>
  <c r="V7" i="31"/>
  <c r="R7" i="31"/>
  <c r="V6" i="31"/>
  <c r="Q6" i="31"/>
  <c r="C6" i="31"/>
  <c r="V5" i="31"/>
  <c r="R5" i="31"/>
  <c r="Q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R3" i="31"/>
  <c r="Q3" i="31"/>
  <c r="AG3" i="31" s="1"/>
  <c r="AP3" i="31" s="1"/>
  <c r="O3" i="31"/>
  <c r="AE3" i="31" s="1"/>
  <c r="AX97" i="30"/>
  <c r="AX96" i="30"/>
  <c r="AX95" i="30"/>
  <c r="AX94" i="30"/>
  <c r="AX93" i="30"/>
  <c r="AX92" i="30"/>
  <c r="AX91" i="30"/>
  <c r="AX90" i="30"/>
  <c r="C12" i="30"/>
  <c r="C10" i="30"/>
  <c r="V87" i="30" s="1"/>
  <c r="V9" i="30"/>
  <c r="C8" i="30"/>
  <c r="Q89" i="30" s="1"/>
  <c r="B8" i="30"/>
  <c r="C6" i="30"/>
  <c r="R11" i="30" s="1"/>
  <c r="V5" i="30"/>
  <c r="Q5" i="30"/>
  <c r="C5" i="30"/>
  <c r="W4" i="30"/>
  <c r="R4" i="30"/>
  <c r="M4" i="30" a="1"/>
  <c r="M87" i="30" s="1"/>
  <c r="U87" i="30" s="1"/>
  <c r="F4" i="30" a="1"/>
  <c r="F89" i="30" s="1"/>
  <c r="AT3" i="30"/>
  <c r="Q3" i="30"/>
  <c r="AG3" i="30" s="1"/>
  <c r="AP3" i="30" s="1"/>
  <c r="O3" i="30"/>
  <c r="AE3" i="30" s="1"/>
  <c r="V98" i="29"/>
  <c r="S98" i="29"/>
  <c r="R98" i="29"/>
  <c r="R97" i="29"/>
  <c r="Q97" i="29"/>
  <c r="V96" i="29"/>
  <c r="R96" i="29"/>
  <c r="V95" i="29"/>
  <c r="R95" i="29"/>
  <c r="Q95" i="29"/>
  <c r="R94" i="29"/>
  <c r="Q94" i="29"/>
  <c r="V93" i="29"/>
  <c r="R93" i="29"/>
  <c r="V92" i="29"/>
  <c r="R92" i="29"/>
  <c r="Q92" i="29"/>
  <c r="R91" i="29"/>
  <c r="Q91" i="29"/>
  <c r="V90" i="29"/>
  <c r="R90" i="29"/>
  <c r="V89" i="29"/>
  <c r="R89" i="29"/>
  <c r="Q89" i="29"/>
  <c r="R88" i="29"/>
  <c r="Q88" i="29"/>
  <c r="V87" i="29"/>
  <c r="R87" i="29"/>
  <c r="V86" i="29"/>
  <c r="R86" i="29"/>
  <c r="Q86" i="29"/>
  <c r="R85" i="29"/>
  <c r="Q85" i="29"/>
  <c r="V84" i="29"/>
  <c r="R84" i="29"/>
  <c r="V83" i="29"/>
  <c r="R83" i="29"/>
  <c r="Q83" i="29"/>
  <c r="R82" i="29"/>
  <c r="Q82" i="29"/>
  <c r="V81" i="29"/>
  <c r="R81" i="29"/>
  <c r="V80" i="29"/>
  <c r="R80" i="29"/>
  <c r="Q80" i="29"/>
  <c r="R79" i="29"/>
  <c r="Q79" i="29"/>
  <c r="V78" i="29"/>
  <c r="R78" i="29"/>
  <c r="V77" i="29"/>
  <c r="R77" i="29"/>
  <c r="Q77" i="29"/>
  <c r="R76" i="29"/>
  <c r="Q76" i="29"/>
  <c r="V75" i="29"/>
  <c r="R75" i="29"/>
  <c r="V74" i="29"/>
  <c r="R74" i="29"/>
  <c r="Q74" i="29"/>
  <c r="R73" i="29"/>
  <c r="Q73" i="29"/>
  <c r="V72" i="29"/>
  <c r="R72" i="29"/>
  <c r="V71" i="29"/>
  <c r="R71" i="29"/>
  <c r="Q71" i="29"/>
  <c r="R70" i="29"/>
  <c r="Q70" i="29"/>
  <c r="V69" i="29"/>
  <c r="R69" i="29"/>
  <c r="V68" i="29"/>
  <c r="R68" i="29"/>
  <c r="Q68" i="29"/>
  <c r="R67" i="29"/>
  <c r="Q67" i="29"/>
  <c r="V66" i="29"/>
  <c r="R66" i="29"/>
  <c r="V65" i="29"/>
  <c r="R65" i="29"/>
  <c r="Q65" i="29"/>
  <c r="R64" i="29"/>
  <c r="Q64" i="29"/>
  <c r="V63" i="29"/>
  <c r="R63" i="29"/>
  <c r="V62" i="29"/>
  <c r="R62" i="29"/>
  <c r="Q62" i="29"/>
  <c r="R61" i="29"/>
  <c r="Q61" i="29"/>
  <c r="V60" i="29"/>
  <c r="R60" i="29"/>
  <c r="V59" i="29"/>
  <c r="R59" i="29"/>
  <c r="Q59" i="29"/>
  <c r="R58" i="29"/>
  <c r="Q58" i="29"/>
  <c r="V57" i="29"/>
  <c r="R57" i="29"/>
  <c r="V56" i="29"/>
  <c r="R56" i="29"/>
  <c r="Q56" i="29"/>
  <c r="R55" i="29"/>
  <c r="Q55" i="29"/>
  <c r="V54" i="29"/>
  <c r="R54" i="29"/>
  <c r="V53" i="29"/>
  <c r="R53" i="29"/>
  <c r="Q53" i="29"/>
  <c r="R52" i="29"/>
  <c r="Q52" i="29"/>
  <c r="V51" i="29"/>
  <c r="R51" i="29"/>
  <c r="V50" i="29"/>
  <c r="R50" i="29"/>
  <c r="Q50" i="29"/>
  <c r="R49" i="29"/>
  <c r="Q49" i="29"/>
  <c r="V48" i="29"/>
  <c r="R48" i="29"/>
  <c r="V47" i="29"/>
  <c r="R47" i="29"/>
  <c r="Q47" i="29"/>
  <c r="R46" i="29"/>
  <c r="Q46" i="29"/>
  <c r="V45" i="29"/>
  <c r="R45" i="29"/>
  <c r="V44" i="29"/>
  <c r="R44" i="29"/>
  <c r="Q44" i="29"/>
  <c r="R43" i="29"/>
  <c r="Q43" i="29"/>
  <c r="V42" i="29"/>
  <c r="R42" i="29"/>
  <c r="V41" i="29"/>
  <c r="R41" i="29"/>
  <c r="Q41" i="29"/>
  <c r="R40" i="29"/>
  <c r="Q40" i="29"/>
  <c r="V39" i="29"/>
  <c r="R39" i="29"/>
  <c r="V38" i="29"/>
  <c r="R38" i="29"/>
  <c r="Q38" i="29"/>
  <c r="R37" i="29"/>
  <c r="Q37" i="29"/>
  <c r="V36" i="29"/>
  <c r="R36" i="29"/>
  <c r="V35" i="29"/>
  <c r="R35" i="29"/>
  <c r="Q35" i="29"/>
  <c r="R34" i="29"/>
  <c r="Q34" i="29"/>
  <c r="V33" i="29"/>
  <c r="R33" i="29"/>
  <c r="V32" i="29"/>
  <c r="R32" i="29"/>
  <c r="Q32" i="29"/>
  <c r="R31" i="29"/>
  <c r="Q31" i="29"/>
  <c r="V30" i="29"/>
  <c r="R30" i="29"/>
  <c r="V29" i="29"/>
  <c r="R29" i="29"/>
  <c r="Q29" i="29"/>
  <c r="R28" i="29"/>
  <c r="Q28" i="29"/>
  <c r="V27" i="29"/>
  <c r="R27" i="29"/>
  <c r="V26" i="29"/>
  <c r="R26" i="29"/>
  <c r="Q26" i="29"/>
  <c r="R25" i="29"/>
  <c r="Q25" i="29"/>
  <c r="V24" i="29"/>
  <c r="R24" i="29"/>
  <c r="V23" i="29"/>
  <c r="R23" i="29"/>
  <c r="Q23" i="29"/>
  <c r="R22" i="29"/>
  <c r="Q22" i="29"/>
  <c r="V21" i="29"/>
  <c r="R21" i="29"/>
  <c r="V20" i="29"/>
  <c r="R20" i="29"/>
  <c r="Q20" i="29"/>
  <c r="V19" i="29"/>
  <c r="R19" i="29"/>
  <c r="Q19" i="29"/>
  <c r="V18" i="29"/>
  <c r="R18" i="29"/>
  <c r="Q18" i="29"/>
  <c r="V17" i="29"/>
  <c r="R17" i="29"/>
  <c r="Q17" i="29"/>
  <c r="V16" i="29"/>
  <c r="R16" i="29"/>
  <c r="Q16" i="29"/>
  <c r="V15" i="29"/>
  <c r="R15" i="29"/>
  <c r="Q15" i="29"/>
  <c r="V14" i="29"/>
  <c r="R14" i="29"/>
  <c r="Q14" i="29"/>
  <c r="V13" i="29"/>
  <c r="R13" i="29"/>
  <c r="Q13" i="29"/>
  <c r="V12" i="29"/>
  <c r="R12" i="29"/>
  <c r="Q12" i="29"/>
  <c r="C12" i="29"/>
  <c r="R11" i="29"/>
  <c r="Q11" i="29"/>
  <c r="V10" i="29"/>
  <c r="R10" i="29"/>
  <c r="Q10" i="29"/>
  <c r="C10" i="29"/>
  <c r="V11" i="29" s="1"/>
  <c r="V9" i="29"/>
  <c r="R9" i="29"/>
  <c r="Q9" i="29"/>
  <c r="V8" i="29"/>
  <c r="R8" i="29"/>
  <c r="Q8" i="29"/>
  <c r="C8" i="29"/>
  <c r="Q98" i="29" s="1"/>
  <c r="B8" i="29"/>
  <c r="Q3" i="29" s="1"/>
  <c r="AG3" i="29" s="1"/>
  <c r="AP3" i="29" s="1"/>
  <c r="V7" i="29"/>
  <c r="R7" i="29"/>
  <c r="Q7" i="29"/>
  <c r="V6" i="29"/>
  <c r="R6" i="29"/>
  <c r="Q6" i="29"/>
  <c r="V5" i="29"/>
  <c r="R5" i="29"/>
  <c r="Q5" i="29"/>
  <c r="C5" i="29"/>
  <c r="Y4" i="29"/>
  <c r="W4" i="29"/>
  <c r="V4" i="29"/>
  <c r="R4" i="29"/>
  <c r="M4" i="29" a="1"/>
  <c r="M96" i="29" s="1"/>
  <c r="U96" i="29" s="1"/>
  <c r="G97" i="29"/>
  <c r="G91" i="29"/>
  <c r="G85" i="29"/>
  <c r="G79" i="29"/>
  <c r="G73" i="29"/>
  <c r="G67" i="29"/>
  <c r="G61" i="29"/>
  <c r="G55" i="29"/>
  <c r="G49" i="29"/>
  <c r="G43" i="29"/>
  <c r="G37" i="29"/>
  <c r="G31" i="29"/>
  <c r="G25" i="29"/>
  <c r="G19" i="29"/>
  <c r="G13" i="29"/>
  <c r="G7" i="29"/>
  <c r="G4" i="29" a="1"/>
  <c r="G94" i="29" s="1"/>
  <c r="F4" i="29" a="1"/>
  <c r="F94" i="29" s="1"/>
  <c r="AT3" i="29"/>
  <c r="R3" i="29"/>
  <c r="O3" i="29"/>
  <c r="AE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U68" i="28"/>
  <c r="U62" i="28"/>
  <c r="U44" i="28"/>
  <c r="U32" i="28"/>
  <c r="U26" i="28"/>
  <c r="U23" i="28"/>
  <c r="C12" i="28"/>
  <c r="C10" i="28"/>
  <c r="V69" i="28" s="1"/>
  <c r="V9" i="28"/>
  <c r="Q9" i="28"/>
  <c r="U8" i="28"/>
  <c r="C8" i="28"/>
  <c r="Q68" i="28" s="1"/>
  <c r="B8" i="28"/>
  <c r="R7" i="28"/>
  <c r="C6" i="28"/>
  <c r="R11" i="28" s="1"/>
  <c r="V5" i="28"/>
  <c r="Q5" i="28"/>
  <c r="C5" i="28"/>
  <c r="W4" i="28"/>
  <c r="U4" i="28"/>
  <c r="X4" i="28" s="1"/>
  <c r="R4" i="28"/>
  <c r="M68" i="28"/>
  <c r="M67" i="28"/>
  <c r="U67" i="28" s="1"/>
  <c r="M66" i="28"/>
  <c r="U66" i="28" s="1"/>
  <c r="M65" i="28"/>
  <c r="U65" i="28" s="1"/>
  <c r="M64" i="28"/>
  <c r="U64" i="28" s="1"/>
  <c r="M62" i="28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M43" i="28"/>
  <c r="U43" i="28" s="1"/>
  <c r="M42" i="28"/>
  <c r="U42" i="28" s="1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M31" i="28"/>
  <c r="U31" i="28" s="1"/>
  <c r="M30" i="28"/>
  <c r="U30" i="28" s="1"/>
  <c r="M29" i="28"/>
  <c r="U29" i="28" s="1"/>
  <c r="M28" i="28"/>
  <c r="U28" i="28" s="1"/>
  <c r="M26" i="28"/>
  <c r="M25" i="28"/>
  <c r="U25" i="28" s="1"/>
  <c r="M24" i="28"/>
  <c r="U24" i="28" s="1"/>
  <c r="M23" i="28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M7" i="28"/>
  <c r="U7" i="28" s="1"/>
  <c r="M6" i="28"/>
  <c r="U6" i="28" s="1"/>
  <c r="M5" i="28"/>
  <c r="U5" i="28" s="1"/>
  <c r="M4" i="28"/>
  <c r="M4" i="28" a="1"/>
  <c r="M69" i="28" s="1"/>
  <c r="U69" i="28" s="1"/>
  <c r="F4" i="28" a="1"/>
  <c r="F68" i="28" s="1"/>
  <c r="AT3" i="28"/>
  <c r="Q3" i="28"/>
  <c r="AG3" i="28" s="1"/>
  <c r="AP3" i="28" s="1"/>
  <c r="O3" i="28"/>
  <c r="AE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C12" i="27"/>
  <c r="C10" i="27"/>
  <c r="V78" i="27" s="1"/>
  <c r="V9" i="27"/>
  <c r="C8" i="27"/>
  <c r="Q77" i="27" s="1"/>
  <c r="B8" i="27"/>
  <c r="C6" i="27"/>
  <c r="R11" i="27" s="1"/>
  <c r="V5" i="27"/>
  <c r="C5" i="27"/>
  <c r="W4" i="27"/>
  <c r="R4" i="27"/>
  <c r="M76" i="27"/>
  <c r="U76" i="27" s="1"/>
  <c r="M74" i="27"/>
  <c r="U74" i="27" s="1"/>
  <c r="M70" i="27"/>
  <c r="U70" i="27" s="1"/>
  <c r="M68" i="27"/>
  <c r="U68" i="27" s="1"/>
  <c r="M64" i="27"/>
  <c r="U64" i="27" s="1"/>
  <c r="M62" i="27"/>
  <c r="U62" i="27" s="1"/>
  <c r="M58" i="27"/>
  <c r="U58" i="27" s="1"/>
  <c r="M56" i="27"/>
  <c r="U56" i="27" s="1"/>
  <c r="M52" i="27"/>
  <c r="U52" i="27" s="1"/>
  <c r="M50" i="27"/>
  <c r="U50" i="27" s="1"/>
  <c r="M46" i="27"/>
  <c r="U46" i="27" s="1"/>
  <c r="M44" i="27"/>
  <c r="U44" i="27" s="1"/>
  <c r="M40" i="27"/>
  <c r="U40" i="27" s="1"/>
  <c r="M38" i="27"/>
  <c r="U38" i="27" s="1"/>
  <c r="M34" i="27"/>
  <c r="U34" i="27" s="1"/>
  <c r="M32" i="27"/>
  <c r="U32" i="27" s="1"/>
  <c r="M28" i="27"/>
  <c r="U28" i="27" s="1"/>
  <c r="M26" i="27"/>
  <c r="U26" i="27" s="1"/>
  <c r="M22" i="27"/>
  <c r="U22" i="27" s="1"/>
  <c r="M20" i="27"/>
  <c r="U20" i="27" s="1"/>
  <c r="M16" i="27"/>
  <c r="U16" i="27" s="1"/>
  <c r="M14" i="27"/>
  <c r="U14" i="27" s="1"/>
  <c r="M10" i="27"/>
  <c r="U10" i="27" s="1"/>
  <c r="M8" i="27"/>
  <c r="U8" i="27" s="1"/>
  <c r="M4" i="27"/>
  <c r="U4" i="27" s="1"/>
  <c r="X4" i="27" s="1"/>
  <c r="M4" i="27" a="1"/>
  <c r="M77" i="27" s="1"/>
  <c r="U77" i="27" s="1"/>
  <c r="F4" i="27" a="1"/>
  <c r="F77" i="27" s="1"/>
  <c r="AT3" i="27"/>
  <c r="Q3" i="27"/>
  <c r="AG3" i="27" s="1"/>
  <c r="AP3" i="27" s="1"/>
  <c r="O3" i="27"/>
  <c r="AE3" i="27" s="1"/>
  <c r="AX97" i="26"/>
  <c r="AX96" i="26"/>
  <c r="AX95" i="26"/>
  <c r="AX94" i="26"/>
  <c r="AX93" i="26"/>
  <c r="AX92" i="26"/>
  <c r="AX91" i="26"/>
  <c r="AX90" i="26"/>
  <c r="U68" i="26"/>
  <c r="U50" i="26"/>
  <c r="U43" i="26"/>
  <c r="U38" i="26"/>
  <c r="U31" i="26"/>
  <c r="U25" i="26"/>
  <c r="U20" i="26"/>
  <c r="U14" i="26"/>
  <c r="R14" i="26"/>
  <c r="U13" i="26"/>
  <c r="C12" i="26"/>
  <c r="C10" i="26"/>
  <c r="V89" i="26" s="1"/>
  <c r="V9" i="26"/>
  <c r="C8" i="26"/>
  <c r="Q88" i="26" s="1"/>
  <c r="B8" i="26"/>
  <c r="Q3" i="26" s="1"/>
  <c r="AG3" i="26" s="1"/>
  <c r="U7" i="26"/>
  <c r="C6" i="26"/>
  <c r="R6" i="26" s="1"/>
  <c r="V5" i="26"/>
  <c r="C5" i="26"/>
  <c r="W4" i="26"/>
  <c r="R4" i="26"/>
  <c r="M89" i="26"/>
  <c r="U89" i="26" s="1"/>
  <c r="M88" i="26"/>
  <c r="U88" i="26" s="1"/>
  <c r="M86" i="26"/>
  <c r="U86" i="26" s="1"/>
  <c r="M85" i="26"/>
  <c r="U85" i="26" s="1"/>
  <c r="M84" i="26"/>
  <c r="U84" i="26" s="1"/>
  <c r="M83" i="26"/>
  <c r="U83" i="26" s="1"/>
  <c r="M82" i="26"/>
  <c r="U82" i="26" s="1"/>
  <c r="M80" i="26"/>
  <c r="U80" i="26" s="1"/>
  <c r="M79" i="26"/>
  <c r="U79" i="26" s="1"/>
  <c r="M78" i="26"/>
  <c r="U78" i="26" s="1"/>
  <c r="M77" i="26"/>
  <c r="U77" i="26" s="1"/>
  <c r="M76" i="26"/>
  <c r="U76" i="26" s="1"/>
  <c r="M74" i="26"/>
  <c r="U74" i="26" s="1"/>
  <c r="M73" i="26"/>
  <c r="U73" i="26" s="1"/>
  <c r="M72" i="26"/>
  <c r="U72" i="26" s="1"/>
  <c r="M71" i="26"/>
  <c r="U71" i="26" s="1"/>
  <c r="M70" i="26"/>
  <c r="U70" i="26" s="1"/>
  <c r="M68" i="26"/>
  <c r="M67" i="26"/>
  <c r="U67" i="26" s="1"/>
  <c r="M66" i="26"/>
  <c r="U66" i="26" s="1"/>
  <c r="M65" i="26"/>
  <c r="U65" i="26" s="1"/>
  <c r="M64" i="26"/>
  <c r="U64" i="26" s="1"/>
  <c r="M62" i="26"/>
  <c r="U62" i="26" s="1"/>
  <c r="M61" i="26"/>
  <c r="U61" i="26" s="1"/>
  <c r="M60" i="26"/>
  <c r="U60" i="26" s="1"/>
  <c r="M59" i="26"/>
  <c r="U59" i="26" s="1"/>
  <c r="M58" i="26"/>
  <c r="U58" i="26" s="1"/>
  <c r="M56" i="26"/>
  <c r="U56" i="26" s="1"/>
  <c r="M55" i="26"/>
  <c r="U55" i="26" s="1"/>
  <c r="M54" i="26"/>
  <c r="U54" i="26" s="1"/>
  <c r="M53" i="26"/>
  <c r="U53" i="26" s="1"/>
  <c r="M52" i="26"/>
  <c r="U52" i="26" s="1"/>
  <c r="M50" i="26"/>
  <c r="M49" i="26"/>
  <c r="U49" i="26" s="1"/>
  <c r="M48" i="26"/>
  <c r="U48" i="26" s="1"/>
  <c r="M47" i="26"/>
  <c r="U47" i="26" s="1"/>
  <c r="M46" i="26"/>
  <c r="U46" i="26" s="1"/>
  <c r="M44" i="26"/>
  <c r="U44" i="26" s="1"/>
  <c r="M43" i="26"/>
  <c r="M42" i="26"/>
  <c r="U42" i="26" s="1"/>
  <c r="M41" i="26"/>
  <c r="U41" i="26" s="1"/>
  <c r="M40" i="26"/>
  <c r="U40" i="26" s="1"/>
  <c r="M38" i="26"/>
  <c r="M37" i="26"/>
  <c r="U37" i="26" s="1"/>
  <c r="M36" i="26"/>
  <c r="U36" i="26" s="1"/>
  <c r="M35" i="26"/>
  <c r="U35" i="26" s="1"/>
  <c r="M34" i="26"/>
  <c r="U34" i="26" s="1"/>
  <c r="M32" i="26"/>
  <c r="U32" i="26" s="1"/>
  <c r="M31" i="26"/>
  <c r="M30" i="26"/>
  <c r="U30" i="26" s="1"/>
  <c r="M29" i="26"/>
  <c r="U29" i="26" s="1"/>
  <c r="M28" i="26"/>
  <c r="U28" i="26" s="1"/>
  <c r="M26" i="26"/>
  <c r="U26" i="26" s="1"/>
  <c r="M25" i="26"/>
  <c r="M24" i="26"/>
  <c r="U24" i="26" s="1"/>
  <c r="M23" i="26"/>
  <c r="U23" i="26" s="1"/>
  <c r="M22" i="26"/>
  <c r="U22" i="26" s="1"/>
  <c r="M20" i="26"/>
  <c r="M19" i="26"/>
  <c r="U19" i="26" s="1"/>
  <c r="M18" i="26"/>
  <c r="U18" i="26" s="1"/>
  <c r="M17" i="26"/>
  <c r="U17" i="26" s="1"/>
  <c r="M16" i="26"/>
  <c r="U16" i="26" s="1"/>
  <c r="M14" i="26"/>
  <c r="M13" i="26"/>
  <c r="M12" i="26"/>
  <c r="U12" i="26" s="1"/>
  <c r="M11" i="26"/>
  <c r="U11" i="26" s="1"/>
  <c r="M10" i="26"/>
  <c r="U10" i="26" s="1"/>
  <c r="M8" i="26"/>
  <c r="U8" i="26" s="1"/>
  <c r="M7" i="26"/>
  <c r="M6" i="26"/>
  <c r="U6" i="26" s="1"/>
  <c r="M5" i="26"/>
  <c r="U5" i="26" s="1"/>
  <c r="M4" i="26"/>
  <c r="U4" i="26" s="1"/>
  <c r="X4" i="26" s="1"/>
  <c r="AH4" i="26" s="1"/>
  <c r="M4" i="26" a="1"/>
  <c r="M87" i="26" s="1"/>
  <c r="U87" i="26" s="1"/>
  <c r="G87" i="26"/>
  <c r="G86" i="26"/>
  <c r="G84" i="26"/>
  <c r="F81" i="26"/>
  <c r="G80" i="26"/>
  <c r="G78" i="26"/>
  <c r="F75" i="26"/>
  <c r="G74" i="26"/>
  <c r="G72" i="26"/>
  <c r="F69" i="26"/>
  <c r="G68" i="26"/>
  <c r="G66" i="26"/>
  <c r="F63" i="26"/>
  <c r="G62" i="26"/>
  <c r="G60" i="26"/>
  <c r="F57" i="26"/>
  <c r="G56" i="26"/>
  <c r="G54" i="26"/>
  <c r="F51" i="26"/>
  <c r="G50" i="26"/>
  <c r="G48" i="26"/>
  <c r="F45" i="26"/>
  <c r="G44" i="26"/>
  <c r="G42" i="26"/>
  <c r="F39" i="26"/>
  <c r="G38" i="26"/>
  <c r="G36" i="26"/>
  <c r="F33" i="26"/>
  <c r="G32" i="26"/>
  <c r="G30" i="26"/>
  <c r="F27" i="26"/>
  <c r="G26" i="26"/>
  <c r="G24" i="26"/>
  <c r="F21" i="26"/>
  <c r="G20" i="26"/>
  <c r="G18" i="26"/>
  <c r="F15" i="26"/>
  <c r="G14" i="26"/>
  <c r="G12" i="26"/>
  <c r="F9" i="26"/>
  <c r="G8" i="26"/>
  <c r="G6" i="26"/>
  <c r="F4" i="26" a="1"/>
  <c r="F84" i="26" s="1"/>
  <c r="AT3" i="26"/>
  <c r="AP3" i="26"/>
  <c r="AH3" i="26"/>
  <c r="AQ3" i="26" s="1"/>
  <c r="R3" i="26"/>
  <c r="O3" i="26"/>
  <c r="AE3" i="26" s="1"/>
  <c r="AN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U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V8" i="25"/>
  <c r="U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7" i="25"/>
  <c r="U97" i="25" s="1"/>
  <c r="M96" i="25"/>
  <c r="U96" i="25" s="1"/>
  <c r="M95" i="25"/>
  <c r="U95" i="25" s="1"/>
  <c r="M92" i="25"/>
  <c r="U92" i="25" s="1"/>
  <c r="M91" i="25"/>
  <c r="U91" i="25" s="1"/>
  <c r="M90" i="25"/>
  <c r="U90" i="25" s="1"/>
  <c r="M89" i="25"/>
  <c r="U89" i="25" s="1"/>
  <c r="M86" i="25"/>
  <c r="U86" i="25" s="1"/>
  <c r="M85" i="25"/>
  <c r="U85" i="25" s="1"/>
  <c r="M84" i="25"/>
  <c r="U84" i="25" s="1"/>
  <c r="M83" i="25"/>
  <c r="U83" i="25" s="1"/>
  <c r="M80" i="25"/>
  <c r="U80" i="25" s="1"/>
  <c r="M79" i="25"/>
  <c r="U79" i="25" s="1"/>
  <c r="M78" i="25"/>
  <c r="U78" i="25" s="1"/>
  <c r="M77" i="25"/>
  <c r="U77" i="25" s="1"/>
  <c r="M74" i="25"/>
  <c r="U74" i="25" s="1"/>
  <c r="M73" i="25"/>
  <c r="U73" i="25" s="1"/>
  <c r="M72" i="25"/>
  <c r="U72" i="25" s="1"/>
  <c r="M71" i="25"/>
  <c r="U71" i="25" s="1"/>
  <c r="M68" i="25"/>
  <c r="U68" i="25" s="1"/>
  <c r="M67" i="25"/>
  <c r="U67" i="25" s="1"/>
  <c r="M66" i="25"/>
  <c r="U66" i="25" s="1"/>
  <c r="M65" i="25"/>
  <c r="U65" i="25" s="1"/>
  <c r="M62" i="25"/>
  <c r="U62" i="25" s="1"/>
  <c r="M61" i="25"/>
  <c r="U61" i="25" s="1"/>
  <c r="M60" i="25"/>
  <c r="U60" i="25" s="1"/>
  <c r="M59" i="25"/>
  <c r="U59" i="25" s="1"/>
  <c r="M56" i="25"/>
  <c r="U56" i="25" s="1"/>
  <c r="M55" i="25"/>
  <c r="U55" i="25" s="1"/>
  <c r="M54" i="25"/>
  <c r="U54" i="25" s="1"/>
  <c r="M53" i="25"/>
  <c r="U53" i="25" s="1"/>
  <c r="M50" i="25"/>
  <c r="U50" i="25" s="1"/>
  <c r="M49" i="25"/>
  <c r="U49" i="25" s="1"/>
  <c r="M48" i="25"/>
  <c r="U48" i="25" s="1"/>
  <c r="M47" i="25"/>
  <c r="U47" i="25" s="1"/>
  <c r="M44" i="25"/>
  <c r="U44" i="25" s="1"/>
  <c r="M43" i="25"/>
  <c r="U43" i="25" s="1"/>
  <c r="M42" i="25"/>
  <c r="U42" i="25" s="1"/>
  <c r="M41" i="25"/>
  <c r="U41" i="25" s="1"/>
  <c r="M38" i="25"/>
  <c r="U38" i="25" s="1"/>
  <c r="M37" i="25"/>
  <c r="U37" i="25" s="1"/>
  <c r="M36" i="25"/>
  <c r="U36" i="25" s="1"/>
  <c r="M35" i="25"/>
  <c r="U35" i="25" s="1"/>
  <c r="M32" i="25"/>
  <c r="U32" i="25" s="1"/>
  <c r="M31" i="25"/>
  <c r="U31" i="25" s="1"/>
  <c r="M30" i="25"/>
  <c r="U30" i="25" s="1"/>
  <c r="M29" i="25"/>
  <c r="U29" i="25" s="1"/>
  <c r="M26" i="25"/>
  <c r="M25" i="25"/>
  <c r="U25" i="25" s="1"/>
  <c r="M24" i="25"/>
  <c r="U24" i="25" s="1"/>
  <c r="M23" i="25"/>
  <c r="U23" i="25" s="1"/>
  <c r="M20" i="25"/>
  <c r="U20" i="25" s="1"/>
  <c r="M19" i="25"/>
  <c r="U19" i="25" s="1"/>
  <c r="M18" i="25"/>
  <c r="U18" i="25" s="1"/>
  <c r="M17" i="25"/>
  <c r="U17" i="25" s="1"/>
  <c r="M14" i="25"/>
  <c r="U14" i="25" s="1"/>
  <c r="M13" i="25"/>
  <c r="U13" i="25" s="1"/>
  <c r="M12" i="25"/>
  <c r="U12" i="25" s="1"/>
  <c r="M11" i="25"/>
  <c r="U11" i="25" s="1"/>
  <c r="M8" i="25"/>
  <c r="M7" i="25"/>
  <c r="U7" i="25" s="1"/>
  <c r="M6" i="25"/>
  <c r="U6" i="25" s="1"/>
  <c r="M5" i="25"/>
  <c r="U5" i="25" s="1"/>
  <c r="M4" i="25" a="1"/>
  <c r="M94" i="25" s="1"/>
  <c r="U94" i="25" s="1"/>
  <c r="G4" i="25" a="1"/>
  <c r="G96" i="25" s="1"/>
  <c r="F4" i="25" a="1"/>
  <c r="F96" i="25" s="1"/>
  <c r="AT3" i="25"/>
  <c r="R3" i="25"/>
  <c r="Q3" i="25"/>
  <c r="AG3" i="25" s="1"/>
  <c r="AP3" i="25" s="1"/>
  <c r="O3" i="25"/>
  <c r="AE3" i="25" s="1"/>
  <c r="R23" i="24"/>
  <c r="O23" i="24"/>
  <c r="P23" i="24" s="1"/>
  <c r="O22" i="24"/>
  <c r="P22" i="24" s="1"/>
  <c r="R21" i="24"/>
  <c r="O21" i="24"/>
  <c r="P21" i="24" s="1"/>
  <c r="R20" i="24"/>
  <c r="O20" i="24"/>
  <c r="P20" i="24" s="1"/>
  <c r="O19" i="24"/>
  <c r="P19" i="24" s="1"/>
  <c r="R18" i="24"/>
  <c r="O18" i="24"/>
  <c r="P18" i="24" s="1"/>
  <c r="R17" i="24"/>
  <c r="O17" i="24"/>
  <c r="P17" i="24" s="1"/>
  <c r="O16" i="24"/>
  <c r="P16" i="24" s="1"/>
  <c r="R15" i="24"/>
  <c r="O15" i="24"/>
  <c r="P15" i="24" s="1"/>
  <c r="R14" i="24"/>
  <c r="O14" i="24"/>
  <c r="P14" i="24" s="1"/>
  <c r="U13" i="24"/>
  <c r="O13" i="24"/>
  <c r="P13" i="24" s="1"/>
  <c r="R12" i="24"/>
  <c r="O12" i="24"/>
  <c r="P12" i="24" s="1"/>
  <c r="C12" i="24"/>
  <c r="R11" i="24"/>
  <c r="Q11" i="24"/>
  <c r="O11" i="24"/>
  <c r="P11" i="24" s="1"/>
  <c r="R10" i="24"/>
  <c r="O10" i="24"/>
  <c r="P10" i="24" s="1"/>
  <c r="C10" i="24"/>
  <c r="V21" i="24" s="1"/>
  <c r="V9" i="24"/>
  <c r="R9" i="24"/>
  <c r="O9" i="24"/>
  <c r="P9" i="24" s="1"/>
  <c r="O8" i="24"/>
  <c r="P8" i="24" s="1"/>
  <c r="C8" i="24"/>
  <c r="Q22" i="24" s="1"/>
  <c r="B8" i="24"/>
  <c r="Q3" i="24" s="1"/>
  <c r="AG3" i="24" s="1"/>
  <c r="AP3" i="24" s="1"/>
  <c r="O7" i="24"/>
  <c r="P7" i="24" s="1"/>
  <c r="R6" i="24"/>
  <c r="O6" i="24"/>
  <c r="P6" i="24" s="1"/>
  <c r="C6" i="24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9" i="24"/>
  <c r="U19" i="24" s="1"/>
  <c r="M18" i="24"/>
  <c r="U18" i="24" s="1"/>
  <c r="M17" i="24"/>
  <c r="U17" i="24" s="1"/>
  <c r="M14" i="24"/>
  <c r="U14" i="24" s="1"/>
  <c r="M13" i="24"/>
  <c r="M12" i="24"/>
  <c r="U12" i="24" s="1"/>
  <c r="M11" i="24"/>
  <c r="U11" i="24" s="1"/>
  <c r="M8" i="24"/>
  <c r="U8" i="24" s="1"/>
  <c r="M7" i="24"/>
  <c r="U7" i="24" s="1"/>
  <c r="M6" i="24"/>
  <c r="U6" i="24" s="1"/>
  <c r="M5" i="24"/>
  <c r="U5" i="24" s="1"/>
  <c r="M4" i="24" a="1"/>
  <c r="M22" i="24" s="1"/>
  <c r="U22" i="24" s="1"/>
  <c r="AT3" i="24"/>
  <c r="R3" i="24"/>
  <c r="O3" i="24"/>
  <c r="AE3" i="24" s="1"/>
  <c r="R23" i="23"/>
  <c r="O23" i="23"/>
  <c r="P23" i="23" s="1"/>
  <c r="O22" i="23"/>
  <c r="P22" i="23" s="1"/>
  <c r="R21" i="23"/>
  <c r="O21" i="23"/>
  <c r="P21" i="23" s="1"/>
  <c r="R20" i="23"/>
  <c r="O20" i="23"/>
  <c r="P20" i="23" s="1"/>
  <c r="O19" i="23"/>
  <c r="P19" i="23" s="1"/>
  <c r="R18" i="23"/>
  <c r="O18" i="23"/>
  <c r="P18" i="23" s="1"/>
  <c r="R17" i="23"/>
  <c r="O17" i="23"/>
  <c r="P17" i="23" s="1"/>
  <c r="O16" i="23"/>
  <c r="P16" i="23" s="1"/>
  <c r="R15" i="23"/>
  <c r="O15" i="23"/>
  <c r="P15" i="23" s="1"/>
  <c r="R14" i="23"/>
  <c r="O14" i="23"/>
  <c r="P14" i="23" s="1"/>
  <c r="O13" i="23"/>
  <c r="P13" i="23" s="1"/>
  <c r="R12" i="23"/>
  <c r="O12" i="23"/>
  <c r="P12" i="23" s="1"/>
  <c r="C12" i="23"/>
  <c r="R11" i="23"/>
  <c r="Q11" i="23"/>
  <c r="O11" i="23"/>
  <c r="P11" i="23" s="1"/>
  <c r="R10" i="23"/>
  <c r="O10" i="23"/>
  <c r="P10" i="23" s="1"/>
  <c r="C10" i="23"/>
  <c r="V21" i="23" s="1"/>
  <c r="V9" i="23"/>
  <c r="R9" i="23"/>
  <c r="O9" i="23"/>
  <c r="P9" i="23" s="1"/>
  <c r="O8" i="23"/>
  <c r="P8" i="23" s="1"/>
  <c r="C8" i="23"/>
  <c r="Q22" i="23" s="1"/>
  <c r="B8" i="23"/>
  <c r="Q3" i="23" s="1"/>
  <c r="AG3" i="23" s="1"/>
  <c r="AP3" i="23" s="1"/>
  <c r="U7" i="23"/>
  <c r="O7" i="23"/>
  <c r="P7" i="23" s="1"/>
  <c r="R6" i="23"/>
  <c r="O6" i="23"/>
  <c r="P6" i="23" s="1"/>
  <c r="C6" i="23"/>
  <c r="R5" i="23"/>
  <c r="Q5" i="23"/>
  <c r="O5" i="23"/>
  <c r="P5" i="23" s="1"/>
  <c r="C5" i="23"/>
  <c r="B5" i="23"/>
  <c r="W4" i="23"/>
  <c r="R4" i="23"/>
  <c r="M23" i="23"/>
  <c r="U23" i="23" s="1"/>
  <c r="M20" i="23"/>
  <c r="U20" i="23" s="1"/>
  <c r="M19" i="23"/>
  <c r="U19" i="23" s="1"/>
  <c r="M18" i="23"/>
  <c r="U18" i="23" s="1"/>
  <c r="M17" i="23"/>
  <c r="U17" i="23" s="1"/>
  <c r="M14" i="23"/>
  <c r="U14" i="23" s="1"/>
  <c r="M13" i="23"/>
  <c r="U13" i="23" s="1"/>
  <c r="M12" i="23"/>
  <c r="U12" i="23" s="1"/>
  <c r="M11" i="23"/>
  <c r="U11" i="23" s="1"/>
  <c r="M8" i="23"/>
  <c r="U8" i="23" s="1"/>
  <c r="M7" i="23"/>
  <c r="M6" i="23"/>
  <c r="U6" i="23" s="1"/>
  <c r="M5" i="23"/>
  <c r="U5" i="23" s="1"/>
  <c r="M4" i="23" a="1"/>
  <c r="M22" i="23" s="1"/>
  <c r="U22" i="23" s="1"/>
  <c r="AT3" i="23"/>
  <c r="R3" i="23"/>
  <c r="O3" i="23"/>
  <c r="AE3" i="23" s="1"/>
  <c r="R23" i="22"/>
  <c r="O23" i="22"/>
  <c r="P23" i="22" s="1"/>
  <c r="O22" i="22"/>
  <c r="P22" i="22" s="1"/>
  <c r="R21" i="22"/>
  <c r="O21" i="22"/>
  <c r="P21" i="22" s="1"/>
  <c r="R20" i="22"/>
  <c r="O20" i="22"/>
  <c r="P20" i="22" s="1"/>
  <c r="O19" i="22"/>
  <c r="P19" i="22" s="1"/>
  <c r="R18" i="22"/>
  <c r="O18" i="22"/>
  <c r="P18" i="22" s="1"/>
  <c r="R17" i="22"/>
  <c r="O17" i="22"/>
  <c r="P17" i="22" s="1"/>
  <c r="O16" i="22"/>
  <c r="P16" i="22" s="1"/>
  <c r="R15" i="22"/>
  <c r="O15" i="22"/>
  <c r="P15" i="22" s="1"/>
  <c r="R14" i="22"/>
  <c r="O14" i="22"/>
  <c r="P14" i="22" s="1"/>
  <c r="O13" i="22"/>
  <c r="P13" i="22" s="1"/>
  <c r="R12" i="22"/>
  <c r="O12" i="22"/>
  <c r="P12" i="22" s="1"/>
  <c r="C12" i="22"/>
  <c r="R11" i="22"/>
  <c r="Q11" i="22"/>
  <c r="O11" i="22"/>
  <c r="P11" i="22" s="1"/>
  <c r="R10" i="22"/>
  <c r="O10" i="22"/>
  <c r="P10" i="22" s="1"/>
  <c r="C10" i="22"/>
  <c r="V21" i="22" s="1"/>
  <c r="V9" i="22"/>
  <c r="R9" i="22"/>
  <c r="O9" i="22"/>
  <c r="P9" i="22" s="1"/>
  <c r="U8" i="22"/>
  <c r="O8" i="22"/>
  <c r="P8" i="22" s="1"/>
  <c r="C8" i="22"/>
  <c r="Q22" i="22" s="1"/>
  <c r="B8" i="22"/>
  <c r="Q3" i="22" s="1"/>
  <c r="AG3" i="22" s="1"/>
  <c r="AP3" i="22" s="1"/>
  <c r="O7" i="22"/>
  <c r="P7" i="22" s="1"/>
  <c r="R6" i="22"/>
  <c r="O6" i="22"/>
  <c r="P6" i="22" s="1"/>
  <c r="C6" i="22"/>
  <c r="R5" i="22"/>
  <c r="Q5" i="22"/>
  <c r="O5" i="22"/>
  <c r="P5" i="22" s="1"/>
  <c r="C5" i="22"/>
  <c r="B5" i="22"/>
  <c r="W4" i="22"/>
  <c r="R4" i="22"/>
  <c r="M23" i="22"/>
  <c r="U23" i="22" s="1"/>
  <c r="M20" i="22"/>
  <c r="U20" i="22" s="1"/>
  <c r="M19" i="22"/>
  <c r="U19" i="22" s="1"/>
  <c r="M18" i="22"/>
  <c r="U18" i="22" s="1"/>
  <c r="M17" i="22"/>
  <c r="U17" i="22" s="1"/>
  <c r="M14" i="22"/>
  <c r="U14" i="22" s="1"/>
  <c r="M13" i="22"/>
  <c r="U13" i="22" s="1"/>
  <c r="M12" i="22"/>
  <c r="U12" i="22" s="1"/>
  <c r="M11" i="22"/>
  <c r="U11" i="22" s="1"/>
  <c r="M8" i="22"/>
  <c r="M7" i="22"/>
  <c r="U7" i="22" s="1"/>
  <c r="M6" i="22"/>
  <c r="U6" i="22" s="1"/>
  <c r="M5" i="22"/>
  <c r="U5" i="22" s="1"/>
  <c r="M4" i="22" a="1"/>
  <c r="M22" i="22" s="1"/>
  <c r="U22" i="22" s="1"/>
  <c r="G20" i="22"/>
  <c r="G19" i="22"/>
  <c r="G18" i="22"/>
  <c r="G14" i="22"/>
  <c r="G13" i="22"/>
  <c r="G12" i="22"/>
  <c r="G8" i="22"/>
  <c r="G7" i="22"/>
  <c r="G6" i="22"/>
  <c r="G4" i="22" a="1"/>
  <c r="G21" i="22" s="1"/>
  <c r="F4" i="22" a="1"/>
  <c r="F18" i="22" s="1"/>
  <c r="AT3" i="22"/>
  <c r="R3" i="22"/>
  <c r="O3" i="22"/>
  <c r="P3" i="22" s="1"/>
  <c r="AF3" i="22" s="1"/>
  <c r="AO3" i="22" s="1"/>
  <c r="R23" i="21"/>
  <c r="O23" i="21"/>
  <c r="R22" i="21"/>
  <c r="O22" i="21"/>
  <c r="P22" i="21" s="1"/>
  <c r="R21" i="21"/>
  <c r="O21" i="21"/>
  <c r="P21" i="21" s="1"/>
  <c r="R20" i="21"/>
  <c r="O20" i="21"/>
  <c r="R19" i="21"/>
  <c r="O19" i="21"/>
  <c r="P19" i="21" s="1"/>
  <c r="R18" i="21"/>
  <c r="O18" i="21"/>
  <c r="P18" i="21" s="1"/>
  <c r="R17" i="21"/>
  <c r="O17" i="21"/>
  <c r="R16" i="21"/>
  <c r="O16" i="21"/>
  <c r="P16" i="21" s="1"/>
  <c r="R15" i="21"/>
  <c r="O15" i="21"/>
  <c r="P15" i="21" s="1"/>
  <c r="R14" i="21"/>
  <c r="O14" i="21"/>
  <c r="U13" i="21"/>
  <c r="R13" i="21"/>
  <c r="O13" i="21"/>
  <c r="P13" i="21" s="1"/>
  <c r="R12" i="21"/>
  <c r="O12" i="21"/>
  <c r="P12" i="21" s="1"/>
  <c r="C12" i="21"/>
  <c r="R11" i="21"/>
  <c r="O11" i="21"/>
  <c r="P11" i="21" s="1"/>
  <c r="R10" i="21"/>
  <c r="O10" i="21"/>
  <c r="C10" i="21"/>
  <c r="V21" i="21" s="1"/>
  <c r="V9" i="21"/>
  <c r="R9" i="21"/>
  <c r="O9" i="21"/>
  <c r="P9" i="21" s="1"/>
  <c r="R8" i="21"/>
  <c r="O8" i="21"/>
  <c r="C8" i="21"/>
  <c r="Q22" i="21" s="1"/>
  <c r="B8" i="21"/>
  <c r="Q3" i="21" s="1"/>
  <c r="AG3" i="21" s="1"/>
  <c r="AP3" i="21" s="1"/>
  <c r="U7" i="21"/>
  <c r="R7" i="21"/>
  <c r="O7" i="21"/>
  <c r="R6" i="21"/>
  <c r="O6" i="21"/>
  <c r="P6" i="21" s="1"/>
  <c r="R5" i="21"/>
  <c r="Q5" i="21"/>
  <c r="O5" i="21"/>
  <c r="C5" i="2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U18" i="21" s="1"/>
  <c r="M17" i="21"/>
  <c r="U17" i="21" s="1"/>
  <c r="M16" i="21"/>
  <c r="U16" i="21" s="1"/>
  <c r="M14" i="21"/>
  <c r="U14" i="21" s="1"/>
  <c r="M13" i="21"/>
  <c r="M12" i="21"/>
  <c r="U12" i="21" s="1"/>
  <c r="M11" i="21"/>
  <c r="U11" i="21" s="1"/>
  <c r="M10" i="21"/>
  <c r="U10" i="21" s="1"/>
  <c r="M8" i="21"/>
  <c r="U8" i="21" s="1"/>
  <c r="M7" i="2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23" i="21"/>
  <c r="G20" i="21"/>
  <c r="G19" i="21"/>
  <c r="G18" i="21"/>
  <c r="G17" i="21"/>
  <c r="G14" i="21"/>
  <c r="G13" i="21"/>
  <c r="G12" i="21"/>
  <c r="G11" i="21"/>
  <c r="G8" i="21"/>
  <c r="G7" i="21"/>
  <c r="G6" i="21"/>
  <c r="G5" i="21"/>
  <c r="G4" i="21" a="1"/>
  <c r="G22" i="21" s="1"/>
  <c r="F20" i="21"/>
  <c r="F14" i="21"/>
  <c r="F8" i="21"/>
  <c r="F4" i="21" a="1"/>
  <c r="F23" i="21" s="1"/>
  <c r="AT3" i="21"/>
  <c r="R3" i="21"/>
  <c r="O3" i="21"/>
  <c r="P3" i="21" s="1"/>
  <c r="AF3" i="21" s="1"/>
  <c r="AO3" i="21" s="1"/>
  <c r="Q23" i="20"/>
  <c r="O23" i="20"/>
  <c r="P23" i="20" s="1"/>
  <c r="O22" i="20"/>
  <c r="P22" i="20" s="1"/>
  <c r="R21" i="20"/>
  <c r="Q21" i="20"/>
  <c r="O21" i="20"/>
  <c r="P21" i="20" s="1"/>
  <c r="Q20" i="20"/>
  <c r="O20" i="20"/>
  <c r="P20" i="20" s="1"/>
  <c r="O19" i="20"/>
  <c r="P19" i="20" s="1"/>
  <c r="R18" i="20"/>
  <c r="Q18" i="20"/>
  <c r="O18" i="20"/>
  <c r="P18" i="20" s="1"/>
  <c r="Q17" i="20"/>
  <c r="O17" i="20"/>
  <c r="P17" i="20" s="1"/>
  <c r="O16" i="20"/>
  <c r="P16" i="20" s="1"/>
  <c r="R15" i="20"/>
  <c r="Q15" i="20"/>
  <c r="O15" i="20"/>
  <c r="P15" i="20" s="1"/>
  <c r="Q14" i="20"/>
  <c r="O14" i="20"/>
  <c r="P14" i="20" s="1"/>
  <c r="U13" i="20"/>
  <c r="O13" i="20"/>
  <c r="P13" i="20" s="1"/>
  <c r="R12" i="20"/>
  <c r="Q12" i="20"/>
  <c r="O12" i="20"/>
  <c r="P12" i="20" s="1"/>
  <c r="C12" i="20"/>
  <c r="R11" i="20"/>
  <c r="Q11" i="20"/>
  <c r="O11" i="20"/>
  <c r="V10" i="20"/>
  <c r="R10" i="20"/>
  <c r="Q10" i="20"/>
  <c r="O10" i="20"/>
  <c r="P10" i="20" s="1"/>
  <c r="C10" i="20"/>
  <c r="V22" i="20" s="1"/>
  <c r="V9" i="20"/>
  <c r="R9" i="20"/>
  <c r="O9" i="20"/>
  <c r="P9" i="20" s="1"/>
  <c r="V8" i="20"/>
  <c r="O8" i="20"/>
  <c r="P8" i="20" s="1"/>
  <c r="C8" i="20"/>
  <c r="Q9" i="20" s="1"/>
  <c r="B8" i="20"/>
  <c r="Q3" i="20" s="1"/>
  <c r="AG3" i="20" s="1"/>
  <c r="AP3" i="20" s="1"/>
  <c r="V7" i="20"/>
  <c r="U7" i="20"/>
  <c r="O7" i="20"/>
  <c r="P7" i="20" s="1"/>
  <c r="R6" i="20"/>
  <c r="Q6" i="20"/>
  <c r="O6" i="20"/>
  <c r="P6" i="20" s="1"/>
  <c r="C6" i="20"/>
  <c r="R23" i="20" s="1"/>
  <c r="R5" i="20"/>
  <c r="Q5" i="20"/>
  <c r="O5" i="20"/>
  <c r="C5" i="20"/>
  <c r="B5" i="20"/>
  <c r="W4" i="20"/>
  <c r="R4" i="20"/>
  <c r="M23" i="20"/>
  <c r="U23" i="20" s="1"/>
  <c r="M22" i="20"/>
  <c r="U22" i="20" s="1"/>
  <c r="M20" i="20"/>
  <c r="U20" i="20" s="1"/>
  <c r="M19" i="20"/>
  <c r="U19" i="20" s="1"/>
  <c r="M18" i="20"/>
  <c r="U18" i="20" s="1"/>
  <c r="M17" i="20"/>
  <c r="U17" i="20" s="1"/>
  <c r="M16" i="20"/>
  <c r="U16" i="20" s="1"/>
  <c r="M14" i="20"/>
  <c r="U14" i="20" s="1"/>
  <c r="M13" i="20"/>
  <c r="M12" i="20"/>
  <c r="U12" i="20" s="1"/>
  <c r="M11" i="20"/>
  <c r="U11" i="20" s="1"/>
  <c r="M10" i="20"/>
  <c r="U10" i="20" s="1"/>
  <c r="M8" i="20"/>
  <c r="U8" i="20" s="1"/>
  <c r="M7" i="20"/>
  <c r="M6" i="20"/>
  <c r="U6" i="20" s="1"/>
  <c r="M5" i="20"/>
  <c r="U5" i="20" s="1"/>
  <c r="M4" i="20"/>
  <c r="U4" i="20" s="1"/>
  <c r="X4" i="20" s="1"/>
  <c r="AH4" i="20" s="1"/>
  <c r="M4" i="20" a="1"/>
  <c r="M21" i="20" s="1"/>
  <c r="U21" i="20" s="1"/>
  <c r="AT3" i="20"/>
  <c r="R3" i="20"/>
  <c r="O3" i="20"/>
  <c r="P3" i="20" s="1"/>
  <c r="AF3" i="20" s="1"/>
  <c r="AO3" i="20" s="1"/>
  <c r="Q23" i="19"/>
  <c r="O23" i="19"/>
  <c r="P23" i="19" s="1"/>
  <c r="O22" i="19"/>
  <c r="P22" i="19" s="1"/>
  <c r="R21" i="19"/>
  <c r="Q21" i="19"/>
  <c r="O21" i="19"/>
  <c r="P21" i="19" s="1"/>
  <c r="Q20" i="19"/>
  <c r="O20" i="19"/>
  <c r="P20" i="19" s="1"/>
  <c r="U19" i="19"/>
  <c r="O19" i="19"/>
  <c r="P19" i="19" s="1"/>
  <c r="R18" i="19"/>
  <c r="Q18" i="19"/>
  <c r="O18" i="19"/>
  <c r="P18" i="19" s="1"/>
  <c r="Q17" i="19"/>
  <c r="O17" i="19"/>
  <c r="P17" i="19" s="1"/>
  <c r="O16" i="19"/>
  <c r="P16" i="19" s="1"/>
  <c r="R15" i="19"/>
  <c r="Q15" i="19"/>
  <c r="O15" i="19"/>
  <c r="P15" i="19" s="1"/>
  <c r="Q14" i="19"/>
  <c r="O14" i="19"/>
  <c r="P14" i="19" s="1"/>
  <c r="O13" i="19"/>
  <c r="P13" i="19" s="1"/>
  <c r="R12" i="19"/>
  <c r="Q12" i="19"/>
  <c r="O12" i="19"/>
  <c r="P12" i="19" s="1"/>
  <c r="C12" i="19"/>
  <c r="R11" i="19"/>
  <c r="Q11" i="19"/>
  <c r="O11" i="19"/>
  <c r="V10" i="19"/>
  <c r="Q10" i="19"/>
  <c r="O10" i="19"/>
  <c r="P10" i="19" s="1"/>
  <c r="C10" i="19"/>
  <c r="V22" i="19" s="1"/>
  <c r="V9" i="19"/>
  <c r="O9" i="19"/>
  <c r="P9" i="19" s="1"/>
  <c r="V8" i="19"/>
  <c r="O8" i="19"/>
  <c r="P8" i="19" s="1"/>
  <c r="C8" i="19"/>
  <c r="Q9" i="19" s="1"/>
  <c r="B8" i="19"/>
  <c r="Q3" i="19" s="1"/>
  <c r="AG3" i="19" s="1"/>
  <c r="AP3" i="19" s="1"/>
  <c r="V7" i="19"/>
  <c r="U7" i="19"/>
  <c r="O7" i="19"/>
  <c r="P7" i="19" s="1"/>
  <c r="R6" i="19"/>
  <c r="Q6" i="19"/>
  <c r="O6" i="19"/>
  <c r="P6" i="19" s="1"/>
  <c r="C6" i="19"/>
  <c r="R23" i="19" s="1"/>
  <c r="R5" i="19"/>
  <c r="Q5" i="19"/>
  <c r="O5" i="19"/>
  <c r="C5" i="19"/>
  <c r="B5" i="19"/>
  <c r="W4" i="19"/>
  <c r="R4" i="19"/>
  <c r="M23" i="19"/>
  <c r="U23" i="19" s="1"/>
  <c r="M22" i="19"/>
  <c r="U22" i="19" s="1"/>
  <c r="M20" i="19"/>
  <c r="U20" i="19" s="1"/>
  <c r="M19" i="19"/>
  <c r="M18" i="19"/>
  <c r="U18" i="19" s="1"/>
  <c r="M17" i="19"/>
  <c r="U17" i="19" s="1"/>
  <c r="M16" i="19"/>
  <c r="U16" i="19" s="1"/>
  <c r="M14" i="19"/>
  <c r="U14" i="19" s="1"/>
  <c r="M13" i="19"/>
  <c r="U13" i="19" s="1"/>
  <c r="M12" i="19"/>
  <c r="U12" i="19" s="1"/>
  <c r="M11" i="19"/>
  <c r="U11" i="19" s="1"/>
  <c r="M10" i="19"/>
  <c r="U10" i="19" s="1"/>
  <c r="M8" i="19"/>
  <c r="U8" i="19" s="1"/>
  <c r="M7" i="19"/>
  <c r="M6" i="19"/>
  <c r="U6" i="19" s="1"/>
  <c r="M5" i="19"/>
  <c r="U5" i="19" s="1"/>
  <c r="M4" i="19"/>
  <c r="U4" i="19" s="1"/>
  <c r="X4" i="19" s="1"/>
  <c r="AH4" i="19" s="1"/>
  <c r="M4" i="19" a="1"/>
  <c r="M21" i="19" s="1"/>
  <c r="U21" i="19" s="1"/>
  <c r="AT3" i="19"/>
  <c r="R3" i="19"/>
  <c r="O3" i="19"/>
  <c r="P3" i="19" s="1"/>
  <c r="AF3" i="19" s="1"/>
  <c r="AO3" i="19" s="1"/>
  <c r="Q23" i="18"/>
  <c r="O23" i="18"/>
  <c r="P23" i="18" s="1"/>
  <c r="O22" i="18"/>
  <c r="P22" i="18" s="1"/>
  <c r="R21" i="18"/>
  <c r="Q21" i="18"/>
  <c r="O21" i="18"/>
  <c r="P21" i="18" s="1"/>
  <c r="Q20" i="18"/>
  <c r="O20" i="18"/>
  <c r="P20" i="18" s="1"/>
  <c r="O19" i="18"/>
  <c r="P19" i="18" s="1"/>
  <c r="R18" i="18"/>
  <c r="Q18" i="18"/>
  <c r="O18" i="18"/>
  <c r="P18" i="18" s="1"/>
  <c r="Q17" i="18"/>
  <c r="O17" i="18"/>
  <c r="P17" i="18" s="1"/>
  <c r="O16" i="18"/>
  <c r="P16" i="18" s="1"/>
  <c r="R15" i="18"/>
  <c r="Q15" i="18"/>
  <c r="O15" i="18"/>
  <c r="P15" i="18" s="1"/>
  <c r="Q14" i="18"/>
  <c r="O14" i="18"/>
  <c r="P14" i="18" s="1"/>
  <c r="O13" i="18"/>
  <c r="P13" i="18" s="1"/>
  <c r="R12" i="18"/>
  <c r="Q12" i="18"/>
  <c r="O12" i="18"/>
  <c r="P12" i="18" s="1"/>
  <c r="C12" i="18"/>
  <c r="R11" i="18"/>
  <c r="Q11" i="18"/>
  <c r="O11" i="18"/>
  <c r="Q10" i="18"/>
  <c r="O10" i="18"/>
  <c r="P10" i="18" s="1"/>
  <c r="C10" i="18"/>
  <c r="V22" i="18" s="1"/>
  <c r="V9" i="18"/>
  <c r="O9" i="18"/>
  <c r="P9" i="18" s="1"/>
  <c r="O8" i="18"/>
  <c r="P8" i="18" s="1"/>
  <c r="C8" i="18"/>
  <c r="Q9" i="18" s="1"/>
  <c r="B8" i="18"/>
  <c r="Q3" i="18" s="1"/>
  <c r="AG3" i="18" s="1"/>
  <c r="AP3" i="18" s="1"/>
  <c r="V7" i="18"/>
  <c r="Q7" i="18"/>
  <c r="O7" i="18"/>
  <c r="P7" i="18" s="1"/>
  <c r="R6" i="18"/>
  <c r="Q6" i="18"/>
  <c r="O6" i="18"/>
  <c r="P6" i="18" s="1"/>
  <c r="C6" i="18"/>
  <c r="R23" i="18" s="1"/>
  <c r="R5" i="18"/>
  <c r="Q5" i="18"/>
  <c r="O5" i="18"/>
  <c r="C5" i="18"/>
  <c r="B5" i="18"/>
  <c r="W4" i="18"/>
  <c r="R4" i="18"/>
  <c r="M23" i="18"/>
  <c r="U23" i="18" s="1"/>
  <c r="M22" i="18"/>
  <c r="U22" i="18" s="1"/>
  <c r="M18" i="18"/>
  <c r="U18" i="18" s="1"/>
  <c r="M17" i="18"/>
  <c r="U17" i="18" s="1"/>
  <c r="M16" i="18"/>
  <c r="U16" i="18" s="1"/>
  <c r="M12" i="18"/>
  <c r="U12" i="18" s="1"/>
  <c r="M11" i="18"/>
  <c r="U11" i="18" s="1"/>
  <c r="M10" i="18"/>
  <c r="U10" i="18" s="1"/>
  <c r="M6" i="18"/>
  <c r="U6" i="18" s="1"/>
  <c r="M5" i="18"/>
  <c r="U5" i="18" s="1"/>
  <c r="M4" i="18"/>
  <c r="U4" i="18" s="1"/>
  <c r="X4" i="18" s="1"/>
  <c r="AH4" i="18" s="1"/>
  <c r="M4" i="18" a="1"/>
  <c r="M19" i="18" s="1"/>
  <c r="U19" i="18" s="1"/>
  <c r="G23" i="18"/>
  <c r="G19" i="18"/>
  <c r="G18" i="18"/>
  <c r="G17" i="18"/>
  <c r="G13" i="18"/>
  <c r="G12" i="18"/>
  <c r="G11" i="18"/>
  <c r="G7" i="18"/>
  <c r="G6" i="18"/>
  <c r="G5" i="18"/>
  <c r="G4" i="18" a="1"/>
  <c r="G20" i="18" s="1"/>
  <c r="F4" i="18" a="1"/>
  <c r="F23" i="18" s="1"/>
  <c r="AT3" i="18"/>
  <c r="R3" i="18"/>
  <c r="O3" i="18"/>
  <c r="P3" i="18" s="1"/>
  <c r="AF3" i="18" s="1"/>
  <c r="AO3" i="18" s="1"/>
  <c r="R23" i="17"/>
  <c r="Q23" i="17"/>
  <c r="O23" i="17"/>
  <c r="R22" i="17"/>
  <c r="O22" i="17"/>
  <c r="P22" i="17" s="1"/>
  <c r="R21" i="17"/>
  <c r="Q21" i="17"/>
  <c r="O21" i="17"/>
  <c r="P21" i="17" s="1"/>
  <c r="R20" i="17"/>
  <c r="Q20" i="17"/>
  <c r="O20" i="17"/>
  <c r="R19" i="17"/>
  <c r="O19" i="17"/>
  <c r="P19" i="17" s="1"/>
  <c r="R18" i="17"/>
  <c r="Q18" i="17"/>
  <c r="O18" i="17"/>
  <c r="P18" i="17" s="1"/>
  <c r="R17" i="17"/>
  <c r="Q17" i="17"/>
  <c r="O17" i="17"/>
  <c r="R16" i="17"/>
  <c r="O16" i="17"/>
  <c r="P16" i="17" s="1"/>
  <c r="R15" i="17"/>
  <c r="Q15" i="17"/>
  <c r="O15" i="17"/>
  <c r="P15" i="17" s="1"/>
  <c r="R14" i="17"/>
  <c r="Q14" i="17"/>
  <c r="O14" i="17"/>
  <c r="R13" i="17"/>
  <c r="O13" i="17"/>
  <c r="P13" i="17" s="1"/>
  <c r="R12" i="17"/>
  <c r="Q12" i="17"/>
  <c r="O12" i="17"/>
  <c r="P12" i="17" s="1"/>
  <c r="C12" i="17"/>
  <c r="R11" i="17"/>
  <c r="Q11" i="17"/>
  <c r="O11" i="17"/>
  <c r="R10" i="17"/>
  <c r="Q10" i="17"/>
  <c r="O10" i="17"/>
  <c r="C10" i="17"/>
  <c r="V22" i="17" s="1"/>
  <c r="V9" i="17"/>
  <c r="R9" i="17"/>
  <c r="O9" i="17"/>
  <c r="P9" i="17" s="1"/>
  <c r="R8" i="17"/>
  <c r="Q8" i="17"/>
  <c r="O8" i="17"/>
  <c r="P8" i="17" s="1"/>
  <c r="C8" i="17"/>
  <c r="Q9" i="17" s="1"/>
  <c r="B8" i="17"/>
  <c r="Q3" i="17" s="1"/>
  <c r="AG3" i="17" s="1"/>
  <c r="AP3" i="17" s="1"/>
  <c r="R7" i="17"/>
  <c r="Q7" i="17"/>
  <c r="O7" i="17"/>
  <c r="P7" i="17" s="1"/>
  <c r="R6" i="17"/>
  <c r="Q6" i="17"/>
  <c r="O6" i="17"/>
  <c r="P6" i="17" s="1"/>
  <c r="V5" i="17"/>
  <c r="R5" i="17"/>
  <c r="Q5" i="17"/>
  <c r="O5" i="17"/>
  <c r="C5" i="17"/>
  <c r="P23" i="17" s="1"/>
  <c r="B5" i="17"/>
  <c r="W4" i="17"/>
  <c r="V4" i="17"/>
  <c r="Y4" i="17" s="1"/>
  <c r="R4" i="17"/>
  <c r="M22" i="17"/>
  <c r="U22" i="17" s="1"/>
  <c r="M16" i="17"/>
  <c r="U16" i="17" s="1"/>
  <c r="M10" i="17"/>
  <c r="U10" i="17" s="1"/>
  <c r="M4" i="17"/>
  <c r="U4" i="17" s="1"/>
  <c r="X4" i="17" s="1"/>
  <c r="AH4" i="17" s="1"/>
  <c r="M4" i="17" a="1"/>
  <c r="M18" i="17" s="1"/>
  <c r="U18" i="17" s="1"/>
  <c r="G23" i="17"/>
  <c r="G22" i="17"/>
  <c r="G18" i="17"/>
  <c r="G17" i="17"/>
  <c r="G16" i="17"/>
  <c r="G12" i="17"/>
  <c r="G11" i="17"/>
  <c r="G10" i="17"/>
  <c r="G6" i="17"/>
  <c r="G5" i="17"/>
  <c r="G4" i="17"/>
  <c r="G4" i="17" a="1"/>
  <c r="G19" i="17" s="1"/>
  <c r="F20" i="17"/>
  <c r="F19" i="17"/>
  <c r="F14" i="17"/>
  <c r="F13" i="17"/>
  <c r="F8" i="17"/>
  <c r="F7" i="17"/>
  <c r="F4" i="17" a="1"/>
  <c r="F22" i="17" s="1"/>
  <c r="AT3" i="17"/>
  <c r="R3" i="17"/>
  <c r="O3" i="17"/>
  <c r="AE3" i="17" s="1"/>
  <c r="O23" i="16"/>
  <c r="P23" i="16" s="1"/>
  <c r="O22" i="16"/>
  <c r="P22" i="16" s="1"/>
  <c r="Q21" i="16"/>
  <c r="O21" i="16"/>
  <c r="O20" i="16"/>
  <c r="P20" i="16" s="1"/>
  <c r="O19" i="16"/>
  <c r="P19" i="16" s="1"/>
  <c r="Q18" i="16"/>
  <c r="O18" i="16"/>
  <c r="O17" i="16"/>
  <c r="P17" i="16" s="1"/>
  <c r="O16" i="16"/>
  <c r="P16" i="16" s="1"/>
  <c r="Q15" i="16"/>
  <c r="O15" i="16"/>
  <c r="O14" i="16"/>
  <c r="P14" i="16" s="1"/>
  <c r="O13" i="16"/>
  <c r="P13" i="16" s="1"/>
  <c r="Q12" i="16"/>
  <c r="O12" i="16"/>
  <c r="C12" i="16"/>
  <c r="Q11" i="16"/>
  <c r="O11" i="16"/>
  <c r="V10" i="16"/>
  <c r="O10" i="16"/>
  <c r="P10" i="16" s="1"/>
  <c r="C10" i="16"/>
  <c r="V22" i="16" s="1"/>
  <c r="V9" i="16"/>
  <c r="O9" i="16"/>
  <c r="P9" i="16" s="1"/>
  <c r="O8" i="16"/>
  <c r="C8" i="16"/>
  <c r="Q23" i="16" s="1"/>
  <c r="B8" i="16"/>
  <c r="O7" i="16"/>
  <c r="Q6" i="16"/>
  <c r="O6" i="16"/>
  <c r="C6" i="16"/>
  <c r="R11" i="16" s="1"/>
  <c r="V5" i="16"/>
  <c r="Q5" i="16"/>
  <c r="O5" i="16"/>
  <c r="C5" i="16"/>
  <c r="B5" i="16"/>
  <c r="W4" i="16"/>
  <c r="V4" i="16"/>
  <c r="Y4" i="16" s="1"/>
  <c r="M4" i="16" a="1"/>
  <c r="M18" i="16" s="1"/>
  <c r="U18" i="16" s="1"/>
  <c r="AT3" i="16"/>
  <c r="R3" i="16"/>
  <c r="Q3" i="16"/>
  <c r="AG3" i="16" s="1"/>
  <c r="AP3" i="16" s="1"/>
  <c r="O3" i="16"/>
  <c r="AE3" i="16" s="1"/>
  <c r="O23" i="15"/>
  <c r="P23" i="15" s="1"/>
  <c r="O22" i="15"/>
  <c r="P22" i="15" s="1"/>
  <c r="Q21" i="15"/>
  <c r="O21" i="15"/>
  <c r="O20" i="15"/>
  <c r="P20" i="15" s="1"/>
  <c r="O19" i="15"/>
  <c r="P19" i="15" s="1"/>
  <c r="Q18" i="15"/>
  <c r="O18" i="15"/>
  <c r="O17" i="15"/>
  <c r="P17" i="15" s="1"/>
  <c r="O16" i="15"/>
  <c r="P16" i="15" s="1"/>
  <c r="Q15" i="15"/>
  <c r="O15" i="15"/>
  <c r="O14" i="15"/>
  <c r="P14" i="15" s="1"/>
  <c r="O13" i="15"/>
  <c r="P13" i="15" s="1"/>
  <c r="Q12" i="15"/>
  <c r="O12" i="15"/>
  <c r="C12" i="15"/>
  <c r="V11" i="15"/>
  <c r="Q11" i="15"/>
  <c r="O11" i="15"/>
  <c r="P11" i="15" s="1"/>
  <c r="V10" i="15"/>
  <c r="O10" i="15"/>
  <c r="P10" i="15" s="1"/>
  <c r="C10" i="15"/>
  <c r="V22" i="15" s="1"/>
  <c r="V9" i="15"/>
  <c r="O9" i="15"/>
  <c r="P9" i="15" s="1"/>
  <c r="O8" i="15"/>
  <c r="C8" i="15"/>
  <c r="Q23" i="15" s="1"/>
  <c r="B8" i="15"/>
  <c r="Q7" i="15"/>
  <c r="O7" i="15"/>
  <c r="Q6" i="15"/>
  <c r="O6" i="15"/>
  <c r="C6" i="15"/>
  <c r="R11" i="15" s="1"/>
  <c r="V5" i="15"/>
  <c r="Q5" i="15"/>
  <c r="O5" i="15"/>
  <c r="P5" i="15" s="1"/>
  <c r="C5" i="15"/>
  <c r="B5" i="15"/>
  <c r="W4" i="15"/>
  <c r="V4" i="15"/>
  <c r="Y4" i="15" s="1"/>
  <c r="M4" i="15" a="1"/>
  <c r="M18" i="15" s="1"/>
  <c r="U18" i="15" s="1"/>
  <c r="AT3" i="15"/>
  <c r="R3" i="15"/>
  <c r="Q3" i="15"/>
  <c r="AG3" i="15" s="1"/>
  <c r="AP3" i="15" s="1"/>
  <c r="O3" i="15"/>
  <c r="AE3" i="15" s="1"/>
  <c r="O23" i="14"/>
  <c r="P23" i="14" s="1"/>
  <c r="O22" i="14"/>
  <c r="Q21" i="14"/>
  <c r="O21" i="14"/>
  <c r="O20" i="14"/>
  <c r="P20" i="14" s="1"/>
  <c r="O19" i="14"/>
  <c r="Q18" i="14"/>
  <c r="O18" i="14"/>
  <c r="O17" i="14"/>
  <c r="P17" i="14" s="1"/>
  <c r="O16" i="14"/>
  <c r="Q15" i="14"/>
  <c r="O15" i="14"/>
  <c r="O14" i="14"/>
  <c r="P14" i="14" s="1"/>
  <c r="O13" i="14"/>
  <c r="Q12" i="14"/>
  <c r="O12" i="14"/>
  <c r="C12" i="14"/>
  <c r="Q11" i="14"/>
  <c r="O11" i="14"/>
  <c r="P11" i="14" s="1"/>
  <c r="V10" i="14"/>
  <c r="O10" i="14"/>
  <c r="P10" i="14" s="1"/>
  <c r="C10" i="14"/>
  <c r="V22" i="14" s="1"/>
  <c r="V9" i="14"/>
  <c r="O9" i="14"/>
  <c r="P9" i="14" s="1"/>
  <c r="O8" i="14"/>
  <c r="C8" i="14"/>
  <c r="Q23" i="14" s="1"/>
  <c r="B8" i="14"/>
  <c r="O7" i="14"/>
  <c r="Q6" i="14"/>
  <c r="O6" i="14"/>
  <c r="C6" i="14"/>
  <c r="R11" i="14" s="1"/>
  <c r="V5" i="14"/>
  <c r="Q5" i="14"/>
  <c r="O5" i="14"/>
  <c r="P5" i="14" s="1"/>
  <c r="C5" i="14"/>
  <c r="B5" i="14"/>
  <c r="P3" i="14" s="1"/>
  <c r="AF3" i="14" s="1"/>
  <c r="AO3" i="14" s="1"/>
  <c r="W4" i="14"/>
  <c r="V4" i="14"/>
  <c r="Y4" i="14" s="1"/>
  <c r="M4" i="14" a="1"/>
  <c r="M18" i="14" s="1"/>
  <c r="U18" i="14" s="1"/>
  <c r="G23" i="14"/>
  <c r="G22" i="14"/>
  <c r="G18" i="14"/>
  <c r="G17" i="14"/>
  <c r="G16" i="14"/>
  <c r="G12" i="14"/>
  <c r="G11" i="14"/>
  <c r="G10" i="14"/>
  <c r="G6" i="14"/>
  <c r="G5" i="14"/>
  <c r="G4" i="14"/>
  <c r="G4" i="14" a="1"/>
  <c r="G19" i="14" s="1"/>
  <c r="F19" i="14"/>
  <c r="F13" i="14"/>
  <c r="F7" i="14"/>
  <c r="F4" i="14" a="1"/>
  <c r="F22" i="14" s="1"/>
  <c r="AT3" i="14"/>
  <c r="R3" i="14"/>
  <c r="Q3" i="14"/>
  <c r="AG3" i="14" s="1"/>
  <c r="AP3" i="14" s="1"/>
  <c r="O3" i="14"/>
  <c r="AE3" i="14" s="1"/>
  <c r="R23" i="13"/>
  <c r="O23" i="13"/>
  <c r="P23" i="13" s="1"/>
  <c r="R22" i="13"/>
  <c r="O22" i="13"/>
  <c r="P22" i="13" s="1"/>
  <c r="R21" i="13"/>
  <c r="Q21" i="13"/>
  <c r="O21" i="13"/>
  <c r="R20" i="13"/>
  <c r="O20" i="13"/>
  <c r="P20" i="13" s="1"/>
  <c r="R19" i="13"/>
  <c r="O19" i="13"/>
  <c r="R18" i="13"/>
  <c r="Q18" i="13"/>
  <c r="O18" i="13"/>
  <c r="R17" i="13"/>
  <c r="O17" i="13"/>
  <c r="P17" i="13" s="1"/>
  <c r="R16" i="13"/>
  <c r="O16" i="13"/>
  <c r="R15" i="13"/>
  <c r="Q15" i="13"/>
  <c r="O15" i="13"/>
  <c r="R14" i="13"/>
  <c r="O14" i="13"/>
  <c r="P14" i="13" s="1"/>
  <c r="R13" i="13"/>
  <c r="O13" i="13"/>
  <c r="R12" i="13"/>
  <c r="Q12" i="13"/>
  <c r="O12" i="13"/>
  <c r="C12" i="13"/>
  <c r="R11" i="13"/>
  <c r="Q11" i="13"/>
  <c r="O11" i="13"/>
  <c r="P11" i="13" s="1"/>
  <c r="R10" i="13"/>
  <c r="O10" i="13"/>
  <c r="C10" i="13"/>
  <c r="V22" i="13" s="1"/>
  <c r="V9" i="13"/>
  <c r="R9" i="13"/>
  <c r="O9" i="13"/>
  <c r="P9" i="13" s="1"/>
  <c r="R8" i="13"/>
  <c r="O8" i="13"/>
  <c r="C8" i="13"/>
  <c r="Q23" i="13" s="1"/>
  <c r="B8" i="13"/>
  <c r="R7" i="13"/>
  <c r="Q7" i="13"/>
  <c r="O7" i="13"/>
  <c r="R6" i="13"/>
  <c r="Q6" i="13"/>
  <c r="O6" i="13"/>
  <c r="V5" i="13"/>
  <c r="R5" i="13"/>
  <c r="Q5" i="13"/>
  <c r="O5" i="13"/>
  <c r="C5" i="13"/>
  <c r="P10" i="13" s="1"/>
  <c r="B5" i="13"/>
  <c r="W4" i="13"/>
  <c r="V4" i="13"/>
  <c r="Y4" i="13" s="1"/>
  <c r="R4" i="13"/>
  <c r="M4" i="13" a="1"/>
  <c r="M23" i="13" s="1"/>
  <c r="U23" i="13" s="1"/>
  <c r="G4" i="13" a="1"/>
  <c r="G18" i="13" s="1"/>
  <c r="F22" i="13"/>
  <c r="F20" i="13"/>
  <c r="F19" i="13"/>
  <c r="F18" i="13"/>
  <c r="F17" i="13"/>
  <c r="F16" i="13"/>
  <c r="F14" i="13"/>
  <c r="F13" i="13"/>
  <c r="F12" i="13"/>
  <c r="F11" i="13"/>
  <c r="F10" i="13"/>
  <c r="F8" i="13"/>
  <c r="F7" i="13"/>
  <c r="F6" i="13"/>
  <c r="F5" i="13"/>
  <c r="F4" i="13"/>
  <c r="F4" i="13" a="1"/>
  <c r="F21" i="13" s="1"/>
  <c r="AT3" i="13"/>
  <c r="R3" i="13"/>
  <c r="Q3" i="13"/>
  <c r="AG3" i="13" s="1"/>
  <c r="AP3" i="13" s="1"/>
  <c r="O3" i="13"/>
  <c r="AE3" i="13" s="1"/>
  <c r="V23" i="12"/>
  <c r="O23" i="12"/>
  <c r="P23" i="12" s="1"/>
  <c r="Q22" i="12"/>
  <c r="O22" i="12"/>
  <c r="P22" i="12" s="1"/>
  <c r="V21" i="12"/>
  <c r="Q21" i="12"/>
  <c r="O21" i="12"/>
  <c r="P21" i="12" s="1"/>
  <c r="V20" i="12"/>
  <c r="O20" i="12"/>
  <c r="P20" i="12" s="1"/>
  <c r="Q19" i="12"/>
  <c r="O19" i="12"/>
  <c r="P19" i="12" s="1"/>
  <c r="V18" i="12"/>
  <c r="Q18" i="12"/>
  <c r="O18" i="12"/>
  <c r="P18" i="12" s="1"/>
  <c r="V17" i="12"/>
  <c r="O17" i="12"/>
  <c r="P17" i="12" s="1"/>
  <c r="Q16" i="12"/>
  <c r="O16" i="12"/>
  <c r="P16" i="12" s="1"/>
  <c r="V15" i="12"/>
  <c r="Q15" i="12"/>
  <c r="O15" i="12"/>
  <c r="P15" i="12" s="1"/>
  <c r="V14" i="12"/>
  <c r="O14" i="12"/>
  <c r="P14" i="12" s="1"/>
  <c r="Q13" i="12"/>
  <c r="O13" i="12"/>
  <c r="P13" i="12" s="1"/>
  <c r="V12" i="12"/>
  <c r="Q12" i="12"/>
  <c r="O12" i="12"/>
  <c r="P12" i="12" s="1"/>
  <c r="C12" i="12"/>
  <c r="V11" i="12"/>
  <c r="O11" i="12"/>
  <c r="P11" i="12" s="1"/>
  <c r="V10" i="12"/>
  <c r="O10" i="12"/>
  <c r="P10" i="12" s="1"/>
  <c r="C10" i="12"/>
  <c r="V22" i="12" s="1"/>
  <c r="V9" i="12"/>
  <c r="O9" i="12"/>
  <c r="P9" i="12" s="1"/>
  <c r="V8" i="12"/>
  <c r="Q8" i="12"/>
  <c r="O8" i="12"/>
  <c r="P8" i="12" s="1"/>
  <c r="C8" i="12"/>
  <c r="Q11" i="12" s="1"/>
  <c r="B8" i="12"/>
  <c r="V7" i="12"/>
  <c r="Q7" i="12"/>
  <c r="O7" i="12"/>
  <c r="P7" i="12" s="1"/>
  <c r="V6" i="12"/>
  <c r="Q6" i="12"/>
  <c r="O6" i="12"/>
  <c r="P6" i="12" s="1"/>
  <c r="C6" i="12"/>
  <c r="R21" i="12" s="1"/>
  <c r="V5" i="12"/>
  <c r="Q5" i="12"/>
  <c r="O5" i="12"/>
  <c r="P5" i="12" s="1"/>
  <c r="C5" i="12"/>
  <c r="B5" i="12"/>
  <c r="W4" i="12"/>
  <c r="V4" i="12"/>
  <c r="Y4" i="12" s="1"/>
  <c r="M4" i="12" a="1"/>
  <c r="M23" i="12" s="1"/>
  <c r="U23" i="12" s="1"/>
  <c r="AT3" i="12"/>
  <c r="R3" i="12"/>
  <c r="Q3" i="12"/>
  <c r="AG3" i="12" s="1"/>
  <c r="AP3" i="12" s="1"/>
  <c r="O3" i="12"/>
  <c r="P3" i="12" s="1"/>
  <c r="AF3" i="12" s="1"/>
  <c r="AO3" i="12" s="1"/>
  <c r="V23" i="11"/>
  <c r="O23" i="11"/>
  <c r="P23" i="11" s="1"/>
  <c r="Q22" i="11"/>
  <c r="O22" i="11"/>
  <c r="P22" i="11" s="1"/>
  <c r="V21" i="11"/>
  <c r="Q21" i="11"/>
  <c r="O21" i="11"/>
  <c r="V20" i="11"/>
  <c r="O20" i="11"/>
  <c r="P20" i="11" s="1"/>
  <c r="Q19" i="11"/>
  <c r="O19" i="11"/>
  <c r="P19" i="11" s="1"/>
  <c r="V18" i="11"/>
  <c r="Q18" i="11"/>
  <c r="O18" i="11"/>
  <c r="V17" i="11"/>
  <c r="O17" i="11"/>
  <c r="P17" i="11" s="1"/>
  <c r="Q16" i="11"/>
  <c r="O16" i="11"/>
  <c r="P16" i="11" s="1"/>
  <c r="V15" i="11"/>
  <c r="Q15" i="11"/>
  <c r="O15" i="11"/>
  <c r="V14" i="11"/>
  <c r="O14" i="11"/>
  <c r="P14" i="11" s="1"/>
  <c r="Q13" i="11"/>
  <c r="O13" i="11"/>
  <c r="P13" i="11" s="1"/>
  <c r="V12" i="11"/>
  <c r="Q12" i="11"/>
  <c r="O12" i="11"/>
  <c r="C12" i="11"/>
  <c r="V11" i="11"/>
  <c r="O11" i="11"/>
  <c r="P11" i="11" s="1"/>
  <c r="V10" i="11"/>
  <c r="O10" i="11"/>
  <c r="P10" i="11" s="1"/>
  <c r="C10" i="11"/>
  <c r="V22" i="11" s="1"/>
  <c r="V9" i="11"/>
  <c r="O9" i="11"/>
  <c r="P9" i="11" s="1"/>
  <c r="V8" i="11"/>
  <c r="Q8" i="11"/>
  <c r="O8" i="11"/>
  <c r="P8" i="11" s="1"/>
  <c r="C8" i="11"/>
  <c r="Q11" i="11" s="1"/>
  <c r="B8" i="11"/>
  <c r="V7" i="11"/>
  <c r="Q7" i="11"/>
  <c r="O7" i="11"/>
  <c r="P7" i="11" s="1"/>
  <c r="V6" i="11"/>
  <c r="Q6" i="11"/>
  <c r="O6" i="11"/>
  <c r="P6" i="11" s="1"/>
  <c r="C6" i="11"/>
  <c r="R21" i="11" s="1"/>
  <c r="V5" i="11"/>
  <c r="Q5" i="11"/>
  <c r="O5" i="11"/>
  <c r="P5" i="11" s="1"/>
  <c r="C5" i="11"/>
  <c r="B5" i="11"/>
  <c r="W4" i="11"/>
  <c r="V4" i="11"/>
  <c r="Y4" i="11" s="1"/>
  <c r="M4" i="11" a="1"/>
  <c r="M23" i="11" s="1"/>
  <c r="U23" i="11" s="1"/>
  <c r="AT3" i="11"/>
  <c r="R3" i="11"/>
  <c r="Q3" i="11"/>
  <c r="AG3" i="11" s="1"/>
  <c r="AP3" i="11" s="1"/>
  <c r="O3" i="11"/>
  <c r="P3" i="11" s="1"/>
  <c r="AF3" i="11" s="1"/>
  <c r="AO3" i="11" s="1"/>
  <c r="V23" i="10"/>
  <c r="O23" i="10"/>
  <c r="P23" i="10" s="1"/>
  <c r="Q22" i="10"/>
  <c r="O22" i="10"/>
  <c r="P22" i="10" s="1"/>
  <c r="V21" i="10"/>
  <c r="Q21" i="10"/>
  <c r="O21" i="10"/>
  <c r="V20" i="10"/>
  <c r="O20" i="10"/>
  <c r="P20" i="10" s="1"/>
  <c r="Q19" i="10"/>
  <c r="O19" i="10"/>
  <c r="P19" i="10" s="1"/>
  <c r="V18" i="10"/>
  <c r="Q18" i="10"/>
  <c r="O18" i="10"/>
  <c r="V17" i="10"/>
  <c r="O17" i="10"/>
  <c r="P17" i="10" s="1"/>
  <c r="Q16" i="10"/>
  <c r="O16" i="10"/>
  <c r="P16" i="10" s="1"/>
  <c r="V15" i="10"/>
  <c r="Q15" i="10"/>
  <c r="O15" i="10"/>
  <c r="V14" i="10"/>
  <c r="O14" i="10"/>
  <c r="P14" i="10" s="1"/>
  <c r="Q13" i="10"/>
  <c r="O13" i="10"/>
  <c r="P13" i="10" s="1"/>
  <c r="V12" i="10"/>
  <c r="Q12" i="10"/>
  <c r="O12" i="10"/>
  <c r="C12" i="10"/>
  <c r="V11" i="10"/>
  <c r="O11" i="10"/>
  <c r="P11" i="10" s="1"/>
  <c r="V10" i="10"/>
  <c r="O10" i="10"/>
  <c r="P10" i="10" s="1"/>
  <c r="C10" i="10"/>
  <c r="V22" i="10" s="1"/>
  <c r="V9" i="10"/>
  <c r="O9" i="10"/>
  <c r="P9" i="10" s="1"/>
  <c r="V8" i="10"/>
  <c r="Q8" i="10"/>
  <c r="O8" i="10"/>
  <c r="C8" i="10"/>
  <c r="Q11" i="10" s="1"/>
  <c r="B8" i="10"/>
  <c r="V7" i="10"/>
  <c r="Q7" i="10"/>
  <c r="O7" i="10"/>
  <c r="V6" i="10"/>
  <c r="Q6" i="10"/>
  <c r="O6" i="10"/>
  <c r="P6" i="10" s="1"/>
  <c r="C6" i="10"/>
  <c r="R21" i="10" s="1"/>
  <c r="V5" i="10"/>
  <c r="Q5" i="10"/>
  <c r="O5" i="10"/>
  <c r="P5" i="10" s="1"/>
  <c r="C5" i="10"/>
  <c r="B5" i="10"/>
  <c r="W4" i="10"/>
  <c r="V4" i="10"/>
  <c r="Y4" i="10" s="1"/>
  <c r="M4" i="10" a="1"/>
  <c r="M23" i="10" s="1"/>
  <c r="U23" i="10" s="1"/>
  <c r="G22" i="10"/>
  <c r="G16" i="10"/>
  <c r="G10" i="10"/>
  <c r="G4" i="10"/>
  <c r="G4" i="10" a="1"/>
  <c r="G18" i="10" s="1"/>
  <c r="F20" i="10"/>
  <c r="F19" i="10"/>
  <c r="F18" i="10"/>
  <c r="F14" i="10"/>
  <c r="F13" i="10"/>
  <c r="F12" i="10"/>
  <c r="F8" i="10"/>
  <c r="F7" i="10"/>
  <c r="F6" i="10"/>
  <c r="F4" i="10" a="1"/>
  <c r="F21" i="10" s="1"/>
  <c r="AT3" i="10"/>
  <c r="R3" i="10"/>
  <c r="Q3" i="10"/>
  <c r="AG3" i="10" s="1"/>
  <c r="AP3" i="10" s="1"/>
  <c r="O3" i="10"/>
  <c r="P3" i="10" s="1"/>
  <c r="AF3" i="10" s="1"/>
  <c r="AO3" i="10" s="1"/>
  <c r="V23" i="9"/>
  <c r="R23" i="9"/>
  <c r="O23" i="9"/>
  <c r="P23" i="9" s="1"/>
  <c r="R22" i="9"/>
  <c r="Q22" i="9"/>
  <c r="O22" i="9"/>
  <c r="P22" i="9" s="1"/>
  <c r="V21" i="9"/>
  <c r="R21" i="9"/>
  <c r="Q21" i="9"/>
  <c r="O21" i="9"/>
  <c r="P21" i="9" s="1"/>
  <c r="V20" i="9"/>
  <c r="R20" i="9"/>
  <c r="O20" i="9"/>
  <c r="P20" i="9" s="1"/>
  <c r="R19" i="9"/>
  <c r="Q19" i="9"/>
  <c r="O19" i="9"/>
  <c r="P19" i="9" s="1"/>
  <c r="V18" i="9"/>
  <c r="R18" i="9"/>
  <c r="Q18" i="9"/>
  <c r="O18" i="9"/>
  <c r="P18" i="9" s="1"/>
  <c r="V17" i="9"/>
  <c r="R17" i="9"/>
  <c r="O17" i="9"/>
  <c r="P17" i="9" s="1"/>
  <c r="R16" i="9"/>
  <c r="Q16" i="9"/>
  <c r="O16" i="9"/>
  <c r="P16" i="9" s="1"/>
  <c r="V15" i="9"/>
  <c r="R15" i="9"/>
  <c r="Q15" i="9"/>
  <c r="O15" i="9"/>
  <c r="P15" i="9" s="1"/>
  <c r="V14" i="9"/>
  <c r="R14" i="9"/>
  <c r="O14" i="9"/>
  <c r="P14" i="9" s="1"/>
  <c r="R13" i="9"/>
  <c r="Q13" i="9"/>
  <c r="O13" i="9"/>
  <c r="P13" i="9" s="1"/>
  <c r="V12" i="9"/>
  <c r="R12" i="9"/>
  <c r="Q12" i="9"/>
  <c r="O12" i="9"/>
  <c r="P12" i="9" s="1"/>
  <c r="C12" i="9"/>
  <c r="V11" i="9"/>
  <c r="R11" i="9"/>
  <c r="O11" i="9"/>
  <c r="P11" i="9" s="1"/>
  <c r="V10" i="9"/>
  <c r="R10" i="9"/>
  <c r="O10" i="9"/>
  <c r="P10" i="9" s="1"/>
  <c r="C10" i="9"/>
  <c r="V22" i="9" s="1"/>
  <c r="V9" i="9"/>
  <c r="R9" i="9"/>
  <c r="O9" i="9"/>
  <c r="P9" i="9" s="1"/>
  <c r="V8" i="9"/>
  <c r="R8" i="9"/>
  <c r="Q8" i="9"/>
  <c r="O8" i="9"/>
  <c r="P8" i="9" s="1"/>
  <c r="C8" i="9"/>
  <c r="Q11" i="9" s="1"/>
  <c r="B8" i="9"/>
  <c r="V7" i="9"/>
  <c r="R7" i="9"/>
  <c r="Q7" i="9"/>
  <c r="O7" i="9"/>
  <c r="P7" i="9" s="1"/>
  <c r="V6" i="9"/>
  <c r="R6" i="9"/>
  <c r="Q6" i="9"/>
  <c r="O6" i="9"/>
  <c r="P6" i="9" s="1"/>
  <c r="V5" i="9"/>
  <c r="R5" i="9"/>
  <c r="Q5" i="9"/>
  <c r="O5" i="9"/>
  <c r="P5" i="9" s="1"/>
  <c r="C5" i="9"/>
  <c r="B5" i="9"/>
  <c r="W4" i="9"/>
  <c r="V4" i="9"/>
  <c r="Y4" i="9" s="1"/>
  <c r="R4" i="9"/>
  <c r="M20" i="9"/>
  <c r="U20" i="9" s="1"/>
  <c r="M14" i="9"/>
  <c r="U14" i="9" s="1"/>
  <c r="M8" i="9"/>
  <c r="U8" i="9" s="1"/>
  <c r="M4" i="9" a="1"/>
  <c r="M22" i="9" s="1"/>
  <c r="U22" i="9" s="1"/>
  <c r="G4" i="9" a="1"/>
  <c r="G23" i="9" s="1"/>
  <c r="F23" i="9"/>
  <c r="F19" i="9"/>
  <c r="F18" i="9"/>
  <c r="F17" i="9"/>
  <c r="F13" i="9"/>
  <c r="F12" i="9"/>
  <c r="F11" i="9"/>
  <c r="F7" i="9"/>
  <c r="F6" i="9"/>
  <c r="F5" i="9"/>
  <c r="F4" i="9" a="1"/>
  <c r="F20" i="9" s="1"/>
  <c r="AT3" i="9"/>
  <c r="R3" i="9"/>
  <c r="Q3" i="9"/>
  <c r="AG3" i="9" s="1"/>
  <c r="AP3" i="9" s="1"/>
  <c r="O3" i="9"/>
  <c r="AE3" i="9" s="1"/>
  <c r="O23" i="8"/>
  <c r="P23" i="8" s="1"/>
  <c r="O22" i="8"/>
  <c r="P22" i="8" s="1"/>
  <c r="V21" i="8"/>
  <c r="O21" i="8"/>
  <c r="P21" i="8" s="1"/>
  <c r="O20" i="8"/>
  <c r="P20" i="8" s="1"/>
  <c r="O19" i="8"/>
  <c r="P19" i="8" s="1"/>
  <c r="V18" i="8"/>
  <c r="O18" i="8"/>
  <c r="P18" i="8" s="1"/>
  <c r="O17" i="8"/>
  <c r="P17" i="8" s="1"/>
  <c r="O16" i="8"/>
  <c r="P16" i="8" s="1"/>
  <c r="V15" i="8"/>
  <c r="O15" i="8"/>
  <c r="P15" i="8" s="1"/>
  <c r="O14" i="8"/>
  <c r="P14" i="8" s="1"/>
  <c r="O13" i="8"/>
  <c r="P13" i="8" s="1"/>
  <c r="V12" i="8"/>
  <c r="O12" i="8"/>
  <c r="P12" i="8" s="1"/>
  <c r="C12" i="8"/>
  <c r="V11" i="8"/>
  <c r="O11" i="8"/>
  <c r="P11" i="8" s="1"/>
  <c r="O10" i="8"/>
  <c r="C10" i="8"/>
  <c r="V23" i="8" s="1"/>
  <c r="V9" i="8"/>
  <c r="O9" i="8"/>
  <c r="P9" i="8" s="1"/>
  <c r="V8" i="8"/>
  <c r="Q8" i="8"/>
  <c r="O8" i="8"/>
  <c r="P8" i="8" s="1"/>
  <c r="C8" i="8"/>
  <c r="Q21" i="8" s="1"/>
  <c r="B8" i="8"/>
  <c r="V7" i="8"/>
  <c r="Q7" i="8"/>
  <c r="O7" i="8"/>
  <c r="P7" i="8" s="1"/>
  <c r="V6" i="8"/>
  <c r="O6" i="8"/>
  <c r="P6" i="8" s="1"/>
  <c r="C6" i="8"/>
  <c r="V5" i="8"/>
  <c r="O5" i="8"/>
  <c r="P5" i="8" s="1"/>
  <c r="C5" i="8"/>
  <c r="B5" i="8"/>
  <c r="W4" i="8"/>
  <c r="V4" i="8"/>
  <c r="Y4" i="8" s="1"/>
  <c r="M4" i="8" a="1"/>
  <c r="M22" i="8" s="1"/>
  <c r="U22" i="8" s="1"/>
  <c r="AT3" i="8"/>
  <c r="R3" i="8"/>
  <c r="Q3" i="8"/>
  <c r="AG3" i="8" s="1"/>
  <c r="AP3" i="8" s="1"/>
  <c r="O3" i="8"/>
  <c r="AE3" i="8" s="1"/>
  <c r="O23" i="7"/>
  <c r="O22" i="7"/>
  <c r="P22" i="7" s="1"/>
  <c r="V21" i="7"/>
  <c r="O21" i="7"/>
  <c r="P21" i="7" s="1"/>
  <c r="O20" i="7"/>
  <c r="O19" i="7"/>
  <c r="P19" i="7" s="1"/>
  <c r="V18" i="7"/>
  <c r="O18" i="7"/>
  <c r="P18" i="7" s="1"/>
  <c r="O17" i="7"/>
  <c r="O16" i="7"/>
  <c r="P16" i="7" s="1"/>
  <c r="V15" i="7"/>
  <c r="O15" i="7"/>
  <c r="P15" i="7" s="1"/>
  <c r="O14" i="7"/>
  <c r="O13" i="7"/>
  <c r="P13" i="7" s="1"/>
  <c r="V12" i="7"/>
  <c r="O12" i="7"/>
  <c r="P12" i="7" s="1"/>
  <c r="C12" i="7"/>
  <c r="V11" i="7"/>
  <c r="O11" i="7"/>
  <c r="P11" i="7" s="1"/>
  <c r="O10" i="7"/>
  <c r="C10" i="7"/>
  <c r="V23" i="7" s="1"/>
  <c r="V9" i="7"/>
  <c r="O9" i="7"/>
  <c r="P9" i="7" s="1"/>
  <c r="V8" i="7"/>
  <c r="Q8" i="7"/>
  <c r="O8" i="7"/>
  <c r="P8" i="7" s="1"/>
  <c r="C8" i="7"/>
  <c r="Q21" i="7" s="1"/>
  <c r="B8" i="7"/>
  <c r="V7" i="7"/>
  <c r="Q7" i="7"/>
  <c r="O7" i="7"/>
  <c r="P7" i="7" s="1"/>
  <c r="V6" i="7"/>
  <c r="O6" i="7"/>
  <c r="P6" i="7" s="1"/>
  <c r="C6" i="7"/>
  <c r="V5" i="7"/>
  <c r="O5" i="7"/>
  <c r="P5" i="7" s="1"/>
  <c r="C5" i="7"/>
  <c r="P23" i="7" s="1"/>
  <c r="B5" i="7"/>
  <c r="W4" i="7"/>
  <c r="V4" i="7"/>
  <c r="Y4" i="7" s="1"/>
  <c r="M4" i="7" a="1"/>
  <c r="M22" i="7" s="1"/>
  <c r="U22" i="7" s="1"/>
  <c r="AT3" i="7"/>
  <c r="R3" i="7"/>
  <c r="Q3" i="7"/>
  <c r="AG3" i="7" s="1"/>
  <c r="AP3" i="7" s="1"/>
  <c r="O3" i="7"/>
  <c r="AE3" i="7" s="1"/>
  <c r="O23" i="6"/>
  <c r="O22" i="6"/>
  <c r="P22" i="6" s="1"/>
  <c r="V21" i="6"/>
  <c r="O21" i="6"/>
  <c r="P21" i="6" s="1"/>
  <c r="O20" i="6"/>
  <c r="O19" i="6"/>
  <c r="P19" i="6" s="1"/>
  <c r="V18" i="6"/>
  <c r="O18" i="6"/>
  <c r="P18" i="6" s="1"/>
  <c r="O17" i="6"/>
  <c r="O16" i="6"/>
  <c r="P16" i="6" s="1"/>
  <c r="V15" i="6"/>
  <c r="O15" i="6"/>
  <c r="P15" i="6" s="1"/>
  <c r="O14" i="6"/>
  <c r="O13" i="6"/>
  <c r="P13" i="6" s="1"/>
  <c r="V12" i="6"/>
  <c r="O12" i="6"/>
  <c r="P12" i="6" s="1"/>
  <c r="C12" i="6"/>
  <c r="V11" i="6"/>
  <c r="O11" i="6"/>
  <c r="P11" i="6" s="1"/>
  <c r="O10" i="6"/>
  <c r="C10" i="6"/>
  <c r="V23" i="6" s="1"/>
  <c r="V9" i="6"/>
  <c r="O9" i="6"/>
  <c r="P9" i="6" s="1"/>
  <c r="V8" i="6"/>
  <c r="Q8" i="6"/>
  <c r="O8" i="6"/>
  <c r="P8" i="6" s="1"/>
  <c r="C8" i="6"/>
  <c r="Q21" i="6" s="1"/>
  <c r="B8" i="6"/>
  <c r="V7" i="6"/>
  <c r="Q7" i="6"/>
  <c r="O7" i="6"/>
  <c r="P7" i="6" s="1"/>
  <c r="V6" i="6"/>
  <c r="O6" i="6"/>
  <c r="P6" i="6" s="1"/>
  <c r="C6" i="6"/>
  <c r="V5" i="6"/>
  <c r="O5" i="6"/>
  <c r="P5" i="6" s="1"/>
  <c r="C5" i="6"/>
  <c r="B5" i="6"/>
  <c r="W4" i="6"/>
  <c r="V4" i="6"/>
  <c r="Y4" i="6" s="1"/>
  <c r="M4" i="6" a="1"/>
  <c r="M22" i="6" s="1"/>
  <c r="U22" i="6" s="1"/>
  <c r="G4" i="6" a="1"/>
  <c r="G23" i="6" s="1"/>
  <c r="F23" i="6"/>
  <c r="F19" i="6"/>
  <c r="F18" i="6"/>
  <c r="F17" i="6"/>
  <c r="F13" i="6"/>
  <c r="F12" i="6"/>
  <c r="F11" i="6"/>
  <c r="F7" i="6"/>
  <c r="F6" i="6"/>
  <c r="F5" i="6"/>
  <c r="F4" i="6" a="1"/>
  <c r="F20" i="6" s="1"/>
  <c r="AT3" i="6"/>
  <c r="R3" i="6"/>
  <c r="Q3" i="6"/>
  <c r="AG3" i="6" s="1"/>
  <c r="AP3" i="6" s="1"/>
  <c r="O3" i="6"/>
  <c r="AE3" i="6" s="1"/>
  <c r="R23" i="5"/>
  <c r="O23" i="5"/>
  <c r="R22" i="5"/>
  <c r="O22" i="5"/>
  <c r="P22" i="5" s="1"/>
  <c r="V21" i="5"/>
  <c r="R21" i="5"/>
  <c r="O21" i="5"/>
  <c r="P21" i="5" s="1"/>
  <c r="R20" i="5"/>
  <c r="O20" i="5"/>
  <c r="R19" i="5"/>
  <c r="O19" i="5"/>
  <c r="P19" i="5" s="1"/>
  <c r="V18" i="5"/>
  <c r="R18" i="5"/>
  <c r="O18" i="5"/>
  <c r="P18" i="5" s="1"/>
  <c r="R17" i="5"/>
  <c r="O17" i="5"/>
  <c r="R16" i="5"/>
  <c r="O16" i="5"/>
  <c r="P16" i="5" s="1"/>
  <c r="V15" i="5"/>
  <c r="R15" i="5"/>
  <c r="O15" i="5"/>
  <c r="P15" i="5" s="1"/>
  <c r="R14" i="5"/>
  <c r="O14" i="5"/>
  <c r="R13" i="5"/>
  <c r="O13" i="5"/>
  <c r="P13" i="5" s="1"/>
  <c r="V12" i="5"/>
  <c r="R12" i="5"/>
  <c r="O12" i="5"/>
  <c r="P12" i="5" s="1"/>
  <c r="C12" i="5"/>
  <c r="V11" i="5"/>
  <c r="R11" i="5"/>
  <c r="O11" i="5"/>
  <c r="P11" i="5" s="1"/>
  <c r="R10" i="5"/>
  <c r="O10" i="5"/>
  <c r="C10" i="5"/>
  <c r="V23" i="5" s="1"/>
  <c r="V9" i="5"/>
  <c r="R9" i="5"/>
  <c r="O9" i="5"/>
  <c r="P9" i="5" s="1"/>
  <c r="V8" i="5"/>
  <c r="R8" i="5"/>
  <c r="Q8" i="5"/>
  <c r="O8" i="5"/>
  <c r="P8" i="5" s="1"/>
  <c r="C8" i="5"/>
  <c r="Q21" i="5" s="1"/>
  <c r="B8" i="5"/>
  <c r="V7" i="5"/>
  <c r="R7" i="5"/>
  <c r="Q7" i="5"/>
  <c r="O7" i="5"/>
  <c r="P7" i="5" s="1"/>
  <c r="V6" i="5"/>
  <c r="R6" i="5"/>
  <c r="O6" i="5"/>
  <c r="P6" i="5" s="1"/>
  <c r="V5" i="5"/>
  <c r="R5" i="5"/>
  <c r="O5" i="5"/>
  <c r="C5" i="5"/>
  <c r="B5" i="5"/>
  <c r="Y4" i="5"/>
  <c r="W4" i="5"/>
  <c r="V4" i="5"/>
  <c r="R4" i="5"/>
  <c r="M20" i="5"/>
  <c r="U20" i="5" s="1"/>
  <c r="M19" i="5"/>
  <c r="U19" i="5" s="1"/>
  <c r="M18" i="5"/>
  <c r="U18" i="5" s="1"/>
  <c r="M14" i="5"/>
  <c r="U14" i="5" s="1"/>
  <c r="M13" i="5"/>
  <c r="U13" i="5" s="1"/>
  <c r="M12" i="5"/>
  <c r="U12" i="5" s="1"/>
  <c r="M8" i="5"/>
  <c r="U8" i="5" s="1"/>
  <c r="M7" i="5"/>
  <c r="U7" i="5" s="1"/>
  <c r="M6" i="5"/>
  <c r="U6" i="5" s="1"/>
  <c r="M4" i="5" a="1"/>
  <c r="M21" i="5" s="1"/>
  <c r="U21" i="5" s="1"/>
  <c r="G4" i="5" a="1"/>
  <c r="G22" i="5" s="1"/>
  <c r="F23" i="5"/>
  <c r="F22" i="5"/>
  <c r="F18" i="5"/>
  <c r="F17" i="5"/>
  <c r="F16" i="5"/>
  <c r="F12" i="5"/>
  <c r="F11" i="5"/>
  <c r="F10" i="5"/>
  <c r="F7" i="5"/>
  <c r="F6" i="5"/>
  <c r="F5" i="5"/>
  <c r="F4" i="5"/>
  <c r="F4" i="5" a="1"/>
  <c r="F19" i="5" s="1"/>
  <c r="AT3" i="5"/>
  <c r="R3" i="5"/>
  <c r="Q3" i="5"/>
  <c r="AG3" i="5" s="1"/>
  <c r="AP3" i="5" s="1"/>
  <c r="O3" i="5"/>
  <c r="AE3" i="5" s="1"/>
  <c r="R23" i="4"/>
  <c r="O23" i="4"/>
  <c r="P23" i="4" s="1"/>
  <c r="V22" i="4"/>
  <c r="O22" i="4"/>
  <c r="P22" i="4" s="1"/>
  <c r="V21" i="4"/>
  <c r="O21" i="4"/>
  <c r="P21" i="4" s="1"/>
  <c r="R20" i="4"/>
  <c r="O20" i="4"/>
  <c r="P20" i="4" s="1"/>
  <c r="V19" i="4"/>
  <c r="O19" i="4"/>
  <c r="P19" i="4" s="1"/>
  <c r="V18" i="4"/>
  <c r="O18" i="4"/>
  <c r="P18" i="4" s="1"/>
  <c r="R17" i="4"/>
  <c r="O17" i="4"/>
  <c r="P17" i="4" s="1"/>
  <c r="V16" i="4"/>
  <c r="O16" i="4"/>
  <c r="P16" i="4" s="1"/>
  <c r="V15" i="4"/>
  <c r="O15" i="4"/>
  <c r="P15" i="4" s="1"/>
  <c r="R14" i="4"/>
  <c r="O14" i="4"/>
  <c r="V13" i="4"/>
  <c r="O13" i="4"/>
  <c r="P13" i="4" s="1"/>
  <c r="V12" i="4"/>
  <c r="O12" i="4"/>
  <c r="P12" i="4" s="1"/>
  <c r="C12" i="4"/>
  <c r="R11" i="4"/>
  <c r="O11" i="4"/>
  <c r="P11" i="4" s="1"/>
  <c r="R10" i="4"/>
  <c r="O10" i="4"/>
  <c r="C10" i="4"/>
  <c r="V11" i="4" s="1"/>
  <c r="V9" i="4"/>
  <c r="R9" i="4"/>
  <c r="O9" i="4"/>
  <c r="P9" i="4" s="1"/>
  <c r="V8" i="4"/>
  <c r="Q8" i="4"/>
  <c r="O8" i="4"/>
  <c r="P8" i="4" s="1"/>
  <c r="C8" i="4"/>
  <c r="Q22" i="4" s="1"/>
  <c r="B8" i="4"/>
  <c r="V7" i="4"/>
  <c r="Q7" i="4"/>
  <c r="O7" i="4"/>
  <c r="P7" i="4" s="1"/>
  <c r="V6" i="4"/>
  <c r="O6" i="4"/>
  <c r="P6" i="4" s="1"/>
  <c r="C6" i="4"/>
  <c r="R22" i="4" s="1"/>
  <c r="V5" i="4"/>
  <c r="R5" i="4"/>
  <c r="O5" i="4"/>
  <c r="P5" i="4" s="1"/>
  <c r="C5" i="4"/>
  <c r="B5" i="4"/>
  <c r="Y4" i="4"/>
  <c r="W4" i="4"/>
  <c r="V4" i="4"/>
  <c r="R4" i="4"/>
  <c r="M20" i="4"/>
  <c r="U20" i="4" s="1"/>
  <c r="M19" i="4"/>
  <c r="U19" i="4" s="1"/>
  <c r="M18" i="4"/>
  <c r="U18" i="4" s="1"/>
  <c r="M14" i="4"/>
  <c r="U14" i="4" s="1"/>
  <c r="M13" i="4"/>
  <c r="U13" i="4" s="1"/>
  <c r="M12" i="4"/>
  <c r="U12" i="4" s="1"/>
  <c r="M8" i="4"/>
  <c r="U8" i="4" s="1"/>
  <c r="M7" i="4"/>
  <c r="U7" i="4" s="1"/>
  <c r="M6" i="4"/>
  <c r="U6" i="4" s="1"/>
  <c r="M4" i="4" a="1"/>
  <c r="M21" i="4" s="1"/>
  <c r="U21" i="4" s="1"/>
  <c r="AT3" i="4"/>
  <c r="R3" i="4"/>
  <c r="Q3" i="4"/>
  <c r="AG3" i="4" s="1"/>
  <c r="AP3" i="4" s="1"/>
  <c r="O3" i="4"/>
  <c r="AE3" i="4" s="1"/>
  <c r="R23" i="3"/>
  <c r="O23" i="3"/>
  <c r="V22" i="3"/>
  <c r="O22" i="3"/>
  <c r="P22" i="3" s="1"/>
  <c r="V21" i="3"/>
  <c r="O21" i="3"/>
  <c r="P21" i="3" s="1"/>
  <c r="R20" i="3"/>
  <c r="O20" i="3"/>
  <c r="P20" i="3" s="1"/>
  <c r="V19" i="3"/>
  <c r="O19" i="3"/>
  <c r="P19" i="3" s="1"/>
  <c r="V18" i="3"/>
  <c r="O18" i="3"/>
  <c r="P18" i="3" s="1"/>
  <c r="R17" i="3"/>
  <c r="O17" i="3"/>
  <c r="P17" i="3" s="1"/>
  <c r="V16" i="3"/>
  <c r="O16" i="3"/>
  <c r="P16" i="3" s="1"/>
  <c r="V15" i="3"/>
  <c r="O15" i="3"/>
  <c r="P15" i="3" s="1"/>
  <c r="R14" i="3"/>
  <c r="O14" i="3"/>
  <c r="V13" i="3"/>
  <c r="O13" i="3"/>
  <c r="P13" i="3" s="1"/>
  <c r="V12" i="3"/>
  <c r="O12" i="3"/>
  <c r="P12" i="3" s="1"/>
  <c r="C12" i="3"/>
  <c r="R11" i="3"/>
  <c r="O11" i="3"/>
  <c r="P11" i="3" s="1"/>
  <c r="R10" i="3"/>
  <c r="O10" i="3"/>
  <c r="P10" i="3" s="1"/>
  <c r="C10" i="3"/>
  <c r="V11" i="3" s="1"/>
  <c r="V9" i="3"/>
  <c r="R9" i="3"/>
  <c r="O9" i="3"/>
  <c r="P9" i="3" s="1"/>
  <c r="V8" i="3"/>
  <c r="O8" i="3"/>
  <c r="P8" i="3" s="1"/>
  <c r="C8" i="3"/>
  <c r="Q22" i="3" s="1"/>
  <c r="B8" i="3"/>
  <c r="V7" i="3"/>
  <c r="Q7" i="3"/>
  <c r="O7" i="3"/>
  <c r="P7" i="3" s="1"/>
  <c r="V6" i="3"/>
  <c r="O6" i="3"/>
  <c r="P6" i="3" s="1"/>
  <c r="C6" i="3"/>
  <c r="R22" i="3" s="1"/>
  <c r="V5" i="3"/>
  <c r="R5" i="3"/>
  <c r="O5" i="3"/>
  <c r="P5" i="3" s="1"/>
  <c r="C5" i="3"/>
  <c r="B5" i="3"/>
  <c r="Y4" i="3"/>
  <c r="W4" i="3"/>
  <c r="V4" i="3"/>
  <c r="R4" i="3"/>
  <c r="M20" i="3"/>
  <c r="U20" i="3" s="1"/>
  <c r="M19" i="3"/>
  <c r="U19" i="3" s="1"/>
  <c r="M18" i="3"/>
  <c r="U18" i="3" s="1"/>
  <c r="M14" i="3"/>
  <c r="U14" i="3" s="1"/>
  <c r="M13" i="3"/>
  <c r="U13" i="3" s="1"/>
  <c r="M12" i="3"/>
  <c r="U12" i="3" s="1"/>
  <c r="M8" i="3"/>
  <c r="U8" i="3" s="1"/>
  <c r="M7" i="3"/>
  <c r="U7" i="3" s="1"/>
  <c r="M6" i="3"/>
  <c r="U6" i="3" s="1"/>
  <c r="M4" i="3" a="1"/>
  <c r="M21" i="3" s="1"/>
  <c r="U21" i="3" s="1"/>
  <c r="AT3" i="3"/>
  <c r="R3" i="3"/>
  <c r="Q3" i="3"/>
  <c r="AG3" i="3" s="1"/>
  <c r="AP3" i="3" s="1"/>
  <c r="O3" i="3"/>
  <c r="AE3" i="3" s="1"/>
  <c r="R23" i="2"/>
  <c r="O23" i="2"/>
  <c r="P23" i="2" s="1"/>
  <c r="V22" i="2"/>
  <c r="O22" i="2"/>
  <c r="P22" i="2" s="1"/>
  <c r="V21" i="2"/>
  <c r="O21" i="2"/>
  <c r="P21" i="2" s="1"/>
  <c r="R20" i="2"/>
  <c r="O20" i="2"/>
  <c r="P20" i="2" s="1"/>
  <c r="V19" i="2"/>
  <c r="O19" i="2"/>
  <c r="P19" i="2" s="1"/>
  <c r="V18" i="2"/>
  <c r="O18" i="2"/>
  <c r="P18" i="2" s="1"/>
  <c r="R17" i="2"/>
  <c r="O17" i="2"/>
  <c r="P17" i="2" s="1"/>
  <c r="V16" i="2"/>
  <c r="O16" i="2"/>
  <c r="P16" i="2" s="1"/>
  <c r="V15" i="2"/>
  <c r="O15" i="2"/>
  <c r="P15" i="2" s="1"/>
  <c r="R14" i="2"/>
  <c r="O14" i="2"/>
  <c r="V13" i="2"/>
  <c r="O13" i="2"/>
  <c r="P13" i="2" s="1"/>
  <c r="V12" i="2"/>
  <c r="O12" i="2"/>
  <c r="P12" i="2" s="1"/>
  <c r="C12" i="2"/>
  <c r="R11" i="2"/>
  <c r="O11" i="2"/>
  <c r="P11" i="2" s="1"/>
  <c r="R10" i="2"/>
  <c r="O10" i="2"/>
  <c r="C10" i="2"/>
  <c r="V11" i="2" s="1"/>
  <c r="V9" i="2"/>
  <c r="R9" i="2"/>
  <c r="O9" i="2"/>
  <c r="P9" i="2" s="1"/>
  <c r="V8" i="2"/>
  <c r="Q8" i="2"/>
  <c r="O8" i="2"/>
  <c r="P8" i="2" s="1"/>
  <c r="C8" i="2"/>
  <c r="Q22" i="2" s="1"/>
  <c r="B8" i="2"/>
  <c r="V7" i="2"/>
  <c r="Q7" i="2"/>
  <c r="O7" i="2"/>
  <c r="P7" i="2" s="1"/>
  <c r="V6" i="2"/>
  <c r="O6" i="2"/>
  <c r="P6" i="2" s="1"/>
  <c r="C6" i="2"/>
  <c r="R22" i="2" s="1"/>
  <c r="V5" i="2"/>
  <c r="R5" i="2"/>
  <c r="O5" i="2"/>
  <c r="P5" i="2" s="1"/>
  <c r="C5" i="2"/>
  <c r="B5" i="2"/>
  <c r="Y4" i="2"/>
  <c r="W4" i="2"/>
  <c r="V4" i="2"/>
  <c r="R4" i="2"/>
  <c r="M20" i="2"/>
  <c r="U20" i="2" s="1"/>
  <c r="M19" i="2"/>
  <c r="U19" i="2" s="1"/>
  <c r="M18" i="2"/>
  <c r="U18" i="2" s="1"/>
  <c r="M14" i="2"/>
  <c r="U14" i="2" s="1"/>
  <c r="M13" i="2"/>
  <c r="U13" i="2" s="1"/>
  <c r="M12" i="2"/>
  <c r="U12" i="2" s="1"/>
  <c r="M8" i="2"/>
  <c r="U8" i="2" s="1"/>
  <c r="M7" i="2"/>
  <c r="U7" i="2" s="1"/>
  <c r="M6" i="2"/>
  <c r="U6" i="2" s="1"/>
  <c r="M4" i="2" a="1"/>
  <c r="M21" i="2" s="1"/>
  <c r="U21" i="2" s="1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C9" i="24" s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R5" i="1"/>
  <c r="Q5" i="1"/>
  <c r="O5" i="1"/>
  <c r="P5" i="1" s="1"/>
  <c r="Y4" i="1"/>
  <c r="W4" i="1"/>
  <c r="V4" i="1"/>
  <c r="R4" i="1"/>
  <c r="M23" i="1"/>
  <c r="U23" i="1" s="1"/>
  <c r="M19" i="1"/>
  <c r="U19" i="1" s="1"/>
  <c r="M18" i="1"/>
  <c r="U18" i="1" s="1"/>
  <c r="M17" i="1"/>
  <c r="U17" i="1" s="1"/>
  <c r="M13" i="1"/>
  <c r="U13" i="1" s="1"/>
  <c r="M12" i="1"/>
  <c r="U12" i="1" s="1"/>
  <c r="M11" i="1"/>
  <c r="U11" i="1" s="1"/>
  <c r="M7" i="1"/>
  <c r="U7" i="1" s="1"/>
  <c r="M6" i="1"/>
  <c r="U6" i="1" s="1"/>
  <c r="M5" i="1"/>
  <c r="U5" i="1" s="1"/>
  <c r="M4" i="1" a="1"/>
  <c r="M20" i="1" s="1"/>
  <c r="U20" i="1" s="1"/>
  <c r="G20" i="1"/>
  <c r="G19" i="1"/>
  <c r="G18" i="1"/>
  <c r="G14" i="1"/>
  <c r="G13" i="1"/>
  <c r="G12" i="1"/>
  <c r="G8" i="1"/>
  <c r="G7" i="1"/>
  <c r="G6" i="1"/>
  <c r="G4" i="1" a="1"/>
  <c r="G21" i="1" s="1"/>
  <c r="F4" i="1" a="1"/>
  <c r="F18" i="1" s="1"/>
  <c r="H18" i="1" s="1"/>
  <c r="I18" i="1" s="1"/>
  <c r="J18" i="1" s="1"/>
  <c r="AT3" i="1"/>
  <c r="R3" i="1"/>
  <c r="Q3" i="1"/>
  <c r="AG3" i="1" s="1"/>
  <c r="AP3" i="1" s="1"/>
  <c r="O3" i="1"/>
  <c r="P3" i="1" s="1"/>
  <c r="AF3" i="1" s="1"/>
  <c r="AO3" i="1" s="1"/>
  <c r="P3" i="95" l="1"/>
  <c r="AF3" i="95" s="1"/>
  <c r="AO3" i="95" s="1"/>
  <c r="AE3" i="46"/>
  <c r="AN3" i="46" s="1"/>
  <c r="P3" i="42"/>
  <c r="AF3" i="42" s="1"/>
  <c r="AO3" i="42" s="1"/>
  <c r="P3" i="90"/>
  <c r="AF3" i="90" s="1"/>
  <c r="AO3" i="90" s="1"/>
  <c r="P3" i="88"/>
  <c r="AF3" i="88" s="1"/>
  <c r="AO3" i="88" s="1"/>
  <c r="AE3" i="88"/>
  <c r="P3" i="40"/>
  <c r="AF3" i="40" s="1"/>
  <c r="AO3" i="40" s="1"/>
  <c r="AE3" i="87"/>
  <c r="P3" i="87"/>
  <c r="AF3" i="87" s="1"/>
  <c r="AO3" i="87" s="1"/>
  <c r="P3" i="37"/>
  <c r="AF3" i="37" s="1"/>
  <c r="AO3" i="37" s="1"/>
  <c r="P3" i="36"/>
  <c r="AF3" i="36" s="1"/>
  <c r="AO3" i="36" s="1"/>
  <c r="P3" i="35"/>
  <c r="AF3" i="35" s="1"/>
  <c r="AO3" i="35" s="1"/>
  <c r="P3" i="34"/>
  <c r="AF3" i="34" s="1"/>
  <c r="AO3" i="34" s="1"/>
  <c r="P3" i="82"/>
  <c r="AF3" i="82" s="1"/>
  <c r="AO3" i="82" s="1"/>
  <c r="AE3" i="81"/>
  <c r="P3" i="32"/>
  <c r="AF3" i="32" s="1"/>
  <c r="AO3" i="32" s="1"/>
  <c r="AE3" i="79"/>
  <c r="P3" i="79"/>
  <c r="AF3" i="79" s="1"/>
  <c r="AO3" i="79" s="1"/>
  <c r="P3" i="31"/>
  <c r="AF3" i="31" s="1"/>
  <c r="AO3" i="31" s="1"/>
  <c r="P3" i="30"/>
  <c r="AF3" i="30" s="1"/>
  <c r="AO3" i="30" s="1"/>
  <c r="P3" i="77"/>
  <c r="AF3" i="77" s="1"/>
  <c r="AO3" i="77" s="1"/>
  <c r="P3" i="28"/>
  <c r="AF3" i="28" s="1"/>
  <c r="AO3" i="28" s="1"/>
  <c r="P3" i="76"/>
  <c r="AF3" i="76" s="1"/>
  <c r="AO3" i="76" s="1"/>
  <c r="P3" i="27"/>
  <c r="AF3" i="27" s="1"/>
  <c r="AO3" i="27" s="1"/>
  <c r="P3" i="25"/>
  <c r="AF3" i="25" s="1"/>
  <c r="AO3" i="25" s="1"/>
  <c r="P3" i="73"/>
  <c r="AF3" i="73" s="1"/>
  <c r="AO3" i="73" s="1"/>
  <c r="P3" i="24"/>
  <c r="AF3" i="24" s="1"/>
  <c r="AO3" i="24" s="1"/>
  <c r="P3" i="23"/>
  <c r="AF3" i="23" s="1"/>
  <c r="AO3" i="23" s="1"/>
  <c r="O20" i="70"/>
  <c r="P20" i="70" s="1"/>
  <c r="O15" i="70"/>
  <c r="O14" i="70"/>
  <c r="P14" i="70" s="1"/>
  <c r="O18" i="70"/>
  <c r="O6" i="70"/>
  <c r="P6" i="70" s="1"/>
  <c r="O23" i="70"/>
  <c r="P23" i="70" s="1"/>
  <c r="O7" i="69"/>
  <c r="O13" i="69"/>
  <c r="O18" i="69"/>
  <c r="P18" i="69" s="1"/>
  <c r="O9" i="69"/>
  <c r="P9" i="69" s="1"/>
  <c r="O12" i="69"/>
  <c r="P12" i="69" s="1"/>
  <c r="P8" i="21"/>
  <c r="O11" i="69"/>
  <c r="O19" i="69"/>
  <c r="P11" i="20"/>
  <c r="O8" i="67"/>
  <c r="P8" i="67" s="1"/>
  <c r="P11" i="19"/>
  <c r="O10" i="67"/>
  <c r="P10" i="67" s="1"/>
  <c r="O16" i="67"/>
  <c r="P16" i="67" s="1"/>
  <c r="O5" i="67"/>
  <c r="P5" i="67" s="1"/>
  <c r="O7" i="67"/>
  <c r="P7" i="67" s="1"/>
  <c r="O3" i="67"/>
  <c r="O11" i="67"/>
  <c r="P11" i="67" s="1"/>
  <c r="O17" i="67"/>
  <c r="P17" i="67" s="1"/>
  <c r="P11" i="18"/>
  <c r="O23" i="66"/>
  <c r="O15" i="65"/>
  <c r="P15" i="65" s="1"/>
  <c r="O23" i="65"/>
  <c r="P23" i="65" s="1"/>
  <c r="O6" i="64"/>
  <c r="P6" i="64" s="1"/>
  <c r="O18" i="64"/>
  <c r="P18" i="64" s="1"/>
  <c r="O15" i="64"/>
  <c r="P15" i="64" s="1"/>
  <c r="O12" i="64"/>
  <c r="P12" i="64" s="1"/>
  <c r="P3" i="16"/>
  <c r="AF3" i="16" s="1"/>
  <c r="AO3" i="16" s="1"/>
  <c r="P11" i="16"/>
  <c r="P21" i="15"/>
  <c r="P3" i="15"/>
  <c r="AF3" i="15" s="1"/>
  <c r="AO3" i="15" s="1"/>
  <c r="P21" i="14"/>
  <c r="O14" i="62"/>
  <c r="O17" i="62"/>
  <c r="P17" i="62" s="1"/>
  <c r="O23" i="62"/>
  <c r="O10" i="62"/>
  <c r="O20" i="62"/>
  <c r="P20" i="62" s="1"/>
  <c r="P3" i="13"/>
  <c r="AF3" i="13" s="1"/>
  <c r="AO3" i="13" s="1"/>
  <c r="P23" i="61"/>
  <c r="O9" i="61"/>
  <c r="P21" i="11"/>
  <c r="O12" i="59"/>
  <c r="P12" i="59" s="1"/>
  <c r="O15" i="59"/>
  <c r="P15" i="59" s="1"/>
  <c r="O18" i="59"/>
  <c r="P18" i="59" s="1"/>
  <c r="O21" i="59"/>
  <c r="P21" i="59" s="1"/>
  <c r="O6" i="59"/>
  <c r="P6" i="59" s="1"/>
  <c r="O8" i="59"/>
  <c r="P8" i="59" s="1"/>
  <c r="O13" i="59"/>
  <c r="P13" i="59" s="1"/>
  <c r="O16" i="59"/>
  <c r="P16" i="59" s="1"/>
  <c r="O19" i="59"/>
  <c r="P19" i="59" s="1"/>
  <c r="O22" i="59"/>
  <c r="P22" i="59" s="1"/>
  <c r="O3" i="59"/>
  <c r="P3" i="59" s="1"/>
  <c r="AF3" i="59" s="1"/>
  <c r="AO3" i="59" s="1"/>
  <c r="O7" i="59"/>
  <c r="P7" i="59" s="1"/>
  <c r="P21" i="10"/>
  <c r="O6" i="57"/>
  <c r="P6" i="57" s="1"/>
  <c r="O18" i="57"/>
  <c r="P18" i="57" s="1"/>
  <c r="P3" i="9"/>
  <c r="AF3" i="9" s="1"/>
  <c r="AO3" i="9" s="1"/>
  <c r="P3" i="8"/>
  <c r="AF3" i="8" s="1"/>
  <c r="AO3" i="8" s="1"/>
  <c r="P10" i="8"/>
  <c r="O15" i="56"/>
  <c r="P15" i="56" s="1"/>
  <c r="O12" i="56"/>
  <c r="O10" i="56"/>
  <c r="O6" i="56"/>
  <c r="O11" i="56"/>
  <c r="O21" i="56"/>
  <c r="P21" i="56" s="1"/>
  <c r="O5" i="56"/>
  <c r="P3" i="7"/>
  <c r="AF3" i="7" s="1"/>
  <c r="AO3" i="7" s="1"/>
  <c r="O5" i="55"/>
  <c r="P5" i="55" s="1"/>
  <c r="P3" i="6"/>
  <c r="AF3" i="6" s="1"/>
  <c r="AO3" i="6" s="1"/>
  <c r="P23" i="6"/>
  <c r="P3" i="5"/>
  <c r="AF3" i="5" s="1"/>
  <c r="AO3" i="5" s="1"/>
  <c r="P23" i="5"/>
  <c r="O3" i="53"/>
  <c r="O16" i="53"/>
  <c r="P16" i="53" s="1"/>
  <c r="O19" i="53"/>
  <c r="P19" i="53" s="1"/>
  <c r="P14" i="4"/>
  <c r="O15" i="52"/>
  <c r="P15" i="52" s="1"/>
  <c r="O19" i="52"/>
  <c r="P19" i="52" s="1"/>
  <c r="P3" i="4"/>
  <c r="AF3" i="4" s="1"/>
  <c r="AO3" i="4" s="1"/>
  <c r="O12" i="52"/>
  <c r="P12" i="52" s="1"/>
  <c r="O6" i="52"/>
  <c r="P6" i="52" s="1"/>
  <c r="O18" i="52"/>
  <c r="P18" i="52" s="1"/>
  <c r="O18" i="51"/>
  <c r="P18" i="51" s="1"/>
  <c r="P3" i="3"/>
  <c r="AF3" i="3" s="1"/>
  <c r="AO3" i="3" s="1"/>
  <c r="P23" i="3"/>
  <c r="O15" i="51"/>
  <c r="P15" i="51" s="1"/>
  <c r="O6" i="51"/>
  <c r="P6" i="51" s="1"/>
  <c r="O12" i="51"/>
  <c r="P12" i="51" s="1"/>
  <c r="O5" i="51"/>
  <c r="P5" i="51" s="1"/>
  <c r="O11" i="51"/>
  <c r="P11" i="51" s="1"/>
  <c r="O23" i="50"/>
  <c r="O14" i="50"/>
  <c r="P14" i="50" s="1"/>
  <c r="P14" i="2"/>
  <c r="P3" i="2"/>
  <c r="AF3" i="2" s="1"/>
  <c r="AO3" i="2" s="1"/>
  <c r="O10" i="50"/>
  <c r="P10" i="50" s="1"/>
  <c r="O11" i="50"/>
  <c r="P11" i="50" s="1"/>
  <c r="AH4" i="88"/>
  <c r="Z4" i="88"/>
  <c r="H22" i="24"/>
  <c r="H19" i="24"/>
  <c r="H16" i="24"/>
  <c r="H13" i="24"/>
  <c r="H8" i="24"/>
  <c r="H7" i="24"/>
  <c r="H9" i="24"/>
  <c r="H23" i="24"/>
  <c r="H20" i="24"/>
  <c r="H17" i="24"/>
  <c r="H14" i="24"/>
  <c r="H10" i="24"/>
  <c r="H11" i="24"/>
  <c r="H5" i="24"/>
  <c r="H4" i="24"/>
  <c r="H21" i="24"/>
  <c r="H18" i="24"/>
  <c r="H15" i="24"/>
  <c r="H12" i="24"/>
  <c r="H6" i="24"/>
  <c r="AN3" i="15"/>
  <c r="AN3" i="25"/>
  <c r="H96" i="25"/>
  <c r="I96" i="25" s="1"/>
  <c r="J96" i="25" s="1"/>
  <c r="AN3" i="2"/>
  <c r="AN3" i="4"/>
  <c r="AN3" i="7"/>
  <c r="AN3" i="14"/>
  <c r="AN3" i="3"/>
  <c r="AN3" i="9"/>
  <c r="AN3" i="24"/>
  <c r="AN3" i="5"/>
  <c r="AN3" i="16"/>
  <c r="Z4" i="17"/>
  <c r="AN3" i="6"/>
  <c r="AN3" i="8"/>
  <c r="AN3" i="17"/>
  <c r="AN3" i="23"/>
  <c r="H6" i="10"/>
  <c r="I6" i="10" s="1"/>
  <c r="J6" i="10" s="1"/>
  <c r="AN3" i="13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21" i="1"/>
  <c r="U21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Q12" i="2"/>
  <c r="V14" i="2"/>
  <c r="Q15" i="2"/>
  <c r="V17" i="2"/>
  <c r="Q18" i="2"/>
  <c r="V20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Q12" i="3"/>
  <c r="V14" i="3"/>
  <c r="Q15" i="3"/>
  <c r="V17" i="3"/>
  <c r="Q18" i="3"/>
  <c r="V20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Q12" i="4"/>
  <c r="V14" i="4"/>
  <c r="Q15" i="4"/>
  <c r="V17" i="4"/>
  <c r="Q18" i="4"/>
  <c r="V20" i="4"/>
  <c r="Q21" i="4"/>
  <c r="V23" i="4"/>
  <c r="F8" i="5"/>
  <c r="F14" i="5"/>
  <c r="F20" i="5"/>
  <c r="G5" i="5"/>
  <c r="G11" i="5"/>
  <c r="G17" i="5"/>
  <c r="G23" i="5"/>
  <c r="M4" i="5"/>
  <c r="U4" i="5" s="1"/>
  <c r="X4" i="5" s="1"/>
  <c r="M10" i="5"/>
  <c r="U10" i="5" s="1"/>
  <c r="M16" i="5"/>
  <c r="U16" i="5" s="1"/>
  <c r="M22" i="5"/>
  <c r="U22" i="5" s="1"/>
  <c r="P5" i="5"/>
  <c r="P10" i="5"/>
  <c r="Q11" i="5"/>
  <c r="P14" i="5"/>
  <c r="P17" i="5"/>
  <c r="P20" i="5"/>
  <c r="F9" i="6"/>
  <c r="F15" i="6"/>
  <c r="F21" i="6"/>
  <c r="G6" i="6"/>
  <c r="G12" i="6"/>
  <c r="G18" i="6"/>
  <c r="M5" i="6"/>
  <c r="U5" i="6" s="1"/>
  <c r="M11" i="6"/>
  <c r="U11" i="6" s="1"/>
  <c r="M17" i="6"/>
  <c r="U17" i="6" s="1"/>
  <c r="M23" i="6"/>
  <c r="U23" i="6" s="1"/>
  <c r="Q5" i="6"/>
  <c r="R6" i="6"/>
  <c r="P10" i="6"/>
  <c r="Q11" i="6"/>
  <c r="R12" i="6"/>
  <c r="P14" i="6"/>
  <c r="R15" i="6"/>
  <c r="P17" i="6"/>
  <c r="R18" i="6"/>
  <c r="P20" i="6"/>
  <c r="R21" i="6"/>
  <c r="M5" i="7"/>
  <c r="U5" i="7" s="1"/>
  <c r="M11" i="7"/>
  <c r="U11" i="7" s="1"/>
  <c r="M17" i="7"/>
  <c r="U17" i="7" s="1"/>
  <c r="M23" i="7"/>
  <c r="U23" i="7" s="1"/>
  <c r="Q5" i="7"/>
  <c r="R6" i="7"/>
  <c r="P10" i="7"/>
  <c r="Q11" i="7"/>
  <c r="R12" i="7"/>
  <c r="P14" i="7"/>
  <c r="R15" i="7"/>
  <c r="P17" i="7"/>
  <c r="R18" i="7"/>
  <c r="P20" i="7"/>
  <c r="R21" i="7"/>
  <c r="M5" i="8"/>
  <c r="U5" i="8" s="1"/>
  <c r="M11" i="8"/>
  <c r="U11" i="8" s="1"/>
  <c r="M17" i="8"/>
  <c r="U17" i="8" s="1"/>
  <c r="M23" i="8"/>
  <c r="U23" i="8" s="1"/>
  <c r="Q5" i="8"/>
  <c r="R6" i="8"/>
  <c r="Q11" i="8"/>
  <c r="R12" i="8"/>
  <c r="R15" i="8"/>
  <c r="R18" i="8"/>
  <c r="R21" i="8"/>
  <c r="F9" i="9"/>
  <c r="H9" i="9" s="1"/>
  <c r="I9" i="9" s="1"/>
  <c r="J9" i="9" s="1"/>
  <c r="F15" i="9"/>
  <c r="F21" i="9"/>
  <c r="G6" i="9"/>
  <c r="G12" i="9"/>
  <c r="G18" i="9"/>
  <c r="M5" i="9"/>
  <c r="U5" i="9" s="1"/>
  <c r="M11" i="9"/>
  <c r="U11" i="9" s="1"/>
  <c r="M17" i="9"/>
  <c r="U17" i="9" s="1"/>
  <c r="M23" i="9"/>
  <c r="U23" i="9" s="1"/>
  <c r="C9" i="9"/>
  <c r="H6" i="9" s="1"/>
  <c r="I6" i="9" s="1"/>
  <c r="J6" i="9" s="1"/>
  <c r="Q10" i="9"/>
  <c r="V13" i="9"/>
  <c r="Q14" i="9"/>
  <c r="V16" i="9"/>
  <c r="Q17" i="9"/>
  <c r="V19" i="9"/>
  <c r="Q20" i="9"/>
  <c r="Q23" i="9"/>
  <c r="AE3" i="10"/>
  <c r="F4" i="10"/>
  <c r="F10" i="10"/>
  <c r="H10" i="10" s="1"/>
  <c r="I10" i="10" s="1"/>
  <c r="J10" i="10" s="1"/>
  <c r="F16" i="10"/>
  <c r="H16" i="10" s="1"/>
  <c r="I16" i="10" s="1"/>
  <c r="J16" i="10" s="1"/>
  <c r="F22" i="10"/>
  <c r="H22" i="10" s="1"/>
  <c r="I22" i="10" s="1"/>
  <c r="J22" i="10" s="1"/>
  <c r="G7" i="10"/>
  <c r="G13" i="10"/>
  <c r="G19" i="10"/>
  <c r="M6" i="10"/>
  <c r="U6" i="10" s="1"/>
  <c r="M12" i="10"/>
  <c r="U12" i="10" s="1"/>
  <c r="M18" i="10"/>
  <c r="U18" i="10" s="1"/>
  <c r="R4" i="10"/>
  <c r="R5" i="10"/>
  <c r="C9" i="10"/>
  <c r="H8" i="10" s="1"/>
  <c r="I8" i="10" s="1"/>
  <c r="J8" i="10" s="1"/>
  <c r="Q10" i="10"/>
  <c r="R11" i="10"/>
  <c r="V13" i="10"/>
  <c r="Q14" i="10"/>
  <c r="V16" i="10"/>
  <c r="Q17" i="10"/>
  <c r="V19" i="10"/>
  <c r="Q20" i="10"/>
  <c r="Q23" i="10"/>
  <c r="AE3" i="11"/>
  <c r="M6" i="11"/>
  <c r="U6" i="11" s="1"/>
  <c r="M12" i="11"/>
  <c r="U12" i="11" s="1"/>
  <c r="M18" i="11"/>
  <c r="U18" i="11" s="1"/>
  <c r="R4" i="11"/>
  <c r="R5" i="11"/>
  <c r="C9" i="11"/>
  <c r="Q10" i="11"/>
  <c r="R11" i="11"/>
  <c r="V13" i="11"/>
  <c r="Q14" i="11"/>
  <c r="V16" i="11"/>
  <c r="Q17" i="11"/>
  <c r="V19" i="11"/>
  <c r="Q20" i="11"/>
  <c r="Q23" i="11"/>
  <c r="AE3" i="12"/>
  <c r="M6" i="12"/>
  <c r="U6" i="12" s="1"/>
  <c r="M12" i="12"/>
  <c r="U12" i="12" s="1"/>
  <c r="M18" i="12"/>
  <c r="U18" i="12" s="1"/>
  <c r="R4" i="12"/>
  <c r="R5" i="12"/>
  <c r="C9" i="12"/>
  <c r="Q10" i="12"/>
  <c r="R11" i="12"/>
  <c r="V13" i="12"/>
  <c r="Q14" i="12"/>
  <c r="V16" i="12"/>
  <c r="Q17" i="12"/>
  <c r="V19" i="12"/>
  <c r="Q20" i="12"/>
  <c r="Q23" i="12"/>
  <c r="G7" i="13"/>
  <c r="G13" i="13"/>
  <c r="G19" i="13"/>
  <c r="M6" i="13"/>
  <c r="U6" i="13" s="1"/>
  <c r="M12" i="13"/>
  <c r="U12" i="13" s="1"/>
  <c r="M18" i="13"/>
  <c r="U18" i="13" s="1"/>
  <c r="P7" i="13"/>
  <c r="P8" i="13"/>
  <c r="Q9" i="13"/>
  <c r="P13" i="13"/>
  <c r="P16" i="13"/>
  <c r="P19" i="13"/>
  <c r="F5" i="14"/>
  <c r="F11" i="14"/>
  <c r="F17" i="14"/>
  <c r="F23" i="14"/>
  <c r="G8" i="14"/>
  <c r="G14" i="14"/>
  <c r="G20" i="14"/>
  <c r="M7" i="14"/>
  <c r="U7" i="14" s="1"/>
  <c r="M13" i="14"/>
  <c r="U13" i="14" s="1"/>
  <c r="M19" i="14"/>
  <c r="U19" i="14" s="1"/>
  <c r="P7" i="14"/>
  <c r="P8" i="14"/>
  <c r="Q9" i="14"/>
  <c r="R10" i="14"/>
  <c r="P13" i="14"/>
  <c r="R14" i="14"/>
  <c r="P16" i="14"/>
  <c r="R17" i="14"/>
  <c r="P19" i="14"/>
  <c r="R20" i="14"/>
  <c r="P22" i="14"/>
  <c r="R23" i="14"/>
  <c r="M7" i="15"/>
  <c r="U7" i="15" s="1"/>
  <c r="M13" i="15"/>
  <c r="U13" i="15" s="1"/>
  <c r="M19" i="15"/>
  <c r="U19" i="15" s="1"/>
  <c r="P7" i="15"/>
  <c r="P8" i="15"/>
  <c r="Q9" i="15"/>
  <c r="R10" i="15"/>
  <c r="R14" i="15"/>
  <c r="R17" i="15"/>
  <c r="R20" i="15"/>
  <c r="R23" i="15"/>
  <c r="M7" i="16"/>
  <c r="U7" i="16" s="1"/>
  <c r="M13" i="16"/>
  <c r="U13" i="16" s="1"/>
  <c r="M19" i="16"/>
  <c r="U19" i="16" s="1"/>
  <c r="P7" i="16"/>
  <c r="P8" i="16"/>
  <c r="Q9" i="16"/>
  <c r="R10" i="16"/>
  <c r="R14" i="16"/>
  <c r="R17" i="16"/>
  <c r="R20" i="16"/>
  <c r="R23" i="16"/>
  <c r="P3" i="17"/>
  <c r="AF3" i="17" s="1"/>
  <c r="AO3" i="17" s="1"/>
  <c r="F5" i="17"/>
  <c r="F11" i="17"/>
  <c r="F17" i="17"/>
  <c r="F23" i="17"/>
  <c r="G8" i="17"/>
  <c r="G14" i="17"/>
  <c r="G20" i="17"/>
  <c r="M7" i="17"/>
  <c r="U7" i="17" s="1"/>
  <c r="M13" i="17"/>
  <c r="U13" i="17" s="1"/>
  <c r="M19" i="17"/>
  <c r="U19" i="17" s="1"/>
  <c r="V6" i="17"/>
  <c r="V12" i="17"/>
  <c r="Q13" i="17"/>
  <c r="V15" i="17"/>
  <c r="Q16" i="17"/>
  <c r="V18" i="17"/>
  <c r="Q19" i="17"/>
  <c r="V21" i="17"/>
  <c r="Q22" i="17"/>
  <c r="F6" i="18"/>
  <c r="F12" i="18"/>
  <c r="F18" i="18"/>
  <c r="G9" i="18"/>
  <c r="G15" i="18"/>
  <c r="G21" i="18"/>
  <c r="M8" i="18"/>
  <c r="U8" i="18" s="1"/>
  <c r="M14" i="18"/>
  <c r="U14" i="18" s="1"/>
  <c r="M20" i="18"/>
  <c r="U20" i="18" s="1"/>
  <c r="V6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V4" i="22"/>
  <c r="Y4" i="22" s="1"/>
  <c r="V5" i="22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4" i="23"/>
  <c r="Y4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G7" i="25"/>
  <c r="G13" i="25"/>
  <c r="G19" i="25"/>
  <c r="G25" i="25"/>
  <c r="G31" i="25"/>
  <c r="G37" i="25"/>
  <c r="G43" i="25"/>
  <c r="G49" i="25"/>
  <c r="G55" i="25"/>
  <c r="G61" i="25"/>
  <c r="G67" i="25"/>
  <c r="G73" i="25"/>
  <c r="G79" i="25"/>
  <c r="G85" i="25"/>
  <c r="G91" i="25"/>
  <c r="G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G5" i="26"/>
  <c r="G11" i="26"/>
  <c r="G17" i="26"/>
  <c r="G23" i="26"/>
  <c r="G29" i="26"/>
  <c r="G35" i="26"/>
  <c r="G41" i="26"/>
  <c r="G47" i="26"/>
  <c r="G53" i="26"/>
  <c r="G59" i="26"/>
  <c r="G65" i="26"/>
  <c r="G71" i="26"/>
  <c r="G77" i="26"/>
  <c r="G83" i="26"/>
  <c r="AN3" i="31"/>
  <c r="AH4" i="31"/>
  <c r="Z4" i="31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4" i="1"/>
  <c r="U4" i="1" s="1"/>
  <c r="X4" i="1" s="1"/>
  <c r="M10" i="1"/>
  <c r="U10" i="1" s="1"/>
  <c r="M16" i="1"/>
  <c r="U16" i="1" s="1"/>
  <c r="M22" i="1"/>
  <c r="U22" i="1" s="1"/>
  <c r="M5" i="2"/>
  <c r="U5" i="2" s="1"/>
  <c r="M11" i="2"/>
  <c r="U11" i="2" s="1"/>
  <c r="M17" i="2"/>
  <c r="U17" i="2" s="1"/>
  <c r="M23" i="2"/>
  <c r="U23" i="2" s="1"/>
  <c r="Q5" i="2"/>
  <c r="R6" i="2"/>
  <c r="P10" i="2"/>
  <c r="Q11" i="2"/>
  <c r="R12" i="2"/>
  <c r="R15" i="2"/>
  <c r="R18" i="2"/>
  <c r="R21" i="2"/>
  <c r="M5" i="3"/>
  <c r="U5" i="3" s="1"/>
  <c r="M11" i="3"/>
  <c r="U11" i="3" s="1"/>
  <c r="M17" i="3"/>
  <c r="U17" i="3" s="1"/>
  <c r="M23" i="3"/>
  <c r="U23" i="3" s="1"/>
  <c r="Q5" i="3"/>
  <c r="R6" i="3"/>
  <c r="Q11" i="3"/>
  <c r="R12" i="3"/>
  <c r="P14" i="3"/>
  <c r="R15" i="3"/>
  <c r="R18" i="3"/>
  <c r="R21" i="3"/>
  <c r="M5" i="4"/>
  <c r="U5" i="4" s="1"/>
  <c r="M11" i="4"/>
  <c r="U11" i="4" s="1"/>
  <c r="M17" i="4"/>
  <c r="U17" i="4" s="1"/>
  <c r="M23" i="4"/>
  <c r="U23" i="4" s="1"/>
  <c r="Q5" i="4"/>
  <c r="R6" i="4"/>
  <c r="P10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G6" i="5"/>
  <c r="G12" i="5"/>
  <c r="G18" i="5"/>
  <c r="M5" i="5"/>
  <c r="U5" i="5" s="1"/>
  <c r="M11" i="5"/>
  <c r="U11" i="5" s="1"/>
  <c r="M17" i="5"/>
  <c r="U17" i="5" s="1"/>
  <c r="M23" i="5"/>
  <c r="U23" i="5" s="1"/>
  <c r="Q5" i="5"/>
  <c r="C9" i="5"/>
  <c r="H7" i="5" s="1"/>
  <c r="I7" i="5" s="1"/>
  <c r="J7" i="5" s="1"/>
  <c r="Q10" i="5"/>
  <c r="V13" i="5"/>
  <c r="Q14" i="5"/>
  <c r="V16" i="5"/>
  <c r="Q17" i="5"/>
  <c r="V19" i="5"/>
  <c r="Q20" i="5"/>
  <c r="V22" i="5"/>
  <c r="Q23" i="5"/>
  <c r="F4" i="6"/>
  <c r="F10" i="6"/>
  <c r="F16" i="6"/>
  <c r="H16" i="6" s="1"/>
  <c r="I16" i="6" s="1"/>
  <c r="J16" i="6" s="1"/>
  <c r="F22" i="6"/>
  <c r="H22" i="6" s="1"/>
  <c r="I22" i="6" s="1"/>
  <c r="J22" i="6" s="1"/>
  <c r="G7" i="6"/>
  <c r="G13" i="6"/>
  <c r="G19" i="6"/>
  <c r="M6" i="6"/>
  <c r="U6" i="6" s="1"/>
  <c r="M12" i="6"/>
  <c r="U12" i="6" s="1"/>
  <c r="M18" i="6"/>
  <c r="U18" i="6" s="1"/>
  <c r="R4" i="6"/>
  <c r="R5" i="6"/>
  <c r="C9" i="6"/>
  <c r="H20" i="6" s="1"/>
  <c r="I20" i="6" s="1"/>
  <c r="J20" i="6" s="1"/>
  <c r="Q10" i="6"/>
  <c r="R11" i="6"/>
  <c r="V13" i="6"/>
  <c r="Q14" i="6"/>
  <c r="V16" i="6"/>
  <c r="Q17" i="6"/>
  <c r="V19" i="6"/>
  <c r="Q20" i="6"/>
  <c r="V22" i="6"/>
  <c r="Q23" i="6"/>
  <c r="M6" i="7"/>
  <c r="U6" i="7" s="1"/>
  <c r="M12" i="7"/>
  <c r="U12" i="7" s="1"/>
  <c r="M18" i="7"/>
  <c r="U18" i="7" s="1"/>
  <c r="R4" i="7"/>
  <c r="R5" i="7"/>
  <c r="C9" i="7"/>
  <c r="Q10" i="7"/>
  <c r="R11" i="7"/>
  <c r="V13" i="7"/>
  <c r="Q14" i="7"/>
  <c r="V16" i="7"/>
  <c r="Q17" i="7"/>
  <c r="V19" i="7"/>
  <c r="Q20" i="7"/>
  <c r="V22" i="7"/>
  <c r="Q23" i="7"/>
  <c r="M6" i="8"/>
  <c r="U6" i="8" s="1"/>
  <c r="M12" i="8"/>
  <c r="U12" i="8" s="1"/>
  <c r="M18" i="8"/>
  <c r="U18" i="8" s="1"/>
  <c r="R4" i="8"/>
  <c r="R5" i="8"/>
  <c r="C9" i="8"/>
  <c r="Q10" i="8"/>
  <c r="R11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M6" i="9"/>
  <c r="U6" i="9" s="1"/>
  <c r="M12" i="9"/>
  <c r="U12" i="9" s="1"/>
  <c r="M18" i="9"/>
  <c r="U18" i="9" s="1"/>
  <c r="Q9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P7" i="10"/>
  <c r="P8" i="10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23" i="13"/>
  <c r="G8" i="13"/>
  <c r="G14" i="13"/>
  <c r="G20" i="13"/>
  <c r="M7" i="13"/>
  <c r="U7" i="13" s="1"/>
  <c r="M13" i="13"/>
  <c r="U13" i="13" s="1"/>
  <c r="M19" i="13"/>
  <c r="U19" i="13" s="1"/>
  <c r="V6" i="13"/>
  <c r="Q8" i="13"/>
  <c r="V12" i="13"/>
  <c r="Q13" i="13"/>
  <c r="V15" i="13"/>
  <c r="Q16" i="13"/>
  <c r="V18" i="13"/>
  <c r="Q19" i="13"/>
  <c r="V21" i="13"/>
  <c r="Q22" i="13"/>
  <c r="F6" i="14"/>
  <c r="F12" i="14"/>
  <c r="F18" i="14"/>
  <c r="G9" i="14"/>
  <c r="G15" i="14"/>
  <c r="G21" i="14"/>
  <c r="M8" i="14"/>
  <c r="U8" i="14" s="1"/>
  <c r="M14" i="14"/>
  <c r="U14" i="14" s="1"/>
  <c r="M20" i="14"/>
  <c r="U20" i="14" s="1"/>
  <c r="V6" i="14"/>
  <c r="Q7" i="14"/>
  <c r="Q8" i="14"/>
  <c r="R9" i="14"/>
  <c r="V12" i="14"/>
  <c r="Q13" i="14"/>
  <c r="V15" i="14"/>
  <c r="Q16" i="14"/>
  <c r="V18" i="14"/>
  <c r="Q19" i="14"/>
  <c r="V21" i="14"/>
  <c r="Q22" i="14"/>
  <c r="M8" i="15"/>
  <c r="U8" i="15" s="1"/>
  <c r="M14" i="15"/>
  <c r="U14" i="15" s="1"/>
  <c r="M20" i="15"/>
  <c r="U20" i="15" s="1"/>
  <c r="V6" i="15"/>
  <c r="Q8" i="15"/>
  <c r="R9" i="15"/>
  <c r="V12" i="15"/>
  <c r="Q13" i="15"/>
  <c r="V15" i="15"/>
  <c r="Q16" i="15"/>
  <c r="V18" i="15"/>
  <c r="Q19" i="15"/>
  <c r="V21" i="15"/>
  <c r="Q22" i="15"/>
  <c r="M8" i="16"/>
  <c r="U8" i="16" s="1"/>
  <c r="M14" i="16"/>
  <c r="U14" i="16" s="1"/>
  <c r="M20" i="16"/>
  <c r="U20" i="16" s="1"/>
  <c r="V6" i="16"/>
  <c r="Q7" i="16"/>
  <c r="Q8" i="16"/>
  <c r="R9" i="16"/>
  <c r="V12" i="16"/>
  <c r="Q13" i="16"/>
  <c r="V15" i="16"/>
  <c r="Q16" i="16"/>
  <c r="V18" i="16"/>
  <c r="Q19" i="16"/>
  <c r="V21" i="16"/>
  <c r="Q22" i="16"/>
  <c r="F6" i="17"/>
  <c r="F12" i="17"/>
  <c r="F18" i="17"/>
  <c r="G9" i="17"/>
  <c r="G15" i="17"/>
  <c r="G21" i="17"/>
  <c r="M8" i="17"/>
  <c r="U8" i="17" s="1"/>
  <c r="M14" i="17"/>
  <c r="U14" i="17" s="1"/>
  <c r="M20" i="17"/>
  <c r="U20" i="17" s="1"/>
  <c r="V11" i="17"/>
  <c r="AH3" i="18"/>
  <c r="AQ3" i="18" s="1"/>
  <c r="F7" i="18"/>
  <c r="F13" i="18"/>
  <c r="F19" i="18"/>
  <c r="G4" i="18"/>
  <c r="G10" i="18"/>
  <c r="G16" i="18"/>
  <c r="G22" i="18"/>
  <c r="M9" i="18"/>
  <c r="U9" i="18" s="1"/>
  <c r="M15" i="18"/>
  <c r="U15" i="18" s="1"/>
  <c r="M21" i="18"/>
  <c r="U21" i="18" s="1"/>
  <c r="V4" i="18"/>
  <c r="Y4" i="18" s="1"/>
  <c r="Z4" i="18" s="1"/>
  <c r="V5" i="18"/>
  <c r="R7" i="18"/>
  <c r="R8" i="18"/>
  <c r="V11" i="18"/>
  <c r="R13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Z4" i="21" s="1"/>
  <c r="V5" i="21"/>
  <c r="Q6" i="21"/>
  <c r="V10" i="21"/>
  <c r="Q12" i="21"/>
  <c r="V14" i="21"/>
  <c r="Q15" i="21"/>
  <c r="V17" i="21"/>
  <c r="Q18" i="21"/>
  <c r="V20" i="21"/>
  <c r="Q21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M10" i="22"/>
  <c r="U10" i="22" s="1"/>
  <c r="M16" i="22"/>
  <c r="U16" i="22" s="1"/>
  <c r="Q6" i="22"/>
  <c r="V10" i="22"/>
  <c r="Q12" i="22"/>
  <c r="V14" i="22"/>
  <c r="Q15" i="22"/>
  <c r="V17" i="22"/>
  <c r="Q18" i="22"/>
  <c r="V20" i="22"/>
  <c r="Q21" i="22"/>
  <c r="V23" i="22"/>
  <c r="M4" i="23"/>
  <c r="U4" i="23" s="1"/>
  <c r="X4" i="23" s="1"/>
  <c r="M10" i="23"/>
  <c r="U10" i="23" s="1"/>
  <c r="M16" i="23"/>
  <c r="U16" i="23" s="1"/>
  <c r="Q6" i="23"/>
  <c r="V10" i="23"/>
  <c r="Q12" i="23"/>
  <c r="V14" i="23"/>
  <c r="Q15" i="23"/>
  <c r="V17" i="23"/>
  <c r="Q18" i="23"/>
  <c r="V20" i="23"/>
  <c r="Q21" i="23"/>
  <c r="V23" i="23"/>
  <c r="M4" i="24"/>
  <c r="U4" i="24" s="1"/>
  <c r="X4" i="24" s="1"/>
  <c r="M10" i="24"/>
  <c r="U10" i="24" s="1"/>
  <c r="M16" i="24"/>
  <c r="U16" i="24" s="1"/>
  <c r="Q6" i="24"/>
  <c r="V10" i="24"/>
  <c r="Q12" i="24"/>
  <c r="V14" i="24"/>
  <c r="Q15" i="24"/>
  <c r="V17" i="24"/>
  <c r="Q18" i="24"/>
  <c r="V20" i="24"/>
  <c r="Q21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F6" i="26"/>
  <c r="F12" i="26"/>
  <c r="F18" i="26"/>
  <c r="F24" i="26"/>
  <c r="F30" i="26"/>
  <c r="F36" i="26"/>
  <c r="F42" i="26"/>
  <c r="F48" i="26"/>
  <c r="F54" i="26"/>
  <c r="F60" i="26"/>
  <c r="F66" i="26"/>
  <c r="F72" i="26"/>
  <c r="F78" i="26"/>
  <c r="AN3" i="28"/>
  <c r="F9" i="1"/>
  <c r="H9" i="1" s="1"/>
  <c r="I9" i="1" s="1"/>
  <c r="J9" i="1" s="1"/>
  <c r="F15" i="1"/>
  <c r="H15" i="1" s="1"/>
  <c r="I15" i="1" s="1"/>
  <c r="J15" i="1" s="1"/>
  <c r="F21" i="1"/>
  <c r="H21" i="1" s="1"/>
  <c r="I21" i="1" s="1"/>
  <c r="J21" i="1" s="1"/>
  <c r="C9" i="2"/>
  <c r="Q10" i="2"/>
  <c r="Q14" i="2"/>
  <c r="Q17" i="2"/>
  <c r="Q20" i="2"/>
  <c r="Q23" i="2"/>
  <c r="C9" i="3"/>
  <c r="Q10" i="3"/>
  <c r="Q14" i="3"/>
  <c r="Q17" i="3"/>
  <c r="Q20" i="3"/>
  <c r="Q23" i="3"/>
  <c r="C9" i="4"/>
  <c r="Q10" i="4"/>
  <c r="Q14" i="4"/>
  <c r="Q17" i="4"/>
  <c r="Q20" i="4"/>
  <c r="Q23" i="4"/>
  <c r="G7" i="5"/>
  <c r="G13" i="5"/>
  <c r="G19" i="5"/>
  <c r="Q9" i="5"/>
  <c r="G8" i="6"/>
  <c r="G14" i="6"/>
  <c r="G20" i="6"/>
  <c r="M7" i="6"/>
  <c r="U7" i="6" s="1"/>
  <c r="M13" i="6"/>
  <c r="U13" i="6" s="1"/>
  <c r="M19" i="6"/>
  <c r="U19" i="6" s="1"/>
  <c r="Q9" i="6"/>
  <c r="R10" i="6"/>
  <c r="R14" i="6"/>
  <c r="R17" i="6"/>
  <c r="R20" i="6"/>
  <c r="R23" i="6"/>
  <c r="M7" i="7"/>
  <c r="U7" i="7" s="1"/>
  <c r="M13" i="7"/>
  <c r="U13" i="7" s="1"/>
  <c r="M19" i="7"/>
  <c r="U19" i="7" s="1"/>
  <c r="Q9" i="7"/>
  <c r="R10" i="7"/>
  <c r="R14" i="7"/>
  <c r="R17" i="7"/>
  <c r="R20" i="7"/>
  <c r="R23" i="7"/>
  <c r="M7" i="8"/>
  <c r="U7" i="8" s="1"/>
  <c r="M13" i="8"/>
  <c r="U13" i="8" s="1"/>
  <c r="M19" i="8"/>
  <c r="U19" i="8" s="1"/>
  <c r="Q9" i="8"/>
  <c r="R10" i="8"/>
  <c r="R14" i="8"/>
  <c r="R17" i="8"/>
  <c r="R20" i="8"/>
  <c r="R23" i="8"/>
  <c r="G8" i="9"/>
  <c r="G14" i="9"/>
  <c r="G20" i="9"/>
  <c r="M7" i="9"/>
  <c r="U7" i="9" s="1"/>
  <c r="M13" i="9"/>
  <c r="U13" i="9" s="1"/>
  <c r="M19" i="9"/>
  <c r="U19" i="9" s="1"/>
  <c r="G9" i="10"/>
  <c r="G15" i="10"/>
  <c r="G21" i="10"/>
  <c r="M8" i="10"/>
  <c r="U8" i="10" s="1"/>
  <c r="M14" i="10"/>
  <c r="U14" i="10" s="1"/>
  <c r="M20" i="10"/>
  <c r="U20" i="10" s="1"/>
  <c r="R9" i="10"/>
  <c r="M8" i="11"/>
  <c r="U8" i="11" s="1"/>
  <c r="M14" i="11"/>
  <c r="U14" i="11" s="1"/>
  <c r="M20" i="11"/>
  <c r="U20" i="11" s="1"/>
  <c r="R9" i="11"/>
  <c r="M8" i="12"/>
  <c r="U8" i="12" s="1"/>
  <c r="M14" i="12"/>
  <c r="U14" i="12" s="1"/>
  <c r="M20" i="12"/>
  <c r="U20" i="12" s="1"/>
  <c r="R9" i="12"/>
  <c r="G9" i="13"/>
  <c r="G15" i="13"/>
  <c r="G21" i="13"/>
  <c r="M8" i="13"/>
  <c r="U8" i="13" s="1"/>
  <c r="M14" i="13"/>
  <c r="U14" i="13" s="1"/>
  <c r="M20" i="13"/>
  <c r="U20" i="13" s="1"/>
  <c r="P6" i="13"/>
  <c r="V11" i="13"/>
  <c r="P12" i="13"/>
  <c r="P15" i="13"/>
  <c r="P18" i="13"/>
  <c r="P21" i="13"/>
  <c r="AH3" i="14"/>
  <c r="AQ3" i="14" s="1"/>
  <c r="M9" i="14"/>
  <c r="U9" i="14" s="1"/>
  <c r="M15" i="14"/>
  <c r="U15" i="14" s="1"/>
  <c r="M21" i="14"/>
  <c r="U21" i="14" s="1"/>
  <c r="P6" i="14"/>
  <c r="R7" i="14"/>
  <c r="R8" i="14"/>
  <c r="V11" i="14"/>
  <c r="P12" i="14"/>
  <c r="R13" i="14"/>
  <c r="P15" i="14"/>
  <c r="R16" i="14"/>
  <c r="P18" i="14"/>
  <c r="R19" i="14"/>
  <c r="R22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R22" i="15"/>
  <c r="AH3" i="16"/>
  <c r="AQ3" i="16" s="1"/>
  <c r="M9" i="16"/>
  <c r="U9" i="16" s="1"/>
  <c r="M15" i="16"/>
  <c r="U15" i="16" s="1"/>
  <c r="M21" i="16"/>
  <c r="U21" i="16" s="1"/>
  <c r="P6" i="16"/>
  <c r="R7" i="16"/>
  <c r="R8" i="16"/>
  <c r="V11" i="16"/>
  <c r="P12" i="16"/>
  <c r="R13" i="16"/>
  <c r="P15" i="16"/>
  <c r="R16" i="16"/>
  <c r="P18" i="16"/>
  <c r="R19" i="16"/>
  <c r="P21" i="16"/>
  <c r="R22" i="16"/>
  <c r="AH3" i="17"/>
  <c r="AQ3" i="17" s="1"/>
  <c r="M9" i="17"/>
  <c r="U9" i="17" s="1"/>
  <c r="M15" i="17"/>
  <c r="U15" i="17" s="1"/>
  <c r="M21" i="17"/>
  <c r="U21" i="17" s="1"/>
  <c r="V10" i="17"/>
  <c r="P11" i="17"/>
  <c r="V14" i="17"/>
  <c r="V17" i="17"/>
  <c r="V20" i="17"/>
  <c r="V23" i="17"/>
  <c r="F8" i="18"/>
  <c r="F14" i="18"/>
  <c r="F20" i="18"/>
  <c r="P5" i="18"/>
  <c r="V10" i="18"/>
  <c r="V14" i="18"/>
  <c r="V17" i="18"/>
  <c r="V20" i="18"/>
  <c r="V23" i="18"/>
  <c r="P5" i="19"/>
  <c r="V14" i="19"/>
  <c r="V17" i="19"/>
  <c r="V20" i="19"/>
  <c r="V23" i="19"/>
  <c r="P5" i="20"/>
  <c r="V14" i="20"/>
  <c r="V17" i="20"/>
  <c r="V20" i="20"/>
  <c r="V23" i="20"/>
  <c r="P5" i="21"/>
  <c r="P10" i="21"/>
  <c r="Q11" i="21"/>
  <c r="P14" i="21"/>
  <c r="P17" i="21"/>
  <c r="P20" i="21"/>
  <c r="P23" i="21"/>
  <c r="F9" i="22"/>
  <c r="F15" i="22"/>
  <c r="H15" i="22" s="1"/>
  <c r="I15" i="22" s="1"/>
  <c r="J15" i="22" s="1"/>
  <c r="F21" i="22"/>
  <c r="H21" i="22" s="1"/>
  <c r="I21" i="22" s="1"/>
  <c r="J21" i="22" s="1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G93" i="25"/>
  <c r="AN3" i="27"/>
  <c r="AH4" i="27"/>
  <c r="AE3" i="1"/>
  <c r="F4" i="1"/>
  <c r="H4" i="1" s="1"/>
  <c r="I4" i="1" s="1"/>
  <c r="J4" i="1" s="1"/>
  <c r="K4" i="1" s="1"/>
  <c r="F10" i="1"/>
  <c r="H10" i="1" s="1"/>
  <c r="I10" i="1" s="1"/>
  <c r="J10" i="1" s="1"/>
  <c r="F16" i="1"/>
  <c r="H16" i="1" s="1"/>
  <c r="I16" i="1" s="1"/>
  <c r="J16" i="1" s="1"/>
  <c r="F22" i="1"/>
  <c r="H22" i="1" s="1"/>
  <c r="I22" i="1" s="1"/>
  <c r="J22" i="1" s="1"/>
  <c r="Q9" i="2"/>
  <c r="Q9" i="3"/>
  <c r="Q9" i="4"/>
  <c r="G8" i="5"/>
  <c r="G14" i="5"/>
  <c r="G20" i="5"/>
  <c r="Q13" i="5"/>
  <c r="Q16" i="5"/>
  <c r="Q19" i="5"/>
  <c r="Q22" i="5"/>
  <c r="G9" i="6"/>
  <c r="G15" i="6"/>
  <c r="G21" i="6"/>
  <c r="M8" i="6"/>
  <c r="U8" i="6" s="1"/>
  <c r="M14" i="6"/>
  <c r="U14" i="6" s="1"/>
  <c r="M20" i="6"/>
  <c r="U20" i="6" s="1"/>
  <c r="R9" i="6"/>
  <c r="Q13" i="6"/>
  <c r="Q16" i="6"/>
  <c r="Q19" i="6"/>
  <c r="Q22" i="6"/>
  <c r="M8" i="7"/>
  <c r="U8" i="7" s="1"/>
  <c r="M14" i="7"/>
  <c r="U14" i="7" s="1"/>
  <c r="M20" i="7"/>
  <c r="U20" i="7" s="1"/>
  <c r="R9" i="7"/>
  <c r="Q13" i="7"/>
  <c r="Q16" i="7"/>
  <c r="Q19" i="7"/>
  <c r="Q22" i="7"/>
  <c r="M8" i="8"/>
  <c r="U8" i="8" s="1"/>
  <c r="M14" i="8"/>
  <c r="U14" i="8" s="1"/>
  <c r="M20" i="8"/>
  <c r="U20" i="8" s="1"/>
  <c r="R9" i="8"/>
  <c r="Q13" i="8"/>
  <c r="Q16" i="8"/>
  <c r="Q19" i="8"/>
  <c r="Q22" i="8"/>
  <c r="G9" i="9"/>
  <c r="G15" i="9"/>
  <c r="G21" i="9"/>
  <c r="AH3" i="10"/>
  <c r="AQ3" i="10" s="1"/>
  <c r="M9" i="10"/>
  <c r="U9" i="10" s="1"/>
  <c r="M15" i="10"/>
  <c r="U15" i="10" s="1"/>
  <c r="M21" i="10"/>
  <c r="U21" i="10" s="1"/>
  <c r="R7" i="10"/>
  <c r="R8" i="10"/>
  <c r="P12" i="10"/>
  <c r="R13" i="10"/>
  <c r="P15" i="10"/>
  <c r="R16" i="10"/>
  <c r="P18" i="10"/>
  <c r="R19" i="10"/>
  <c r="R22" i="10"/>
  <c r="AH3" i="11"/>
  <c r="AQ3" i="11" s="1"/>
  <c r="M9" i="11"/>
  <c r="U9" i="11" s="1"/>
  <c r="M15" i="11"/>
  <c r="U15" i="11" s="1"/>
  <c r="M21" i="11"/>
  <c r="U21" i="11" s="1"/>
  <c r="R7" i="11"/>
  <c r="R8" i="11"/>
  <c r="P12" i="11"/>
  <c r="R13" i="11"/>
  <c r="P15" i="11"/>
  <c r="R16" i="11"/>
  <c r="P18" i="11"/>
  <c r="R19" i="11"/>
  <c r="R22" i="11"/>
  <c r="AH3" i="12"/>
  <c r="AQ3" i="12" s="1"/>
  <c r="M9" i="12"/>
  <c r="U9" i="12" s="1"/>
  <c r="M15" i="12"/>
  <c r="U15" i="12" s="1"/>
  <c r="M21" i="12"/>
  <c r="U21" i="12" s="1"/>
  <c r="R7" i="12"/>
  <c r="R8" i="12"/>
  <c r="R13" i="12"/>
  <c r="R16" i="12"/>
  <c r="R19" i="12"/>
  <c r="R22" i="12"/>
  <c r="AH3" i="13"/>
  <c r="AQ3" i="13" s="1"/>
  <c r="G4" i="13"/>
  <c r="G10" i="13"/>
  <c r="G16" i="13"/>
  <c r="G22" i="13"/>
  <c r="M9" i="13"/>
  <c r="U9" i="13" s="1"/>
  <c r="M15" i="13"/>
  <c r="U15" i="13" s="1"/>
  <c r="M21" i="13"/>
  <c r="U21" i="13" s="1"/>
  <c r="V10" i="13"/>
  <c r="V14" i="13"/>
  <c r="V17" i="13"/>
  <c r="V20" i="13"/>
  <c r="V23" i="13"/>
  <c r="F8" i="14"/>
  <c r="F14" i="14"/>
  <c r="F20" i="14"/>
  <c r="M4" i="14"/>
  <c r="U4" i="14" s="1"/>
  <c r="X4" i="14" s="1"/>
  <c r="Z4" i="14" s="1"/>
  <c r="M10" i="14"/>
  <c r="U10" i="14" s="1"/>
  <c r="M16" i="14"/>
  <c r="U16" i="14" s="1"/>
  <c r="M22" i="14"/>
  <c r="U22" i="14" s="1"/>
  <c r="V14" i="14"/>
  <c r="V17" i="14"/>
  <c r="V20" i="14"/>
  <c r="V23" i="14"/>
  <c r="M4" i="15"/>
  <c r="U4" i="15" s="1"/>
  <c r="X4" i="15" s="1"/>
  <c r="M10" i="15"/>
  <c r="U10" i="15" s="1"/>
  <c r="M16" i="15"/>
  <c r="U16" i="15" s="1"/>
  <c r="M22" i="15"/>
  <c r="U22" i="15" s="1"/>
  <c r="V14" i="15"/>
  <c r="V17" i="15"/>
  <c r="V20" i="15"/>
  <c r="V23" i="15"/>
  <c r="M4" i="16"/>
  <c r="U4" i="16" s="1"/>
  <c r="X4" i="16" s="1"/>
  <c r="M10" i="16"/>
  <c r="U10" i="16" s="1"/>
  <c r="M16" i="16"/>
  <c r="U16" i="16" s="1"/>
  <c r="M22" i="16"/>
  <c r="U22" i="16" s="1"/>
  <c r="P5" i="16"/>
  <c r="V14" i="16"/>
  <c r="V17" i="16"/>
  <c r="V20" i="16"/>
  <c r="V23" i="16"/>
  <c r="P5" i="17"/>
  <c r="P10" i="17"/>
  <c r="P14" i="17"/>
  <c r="P17" i="17"/>
  <c r="P20" i="17"/>
  <c r="F9" i="18"/>
  <c r="F15" i="18"/>
  <c r="F21" i="18"/>
  <c r="F9" i="21"/>
  <c r="H9" i="21" s="1"/>
  <c r="I9" i="21" s="1"/>
  <c r="J9" i="21" s="1"/>
  <c r="F15" i="21"/>
  <c r="H15" i="21" s="1"/>
  <c r="I15" i="21" s="1"/>
  <c r="J15" i="21" s="1"/>
  <c r="F21" i="21"/>
  <c r="H21" i="21" s="1"/>
  <c r="I21" i="21" s="1"/>
  <c r="J21" i="21" s="1"/>
  <c r="V7" i="21"/>
  <c r="V8" i="21"/>
  <c r="C9" i="21"/>
  <c r="H20" i="21" s="1"/>
  <c r="I20" i="21" s="1"/>
  <c r="J20" i="21" s="1"/>
  <c r="Q10" i="21"/>
  <c r="V13" i="21"/>
  <c r="Q14" i="21"/>
  <c r="V16" i="21"/>
  <c r="Q17" i="21"/>
  <c r="V19" i="21"/>
  <c r="Q20" i="21"/>
  <c r="V22" i="21"/>
  <c r="Q23" i="21"/>
  <c r="AE3" i="22"/>
  <c r="F4" i="22"/>
  <c r="F10" i="22"/>
  <c r="H10" i="22" s="1"/>
  <c r="I10" i="22" s="1"/>
  <c r="J10" i="22" s="1"/>
  <c r="F16" i="22"/>
  <c r="H16" i="22" s="1"/>
  <c r="I16" i="22" s="1"/>
  <c r="J16" i="22" s="1"/>
  <c r="F22" i="22"/>
  <c r="H22" i="22" s="1"/>
  <c r="I22" i="22" s="1"/>
  <c r="J22" i="22" s="1"/>
  <c r="V7" i="22"/>
  <c r="V8" i="22"/>
  <c r="C9" i="22"/>
  <c r="H18" i="22" s="1"/>
  <c r="I18" i="22" s="1"/>
  <c r="J18" i="22" s="1"/>
  <c r="Q10" i="22"/>
  <c r="V13" i="22"/>
  <c r="Q14" i="22"/>
  <c r="V16" i="22"/>
  <c r="Q17" i="22"/>
  <c r="V19" i="22"/>
  <c r="Q20" i="22"/>
  <c r="V22" i="22"/>
  <c r="Q23" i="22"/>
  <c r="V7" i="23"/>
  <c r="V8" i="23"/>
  <c r="C9" i="23"/>
  <c r="Q10" i="23"/>
  <c r="V13" i="23"/>
  <c r="Q14" i="23"/>
  <c r="V16" i="23"/>
  <c r="Q17" i="23"/>
  <c r="V19" i="23"/>
  <c r="Q20" i="23"/>
  <c r="V22" i="23"/>
  <c r="Q23" i="23"/>
  <c r="V7" i="24"/>
  <c r="V8" i="24"/>
  <c r="Q10" i="24"/>
  <c r="V13" i="24"/>
  <c r="Q14" i="24"/>
  <c r="V16" i="24"/>
  <c r="Q17" i="24"/>
  <c r="V19" i="24"/>
  <c r="Q20" i="24"/>
  <c r="V22" i="24"/>
  <c r="Q23" i="24"/>
  <c r="F4" i="25"/>
  <c r="F10" i="25"/>
  <c r="F16" i="25"/>
  <c r="F22" i="25"/>
  <c r="F28" i="25"/>
  <c r="F34" i="25"/>
  <c r="F40" i="25"/>
  <c r="F46" i="25"/>
  <c r="F52" i="25"/>
  <c r="F58" i="25"/>
  <c r="F64" i="25"/>
  <c r="F70" i="25"/>
  <c r="F76" i="25"/>
  <c r="F82" i="25"/>
  <c r="F88" i="25"/>
  <c r="F94" i="25"/>
  <c r="G4" i="25"/>
  <c r="G10" i="25"/>
  <c r="G16" i="25"/>
  <c r="G22" i="25"/>
  <c r="G28" i="25"/>
  <c r="G34" i="25"/>
  <c r="G40" i="25"/>
  <c r="G46" i="25"/>
  <c r="G52" i="25"/>
  <c r="G58" i="25"/>
  <c r="G64" i="25"/>
  <c r="G70" i="25"/>
  <c r="G76" i="25"/>
  <c r="G82" i="25"/>
  <c r="G88" i="25"/>
  <c r="G94" i="25"/>
  <c r="AH4" i="28"/>
  <c r="AN3" i="29"/>
  <c r="F5" i="1"/>
  <c r="H5" i="1" s="1"/>
  <c r="I5" i="1" s="1"/>
  <c r="J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C9" i="66"/>
  <c r="C9" i="72"/>
  <c r="C9" i="71"/>
  <c r="C9" i="70"/>
  <c r="C9" i="68"/>
  <c r="C9" i="58"/>
  <c r="C9" i="65"/>
  <c r="C9" i="64"/>
  <c r="C9" i="57"/>
  <c r="C9" i="56"/>
  <c r="C9" i="67"/>
  <c r="C9" i="63"/>
  <c r="C9" i="55"/>
  <c r="C9" i="62"/>
  <c r="C9" i="61"/>
  <c r="C9" i="60"/>
  <c r="C9" i="69"/>
  <c r="C9" i="52"/>
  <c r="C9" i="51"/>
  <c r="C9" i="54"/>
  <c r="H20" i="54" s="1"/>
  <c r="I20" i="54" s="1"/>
  <c r="J20" i="54" s="1"/>
  <c r="C9" i="53"/>
  <c r="C9" i="50"/>
  <c r="C9" i="59"/>
  <c r="Q13" i="2"/>
  <c r="Q16" i="2"/>
  <c r="Q19" i="2"/>
  <c r="Q8" i="3"/>
  <c r="Q13" i="3"/>
  <c r="Q16" i="3"/>
  <c r="Q19" i="3"/>
  <c r="Q13" i="4"/>
  <c r="Q16" i="4"/>
  <c r="Q19" i="4"/>
  <c r="G9" i="5"/>
  <c r="G15" i="5"/>
  <c r="G21" i="5"/>
  <c r="AH3" i="6"/>
  <c r="AQ3" i="6" s="1"/>
  <c r="G4" i="6"/>
  <c r="G10" i="6"/>
  <c r="G16" i="6"/>
  <c r="G22" i="6"/>
  <c r="M9" i="6"/>
  <c r="U9" i="6" s="1"/>
  <c r="M15" i="6"/>
  <c r="U15" i="6" s="1"/>
  <c r="M21" i="6"/>
  <c r="U21" i="6" s="1"/>
  <c r="R7" i="6"/>
  <c r="R8" i="6"/>
  <c r="R13" i="6"/>
  <c r="R16" i="6"/>
  <c r="R19" i="6"/>
  <c r="R22" i="6"/>
  <c r="AH3" i="7"/>
  <c r="AQ3" i="7" s="1"/>
  <c r="M9" i="7"/>
  <c r="U9" i="7" s="1"/>
  <c r="M15" i="7"/>
  <c r="U15" i="7" s="1"/>
  <c r="M21" i="7"/>
  <c r="U21" i="7" s="1"/>
  <c r="R7" i="7"/>
  <c r="R8" i="7"/>
  <c r="R13" i="7"/>
  <c r="R16" i="7"/>
  <c r="R19" i="7"/>
  <c r="R22" i="7"/>
  <c r="AH3" i="8"/>
  <c r="AQ3" i="8" s="1"/>
  <c r="M9" i="8"/>
  <c r="U9" i="8" s="1"/>
  <c r="M15" i="8"/>
  <c r="U15" i="8" s="1"/>
  <c r="M21" i="8"/>
  <c r="U21" i="8" s="1"/>
  <c r="R7" i="8"/>
  <c r="R8" i="8"/>
  <c r="R13" i="8"/>
  <c r="R16" i="8"/>
  <c r="R19" i="8"/>
  <c r="R22" i="8"/>
  <c r="AH3" i="9"/>
  <c r="AQ3" i="9" s="1"/>
  <c r="G4" i="9"/>
  <c r="G10" i="9"/>
  <c r="G16" i="9"/>
  <c r="G22" i="9"/>
  <c r="M9" i="9"/>
  <c r="U9" i="9" s="1"/>
  <c r="M15" i="9"/>
  <c r="U15" i="9" s="1"/>
  <c r="M21" i="9"/>
  <c r="U21" i="9" s="1"/>
  <c r="G5" i="10"/>
  <c r="G11" i="10"/>
  <c r="G17" i="10"/>
  <c r="G23" i="10"/>
  <c r="M4" i="10"/>
  <c r="U4" i="10" s="1"/>
  <c r="X4" i="10" s="1"/>
  <c r="AH4" i="10" s="1"/>
  <c r="M10" i="10"/>
  <c r="U10" i="10" s="1"/>
  <c r="M16" i="10"/>
  <c r="U16" i="10" s="1"/>
  <c r="M22" i="10"/>
  <c r="U22" i="10" s="1"/>
  <c r="M4" i="11"/>
  <c r="U4" i="11" s="1"/>
  <c r="X4" i="11" s="1"/>
  <c r="AH4" i="11" s="1"/>
  <c r="M10" i="11"/>
  <c r="U10" i="11" s="1"/>
  <c r="M16" i="11"/>
  <c r="U16" i="11" s="1"/>
  <c r="M22" i="11"/>
  <c r="U22" i="11" s="1"/>
  <c r="M4" i="12"/>
  <c r="U4" i="12" s="1"/>
  <c r="X4" i="12" s="1"/>
  <c r="AH4" i="12" s="1"/>
  <c r="M10" i="12"/>
  <c r="U10" i="12" s="1"/>
  <c r="M16" i="12"/>
  <c r="U16" i="12" s="1"/>
  <c r="M22" i="12"/>
  <c r="U22" i="12" s="1"/>
  <c r="G5" i="13"/>
  <c r="G11" i="13"/>
  <c r="G17" i="13"/>
  <c r="G23" i="13"/>
  <c r="M4" i="13"/>
  <c r="U4" i="13" s="1"/>
  <c r="X4" i="13" s="1"/>
  <c r="AH4" i="13" s="1"/>
  <c r="M10" i="13"/>
  <c r="U10" i="13" s="1"/>
  <c r="M16" i="13"/>
  <c r="U16" i="13" s="1"/>
  <c r="M22" i="13"/>
  <c r="U22" i="13" s="1"/>
  <c r="P5" i="13"/>
  <c r="F9" i="14"/>
  <c r="F15" i="14"/>
  <c r="F21" i="14"/>
  <c r="H21" i="14" s="1"/>
  <c r="I21" i="14" s="1"/>
  <c r="J21" i="14" s="1"/>
  <c r="M5" i="14"/>
  <c r="U5" i="14" s="1"/>
  <c r="M11" i="14"/>
  <c r="U11" i="14" s="1"/>
  <c r="M17" i="14"/>
  <c r="U17" i="14" s="1"/>
  <c r="M23" i="14"/>
  <c r="U23" i="14" s="1"/>
  <c r="R6" i="14"/>
  <c r="R12" i="14"/>
  <c r="R15" i="14"/>
  <c r="R18" i="14"/>
  <c r="R21" i="14"/>
  <c r="M5" i="15"/>
  <c r="U5" i="15" s="1"/>
  <c r="M11" i="15"/>
  <c r="U11" i="15" s="1"/>
  <c r="M17" i="15"/>
  <c r="U17" i="15" s="1"/>
  <c r="M23" i="15"/>
  <c r="U23" i="15" s="1"/>
  <c r="R6" i="15"/>
  <c r="R12" i="15"/>
  <c r="R15" i="15"/>
  <c r="R18" i="15"/>
  <c r="R21" i="15"/>
  <c r="M5" i="16"/>
  <c r="U5" i="16" s="1"/>
  <c r="M11" i="16"/>
  <c r="U11" i="16" s="1"/>
  <c r="M17" i="16"/>
  <c r="U17" i="16" s="1"/>
  <c r="M23" i="16"/>
  <c r="U23" i="16" s="1"/>
  <c r="R6" i="16"/>
  <c r="R12" i="16"/>
  <c r="R15" i="16"/>
  <c r="R18" i="16"/>
  <c r="R21" i="16"/>
  <c r="F9" i="17"/>
  <c r="F15" i="17"/>
  <c r="F21" i="17"/>
  <c r="M5" i="17"/>
  <c r="U5" i="17" s="1"/>
  <c r="M11" i="17"/>
  <c r="U11" i="17" s="1"/>
  <c r="M17" i="17"/>
  <c r="U17" i="17" s="1"/>
  <c r="M23" i="17"/>
  <c r="U23" i="17" s="1"/>
  <c r="V7" i="17"/>
  <c r="V8" i="17"/>
  <c r="C9" i="17"/>
  <c r="H13" i="17" s="1"/>
  <c r="I13" i="17" s="1"/>
  <c r="J13" i="17" s="1"/>
  <c r="V13" i="17"/>
  <c r="V16" i="17"/>
  <c r="V19" i="17"/>
  <c r="AE3" i="18"/>
  <c r="F4" i="18"/>
  <c r="H4" i="18" s="1"/>
  <c r="I4" i="18" s="1"/>
  <c r="J4" i="18" s="1"/>
  <c r="K4" i="18" s="1"/>
  <c r="F10" i="18"/>
  <c r="H10" i="18" s="1"/>
  <c r="I10" i="18" s="1"/>
  <c r="J10" i="18" s="1"/>
  <c r="F16" i="18"/>
  <c r="H16" i="18" s="1"/>
  <c r="I16" i="18" s="1"/>
  <c r="J16" i="18" s="1"/>
  <c r="F22" i="18"/>
  <c r="H22" i="18" s="1"/>
  <c r="I22" i="18" s="1"/>
  <c r="J22" i="18" s="1"/>
  <c r="V8" i="18"/>
  <c r="C9" i="18"/>
  <c r="H23" i="18" s="1"/>
  <c r="I23" i="18" s="1"/>
  <c r="J23" i="18" s="1"/>
  <c r="V13" i="18"/>
  <c r="V16" i="18"/>
  <c r="V19" i="18"/>
  <c r="AE3" i="19"/>
  <c r="C9" i="19"/>
  <c r="V13" i="19"/>
  <c r="V16" i="19"/>
  <c r="V19" i="19"/>
  <c r="AE3" i="20"/>
  <c r="C9" i="20"/>
  <c r="V13" i="20"/>
  <c r="V16" i="20"/>
  <c r="V19" i="20"/>
  <c r="AE3" i="21"/>
  <c r="F4" i="21"/>
  <c r="H4" i="21" s="1"/>
  <c r="I4" i="21" s="1"/>
  <c r="J4" i="21" s="1"/>
  <c r="K4" i="21" s="1"/>
  <c r="F10" i="21"/>
  <c r="H10" i="21" s="1"/>
  <c r="I10" i="21" s="1"/>
  <c r="J10" i="21" s="1"/>
  <c r="F16" i="21"/>
  <c r="H16" i="21" s="1"/>
  <c r="I16" i="21" s="1"/>
  <c r="J16" i="21" s="1"/>
  <c r="F22" i="21"/>
  <c r="H22" i="21" s="1"/>
  <c r="I22" i="21" s="1"/>
  <c r="J22" i="21" s="1"/>
  <c r="P7" i="21"/>
  <c r="Q9" i="21"/>
  <c r="F5" i="22"/>
  <c r="H5" i="22" s="1"/>
  <c r="I5" i="22" s="1"/>
  <c r="J5" i="22" s="1"/>
  <c r="F11" i="22"/>
  <c r="H11" i="22" s="1"/>
  <c r="I11" i="22" s="1"/>
  <c r="J11" i="22" s="1"/>
  <c r="F17" i="22"/>
  <c r="H17" i="22" s="1"/>
  <c r="I17" i="22" s="1"/>
  <c r="J17" i="22" s="1"/>
  <c r="F23" i="22"/>
  <c r="H23" i="22" s="1"/>
  <c r="I23" i="22" s="1"/>
  <c r="J23" i="22" s="1"/>
  <c r="Q9" i="22"/>
  <c r="Q9" i="23"/>
  <c r="Q9" i="24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H16" i="32"/>
  <c r="I16" i="32" s="1"/>
  <c r="J16" i="32" s="1"/>
  <c r="H22" i="32"/>
  <c r="I22" i="32" s="1"/>
  <c r="J22" i="32" s="1"/>
  <c r="H28" i="32"/>
  <c r="I28" i="32" s="1"/>
  <c r="J28" i="32" s="1"/>
  <c r="F6" i="1"/>
  <c r="H6" i="1" s="1"/>
  <c r="I6" i="1" s="1"/>
  <c r="J6" i="1" s="1"/>
  <c r="F12" i="1"/>
  <c r="H12" i="1" s="1"/>
  <c r="I12" i="1" s="1"/>
  <c r="J12" i="1" s="1"/>
  <c r="G9" i="1"/>
  <c r="G15" i="1"/>
  <c r="M8" i="1"/>
  <c r="U8" i="1" s="1"/>
  <c r="M14" i="1"/>
  <c r="U14" i="1" s="1"/>
  <c r="AH3" i="2"/>
  <c r="AQ3" i="2" s="1"/>
  <c r="M9" i="2"/>
  <c r="U9" i="2" s="1"/>
  <c r="M15" i="2"/>
  <c r="U15" i="2" s="1"/>
  <c r="R7" i="2"/>
  <c r="R8" i="2"/>
  <c r="R13" i="2"/>
  <c r="R16" i="2"/>
  <c r="R19" i="2"/>
  <c r="AH3" i="3"/>
  <c r="AQ3" i="3" s="1"/>
  <c r="M9" i="3"/>
  <c r="U9" i="3" s="1"/>
  <c r="M15" i="3"/>
  <c r="U15" i="3" s="1"/>
  <c r="R7" i="3"/>
  <c r="R8" i="3"/>
  <c r="R13" i="3"/>
  <c r="R16" i="3"/>
  <c r="R19" i="3"/>
  <c r="AH3" i="4"/>
  <c r="AQ3" i="4" s="1"/>
  <c r="M9" i="4"/>
  <c r="U9" i="4" s="1"/>
  <c r="M15" i="4"/>
  <c r="U15" i="4" s="1"/>
  <c r="R7" i="4"/>
  <c r="R8" i="4"/>
  <c r="R13" i="4"/>
  <c r="R16" i="4"/>
  <c r="R19" i="4"/>
  <c r="AH3" i="5"/>
  <c r="AQ3" i="5" s="1"/>
  <c r="F13" i="5"/>
  <c r="H13" i="5" s="1"/>
  <c r="I13" i="5" s="1"/>
  <c r="J13" i="5" s="1"/>
  <c r="G4" i="5"/>
  <c r="G10" i="5"/>
  <c r="G16" i="5"/>
  <c r="M9" i="5"/>
  <c r="U9" i="5" s="1"/>
  <c r="M15" i="5"/>
  <c r="U15" i="5" s="1"/>
  <c r="Q6" i="5"/>
  <c r="V10" i="5"/>
  <c r="Q12" i="5"/>
  <c r="V14" i="5"/>
  <c r="Q15" i="5"/>
  <c r="V17" i="5"/>
  <c r="Q18" i="5"/>
  <c r="V20" i="5"/>
  <c r="F8" i="6"/>
  <c r="H8" i="6" s="1"/>
  <c r="I8" i="6" s="1"/>
  <c r="J8" i="6" s="1"/>
  <c r="F14" i="6"/>
  <c r="H14" i="6" s="1"/>
  <c r="I14" i="6" s="1"/>
  <c r="J14" i="6" s="1"/>
  <c r="G5" i="6"/>
  <c r="G11" i="6"/>
  <c r="G17" i="6"/>
  <c r="M4" i="6"/>
  <c r="U4" i="6" s="1"/>
  <c r="X4" i="6" s="1"/>
  <c r="M10" i="6"/>
  <c r="U10" i="6" s="1"/>
  <c r="M16" i="6"/>
  <c r="U16" i="6" s="1"/>
  <c r="Q6" i="6"/>
  <c r="V10" i="6"/>
  <c r="Q12" i="6"/>
  <c r="V14" i="6"/>
  <c r="Q15" i="6"/>
  <c r="V17" i="6"/>
  <c r="Q18" i="6"/>
  <c r="V20" i="6"/>
  <c r="M4" i="7"/>
  <c r="U4" i="7" s="1"/>
  <c r="X4" i="7" s="1"/>
  <c r="M10" i="7"/>
  <c r="U10" i="7" s="1"/>
  <c r="M16" i="7"/>
  <c r="U16" i="7" s="1"/>
  <c r="Q6" i="7"/>
  <c r="V10" i="7"/>
  <c r="Q12" i="7"/>
  <c r="V14" i="7"/>
  <c r="Q15" i="7"/>
  <c r="V17" i="7"/>
  <c r="Q18" i="7"/>
  <c r="V20" i="7"/>
  <c r="M4" i="8"/>
  <c r="U4" i="8" s="1"/>
  <c r="X4" i="8" s="1"/>
  <c r="M10" i="8"/>
  <c r="U10" i="8" s="1"/>
  <c r="M16" i="8"/>
  <c r="U16" i="8" s="1"/>
  <c r="Q6" i="8"/>
  <c r="V10" i="8"/>
  <c r="Q12" i="8"/>
  <c r="V14" i="8"/>
  <c r="Q15" i="8"/>
  <c r="V17" i="8"/>
  <c r="Q18" i="8"/>
  <c r="V20" i="8"/>
  <c r="F8" i="9"/>
  <c r="H8" i="9" s="1"/>
  <c r="I8" i="9" s="1"/>
  <c r="J8" i="9" s="1"/>
  <c r="F14" i="9"/>
  <c r="H14" i="9" s="1"/>
  <c r="I14" i="9" s="1"/>
  <c r="J14" i="9" s="1"/>
  <c r="G5" i="9"/>
  <c r="G11" i="9"/>
  <c r="G17" i="9"/>
  <c r="M4" i="9"/>
  <c r="U4" i="9" s="1"/>
  <c r="X4" i="9" s="1"/>
  <c r="M10" i="9"/>
  <c r="U10" i="9" s="1"/>
  <c r="M16" i="9"/>
  <c r="U16" i="9" s="1"/>
  <c r="F9" i="10"/>
  <c r="H9" i="10" s="1"/>
  <c r="I9" i="10" s="1"/>
  <c r="J9" i="10" s="1"/>
  <c r="F15" i="10"/>
  <c r="H15" i="10" s="1"/>
  <c r="I15" i="10" s="1"/>
  <c r="J15" i="10" s="1"/>
  <c r="G6" i="10"/>
  <c r="G12" i="10"/>
  <c r="M5" i="10"/>
  <c r="U5" i="10" s="1"/>
  <c r="M11" i="10"/>
  <c r="U11" i="10" s="1"/>
  <c r="M17" i="10"/>
  <c r="U17" i="10" s="1"/>
  <c r="R6" i="10"/>
  <c r="R12" i="10"/>
  <c r="R15" i="10"/>
  <c r="R18" i="10"/>
  <c r="M5" i="11"/>
  <c r="U5" i="11" s="1"/>
  <c r="M11" i="11"/>
  <c r="U11" i="11" s="1"/>
  <c r="M17" i="11"/>
  <c r="U17" i="11" s="1"/>
  <c r="R6" i="11"/>
  <c r="R12" i="11"/>
  <c r="R15" i="11"/>
  <c r="R18" i="11"/>
  <c r="M5" i="12"/>
  <c r="U5" i="12" s="1"/>
  <c r="M11" i="12"/>
  <c r="U11" i="12" s="1"/>
  <c r="M17" i="12"/>
  <c r="U17" i="12" s="1"/>
  <c r="R6" i="12"/>
  <c r="R12" i="12"/>
  <c r="R15" i="12"/>
  <c r="R18" i="12"/>
  <c r="F9" i="13"/>
  <c r="F15" i="13"/>
  <c r="G6" i="13"/>
  <c r="G12" i="13"/>
  <c r="M5" i="13"/>
  <c r="U5" i="13" s="1"/>
  <c r="M11" i="13"/>
  <c r="U11" i="13" s="1"/>
  <c r="M17" i="13"/>
  <c r="U17" i="13" s="1"/>
  <c r="V7" i="13"/>
  <c r="V8" i="13"/>
  <c r="C9" i="13"/>
  <c r="H11" i="13" s="1"/>
  <c r="I11" i="13" s="1"/>
  <c r="J11" i="13" s="1"/>
  <c r="Q10" i="13"/>
  <c r="V13" i="13"/>
  <c r="Q14" i="13"/>
  <c r="V16" i="13"/>
  <c r="Q17" i="13"/>
  <c r="V19" i="13"/>
  <c r="Q20" i="13"/>
  <c r="F4" i="14"/>
  <c r="F10" i="14"/>
  <c r="F16" i="14"/>
  <c r="H16" i="14" s="1"/>
  <c r="I16" i="14" s="1"/>
  <c r="J16" i="14" s="1"/>
  <c r="G7" i="14"/>
  <c r="G13" i="14"/>
  <c r="M6" i="14"/>
  <c r="U6" i="14" s="1"/>
  <c r="M12" i="14"/>
  <c r="U12" i="14" s="1"/>
  <c r="R4" i="14"/>
  <c r="R5" i="14"/>
  <c r="V7" i="14"/>
  <c r="V8" i="14"/>
  <c r="C9" i="14"/>
  <c r="H7" i="14" s="1"/>
  <c r="I7" i="14" s="1"/>
  <c r="J7" i="14" s="1"/>
  <c r="Q10" i="14"/>
  <c r="V13" i="14"/>
  <c r="Q14" i="14"/>
  <c r="V16" i="14"/>
  <c r="Q17" i="14"/>
  <c r="V19" i="14"/>
  <c r="Q20" i="14"/>
  <c r="M6" i="15"/>
  <c r="U6" i="15" s="1"/>
  <c r="M12" i="15"/>
  <c r="U12" i="15" s="1"/>
  <c r="R4" i="15"/>
  <c r="R5" i="15"/>
  <c r="V7" i="15"/>
  <c r="V8" i="15"/>
  <c r="C9" i="15"/>
  <c r="Q10" i="15"/>
  <c r="V13" i="15"/>
  <c r="Q14" i="15"/>
  <c r="V16" i="15"/>
  <c r="Q17" i="15"/>
  <c r="V19" i="15"/>
  <c r="Q20" i="15"/>
  <c r="M6" i="16"/>
  <c r="U6" i="16" s="1"/>
  <c r="M12" i="16"/>
  <c r="U12" i="16" s="1"/>
  <c r="R4" i="16"/>
  <c r="R5" i="16"/>
  <c r="V7" i="16"/>
  <c r="V8" i="16"/>
  <c r="C9" i="16"/>
  <c r="Q10" i="16"/>
  <c r="V13" i="16"/>
  <c r="Q14" i="16"/>
  <c r="V16" i="16"/>
  <c r="Q17" i="16"/>
  <c r="V19" i="16"/>
  <c r="Q20" i="16"/>
  <c r="F4" i="17"/>
  <c r="F10" i="17"/>
  <c r="F16" i="17"/>
  <c r="G7" i="17"/>
  <c r="G13" i="17"/>
  <c r="M6" i="17"/>
  <c r="U6" i="17" s="1"/>
  <c r="M12" i="17"/>
  <c r="U12" i="17" s="1"/>
  <c r="F5" i="18"/>
  <c r="H5" i="18" s="1"/>
  <c r="I5" i="18" s="1"/>
  <c r="J5" i="18" s="1"/>
  <c r="F11" i="18"/>
  <c r="H11" i="18" s="1"/>
  <c r="I11" i="18" s="1"/>
  <c r="J11" i="18" s="1"/>
  <c r="F17" i="18"/>
  <c r="H17" i="18" s="1"/>
  <c r="I17" i="18" s="1"/>
  <c r="J17" i="18" s="1"/>
  <c r="G8" i="18"/>
  <c r="G14" i="18"/>
  <c r="M7" i="18"/>
  <c r="U7" i="18" s="1"/>
  <c r="M13" i="18"/>
  <c r="U13" i="18" s="1"/>
  <c r="R10" i="18"/>
  <c r="R14" i="18"/>
  <c r="R17" i="18"/>
  <c r="R20" i="18"/>
  <c r="R10" i="19"/>
  <c r="R14" i="19"/>
  <c r="R17" i="19"/>
  <c r="R20" i="19"/>
  <c r="R14" i="20"/>
  <c r="R17" i="20"/>
  <c r="R20" i="20"/>
  <c r="F5" i="21"/>
  <c r="H5" i="21" s="1"/>
  <c r="I5" i="21" s="1"/>
  <c r="J5" i="21" s="1"/>
  <c r="F11" i="21"/>
  <c r="H11" i="21" s="1"/>
  <c r="I11" i="21" s="1"/>
  <c r="J11" i="21" s="1"/>
  <c r="F17" i="21"/>
  <c r="H17" i="21" s="1"/>
  <c r="I17" i="21" s="1"/>
  <c r="J17" i="21" s="1"/>
  <c r="V6" i="21"/>
  <c r="Q7" i="21"/>
  <c r="Q8" i="21"/>
  <c r="V12" i="21"/>
  <c r="Q13" i="21"/>
  <c r="V15" i="21"/>
  <c r="Q16" i="21"/>
  <c r="V18" i="21"/>
  <c r="Q19" i="21"/>
  <c r="F6" i="22"/>
  <c r="H6" i="22" s="1"/>
  <c r="I6" i="22" s="1"/>
  <c r="J6" i="22" s="1"/>
  <c r="F12" i="22"/>
  <c r="H12" i="22" s="1"/>
  <c r="I12" i="22" s="1"/>
  <c r="J12" i="22" s="1"/>
  <c r="G9" i="22"/>
  <c r="G15" i="22"/>
  <c r="V6" i="22"/>
  <c r="Q7" i="22"/>
  <c r="Q8" i="22"/>
  <c r="V12" i="22"/>
  <c r="Q13" i="22"/>
  <c r="V15" i="22"/>
  <c r="Q16" i="22"/>
  <c r="V18" i="22"/>
  <c r="Q19" i="22"/>
  <c r="V6" i="23"/>
  <c r="Q7" i="23"/>
  <c r="Q8" i="23"/>
  <c r="V12" i="23"/>
  <c r="Q13" i="23"/>
  <c r="V15" i="23"/>
  <c r="Q16" i="23"/>
  <c r="V18" i="23"/>
  <c r="Q19" i="23"/>
  <c r="V6" i="24"/>
  <c r="Q7" i="24"/>
  <c r="Q8" i="24"/>
  <c r="V12" i="24"/>
  <c r="Q13" i="24"/>
  <c r="V15" i="24"/>
  <c r="Q16" i="24"/>
  <c r="V18" i="24"/>
  <c r="Q19" i="24"/>
  <c r="F6" i="25"/>
  <c r="F12" i="25"/>
  <c r="F18" i="25"/>
  <c r="F24" i="25"/>
  <c r="F30" i="25"/>
  <c r="F36" i="25"/>
  <c r="F42" i="25"/>
  <c r="F48" i="25"/>
  <c r="F54" i="25"/>
  <c r="F60" i="25"/>
  <c r="F66" i="25"/>
  <c r="F72" i="25"/>
  <c r="F78" i="25"/>
  <c r="F84" i="25"/>
  <c r="F90" i="25"/>
  <c r="G6" i="25"/>
  <c r="G12" i="25"/>
  <c r="G18" i="25"/>
  <c r="G24" i="25"/>
  <c r="G30" i="25"/>
  <c r="G36" i="25"/>
  <c r="G42" i="25"/>
  <c r="G48" i="25"/>
  <c r="G54" i="25"/>
  <c r="G60" i="25"/>
  <c r="G66" i="25"/>
  <c r="G72" i="25"/>
  <c r="G78" i="25"/>
  <c r="G84" i="25"/>
  <c r="G90" i="25"/>
  <c r="C9" i="96"/>
  <c r="C9" i="95"/>
  <c r="C9" i="94"/>
  <c r="C9" i="93"/>
  <c r="C9" i="92"/>
  <c r="C9" i="91"/>
  <c r="C9" i="90"/>
  <c r="C9" i="89"/>
  <c r="C9" i="88"/>
  <c r="C9" i="86"/>
  <c r="C9" i="85"/>
  <c r="C9" i="87"/>
  <c r="C9" i="84"/>
  <c r="C9" i="83"/>
  <c r="C9" i="81"/>
  <c r="C9" i="80"/>
  <c r="C9" i="77"/>
  <c r="C9" i="76"/>
  <c r="C9" i="82"/>
  <c r="C9" i="79"/>
  <c r="C9" i="74"/>
  <c r="C9" i="78"/>
  <c r="C9" i="75"/>
  <c r="C9" i="46"/>
  <c r="C9" i="48"/>
  <c r="C9" i="47"/>
  <c r="C9" i="44"/>
  <c r="C9" i="43"/>
  <c r="C9" i="45"/>
  <c r="C9" i="37"/>
  <c r="C9" i="42"/>
  <c r="C9" i="40"/>
  <c r="C9" i="39"/>
  <c r="C9" i="41"/>
  <c r="C9" i="38"/>
  <c r="C9" i="34"/>
  <c r="C9" i="33"/>
  <c r="C9" i="36"/>
  <c r="C9" i="35"/>
  <c r="C9" i="30"/>
  <c r="C9" i="28"/>
  <c r="C9" i="27"/>
  <c r="C9" i="32"/>
  <c r="C9" i="29"/>
  <c r="H85" i="29" s="1"/>
  <c r="I85" i="29" s="1"/>
  <c r="J85" i="29" s="1"/>
  <c r="C9" i="31"/>
  <c r="H31" i="31" s="1"/>
  <c r="I31" i="31" s="1"/>
  <c r="J31" i="31" s="1"/>
  <c r="C9" i="26"/>
  <c r="H6" i="26" s="1"/>
  <c r="I6" i="26" s="1"/>
  <c r="J6" i="26" s="1"/>
  <c r="F88" i="26"/>
  <c r="F85" i="26"/>
  <c r="F82" i="26"/>
  <c r="F79" i="26"/>
  <c r="F76" i="26"/>
  <c r="F73" i="26"/>
  <c r="F70" i="26"/>
  <c r="F67" i="26"/>
  <c r="F64" i="26"/>
  <c r="F61" i="26"/>
  <c r="F58" i="26"/>
  <c r="F55" i="26"/>
  <c r="F52" i="26"/>
  <c r="F49" i="26"/>
  <c r="F46" i="26"/>
  <c r="F43" i="26"/>
  <c r="F40" i="26"/>
  <c r="F37" i="26"/>
  <c r="F34" i="26"/>
  <c r="F31" i="26"/>
  <c r="F28" i="26"/>
  <c r="F25" i="26"/>
  <c r="F22" i="26"/>
  <c r="F19" i="26"/>
  <c r="F16" i="26"/>
  <c r="F13" i="26"/>
  <c r="F10" i="26"/>
  <c r="F7" i="26"/>
  <c r="F4" i="26"/>
  <c r="F87" i="26"/>
  <c r="F89" i="26"/>
  <c r="F86" i="26"/>
  <c r="F83" i="26"/>
  <c r="F80" i="26"/>
  <c r="F77" i="26"/>
  <c r="F74" i="26"/>
  <c r="F71" i="26"/>
  <c r="F68" i="26"/>
  <c r="F65" i="26"/>
  <c r="F62" i="26"/>
  <c r="F59" i="26"/>
  <c r="F56" i="26"/>
  <c r="F53" i="26"/>
  <c r="F50" i="26"/>
  <c r="F47" i="26"/>
  <c r="F44" i="26"/>
  <c r="F41" i="26"/>
  <c r="F38" i="26"/>
  <c r="F35" i="26"/>
  <c r="F32" i="26"/>
  <c r="F29" i="26"/>
  <c r="F26" i="26"/>
  <c r="F23" i="26"/>
  <c r="F20" i="26"/>
  <c r="F17" i="26"/>
  <c r="F14" i="26"/>
  <c r="F11" i="26"/>
  <c r="F8" i="26"/>
  <c r="F5" i="26"/>
  <c r="G88" i="26"/>
  <c r="G85" i="26"/>
  <c r="G82" i="26"/>
  <c r="G79" i="26"/>
  <c r="G76" i="26"/>
  <c r="G73" i="26"/>
  <c r="G70" i="26"/>
  <c r="G67" i="26"/>
  <c r="G64" i="26"/>
  <c r="G61" i="26"/>
  <c r="G58" i="26"/>
  <c r="G55" i="26"/>
  <c r="G52" i="26"/>
  <c r="G49" i="26"/>
  <c r="G46" i="26"/>
  <c r="G43" i="26"/>
  <c r="G40" i="26"/>
  <c r="G37" i="26"/>
  <c r="G34" i="26"/>
  <c r="G31" i="26"/>
  <c r="G28" i="26"/>
  <c r="G25" i="26"/>
  <c r="G22" i="26"/>
  <c r="G19" i="26"/>
  <c r="G16" i="26"/>
  <c r="G13" i="26"/>
  <c r="G10" i="26"/>
  <c r="G7" i="26"/>
  <c r="G4" i="26"/>
  <c r="G9" i="26"/>
  <c r="G15" i="26"/>
  <c r="G21" i="26"/>
  <c r="G27" i="26"/>
  <c r="G33" i="26"/>
  <c r="G39" i="26"/>
  <c r="G45" i="26"/>
  <c r="G51" i="26"/>
  <c r="G57" i="26"/>
  <c r="G63" i="26"/>
  <c r="G69" i="26"/>
  <c r="G75" i="26"/>
  <c r="G81" i="26"/>
  <c r="G89" i="26"/>
  <c r="R87" i="26"/>
  <c r="R84" i="26"/>
  <c r="R81" i="26"/>
  <c r="R78" i="26"/>
  <c r="R75" i="26"/>
  <c r="R72" i="26"/>
  <c r="R69" i="26"/>
  <c r="R66" i="26"/>
  <c r="R63" i="26"/>
  <c r="R60" i="26"/>
  <c r="R57" i="26"/>
  <c r="R54" i="26"/>
  <c r="R51" i="26"/>
  <c r="R48" i="26"/>
  <c r="R45" i="26"/>
  <c r="R42" i="26"/>
  <c r="R39" i="26"/>
  <c r="R36" i="26"/>
  <c r="R33" i="26"/>
  <c r="R30" i="26"/>
  <c r="R27" i="26"/>
  <c r="R24" i="26"/>
  <c r="R21" i="26"/>
  <c r="R18" i="26"/>
  <c r="R15" i="26"/>
  <c r="R12" i="26"/>
  <c r="R10" i="26"/>
  <c r="R8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1" i="26"/>
  <c r="R9" i="26"/>
  <c r="R5" i="26"/>
  <c r="R88" i="26"/>
  <c r="R85" i="26"/>
  <c r="R82" i="26"/>
  <c r="R79" i="26"/>
  <c r="R76" i="26"/>
  <c r="R73" i="26"/>
  <c r="R70" i="26"/>
  <c r="R67" i="26"/>
  <c r="R64" i="26"/>
  <c r="R61" i="26"/>
  <c r="R58" i="26"/>
  <c r="R55" i="26"/>
  <c r="R52" i="26"/>
  <c r="R49" i="26"/>
  <c r="R46" i="26"/>
  <c r="R43" i="26"/>
  <c r="R40" i="26"/>
  <c r="R37" i="26"/>
  <c r="R34" i="26"/>
  <c r="R31" i="26"/>
  <c r="R28" i="26"/>
  <c r="R25" i="26"/>
  <c r="R22" i="26"/>
  <c r="R19" i="26"/>
  <c r="R16" i="26"/>
  <c r="R13" i="26"/>
  <c r="R7" i="26"/>
  <c r="H61" i="29"/>
  <c r="I61" i="29" s="1"/>
  <c r="J61" i="29" s="1"/>
  <c r="H97" i="29"/>
  <c r="I97" i="29" s="1"/>
  <c r="J97" i="29" s="1"/>
  <c r="AN3" i="30"/>
  <c r="P3" i="26"/>
  <c r="AF3" i="26" s="1"/>
  <c r="AO3" i="26" s="1"/>
  <c r="Q5" i="26"/>
  <c r="Q9" i="26"/>
  <c r="Q11" i="26"/>
  <c r="R3" i="27"/>
  <c r="G5" i="27"/>
  <c r="G8" i="27"/>
  <c r="G11" i="27"/>
  <c r="G14" i="27"/>
  <c r="G17" i="27"/>
  <c r="G20" i="27"/>
  <c r="G23" i="27"/>
  <c r="G26" i="27"/>
  <c r="G29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77" i="27"/>
  <c r="R3" i="28"/>
  <c r="G5" i="28"/>
  <c r="G8" i="28"/>
  <c r="G11" i="28"/>
  <c r="G14" i="28"/>
  <c r="G17" i="28"/>
  <c r="G20" i="28"/>
  <c r="G23" i="28"/>
  <c r="G26" i="28"/>
  <c r="G29" i="28"/>
  <c r="G32" i="28"/>
  <c r="G35" i="28"/>
  <c r="G38" i="28"/>
  <c r="G41" i="28"/>
  <c r="G44" i="28"/>
  <c r="G47" i="28"/>
  <c r="G50" i="28"/>
  <c r="G53" i="28"/>
  <c r="G56" i="28"/>
  <c r="G59" i="28"/>
  <c r="G62" i="28"/>
  <c r="G65" i="28"/>
  <c r="G68" i="28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P3" i="29"/>
  <c r="AF3" i="29" s="1"/>
  <c r="AO3" i="29" s="1"/>
  <c r="F5" i="29"/>
  <c r="F11" i="29"/>
  <c r="F17" i="29"/>
  <c r="F23" i="29"/>
  <c r="F29" i="29"/>
  <c r="F35" i="29"/>
  <c r="F41" i="29"/>
  <c r="F47" i="29"/>
  <c r="F53" i="29"/>
  <c r="F59" i="29"/>
  <c r="F65" i="29"/>
  <c r="F71" i="29"/>
  <c r="F77" i="29"/>
  <c r="F83" i="29"/>
  <c r="F89" i="29"/>
  <c r="F95" i="29"/>
  <c r="G5" i="29"/>
  <c r="G11" i="29"/>
  <c r="G17" i="29"/>
  <c r="G23" i="29"/>
  <c r="G29" i="29"/>
  <c r="G35" i="29"/>
  <c r="G41" i="29"/>
  <c r="G47" i="29"/>
  <c r="G53" i="29"/>
  <c r="G59" i="29"/>
  <c r="G65" i="29"/>
  <c r="G71" i="29"/>
  <c r="G77" i="29"/>
  <c r="G83" i="29"/>
  <c r="G89" i="29"/>
  <c r="G95" i="29"/>
  <c r="M7" i="29"/>
  <c r="U7" i="29" s="1"/>
  <c r="M13" i="29"/>
  <c r="U13" i="29" s="1"/>
  <c r="M19" i="29"/>
  <c r="U19" i="29" s="1"/>
  <c r="M25" i="29"/>
  <c r="U25" i="29" s="1"/>
  <c r="M31" i="29"/>
  <c r="U31" i="29" s="1"/>
  <c r="M37" i="29"/>
  <c r="U37" i="29" s="1"/>
  <c r="M43" i="29"/>
  <c r="U43" i="29" s="1"/>
  <c r="M49" i="29"/>
  <c r="U49" i="29" s="1"/>
  <c r="M55" i="29"/>
  <c r="U55" i="29" s="1"/>
  <c r="M61" i="29"/>
  <c r="U61" i="29" s="1"/>
  <c r="M67" i="29"/>
  <c r="U67" i="29" s="1"/>
  <c r="M73" i="29"/>
  <c r="U73" i="29" s="1"/>
  <c r="M79" i="29"/>
  <c r="U79" i="29" s="1"/>
  <c r="M85" i="29"/>
  <c r="U85" i="29" s="1"/>
  <c r="M91" i="29"/>
  <c r="U91" i="29" s="1"/>
  <c r="M97" i="29"/>
  <c r="U97" i="29" s="1"/>
  <c r="Q21" i="29"/>
  <c r="V22" i="29"/>
  <c r="Q24" i="29"/>
  <c r="V25" i="29"/>
  <c r="Q27" i="29"/>
  <c r="V28" i="29"/>
  <c r="Q30" i="29"/>
  <c r="V31" i="29"/>
  <c r="Q33" i="29"/>
  <c r="V34" i="29"/>
  <c r="Q36" i="29"/>
  <c r="V37" i="29"/>
  <c r="Q39" i="29"/>
  <c r="V40" i="29"/>
  <c r="Q42" i="29"/>
  <c r="V43" i="29"/>
  <c r="Q45" i="29"/>
  <c r="V46" i="29"/>
  <c r="Q48" i="29"/>
  <c r="V49" i="29"/>
  <c r="Q51" i="29"/>
  <c r="V52" i="29"/>
  <c r="Q54" i="29"/>
  <c r="V55" i="29"/>
  <c r="Q57" i="29"/>
  <c r="V58" i="29"/>
  <c r="Q60" i="29"/>
  <c r="V61" i="29"/>
  <c r="Q63" i="29"/>
  <c r="V64" i="29"/>
  <c r="Q66" i="29"/>
  <c r="V67" i="29"/>
  <c r="Q69" i="29"/>
  <c r="V70" i="29"/>
  <c r="Q72" i="29"/>
  <c r="V73" i="29"/>
  <c r="Q75" i="29"/>
  <c r="V76" i="29"/>
  <c r="Q78" i="29"/>
  <c r="V79" i="29"/>
  <c r="Q81" i="29"/>
  <c r="V82" i="29"/>
  <c r="Q84" i="29"/>
  <c r="V85" i="29"/>
  <c r="Q87" i="29"/>
  <c r="V88" i="29"/>
  <c r="Q90" i="29"/>
  <c r="V91" i="29"/>
  <c r="Q93" i="29"/>
  <c r="V94" i="29"/>
  <c r="Q96" i="29"/>
  <c r="V97" i="29"/>
  <c r="R3" i="30"/>
  <c r="G5" i="30"/>
  <c r="G8" i="30"/>
  <c r="G11" i="30"/>
  <c r="G14" i="30"/>
  <c r="G17" i="30"/>
  <c r="G20" i="30"/>
  <c r="G23" i="30"/>
  <c r="G26" i="30"/>
  <c r="G29" i="30"/>
  <c r="G32" i="30"/>
  <c r="G35" i="30"/>
  <c r="G38" i="30"/>
  <c r="G41" i="30"/>
  <c r="G44" i="30"/>
  <c r="G47" i="30"/>
  <c r="G50" i="30"/>
  <c r="G53" i="30"/>
  <c r="G56" i="30"/>
  <c r="G59" i="30"/>
  <c r="G62" i="30"/>
  <c r="G65" i="30"/>
  <c r="G68" i="30"/>
  <c r="G71" i="30"/>
  <c r="G74" i="30"/>
  <c r="G77" i="30"/>
  <c r="G80" i="30"/>
  <c r="G83" i="30"/>
  <c r="G86" i="30"/>
  <c r="G89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R89" i="30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78" i="31"/>
  <c r="R75" i="31"/>
  <c r="R72" i="31"/>
  <c r="R69" i="31"/>
  <c r="R66" i="31"/>
  <c r="R63" i="31"/>
  <c r="R6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R8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R10" i="31"/>
  <c r="V11" i="31"/>
  <c r="R12" i="31"/>
  <c r="R15" i="31"/>
  <c r="R18" i="31"/>
  <c r="R21" i="31"/>
  <c r="R24" i="31"/>
  <c r="R27" i="31"/>
  <c r="R30" i="31"/>
  <c r="R32" i="31"/>
  <c r="R34" i="31"/>
  <c r="R41" i="31"/>
  <c r="R43" i="31"/>
  <c r="R50" i="31"/>
  <c r="R52" i="31"/>
  <c r="R59" i="31"/>
  <c r="Q62" i="31"/>
  <c r="V63" i="31"/>
  <c r="Q65" i="31"/>
  <c r="V66" i="31"/>
  <c r="Q68" i="31"/>
  <c r="V69" i="31"/>
  <c r="Q71" i="31"/>
  <c r="V72" i="31"/>
  <c r="Q74" i="31"/>
  <c r="V75" i="31"/>
  <c r="Q77" i="31"/>
  <c r="V78" i="31"/>
  <c r="H17" i="32"/>
  <c r="I17" i="32" s="1"/>
  <c r="J17" i="32" s="1"/>
  <c r="H23" i="32"/>
  <c r="I23" i="32" s="1"/>
  <c r="J23" i="32" s="1"/>
  <c r="H29" i="32"/>
  <c r="I29" i="32" s="1"/>
  <c r="J29" i="32" s="1"/>
  <c r="H35" i="32"/>
  <c r="I35" i="32" s="1"/>
  <c r="J35" i="32" s="1"/>
  <c r="H41" i="32"/>
  <c r="I41" i="32" s="1"/>
  <c r="J41" i="32" s="1"/>
  <c r="H47" i="32"/>
  <c r="I47" i="32" s="1"/>
  <c r="J47" i="32" s="1"/>
  <c r="H53" i="32"/>
  <c r="I53" i="32" s="1"/>
  <c r="J53" i="32" s="1"/>
  <c r="H59" i="32"/>
  <c r="I59" i="32" s="1"/>
  <c r="J59" i="32" s="1"/>
  <c r="H65" i="32"/>
  <c r="I65" i="32" s="1"/>
  <c r="J65" i="32" s="1"/>
  <c r="AN3" i="34"/>
  <c r="H4" i="34"/>
  <c r="I4" i="34" s="1"/>
  <c r="J4" i="34" s="1"/>
  <c r="K4" i="34" s="1"/>
  <c r="H16" i="34"/>
  <c r="I16" i="34" s="1"/>
  <c r="J16" i="34" s="1"/>
  <c r="H22" i="34"/>
  <c r="I22" i="34" s="1"/>
  <c r="J22" i="34" s="1"/>
  <c r="H28" i="34"/>
  <c r="I28" i="34" s="1"/>
  <c r="J28" i="34" s="1"/>
  <c r="H34" i="34"/>
  <c r="I34" i="34" s="1"/>
  <c r="J34" i="34" s="1"/>
  <c r="H40" i="34"/>
  <c r="I40" i="34" s="1"/>
  <c r="J40" i="34" s="1"/>
  <c r="H46" i="34"/>
  <c r="I46" i="34" s="1"/>
  <c r="J46" i="34" s="1"/>
  <c r="H52" i="34"/>
  <c r="I52" i="34" s="1"/>
  <c r="J52" i="34" s="1"/>
  <c r="H58" i="34"/>
  <c r="I58" i="34" s="1"/>
  <c r="J58" i="34" s="1"/>
  <c r="H64" i="34"/>
  <c r="I64" i="34" s="1"/>
  <c r="J64" i="34" s="1"/>
  <c r="H70" i="34"/>
  <c r="I70" i="34" s="1"/>
  <c r="J70" i="34" s="1"/>
  <c r="H76" i="34"/>
  <c r="I76" i="34" s="1"/>
  <c r="J76" i="34" s="1"/>
  <c r="H82" i="34"/>
  <c r="I82" i="34" s="1"/>
  <c r="J82" i="34" s="1"/>
  <c r="H88" i="34"/>
  <c r="I88" i="34" s="1"/>
  <c r="J88" i="34" s="1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6" i="26"/>
  <c r="V8" i="26"/>
  <c r="V10" i="26"/>
  <c r="V12" i="26"/>
  <c r="Q14" i="26"/>
  <c r="V15" i="26"/>
  <c r="Q17" i="26"/>
  <c r="V18" i="26"/>
  <c r="Q20" i="26"/>
  <c r="V21" i="26"/>
  <c r="Q23" i="26"/>
  <c r="V24" i="26"/>
  <c r="Q26" i="26"/>
  <c r="V27" i="26"/>
  <c r="Q29" i="26"/>
  <c r="V30" i="26"/>
  <c r="Q32" i="26"/>
  <c r="V33" i="26"/>
  <c r="Q35" i="26"/>
  <c r="V36" i="26"/>
  <c r="Q38" i="26"/>
  <c r="V39" i="26"/>
  <c r="Q41" i="26"/>
  <c r="V42" i="26"/>
  <c r="Q44" i="26"/>
  <c r="V45" i="26"/>
  <c r="Q47" i="26"/>
  <c r="V48" i="26"/>
  <c r="Q50" i="26"/>
  <c r="V51" i="26"/>
  <c r="Q53" i="26"/>
  <c r="V54" i="26"/>
  <c r="Q56" i="26"/>
  <c r="V57" i="26"/>
  <c r="Q59" i="26"/>
  <c r="V60" i="26"/>
  <c r="Q62" i="26"/>
  <c r="V63" i="26"/>
  <c r="Q65" i="26"/>
  <c r="V66" i="26"/>
  <c r="Q68" i="26"/>
  <c r="V69" i="26"/>
  <c r="Q71" i="26"/>
  <c r="V72" i="26"/>
  <c r="Q74" i="26"/>
  <c r="V75" i="26"/>
  <c r="Q77" i="26"/>
  <c r="V78" i="26"/>
  <c r="Q80" i="26"/>
  <c r="V81" i="26"/>
  <c r="Q83" i="26"/>
  <c r="V84" i="26"/>
  <c r="Q86" i="26"/>
  <c r="V87" i="26"/>
  <c r="Q89" i="26"/>
  <c r="F6" i="27"/>
  <c r="F9" i="27"/>
  <c r="F12" i="27"/>
  <c r="F15" i="27"/>
  <c r="F18" i="27"/>
  <c r="F21" i="27"/>
  <c r="F24" i="27"/>
  <c r="F27" i="27"/>
  <c r="F30" i="27"/>
  <c r="F33" i="27"/>
  <c r="F36" i="27"/>
  <c r="F39" i="27"/>
  <c r="F42" i="27"/>
  <c r="F45" i="27"/>
  <c r="F48" i="27"/>
  <c r="F51" i="27"/>
  <c r="F54" i="27"/>
  <c r="F57" i="27"/>
  <c r="F60" i="27"/>
  <c r="F63" i="27"/>
  <c r="F66" i="27"/>
  <c r="F69" i="27"/>
  <c r="F72" i="27"/>
  <c r="F75" i="27"/>
  <c r="F78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M79" i="27"/>
  <c r="U79" i="27" s="1"/>
  <c r="Q6" i="27"/>
  <c r="V7" i="27"/>
  <c r="Q8" i="27"/>
  <c r="Q10" i="27"/>
  <c r="Q12" i="27"/>
  <c r="V13" i="27"/>
  <c r="Q15" i="27"/>
  <c r="V16" i="27"/>
  <c r="Q18" i="27"/>
  <c r="V19" i="27"/>
  <c r="Q21" i="27"/>
  <c r="V22" i="27"/>
  <c r="Q24" i="27"/>
  <c r="V25" i="27"/>
  <c r="Q27" i="27"/>
  <c r="V28" i="27"/>
  <c r="Q30" i="27"/>
  <c r="V31" i="27"/>
  <c r="Q33" i="27"/>
  <c r="V34" i="27"/>
  <c r="Q36" i="27"/>
  <c r="V37" i="27"/>
  <c r="Q39" i="27"/>
  <c r="V40" i="27"/>
  <c r="Q42" i="27"/>
  <c r="V43" i="27"/>
  <c r="Q45" i="27"/>
  <c r="V46" i="27"/>
  <c r="Q48" i="27"/>
  <c r="V49" i="27"/>
  <c r="Q51" i="27"/>
  <c r="V52" i="27"/>
  <c r="Q54" i="27"/>
  <c r="V55" i="27"/>
  <c r="Q57" i="27"/>
  <c r="V58" i="27"/>
  <c r="Q60" i="27"/>
  <c r="V61" i="27"/>
  <c r="Q63" i="27"/>
  <c r="V64" i="27"/>
  <c r="Q66" i="27"/>
  <c r="V67" i="27"/>
  <c r="Q69" i="27"/>
  <c r="V70" i="27"/>
  <c r="Q72" i="27"/>
  <c r="V73" i="27"/>
  <c r="Q75" i="27"/>
  <c r="V76" i="27"/>
  <c r="Q78" i="27"/>
  <c r="V79" i="27"/>
  <c r="F6" i="28"/>
  <c r="F9" i="28"/>
  <c r="F12" i="28"/>
  <c r="F15" i="28"/>
  <c r="F18" i="28"/>
  <c r="F21" i="28"/>
  <c r="F24" i="28"/>
  <c r="F27" i="28"/>
  <c r="F30" i="28"/>
  <c r="F33" i="28"/>
  <c r="F36" i="28"/>
  <c r="F39" i="28"/>
  <c r="F42" i="28"/>
  <c r="F45" i="28"/>
  <c r="F48" i="28"/>
  <c r="F51" i="28"/>
  <c r="F54" i="28"/>
  <c r="F57" i="28"/>
  <c r="F60" i="28"/>
  <c r="F63" i="28"/>
  <c r="F66" i="28"/>
  <c r="F69" i="2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Q6" i="28"/>
  <c r="V7" i="28"/>
  <c r="Q8" i="28"/>
  <c r="Q10" i="28"/>
  <c r="Q12" i="28"/>
  <c r="V13" i="28"/>
  <c r="Q15" i="28"/>
  <c r="V16" i="28"/>
  <c r="Q18" i="28"/>
  <c r="V19" i="28"/>
  <c r="Q21" i="28"/>
  <c r="V22" i="28"/>
  <c r="Q24" i="28"/>
  <c r="V25" i="28"/>
  <c r="Q27" i="28"/>
  <c r="V28" i="28"/>
  <c r="Q30" i="28"/>
  <c r="V31" i="28"/>
  <c r="Q33" i="28"/>
  <c r="V34" i="28"/>
  <c r="Q36" i="28"/>
  <c r="V37" i="28"/>
  <c r="Q39" i="28"/>
  <c r="V40" i="28"/>
  <c r="Q42" i="28"/>
  <c r="V43" i="28"/>
  <c r="Q45" i="28"/>
  <c r="V46" i="28"/>
  <c r="Q48" i="28"/>
  <c r="V49" i="28"/>
  <c r="Q51" i="28"/>
  <c r="V52" i="28"/>
  <c r="Q54" i="28"/>
  <c r="V55" i="28"/>
  <c r="Q57" i="28"/>
  <c r="V58" i="28"/>
  <c r="Q60" i="28"/>
  <c r="V61" i="28"/>
  <c r="Q63" i="28"/>
  <c r="V64" i="28"/>
  <c r="Q66" i="28"/>
  <c r="V67" i="28"/>
  <c r="Q69" i="28"/>
  <c r="F6" i="29"/>
  <c r="F12" i="29"/>
  <c r="F18" i="29"/>
  <c r="F24" i="29"/>
  <c r="F30" i="29"/>
  <c r="F36" i="29"/>
  <c r="F42" i="29"/>
  <c r="F48" i="29"/>
  <c r="F54" i="29"/>
  <c r="F60" i="29"/>
  <c r="F66" i="29"/>
  <c r="F72" i="29"/>
  <c r="F78" i="29"/>
  <c r="F84" i="29"/>
  <c r="F90" i="29"/>
  <c r="F96" i="29"/>
  <c r="G6" i="29"/>
  <c r="G12" i="29"/>
  <c r="G18" i="29"/>
  <c r="G24" i="29"/>
  <c r="G30" i="29"/>
  <c r="G36" i="29"/>
  <c r="G42" i="29"/>
  <c r="G48" i="29"/>
  <c r="G54" i="29"/>
  <c r="G60" i="29"/>
  <c r="G66" i="29"/>
  <c r="G72" i="29"/>
  <c r="G78" i="29"/>
  <c r="G84" i="29"/>
  <c r="G90" i="29"/>
  <c r="G96" i="29"/>
  <c r="M8" i="29"/>
  <c r="U8" i="29" s="1"/>
  <c r="M14" i="29"/>
  <c r="U14" i="29" s="1"/>
  <c r="M20" i="29"/>
  <c r="U20" i="29" s="1"/>
  <c r="M26" i="29"/>
  <c r="U26" i="29" s="1"/>
  <c r="M32" i="29"/>
  <c r="U32" i="29" s="1"/>
  <c r="M38" i="29"/>
  <c r="U38" i="29" s="1"/>
  <c r="M44" i="29"/>
  <c r="U44" i="29" s="1"/>
  <c r="M50" i="29"/>
  <c r="U50" i="29" s="1"/>
  <c r="M56" i="29"/>
  <c r="U56" i="29" s="1"/>
  <c r="M62" i="29"/>
  <c r="U62" i="29" s="1"/>
  <c r="M68" i="29"/>
  <c r="U68" i="29" s="1"/>
  <c r="M74" i="29"/>
  <c r="U74" i="29" s="1"/>
  <c r="M80" i="29"/>
  <c r="U80" i="29" s="1"/>
  <c r="M86" i="29"/>
  <c r="U86" i="29" s="1"/>
  <c r="M92" i="29"/>
  <c r="U92" i="29" s="1"/>
  <c r="M98" i="29"/>
  <c r="U98" i="29" s="1"/>
  <c r="F6" i="30"/>
  <c r="F9" i="30"/>
  <c r="F12" i="30"/>
  <c r="F15" i="30"/>
  <c r="F18" i="30"/>
  <c r="F21" i="30"/>
  <c r="F24" i="30"/>
  <c r="F27" i="30"/>
  <c r="F30" i="30"/>
  <c r="F33" i="30"/>
  <c r="F36" i="30"/>
  <c r="F39" i="30"/>
  <c r="F42" i="30"/>
  <c r="F45" i="30"/>
  <c r="F48" i="30"/>
  <c r="F51" i="30"/>
  <c r="F54" i="30"/>
  <c r="F57" i="30"/>
  <c r="F60" i="30"/>
  <c r="F63" i="30"/>
  <c r="F66" i="30"/>
  <c r="F69" i="30"/>
  <c r="F72" i="30"/>
  <c r="F75" i="30"/>
  <c r="F78" i="30"/>
  <c r="F81" i="30"/>
  <c r="F84" i="30"/>
  <c r="F87" i="30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" i="30"/>
  <c r="V7" i="30"/>
  <c r="Q8" i="30"/>
  <c r="Q10" i="30"/>
  <c r="Q12" i="30"/>
  <c r="V13" i="30"/>
  <c r="Q15" i="30"/>
  <c r="V16" i="30"/>
  <c r="Q18" i="30"/>
  <c r="V19" i="30"/>
  <c r="Q21" i="30"/>
  <c r="V22" i="30"/>
  <c r="Q24" i="30"/>
  <c r="V25" i="30"/>
  <c r="Q27" i="30"/>
  <c r="V28" i="30"/>
  <c r="Q30" i="30"/>
  <c r="V31" i="30"/>
  <c r="Q33" i="30"/>
  <c r="V34" i="30"/>
  <c r="Q36" i="30"/>
  <c r="V37" i="30"/>
  <c r="Q39" i="30"/>
  <c r="V40" i="30"/>
  <c r="Q42" i="30"/>
  <c r="V43" i="30"/>
  <c r="Q45" i="30"/>
  <c r="V46" i="30"/>
  <c r="Q48" i="30"/>
  <c r="V49" i="30"/>
  <c r="Q51" i="30"/>
  <c r="V52" i="30"/>
  <c r="Q54" i="30"/>
  <c r="V55" i="30"/>
  <c r="Q57" i="30"/>
  <c r="V58" i="30"/>
  <c r="Q60" i="30"/>
  <c r="V61" i="30"/>
  <c r="Q63" i="30"/>
  <c r="V64" i="30"/>
  <c r="Q66" i="30"/>
  <c r="V67" i="30"/>
  <c r="Q69" i="30"/>
  <c r="V70" i="30"/>
  <c r="Q72" i="30"/>
  <c r="V73" i="30"/>
  <c r="Q75" i="30"/>
  <c r="V76" i="30"/>
  <c r="Q78" i="30"/>
  <c r="V79" i="30"/>
  <c r="Q81" i="30"/>
  <c r="V82" i="30"/>
  <c r="Q84" i="30"/>
  <c r="V85" i="30"/>
  <c r="Q87" i="30"/>
  <c r="V88" i="30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H8" i="31"/>
  <c r="I8" i="31" s="1"/>
  <c r="J8" i="31" s="1"/>
  <c r="H10" i="31"/>
  <c r="I10" i="31" s="1"/>
  <c r="J10" i="31" s="1"/>
  <c r="Q13" i="31"/>
  <c r="V14" i="31"/>
  <c r="Q16" i="31"/>
  <c r="V17" i="31"/>
  <c r="Q19" i="31"/>
  <c r="V20" i="31"/>
  <c r="Q22" i="31"/>
  <c r="V23" i="31"/>
  <c r="Q25" i="31"/>
  <c r="V26" i="31"/>
  <c r="Q28" i="31"/>
  <c r="V29" i="31"/>
  <c r="R36" i="31"/>
  <c r="H37" i="31"/>
  <c r="I37" i="31" s="1"/>
  <c r="J37" i="31" s="1"/>
  <c r="Q38" i="31"/>
  <c r="V39" i="31"/>
  <c r="R45" i="31"/>
  <c r="H46" i="31"/>
  <c r="I46" i="31" s="1"/>
  <c r="J46" i="31" s="1"/>
  <c r="Q47" i="31"/>
  <c r="V48" i="31"/>
  <c r="R54" i="31"/>
  <c r="H55" i="31"/>
  <c r="I55" i="31" s="1"/>
  <c r="J55" i="31" s="1"/>
  <c r="Q56" i="31"/>
  <c r="V57" i="31"/>
  <c r="R62" i="31"/>
  <c r="R65" i="31"/>
  <c r="R68" i="31"/>
  <c r="R71" i="31"/>
  <c r="R74" i="31"/>
  <c r="R77" i="31"/>
  <c r="H31" i="32"/>
  <c r="I31" i="32" s="1"/>
  <c r="J31" i="32" s="1"/>
  <c r="H37" i="32"/>
  <c r="I37" i="32" s="1"/>
  <c r="J37" i="32" s="1"/>
  <c r="H43" i="32"/>
  <c r="I43" i="32" s="1"/>
  <c r="J43" i="32" s="1"/>
  <c r="H49" i="32"/>
  <c r="I49" i="32" s="1"/>
  <c r="J49" i="32" s="1"/>
  <c r="H55" i="32"/>
  <c r="I55" i="32" s="1"/>
  <c r="J55" i="32" s="1"/>
  <c r="H61" i="32"/>
  <c r="I61" i="32" s="1"/>
  <c r="J61" i="32" s="1"/>
  <c r="H67" i="32"/>
  <c r="I67" i="32" s="1"/>
  <c r="J67" i="32" s="1"/>
  <c r="Z4" i="32"/>
  <c r="H5" i="32"/>
  <c r="I5" i="32" s="1"/>
  <c r="J5" i="32" s="1"/>
  <c r="H13" i="32"/>
  <c r="I13" i="32" s="1"/>
  <c r="J13" i="32" s="1"/>
  <c r="H19" i="32"/>
  <c r="I19" i="32" s="1"/>
  <c r="J19" i="32" s="1"/>
  <c r="H25" i="32"/>
  <c r="I25" i="32" s="1"/>
  <c r="J25" i="32" s="1"/>
  <c r="H6" i="37"/>
  <c r="I6" i="37" s="1"/>
  <c r="J6" i="37" s="1"/>
  <c r="H18" i="37"/>
  <c r="I18" i="37" s="1"/>
  <c r="J18" i="37" s="1"/>
  <c r="H54" i="37"/>
  <c r="I54" i="37" s="1"/>
  <c r="J54" i="37" s="1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6" i="30"/>
  <c r="R8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R79" i="31"/>
  <c r="AI3" i="32"/>
  <c r="H96" i="33"/>
  <c r="I96" i="33" s="1"/>
  <c r="J96" i="33" s="1"/>
  <c r="H5" i="34"/>
  <c r="I5" i="34" s="1"/>
  <c r="J5" i="34" s="1"/>
  <c r="H11" i="34"/>
  <c r="I11" i="34" s="1"/>
  <c r="J11" i="34" s="1"/>
  <c r="H17" i="34"/>
  <c r="I17" i="34" s="1"/>
  <c r="J17" i="34" s="1"/>
  <c r="H23" i="34"/>
  <c r="I23" i="34" s="1"/>
  <c r="J23" i="34" s="1"/>
  <c r="H29" i="34"/>
  <c r="I29" i="34" s="1"/>
  <c r="J29" i="34" s="1"/>
  <c r="H35" i="34"/>
  <c r="I35" i="34" s="1"/>
  <c r="J35" i="34" s="1"/>
  <c r="H41" i="34"/>
  <c r="I41" i="34" s="1"/>
  <c r="J41" i="34" s="1"/>
  <c r="H47" i="34"/>
  <c r="I47" i="34" s="1"/>
  <c r="J47" i="34" s="1"/>
  <c r="H53" i="34"/>
  <c r="I53" i="34" s="1"/>
  <c r="J53" i="34" s="1"/>
  <c r="H59" i="34"/>
  <c r="I59" i="34" s="1"/>
  <c r="J59" i="34" s="1"/>
  <c r="H65" i="34"/>
  <c r="I65" i="34" s="1"/>
  <c r="J65" i="34" s="1"/>
  <c r="H71" i="34"/>
  <c r="I71" i="34" s="1"/>
  <c r="J71" i="34" s="1"/>
  <c r="H77" i="34"/>
  <c r="I77" i="34" s="1"/>
  <c r="J77" i="34" s="1"/>
  <c r="H83" i="34"/>
  <c r="I83" i="34" s="1"/>
  <c r="J83" i="34" s="1"/>
  <c r="H89" i="34"/>
  <c r="I89" i="34" s="1"/>
  <c r="J89" i="34" s="1"/>
  <c r="Q6" i="26"/>
  <c r="V7" i="26"/>
  <c r="Q8" i="26"/>
  <c r="Q10" i="26"/>
  <c r="Q12" i="26"/>
  <c r="V13" i="26"/>
  <c r="Q15" i="26"/>
  <c r="V16" i="26"/>
  <c r="Q18" i="26"/>
  <c r="V19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Q87" i="26"/>
  <c r="V88" i="26"/>
  <c r="F4" i="27"/>
  <c r="F7" i="27"/>
  <c r="F10" i="27"/>
  <c r="F13" i="27"/>
  <c r="F16" i="27"/>
  <c r="F19" i="27"/>
  <c r="F22" i="27"/>
  <c r="F25" i="27"/>
  <c r="F28" i="27"/>
  <c r="F31" i="27"/>
  <c r="F34" i="27"/>
  <c r="F37" i="27"/>
  <c r="F40" i="27"/>
  <c r="F43" i="27"/>
  <c r="F46" i="27"/>
  <c r="F49" i="27"/>
  <c r="F52" i="27"/>
  <c r="F55" i="27"/>
  <c r="F58" i="27"/>
  <c r="F61" i="27"/>
  <c r="F64" i="27"/>
  <c r="F67" i="27"/>
  <c r="F70" i="27"/>
  <c r="F73" i="27"/>
  <c r="F76" i="27"/>
  <c r="F79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7" i="27"/>
  <c r="Q13" i="27"/>
  <c r="V14" i="27"/>
  <c r="Q16" i="27"/>
  <c r="V17" i="27"/>
  <c r="Q19" i="27"/>
  <c r="V20" i="27"/>
  <c r="Q22" i="27"/>
  <c r="V23" i="27"/>
  <c r="Q25" i="27"/>
  <c r="V26" i="27"/>
  <c r="Q28" i="27"/>
  <c r="V29" i="27"/>
  <c r="Q31" i="27"/>
  <c r="V32" i="27"/>
  <c r="Q34" i="27"/>
  <c r="V35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V77" i="27"/>
  <c r="Q79" i="27"/>
  <c r="F4" i="28"/>
  <c r="F7" i="28"/>
  <c r="F10" i="28"/>
  <c r="F13" i="28"/>
  <c r="F16" i="28"/>
  <c r="F19" i="28"/>
  <c r="F22" i="28"/>
  <c r="F25" i="28"/>
  <c r="F28" i="28"/>
  <c r="F31" i="28"/>
  <c r="F34" i="28"/>
  <c r="F37" i="28"/>
  <c r="F40" i="28"/>
  <c r="F43" i="28"/>
  <c r="F46" i="28"/>
  <c r="F49" i="28"/>
  <c r="F52" i="28"/>
  <c r="F55" i="28"/>
  <c r="F58" i="28"/>
  <c r="F61" i="28"/>
  <c r="F64" i="28"/>
  <c r="F67" i="28"/>
  <c r="Q7" i="28"/>
  <c r="Q13" i="28"/>
  <c r="V14" i="28"/>
  <c r="Q16" i="28"/>
  <c r="V17" i="28"/>
  <c r="Q19" i="28"/>
  <c r="V20" i="28"/>
  <c r="Q22" i="28"/>
  <c r="V23" i="28"/>
  <c r="Q25" i="28"/>
  <c r="V26" i="28"/>
  <c r="Q28" i="28"/>
  <c r="V29" i="28"/>
  <c r="Q31" i="28"/>
  <c r="V32" i="28"/>
  <c r="Q34" i="28"/>
  <c r="V35" i="28"/>
  <c r="Q37" i="28"/>
  <c r="V38" i="28"/>
  <c r="Q40" i="28"/>
  <c r="V41" i="28"/>
  <c r="Q43" i="28"/>
  <c r="V44" i="28"/>
  <c r="Q46" i="28"/>
  <c r="V47" i="28"/>
  <c r="Q49" i="28"/>
  <c r="V50" i="28"/>
  <c r="Q52" i="28"/>
  <c r="V53" i="28"/>
  <c r="Q55" i="28"/>
  <c r="V56" i="28"/>
  <c r="Q58" i="28"/>
  <c r="V59" i="28"/>
  <c r="Q61" i="28"/>
  <c r="V62" i="28"/>
  <c r="Q64" i="28"/>
  <c r="V65" i="28"/>
  <c r="Q67" i="28"/>
  <c r="V68" i="28"/>
  <c r="F8" i="29"/>
  <c r="F14" i="29"/>
  <c r="F20" i="29"/>
  <c r="F26" i="29"/>
  <c r="F32" i="29"/>
  <c r="F38" i="29"/>
  <c r="F44" i="29"/>
  <c r="F50" i="29"/>
  <c r="F56" i="29"/>
  <c r="F62" i="29"/>
  <c r="F68" i="29"/>
  <c r="F74" i="29"/>
  <c r="F80" i="29"/>
  <c r="F86" i="29"/>
  <c r="F92" i="29"/>
  <c r="F98" i="29"/>
  <c r="G8" i="29"/>
  <c r="G14" i="29"/>
  <c r="G20" i="29"/>
  <c r="G26" i="29"/>
  <c r="G32" i="29"/>
  <c r="G38" i="29"/>
  <c r="G44" i="29"/>
  <c r="G50" i="29"/>
  <c r="G56" i="29"/>
  <c r="G62" i="29"/>
  <c r="G68" i="29"/>
  <c r="G74" i="29"/>
  <c r="G80" i="29"/>
  <c r="G86" i="29"/>
  <c r="G92" i="29"/>
  <c r="G98" i="29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F4" i="30"/>
  <c r="F7" i="30"/>
  <c r="F10" i="30"/>
  <c r="F13" i="30"/>
  <c r="F16" i="30"/>
  <c r="F19" i="30"/>
  <c r="F22" i="30"/>
  <c r="F25" i="30"/>
  <c r="F28" i="30"/>
  <c r="F31" i="30"/>
  <c r="F34" i="30"/>
  <c r="F37" i="30"/>
  <c r="F40" i="30"/>
  <c r="F43" i="30"/>
  <c r="F46" i="30"/>
  <c r="F49" i="30"/>
  <c r="F52" i="30"/>
  <c r="F55" i="30"/>
  <c r="F58" i="30"/>
  <c r="F61" i="30"/>
  <c r="F64" i="30"/>
  <c r="F67" i="30"/>
  <c r="F70" i="30"/>
  <c r="F73" i="30"/>
  <c r="F76" i="30"/>
  <c r="F79" i="30"/>
  <c r="F82" i="30"/>
  <c r="F85" i="30"/>
  <c r="F88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" i="30"/>
  <c r="Q13" i="30"/>
  <c r="V14" i="30"/>
  <c r="Q16" i="30"/>
  <c r="V17" i="30"/>
  <c r="Q19" i="30"/>
  <c r="V20" i="30"/>
  <c r="Q22" i="30"/>
  <c r="V23" i="30"/>
  <c r="Q25" i="30"/>
  <c r="V26" i="30"/>
  <c r="Q28" i="30"/>
  <c r="V29" i="30"/>
  <c r="Q31" i="30"/>
  <c r="V32" i="30"/>
  <c r="Q34" i="30"/>
  <c r="V35" i="30"/>
  <c r="Q37" i="30"/>
  <c r="V38" i="30"/>
  <c r="Q40" i="30"/>
  <c r="V41" i="30"/>
  <c r="Q43" i="30"/>
  <c r="V44" i="30"/>
  <c r="Q46" i="30"/>
  <c r="V47" i="30"/>
  <c r="Q49" i="30"/>
  <c r="V50" i="30"/>
  <c r="Q52" i="30"/>
  <c r="V53" i="30"/>
  <c r="Q55" i="30"/>
  <c r="V56" i="30"/>
  <c r="Q58" i="30"/>
  <c r="V59" i="30"/>
  <c r="Q61" i="30"/>
  <c r="V62" i="30"/>
  <c r="Q64" i="30"/>
  <c r="V65" i="30"/>
  <c r="Q67" i="30"/>
  <c r="V68" i="30"/>
  <c r="Q70" i="30"/>
  <c r="V71" i="30"/>
  <c r="Q73" i="30"/>
  <c r="V74" i="30"/>
  <c r="Q76" i="30"/>
  <c r="V77" i="30"/>
  <c r="Q79" i="30"/>
  <c r="V80" i="30"/>
  <c r="Q82" i="30"/>
  <c r="V83" i="30"/>
  <c r="Q85" i="30"/>
  <c r="V86" i="30"/>
  <c r="Q88" i="30"/>
  <c r="V89" i="30"/>
  <c r="H4" i="31"/>
  <c r="I4" i="31" s="1"/>
  <c r="J4" i="31" s="1"/>
  <c r="K4" i="31" s="1"/>
  <c r="H34" i="31"/>
  <c r="I34" i="31" s="1"/>
  <c r="J34" i="31" s="1"/>
  <c r="H43" i="31"/>
  <c r="I43" i="31" s="1"/>
  <c r="J43" i="31" s="1"/>
  <c r="H52" i="31"/>
  <c r="I52" i="31" s="1"/>
  <c r="J52" i="31" s="1"/>
  <c r="AN3" i="32"/>
  <c r="H8" i="32"/>
  <c r="I8" i="32" s="1"/>
  <c r="J8" i="32" s="1"/>
  <c r="H14" i="32"/>
  <c r="I14" i="32" s="1"/>
  <c r="J14" i="32" s="1"/>
  <c r="H20" i="32"/>
  <c r="I20" i="32" s="1"/>
  <c r="J20" i="32" s="1"/>
  <c r="H26" i="32"/>
  <c r="I26" i="32" s="1"/>
  <c r="J26" i="32" s="1"/>
  <c r="H32" i="32"/>
  <c r="I32" i="32" s="1"/>
  <c r="J32" i="32" s="1"/>
  <c r="H38" i="32"/>
  <c r="I38" i="32" s="1"/>
  <c r="J38" i="32" s="1"/>
  <c r="H44" i="32"/>
  <c r="I44" i="32" s="1"/>
  <c r="J44" i="32" s="1"/>
  <c r="H50" i="32"/>
  <c r="I50" i="32" s="1"/>
  <c r="J50" i="32" s="1"/>
  <c r="H56" i="32"/>
  <c r="I56" i="32" s="1"/>
  <c r="J56" i="32" s="1"/>
  <c r="H62" i="32"/>
  <c r="I62" i="32" s="1"/>
  <c r="J62" i="32" s="1"/>
  <c r="H68" i="32"/>
  <c r="I68" i="32" s="1"/>
  <c r="J68" i="32" s="1"/>
  <c r="H7" i="34"/>
  <c r="I7" i="34" s="1"/>
  <c r="J7" i="34" s="1"/>
  <c r="H13" i="34"/>
  <c r="I13" i="34" s="1"/>
  <c r="J13" i="34" s="1"/>
  <c r="H19" i="34"/>
  <c r="I19" i="34" s="1"/>
  <c r="J19" i="34" s="1"/>
  <c r="H25" i="34"/>
  <c r="I25" i="34" s="1"/>
  <c r="J25" i="34" s="1"/>
  <c r="H31" i="34"/>
  <c r="I31" i="34" s="1"/>
  <c r="J31" i="34" s="1"/>
  <c r="H37" i="34"/>
  <c r="I37" i="34" s="1"/>
  <c r="J37" i="34" s="1"/>
  <c r="H43" i="34"/>
  <c r="I43" i="34" s="1"/>
  <c r="J43" i="34" s="1"/>
  <c r="H49" i="34"/>
  <c r="I49" i="34" s="1"/>
  <c r="J49" i="34" s="1"/>
  <c r="H55" i="34"/>
  <c r="I55" i="34" s="1"/>
  <c r="J55" i="34" s="1"/>
  <c r="H61" i="34"/>
  <c r="I61" i="34" s="1"/>
  <c r="J61" i="34" s="1"/>
  <c r="H67" i="34"/>
  <c r="I67" i="34" s="1"/>
  <c r="J67" i="34" s="1"/>
  <c r="H73" i="34"/>
  <c r="I73" i="34" s="1"/>
  <c r="J73" i="34" s="1"/>
  <c r="H79" i="34"/>
  <c r="I79" i="34" s="1"/>
  <c r="J79" i="34" s="1"/>
  <c r="H85" i="34"/>
  <c r="I85" i="34" s="1"/>
  <c r="J85" i="34" s="1"/>
  <c r="AN3" i="35"/>
  <c r="AH4" i="35"/>
  <c r="AN3" i="36"/>
  <c r="H11" i="37"/>
  <c r="I11" i="37" s="1"/>
  <c r="J11" i="37" s="1"/>
  <c r="V11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G79" i="27"/>
  <c r="Q5" i="27"/>
  <c r="R7" i="27"/>
  <c r="Q9" i="27"/>
  <c r="Q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G67" i="28"/>
  <c r="Q11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R67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F93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G93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M95" i="29"/>
  <c r="U95" i="29" s="1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G88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AH3" i="31"/>
  <c r="AQ3" i="31" s="1"/>
  <c r="H32" i="31"/>
  <c r="I32" i="31" s="1"/>
  <c r="J32" i="31" s="1"/>
  <c r="H35" i="31"/>
  <c r="I35" i="31" s="1"/>
  <c r="J35" i="31" s="1"/>
  <c r="H38" i="31"/>
  <c r="I38" i="31" s="1"/>
  <c r="J38" i="31" s="1"/>
  <c r="H41" i="31"/>
  <c r="I41" i="31" s="1"/>
  <c r="J41" i="31" s="1"/>
  <c r="H44" i="31"/>
  <c r="I44" i="31" s="1"/>
  <c r="J44" i="31" s="1"/>
  <c r="H47" i="31"/>
  <c r="I47" i="31" s="1"/>
  <c r="J47" i="31" s="1"/>
  <c r="H50" i="31"/>
  <c r="I50" i="31" s="1"/>
  <c r="J50" i="31" s="1"/>
  <c r="H53" i="31"/>
  <c r="I53" i="31" s="1"/>
  <c r="J53" i="31" s="1"/>
  <c r="H56" i="31"/>
  <c r="I56" i="31" s="1"/>
  <c r="J56" i="31" s="1"/>
  <c r="H59" i="31"/>
  <c r="I59" i="31" s="1"/>
  <c r="J59" i="31" s="1"/>
  <c r="H62" i="31"/>
  <c r="I62" i="31" s="1"/>
  <c r="J62" i="31" s="1"/>
  <c r="H65" i="31"/>
  <c r="I65" i="31" s="1"/>
  <c r="J65" i="31" s="1"/>
  <c r="H68" i="31"/>
  <c r="I68" i="31" s="1"/>
  <c r="J68" i="31" s="1"/>
  <c r="H71" i="31"/>
  <c r="I71" i="31" s="1"/>
  <c r="J71" i="31" s="1"/>
  <c r="H74" i="31"/>
  <c r="I74" i="31" s="1"/>
  <c r="J74" i="31" s="1"/>
  <c r="H77" i="31"/>
  <c r="I77" i="31" s="1"/>
  <c r="J77" i="31" s="1"/>
  <c r="H4" i="32"/>
  <c r="I4" i="32" s="1"/>
  <c r="J4" i="32" s="1"/>
  <c r="K4" i="32" s="1"/>
  <c r="H10" i="32"/>
  <c r="I10" i="32" s="1"/>
  <c r="J10" i="32" s="1"/>
  <c r="H34" i="32"/>
  <c r="I34" i="32" s="1"/>
  <c r="J34" i="32" s="1"/>
  <c r="H40" i="32"/>
  <c r="I40" i="32" s="1"/>
  <c r="J40" i="32" s="1"/>
  <c r="H46" i="32"/>
  <c r="I46" i="32" s="1"/>
  <c r="J46" i="32" s="1"/>
  <c r="H52" i="32"/>
  <c r="I52" i="32" s="1"/>
  <c r="J52" i="32" s="1"/>
  <c r="H58" i="32"/>
  <c r="I58" i="32" s="1"/>
  <c r="J58" i="32" s="1"/>
  <c r="H64" i="32"/>
  <c r="I64" i="32" s="1"/>
  <c r="J64" i="32" s="1"/>
  <c r="H36" i="37"/>
  <c r="I36" i="37" s="1"/>
  <c r="J36" i="37" s="1"/>
  <c r="H72" i="37"/>
  <c r="I72" i="37" s="1"/>
  <c r="J72" i="37" s="1"/>
  <c r="Q7" i="26"/>
  <c r="Q13" i="26"/>
  <c r="V14" i="26"/>
  <c r="Q16" i="26"/>
  <c r="V17" i="26"/>
  <c r="Q19" i="26"/>
  <c r="V20" i="26"/>
  <c r="Q22" i="26"/>
  <c r="V23" i="26"/>
  <c r="Q25" i="26"/>
  <c r="V26" i="26"/>
  <c r="Q28" i="26"/>
  <c r="V29" i="26"/>
  <c r="Q31" i="26"/>
  <c r="V32" i="26"/>
  <c r="Q34" i="26"/>
  <c r="V35" i="26"/>
  <c r="Q37" i="26"/>
  <c r="V38" i="26"/>
  <c r="Q40" i="26"/>
  <c r="V41" i="26"/>
  <c r="Q43" i="26"/>
  <c r="V44" i="26"/>
  <c r="Q46" i="26"/>
  <c r="V47" i="26"/>
  <c r="Q49" i="26"/>
  <c r="V50" i="26"/>
  <c r="Q52" i="26"/>
  <c r="V53" i="26"/>
  <c r="Q55" i="26"/>
  <c r="V56" i="26"/>
  <c r="Q58" i="26"/>
  <c r="V59" i="26"/>
  <c r="Q61" i="26"/>
  <c r="V62" i="26"/>
  <c r="Q64" i="26"/>
  <c r="V65" i="26"/>
  <c r="Q67" i="26"/>
  <c r="V68" i="26"/>
  <c r="Q70" i="26"/>
  <c r="V71" i="26"/>
  <c r="Q73" i="26"/>
  <c r="V74" i="26"/>
  <c r="Q76" i="26"/>
  <c r="V77" i="26"/>
  <c r="Q79" i="26"/>
  <c r="V80" i="26"/>
  <c r="Q82" i="26"/>
  <c r="V83" i="26"/>
  <c r="Q85" i="26"/>
  <c r="V86" i="26"/>
  <c r="F5" i="27"/>
  <c r="F8" i="27"/>
  <c r="F11" i="27"/>
  <c r="F14" i="27"/>
  <c r="F17" i="27"/>
  <c r="F20" i="27"/>
  <c r="F23" i="27"/>
  <c r="F26" i="27"/>
  <c r="F29" i="27"/>
  <c r="F32" i="27"/>
  <c r="F35" i="27"/>
  <c r="F38" i="27"/>
  <c r="F41" i="27"/>
  <c r="F44" i="27"/>
  <c r="F47" i="27"/>
  <c r="F50" i="27"/>
  <c r="F53" i="27"/>
  <c r="F56" i="27"/>
  <c r="F59" i="27"/>
  <c r="F62" i="27"/>
  <c r="F65" i="27"/>
  <c r="F68" i="27"/>
  <c r="F71" i="27"/>
  <c r="F74" i="27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V4" i="27"/>
  <c r="Y4" i="27" s="1"/>
  <c r="Z4" i="27" s="1"/>
  <c r="R5" i="27"/>
  <c r="V6" i="27"/>
  <c r="V8" i="27"/>
  <c r="R9" i="27"/>
  <c r="V10" i="27"/>
  <c r="V12" i="27"/>
  <c r="Q14" i="27"/>
  <c r="V15" i="27"/>
  <c r="Q17" i="27"/>
  <c r="V18" i="27"/>
  <c r="Q20" i="27"/>
  <c r="V21" i="27"/>
  <c r="Q23" i="27"/>
  <c r="V24" i="27"/>
  <c r="Q26" i="27"/>
  <c r="V27" i="27"/>
  <c r="Q29" i="27"/>
  <c r="V30" i="27"/>
  <c r="Q32" i="27"/>
  <c r="V33" i="27"/>
  <c r="Q35" i="27"/>
  <c r="V36" i="27"/>
  <c r="Q38" i="27"/>
  <c r="V39" i="27"/>
  <c r="Q41" i="27"/>
  <c r="V42" i="27"/>
  <c r="Q44" i="27"/>
  <c r="V45" i="27"/>
  <c r="Q47" i="27"/>
  <c r="V48" i="27"/>
  <c r="Q50" i="27"/>
  <c r="V51" i="27"/>
  <c r="Q53" i="27"/>
  <c r="V54" i="27"/>
  <c r="Q56" i="27"/>
  <c r="V57" i="27"/>
  <c r="Q59" i="27"/>
  <c r="V60" i="27"/>
  <c r="Q62" i="27"/>
  <c r="V63" i="27"/>
  <c r="Q65" i="27"/>
  <c r="V66" i="27"/>
  <c r="Q68" i="27"/>
  <c r="V69" i="27"/>
  <c r="Q71" i="27"/>
  <c r="V72" i="27"/>
  <c r="Q74" i="27"/>
  <c r="V75" i="27"/>
  <c r="F5" i="28"/>
  <c r="F8" i="28"/>
  <c r="F11" i="28"/>
  <c r="F14" i="28"/>
  <c r="F17" i="28"/>
  <c r="F20" i="28"/>
  <c r="F23" i="28"/>
  <c r="F26" i="28"/>
  <c r="F29" i="28"/>
  <c r="F32" i="28"/>
  <c r="F35" i="28"/>
  <c r="F38" i="28"/>
  <c r="F41" i="28"/>
  <c r="F44" i="28"/>
  <c r="F47" i="28"/>
  <c r="F50" i="28"/>
  <c r="F53" i="28"/>
  <c r="F56" i="28"/>
  <c r="F59" i="28"/>
  <c r="F62" i="28"/>
  <c r="F65" i="28"/>
  <c r="V4" i="28"/>
  <c r="Y4" i="28" s="1"/>
  <c r="Z4" i="28" s="1"/>
  <c r="R5" i="28"/>
  <c r="V6" i="28"/>
  <c r="V8" i="28"/>
  <c r="R9" i="28"/>
  <c r="V10" i="28"/>
  <c r="V12" i="28"/>
  <c r="Q14" i="28"/>
  <c r="V15" i="28"/>
  <c r="Q17" i="28"/>
  <c r="V18" i="28"/>
  <c r="Q20" i="28"/>
  <c r="V21" i="28"/>
  <c r="Q23" i="28"/>
  <c r="V24" i="28"/>
  <c r="Q26" i="28"/>
  <c r="V27" i="28"/>
  <c r="Q29" i="28"/>
  <c r="V30" i="28"/>
  <c r="Q32" i="28"/>
  <c r="V33" i="28"/>
  <c r="Q35" i="28"/>
  <c r="V36" i="28"/>
  <c r="Q38" i="28"/>
  <c r="V39" i="28"/>
  <c r="Q41" i="28"/>
  <c r="V42" i="28"/>
  <c r="Q44" i="28"/>
  <c r="V45" i="28"/>
  <c r="Q47" i="28"/>
  <c r="V48" i="28"/>
  <c r="Q50" i="28"/>
  <c r="V51" i="28"/>
  <c r="Q53" i="28"/>
  <c r="V54" i="28"/>
  <c r="Q56" i="28"/>
  <c r="V57" i="28"/>
  <c r="Q59" i="28"/>
  <c r="V60" i="28"/>
  <c r="Q62" i="28"/>
  <c r="V63" i="28"/>
  <c r="Q65" i="28"/>
  <c r="V66" i="28"/>
  <c r="F4" i="29"/>
  <c r="F10" i="29"/>
  <c r="F16" i="29"/>
  <c r="F22" i="29"/>
  <c r="F28" i="29"/>
  <c r="F34" i="29"/>
  <c r="F40" i="29"/>
  <c r="F46" i="29"/>
  <c r="F52" i="29"/>
  <c r="F58" i="29"/>
  <c r="F64" i="29"/>
  <c r="F70" i="29"/>
  <c r="F76" i="29"/>
  <c r="F82" i="29"/>
  <c r="F88" i="29"/>
  <c r="G4" i="29"/>
  <c r="G10" i="29"/>
  <c r="G16" i="29"/>
  <c r="G22" i="29"/>
  <c r="G28" i="29"/>
  <c r="G34" i="29"/>
  <c r="G40" i="29"/>
  <c r="G46" i="29"/>
  <c r="G52" i="29"/>
  <c r="G58" i="29"/>
  <c r="G64" i="29"/>
  <c r="G70" i="29"/>
  <c r="G76" i="29"/>
  <c r="G82" i="29"/>
  <c r="G88" i="29"/>
  <c r="M6" i="29"/>
  <c r="U6" i="29" s="1"/>
  <c r="M12" i="29"/>
  <c r="U12" i="29" s="1"/>
  <c r="M18" i="29"/>
  <c r="U18" i="29" s="1"/>
  <c r="M24" i="29"/>
  <c r="U24" i="29" s="1"/>
  <c r="M30" i="29"/>
  <c r="U30" i="29" s="1"/>
  <c r="M36" i="29"/>
  <c r="U36" i="29" s="1"/>
  <c r="M42" i="29"/>
  <c r="U42" i="29" s="1"/>
  <c r="M48" i="29"/>
  <c r="U48" i="29" s="1"/>
  <c r="M54" i="29"/>
  <c r="U54" i="29" s="1"/>
  <c r="M60" i="29"/>
  <c r="U60" i="29" s="1"/>
  <c r="M66" i="29"/>
  <c r="U66" i="29" s="1"/>
  <c r="M72" i="29"/>
  <c r="U72" i="29" s="1"/>
  <c r="M78" i="29"/>
  <c r="U78" i="29" s="1"/>
  <c r="M84" i="29"/>
  <c r="U84" i="29" s="1"/>
  <c r="M90" i="29"/>
  <c r="U90" i="29" s="1"/>
  <c r="F5" i="30"/>
  <c r="F8" i="30"/>
  <c r="F11" i="30"/>
  <c r="F14" i="30"/>
  <c r="F17" i="30"/>
  <c r="F20" i="30"/>
  <c r="F23" i="30"/>
  <c r="F26" i="30"/>
  <c r="F29" i="30"/>
  <c r="F32" i="30"/>
  <c r="F35" i="30"/>
  <c r="F38" i="30"/>
  <c r="F41" i="30"/>
  <c r="F44" i="30"/>
  <c r="F47" i="30"/>
  <c r="F50" i="30"/>
  <c r="F53" i="30"/>
  <c r="F56" i="30"/>
  <c r="F59" i="30"/>
  <c r="F62" i="30"/>
  <c r="F65" i="30"/>
  <c r="F68" i="30"/>
  <c r="F71" i="30"/>
  <c r="F74" i="30"/>
  <c r="F77" i="30"/>
  <c r="F80" i="30"/>
  <c r="F83" i="30"/>
  <c r="F86" i="30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V4" i="30"/>
  <c r="Y4" i="30" s="1"/>
  <c r="R5" i="30"/>
  <c r="V6" i="30"/>
  <c r="V8" i="30"/>
  <c r="R9" i="30"/>
  <c r="V10" i="30"/>
  <c r="V12" i="30"/>
  <c r="Q14" i="30"/>
  <c r="V15" i="30"/>
  <c r="Q17" i="30"/>
  <c r="V18" i="30"/>
  <c r="Q20" i="30"/>
  <c r="V21" i="30"/>
  <c r="Q23" i="30"/>
  <c r="V24" i="30"/>
  <c r="Q26" i="30"/>
  <c r="V27" i="30"/>
  <c r="Q29" i="30"/>
  <c r="V30" i="30"/>
  <c r="Q32" i="30"/>
  <c r="V33" i="30"/>
  <c r="Q35" i="30"/>
  <c r="V36" i="30"/>
  <c r="Q38" i="30"/>
  <c r="V39" i="30"/>
  <c r="Q41" i="30"/>
  <c r="V42" i="30"/>
  <c r="Q44" i="30"/>
  <c r="V45" i="30"/>
  <c r="Q47" i="30"/>
  <c r="V48" i="30"/>
  <c r="Q50" i="30"/>
  <c r="V51" i="30"/>
  <c r="Q53" i="30"/>
  <c r="V54" i="30"/>
  <c r="Q56" i="30"/>
  <c r="V57" i="30"/>
  <c r="Q59" i="30"/>
  <c r="V60" i="30"/>
  <c r="Q62" i="30"/>
  <c r="V63" i="30"/>
  <c r="Q65" i="30"/>
  <c r="V66" i="30"/>
  <c r="Q68" i="30"/>
  <c r="V69" i="30"/>
  <c r="Q71" i="30"/>
  <c r="V72" i="30"/>
  <c r="Q74" i="30"/>
  <c r="V75" i="30"/>
  <c r="Q77" i="30"/>
  <c r="V78" i="30"/>
  <c r="Q80" i="30"/>
  <c r="V81" i="30"/>
  <c r="Q83" i="30"/>
  <c r="V84" i="30"/>
  <c r="Q86" i="30"/>
  <c r="Q21" i="31"/>
  <c r="V22" i="31"/>
  <c r="Q24" i="31"/>
  <c r="V25" i="31"/>
  <c r="Q27" i="31"/>
  <c r="V28" i="31"/>
  <c r="Q30" i="31"/>
  <c r="Q32" i="31"/>
  <c r="V33" i="31"/>
  <c r="R39" i="31"/>
  <c r="Q41" i="31"/>
  <c r="V42" i="31"/>
  <c r="R48" i="31"/>
  <c r="Q50" i="31"/>
  <c r="V51" i="31"/>
  <c r="R57" i="31"/>
  <c r="Q59" i="31"/>
  <c r="V60" i="31"/>
  <c r="H14" i="34"/>
  <c r="I14" i="34" s="1"/>
  <c r="J14" i="34" s="1"/>
  <c r="H20" i="34"/>
  <c r="I20" i="34" s="1"/>
  <c r="J20" i="34" s="1"/>
  <c r="H26" i="34"/>
  <c r="I26" i="34" s="1"/>
  <c r="J26" i="34" s="1"/>
  <c r="H32" i="34"/>
  <c r="I32" i="34" s="1"/>
  <c r="J32" i="34" s="1"/>
  <c r="H38" i="34"/>
  <c r="I38" i="34" s="1"/>
  <c r="J38" i="34" s="1"/>
  <c r="H44" i="34"/>
  <c r="I44" i="34" s="1"/>
  <c r="J44" i="34" s="1"/>
  <c r="H50" i="34"/>
  <c r="I50" i="34" s="1"/>
  <c r="J50" i="34" s="1"/>
  <c r="H56" i="34"/>
  <c r="I56" i="34" s="1"/>
  <c r="J56" i="34" s="1"/>
  <c r="H62" i="34"/>
  <c r="I62" i="34" s="1"/>
  <c r="J62" i="34" s="1"/>
  <c r="H68" i="34"/>
  <c r="I68" i="34" s="1"/>
  <c r="J68" i="34" s="1"/>
  <c r="H74" i="34"/>
  <c r="I74" i="34" s="1"/>
  <c r="J74" i="34" s="1"/>
  <c r="H80" i="34"/>
  <c r="I80" i="34" s="1"/>
  <c r="J80" i="34" s="1"/>
  <c r="H86" i="34"/>
  <c r="I86" i="34" s="1"/>
  <c r="J86" i="34" s="1"/>
  <c r="AN3" i="37"/>
  <c r="H98" i="37"/>
  <c r="I98" i="37" s="1"/>
  <c r="J98" i="37" s="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F7" i="33"/>
  <c r="F13" i="33"/>
  <c r="F19" i="33"/>
  <c r="F25" i="33"/>
  <c r="F31" i="33"/>
  <c r="F37" i="33"/>
  <c r="F43" i="33"/>
  <c r="F49" i="33"/>
  <c r="F55" i="33"/>
  <c r="F61" i="33"/>
  <c r="F67" i="33"/>
  <c r="F73" i="33"/>
  <c r="F79" i="33"/>
  <c r="F85" i="33"/>
  <c r="F91" i="33"/>
  <c r="F97" i="33"/>
  <c r="G7" i="33"/>
  <c r="G13" i="33"/>
  <c r="G19" i="33"/>
  <c r="G25" i="33"/>
  <c r="G31" i="33"/>
  <c r="G37" i="33"/>
  <c r="G43" i="33"/>
  <c r="G49" i="33"/>
  <c r="G55" i="33"/>
  <c r="G61" i="33"/>
  <c r="G67" i="33"/>
  <c r="G73" i="33"/>
  <c r="G79" i="33"/>
  <c r="G85" i="33"/>
  <c r="G91" i="33"/>
  <c r="G97" i="33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Q34" i="33"/>
  <c r="V35" i="33"/>
  <c r="Q37" i="33"/>
  <c r="V38" i="33"/>
  <c r="Q40" i="33"/>
  <c r="V41" i="33"/>
  <c r="Q43" i="33"/>
  <c r="V44" i="33"/>
  <c r="Q46" i="33"/>
  <c r="V47" i="33"/>
  <c r="Q49" i="33"/>
  <c r="V50" i="33"/>
  <c r="Q52" i="33"/>
  <c r="V53" i="33"/>
  <c r="Q55" i="33"/>
  <c r="V56" i="33"/>
  <c r="Q58" i="33"/>
  <c r="V59" i="33"/>
  <c r="Q61" i="33"/>
  <c r="V62" i="33"/>
  <c r="Q64" i="33"/>
  <c r="V65" i="33"/>
  <c r="Q67" i="33"/>
  <c r="V68" i="33"/>
  <c r="Q70" i="33"/>
  <c r="V71" i="33"/>
  <c r="Q73" i="33"/>
  <c r="V74" i="33"/>
  <c r="Q76" i="33"/>
  <c r="V77" i="33"/>
  <c r="Q79" i="33"/>
  <c r="V80" i="33"/>
  <c r="Q82" i="33"/>
  <c r="V83" i="33"/>
  <c r="Q85" i="33"/>
  <c r="V86" i="33"/>
  <c r="Q88" i="33"/>
  <c r="V89" i="33"/>
  <c r="Q91" i="33"/>
  <c r="V92" i="33"/>
  <c r="Q94" i="33"/>
  <c r="V95" i="33"/>
  <c r="Q97" i="33"/>
  <c r="V98" i="33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G4" i="35"/>
  <c r="G7" i="35"/>
  <c r="G10" i="35"/>
  <c r="G13" i="35"/>
  <c r="G16" i="35"/>
  <c r="G19" i="35"/>
  <c r="G22" i="35"/>
  <c r="G25" i="35"/>
  <c r="G28" i="35"/>
  <c r="G31" i="35"/>
  <c r="G34" i="35"/>
  <c r="G37" i="35"/>
  <c r="G40" i="35"/>
  <c r="G43" i="35"/>
  <c r="G46" i="35"/>
  <c r="G49" i="35"/>
  <c r="G52" i="35"/>
  <c r="G55" i="35"/>
  <c r="G58" i="35"/>
  <c r="G61" i="35"/>
  <c r="G64" i="35"/>
  <c r="G67" i="35"/>
  <c r="G70" i="35"/>
  <c r="G73" i="35"/>
  <c r="G76" i="35"/>
  <c r="G79" i="35"/>
  <c r="Q5" i="35"/>
  <c r="R7" i="35"/>
  <c r="Q9" i="35"/>
  <c r="Q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G4" i="36"/>
  <c r="G7" i="36"/>
  <c r="G10" i="36"/>
  <c r="G13" i="36"/>
  <c r="G16" i="36"/>
  <c r="G19" i="36"/>
  <c r="G22" i="36"/>
  <c r="G25" i="36"/>
  <c r="G28" i="36"/>
  <c r="G31" i="36"/>
  <c r="G34" i="36"/>
  <c r="G37" i="36"/>
  <c r="G40" i="36"/>
  <c r="G43" i="36"/>
  <c r="G46" i="36"/>
  <c r="G49" i="36"/>
  <c r="G52" i="36"/>
  <c r="G55" i="36"/>
  <c r="G58" i="36"/>
  <c r="G61" i="36"/>
  <c r="G64" i="36"/>
  <c r="G67" i="36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M66" i="36"/>
  <c r="U66" i="36" s="1"/>
  <c r="Q5" i="36"/>
  <c r="R7" i="36"/>
  <c r="Q9" i="36"/>
  <c r="Q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M5" i="37"/>
  <c r="U5" i="37" s="1"/>
  <c r="M11" i="37"/>
  <c r="U11" i="37" s="1"/>
  <c r="M17" i="37"/>
  <c r="U17" i="37" s="1"/>
  <c r="M23" i="37"/>
  <c r="U23" i="37" s="1"/>
  <c r="M29" i="37"/>
  <c r="U29" i="37" s="1"/>
  <c r="M35" i="37"/>
  <c r="U35" i="37" s="1"/>
  <c r="M41" i="37"/>
  <c r="U41" i="37" s="1"/>
  <c r="M47" i="37"/>
  <c r="U47" i="37" s="1"/>
  <c r="M53" i="37"/>
  <c r="U53" i="37" s="1"/>
  <c r="M59" i="37"/>
  <c r="U59" i="37" s="1"/>
  <c r="M65" i="37"/>
  <c r="U65" i="37" s="1"/>
  <c r="M71" i="37"/>
  <c r="U71" i="37" s="1"/>
  <c r="M77" i="37"/>
  <c r="U77" i="37" s="1"/>
  <c r="M83" i="37"/>
  <c r="U83" i="37" s="1"/>
  <c r="M89" i="37"/>
  <c r="U89" i="37" s="1"/>
  <c r="M95" i="37"/>
  <c r="U95" i="37" s="1"/>
  <c r="V6" i="37"/>
  <c r="H7" i="37"/>
  <c r="I7" i="37" s="1"/>
  <c r="J7" i="37" s="1"/>
  <c r="V9" i="37"/>
  <c r="V17" i="37"/>
  <c r="H24" i="37"/>
  <c r="I24" i="37" s="1"/>
  <c r="J24" i="37" s="1"/>
  <c r="V26" i="37"/>
  <c r="V35" i="37"/>
  <c r="H42" i="37"/>
  <c r="I42" i="37" s="1"/>
  <c r="J42" i="37" s="1"/>
  <c r="Q43" i="37"/>
  <c r="V44" i="37"/>
  <c r="Q52" i="37"/>
  <c r="V53" i="37"/>
  <c r="H60" i="37"/>
  <c r="I60" i="37" s="1"/>
  <c r="J60" i="37" s="1"/>
  <c r="Q61" i="37"/>
  <c r="V62" i="37"/>
  <c r="V71" i="37"/>
  <c r="H28" i="40"/>
  <c r="I28" i="40" s="1"/>
  <c r="J28" i="40" s="1"/>
  <c r="H37" i="40"/>
  <c r="I37" i="40" s="1"/>
  <c r="J37" i="40" s="1"/>
  <c r="H46" i="40"/>
  <c r="I46" i="40" s="1"/>
  <c r="J46" i="40" s="1"/>
  <c r="H55" i="40"/>
  <c r="I55" i="40" s="1"/>
  <c r="J55" i="40" s="1"/>
  <c r="H64" i="40"/>
  <c r="I64" i="40" s="1"/>
  <c r="J64" i="40" s="1"/>
  <c r="H19" i="42"/>
  <c r="I19" i="42" s="1"/>
  <c r="J19" i="42" s="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F67" i="32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Q67" i="32"/>
  <c r="V68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Q9" i="33"/>
  <c r="Q11" i="33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H8" i="34"/>
  <c r="I8" i="34" s="1"/>
  <c r="J8" i="34" s="1"/>
  <c r="H10" i="34"/>
  <c r="I10" i="34" s="1"/>
  <c r="J10" i="34" s="1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Q82" i="34"/>
  <c r="V83" i="34"/>
  <c r="Q85" i="34"/>
  <c r="V86" i="34"/>
  <c r="Q88" i="34"/>
  <c r="V89" i="34"/>
  <c r="F5" i="35"/>
  <c r="F8" i="35"/>
  <c r="F11" i="35"/>
  <c r="F14" i="35"/>
  <c r="F17" i="35"/>
  <c r="F20" i="35"/>
  <c r="F23" i="35"/>
  <c r="F26" i="35"/>
  <c r="F29" i="35"/>
  <c r="F32" i="35"/>
  <c r="F35" i="35"/>
  <c r="F38" i="35"/>
  <c r="F41" i="35"/>
  <c r="F44" i="35"/>
  <c r="F47" i="35"/>
  <c r="F50" i="35"/>
  <c r="F53" i="35"/>
  <c r="F56" i="35"/>
  <c r="F59" i="35"/>
  <c r="F62" i="35"/>
  <c r="F65" i="35"/>
  <c r="F68" i="35"/>
  <c r="F71" i="35"/>
  <c r="F74" i="35"/>
  <c r="F77" i="35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M77" i="35"/>
  <c r="U77" i="35" s="1"/>
  <c r="V4" i="35"/>
  <c r="Y4" i="35" s="1"/>
  <c r="Z4" i="35" s="1"/>
  <c r="R5" i="35"/>
  <c r="V6" i="35"/>
  <c r="V8" i="35"/>
  <c r="R9" i="35"/>
  <c r="V10" i="35"/>
  <c r="R11" i="35"/>
  <c r="V12" i="35"/>
  <c r="Q14" i="35"/>
  <c r="V15" i="35"/>
  <c r="Q17" i="35"/>
  <c r="V18" i="35"/>
  <c r="Q20" i="35"/>
  <c r="V21" i="35"/>
  <c r="Q23" i="35"/>
  <c r="V24" i="35"/>
  <c r="Q26" i="35"/>
  <c r="V27" i="35"/>
  <c r="Q29" i="35"/>
  <c r="V30" i="35"/>
  <c r="Q32" i="35"/>
  <c r="V33" i="35"/>
  <c r="Q35" i="35"/>
  <c r="V36" i="35"/>
  <c r="Q38" i="35"/>
  <c r="V39" i="35"/>
  <c r="Q41" i="35"/>
  <c r="V42" i="35"/>
  <c r="Q44" i="35"/>
  <c r="V45" i="35"/>
  <c r="Q47" i="35"/>
  <c r="V48" i="35"/>
  <c r="Q50" i="35"/>
  <c r="V51" i="35"/>
  <c r="Q53" i="35"/>
  <c r="V54" i="35"/>
  <c r="Q56" i="35"/>
  <c r="V57" i="35"/>
  <c r="Q59" i="35"/>
  <c r="V60" i="35"/>
  <c r="Q62" i="35"/>
  <c r="V63" i="35"/>
  <c r="Q65" i="35"/>
  <c r="V66" i="35"/>
  <c r="Q68" i="35"/>
  <c r="V69" i="35"/>
  <c r="Q71" i="35"/>
  <c r="V72" i="35"/>
  <c r="Q74" i="35"/>
  <c r="V75" i="35"/>
  <c r="Q77" i="35"/>
  <c r="V78" i="35"/>
  <c r="F5" i="36"/>
  <c r="F8" i="36"/>
  <c r="F11" i="36"/>
  <c r="F14" i="36"/>
  <c r="F17" i="36"/>
  <c r="F20" i="36"/>
  <c r="F23" i="36"/>
  <c r="F26" i="36"/>
  <c r="F29" i="36"/>
  <c r="F32" i="36"/>
  <c r="F35" i="36"/>
  <c r="F38" i="36"/>
  <c r="F41" i="36"/>
  <c r="F44" i="36"/>
  <c r="F47" i="36"/>
  <c r="F50" i="36"/>
  <c r="F53" i="36"/>
  <c r="F56" i="36"/>
  <c r="F59" i="36"/>
  <c r="F62" i="36"/>
  <c r="F65" i="36"/>
  <c r="F68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4" i="36"/>
  <c r="Y4" i="36" s="1"/>
  <c r="R5" i="36"/>
  <c r="V6" i="36"/>
  <c r="V8" i="36"/>
  <c r="R9" i="36"/>
  <c r="V10" i="36"/>
  <c r="R11" i="36"/>
  <c r="V12" i="36"/>
  <c r="Q14" i="36"/>
  <c r="V15" i="36"/>
  <c r="Q17" i="36"/>
  <c r="V18" i="36"/>
  <c r="Q20" i="36"/>
  <c r="V21" i="36"/>
  <c r="Q23" i="36"/>
  <c r="V24" i="36"/>
  <c r="Q26" i="36"/>
  <c r="V27" i="36"/>
  <c r="Q29" i="36"/>
  <c r="V30" i="36"/>
  <c r="Q32" i="36"/>
  <c r="V33" i="36"/>
  <c r="Q35" i="36"/>
  <c r="V36" i="36"/>
  <c r="Q38" i="36"/>
  <c r="V39" i="36"/>
  <c r="Q41" i="36"/>
  <c r="V42" i="36"/>
  <c r="Q44" i="36"/>
  <c r="V45" i="36"/>
  <c r="Q47" i="36"/>
  <c r="V48" i="36"/>
  <c r="Q50" i="36"/>
  <c r="V51" i="36"/>
  <c r="Q53" i="36"/>
  <c r="V54" i="36"/>
  <c r="Q56" i="36"/>
  <c r="V57" i="36"/>
  <c r="Q59" i="36"/>
  <c r="V60" i="36"/>
  <c r="Q62" i="36"/>
  <c r="V63" i="36"/>
  <c r="Q65" i="36"/>
  <c r="V66" i="36"/>
  <c r="Q68" i="36"/>
  <c r="V69" i="36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M96" i="37"/>
  <c r="U96" i="37" s="1"/>
  <c r="V4" i="37"/>
  <c r="Y4" i="37" s="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97" i="37"/>
  <c r="Q94" i="37"/>
  <c r="Q91" i="37"/>
  <c r="Q88" i="37"/>
  <c r="Q85" i="37"/>
  <c r="Q82" i="37"/>
  <c r="Q79" i="37"/>
  <c r="Q76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10" i="37"/>
  <c r="Q8" i="37"/>
  <c r="H28" i="39"/>
  <c r="I28" i="39" s="1"/>
  <c r="J28" i="39" s="1"/>
  <c r="H37" i="39"/>
  <c r="I37" i="39" s="1"/>
  <c r="J37" i="39" s="1"/>
  <c r="H46" i="39"/>
  <c r="I46" i="39" s="1"/>
  <c r="J46" i="39" s="1"/>
  <c r="H55" i="39"/>
  <c r="I55" i="39" s="1"/>
  <c r="J55" i="39" s="1"/>
  <c r="H64" i="39"/>
  <c r="I64" i="39" s="1"/>
  <c r="J64" i="39" s="1"/>
  <c r="H73" i="39"/>
  <c r="I73" i="39" s="1"/>
  <c r="J73" i="39" s="1"/>
  <c r="H28" i="41"/>
  <c r="I28" i="41" s="1"/>
  <c r="J28" i="41" s="1"/>
  <c r="H46" i="41"/>
  <c r="I46" i="41" s="1"/>
  <c r="J46" i="41" s="1"/>
  <c r="H64" i="41"/>
  <c r="I64" i="41" s="1"/>
  <c r="J64" i="41" s="1"/>
  <c r="H82" i="41"/>
  <c r="I82" i="41" s="1"/>
  <c r="J82" i="41" s="1"/>
  <c r="R67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F93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G93" i="33"/>
  <c r="Q74" i="33"/>
  <c r="V75" i="33"/>
  <c r="Q77" i="33"/>
  <c r="V78" i="33"/>
  <c r="Q80" i="33"/>
  <c r="V81" i="33"/>
  <c r="Q83" i="33"/>
  <c r="V84" i="33"/>
  <c r="Q86" i="33"/>
  <c r="V87" i="33"/>
  <c r="Q89" i="33"/>
  <c r="V90" i="33"/>
  <c r="Q92" i="33"/>
  <c r="V93" i="33"/>
  <c r="Q95" i="33"/>
  <c r="V96" i="33"/>
  <c r="Q98" i="33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M86" i="34"/>
  <c r="U86" i="34" s="1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R88" i="34"/>
  <c r="AH3" i="35"/>
  <c r="AQ3" i="35" s="1"/>
  <c r="G5" i="35"/>
  <c r="G8" i="35"/>
  <c r="G11" i="35"/>
  <c r="G14" i="35"/>
  <c r="G17" i="35"/>
  <c r="G20" i="35"/>
  <c r="G23" i="35"/>
  <c r="G26" i="35"/>
  <c r="G29" i="35"/>
  <c r="G32" i="35"/>
  <c r="G35" i="35"/>
  <c r="G38" i="35"/>
  <c r="G41" i="35"/>
  <c r="G44" i="35"/>
  <c r="G47" i="35"/>
  <c r="G50" i="35"/>
  <c r="G53" i="35"/>
  <c r="G56" i="35"/>
  <c r="G59" i="35"/>
  <c r="G62" i="35"/>
  <c r="G65" i="35"/>
  <c r="G68" i="35"/>
  <c r="G71" i="35"/>
  <c r="G74" i="35"/>
  <c r="G77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AH3" i="36"/>
  <c r="AQ3" i="36" s="1"/>
  <c r="G5" i="36"/>
  <c r="G8" i="36"/>
  <c r="G11" i="36"/>
  <c r="G14" i="36"/>
  <c r="G17" i="36"/>
  <c r="G20" i="36"/>
  <c r="G23" i="36"/>
  <c r="G26" i="36"/>
  <c r="G29" i="36"/>
  <c r="G32" i="36"/>
  <c r="G35" i="36"/>
  <c r="G38" i="36"/>
  <c r="G41" i="36"/>
  <c r="G44" i="36"/>
  <c r="G47" i="36"/>
  <c r="G50" i="36"/>
  <c r="G53" i="36"/>
  <c r="G56" i="36"/>
  <c r="G59" i="36"/>
  <c r="G62" i="36"/>
  <c r="G65" i="36"/>
  <c r="G68" i="36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14" i="36"/>
  <c r="R17" i="36"/>
  <c r="R20" i="36"/>
  <c r="R23" i="36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R68" i="36"/>
  <c r="H17" i="37"/>
  <c r="I17" i="37" s="1"/>
  <c r="J17" i="37" s="1"/>
  <c r="H23" i="37"/>
  <c r="I23" i="37" s="1"/>
  <c r="J23" i="37" s="1"/>
  <c r="H29" i="37"/>
  <c r="I29" i="37" s="1"/>
  <c r="J29" i="37" s="1"/>
  <c r="H35" i="37"/>
  <c r="I35" i="37" s="1"/>
  <c r="J35" i="37" s="1"/>
  <c r="H41" i="37"/>
  <c r="I41" i="37" s="1"/>
  <c r="J41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71" i="37"/>
  <c r="I71" i="37" s="1"/>
  <c r="J71" i="37" s="1"/>
  <c r="H77" i="37"/>
  <c r="I77" i="37" s="1"/>
  <c r="J77" i="37" s="1"/>
  <c r="H83" i="37"/>
  <c r="I83" i="37" s="1"/>
  <c r="J83" i="37" s="1"/>
  <c r="H89" i="37"/>
  <c r="I89" i="37" s="1"/>
  <c r="J89" i="37" s="1"/>
  <c r="H95" i="37"/>
  <c r="I95" i="37" s="1"/>
  <c r="J95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H5" i="37"/>
  <c r="I5" i="37" s="1"/>
  <c r="J5" i="37" s="1"/>
  <c r="H12" i="37"/>
  <c r="I12" i="37" s="1"/>
  <c r="J12" i="37" s="1"/>
  <c r="V14" i="37"/>
  <c r="V23" i="37"/>
  <c r="H30" i="37"/>
  <c r="I30" i="37" s="1"/>
  <c r="J30" i="37" s="1"/>
  <c r="V32" i="37"/>
  <c r="V41" i="37"/>
  <c r="H48" i="37"/>
  <c r="I48" i="37" s="1"/>
  <c r="J48" i="37" s="1"/>
  <c r="V50" i="37"/>
  <c r="V59" i="37"/>
  <c r="H66" i="37"/>
  <c r="I66" i="37" s="1"/>
  <c r="J66" i="37" s="1"/>
  <c r="V68" i="37"/>
  <c r="H68" i="40"/>
  <c r="I68" i="40" s="1"/>
  <c r="J68" i="40" s="1"/>
  <c r="H34" i="40"/>
  <c r="I34" i="40" s="1"/>
  <c r="J34" i="40" s="1"/>
  <c r="H43" i="40"/>
  <c r="I43" i="40" s="1"/>
  <c r="J43" i="40" s="1"/>
  <c r="H52" i="40"/>
  <c r="I52" i="40" s="1"/>
  <c r="J52" i="40" s="1"/>
  <c r="H61" i="40"/>
  <c r="I61" i="40" s="1"/>
  <c r="J61" i="40" s="1"/>
  <c r="AH4" i="41"/>
  <c r="Z4" i="41"/>
  <c r="H89" i="42"/>
  <c r="I89" i="42" s="1"/>
  <c r="J89" i="42" s="1"/>
  <c r="H7" i="42"/>
  <c r="I7" i="42" s="1"/>
  <c r="J7" i="42" s="1"/>
  <c r="H16" i="42"/>
  <c r="I16" i="42" s="1"/>
  <c r="J16" i="42" s="1"/>
  <c r="H25" i="42"/>
  <c r="I25" i="42" s="1"/>
  <c r="J25" i="42" s="1"/>
  <c r="H34" i="42"/>
  <c r="I34" i="42" s="1"/>
  <c r="J34" i="42" s="1"/>
  <c r="H43" i="42"/>
  <c r="I43" i="42" s="1"/>
  <c r="J43" i="42" s="1"/>
  <c r="Q62" i="32"/>
  <c r="V63" i="32"/>
  <c r="Q65" i="32"/>
  <c r="V66" i="32"/>
  <c r="Q68" i="32"/>
  <c r="V69" i="32"/>
  <c r="AE3" i="33"/>
  <c r="F4" i="33"/>
  <c r="F10" i="33"/>
  <c r="F16" i="33"/>
  <c r="F22" i="33"/>
  <c r="F28" i="33"/>
  <c r="F34" i="33"/>
  <c r="F40" i="33"/>
  <c r="F46" i="33"/>
  <c r="F52" i="33"/>
  <c r="F58" i="33"/>
  <c r="F64" i="33"/>
  <c r="F70" i="33"/>
  <c r="F76" i="33"/>
  <c r="F82" i="33"/>
  <c r="F88" i="33"/>
  <c r="F94" i="33"/>
  <c r="G4" i="33"/>
  <c r="G10" i="33"/>
  <c r="G16" i="33"/>
  <c r="G22" i="33"/>
  <c r="G28" i="33"/>
  <c r="G34" i="33"/>
  <c r="G40" i="33"/>
  <c r="G46" i="33"/>
  <c r="G52" i="33"/>
  <c r="G58" i="33"/>
  <c r="G64" i="33"/>
  <c r="G70" i="33"/>
  <c r="G76" i="33"/>
  <c r="G82" i="33"/>
  <c r="G88" i="33"/>
  <c r="G94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Q50" i="34"/>
  <c r="V51" i="34"/>
  <c r="Q53" i="34"/>
  <c r="V54" i="34"/>
  <c r="Q56" i="34"/>
  <c r="V57" i="34"/>
  <c r="Q59" i="34"/>
  <c r="V60" i="34"/>
  <c r="Q62" i="34"/>
  <c r="V63" i="34"/>
  <c r="Q65" i="34"/>
  <c r="V66" i="34"/>
  <c r="Q68" i="34"/>
  <c r="V69" i="34"/>
  <c r="Q71" i="34"/>
  <c r="V72" i="34"/>
  <c r="Q74" i="34"/>
  <c r="V75" i="34"/>
  <c r="Q77" i="34"/>
  <c r="V78" i="34"/>
  <c r="Q80" i="34"/>
  <c r="V81" i="34"/>
  <c r="Q83" i="34"/>
  <c r="V84" i="34"/>
  <c r="Q86" i="34"/>
  <c r="V87" i="34"/>
  <c r="Q89" i="34"/>
  <c r="F6" i="35"/>
  <c r="F9" i="35"/>
  <c r="F12" i="35"/>
  <c r="F15" i="35"/>
  <c r="F18" i="35"/>
  <c r="F21" i="35"/>
  <c r="F24" i="35"/>
  <c r="F27" i="35"/>
  <c r="F30" i="35"/>
  <c r="F33" i="35"/>
  <c r="F36" i="35"/>
  <c r="F39" i="35"/>
  <c r="F42" i="35"/>
  <c r="F45" i="35"/>
  <c r="F48" i="35"/>
  <c r="F51" i="35"/>
  <c r="F54" i="35"/>
  <c r="F57" i="35"/>
  <c r="F60" i="35"/>
  <c r="F63" i="35"/>
  <c r="F66" i="35"/>
  <c r="F69" i="35"/>
  <c r="F72" i="35"/>
  <c r="F75" i="35"/>
  <c r="F78" i="35"/>
  <c r="Q8" i="35"/>
  <c r="Q10" i="35"/>
  <c r="Q12" i="35"/>
  <c r="V13" i="35"/>
  <c r="Q15" i="35"/>
  <c r="V16" i="35"/>
  <c r="Q18" i="35"/>
  <c r="V19" i="35"/>
  <c r="Q21" i="35"/>
  <c r="V22" i="35"/>
  <c r="Q24" i="35"/>
  <c r="V25" i="35"/>
  <c r="Q27" i="35"/>
  <c r="V28" i="35"/>
  <c r="Q30" i="35"/>
  <c r="V31" i="35"/>
  <c r="Q33" i="35"/>
  <c r="V34" i="35"/>
  <c r="Q36" i="35"/>
  <c r="V37" i="35"/>
  <c r="Q39" i="35"/>
  <c r="V40" i="35"/>
  <c r="Q42" i="35"/>
  <c r="V43" i="35"/>
  <c r="Q45" i="35"/>
  <c r="V46" i="35"/>
  <c r="Q48" i="35"/>
  <c r="V49" i="35"/>
  <c r="Q51" i="35"/>
  <c r="V52" i="35"/>
  <c r="Q54" i="35"/>
  <c r="V55" i="35"/>
  <c r="Q57" i="35"/>
  <c r="V58" i="35"/>
  <c r="Q60" i="35"/>
  <c r="V61" i="35"/>
  <c r="Q63" i="35"/>
  <c r="V64" i="35"/>
  <c r="Q66" i="35"/>
  <c r="V67" i="35"/>
  <c r="Q69" i="35"/>
  <c r="V70" i="35"/>
  <c r="Q72" i="35"/>
  <c r="V73" i="35"/>
  <c r="Q75" i="35"/>
  <c r="V76" i="35"/>
  <c r="Q78" i="35"/>
  <c r="V79" i="35"/>
  <c r="F6" i="36"/>
  <c r="F9" i="36"/>
  <c r="F12" i="36"/>
  <c r="F15" i="36"/>
  <c r="F18" i="36"/>
  <c r="F21" i="36"/>
  <c r="F24" i="36"/>
  <c r="F27" i="36"/>
  <c r="F30" i="36"/>
  <c r="F33" i="36"/>
  <c r="F36" i="36"/>
  <c r="F39" i="36"/>
  <c r="F42" i="36"/>
  <c r="F45" i="36"/>
  <c r="F48" i="36"/>
  <c r="F51" i="36"/>
  <c r="F54" i="36"/>
  <c r="F57" i="36"/>
  <c r="F60" i="36"/>
  <c r="F63" i="36"/>
  <c r="F66" i="36"/>
  <c r="F69" i="36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Q6" i="36"/>
  <c r="V7" i="36"/>
  <c r="Q8" i="36"/>
  <c r="Q10" i="36"/>
  <c r="Q12" i="36"/>
  <c r="V13" i="36"/>
  <c r="Q15" i="36"/>
  <c r="V16" i="36"/>
  <c r="Q18" i="36"/>
  <c r="V19" i="36"/>
  <c r="Q21" i="36"/>
  <c r="V22" i="36"/>
  <c r="Q24" i="36"/>
  <c r="V25" i="36"/>
  <c r="Q27" i="36"/>
  <c r="V28" i="36"/>
  <c r="Q30" i="36"/>
  <c r="V31" i="36"/>
  <c r="Q33" i="36"/>
  <c r="V34" i="36"/>
  <c r="Q36" i="36"/>
  <c r="V37" i="36"/>
  <c r="Q39" i="36"/>
  <c r="V40" i="36"/>
  <c r="Q42" i="36"/>
  <c r="V43" i="36"/>
  <c r="Q45" i="36"/>
  <c r="V46" i="36"/>
  <c r="Q48" i="36"/>
  <c r="V49" i="36"/>
  <c r="Q51" i="36"/>
  <c r="V52" i="36"/>
  <c r="Q54" i="36"/>
  <c r="V55" i="36"/>
  <c r="Q57" i="36"/>
  <c r="V58" i="36"/>
  <c r="Q60" i="36"/>
  <c r="V61" i="36"/>
  <c r="Q63" i="36"/>
  <c r="V64" i="36"/>
  <c r="Q66" i="36"/>
  <c r="V67" i="36"/>
  <c r="Q69" i="36"/>
  <c r="H78" i="37"/>
  <c r="I78" i="37" s="1"/>
  <c r="J78" i="37" s="1"/>
  <c r="H84" i="37"/>
  <c r="I84" i="37" s="1"/>
  <c r="J84" i="37" s="1"/>
  <c r="H90" i="37"/>
  <c r="I90" i="37" s="1"/>
  <c r="J90" i="37" s="1"/>
  <c r="H96" i="37"/>
  <c r="I96" i="37" s="1"/>
  <c r="J96" i="37" s="1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V11" i="37"/>
  <c r="H88" i="38"/>
  <c r="I88" i="38" s="1"/>
  <c r="J88" i="38" s="1"/>
  <c r="H77" i="39"/>
  <c r="I77" i="39" s="1"/>
  <c r="J77" i="39" s="1"/>
  <c r="H25" i="39"/>
  <c r="I25" i="39" s="1"/>
  <c r="J25" i="39" s="1"/>
  <c r="H34" i="39"/>
  <c r="I34" i="39" s="1"/>
  <c r="J34" i="39" s="1"/>
  <c r="H43" i="39"/>
  <c r="I43" i="39" s="1"/>
  <c r="J43" i="39" s="1"/>
  <c r="H52" i="39"/>
  <c r="I52" i="39" s="1"/>
  <c r="J52" i="39" s="1"/>
  <c r="H61" i="39"/>
  <c r="I61" i="39" s="1"/>
  <c r="J61" i="39" s="1"/>
  <c r="H70" i="39"/>
  <c r="I70" i="39" s="1"/>
  <c r="J70" i="39" s="1"/>
  <c r="H79" i="39"/>
  <c r="I79" i="39" s="1"/>
  <c r="J79" i="39" s="1"/>
  <c r="H16" i="41"/>
  <c r="I16" i="41" s="1"/>
  <c r="J16" i="41" s="1"/>
  <c r="H34" i="41"/>
  <c r="I34" i="41" s="1"/>
  <c r="J34" i="41" s="1"/>
  <c r="H52" i="41"/>
  <c r="I52" i="41" s="1"/>
  <c r="J52" i="41" s="1"/>
  <c r="H70" i="41"/>
  <c r="I70" i="41" s="1"/>
  <c r="J70" i="41" s="1"/>
  <c r="H88" i="41"/>
  <c r="I88" i="41" s="1"/>
  <c r="J88" i="41" s="1"/>
  <c r="AN3" i="42"/>
  <c r="R59" i="32"/>
  <c r="R62" i="32"/>
  <c r="R65" i="32"/>
  <c r="R68" i="32"/>
  <c r="F5" i="33"/>
  <c r="F11" i="33"/>
  <c r="F17" i="33"/>
  <c r="F23" i="33"/>
  <c r="F29" i="33"/>
  <c r="F35" i="33"/>
  <c r="F41" i="33"/>
  <c r="F47" i="33"/>
  <c r="F53" i="33"/>
  <c r="F59" i="33"/>
  <c r="F65" i="33"/>
  <c r="F71" i="33"/>
  <c r="F77" i="33"/>
  <c r="F83" i="33"/>
  <c r="F89" i="33"/>
  <c r="F95" i="33"/>
  <c r="G5" i="33"/>
  <c r="G11" i="33"/>
  <c r="G17" i="33"/>
  <c r="G23" i="33"/>
  <c r="G29" i="33"/>
  <c r="G35" i="33"/>
  <c r="G41" i="33"/>
  <c r="G47" i="33"/>
  <c r="G53" i="33"/>
  <c r="G59" i="33"/>
  <c r="G65" i="33"/>
  <c r="G71" i="33"/>
  <c r="G77" i="33"/>
  <c r="G83" i="33"/>
  <c r="G89" i="33"/>
  <c r="G95" i="33"/>
  <c r="Q75" i="33"/>
  <c r="V76" i="33"/>
  <c r="Q78" i="33"/>
  <c r="V79" i="33"/>
  <c r="Q81" i="33"/>
  <c r="V82" i="33"/>
  <c r="Q84" i="33"/>
  <c r="V85" i="33"/>
  <c r="Q87" i="33"/>
  <c r="V88" i="33"/>
  <c r="Q90" i="33"/>
  <c r="V91" i="33"/>
  <c r="Q93" i="33"/>
  <c r="V94" i="33"/>
  <c r="V97" i="33"/>
  <c r="AH3" i="34"/>
  <c r="AQ3" i="34" s="1"/>
  <c r="M4" i="34"/>
  <c r="U4" i="34" s="1"/>
  <c r="X4" i="34" s="1"/>
  <c r="AH4" i="34" s="1"/>
  <c r="AQ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M88" i="34"/>
  <c r="U88" i="34" s="1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G78" i="35"/>
  <c r="R6" i="35"/>
  <c r="R8" i="35"/>
  <c r="R10" i="35"/>
  <c r="V11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G6" i="36"/>
  <c r="G9" i="36"/>
  <c r="G12" i="36"/>
  <c r="G15" i="36"/>
  <c r="G18" i="36"/>
  <c r="G21" i="36"/>
  <c r="G24" i="36"/>
  <c r="G27" i="36"/>
  <c r="G30" i="36"/>
  <c r="G33" i="36"/>
  <c r="G36" i="36"/>
  <c r="G39" i="36"/>
  <c r="G42" i="36"/>
  <c r="G45" i="36"/>
  <c r="G48" i="36"/>
  <c r="G51" i="36"/>
  <c r="G54" i="36"/>
  <c r="G57" i="36"/>
  <c r="G60" i="36"/>
  <c r="G63" i="36"/>
  <c r="G66" i="36"/>
  <c r="G69" i="36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M64" i="36"/>
  <c r="U64" i="36" s="1"/>
  <c r="R6" i="36"/>
  <c r="R8" i="36"/>
  <c r="R10" i="36"/>
  <c r="V11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AH3" i="37"/>
  <c r="AQ3" i="37" s="1"/>
  <c r="H13" i="37"/>
  <c r="I13" i="37" s="1"/>
  <c r="J13" i="37" s="1"/>
  <c r="H19" i="37"/>
  <c r="I19" i="37" s="1"/>
  <c r="J19" i="37" s="1"/>
  <c r="H25" i="37"/>
  <c r="I25" i="37" s="1"/>
  <c r="J25" i="37" s="1"/>
  <c r="H31" i="37"/>
  <c r="I31" i="37" s="1"/>
  <c r="J31" i="37" s="1"/>
  <c r="H37" i="37"/>
  <c r="I37" i="37" s="1"/>
  <c r="J37" i="37" s="1"/>
  <c r="H43" i="37"/>
  <c r="I43" i="37" s="1"/>
  <c r="J43" i="37" s="1"/>
  <c r="H49" i="37"/>
  <c r="I49" i="37" s="1"/>
  <c r="J49" i="37" s="1"/>
  <c r="H55" i="37"/>
  <c r="I55" i="37" s="1"/>
  <c r="J55" i="37" s="1"/>
  <c r="H61" i="37"/>
  <c r="I61" i="37" s="1"/>
  <c r="J61" i="37" s="1"/>
  <c r="H67" i="37"/>
  <c r="I67" i="37" s="1"/>
  <c r="J67" i="37" s="1"/>
  <c r="H73" i="37"/>
  <c r="I73" i="37" s="1"/>
  <c r="J73" i="37" s="1"/>
  <c r="H79" i="37"/>
  <c r="I79" i="37" s="1"/>
  <c r="J79" i="37" s="1"/>
  <c r="H85" i="37"/>
  <c r="I85" i="37" s="1"/>
  <c r="J85" i="37" s="1"/>
  <c r="H91" i="37"/>
  <c r="I91" i="37" s="1"/>
  <c r="J91" i="37" s="1"/>
  <c r="H97" i="37"/>
  <c r="I97" i="37" s="1"/>
  <c r="J97" i="37" s="1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51" i="37"/>
  <c r="V48" i="37"/>
  <c r="V45" i="37"/>
  <c r="V42" i="37"/>
  <c r="V39" i="37"/>
  <c r="V36" i="37"/>
  <c r="V33" i="37"/>
  <c r="V30" i="37"/>
  <c r="V27" i="37"/>
  <c r="V24" i="37"/>
  <c r="V21" i="37"/>
  <c r="V18" i="37"/>
  <c r="V15" i="37"/>
  <c r="V12" i="37"/>
  <c r="V10" i="37"/>
  <c r="V8" i="37"/>
  <c r="V98" i="37"/>
  <c r="V95" i="37"/>
  <c r="V92" i="37"/>
  <c r="V89" i="37"/>
  <c r="V86" i="37"/>
  <c r="V83" i="37"/>
  <c r="V80" i="37"/>
  <c r="V77" i="37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28" i="37"/>
  <c r="V25" i="37"/>
  <c r="V22" i="37"/>
  <c r="V19" i="37"/>
  <c r="V16" i="37"/>
  <c r="V13" i="37"/>
  <c r="V20" i="37"/>
  <c r="V29" i="37"/>
  <c r="V38" i="37"/>
  <c r="V47" i="37"/>
  <c r="V56" i="37"/>
  <c r="V65" i="37"/>
  <c r="Q73" i="37"/>
  <c r="AN3" i="40"/>
  <c r="H31" i="40"/>
  <c r="I31" i="40" s="1"/>
  <c r="J31" i="40" s="1"/>
  <c r="H40" i="40"/>
  <c r="I40" i="40" s="1"/>
  <c r="J40" i="40" s="1"/>
  <c r="H49" i="40"/>
  <c r="I49" i="40" s="1"/>
  <c r="J49" i="40" s="1"/>
  <c r="H58" i="40"/>
  <c r="I58" i="40" s="1"/>
  <c r="J58" i="40" s="1"/>
  <c r="H67" i="40"/>
  <c r="I67" i="40" s="1"/>
  <c r="J67" i="40" s="1"/>
  <c r="H95" i="41"/>
  <c r="I95" i="41" s="1"/>
  <c r="J95" i="41" s="1"/>
  <c r="H13" i="42"/>
  <c r="I13" i="42" s="1"/>
  <c r="J13" i="42" s="1"/>
  <c r="F6" i="32"/>
  <c r="F9" i="32"/>
  <c r="F12" i="32"/>
  <c r="F15" i="32"/>
  <c r="F18" i="32"/>
  <c r="F21" i="32"/>
  <c r="F24" i="32"/>
  <c r="F27" i="32"/>
  <c r="F30" i="32"/>
  <c r="F33" i="32"/>
  <c r="F36" i="32"/>
  <c r="F39" i="32"/>
  <c r="F42" i="32"/>
  <c r="F45" i="32"/>
  <c r="F48" i="32"/>
  <c r="F51" i="32"/>
  <c r="F54" i="32"/>
  <c r="F57" i="32"/>
  <c r="F60" i="32"/>
  <c r="F63" i="32"/>
  <c r="F66" i="32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Q6" i="32"/>
  <c r="V7" i="32"/>
  <c r="Q8" i="32"/>
  <c r="Q10" i="32"/>
  <c r="Q12" i="32"/>
  <c r="V13" i="32"/>
  <c r="Q15" i="32"/>
  <c r="V16" i="32"/>
  <c r="Q18" i="32"/>
  <c r="V19" i="32"/>
  <c r="Q21" i="32"/>
  <c r="V22" i="32"/>
  <c r="Q24" i="32"/>
  <c r="V25" i="32"/>
  <c r="Q27" i="32"/>
  <c r="V28" i="32"/>
  <c r="Q30" i="32"/>
  <c r="V31" i="32"/>
  <c r="Q33" i="32"/>
  <c r="V34" i="32"/>
  <c r="Q36" i="32"/>
  <c r="V37" i="32"/>
  <c r="Q39" i="32"/>
  <c r="V40" i="32"/>
  <c r="Q42" i="32"/>
  <c r="V43" i="32"/>
  <c r="Q45" i="32"/>
  <c r="V46" i="32"/>
  <c r="Q48" i="32"/>
  <c r="V49" i="32"/>
  <c r="Q51" i="32"/>
  <c r="V52" i="32"/>
  <c r="Q54" i="32"/>
  <c r="V55" i="32"/>
  <c r="Q57" i="32"/>
  <c r="V58" i="32"/>
  <c r="Q60" i="32"/>
  <c r="V61" i="32"/>
  <c r="Q63" i="32"/>
  <c r="V64" i="32"/>
  <c r="Q66" i="32"/>
  <c r="F6" i="33"/>
  <c r="F12" i="33"/>
  <c r="F18" i="33"/>
  <c r="F24" i="33"/>
  <c r="F30" i="33"/>
  <c r="F36" i="33"/>
  <c r="F42" i="33"/>
  <c r="F48" i="33"/>
  <c r="F54" i="33"/>
  <c r="F60" i="33"/>
  <c r="F66" i="33"/>
  <c r="F72" i="33"/>
  <c r="F78" i="33"/>
  <c r="F84" i="33"/>
  <c r="F90" i="33"/>
  <c r="G6" i="33"/>
  <c r="G12" i="33"/>
  <c r="G18" i="33"/>
  <c r="G24" i="33"/>
  <c r="G30" i="33"/>
  <c r="G36" i="33"/>
  <c r="G42" i="33"/>
  <c r="G48" i="33"/>
  <c r="G54" i="33"/>
  <c r="G60" i="33"/>
  <c r="G66" i="33"/>
  <c r="G72" i="33"/>
  <c r="G78" i="33"/>
  <c r="G84" i="33"/>
  <c r="G90" i="33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F6" i="34"/>
  <c r="F9" i="34"/>
  <c r="F12" i="34"/>
  <c r="F15" i="34"/>
  <c r="F18" i="34"/>
  <c r="F21" i="34"/>
  <c r="F24" i="34"/>
  <c r="F27" i="34"/>
  <c r="F30" i="34"/>
  <c r="F33" i="34"/>
  <c r="F36" i="34"/>
  <c r="F39" i="34"/>
  <c r="F42" i="34"/>
  <c r="F45" i="34"/>
  <c r="F48" i="34"/>
  <c r="F51" i="34"/>
  <c r="F54" i="34"/>
  <c r="F57" i="34"/>
  <c r="F60" i="34"/>
  <c r="F63" i="34"/>
  <c r="F66" i="34"/>
  <c r="F69" i="34"/>
  <c r="F72" i="34"/>
  <c r="F75" i="34"/>
  <c r="F78" i="34"/>
  <c r="F81" i="34"/>
  <c r="F84" i="34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Q6" i="34"/>
  <c r="V7" i="34"/>
  <c r="Q8" i="34"/>
  <c r="Q10" i="34"/>
  <c r="Q12" i="34"/>
  <c r="V13" i="34"/>
  <c r="Q15" i="34"/>
  <c r="V16" i="34"/>
  <c r="Q18" i="34"/>
  <c r="V19" i="34"/>
  <c r="Q21" i="34"/>
  <c r="V22" i="34"/>
  <c r="Q24" i="34"/>
  <c r="V25" i="34"/>
  <c r="Q27" i="34"/>
  <c r="V28" i="34"/>
  <c r="Q30" i="34"/>
  <c r="V31" i="34"/>
  <c r="Q33" i="34"/>
  <c r="V34" i="34"/>
  <c r="Q36" i="34"/>
  <c r="V37" i="34"/>
  <c r="Q39" i="34"/>
  <c r="V40" i="34"/>
  <c r="Q42" i="34"/>
  <c r="V43" i="34"/>
  <c r="Q45" i="34"/>
  <c r="V46" i="34"/>
  <c r="Q48" i="34"/>
  <c r="V49" i="34"/>
  <c r="Q51" i="34"/>
  <c r="V52" i="34"/>
  <c r="Q54" i="34"/>
  <c r="V55" i="34"/>
  <c r="Q57" i="34"/>
  <c r="V58" i="34"/>
  <c r="Q60" i="34"/>
  <c r="V61" i="34"/>
  <c r="Q63" i="34"/>
  <c r="V64" i="34"/>
  <c r="Q66" i="34"/>
  <c r="V67" i="34"/>
  <c r="Q69" i="34"/>
  <c r="V70" i="34"/>
  <c r="Q72" i="34"/>
  <c r="V73" i="34"/>
  <c r="Q75" i="34"/>
  <c r="V76" i="34"/>
  <c r="Q78" i="34"/>
  <c r="V79" i="34"/>
  <c r="Q81" i="34"/>
  <c r="V82" i="34"/>
  <c r="Q84" i="34"/>
  <c r="V85" i="34"/>
  <c r="F4" i="35"/>
  <c r="F7" i="35"/>
  <c r="F10" i="35"/>
  <c r="F13" i="35"/>
  <c r="F16" i="35"/>
  <c r="F19" i="35"/>
  <c r="F22" i="35"/>
  <c r="F25" i="35"/>
  <c r="F28" i="35"/>
  <c r="F31" i="35"/>
  <c r="F34" i="35"/>
  <c r="F37" i="35"/>
  <c r="F40" i="35"/>
  <c r="F43" i="35"/>
  <c r="F46" i="35"/>
  <c r="F49" i="35"/>
  <c r="F52" i="35"/>
  <c r="F55" i="35"/>
  <c r="F58" i="35"/>
  <c r="F61" i="35"/>
  <c r="F64" i="35"/>
  <c r="F67" i="35"/>
  <c r="F70" i="35"/>
  <c r="F73" i="35"/>
  <c r="F76" i="35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Q7" i="35"/>
  <c r="Q13" i="35"/>
  <c r="V14" i="35"/>
  <c r="Q16" i="35"/>
  <c r="V17" i="35"/>
  <c r="Q19" i="35"/>
  <c r="V20" i="35"/>
  <c r="Q22" i="35"/>
  <c r="V23" i="35"/>
  <c r="Q25" i="35"/>
  <c r="V26" i="35"/>
  <c r="Q28" i="35"/>
  <c r="V29" i="35"/>
  <c r="Q31" i="35"/>
  <c r="V32" i="35"/>
  <c r="Q34" i="35"/>
  <c r="V35" i="35"/>
  <c r="Q37" i="35"/>
  <c r="V38" i="35"/>
  <c r="Q40" i="35"/>
  <c r="V41" i="35"/>
  <c r="Q43" i="35"/>
  <c r="V44" i="35"/>
  <c r="Q46" i="35"/>
  <c r="V47" i="35"/>
  <c r="Q49" i="35"/>
  <c r="V50" i="35"/>
  <c r="Q52" i="35"/>
  <c r="V53" i="35"/>
  <c r="Q55" i="35"/>
  <c r="V56" i="35"/>
  <c r="Q58" i="35"/>
  <c r="V59" i="35"/>
  <c r="Q61" i="35"/>
  <c r="V62" i="35"/>
  <c r="Q64" i="35"/>
  <c r="V65" i="35"/>
  <c r="Q67" i="35"/>
  <c r="V68" i="35"/>
  <c r="Q70" i="35"/>
  <c r="V71" i="35"/>
  <c r="Q73" i="35"/>
  <c r="V74" i="35"/>
  <c r="Q76" i="35"/>
  <c r="F4" i="36"/>
  <c r="F7" i="36"/>
  <c r="F10" i="36"/>
  <c r="F13" i="36"/>
  <c r="F16" i="36"/>
  <c r="F19" i="36"/>
  <c r="F22" i="36"/>
  <c r="F25" i="36"/>
  <c r="F28" i="36"/>
  <c r="F31" i="36"/>
  <c r="F34" i="36"/>
  <c r="F37" i="36"/>
  <c r="F40" i="36"/>
  <c r="F43" i="36"/>
  <c r="F46" i="36"/>
  <c r="F49" i="36"/>
  <c r="F52" i="36"/>
  <c r="F55" i="36"/>
  <c r="F58" i="36"/>
  <c r="F61" i="36"/>
  <c r="F64" i="36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Q7" i="36"/>
  <c r="Q13" i="36"/>
  <c r="V14" i="36"/>
  <c r="Q16" i="36"/>
  <c r="V17" i="36"/>
  <c r="Q19" i="36"/>
  <c r="V20" i="36"/>
  <c r="Q22" i="36"/>
  <c r="V23" i="36"/>
  <c r="Q25" i="36"/>
  <c r="V26" i="36"/>
  <c r="Q28" i="36"/>
  <c r="V29" i="36"/>
  <c r="Q31" i="36"/>
  <c r="V32" i="36"/>
  <c r="Q34" i="36"/>
  <c r="V35" i="36"/>
  <c r="Q37" i="36"/>
  <c r="V38" i="36"/>
  <c r="Q40" i="36"/>
  <c r="V41" i="36"/>
  <c r="Q43" i="36"/>
  <c r="V44" i="36"/>
  <c r="Q46" i="36"/>
  <c r="V47" i="36"/>
  <c r="Q49" i="36"/>
  <c r="V50" i="36"/>
  <c r="Q52" i="36"/>
  <c r="V53" i="36"/>
  <c r="Q55" i="36"/>
  <c r="V56" i="36"/>
  <c r="Q58" i="36"/>
  <c r="V59" i="36"/>
  <c r="Q61" i="36"/>
  <c r="V62" i="36"/>
  <c r="Q64" i="36"/>
  <c r="V65" i="36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H31" i="39"/>
  <c r="I31" i="39" s="1"/>
  <c r="J31" i="39" s="1"/>
  <c r="H40" i="39"/>
  <c r="I40" i="39" s="1"/>
  <c r="J40" i="39" s="1"/>
  <c r="H49" i="39"/>
  <c r="I49" i="39" s="1"/>
  <c r="J49" i="39" s="1"/>
  <c r="H58" i="39"/>
  <c r="I58" i="39" s="1"/>
  <c r="J58" i="39" s="1"/>
  <c r="H67" i="39"/>
  <c r="I67" i="39" s="1"/>
  <c r="J67" i="39" s="1"/>
  <c r="H76" i="39"/>
  <c r="I76" i="39" s="1"/>
  <c r="J76" i="39" s="1"/>
  <c r="H22" i="41"/>
  <c r="I22" i="41" s="1"/>
  <c r="J22" i="41" s="1"/>
  <c r="H40" i="41"/>
  <c r="I40" i="41" s="1"/>
  <c r="J40" i="41" s="1"/>
  <c r="H58" i="41"/>
  <c r="I58" i="41" s="1"/>
  <c r="J58" i="41" s="1"/>
  <c r="H76" i="41"/>
  <c r="I76" i="41" s="1"/>
  <c r="J76" i="41" s="1"/>
  <c r="H94" i="41"/>
  <c r="I94" i="41" s="1"/>
  <c r="J94" i="41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Q38" i="38"/>
  <c r="Q41" i="38"/>
  <c r="V42" i="38"/>
  <c r="Q44" i="38"/>
  <c r="V45" i="38"/>
  <c r="Q47" i="38"/>
  <c r="V48" i="38"/>
  <c r="Q50" i="38"/>
  <c r="V51" i="38"/>
  <c r="Q53" i="38"/>
  <c r="V54" i="38"/>
  <c r="Q56" i="38"/>
  <c r="V57" i="38"/>
  <c r="Q59" i="38"/>
  <c r="V60" i="38"/>
  <c r="Q62" i="38"/>
  <c r="V63" i="38"/>
  <c r="Q65" i="38"/>
  <c r="V66" i="38"/>
  <c r="Q68" i="38"/>
  <c r="V69" i="38"/>
  <c r="Q71" i="38"/>
  <c r="V72" i="38"/>
  <c r="Q74" i="38"/>
  <c r="V75" i="38"/>
  <c r="Q77" i="38"/>
  <c r="V78" i="38"/>
  <c r="Q80" i="38"/>
  <c r="V81" i="38"/>
  <c r="Q83" i="38"/>
  <c r="V84" i="38"/>
  <c r="Q86" i="38"/>
  <c r="V87" i="38"/>
  <c r="Q89" i="38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V11" i="41"/>
  <c r="H4" i="42"/>
  <c r="I4" i="42" s="1"/>
  <c r="J4" i="42" s="1"/>
  <c r="K4" i="42" s="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R3" i="38"/>
  <c r="G5" i="38"/>
  <c r="G8" i="38"/>
  <c r="G11" i="38"/>
  <c r="G14" i="38"/>
  <c r="G17" i="38"/>
  <c r="G20" i="38"/>
  <c r="G23" i="38"/>
  <c r="G26" i="38"/>
  <c r="G29" i="38"/>
  <c r="G32" i="38"/>
  <c r="G35" i="38"/>
  <c r="G38" i="38"/>
  <c r="G41" i="38"/>
  <c r="G44" i="38"/>
  <c r="G47" i="38"/>
  <c r="G50" i="38"/>
  <c r="G53" i="38"/>
  <c r="G56" i="38"/>
  <c r="G59" i="38"/>
  <c r="G62" i="38"/>
  <c r="G65" i="38"/>
  <c r="G68" i="38"/>
  <c r="G71" i="38"/>
  <c r="G74" i="38"/>
  <c r="G77" i="38"/>
  <c r="G80" i="38"/>
  <c r="G83" i="38"/>
  <c r="G86" i="38"/>
  <c r="G89" i="38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R53" i="38"/>
  <c r="R56" i="38"/>
  <c r="R59" i="38"/>
  <c r="R62" i="38"/>
  <c r="R65" i="38"/>
  <c r="R68" i="38"/>
  <c r="R71" i="38"/>
  <c r="R74" i="38"/>
  <c r="R77" i="38"/>
  <c r="R80" i="38"/>
  <c r="R83" i="38"/>
  <c r="R86" i="38"/>
  <c r="R89" i="38"/>
  <c r="G6" i="39"/>
  <c r="G9" i="39"/>
  <c r="G12" i="39"/>
  <c r="G15" i="39"/>
  <c r="G18" i="39"/>
  <c r="G21" i="39"/>
  <c r="G24" i="39"/>
  <c r="G27" i="39"/>
  <c r="G30" i="39"/>
  <c r="G33" i="39"/>
  <c r="G36" i="39"/>
  <c r="G39" i="39"/>
  <c r="G42" i="39"/>
  <c r="G45" i="39"/>
  <c r="G48" i="39"/>
  <c r="G51" i="39"/>
  <c r="G54" i="39"/>
  <c r="G57" i="39"/>
  <c r="G60" i="39"/>
  <c r="G63" i="39"/>
  <c r="G66" i="39"/>
  <c r="G69" i="39"/>
  <c r="G72" i="39"/>
  <c r="G75" i="39"/>
  <c r="G78" i="39"/>
  <c r="M8" i="39"/>
  <c r="U8" i="39" s="1"/>
  <c r="M14" i="39"/>
  <c r="U14" i="39" s="1"/>
  <c r="M20" i="39"/>
  <c r="U20" i="39" s="1"/>
  <c r="M26" i="39"/>
  <c r="U26" i="39" s="1"/>
  <c r="M32" i="39"/>
  <c r="U32" i="39" s="1"/>
  <c r="M38" i="39"/>
  <c r="U38" i="39" s="1"/>
  <c r="M44" i="39"/>
  <c r="U44" i="39" s="1"/>
  <c r="M50" i="39"/>
  <c r="U50" i="39" s="1"/>
  <c r="M56" i="39"/>
  <c r="U56" i="39" s="1"/>
  <c r="M62" i="39"/>
  <c r="U62" i="39" s="1"/>
  <c r="M68" i="39"/>
  <c r="U68" i="39" s="1"/>
  <c r="M74" i="39"/>
  <c r="U74" i="39" s="1"/>
  <c r="R6" i="39"/>
  <c r="R8" i="39"/>
  <c r="R10" i="39"/>
  <c r="V11" i="39"/>
  <c r="R12" i="39"/>
  <c r="R15" i="39"/>
  <c r="R18" i="39"/>
  <c r="R21" i="39"/>
  <c r="R24" i="39"/>
  <c r="R27" i="39"/>
  <c r="R30" i="39"/>
  <c r="R33" i="39"/>
  <c r="R36" i="39"/>
  <c r="R39" i="39"/>
  <c r="R42" i="39"/>
  <c r="R45" i="39"/>
  <c r="R48" i="39"/>
  <c r="R51" i="39"/>
  <c r="R54" i="39"/>
  <c r="R57" i="39"/>
  <c r="R60" i="39"/>
  <c r="R63" i="39"/>
  <c r="R66" i="39"/>
  <c r="R69" i="39"/>
  <c r="R72" i="39"/>
  <c r="R75" i="39"/>
  <c r="R78" i="39"/>
  <c r="G6" i="40"/>
  <c r="G9" i="40"/>
  <c r="G12" i="40"/>
  <c r="G15" i="40"/>
  <c r="G18" i="40"/>
  <c r="G21" i="40"/>
  <c r="G24" i="40"/>
  <c r="G27" i="40"/>
  <c r="G30" i="40"/>
  <c r="G33" i="40"/>
  <c r="G36" i="40"/>
  <c r="G39" i="40"/>
  <c r="G42" i="40"/>
  <c r="G45" i="40"/>
  <c r="G48" i="40"/>
  <c r="G51" i="40"/>
  <c r="G54" i="40"/>
  <c r="G57" i="40"/>
  <c r="G60" i="40"/>
  <c r="G63" i="40"/>
  <c r="G66" i="40"/>
  <c r="G69" i="40"/>
  <c r="M4" i="40"/>
  <c r="U4" i="40" s="1"/>
  <c r="X4" i="40" s="1"/>
  <c r="M10" i="40"/>
  <c r="U10" i="40" s="1"/>
  <c r="M16" i="40"/>
  <c r="U16" i="40" s="1"/>
  <c r="M22" i="40"/>
  <c r="U22" i="40" s="1"/>
  <c r="M28" i="40"/>
  <c r="U28" i="40" s="1"/>
  <c r="M34" i="40"/>
  <c r="U34" i="40" s="1"/>
  <c r="M40" i="40"/>
  <c r="U40" i="40" s="1"/>
  <c r="M46" i="40"/>
  <c r="U46" i="40" s="1"/>
  <c r="M52" i="40"/>
  <c r="U52" i="40" s="1"/>
  <c r="M58" i="40"/>
  <c r="U58" i="40" s="1"/>
  <c r="M64" i="40"/>
  <c r="U64" i="40" s="1"/>
  <c r="R6" i="40"/>
  <c r="R8" i="40"/>
  <c r="R10" i="40"/>
  <c r="V11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R69" i="40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G7" i="41"/>
  <c r="G13" i="41"/>
  <c r="G19" i="41"/>
  <c r="G25" i="41"/>
  <c r="G31" i="41"/>
  <c r="G37" i="41"/>
  <c r="G43" i="41"/>
  <c r="G49" i="41"/>
  <c r="G55" i="41"/>
  <c r="G61" i="41"/>
  <c r="G67" i="41"/>
  <c r="G73" i="41"/>
  <c r="G79" i="41"/>
  <c r="G85" i="41"/>
  <c r="G91" i="41"/>
  <c r="G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V5" i="41"/>
  <c r="H6" i="41"/>
  <c r="I6" i="41" s="1"/>
  <c r="J6" i="41" s="1"/>
  <c r="Q7" i="41"/>
  <c r="H10" i="41"/>
  <c r="I10" i="41" s="1"/>
  <c r="J10" i="41" s="1"/>
  <c r="H12" i="41"/>
  <c r="I12" i="41" s="1"/>
  <c r="J12" i="41" s="1"/>
  <c r="Q13" i="41"/>
  <c r="V14" i="41"/>
  <c r="Q16" i="41"/>
  <c r="V17" i="41"/>
  <c r="H18" i="41"/>
  <c r="I18" i="41" s="1"/>
  <c r="J18" i="41" s="1"/>
  <c r="Q19" i="41"/>
  <c r="V20" i="41"/>
  <c r="Q22" i="41"/>
  <c r="V23" i="41"/>
  <c r="H24" i="41"/>
  <c r="I24" i="41" s="1"/>
  <c r="J24" i="41" s="1"/>
  <c r="Q25" i="41"/>
  <c r="V26" i="41"/>
  <c r="Q28" i="41"/>
  <c r="V29" i="41"/>
  <c r="H30" i="41"/>
  <c r="I30" i="41" s="1"/>
  <c r="J30" i="41" s="1"/>
  <c r="Q31" i="41"/>
  <c r="V32" i="41"/>
  <c r="Q34" i="41"/>
  <c r="V35" i="41"/>
  <c r="H36" i="41"/>
  <c r="I36" i="41" s="1"/>
  <c r="J36" i="41" s="1"/>
  <c r="Q37" i="41"/>
  <c r="V38" i="41"/>
  <c r="Q40" i="41"/>
  <c r="V41" i="41"/>
  <c r="H42" i="41"/>
  <c r="I42" i="41" s="1"/>
  <c r="J42" i="41" s="1"/>
  <c r="Q43" i="41"/>
  <c r="V44" i="41"/>
  <c r="Q46" i="41"/>
  <c r="V47" i="41"/>
  <c r="H48" i="41"/>
  <c r="I48" i="41" s="1"/>
  <c r="J48" i="41" s="1"/>
  <c r="Q49" i="41"/>
  <c r="V50" i="41"/>
  <c r="Q52" i="41"/>
  <c r="V53" i="41"/>
  <c r="H54" i="41"/>
  <c r="I54" i="41" s="1"/>
  <c r="J54" i="41" s="1"/>
  <c r="Q55" i="41"/>
  <c r="V56" i="41"/>
  <c r="Q58" i="41"/>
  <c r="V59" i="41"/>
  <c r="H60" i="41"/>
  <c r="I60" i="41" s="1"/>
  <c r="J60" i="41" s="1"/>
  <c r="Q61" i="41"/>
  <c r="V62" i="41"/>
  <c r="Q64" i="41"/>
  <c r="V65" i="41"/>
  <c r="H66" i="41"/>
  <c r="I66" i="41" s="1"/>
  <c r="J66" i="41" s="1"/>
  <c r="Q67" i="41"/>
  <c r="V68" i="41"/>
  <c r="Q70" i="41"/>
  <c r="V71" i="41"/>
  <c r="H72" i="41"/>
  <c r="I72" i="41" s="1"/>
  <c r="J72" i="41" s="1"/>
  <c r="Q73" i="41"/>
  <c r="V74" i="41"/>
  <c r="Q76" i="41"/>
  <c r="V77" i="41"/>
  <c r="H78" i="41"/>
  <c r="I78" i="41" s="1"/>
  <c r="J78" i="41" s="1"/>
  <c r="Q79" i="41"/>
  <c r="V80" i="41"/>
  <c r="Q82" i="41"/>
  <c r="V83" i="41"/>
  <c r="H84" i="41"/>
  <c r="I84" i="41" s="1"/>
  <c r="J84" i="41" s="1"/>
  <c r="Q85" i="41"/>
  <c r="V86" i="41"/>
  <c r="Q88" i="41"/>
  <c r="V89" i="41"/>
  <c r="H90" i="41"/>
  <c r="I90" i="41" s="1"/>
  <c r="J90" i="41" s="1"/>
  <c r="Q91" i="41"/>
  <c r="V92" i="41"/>
  <c r="Q94" i="41"/>
  <c r="V95" i="41"/>
  <c r="H96" i="41"/>
  <c r="I96" i="41" s="1"/>
  <c r="J96" i="41" s="1"/>
  <c r="Q97" i="41"/>
  <c r="V98" i="4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87" i="42"/>
  <c r="R84" i="42"/>
  <c r="R81" i="42"/>
  <c r="R78" i="42"/>
  <c r="R75" i="42"/>
  <c r="R72" i="42"/>
  <c r="R69" i="42"/>
  <c r="R66" i="42"/>
  <c r="R63" i="42"/>
  <c r="R60" i="42"/>
  <c r="R57" i="42"/>
  <c r="R54" i="42"/>
  <c r="R51" i="42"/>
  <c r="R48" i="42"/>
  <c r="R45" i="42"/>
  <c r="R42" i="42"/>
  <c r="R39" i="42"/>
  <c r="R36" i="42"/>
  <c r="R33" i="42"/>
  <c r="R30" i="42"/>
  <c r="R27" i="42"/>
  <c r="R24" i="42"/>
  <c r="R6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R8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89" i="42"/>
  <c r="V86" i="42"/>
  <c r="V83" i="42"/>
  <c r="V80" i="42"/>
  <c r="V77" i="42"/>
  <c r="V74" i="42"/>
  <c r="V71" i="42"/>
  <c r="V68" i="42"/>
  <c r="V65" i="42"/>
  <c r="V62" i="42"/>
  <c r="V59" i="42"/>
  <c r="V56" i="42"/>
  <c r="V53" i="42"/>
  <c r="V50" i="42"/>
  <c r="V47" i="42"/>
  <c r="V44" i="42"/>
  <c r="V41" i="42"/>
  <c r="V38" i="42"/>
  <c r="V35" i="42"/>
  <c r="V32" i="42"/>
  <c r="V29" i="42"/>
  <c r="V26" i="42"/>
  <c r="V23" i="42"/>
  <c r="R10" i="42"/>
  <c r="V11" i="42"/>
  <c r="R12" i="42"/>
  <c r="R15" i="42"/>
  <c r="R18" i="42"/>
  <c r="R21" i="42"/>
  <c r="R22" i="42"/>
  <c r="Q24" i="42"/>
  <c r="V25" i="42"/>
  <c r="Q26" i="42"/>
  <c r="V27" i="42"/>
  <c r="Q33" i="42"/>
  <c r="V34" i="42"/>
  <c r="Q35" i="42"/>
  <c r="V36" i="42"/>
  <c r="Q42" i="42"/>
  <c r="V43" i="42"/>
  <c r="Q44" i="42"/>
  <c r="V45" i="42"/>
  <c r="H92" i="45"/>
  <c r="I92" i="45" s="1"/>
  <c r="J92" i="45" s="1"/>
  <c r="F6" i="38"/>
  <c r="F9" i="38"/>
  <c r="F12" i="38"/>
  <c r="F15" i="38"/>
  <c r="F18" i="38"/>
  <c r="F21" i="38"/>
  <c r="F24" i="38"/>
  <c r="F27" i="38"/>
  <c r="F30" i="38"/>
  <c r="F33" i="38"/>
  <c r="F36" i="38"/>
  <c r="F39" i="38"/>
  <c r="F42" i="38"/>
  <c r="F45" i="38"/>
  <c r="F48" i="38"/>
  <c r="F51" i="38"/>
  <c r="F54" i="38"/>
  <c r="F57" i="38"/>
  <c r="F60" i="38"/>
  <c r="F63" i="38"/>
  <c r="F66" i="38"/>
  <c r="F69" i="38"/>
  <c r="F72" i="38"/>
  <c r="F75" i="38"/>
  <c r="F78" i="38"/>
  <c r="F81" i="38"/>
  <c r="F84" i="38"/>
  <c r="F87" i="38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Q8" i="38"/>
  <c r="Q10" i="38"/>
  <c r="Q12" i="38"/>
  <c r="V13" i="38"/>
  <c r="Q15" i="38"/>
  <c r="V16" i="38"/>
  <c r="Q18" i="38"/>
  <c r="V19" i="38"/>
  <c r="Q21" i="38"/>
  <c r="V22" i="38"/>
  <c r="Q24" i="38"/>
  <c r="V25" i="38"/>
  <c r="Q27" i="38"/>
  <c r="V28" i="38"/>
  <c r="Q30" i="38"/>
  <c r="V31" i="38"/>
  <c r="Q33" i="38"/>
  <c r="V34" i="38"/>
  <c r="Q36" i="38"/>
  <c r="V37" i="38"/>
  <c r="Q39" i="38"/>
  <c r="V40" i="38"/>
  <c r="Q42" i="38"/>
  <c r="V43" i="38"/>
  <c r="Q45" i="38"/>
  <c r="V46" i="38"/>
  <c r="Q48" i="38"/>
  <c r="V49" i="38"/>
  <c r="Q51" i="38"/>
  <c r="V52" i="38"/>
  <c r="Q54" i="38"/>
  <c r="V55" i="38"/>
  <c r="Q57" i="38"/>
  <c r="V58" i="38"/>
  <c r="Q60" i="38"/>
  <c r="V61" i="38"/>
  <c r="Q63" i="38"/>
  <c r="V64" i="38"/>
  <c r="Q66" i="38"/>
  <c r="V67" i="38"/>
  <c r="Q69" i="38"/>
  <c r="V70" i="38"/>
  <c r="Q72" i="38"/>
  <c r="V73" i="38"/>
  <c r="Q75" i="38"/>
  <c r="V76" i="38"/>
  <c r="Q78" i="38"/>
  <c r="V79" i="38"/>
  <c r="Q81" i="38"/>
  <c r="V82" i="38"/>
  <c r="Q84" i="38"/>
  <c r="V85" i="38"/>
  <c r="Q87" i="38"/>
  <c r="V88" i="38"/>
  <c r="AE3" i="39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M75" i="39"/>
  <c r="U75" i="39" s="1"/>
  <c r="H10" i="39"/>
  <c r="I10" i="39" s="1"/>
  <c r="J10" i="39" s="1"/>
  <c r="Q58" i="39"/>
  <c r="V59" i="39"/>
  <c r="Q61" i="39"/>
  <c r="V62" i="39"/>
  <c r="Q64" i="39"/>
  <c r="V65" i="39"/>
  <c r="Q67" i="39"/>
  <c r="V68" i="39"/>
  <c r="Q70" i="39"/>
  <c r="V71" i="39"/>
  <c r="Q73" i="39"/>
  <c r="V74" i="39"/>
  <c r="Q76" i="39"/>
  <c r="H4" i="40"/>
  <c r="I4" i="40" s="1"/>
  <c r="J4" i="40" s="1"/>
  <c r="K4" i="40" s="1"/>
  <c r="M5" i="40"/>
  <c r="U5" i="40" s="1"/>
  <c r="M11" i="40"/>
  <c r="U11" i="40" s="1"/>
  <c r="M17" i="40"/>
  <c r="U17" i="40" s="1"/>
  <c r="M23" i="40"/>
  <c r="U23" i="40" s="1"/>
  <c r="M29" i="40"/>
  <c r="U29" i="40" s="1"/>
  <c r="M35" i="40"/>
  <c r="U35" i="40" s="1"/>
  <c r="M41" i="40"/>
  <c r="U41" i="40" s="1"/>
  <c r="M47" i="40"/>
  <c r="U47" i="40" s="1"/>
  <c r="M53" i="40"/>
  <c r="U53" i="40" s="1"/>
  <c r="M59" i="40"/>
  <c r="U59" i="40" s="1"/>
  <c r="M65" i="40"/>
  <c r="U65" i="40" s="1"/>
  <c r="H10" i="40"/>
  <c r="I10" i="40" s="1"/>
  <c r="J10" i="40" s="1"/>
  <c r="Q58" i="40"/>
  <c r="V59" i="40"/>
  <c r="Q61" i="40"/>
  <c r="V62" i="40"/>
  <c r="Q64" i="40"/>
  <c r="V65" i="40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Q9" i="41"/>
  <c r="Q11" i="41"/>
  <c r="M7" i="42"/>
  <c r="U7" i="42" s="1"/>
  <c r="M13" i="42"/>
  <c r="U13" i="42" s="1"/>
  <c r="M19" i="42"/>
  <c r="U19" i="42" s="1"/>
  <c r="M25" i="42"/>
  <c r="U25" i="42" s="1"/>
  <c r="M31" i="42"/>
  <c r="U31" i="42" s="1"/>
  <c r="M37" i="42"/>
  <c r="U37" i="42" s="1"/>
  <c r="M43" i="42"/>
  <c r="U43" i="42" s="1"/>
  <c r="M49" i="42"/>
  <c r="U49" i="42" s="1"/>
  <c r="M55" i="42"/>
  <c r="U55" i="42" s="1"/>
  <c r="M61" i="42"/>
  <c r="U61" i="42" s="1"/>
  <c r="M67" i="42"/>
  <c r="U67" i="42" s="1"/>
  <c r="M73" i="42"/>
  <c r="U73" i="42" s="1"/>
  <c r="M79" i="42"/>
  <c r="U79" i="42" s="1"/>
  <c r="M85" i="42"/>
  <c r="U85" i="42" s="1"/>
  <c r="H10" i="42"/>
  <c r="I10" i="42" s="1"/>
  <c r="J10" i="42" s="1"/>
  <c r="R46" i="42"/>
  <c r="G6" i="38"/>
  <c r="G9" i="38"/>
  <c r="G12" i="38"/>
  <c r="G15" i="38"/>
  <c r="G18" i="38"/>
  <c r="G21" i="38"/>
  <c r="G24" i="38"/>
  <c r="G27" i="38"/>
  <c r="G30" i="38"/>
  <c r="G33" i="38"/>
  <c r="G36" i="38"/>
  <c r="G39" i="38"/>
  <c r="G42" i="38"/>
  <c r="G45" i="38"/>
  <c r="G48" i="38"/>
  <c r="G51" i="38"/>
  <c r="G54" i="38"/>
  <c r="G57" i="38"/>
  <c r="G60" i="38"/>
  <c r="G63" i="38"/>
  <c r="G66" i="38"/>
  <c r="G69" i="38"/>
  <c r="G72" i="38"/>
  <c r="G75" i="38"/>
  <c r="G78" i="38"/>
  <c r="G81" i="38"/>
  <c r="G84" i="38"/>
  <c r="G87" i="38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6" i="38"/>
  <c r="R8" i="38"/>
  <c r="R10" i="38"/>
  <c r="V11" i="38"/>
  <c r="R12" i="38"/>
  <c r="R15" i="38"/>
  <c r="R18" i="38"/>
  <c r="R21" i="38"/>
  <c r="R24" i="38"/>
  <c r="R27" i="38"/>
  <c r="R30" i="38"/>
  <c r="R33" i="38"/>
  <c r="R36" i="38"/>
  <c r="R39" i="38"/>
  <c r="R42" i="38"/>
  <c r="R45" i="38"/>
  <c r="R48" i="38"/>
  <c r="R51" i="38"/>
  <c r="R54" i="38"/>
  <c r="R57" i="38"/>
  <c r="R60" i="38"/>
  <c r="R63" i="38"/>
  <c r="R66" i="38"/>
  <c r="R69" i="38"/>
  <c r="R72" i="38"/>
  <c r="R75" i="38"/>
  <c r="R78" i="38"/>
  <c r="R81" i="38"/>
  <c r="R84" i="38"/>
  <c r="R87" i="38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R61" i="39"/>
  <c r="R64" i="39"/>
  <c r="R67" i="39"/>
  <c r="R70" i="39"/>
  <c r="R73" i="39"/>
  <c r="R76" i="39"/>
  <c r="R79" i="39"/>
  <c r="M6" i="40"/>
  <c r="U6" i="40" s="1"/>
  <c r="M12" i="40"/>
  <c r="U12" i="40" s="1"/>
  <c r="M18" i="40"/>
  <c r="U18" i="40" s="1"/>
  <c r="M24" i="40"/>
  <c r="U24" i="40" s="1"/>
  <c r="M30" i="40"/>
  <c r="U30" i="40" s="1"/>
  <c r="M36" i="40"/>
  <c r="U36" i="40" s="1"/>
  <c r="M42" i="40"/>
  <c r="U42" i="40" s="1"/>
  <c r="M48" i="40"/>
  <c r="U48" i="40" s="1"/>
  <c r="M54" i="40"/>
  <c r="U54" i="40" s="1"/>
  <c r="M60" i="40"/>
  <c r="U60" i="40" s="1"/>
  <c r="M66" i="40"/>
  <c r="U66" i="40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H4" i="41"/>
  <c r="I4" i="41" s="1"/>
  <c r="J4" i="41" s="1"/>
  <c r="K4" i="41" s="1"/>
  <c r="Q5" i="41"/>
  <c r="V6" i="41"/>
  <c r="V8" i="41"/>
  <c r="V10" i="41"/>
  <c r="V12" i="41"/>
  <c r="Q14" i="41"/>
  <c r="V15" i="41"/>
  <c r="Q17" i="41"/>
  <c r="V18" i="41"/>
  <c r="Q20" i="41"/>
  <c r="V21" i="41"/>
  <c r="Q23" i="41"/>
  <c r="V24" i="41"/>
  <c r="Q26" i="41"/>
  <c r="V27" i="41"/>
  <c r="Q29" i="41"/>
  <c r="V30" i="41"/>
  <c r="Q32" i="41"/>
  <c r="V33" i="41"/>
  <c r="Q35" i="41"/>
  <c r="V36" i="41"/>
  <c r="Q38" i="41"/>
  <c r="V39" i="41"/>
  <c r="Q41" i="41"/>
  <c r="V42" i="41"/>
  <c r="Q44" i="41"/>
  <c r="V45" i="41"/>
  <c r="Q47" i="41"/>
  <c r="V48" i="41"/>
  <c r="Q50" i="41"/>
  <c r="V51" i="41"/>
  <c r="Q53" i="41"/>
  <c r="V54" i="41"/>
  <c r="Q56" i="41"/>
  <c r="V57" i="41"/>
  <c r="Q59" i="41"/>
  <c r="V60" i="41"/>
  <c r="Q62" i="41"/>
  <c r="V63" i="41"/>
  <c r="Q65" i="41"/>
  <c r="V66" i="41"/>
  <c r="Q68" i="41"/>
  <c r="V69" i="41"/>
  <c r="Q71" i="41"/>
  <c r="V72" i="41"/>
  <c r="Q74" i="41"/>
  <c r="V75" i="41"/>
  <c r="Q77" i="41"/>
  <c r="V78" i="41"/>
  <c r="Q80" i="41"/>
  <c r="V81" i="41"/>
  <c r="Q83" i="41"/>
  <c r="V84" i="41"/>
  <c r="Q86" i="41"/>
  <c r="V87" i="41"/>
  <c r="Q89" i="41"/>
  <c r="V90" i="41"/>
  <c r="Q92" i="41"/>
  <c r="V93" i="41"/>
  <c r="Q95" i="41"/>
  <c r="V96" i="41"/>
  <c r="Q98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H22" i="42"/>
  <c r="I22" i="42" s="1"/>
  <c r="J22" i="42" s="1"/>
  <c r="H31" i="42"/>
  <c r="I31" i="42" s="1"/>
  <c r="J31" i="42" s="1"/>
  <c r="H40" i="42"/>
  <c r="I40" i="42" s="1"/>
  <c r="J40" i="42" s="1"/>
  <c r="H49" i="42"/>
  <c r="I49" i="42" s="1"/>
  <c r="J49" i="42" s="1"/>
  <c r="Q50" i="42"/>
  <c r="V51" i="42"/>
  <c r="H52" i="42"/>
  <c r="I52" i="42" s="1"/>
  <c r="J52" i="42" s="1"/>
  <c r="Q53" i="42"/>
  <c r="V54" i="42"/>
  <c r="H55" i="42"/>
  <c r="I55" i="42" s="1"/>
  <c r="J55" i="42" s="1"/>
  <c r="Q56" i="42"/>
  <c r="V57" i="42"/>
  <c r="H58" i="42"/>
  <c r="I58" i="42" s="1"/>
  <c r="J58" i="42" s="1"/>
  <c r="Q59" i="42"/>
  <c r="V60" i="42"/>
  <c r="H61" i="42"/>
  <c r="I61" i="42" s="1"/>
  <c r="J61" i="42" s="1"/>
  <c r="Q62" i="42"/>
  <c r="V63" i="42"/>
  <c r="H64" i="42"/>
  <c r="I64" i="42" s="1"/>
  <c r="J64" i="42" s="1"/>
  <c r="Q65" i="42"/>
  <c r="V66" i="42"/>
  <c r="H67" i="42"/>
  <c r="I67" i="42" s="1"/>
  <c r="J67" i="42" s="1"/>
  <c r="Q68" i="42"/>
  <c r="V69" i="42"/>
  <c r="H70" i="42"/>
  <c r="I70" i="42" s="1"/>
  <c r="J70" i="42" s="1"/>
  <c r="Q71" i="42"/>
  <c r="V72" i="42"/>
  <c r="H73" i="42"/>
  <c r="I73" i="42" s="1"/>
  <c r="J73" i="42" s="1"/>
  <c r="Q74" i="42"/>
  <c r="V75" i="42"/>
  <c r="H76" i="42"/>
  <c r="I76" i="42" s="1"/>
  <c r="J76" i="42" s="1"/>
  <c r="Q77" i="42"/>
  <c r="V78" i="42"/>
  <c r="H79" i="42"/>
  <c r="I79" i="42" s="1"/>
  <c r="J79" i="42" s="1"/>
  <c r="Q80" i="42"/>
  <c r="V81" i="42"/>
  <c r="H82" i="42"/>
  <c r="I82" i="42" s="1"/>
  <c r="J82" i="42" s="1"/>
  <c r="Q83" i="42"/>
  <c r="V84" i="42"/>
  <c r="H85" i="42"/>
  <c r="I85" i="42" s="1"/>
  <c r="J85" i="42" s="1"/>
  <c r="Q86" i="42"/>
  <c r="V87" i="42"/>
  <c r="H88" i="42"/>
  <c r="I88" i="42" s="1"/>
  <c r="J88" i="42" s="1"/>
  <c r="Q89" i="42"/>
  <c r="AN3" i="44"/>
  <c r="AH4" i="45"/>
  <c r="AE3" i="38"/>
  <c r="F4" i="38"/>
  <c r="F7" i="38"/>
  <c r="F10" i="38"/>
  <c r="F13" i="38"/>
  <c r="F16" i="38"/>
  <c r="F19" i="38"/>
  <c r="F22" i="38"/>
  <c r="F25" i="38"/>
  <c r="F28" i="38"/>
  <c r="F31" i="38"/>
  <c r="F34" i="38"/>
  <c r="F37" i="38"/>
  <c r="F40" i="38"/>
  <c r="F43" i="38"/>
  <c r="F46" i="38"/>
  <c r="F49" i="38"/>
  <c r="F52" i="38"/>
  <c r="F55" i="38"/>
  <c r="F58" i="38"/>
  <c r="F61" i="38"/>
  <c r="F64" i="38"/>
  <c r="F67" i="38"/>
  <c r="F70" i="38"/>
  <c r="F73" i="38"/>
  <c r="F76" i="38"/>
  <c r="F79" i="38"/>
  <c r="F82" i="38"/>
  <c r="F85" i="38"/>
  <c r="F88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Q19" i="38"/>
  <c r="V20" i="38"/>
  <c r="Q22" i="38"/>
  <c r="V23" i="38"/>
  <c r="Q25" i="38"/>
  <c r="V26" i="38"/>
  <c r="Q28" i="38"/>
  <c r="V29" i="38"/>
  <c r="Q31" i="38"/>
  <c r="V32" i="38"/>
  <c r="Q34" i="38"/>
  <c r="V35" i="38"/>
  <c r="Q37" i="38"/>
  <c r="V38" i="38"/>
  <c r="Q40" i="38"/>
  <c r="V41" i="38"/>
  <c r="Q43" i="38"/>
  <c r="V44" i="38"/>
  <c r="Q46" i="38"/>
  <c r="V47" i="38"/>
  <c r="Q49" i="38"/>
  <c r="V50" i="38"/>
  <c r="Q52" i="38"/>
  <c r="V53" i="38"/>
  <c r="Q55" i="38"/>
  <c r="V56" i="38"/>
  <c r="Q58" i="38"/>
  <c r="V59" i="38"/>
  <c r="Q61" i="38"/>
  <c r="V62" i="38"/>
  <c r="Q64" i="38"/>
  <c r="V65" i="38"/>
  <c r="Q67" i="38"/>
  <c r="V68" i="38"/>
  <c r="Q70" i="38"/>
  <c r="V71" i="38"/>
  <c r="Q73" i="38"/>
  <c r="V74" i="38"/>
  <c r="Q76" i="38"/>
  <c r="V77" i="38"/>
  <c r="Q79" i="38"/>
  <c r="V80" i="38"/>
  <c r="Q82" i="38"/>
  <c r="V83" i="38"/>
  <c r="Q85" i="38"/>
  <c r="V86" i="38"/>
  <c r="Q88" i="38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AE3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AN3" i="43"/>
  <c r="G4" i="38"/>
  <c r="G7" i="38"/>
  <c r="G10" i="38"/>
  <c r="G13" i="38"/>
  <c r="G16" i="38"/>
  <c r="G19" i="38"/>
  <c r="G22" i="38"/>
  <c r="G25" i="38"/>
  <c r="G28" i="38"/>
  <c r="G31" i="38"/>
  <c r="G34" i="38"/>
  <c r="G37" i="38"/>
  <c r="G40" i="38"/>
  <c r="G43" i="38"/>
  <c r="G46" i="38"/>
  <c r="G49" i="38"/>
  <c r="G52" i="38"/>
  <c r="G55" i="38"/>
  <c r="G58" i="38"/>
  <c r="G61" i="38"/>
  <c r="G64" i="38"/>
  <c r="G67" i="38"/>
  <c r="G70" i="38"/>
  <c r="G73" i="38"/>
  <c r="G76" i="38"/>
  <c r="G79" i="38"/>
  <c r="G82" i="38"/>
  <c r="G85" i="38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Q5" i="38"/>
  <c r="R7" i="38"/>
  <c r="Q9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AH3" i="39"/>
  <c r="AQ3" i="39" s="1"/>
  <c r="G5" i="39"/>
  <c r="G8" i="39"/>
  <c r="G11" i="39"/>
  <c r="G14" i="39"/>
  <c r="G17" i="39"/>
  <c r="G20" i="39"/>
  <c r="G23" i="39"/>
  <c r="G26" i="39"/>
  <c r="G29" i="39"/>
  <c r="G32" i="39"/>
  <c r="G35" i="39"/>
  <c r="G38" i="39"/>
  <c r="G41" i="39"/>
  <c r="G44" i="39"/>
  <c r="G47" i="39"/>
  <c r="G50" i="39"/>
  <c r="G53" i="39"/>
  <c r="G56" i="39"/>
  <c r="G59" i="39"/>
  <c r="G62" i="39"/>
  <c r="G65" i="39"/>
  <c r="G68" i="39"/>
  <c r="G71" i="39"/>
  <c r="G74" i="39"/>
  <c r="M6" i="39"/>
  <c r="U6" i="39" s="1"/>
  <c r="M12" i="39"/>
  <c r="U12" i="39" s="1"/>
  <c r="M18" i="39"/>
  <c r="U18" i="39" s="1"/>
  <c r="M24" i="39"/>
  <c r="U24" i="39" s="1"/>
  <c r="M30" i="39"/>
  <c r="U30" i="39" s="1"/>
  <c r="M36" i="39"/>
  <c r="U36" i="39" s="1"/>
  <c r="M42" i="39"/>
  <c r="U42" i="39" s="1"/>
  <c r="M48" i="39"/>
  <c r="U48" i="39" s="1"/>
  <c r="M54" i="39"/>
  <c r="U54" i="39" s="1"/>
  <c r="M60" i="39"/>
  <c r="U60" i="39" s="1"/>
  <c r="M66" i="39"/>
  <c r="U66" i="39" s="1"/>
  <c r="M72" i="39"/>
  <c r="U72" i="39" s="1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AH3" i="40"/>
  <c r="AQ3" i="40" s="1"/>
  <c r="G5" i="40"/>
  <c r="G8" i="40"/>
  <c r="G11" i="40"/>
  <c r="G14" i="40"/>
  <c r="G17" i="40"/>
  <c r="G20" i="40"/>
  <c r="G23" i="40"/>
  <c r="G26" i="40"/>
  <c r="G29" i="40"/>
  <c r="G32" i="40"/>
  <c r="G35" i="40"/>
  <c r="G38" i="40"/>
  <c r="G41" i="40"/>
  <c r="G44" i="40"/>
  <c r="G47" i="40"/>
  <c r="G50" i="40"/>
  <c r="G53" i="40"/>
  <c r="G56" i="40"/>
  <c r="G59" i="40"/>
  <c r="G62" i="40"/>
  <c r="G65" i="40"/>
  <c r="M8" i="40"/>
  <c r="U8" i="40" s="1"/>
  <c r="M14" i="40"/>
  <c r="U14" i="40" s="1"/>
  <c r="M20" i="40"/>
  <c r="U20" i="40" s="1"/>
  <c r="M26" i="40"/>
  <c r="U26" i="40" s="1"/>
  <c r="M32" i="40"/>
  <c r="U32" i="40" s="1"/>
  <c r="M38" i="40"/>
  <c r="U38" i="40" s="1"/>
  <c r="M44" i="40"/>
  <c r="U44" i="40" s="1"/>
  <c r="M50" i="40"/>
  <c r="U50" i="40" s="1"/>
  <c r="M56" i="40"/>
  <c r="U56" i="40" s="1"/>
  <c r="M62" i="40"/>
  <c r="U62" i="40" s="1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Q6" i="41"/>
  <c r="V7" i="41"/>
  <c r="Q8" i="41"/>
  <c r="Q10" i="41"/>
  <c r="Q12" i="41"/>
  <c r="V13" i="41"/>
  <c r="Q15" i="41"/>
  <c r="V16" i="41"/>
  <c r="Q18" i="41"/>
  <c r="V19" i="41"/>
  <c r="Q21" i="41"/>
  <c r="V22" i="41"/>
  <c r="Q24" i="41"/>
  <c r="V25" i="41"/>
  <c r="Q27" i="41"/>
  <c r="V28" i="41"/>
  <c r="Q30" i="41"/>
  <c r="V31" i="41"/>
  <c r="Q33" i="41"/>
  <c r="V34" i="41"/>
  <c r="Q36" i="41"/>
  <c r="V37" i="41"/>
  <c r="Q39" i="41"/>
  <c r="V40" i="41"/>
  <c r="Q42" i="41"/>
  <c r="V43" i="41"/>
  <c r="Q45" i="41"/>
  <c r="V46" i="41"/>
  <c r="Q48" i="41"/>
  <c r="V49" i="41"/>
  <c r="Q51" i="41"/>
  <c r="V52" i="41"/>
  <c r="Q54" i="41"/>
  <c r="V55" i="41"/>
  <c r="Q57" i="41"/>
  <c r="V58" i="41"/>
  <c r="Q60" i="41"/>
  <c r="V61" i="41"/>
  <c r="Q63" i="41"/>
  <c r="V64" i="41"/>
  <c r="Q66" i="41"/>
  <c r="V67" i="41"/>
  <c r="Q69" i="41"/>
  <c r="V70" i="41"/>
  <c r="Q72" i="41"/>
  <c r="V73" i="41"/>
  <c r="Q75" i="41"/>
  <c r="V76" i="41"/>
  <c r="Q78" i="41"/>
  <c r="V79" i="41"/>
  <c r="Q81" i="41"/>
  <c r="V82" i="41"/>
  <c r="Q84" i="41"/>
  <c r="V85" i="41"/>
  <c r="Q87" i="41"/>
  <c r="V88" i="41"/>
  <c r="Q90" i="41"/>
  <c r="V91" i="41"/>
  <c r="Q93" i="41"/>
  <c r="V94" i="41"/>
  <c r="AH3" i="42"/>
  <c r="AQ3" i="42" s="1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R14" i="42"/>
  <c r="R17" i="42"/>
  <c r="R20" i="42"/>
  <c r="Q27" i="42"/>
  <c r="H28" i="42"/>
  <c r="I28" i="42" s="1"/>
  <c r="J28" i="42" s="1"/>
  <c r="V28" i="42"/>
  <c r="Q29" i="42"/>
  <c r="V30" i="42"/>
  <c r="Q36" i="42"/>
  <c r="H37" i="42"/>
  <c r="I37" i="42" s="1"/>
  <c r="J37" i="42" s="1"/>
  <c r="V37" i="42"/>
  <c r="Q38" i="42"/>
  <c r="V39" i="42"/>
  <c r="Q45" i="42"/>
  <c r="H46" i="42"/>
  <c r="I46" i="42" s="1"/>
  <c r="J46" i="42" s="1"/>
  <c r="V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P3" i="43"/>
  <c r="AF3" i="43" s="1"/>
  <c r="AO3" i="43" s="1"/>
  <c r="G4" i="43"/>
  <c r="G7" i="43"/>
  <c r="G10" i="43"/>
  <c r="G13" i="43"/>
  <c r="G16" i="43"/>
  <c r="G19" i="43"/>
  <c r="G22" i="43"/>
  <c r="G25" i="43"/>
  <c r="G28" i="43"/>
  <c r="G31" i="43"/>
  <c r="G34" i="43"/>
  <c r="G37" i="43"/>
  <c r="G40" i="43"/>
  <c r="G43" i="43"/>
  <c r="G46" i="43"/>
  <c r="G49" i="43"/>
  <c r="G52" i="43"/>
  <c r="G55" i="43"/>
  <c r="G58" i="43"/>
  <c r="G61" i="43"/>
  <c r="G64" i="43"/>
  <c r="G67" i="43"/>
  <c r="G70" i="43"/>
  <c r="G73" i="43"/>
  <c r="G76" i="43"/>
  <c r="G79" i="43"/>
  <c r="M4" i="43"/>
  <c r="U4" i="43" s="1"/>
  <c r="X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M76" i="43"/>
  <c r="U76" i="43" s="1"/>
  <c r="Q5" i="43"/>
  <c r="R7" i="43"/>
  <c r="Q9" i="43"/>
  <c r="Q11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R79" i="43"/>
  <c r="P3" i="44"/>
  <c r="AF3" i="44" s="1"/>
  <c r="AO3" i="44" s="1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G67" i="44"/>
  <c r="M6" i="44"/>
  <c r="U6" i="44" s="1"/>
  <c r="M12" i="44"/>
  <c r="U12" i="44" s="1"/>
  <c r="M18" i="44"/>
  <c r="U18" i="44" s="1"/>
  <c r="M24" i="44"/>
  <c r="U24" i="44" s="1"/>
  <c r="M30" i="44"/>
  <c r="U30" i="44" s="1"/>
  <c r="M36" i="44"/>
  <c r="U36" i="44" s="1"/>
  <c r="M42" i="44"/>
  <c r="U42" i="44" s="1"/>
  <c r="M48" i="44"/>
  <c r="U48" i="44" s="1"/>
  <c r="M54" i="44"/>
  <c r="U54" i="44" s="1"/>
  <c r="M60" i="44"/>
  <c r="U60" i="44" s="1"/>
  <c r="M66" i="44"/>
  <c r="U66" i="44" s="1"/>
  <c r="Q5" i="44"/>
  <c r="R7" i="44"/>
  <c r="Q9" i="44"/>
  <c r="Q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Q64" i="44"/>
  <c r="V65" i="44"/>
  <c r="R66" i="44"/>
  <c r="F8" i="45"/>
  <c r="F16" i="45"/>
  <c r="F24" i="45"/>
  <c r="F34" i="45"/>
  <c r="F42" i="45"/>
  <c r="F51" i="45"/>
  <c r="F59" i="45"/>
  <c r="F68" i="45"/>
  <c r="F77" i="45"/>
  <c r="F86" i="45"/>
  <c r="F94" i="45"/>
  <c r="G6" i="45"/>
  <c r="G15" i="45"/>
  <c r="G24" i="45"/>
  <c r="G34" i="45"/>
  <c r="G46" i="45"/>
  <c r="G56" i="45"/>
  <c r="G68" i="45"/>
  <c r="G77" i="45"/>
  <c r="G89" i="45"/>
  <c r="Y4" i="45"/>
  <c r="Z4" i="45" s="1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97" i="45"/>
  <c r="V87" i="45"/>
  <c r="V79" i="45"/>
  <c r="V69" i="45"/>
  <c r="V61" i="45"/>
  <c r="V51" i="45"/>
  <c r="V43" i="45"/>
  <c r="V30" i="45"/>
  <c r="V21" i="45"/>
  <c r="V90" i="45"/>
  <c r="V82" i="45"/>
  <c r="V72" i="45"/>
  <c r="V93" i="45"/>
  <c r="V85" i="45"/>
  <c r="V75" i="45"/>
  <c r="V96" i="45"/>
  <c r="V88" i="45"/>
  <c r="V78" i="45"/>
  <c r="V70" i="45"/>
  <c r="V91" i="45"/>
  <c r="V81" i="45"/>
  <c r="V73" i="45"/>
  <c r="V63" i="45"/>
  <c r="V55" i="45"/>
  <c r="V45" i="45"/>
  <c r="V37" i="45"/>
  <c r="V33" i="45"/>
  <c r="V24" i="45"/>
  <c r="V15" i="45"/>
  <c r="V9" i="45"/>
  <c r="V94" i="45"/>
  <c r="V84" i="45"/>
  <c r="V76" i="45"/>
  <c r="V66" i="45"/>
  <c r="V58" i="45"/>
  <c r="V48" i="45"/>
  <c r="V40" i="45"/>
  <c r="V28" i="45"/>
  <c r="V19" i="45"/>
  <c r="V12" i="45"/>
  <c r="V16" i="45"/>
  <c r="V18" i="45"/>
  <c r="Q21" i="45"/>
  <c r="Q24" i="45"/>
  <c r="Q38" i="45"/>
  <c r="Q48" i="45"/>
  <c r="Q56" i="45"/>
  <c r="Q66" i="45"/>
  <c r="F5" i="43"/>
  <c r="F8" i="43"/>
  <c r="F11" i="43"/>
  <c r="F14" i="43"/>
  <c r="F17" i="43"/>
  <c r="F20" i="43"/>
  <c r="F23" i="43"/>
  <c r="F26" i="43"/>
  <c r="F29" i="43"/>
  <c r="F32" i="43"/>
  <c r="F35" i="43"/>
  <c r="F38" i="43"/>
  <c r="F41" i="43"/>
  <c r="F44" i="43"/>
  <c r="F47" i="43"/>
  <c r="F50" i="43"/>
  <c r="F53" i="43"/>
  <c r="F56" i="43"/>
  <c r="F59" i="43"/>
  <c r="F62" i="43"/>
  <c r="F65" i="43"/>
  <c r="F68" i="43"/>
  <c r="F71" i="43"/>
  <c r="F74" i="43"/>
  <c r="F77" i="43"/>
  <c r="M5" i="43"/>
  <c r="U5" i="43" s="1"/>
  <c r="M11" i="43"/>
  <c r="U11" i="43" s="1"/>
  <c r="M17" i="43"/>
  <c r="U17" i="43" s="1"/>
  <c r="M23" i="43"/>
  <c r="U23" i="43" s="1"/>
  <c r="M29" i="43"/>
  <c r="U29" i="43" s="1"/>
  <c r="M35" i="43"/>
  <c r="U35" i="43" s="1"/>
  <c r="M41" i="43"/>
  <c r="U41" i="43" s="1"/>
  <c r="M47" i="43"/>
  <c r="U47" i="43" s="1"/>
  <c r="M53" i="43"/>
  <c r="U53" i="43" s="1"/>
  <c r="M59" i="43"/>
  <c r="U59" i="43" s="1"/>
  <c r="M65" i="43"/>
  <c r="U65" i="43" s="1"/>
  <c r="M71" i="43"/>
  <c r="U71" i="43" s="1"/>
  <c r="M77" i="43"/>
  <c r="U77" i="43" s="1"/>
  <c r="V4" i="43"/>
  <c r="Y4" i="43" s="1"/>
  <c r="R5" i="43"/>
  <c r="V6" i="43"/>
  <c r="V8" i="43"/>
  <c r="R9" i="43"/>
  <c r="V10" i="43"/>
  <c r="R11" i="43"/>
  <c r="V12" i="43"/>
  <c r="Q14" i="43"/>
  <c r="V15" i="43"/>
  <c r="Q17" i="43"/>
  <c r="V18" i="43"/>
  <c r="Q20" i="43"/>
  <c r="V21" i="43"/>
  <c r="Q23" i="43"/>
  <c r="V24" i="43"/>
  <c r="Q26" i="43"/>
  <c r="V27" i="43"/>
  <c r="Q29" i="43"/>
  <c r="V30" i="43"/>
  <c r="Q32" i="43"/>
  <c r="V33" i="43"/>
  <c r="Q35" i="43"/>
  <c r="V36" i="43"/>
  <c r="Q38" i="43"/>
  <c r="V39" i="43"/>
  <c r="Q41" i="43"/>
  <c r="V42" i="43"/>
  <c r="Q44" i="43"/>
  <c r="V45" i="43"/>
  <c r="Q47" i="43"/>
  <c r="V48" i="43"/>
  <c r="Q50" i="43"/>
  <c r="V51" i="43"/>
  <c r="Q53" i="43"/>
  <c r="V54" i="43"/>
  <c r="Q56" i="43"/>
  <c r="V57" i="43"/>
  <c r="Q59" i="43"/>
  <c r="V60" i="43"/>
  <c r="Q62" i="43"/>
  <c r="V63" i="43"/>
  <c r="Q65" i="43"/>
  <c r="V66" i="43"/>
  <c r="Q68" i="43"/>
  <c r="V69" i="43"/>
  <c r="Q71" i="43"/>
  <c r="V72" i="43"/>
  <c r="Q74" i="43"/>
  <c r="V75" i="43"/>
  <c r="Q77" i="43"/>
  <c r="V78" i="43"/>
  <c r="F5" i="44"/>
  <c r="F8" i="44"/>
  <c r="F11" i="44"/>
  <c r="F14" i="44"/>
  <c r="F17" i="44"/>
  <c r="F20" i="44"/>
  <c r="F23" i="44"/>
  <c r="F26" i="44"/>
  <c r="F29" i="44"/>
  <c r="F32" i="44"/>
  <c r="F35" i="44"/>
  <c r="F38" i="44"/>
  <c r="F41" i="44"/>
  <c r="F44" i="44"/>
  <c r="F47" i="44"/>
  <c r="F50" i="44"/>
  <c r="F53" i="44"/>
  <c r="F56" i="44"/>
  <c r="F59" i="44"/>
  <c r="F62" i="44"/>
  <c r="F65" i="44"/>
  <c r="F68" i="44"/>
  <c r="M7" i="44"/>
  <c r="U7" i="44" s="1"/>
  <c r="M13" i="44"/>
  <c r="U13" i="44" s="1"/>
  <c r="M19" i="44"/>
  <c r="U19" i="44" s="1"/>
  <c r="M25" i="44"/>
  <c r="U25" i="44" s="1"/>
  <c r="M31" i="44"/>
  <c r="U31" i="44" s="1"/>
  <c r="M37" i="44"/>
  <c r="U37" i="44" s="1"/>
  <c r="M43" i="44"/>
  <c r="U43" i="44" s="1"/>
  <c r="M49" i="44"/>
  <c r="U49" i="44" s="1"/>
  <c r="M55" i="44"/>
  <c r="U55" i="44" s="1"/>
  <c r="M61" i="44"/>
  <c r="U61" i="44" s="1"/>
  <c r="M67" i="44"/>
  <c r="U67" i="44" s="1"/>
  <c r="V4" i="44"/>
  <c r="Y4" i="44" s="1"/>
  <c r="R5" i="44"/>
  <c r="V6" i="44"/>
  <c r="V8" i="44"/>
  <c r="R9" i="44"/>
  <c r="V10" i="44"/>
  <c r="R11" i="44"/>
  <c r="V12" i="44"/>
  <c r="Q14" i="44"/>
  <c r="V15" i="44"/>
  <c r="Q17" i="44"/>
  <c r="V18" i="44"/>
  <c r="Q20" i="44"/>
  <c r="V21" i="44"/>
  <c r="Q23" i="44"/>
  <c r="V24" i="44"/>
  <c r="Q26" i="44"/>
  <c r="V27" i="44"/>
  <c r="Q29" i="44"/>
  <c r="V30" i="44"/>
  <c r="Q32" i="44"/>
  <c r="V33" i="44"/>
  <c r="Q35" i="44"/>
  <c r="V36" i="44"/>
  <c r="Q38" i="44"/>
  <c r="V39" i="44"/>
  <c r="Q41" i="44"/>
  <c r="V42" i="44"/>
  <c r="Q44" i="44"/>
  <c r="V45" i="44"/>
  <c r="Q47" i="44"/>
  <c r="V48" i="44"/>
  <c r="Q50" i="44"/>
  <c r="V51" i="44"/>
  <c r="Q53" i="44"/>
  <c r="V54" i="44"/>
  <c r="Q56" i="44"/>
  <c r="V57" i="44"/>
  <c r="Q59" i="44"/>
  <c r="V60" i="44"/>
  <c r="R62" i="44"/>
  <c r="R64" i="44"/>
  <c r="Q69" i="44"/>
  <c r="F9" i="45"/>
  <c r="F17" i="45"/>
  <c r="F27" i="45"/>
  <c r="F35" i="45"/>
  <c r="F44" i="45"/>
  <c r="F52" i="45"/>
  <c r="F60" i="45"/>
  <c r="F70" i="45"/>
  <c r="F78" i="45"/>
  <c r="F87" i="45"/>
  <c r="F95" i="45"/>
  <c r="G8" i="45"/>
  <c r="G17" i="45"/>
  <c r="G26" i="45"/>
  <c r="G35" i="45"/>
  <c r="G47" i="45"/>
  <c r="G57" i="45"/>
  <c r="G69" i="45"/>
  <c r="G78" i="45"/>
  <c r="G90" i="45"/>
  <c r="V49" i="45"/>
  <c r="V67" i="45"/>
  <c r="AH3" i="43"/>
  <c r="AQ3" i="43" s="1"/>
  <c r="G5" i="43"/>
  <c r="G8" i="43"/>
  <c r="G11" i="43"/>
  <c r="G14" i="43"/>
  <c r="G17" i="43"/>
  <c r="G20" i="43"/>
  <c r="G23" i="43"/>
  <c r="G26" i="43"/>
  <c r="G29" i="43"/>
  <c r="G32" i="43"/>
  <c r="G35" i="43"/>
  <c r="G38" i="43"/>
  <c r="G41" i="43"/>
  <c r="G44" i="43"/>
  <c r="G47" i="43"/>
  <c r="G50" i="43"/>
  <c r="G53" i="43"/>
  <c r="G56" i="43"/>
  <c r="G59" i="43"/>
  <c r="G62" i="43"/>
  <c r="G65" i="43"/>
  <c r="G68" i="43"/>
  <c r="G71" i="43"/>
  <c r="G74" i="43"/>
  <c r="G77" i="43"/>
  <c r="R14" i="43"/>
  <c r="R17" i="43"/>
  <c r="R20" i="43"/>
  <c r="R23" i="43"/>
  <c r="R26" i="43"/>
  <c r="R29" i="43"/>
  <c r="R32" i="43"/>
  <c r="R35" i="43"/>
  <c r="R38" i="43"/>
  <c r="R41" i="43"/>
  <c r="R44" i="43"/>
  <c r="R47" i="43"/>
  <c r="R50" i="43"/>
  <c r="R53" i="43"/>
  <c r="R56" i="43"/>
  <c r="R59" i="43"/>
  <c r="R62" i="43"/>
  <c r="R65" i="43"/>
  <c r="R68" i="43"/>
  <c r="R71" i="43"/>
  <c r="R74" i="43"/>
  <c r="R77" i="43"/>
  <c r="AH3" i="44"/>
  <c r="AQ3" i="44" s="1"/>
  <c r="G5" i="44"/>
  <c r="G8" i="44"/>
  <c r="G11" i="44"/>
  <c r="G14" i="44"/>
  <c r="G17" i="44"/>
  <c r="G20" i="44"/>
  <c r="G23" i="44"/>
  <c r="G26" i="44"/>
  <c r="G29" i="44"/>
  <c r="G32" i="44"/>
  <c r="G35" i="44"/>
  <c r="G38" i="44"/>
  <c r="G41" i="44"/>
  <c r="G44" i="44"/>
  <c r="G47" i="44"/>
  <c r="G50" i="44"/>
  <c r="G53" i="44"/>
  <c r="G56" i="44"/>
  <c r="G59" i="44"/>
  <c r="G62" i="44"/>
  <c r="G65" i="44"/>
  <c r="G68" i="44"/>
  <c r="M8" i="44"/>
  <c r="U8" i="44" s="1"/>
  <c r="M14" i="44"/>
  <c r="U14" i="44" s="1"/>
  <c r="M20" i="44"/>
  <c r="U20" i="44" s="1"/>
  <c r="M26" i="44"/>
  <c r="U26" i="44" s="1"/>
  <c r="M32" i="44"/>
  <c r="U32" i="44" s="1"/>
  <c r="M38" i="44"/>
  <c r="U38" i="44" s="1"/>
  <c r="M44" i="44"/>
  <c r="U44" i="44" s="1"/>
  <c r="M50" i="44"/>
  <c r="U50" i="44" s="1"/>
  <c r="M56" i="44"/>
  <c r="U56" i="44" s="1"/>
  <c r="M62" i="44"/>
  <c r="U62" i="44" s="1"/>
  <c r="M68" i="44"/>
  <c r="U68" i="44" s="1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Q67" i="44"/>
  <c r="V68" i="44"/>
  <c r="R69" i="44"/>
  <c r="F10" i="45"/>
  <c r="F20" i="45"/>
  <c r="F28" i="45"/>
  <c r="F36" i="45"/>
  <c r="F45" i="45"/>
  <c r="F53" i="45"/>
  <c r="F63" i="45"/>
  <c r="F71" i="45"/>
  <c r="F80" i="45"/>
  <c r="F88" i="45"/>
  <c r="G10" i="45"/>
  <c r="G18" i="45"/>
  <c r="G27" i="45"/>
  <c r="G39" i="45"/>
  <c r="G48" i="45"/>
  <c r="G60" i="45"/>
  <c r="G70" i="45"/>
  <c r="G82" i="45"/>
  <c r="Q9" i="45"/>
  <c r="Q45" i="45"/>
  <c r="Q63" i="45"/>
  <c r="F6" i="43"/>
  <c r="F9" i="43"/>
  <c r="F12" i="43"/>
  <c r="F15" i="43"/>
  <c r="F18" i="43"/>
  <c r="F21" i="43"/>
  <c r="F24" i="43"/>
  <c r="F27" i="43"/>
  <c r="F30" i="43"/>
  <c r="F33" i="43"/>
  <c r="F36" i="43"/>
  <c r="F39" i="43"/>
  <c r="F42" i="43"/>
  <c r="F45" i="43"/>
  <c r="F48" i="43"/>
  <c r="F51" i="43"/>
  <c r="F54" i="43"/>
  <c r="F57" i="43"/>
  <c r="F60" i="43"/>
  <c r="F63" i="43"/>
  <c r="F66" i="43"/>
  <c r="F69" i="43"/>
  <c r="F72" i="43"/>
  <c r="F75" i="43"/>
  <c r="F78" i="43"/>
  <c r="Q10" i="43"/>
  <c r="Q12" i="43"/>
  <c r="V13" i="43"/>
  <c r="Q15" i="43"/>
  <c r="V16" i="43"/>
  <c r="Q18" i="43"/>
  <c r="V19" i="43"/>
  <c r="Q21" i="43"/>
  <c r="V22" i="43"/>
  <c r="Q24" i="43"/>
  <c r="V25" i="43"/>
  <c r="Q27" i="43"/>
  <c r="V28" i="43"/>
  <c r="Q30" i="43"/>
  <c r="V31" i="43"/>
  <c r="Q33" i="43"/>
  <c r="V34" i="43"/>
  <c r="Q36" i="43"/>
  <c r="V37" i="43"/>
  <c r="Q39" i="43"/>
  <c r="V40" i="43"/>
  <c r="Q42" i="43"/>
  <c r="V43" i="43"/>
  <c r="Q45" i="43"/>
  <c r="V46" i="43"/>
  <c r="Q48" i="43"/>
  <c r="V49" i="43"/>
  <c r="Q51" i="43"/>
  <c r="V52" i="43"/>
  <c r="Q54" i="43"/>
  <c r="V55" i="43"/>
  <c r="Q57" i="43"/>
  <c r="V58" i="43"/>
  <c r="Q60" i="43"/>
  <c r="V61" i="43"/>
  <c r="Q63" i="43"/>
  <c r="V64" i="43"/>
  <c r="Q66" i="43"/>
  <c r="V67" i="43"/>
  <c r="Q69" i="43"/>
  <c r="V70" i="43"/>
  <c r="Q72" i="43"/>
  <c r="V73" i="43"/>
  <c r="Q75" i="43"/>
  <c r="V76" i="43"/>
  <c r="Q78" i="43"/>
  <c r="V79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M69" i="44"/>
  <c r="U69" i="44" s="1"/>
  <c r="Q15" i="44"/>
  <c r="V16" i="44"/>
  <c r="Q18" i="44"/>
  <c r="V19" i="44"/>
  <c r="Q21" i="44"/>
  <c r="V22" i="44"/>
  <c r="Q24" i="44"/>
  <c r="V25" i="44"/>
  <c r="Q27" i="44"/>
  <c r="V28" i="44"/>
  <c r="Q30" i="44"/>
  <c r="V31" i="44"/>
  <c r="Q33" i="44"/>
  <c r="V34" i="44"/>
  <c r="Q36" i="44"/>
  <c r="V37" i="44"/>
  <c r="Q39" i="44"/>
  <c r="V40" i="44"/>
  <c r="Q42" i="44"/>
  <c r="V43" i="44"/>
  <c r="Q45" i="44"/>
  <c r="V46" i="44"/>
  <c r="Q48" i="44"/>
  <c r="V49" i="44"/>
  <c r="Q51" i="44"/>
  <c r="V52" i="44"/>
  <c r="Q54" i="44"/>
  <c r="V55" i="44"/>
  <c r="Q57" i="44"/>
  <c r="V58" i="44"/>
  <c r="Q60" i="44"/>
  <c r="V61" i="44"/>
  <c r="R65" i="44"/>
  <c r="R67" i="44"/>
  <c r="AE3" i="45"/>
  <c r="F97" i="45"/>
  <c r="F91" i="45"/>
  <c r="F85" i="45"/>
  <c r="F79" i="45"/>
  <c r="F73" i="45"/>
  <c r="F67" i="45"/>
  <c r="F61" i="45"/>
  <c r="F55" i="45"/>
  <c r="F49" i="45"/>
  <c r="F43" i="45"/>
  <c r="F37" i="45"/>
  <c r="F31" i="45"/>
  <c r="F25" i="45"/>
  <c r="F19" i="45"/>
  <c r="F13" i="45"/>
  <c r="F7" i="45"/>
  <c r="F98" i="45"/>
  <c r="F90" i="45"/>
  <c r="F83" i="45"/>
  <c r="F76" i="45"/>
  <c r="F69" i="45"/>
  <c r="F62" i="45"/>
  <c r="F54" i="45"/>
  <c r="F47" i="45"/>
  <c r="F40" i="45"/>
  <c r="F33" i="45"/>
  <c r="F26" i="45"/>
  <c r="F18" i="45"/>
  <c r="F11" i="45"/>
  <c r="F4" i="45"/>
  <c r="F12" i="45"/>
  <c r="F21" i="45"/>
  <c r="F29" i="45"/>
  <c r="F38" i="45"/>
  <c r="F46" i="45"/>
  <c r="F56" i="45"/>
  <c r="F64" i="45"/>
  <c r="F72" i="45"/>
  <c r="F81" i="45"/>
  <c r="F89" i="45"/>
  <c r="G97" i="45"/>
  <c r="G91" i="45"/>
  <c r="G85" i="45"/>
  <c r="G79" i="45"/>
  <c r="G73" i="45"/>
  <c r="G67" i="45"/>
  <c r="G61" i="45"/>
  <c r="G55" i="45"/>
  <c r="G49" i="45"/>
  <c r="G43" i="45"/>
  <c r="G37" i="45"/>
  <c r="G31" i="45"/>
  <c r="G25" i="45"/>
  <c r="G19" i="45"/>
  <c r="G13" i="45"/>
  <c r="G7" i="45"/>
  <c r="G95" i="45"/>
  <c r="G88" i="45"/>
  <c r="G81" i="45"/>
  <c r="G74" i="45"/>
  <c r="G66" i="45"/>
  <c r="G59" i="45"/>
  <c r="G52" i="45"/>
  <c r="G45" i="45"/>
  <c r="G38" i="45"/>
  <c r="G30" i="45"/>
  <c r="G23" i="45"/>
  <c r="G16" i="45"/>
  <c r="G9" i="45"/>
  <c r="G94" i="45"/>
  <c r="G87" i="45"/>
  <c r="G80" i="45"/>
  <c r="G72" i="45"/>
  <c r="G65" i="45"/>
  <c r="G58" i="45"/>
  <c r="G51" i="45"/>
  <c r="G44" i="45"/>
  <c r="G36" i="45"/>
  <c r="G29" i="45"/>
  <c r="G11" i="45"/>
  <c r="G20" i="45"/>
  <c r="G28" i="45"/>
  <c r="G40" i="45"/>
  <c r="G50" i="45"/>
  <c r="G62" i="45"/>
  <c r="G71" i="45"/>
  <c r="G83" i="45"/>
  <c r="G93" i="45"/>
  <c r="Q11" i="45"/>
  <c r="Q12" i="45"/>
  <c r="Q15" i="45"/>
  <c r="Q17" i="45"/>
  <c r="Q35" i="45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G78" i="43"/>
  <c r="R6" i="43"/>
  <c r="R8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R60" i="43"/>
  <c r="R63" i="43"/>
  <c r="R66" i="43"/>
  <c r="R69" i="43"/>
  <c r="R72" i="43"/>
  <c r="R75" i="43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M4" i="44"/>
  <c r="U4" i="44" s="1"/>
  <c r="X4" i="44" s="1"/>
  <c r="M10" i="44"/>
  <c r="U10" i="44" s="1"/>
  <c r="M16" i="44"/>
  <c r="U16" i="44" s="1"/>
  <c r="M22" i="44"/>
  <c r="U22" i="44" s="1"/>
  <c r="M28" i="44"/>
  <c r="U28" i="44" s="1"/>
  <c r="M34" i="44"/>
  <c r="U34" i="44" s="1"/>
  <c r="M40" i="44"/>
  <c r="U40" i="44" s="1"/>
  <c r="M46" i="44"/>
  <c r="U46" i="44" s="1"/>
  <c r="M52" i="44"/>
  <c r="U52" i="44" s="1"/>
  <c r="M58" i="44"/>
  <c r="U58" i="44" s="1"/>
  <c r="M64" i="44"/>
  <c r="U64" i="44" s="1"/>
  <c r="R6" i="44"/>
  <c r="Q68" i="44"/>
  <c r="Q65" i="44"/>
  <c r="Q62" i="44"/>
  <c r="R8" i="44"/>
  <c r="V69" i="44"/>
  <c r="V66" i="44"/>
  <c r="V63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V62" i="44"/>
  <c r="R63" i="44"/>
  <c r="F5" i="45"/>
  <c r="F14" i="45"/>
  <c r="F22" i="45"/>
  <c r="F30" i="45"/>
  <c r="F39" i="45"/>
  <c r="F48" i="45"/>
  <c r="F57" i="45"/>
  <c r="F65" i="45"/>
  <c r="F74" i="45"/>
  <c r="F82" i="45"/>
  <c r="F92" i="45"/>
  <c r="G4" i="45"/>
  <c r="G12" i="45"/>
  <c r="G21" i="45"/>
  <c r="G32" i="45"/>
  <c r="G41" i="45"/>
  <c r="G53" i="45"/>
  <c r="G63" i="45"/>
  <c r="G75" i="45"/>
  <c r="G84" i="45"/>
  <c r="G96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96" i="45"/>
  <c r="Q83" i="45"/>
  <c r="Q78" i="45"/>
  <c r="Q65" i="45"/>
  <c r="Q60" i="45"/>
  <c r="Q47" i="45"/>
  <c r="Q42" i="45"/>
  <c r="Q29" i="45"/>
  <c r="Q86" i="45"/>
  <c r="Q81" i="45"/>
  <c r="Q89" i="45"/>
  <c r="Q84" i="45"/>
  <c r="Q71" i="45"/>
  <c r="Q92" i="45"/>
  <c r="Q87" i="45"/>
  <c r="Q74" i="45"/>
  <c r="Q95" i="45"/>
  <c r="Q90" i="45"/>
  <c r="Q77" i="45"/>
  <c r="Q72" i="45"/>
  <c r="Q59" i="45"/>
  <c r="Q54" i="45"/>
  <c r="Q41" i="45"/>
  <c r="Q36" i="45"/>
  <c r="Q32" i="45"/>
  <c r="Q23" i="45"/>
  <c r="Q14" i="45"/>
  <c r="Q10" i="45"/>
  <c r="Q98" i="45"/>
  <c r="Q93" i="45"/>
  <c r="Q80" i="45"/>
  <c r="Q75" i="45"/>
  <c r="Q62" i="45"/>
  <c r="Q57" i="45"/>
  <c r="Q44" i="45"/>
  <c r="Q39" i="45"/>
  <c r="Q27" i="45"/>
  <c r="Q18" i="45"/>
  <c r="Q8" i="45"/>
  <c r="Q20" i="45"/>
  <c r="Q26" i="45"/>
  <c r="Q51" i="45"/>
  <c r="Q69" i="45"/>
  <c r="AH4" i="46"/>
  <c r="Z4" i="46"/>
  <c r="F4" i="43"/>
  <c r="F7" i="43"/>
  <c r="F10" i="43"/>
  <c r="F13" i="43"/>
  <c r="F16" i="43"/>
  <c r="F19" i="43"/>
  <c r="F22" i="43"/>
  <c r="F25" i="43"/>
  <c r="F28" i="43"/>
  <c r="F31" i="43"/>
  <c r="F34" i="43"/>
  <c r="F37" i="43"/>
  <c r="F40" i="43"/>
  <c r="F43" i="43"/>
  <c r="F46" i="43"/>
  <c r="F49" i="43"/>
  <c r="F52" i="43"/>
  <c r="F55" i="43"/>
  <c r="F58" i="43"/>
  <c r="F61" i="43"/>
  <c r="F64" i="43"/>
  <c r="F67" i="43"/>
  <c r="F70" i="43"/>
  <c r="F73" i="43"/>
  <c r="F76" i="43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Q7" i="43"/>
  <c r="Q13" i="43"/>
  <c r="V14" i="43"/>
  <c r="Q16" i="43"/>
  <c r="V17" i="43"/>
  <c r="Q19" i="43"/>
  <c r="V20" i="43"/>
  <c r="Q22" i="43"/>
  <c r="V23" i="43"/>
  <c r="Q25" i="43"/>
  <c r="V26" i="43"/>
  <c r="Q28" i="43"/>
  <c r="V29" i="43"/>
  <c r="Q31" i="43"/>
  <c r="V32" i="43"/>
  <c r="Q34" i="43"/>
  <c r="V35" i="43"/>
  <c r="Q37" i="43"/>
  <c r="V38" i="43"/>
  <c r="Q40" i="43"/>
  <c r="V41" i="43"/>
  <c r="Q43" i="43"/>
  <c r="V44" i="43"/>
  <c r="Q46" i="43"/>
  <c r="V47" i="43"/>
  <c r="Q49" i="43"/>
  <c r="V50" i="43"/>
  <c r="Q52" i="43"/>
  <c r="V53" i="43"/>
  <c r="Q55" i="43"/>
  <c r="V56" i="43"/>
  <c r="Q58" i="43"/>
  <c r="V59" i="43"/>
  <c r="Q61" i="43"/>
  <c r="V62" i="43"/>
  <c r="Q64" i="43"/>
  <c r="V65" i="43"/>
  <c r="Q67" i="43"/>
  <c r="V68" i="43"/>
  <c r="Q70" i="43"/>
  <c r="V71" i="43"/>
  <c r="Q73" i="43"/>
  <c r="V74" i="43"/>
  <c r="Q76" i="43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M5" i="44"/>
  <c r="U5" i="44" s="1"/>
  <c r="M11" i="44"/>
  <c r="U11" i="44" s="1"/>
  <c r="M17" i="44"/>
  <c r="U17" i="44" s="1"/>
  <c r="M23" i="44"/>
  <c r="U23" i="44" s="1"/>
  <c r="M29" i="44"/>
  <c r="U29" i="44" s="1"/>
  <c r="M35" i="44"/>
  <c r="U35" i="44" s="1"/>
  <c r="M41" i="44"/>
  <c r="U41" i="44" s="1"/>
  <c r="M47" i="44"/>
  <c r="U47" i="44" s="1"/>
  <c r="M53" i="44"/>
  <c r="U53" i="44" s="1"/>
  <c r="M59" i="44"/>
  <c r="U59" i="44" s="1"/>
  <c r="Q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Q66" i="44"/>
  <c r="V67" i="44"/>
  <c r="F6" i="45"/>
  <c r="F15" i="45"/>
  <c r="F23" i="45"/>
  <c r="F32" i="45"/>
  <c r="F41" i="45"/>
  <c r="F50" i="45"/>
  <c r="F58" i="45"/>
  <c r="F66" i="45"/>
  <c r="F75" i="45"/>
  <c r="F84" i="45"/>
  <c r="F93" i="45"/>
  <c r="G5" i="45"/>
  <c r="G14" i="45"/>
  <c r="G22" i="45"/>
  <c r="G33" i="45"/>
  <c r="G42" i="45"/>
  <c r="G54" i="45"/>
  <c r="G64" i="45"/>
  <c r="G76" i="45"/>
  <c r="G86" i="45"/>
  <c r="G98" i="45"/>
  <c r="Q6" i="45"/>
  <c r="Q30" i="45"/>
  <c r="Q33" i="45"/>
  <c r="Q50" i="45"/>
  <c r="Q68" i="45"/>
  <c r="AH3" i="46"/>
  <c r="AQ3" i="46" s="1"/>
  <c r="G5" i="47"/>
  <c r="G11" i="47"/>
  <c r="F19" i="47"/>
  <c r="F25" i="47"/>
  <c r="G32" i="47"/>
  <c r="G38" i="47"/>
  <c r="F46" i="47"/>
  <c r="F52" i="47"/>
  <c r="G59" i="47"/>
  <c r="G65" i="47"/>
  <c r="F73" i="47"/>
  <c r="M76" i="47"/>
  <c r="U76" i="47" s="1"/>
  <c r="M70" i="47"/>
  <c r="U70" i="47" s="1"/>
  <c r="M64" i="47"/>
  <c r="U64" i="47" s="1"/>
  <c r="M58" i="47"/>
  <c r="U58" i="47" s="1"/>
  <c r="M52" i="47"/>
  <c r="U52" i="47" s="1"/>
  <c r="M46" i="47"/>
  <c r="U46" i="47" s="1"/>
  <c r="M40" i="47"/>
  <c r="U40" i="47" s="1"/>
  <c r="M34" i="47"/>
  <c r="U34" i="47" s="1"/>
  <c r="M28" i="47"/>
  <c r="U28" i="47" s="1"/>
  <c r="M22" i="47"/>
  <c r="U22" i="47" s="1"/>
  <c r="M16" i="47"/>
  <c r="U16" i="47" s="1"/>
  <c r="M10" i="47"/>
  <c r="U10" i="47" s="1"/>
  <c r="M4" i="47"/>
  <c r="U4" i="47" s="1"/>
  <c r="X4" i="47" s="1"/>
  <c r="Z4" i="47" s="1"/>
  <c r="M79" i="47"/>
  <c r="U79" i="47" s="1"/>
  <c r="M73" i="47"/>
  <c r="U73" i="47" s="1"/>
  <c r="M67" i="47"/>
  <c r="U67" i="47" s="1"/>
  <c r="M61" i="47"/>
  <c r="U61" i="47" s="1"/>
  <c r="M55" i="47"/>
  <c r="U55" i="47" s="1"/>
  <c r="M49" i="47"/>
  <c r="U49" i="47" s="1"/>
  <c r="M43" i="47"/>
  <c r="U43" i="47" s="1"/>
  <c r="M37" i="47"/>
  <c r="U37" i="47" s="1"/>
  <c r="M31" i="47"/>
  <c r="U31" i="47" s="1"/>
  <c r="M25" i="47"/>
  <c r="U25" i="47" s="1"/>
  <c r="M19" i="47"/>
  <c r="U19" i="47" s="1"/>
  <c r="M13" i="47"/>
  <c r="U13" i="47" s="1"/>
  <c r="M7" i="47"/>
  <c r="U7" i="47" s="1"/>
  <c r="M74" i="47"/>
  <c r="U74" i="47" s="1"/>
  <c r="M65" i="47"/>
  <c r="U65" i="47" s="1"/>
  <c r="M56" i="47"/>
  <c r="U56" i="47" s="1"/>
  <c r="M47" i="47"/>
  <c r="U47" i="47" s="1"/>
  <c r="M38" i="47"/>
  <c r="U38" i="47" s="1"/>
  <c r="M29" i="47"/>
  <c r="U29" i="47" s="1"/>
  <c r="M20" i="47"/>
  <c r="U20" i="47" s="1"/>
  <c r="M11" i="47"/>
  <c r="U11" i="47" s="1"/>
  <c r="M72" i="47"/>
  <c r="U72" i="47" s="1"/>
  <c r="M63" i="47"/>
  <c r="U63" i="47" s="1"/>
  <c r="M54" i="47"/>
  <c r="U54" i="47" s="1"/>
  <c r="M45" i="47"/>
  <c r="U45" i="47" s="1"/>
  <c r="M36" i="47"/>
  <c r="U36" i="47" s="1"/>
  <c r="M27" i="47"/>
  <c r="U27" i="47" s="1"/>
  <c r="M18" i="47"/>
  <c r="U18" i="47" s="1"/>
  <c r="M9" i="47"/>
  <c r="U9" i="47" s="1"/>
  <c r="M71" i="47"/>
  <c r="U71" i="47" s="1"/>
  <c r="M62" i="47"/>
  <c r="U62" i="47" s="1"/>
  <c r="M53" i="47"/>
  <c r="U53" i="47" s="1"/>
  <c r="M44" i="47"/>
  <c r="U44" i="47" s="1"/>
  <c r="M35" i="47"/>
  <c r="U35" i="47" s="1"/>
  <c r="M26" i="47"/>
  <c r="U26" i="47" s="1"/>
  <c r="M17" i="47"/>
  <c r="U17" i="47" s="1"/>
  <c r="M8" i="47"/>
  <c r="U8" i="47" s="1"/>
  <c r="M21" i="47"/>
  <c r="U21" i="47" s="1"/>
  <c r="M39" i="47"/>
  <c r="U39" i="47" s="1"/>
  <c r="M57" i="47"/>
  <c r="U57" i="47" s="1"/>
  <c r="M75" i="47"/>
  <c r="U75" i="47" s="1"/>
  <c r="R9" i="47"/>
  <c r="V10" i="47"/>
  <c r="R17" i="47"/>
  <c r="V27" i="47"/>
  <c r="R3" i="47"/>
  <c r="G6" i="47"/>
  <c r="G12" i="47"/>
  <c r="F20" i="47"/>
  <c r="F26" i="47"/>
  <c r="G33" i="47"/>
  <c r="G39" i="47"/>
  <c r="F47" i="47"/>
  <c r="F53" i="47"/>
  <c r="G60" i="47"/>
  <c r="G66" i="47"/>
  <c r="M5" i="47"/>
  <c r="U5" i="47" s="1"/>
  <c r="M23" i="47"/>
  <c r="U23" i="47" s="1"/>
  <c r="M41" i="47"/>
  <c r="U41" i="47" s="1"/>
  <c r="M59" i="47"/>
  <c r="U59" i="47" s="1"/>
  <c r="M77" i="47"/>
  <c r="U77" i="47" s="1"/>
  <c r="H14" i="47"/>
  <c r="I14" i="47" s="1"/>
  <c r="J14" i="47" s="1"/>
  <c r="H20" i="47"/>
  <c r="I20" i="47" s="1"/>
  <c r="J20" i="47" s="1"/>
  <c r="H41" i="47"/>
  <c r="I41" i="47" s="1"/>
  <c r="J41" i="47" s="1"/>
  <c r="H47" i="47"/>
  <c r="I47" i="47" s="1"/>
  <c r="J47" i="47" s="1"/>
  <c r="H68" i="47"/>
  <c r="I68" i="47" s="1"/>
  <c r="J68" i="47" s="1"/>
  <c r="H74" i="47"/>
  <c r="I74" i="47" s="1"/>
  <c r="J74" i="47" s="1"/>
  <c r="AN3" i="47"/>
  <c r="H21" i="47"/>
  <c r="I21" i="47" s="1"/>
  <c r="J21" i="47" s="1"/>
  <c r="H42" i="47"/>
  <c r="I42" i="47" s="1"/>
  <c r="J42" i="47" s="1"/>
  <c r="H48" i="47"/>
  <c r="I48" i="47" s="1"/>
  <c r="J48" i="47" s="1"/>
  <c r="H69" i="47"/>
  <c r="I69" i="47" s="1"/>
  <c r="J69" i="47" s="1"/>
  <c r="H77" i="47"/>
  <c r="I77" i="47" s="1"/>
  <c r="J77" i="47" s="1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79" i="47"/>
  <c r="V76" i="47"/>
  <c r="V73" i="47"/>
  <c r="V70" i="47"/>
  <c r="V67" i="47"/>
  <c r="V64" i="47"/>
  <c r="V61" i="47"/>
  <c r="V58" i="47"/>
  <c r="V55" i="47"/>
  <c r="V52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7" i="47"/>
  <c r="V72" i="47"/>
  <c r="V63" i="47"/>
  <c r="V54" i="47"/>
  <c r="V45" i="47"/>
  <c r="V36" i="47"/>
  <c r="V78" i="47"/>
  <c r="V69" i="47"/>
  <c r="V60" i="47"/>
  <c r="V51" i="47"/>
  <c r="V42" i="47"/>
  <c r="V33" i="47"/>
  <c r="V24" i="47"/>
  <c r="V4" i="47"/>
  <c r="Y4" i="47" s="1"/>
  <c r="V11" i="47"/>
  <c r="V8" i="47"/>
  <c r="V75" i="47"/>
  <c r="V66" i="47"/>
  <c r="V57" i="47"/>
  <c r="V48" i="47"/>
  <c r="V39" i="47"/>
  <c r="V30" i="47"/>
  <c r="V21" i="47"/>
  <c r="V14" i="47"/>
  <c r="V5" i="47"/>
  <c r="H23" i="47"/>
  <c r="I23" i="47" s="1"/>
  <c r="J23" i="47" s="1"/>
  <c r="H29" i="47"/>
  <c r="I29" i="47" s="1"/>
  <c r="J29" i="47" s="1"/>
  <c r="H50" i="47"/>
  <c r="I50" i="47" s="1"/>
  <c r="J50" i="47" s="1"/>
  <c r="H56" i="47"/>
  <c r="I56" i="47" s="1"/>
  <c r="J56" i="47" s="1"/>
  <c r="H78" i="47"/>
  <c r="I78" i="47" s="1"/>
  <c r="J78" i="47" s="1"/>
  <c r="G79" i="47"/>
  <c r="G76" i="47"/>
  <c r="G73" i="47"/>
  <c r="G70" i="47"/>
  <c r="G67" i="47"/>
  <c r="G64" i="47"/>
  <c r="G61" i="47"/>
  <c r="G58" i="47"/>
  <c r="G55" i="47"/>
  <c r="G52" i="47"/>
  <c r="G49" i="47"/>
  <c r="G46" i="47"/>
  <c r="G43" i="47"/>
  <c r="G40" i="47"/>
  <c r="G37" i="47"/>
  <c r="G34" i="47"/>
  <c r="G31" i="47"/>
  <c r="G28" i="47"/>
  <c r="G25" i="47"/>
  <c r="G22" i="47"/>
  <c r="G19" i="47"/>
  <c r="G16" i="47"/>
  <c r="G13" i="47"/>
  <c r="G10" i="47"/>
  <c r="G7" i="47"/>
  <c r="G4" i="47"/>
  <c r="F78" i="47"/>
  <c r="F75" i="47"/>
  <c r="F72" i="47"/>
  <c r="F69" i="47"/>
  <c r="F66" i="47"/>
  <c r="F63" i="47"/>
  <c r="F60" i="47"/>
  <c r="F57" i="47"/>
  <c r="F54" i="47"/>
  <c r="F51" i="47"/>
  <c r="F48" i="47"/>
  <c r="F45" i="47"/>
  <c r="F42" i="47"/>
  <c r="F39" i="47"/>
  <c r="F36" i="47"/>
  <c r="F33" i="47"/>
  <c r="F30" i="47"/>
  <c r="F27" i="47"/>
  <c r="F24" i="47"/>
  <c r="F21" i="47"/>
  <c r="F18" i="47"/>
  <c r="F15" i="47"/>
  <c r="F12" i="47"/>
  <c r="F9" i="47"/>
  <c r="F6" i="47"/>
  <c r="F77" i="47"/>
  <c r="G72" i="47"/>
  <c r="F68" i="47"/>
  <c r="G63" i="47"/>
  <c r="F59" i="47"/>
  <c r="G54" i="47"/>
  <c r="F50" i="47"/>
  <c r="G45" i="47"/>
  <c r="F41" i="47"/>
  <c r="G36" i="47"/>
  <c r="F32" i="47"/>
  <c r="G27" i="47"/>
  <c r="F23" i="47"/>
  <c r="G18" i="47"/>
  <c r="F14" i="47"/>
  <c r="G9" i="47"/>
  <c r="F5" i="47"/>
  <c r="F76" i="47"/>
  <c r="G71" i="47"/>
  <c r="F67" i="47"/>
  <c r="G62" i="47"/>
  <c r="F58" i="47"/>
  <c r="G53" i="47"/>
  <c r="F49" i="47"/>
  <c r="G44" i="47"/>
  <c r="F40" i="47"/>
  <c r="G35" i="47"/>
  <c r="F31" i="47"/>
  <c r="G26" i="47"/>
  <c r="F22" i="47"/>
  <c r="G17" i="47"/>
  <c r="F13" i="47"/>
  <c r="G8" i="47"/>
  <c r="F4" i="47"/>
  <c r="G75" i="47"/>
  <c r="F11" i="47"/>
  <c r="F17" i="47"/>
  <c r="G24" i="47"/>
  <c r="G30" i="47"/>
  <c r="F38" i="47"/>
  <c r="F44" i="47"/>
  <c r="G51" i="47"/>
  <c r="G57" i="47"/>
  <c r="F65" i="47"/>
  <c r="F71" i="47"/>
  <c r="F79" i="47"/>
  <c r="M15" i="47"/>
  <c r="U15" i="47" s="1"/>
  <c r="M33" i="47"/>
  <c r="U33" i="47" s="1"/>
  <c r="M51" i="47"/>
  <c r="U51" i="47" s="1"/>
  <c r="M69" i="47"/>
  <c r="U69" i="47" s="1"/>
  <c r="R79" i="47"/>
  <c r="R76" i="47"/>
  <c r="R73" i="47"/>
  <c r="R70" i="47"/>
  <c r="R67" i="47"/>
  <c r="R64" i="47"/>
  <c r="R61" i="47"/>
  <c r="R58" i="47"/>
  <c r="R55" i="47"/>
  <c r="R52" i="47"/>
  <c r="R49" i="47"/>
  <c r="R46" i="47"/>
  <c r="R43" i="47"/>
  <c r="R40" i="47"/>
  <c r="R37" i="47"/>
  <c r="R34" i="47"/>
  <c r="R31" i="47"/>
  <c r="R28" i="47"/>
  <c r="R25" i="47"/>
  <c r="R22" i="47"/>
  <c r="R19" i="47"/>
  <c r="R16" i="47"/>
  <c r="R13" i="47"/>
  <c r="R7" i="47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71" i="47"/>
  <c r="R62" i="47"/>
  <c r="R53" i="47"/>
  <c r="R44" i="47"/>
  <c r="R35" i="47"/>
  <c r="R77" i="47"/>
  <c r="R68" i="47"/>
  <c r="R59" i="47"/>
  <c r="R50" i="47"/>
  <c r="R41" i="47"/>
  <c r="R32" i="47"/>
  <c r="R6" i="47"/>
  <c r="R74" i="47"/>
  <c r="R65" i="47"/>
  <c r="R56" i="47"/>
  <c r="R47" i="47"/>
  <c r="R38" i="47"/>
  <c r="R29" i="47"/>
  <c r="R20" i="47"/>
  <c r="R15" i="47"/>
  <c r="R10" i="47"/>
  <c r="R4" i="47"/>
  <c r="R11" i="47"/>
  <c r="V12" i="47"/>
  <c r="H15" i="47"/>
  <c r="I15" i="47" s="1"/>
  <c r="J15" i="47" s="1"/>
  <c r="V18" i="47"/>
  <c r="Q65" i="47"/>
  <c r="O3" i="49"/>
  <c r="F9" i="49"/>
  <c r="H9" i="49" s="1"/>
  <c r="I9" i="49" s="1"/>
  <c r="J9" i="49" s="1"/>
  <c r="O23" i="49"/>
  <c r="P23" i="49" s="1"/>
  <c r="M16" i="50"/>
  <c r="U16" i="50" s="1"/>
  <c r="Q11" i="47"/>
  <c r="Q9" i="47"/>
  <c r="Q5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10" i="47"/>
  <c r="Q8" i="47"/>
  <c r="Q6" i="47"/>
  <c r="Z4" i="48"/>
  <c r="F10" i="49"/>
  <c r="H10" i="49" s="1"/>
  <c r="I10" i="49" s="1"/>
  <c r="J10" i="49" s="1"/>
  <c r="O6" i="49"/>
  <c r="P6" i="49" s="1"/>
  <c r="O14" i="49"/>
  <c r="P14" i="49" s="1"/>
  <c r="M21" i="50"/>
  <c r="U21" i="50" s="1"/>
  <c r="P3" i="47"/>
  <c r="AF3" i="47" s="1"/>
  <c r="AO3" i="47" s="1"/>
  <c r="Q23" i="47"/>
  <c r="Q32" i="47"/>
  <c r="Q41" i="47"/>
  <c r="Q50" i="47"/>
  <c r="Q59" i="47"/>
  <c r="Q68" i="47"/>
  <c r="Q77" i="47"/>
  <c r="F15" i="49"/>
  <c r="H15" i="49" s="1"/>
  <c r="I15" i="49" s="1"/>
  <c r="J15" i="49" s="1"/>
  <c r="O10" i="49"/>
  <c r="P10" i="49" s="1"/>
  <c r="O17" i="49"/>
  <c r="P17" i="49" s="1"/>
  <c r="O11" i="49"/>
  <c r="P11" i="49" s="1"/>
  <c r="F20" i="49"/>
  <c r="H20" i="49" s="1"/>
  <c r="I20" i="49" s="1"/>
  <c r="J20" i="49" s="1"/>
  <c r="F14" i="49"/>
  <c r="H14" i="49" s="1"/>
  <c r="I14" i="49" s="1"/>
  <c r="J14" i="49" s="1"/>
  <c r="F8" i="49"/>
  <c r="H8" i="49" s="1"/>
  <c r="I8" i="49" s="1"/>
  <c r="J8" i="49" s="1"/>
  <c r="F19" i="49"/>
  <c r="H19" i="49" s="1"/>
  <c r="I19" i="49" s="1"/>
  <c r="J19" i="49" s="1"/>
  <c r="F13" i="49"/>
  <c r="H13" i="49" s="1"/>
  <c r="I13" i="49" s="1"/>
  <c r="J13" i="49" s="1"/>
  <c r="F7" i="49"/>
  <c r="H7" i="49" s="1"/>
  <c r="I7" i="49" s="1"/>
  <c r="J7" i="49" s="1"/>
  <c r="F18" i="49"/>
  <c r="H18" i="49" s="1"/>
  <c r="I18" i="49" s="1"/>
  <c r="J18" i="49" s="1"/>
  <c r="F12" i="49"/>
  <c r="H12" i="49" s="1"/>
  <c r="I12" i="49" s="1"/>
  <c r="J12" i="49" s="1"/>
  <c r="F6" i="49"/>
  <c r="H6" i="49" s="1"/>
  <c r="I6" i="49" s="1"/>
  <c r="J6" i="49" s="1"/>
  <c r="F23" i="49"/>
  <c r="H23" i="49" s="1"/>
  <c r="I23" i="49" s="1"/>
  <c r="J23" i="49" s="1"/>
  <c r="F17" i="49"/>
  <c r="H17" i="49" s="1"/>
  <c r="I17" i="49" s="1"/>
  <c r="J17" i="49" s="1"/>
  <c r="F11" i="49"/>
  <c r="H11" i="49" s="1"/>
  <c r="I11" i="49" s="1"/>
  <c r="J11" i="49" s="1"/>
  <c r="F5" i="49"/>
  <c r="H5" i="49" s="1"/>
  <c r="I5" i="49" s="1"/>
  <c r="J5" i="49" s="1"/>
  <c r="F21" i="49"/>
  <c r="H21" i="49" s="1"/>
  <c r="I21" i="49" s="1"/>
  <c r="J21" i="49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8" i="50"/>
  <c r="U18" i="50" s="1"/>
  <c r="M12" i="50"/>
  <c r="U12" i="50" s="1"/>
  <c r="M6" i="50"/>
  <c r="U6" i="50" s="1"/>
  <c r="M23" i="50"/>
  <c r="U23" i="50" s="1"/>
  <c r="M17" i="50"/>
  <c r="U17" i="50" s="1"/>
  <c r="M11" i="50"/>
  <c r="U11" i="50" s="1"/>
  <c r="M5" i="50"/>
  <c r="U5" i="50" s="1"/>
  <c r="M9" i="50"/>
  <c r="U9" i="50" s="1"/>
  <c r="M15" i="50"/>
  <c r="U15" i="50" s="1"/>
  <c r="M4" i="50"/>
  <c r="U4" i="50" s="1"/>
  <c r="X4" i="50" s="1"/>
  <c r="Z4" i="50" s="1"/>
  <c r="AH3" i="51"/>
  <c r="AQ3" i="51" s="1"/>
  <c r="O21" i="49"/>
  <c r="P21" i="49" s="1"/>
  <c r="O18" i="49"/>
  <c r="P18" i="49" s="1"/>
  <c r="O15" i="49"/>
  <c r="P15" i="49" s="1"/>
  <c r="O12" i="49"/>
  <c r="P12" i="49" s="1"/>
  <c r="O8" i="49"/>
  <c r="P8" i="49" s="1"/>
  <c r="O7" i="49"/>
  <c r="P7" i="49" s="1"/>
  <c r="O9" i="49"/>
  <c r="P9" i="49" s="1"/>
  <c r="O22" i="49"/>
  <c r="P22" i="49" s="1"/>
  <c r="O19" i="49"/>
  <c r="P19" i="49" s="1"/>
  <c r="O16" i="49"/>
  <c r="P16" i="49" s="1"/>
  <c r="O13" i="49"/>
  <c r="P13" i="49" s="1"/>
  <c r="O5" i="49"/>
  <c r="P5" i="49" s="1"/>
  <c r="F4" i="49"/>
  <c r="H4" i="49" s="1"/>
  <c r="I4" i="49" s="1"/>
  <c r="J4" i="49" s="1"/>
  <c r="K4" i="49" s="1"/>
  <c r="F22" i="49"/>
  <c r="H22" i="49" s="1"/>
  <c r="I22" i="49" s="1"/>
  <c r="J22" i="49" s="1"/>
  <c r="M10" i="50"/>
  <c r="U10" i="50" s="1"/>
  <c r="M19" i="51"/>
  <c r="U19" i="51" s="1"/>
  <c r="M13" i="51"/>
  <c r="U13" i="51" s="1"/>
  <c r="M7" i="51"/>
  <c r="U7" i="51" s="1"/>
  <c r="M18" i="51"/>
  <c r="U18" i="51" s="1"/>
  <c r="M12" i="51"/>
  <c r="U12" i="51" s="1"/>
  <c r="M6" i="51"/>
  <c r="U6" i="51" s="1"/>
  <c r="M23" i="51"/>
  <c r="U23" i="51" s="1"/>
  <c r="M17" i="51"/>
  <c r="U17" i="51" s="1"/>
  <c r="M11" i="51"/>
  <c r="U11" i="51" s="1"/>
  <c r="M5" i="51"/>
  <c r="U5" i="51" s="1"/>
  <c r="M22" i="51"/>
  <c r="U22" i="51" s="1"/>
  <c r="M16" i="51"/>
  <c r="U16" i="51" s="1"/>
  <c r="M10" i="51"/>
  <c r="U10" i="51" s="1"/>
  <c r="M4" i="51"/>
  <c r="U4" i="51" s="1"/>
  <c r="X4" i="51" s="1"/>
  <c r="M9" i="51"/>
  <c r="U9" i="51" s="1"/>
  <c r="M21" i="51"/>
  <c r="U21" i="51" s="1"/>
  <c r="M20" i="51"/>
  <c r="U20" i="51" s="1"/>
  <c r="M15" i="51"/>
  <c r="U15" i="51" s="1"/>
  <c r="M14" i="51"/>
  <c r="U14" i="51" s="1"/>
  <c r="M8" i="51"/>
  <c r="U8" i="51" s="1"/>
  <c r="R9" i="50"/>
  <c r="R23" i="50"/>
  <c r="R20" i="50"/>
  <c r="R17" i="50"/>
  <c r="R14" i="50"/>
  <c r="R10" i="50"/>
  <c r="R11" i="50"/>
  <c r="R5" i="50"/>
  <c r="R4" i="50"/>
  <c r="R21" i="50"/>
  <c r="R18" i="50"/>
  <c r="R15" i="50"/>
  <c r="R12" i="50"/>
  <c r="R6" i="50"/>
  <c r="R19" i="50"/>
  <c r="R7" i="50"/>
  <c r="R8" i="51"/>
  <c r="P3" i="53"/>
  <c r="AF3" i="53" s="1"/>
  <c r="AO3" i="53" s="1"/>
  <c r="AE3" i="53"/>
  <c r="H14" i="54"/>
  <c r="I14" i="54" s="1"/>
  <c r="J14" i="54" s="1"/>
  <c r="H11" i="57"/>
  <c r="I11" i="57" s="1"/>
  <c r="J11" i="57" s="1"/>
  <c r="H23" i="57"/>
  <c r="I23" i="57" s="1"/>
  <c r="J23" i="57" s="1"/>
  <c r="H6" i="58"/>
  <c r="I6" i="58" s="1"/>
  <c r="J6" i="58" s="1"/>
  <c r="H18" i="58"/>
  <c r="I18" i="58" s="1"/>
  <c r="J18" i="58" s="1"/>
  <c r="R13" i="51"/>
  <c r="R16" i="51"/>
  <c r="R19" i="51"/>
  <c r="Q21" i="52"/>
  <c r="Q22" i="52"/>
  <c r="Q19" i="52"/>
  <c r="Q23" i="52"/>
  <c r="Q17" i="52"/>
  <c r="Q14" i="52"/>
  <c r="Q10" i="52"/>
  <c r="Q11" i="52"/>
  <c r="Q5" i="52"/>
  <c r="Q18" i="52"/>
  <c r="Q15" i="52"/>
  <c r="Q12" i="52"/>
  <c r="Q6" i="52"/>
  <c r="Q20" i="52"/>
  <c r="Q13" i="52"/>
  <c r="Q16" i="52"/>
  <c r="Q8" i="52"/>
  <c r="M19" i="56"/>
  <c r="U19" i="56" s="1"/>
  <c r="M13" i="56"/>
  <c r="U13" i="56" s="1"/>
  <c r="M7" i="56"/>
  <c r="U7" i="56" s="1"/>
  <c r="M18" i="56"/>
  <c r="U18" i="56" s="1"/>
  <c r="M12" i="56"/>
  <c r="U12" i="56" s="1"/>
  <c r="M6" i="56"/>
  <c r="U6" i="56" s="1"/>
  <c r="M23" i="56"/>
  <c r="U23" i="56" s="1"/>
  <c r="M17" i="56"/>
  <c r="U17" i="56" s="1"/>
  <c r="M11" i="56"/>
  <c r="U11" i="56" s="1"/>
  <c r="M5" i="56"/>
  <c r="U5" i="56" s="1"/>
  <c r="M14" i="56"/>
  <c r="U14" i="56" s="1"/>
  <c r="M22" i="56"/>
  <c r="U22" i="56" s="1"/>
  <c r="M10" i="56"/>
  <c r="U10" i="56" s="1"/>
  <c r="M21" i="56"/>
  <c r="U21" i="56" s="1"/>
  <c r="M9" i="56"/>
  <c r="U9" i="56" s="1"/>
  <c r="M20" i="56"/>
  <c r="U20" i="56" s="1"/>
  <c r="M8" i="56"/>
  <c r="U8" i="56" s="1"/>
  <c r="M16" i="56"/>
  <c r="U16" i="56" s="1"/>
  <c r="M15" i="56"/>
  <c r="U15" i="56" s="1"/>
  <c r="R23" i="56"/>
  <c r="R20" i="56"/>
  <c r="R17" i="56"/>
  <c r="R14" i="56"/>
  <c r="R10" i="56"/>
  <c r="R11" i="56"/>
  <c r="R5" i="56"/>
  <c r="R4" i="56"/>
  <c r="R21" i="56"/>
  <c r="R18" i="56"/>
  <c r="R15" i="56"/>
  <c r="R12" i="56"/>
  <c r="R6" i="56"/>
  <c r="R22" i="56"/>
  <c r="R19" i="56"/>
  <c r="R16" i="56"/>
  <c r="R13" i="56"/>
  <c r="R3" i="56"/>
  <c r="R7" i="56"/>
  <c r="H19" i="58"/>
  <c r="I19" i="58" s="1"/>
  <c r="J19" i="58" s="1"/>
  <c r="V23" i="60"/>
  <c r="V20" i="60"/>
  <c r="V17" i="60"/>
  <c r="V14" i="60"/>
  <c r="V10" i="60"/>
  <c r="V11" i="60"/>
  <c r="V5" i="60"/>
  <c r="V4" i="60"/>
  <c r="Y4" i="60" s="1"/>
  <c r="V21" i="60"/>
  <c r="V18" i="60"/>
  <c r="V15" i="60"/>
  <c r="V12" i="60"/>
  <c r="V6" i="60"/>
  <c r="V22" i="60"/>
  <c r="V19" i="60"/>
  <c r="V16" i="60"/>
  <c r="V13" i="60"/>
  <c r="V8" i="60"/>
  <c r="V7" i="60"/>
  <c r="V9" i="60"/>
  <c r="H19" i="62"/>
  <c r="I19" i="62" s="1"/>
  <c r="J19" i="62" s="1"/>
  <c r="P17" i="50"/>
  <c r="P23" i="50"/>
  <c r="Q7" i="52"/>
  <c r="AH4" i="54"/>
  <c r="M4" i="56"/>
  <c r="U4" i="56" s="1"/>
  <c r="X4" i="56" s="1"/>
  <c r="AH4" i="56" s="1"/>
  <c r="R9" i="56"/>
  <c r="H19" i="61"/>
  <c r="I19" i="61" s="1"/>
  <c r="J19" i="61" s="1"/>
  <c r="R23" i="51"/>
  <c r="R20" i="51"/>
  <c r="R17" i="51"/>
  <c r="R14" i="51"/>
  <c r="R10" i="51"/>
  <c r="R11" i="51"/>
  <c r="R5" i="51"/>
  <c r="R4" i="51"/>
  <c r="R21" i="51"/>
  <c r="R18" i="51"/>
  <c r="R15" i="51"/>
  <c r="R12" i="51"/>
  <c r="R6" i="51"/>
  <c r="R22" i="51"/>
  <c r="Q9" i="52"/>
  <c r="O11" i="54"/>
  <c r="P11" i="54" s="1"/>
  <c r="O5" i="54"/>
  <c r="P5" i="54" s="1"/>
  <c r="O21" i="54"/>
  <c r="P21" i="54" s="1"/>
  <c r="O18" i="54"/>
  <c r="P18" i="54" s="1"/>
  <c r="O15" i="54"/>
  <c r="P15" i="54" s="1"/>
  <c r="O12" i="54"/>
  <c r="P12" i="54" s="1"/>
  <c r="O6" i="54"/>
  <c r="P6" i="54" s="1"/>
  <c r="O23" i="54"/>
  <c r="P23" i="54" s="1"/>
  <c r="O17" i="54"/>
  <c r="P17" i="54" s="1"/>
  <c r="O9" i="54"/>
  <c r="P9" i="54" s="1"/>
  <c r="O7" i="54"/>
  <c r="P7" i="54" s="1"/>
  <c r="O19" i="54"/>
  <c r="P19" i="54" s="1"/>
  <c r="O13" i="54"/>
  <c r="P13" i="54" s="1"/>
  <c r="O10" i="54"/>
  <c r="P10" i="54" s="1"/>
  <c r="O20" i="54"/>
  <c r="P20" i="54" s="1"/>
  <c r="O14" i="54"/>
  <c r="P14" i="54" s="1"/>
  <c r="O8" i="54"/>
  <c r="P8" i="54" s="1"/>
  <c r="O22" i="54"/>
  <c r="P22" i="54" s="1"/>
  <c r="H4" i="54"/>
  <c r="I4" i="54" s="1"/>
  <c r="J4" i="54" s="1"/>
  <c r="K4" i="54" s="1"/>
  <c r="H22" i="54"/>
  <c r="I22" i="54" s="1"/>
  <c r="J22" i="54" s="1"/>
  <c r="H8" i="61"/>
  <c r="I8" i="61" s="1"/>
  <c r="J8" i="61" s="1"/>
  <c r="R22" i="50"/>
  <c r="R7" i="51"/>
  <c r="F19" i="53"/>
  <c r="H19" i="53" s="1"/>
  <c r="I19" i="53" s="1"/>
  <c r="J19" i="53" s="1"/>
  <c r="F13" i="53"/>
  <c r="H13" i="53" s="1"/>
  <c r="I13" i="53" s="1"/>
  <c r="J13" i="53" s="1"/>
  <c r="F7" i="53"/>
  <c r="H7" i="53" s="1"/>
  <c r="I7" i="53" s="1"/>
  <c r="J7" i="53" s="1"/>
  <c r="F18" i="53"/>
  <c r="H18" i="53" s="1"/>
  <c r="I18" i="53" s="1"/>
  <c r="J18" i="53" s="1"/>
  <c r="F12" i="53"/>
  <c r="H12" i="53" s="1"/>
  <c r="I12" i="53" s="1"/>
  <c r="J12" i="53" s="1"/>
  <c r="F6" i="53"/>
  <c r="H6" i="53" s="1"/>
  <c r="I6" i="53" s="1"/>
  <c r="J6" i="53" s="1"/>
  <c r="F23" i="53"/>
  <c r="H23" i="53" s="1"/>
  <c r="I23" i="53" s="1"/>
  <c r="J23" i="53" s="1"/>
  <c r="F17" i="53"/>
  <c r="H17" i="53" s="1"/>
  <c r="I17" i="53" s="1"/>
  <c r="J17" i="53" s="1"/>
  <c r="F11" i="53"/>
  <c r="H11" i="53" s="1"/>
  <c r="I11" i="53" s="1"/>
  <c r="J11" i="53" s="1"/>
  <c r="F5" i="53"/>
  <c r="H5" i="53" s="1"/>
  <c r="I5" i="53" s="1"/>
  <c r="J5" i="53" s="1"/>
  <c r="F22" i="53"/>
  <c r="H22" i="53" s="1"/>
  <c r="I22" i="53" s="1"/>
  <c r="J22" i="53" s="1"/>
  <c r="F10" i="53"/>
  <c r="H10" i="53" s="1"/>
  <c r="I10" i="53" s="1"/>
  <c r="J10" i="53" s="1"/>
  <c r="F21" i="53"/>
  <c r="H21" i="53" s="1"/>
  <c r="I21" i="53" s="1"/>
  <c r="J21" i="53" s="1"/>
  <c r="F9" i="53"/>
  <c r="H9" i="53" s="1"/>
  <c r="I9" i="53" s="1"/>
  <c r="J9" i="53" s="1"/>
  <c r="F20" i="53"/>
  <c r="H20" i="53" s="1"/>
  <c r="I20" i="53" s="1"/>
  <c r="J20" i="53" s="1"/>
  <c r="F8" i="53"/>
  <c r="H8" i="53" s="1"/>
  <c r="I8" i="53" s="1"/>
  <c r="J8" i="53" s="1"/>
  <c r="F16" i="53"/>
  <c r="H16" i="53" s="1"/>
  <c r="I16" i="53" s="1"/>
  <c r="J16" i="53" s="1"/>
  <c r="F4" i="53"/>
  <c r="H4" i="53" s="1"/>
  <c r="I4" i="53" s="1"/>
  <c r="J4" i="53" s="1"/>
  <c r="K4" i="53" s="1"/>
  <c r="F15" i="53"/>
  <c r="H15" i="53" s="1"/>
  <c r="I15" i="53" s="1"/>
  <c r="J15" i="53" s="1"/>
  <c r="F14" i="53"/>
  <c r="H14" i="53" s="1"/>
  <c r="I14" i="53" s="1"/>
  <c r="J14" i="53" s="1"/>
  <c r="O3" i="54"/>
  <c r="R8" i="56"/>
  <c r="AH3" i="63"/>
  <c r="AQ3" i="63" s="1"/>
  <c r="H21" i="66"/>
  <c r="I21" i="66" s="1"/>
  <c r="J21" i="66" s="1"/>
  <c r="Z4" i="66"/>
  <c r="G4" i="93" a="1"/>
  <c r="F4" i="92" a="1"/>
  <c r="F4" i="91" a="1"/>
  <c r="F4" i="90" a="1"/>
  <c r="G4" i="89" a="1"/>
  <c r="F4" i="88" a="1"/>
  <c r="F4" i="87" a="1"/>
  <c r="G4" i="85" a="1"/>
  <c r="F4" i="86" a="1"/>
  <c r="F4" i="84" a="1"/>
  <c r="G4" i="81" a="1"/>
  <c r="F4" i="83" a="1"/>
  <c r="F4" i="82" a="1"/>
  <c r="F4" i="80" a="1"/>
  <c r="F4" i="79" a="1"/>
  <c r="G4" i="77" a="1"/>
  <c r="F4" i="78" a="1"/>
  <c r="G4" i="73" a="1"/>
  <c r="F4" i="76" a="1"/>
  <c r="F4" i="75" a="1"/>
  <c r="F4" i="46" a="1"/>
  <c r="F4" i="48" a="1"/>
  <c r="F4" i="74" a="1"/>
  <c r="O23" i="68"/>
  <c r="P23" i="68" s="1"/>
  <c r="O20" i="68"/>
  <c r="P20" i="68" s="1"/>
  <c r="O17" i="68"/>
  <c r="P17" i="68" s="1"/>
  <c r="O14" i="68"/>
  <c r="P14" i="68" s="1"/>
  <c r="O10" i="68"/>
  <c r="P10" i="68" s="1"/>
  <c r="O22" i="68"/>
  <c r="P22" i="68" s="1"/>
  <c r="O13" i="68"/>
  <c r="P13" i="68" s="1"/>
  <c r="O18" i="68"/>
  <c r="P18" i="68" s="1"/>
  <c r="O19" i="68"/>
  <c r="P19" i="68" s="1"/>
  <c r="O8" i="68"/>
  <c r="P8" i="68" s="1"/>
  <c r="O5" i="68"/>
  <c r="P5" i="68" s="1"/>
  <c r="O15" i="68"/>
  <c r="P15" i="68" s="1"/>
  <c r="O9" i="68"/>
  <c r="P9" i="68" s="1"/>
  <c r="O7" i="68"/>
  <c r="P7" i="68" s="1"/>
  <c r="O6" i="68"/>
  <c r="P6" i="68" s="1"/>
  <c r="O16" i="68"/>
  <c r="P16" i="68" s="1"/>
  <c r="O11" i="68"/>
  <c r="P11" i="68" s="1"/>
  <c r="O3" i="68"/>
  <c r="O21" i="68"/>
  <c r="P21" i="68" s="1"/>
  <c r="H6" i="70"/>
  <c r="I6" i="70" s="1"/>
  <c r="J6" i="70" s="1"/>
  <c r="Q22" i="71"/>
  <c r="Q19" i="71"/>
  <c r="Q16" i="71"/>
  <c r="Q13" i="71"/>
  <c r="Q8" i="71"/>
  <c r="Q7" i="71"/>
  <c r="Q9" i="71"/>
  <c r="Q23" i="71"/>
  <c r="Q20" i="71"/>
  <c r="Q17" i="71"/>
  <c r="Q14" i="71"/>
  <c r="Q10" i="71"/>
  <c r="Q11" i="71"/>
  <c r="Q5" i="71"/>
  <c r="Q12" i="71"/>
  <c r="Q6" i="71"/>
  <c r="Q15" i="71"/>
  <c r="Q18" i="71"/>
  <c r="Q21" i="71"/>
  <c r="O21" i="63"/>
  <c r="P21" i="63" s="1"/>
  <c r="O18" i="63"/>
  <c r="P18" i="63" s="1"/>
  <c r="O15" i="63"/>
  <c r="P15" i="63" s="1"/>
  <c r="O12" i="63"/>
  <c r="P12" i="63" s="1"/>
  <c r="O6" i="63"/>
  <c r="P6" i="63" s="1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5" i="63"/>
  <c r="P5" i="63" s="1"/>
  <c r="H5" i="65"/>
  <c r="I5" i="65" s="1"/>
  <c r="J5" i="65" s="1"/>
  <c r="H23" i="65"/>
  <c r="I23" i="65" s="1"/>
  <c r="J23" i="65" s="1"/>
  <c r="O12" i="68"/>
  <c r="P12" i="68" s="1"/>
  <c r="H8" i="70"/>
  <c r="I8" i="70" s="1"/>
  <c r="J8" i="70" s="1"/>
  <c r="O22" i="72"/>
  <c r="P22" i="72" s="1"/>
  <c r="O19" i="72"/>
  <c r="P19" i="72" s="1"/>
  <c r="O16" i="72"/>
  <c r="P16" i="72" s="1"/>
  <c r="O13" i="72"/>
  <c r="P13" i="72" s="1"/>
  <c r="O8" i="72"/>
  <c r="P8" i="72" s="1"/>
  <c r="O7" i="72"/>
  <c r="P7" i="72" s="1"/>
  <c r="O3" i="72"/>
  <c r="O9" i="72"/>
  <c r="P9" i="72" s="1"/>
  <c r="O23" i="72"/>
  <c r="P23" i="72" s="1"/>
  <c r="O20" i="72"/>
  <c r="P20" i="72" s="1"/>
  <c r="O17" i="72"/>
  <c r="P17" i="72" s="1"/>
  <c r="O14" i="72"/>
  <c r="P14" i="72" s="1"/>
  <c r="O10" i="72"/>
  <c r="P10" i="72" s="1"/>
  <c r="O21" i="72"/>
  <c r="P21" i="72" s="1"/>
  <c r="O18" i="72"/>
  <c r="P18" i="72" s="1"/>
  <c r="O15" i="72"/>
  <c r="P15" i="72" s="1"/>
  <c r="O12" i="72"/>
  <c r="P12" i="72" s="1"/>
  <c r="O11" i="72"/>
  <c r="P11" i="72" s="1"/>
  <c r="O6" i="72"/>
  <c r="P6" i="72" s="1"/>
  <c r="P3" i="75"/>
  <c r="AF3" i="75" s="1"/>
  <c r="AO3" i="75" s="1"/>
  <c r="AE3" i="75"/>
  <c r="H6" i="65"/>
  <c r="I6" i="65" s="1"/>
  <c r="J6" i="65" s="1"/>
  <c r="H14" i="65"/>
  <c r="I14" i="65" s="1"/>
  <c r="J14" i="65" s="1"/>
  <c r="V22" i="66"/>
  <c r="V19" i="66"/>
  <c r="V16" i="66"/>
  <c r="V13" i="66"/>
  <c r="V8" i="66"/>
  <c r="V7" i="66"/>
  <c r="V11" i="66"/>
  <c r="V5" i="66"/>
  <c r="V4" i="66"/>
  <c r="Y4" i="66" s="1"/>
  <c r="V18" i="66"/>
  <c r="V23" i="66"/>
  <c r="V14" i="66"/>
  <c r="V15" i="66"/>
  <c r="V6" i="66"/>
  <c r="V20" i="66"/>
  <c r="V9" i="66"/>
  <c r="V21" i="66"/>
  <c r="V12" i="66"/>
  <c r="V10" i="66"/>
  <c r="V17" i="66"/>
  <c r="G22" i="69"/>
  <c r="G16" i="69"/>
  <c r="G10" i="69"/>
  <c r="G4" i="69"/>
  <c r="G19" i="69"/>
  <c r="G13" i="69"/>
  <c r="G7" i="69"/>
  <c r="G20" i="69"/>
  <c r="G11" i="69"/>
  <c r="G18" i="69"/>
  <c r="G9" i="69"/>
  <c r="G17" i="69"/>
  <c r="G8" i="69"/>
  <c r="G15" i="69"/>
  <c r="G6" i="69"/>
  <c r="G23" i="69"/>
  <c r="G14" i="69"/>
  <c r="G5" i="69"/>
  <c r="G21" i="69"/>
  <c r="O21" i="71"/>
  <c r="P21" i="71" s="1"/>
  <c r="O18" i="71"/>
  <c r="P18" i="71" s="1"/>
  <c r="O15" i="71"/>
  <c r="P15" i="71" s="1"/>
  <c r="O12" i="71"/>
  <c r="P12" i="71" s="1"/>
  <c r="O6" i="71"/>
  <c r="P6" i="71" s="1"/>
  <c r="O22" i="71"/>
  <c r="P22" i="71" s="1"/>
  <c r="O19" i="71"/>
  <c r="P19" i="71" s="1"/>
  <c r="O16" i="71"/>
  <c r="P16" i="71" s="1"/>
  <c r="O13" i="71"/>
  <c r="P13" i="71" s="1"/>
  <c r="O8" i="71"/>
  <c r="P8" i="71" s="1"/>
  <c r="O7" i="71"/>
  <c r="P7" i="71" s="1"/>
  <c r="O9" i="71"/>
  <c r="P9" i="71" s="1"/>
  <c r="O23" i="71"/>
  <c r="P23" i="71" s="1"/>
  <c r="O3" i="71"/>
  <c r="O10" i="71"/>
  <c r="P10" i="71" s="1"/>
  <c r="O14" i="71"/>
  <c r="P14" i="71" s="1"/>
  <c r="O11" i="71"/>
  <c r="P11" i="71" s="1"/>
  <c r="O5" i="71"/>
  <c r="P5" i="71" s="1"/>
  <c r="O17" i="71"/>
  <c r="P17" i="71" s="1"/>
  <c r="Y4" i="50"/>
  <c r="O21" i="50"/>
  <c r="P21" i="50" s="1"/>
  <c r="O18" i="50"/>
  <c r="P18" i="50" s="1"/>
  <c r="O15" i="50"/>
  <c r="P15" i="50" s="1"/>
  <c r="O12" i="50"/>
  <c r="P12" i="50" s="1"/>
  <c r="O6" i="50"/>
  <c r="P6" i="50" s="1"/>
  <c r="O22" i="50"/>
  <c r="P22" i="50" s="1"/>
  <c r="O19" i="50"/>
  <c r="P19" i="50" s="1"/>
  <c r="O16" i="50"/>
  <c r="P16" i="50" s="1"/>
  <c r="O13" i="50"/>
  <c r="P13" i="50" s="1"/>
  <c r="O8" i="50"/>
  <c r="P8" i="50" s="1"/>
  <c r="O7" i="50"/>
  <c r="P7" i="50" s="1"/>
  <c r="O3" i="50"/>
  <c r="O9" i="50"/>
  <c r="P9" i="50" s="1"/>
  <c r="O20" i="50"/>
  <c r="P20" i="50" s="1"/>
  <c r="O22" i="51"/>
  <c r="P22" i="51" s="1"/>
  <c r="O19" i="51"/>
  <c r="P19" i="51" s="1"/>
  <c r="O16" i="51"/>
  <c r="P16" i="51" s="1"/>
  <c r="O13" i="51"/>
  <c r="P13" i="51" s="1"/>
  <c r="O8" i="51"/>
  <c r="P8" i="51" s="1"/>
  <c r="O7" i="51"/>
  <c r="P7" i="51" s="1"/>
  <c r="O3" i="5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H10" i="54"/>
  <c r="I10" i="54" s="1"/>
  <c r="J10" i="54" s="1"/>
  <c r="O21" i="55"/>
  <c r="P21" i="55" s="1"/>
  <c r="O18" i="55"/>
  <c r="P18" i="55" s="1"/>
  <c r="O15" i="55"/>
  <c r="P15" i="55" s="1"/>
  <c r="O12" i="55"/>
  <c r="P12" i="55" s="1"/>
  <c r="O6" i="55"/>
  <c r="P6" i="55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20" i="55"/>
  <c r="P20" i="55" s="1"/>
  <c r="O14" i="55"/>
  <c r="P14" i="55" s="1"/>
  <c r="O9" i="55"/>
  <c r="P9" i="55" s="1"/>
  <c r="O23" i="55"/>
  <c r="P23" i="55" s="1"/>
  <c r="O17" i="55"/>
  <c r="P17" i="55" s="1"/>
  <c r="O10" i="55"/>
  <c r="P10" i="55" s="1"/>
  <c r="V21" i="55"/>
  <c r="V18" i="55"/>
  <c r="V15" i="55"/>
  <c r="V12" i="55"/>
  <c r="V6" i="55"/>
  <c r="V22" i="55"/>
  <c r="V19" i="55"/>
  <c r="V16" i="55"/>
  <c r="V13" i="55"/>
  <c r="V8" i="55"/>
  <c r="V7" i="55"/>
  <c r="V23" i="55"/>
  <c r="V17" i="55"/>
  <c r="V10" i="55"/>
  <c r="V11" i="55"/>
  <c r="V5" i="55"/>
  <c r="V4" i="55"/>
  <c r="Y4" i="55" s="1"/>
  <c r="V20" i="55"/>
  <c r="V14" i="55"/>
  <c r="P6" i="56"/>
  <c r="P5" i="56"/>
  <c r="P12" i="56"/>
  <c r="P18" i="56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AH4" i="63" s="1"/>
  <c r="M21" i="63"/>
  <c r="U21" i="63" s="1"/>
  <c r="M15" i="63"/>
  <c r="U15" i="63" s="1"/>
  <c r="O11" i="63"/>
  <c r="P11" i="63" s="1"/>
  <c r="G12" i="69"/>
  <c r="O5" i="72"/>
  <c r="P5" i="72" s="1"/>
  <c r="Y4" i="56"/>
  <c r="O20" i="71"/>
  <c r="P20" i="71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Q56" i="46"/>
  <c r="Q59" i="46"/>
  <c r="V60" i="46"/>
  <c r="Q62" i="46"/>
  <c r="V63" i="46"/>
  <c r="Q65" i="46"/>
  <c r="V66" i="46"/>
  <c r="Q68" i="46"/>
  <c r="V69" i="46"/>
  <c r="Q71" i="46"/>
  <c r="V72" i="46"/>
  <c r="Q74" i="46"/>
  <c r="V75" i="46"/>
  <c r="Q77" i="46"/>
  <c r="V78" i="46"/>
  <c r="Q80" i="46"/>
  <c r="V81" i="46"/>
  <c r="Q83" i="46"/>
  <c r="V84" i="46"/>
  <c r="Q86" i="46"/>
  <c r="V87" i="46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6" i="48"/>
  <c r="V7" i="48"/>
  <c r="Q8" i="48"/>
  <c r="Q10" i="48"/>
  <c r="Q12" i="48"/>
  <c r="V13" i="48"/>
  <c r="Q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G8" i="49"/>
  <c r="G14" i="49"/>
  <c r="G20" i="49"/>
  <c r="M7" i="49"/>
  <c r="U7" i="49" s="1"/>
  <c r="M13" i="49"/>
  <c r="U13" i="49" s="1"/>
  <c r="M19" i="49"/>
  <c r="U19" i="49" s="1"/>
  <c r="Q5" i="50"/>
  <c r="Q11" i="50"/>
  <c r="V10" i="51"/>
  <c r="V14" i="51"/>
  <c r="V17" i="51"/>
  <c r="V20" i="51"/>
  <c r="V23" i="51"/>
  <c r="AH3" i="52"/>
  <c r="AQ3" i="52" s="1"/>
  <c r="M9" i="52"/>
  <c r="U9" i="52" s="1"/>
  <c r="M15" i="52"/>
  <c r="U15" i="52" s="1"/>
  <c r="M21" i="52"/>
  <c r="U21" i="52" s="1"/>
  <c r="V4" i="52"/>
  <c r="Y4" i="52" s="1"/>
  <c r="Z4" i="52" s="1"/>
  <c r="O5" i="52"/>
  <c r="P5" i="52" s="1"/>
  <c r="V5" i="52"/>
  <c r="R22" i="52"/>
  <c r="R19" i="52"/>
  <c r="R7" i="52"/>
  <c r="R8" i="52"/>
  <c r="O11" i="52"/>
  <c r="P11" i="52" s="1"/>
  <c r="V11" i="52"/>
  <c r="R13" i="52"/>
  <c r="R16" i="52"/>
  <c r="V22" i="52"/>
  <c r="F19" i="54"/>
  <c r="H19" i="54" s="1"/>
  <c r="I19" i="54" s="1"/>
  <c r="J19" i="54" s="1"/>
  <c r="F13" i="54"/>
  <c r="H13" i="54" s="1"/>
  <c r="I13" i="54" s="1"/>
  <c r="J13" i="54" s="1"/>
  <c r="F7" i="54"/>
  <c r="H7" i="54" s="1"/>
  <c r="I7" i="54" s="1"/>
  <c r="J7" i="54" s="1"/>
  <c r="F18" i="54"/>
  <c r="H18" i="54" s="1"/>
  <c r="I18" i="54" s="1"/>
  <c r="J18" i="54" s="1"/>
  <c r="F12" i="54"/>
  <c r="H12" i="54" s="1"/>
  <c r="I12" i="54" s="1"/>
  <c r="J12" i="54" s="1"/>
  <c r="F6" i="54"/>
  <c r="H6" i="54" s="1"/>
  <c r="I6" i="54" s="1"/>
  <c r="J6" i="54" s="1"/>
  <c r="F23" i="54"/>
  <c r="H23" i="54" s="1"/>
  <c r="I23" i="54" s="1"/>
  <c r="J23" i="54" s="1"/>
  <c r="F17" i="54"/>
  <c r="H17" i="54" s="1"/>
  <c r="I17" i="54" s="1"/>
  <c r="J17" i="54" s="1"/>
  <c r="F11" i="54"/>
  <c r="H11" i="54" s="1"/>
  <c r="I11" i="54" s="1"/>
  <c r="J11" i="54" s="1"/>
  <c r="F5" i="54"/>
  <c r="H5" i="54" s="1"/>
  <c r="I5" i="54" s="1"/>
  <c r="J5" i="54" s="1"/>
  <c r="F15" i="54"/>
  <c r="H15" i="54" s="1"/>
  <c r="I15" i="54" s="1"/>
  <c r="J15" i="54" s="1"/>
  <c r="V11" i="54"/>
  <c r="V5" i="54"/>
  <c r="V4" i="54"/>
  <c r="Y4" i="54" s="1"/>
  <c r="Z4" i="54" s="1"/>
  <c r="V21" i="54"/>
  <c r="V18" i="54"/>
  <c r="V15" i="54"/>
  <c r="V12" i="54"/>
  <c r="V6" i="54"/>
  <c r="V17" i="54"/>
  <c r="V23" i="54"/>
  <c r="M10" i="55"/>
  <c r="U10" i="55" s="1"/>
  <c r="M22" i="55"/>
  <c r="U22" i="55" s="1"/>
  <c r="R7" i="55"/>
  <c r="P10" i="56"/>
  <c r="O22" i="56"/>
  <c r="P22" i="56" s="1"/>
  <c r="O19" i="56"/>
  <c r="P19" i="56" s="1"/>
  <c r="O16" i="56"/>
  <c r="P16" i="56" s="1"/>
  <c r="O13" i="56"/>
  <c r="P13" i="56" s="1"/>
  <c r="O8" i="56"/>
  <c r="P8" i="56" s="1"/>
  <c r="O7" i="56"/>
  <c r="P7" i="56" s="1"/>
  <c r="O3" i="56"/>
  <c r="O9" i="56"/>
  <c r="P9" i="56" s="1"/>
  <c r="O23" i="56"/>
  <c r="P23" i="56" s="1"/>
  <c r="O20" i="56"/>
  <c r="P20" i="56" s="1"/>
  <c r="O17" i="56"/>
  <c r="P17" i="56" s="1"/>
  <c r="O14" i="56"/>
  <c r="P14" i="56" s="1"/>
  <c r="H12" i="57"/>
  <c r="I12" i="57" s="1"/>
  <c r="J12" i="57" s="1"/>
  <c r="H11" i="58"/>
  <c r="I11" i="58" s="1"/>
  <c r="J11" i="58" s="1"/>
  <c r="H23" i="58"/>
  <c r="I23" i="58" s="1"/>
  <c r="J23" i="58" s="1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9" i="60"/>
  <c r="P9" i="60" s="1"/>
  <c r="H14" i="61"/>
  <c r="I14" i="61" s="1"/>
  <c r="J14" i="61" s="1"/>
  <c r="H8" i="62"/>
  <c r="I8" i="62" s="1"/>
  <c r="J8" i="62" s="1"/>
  <c r="H17" i="65"/>
  <c r="I17" i="65" s="1"/>
  <c r="J17" i="65" s="1"/>
  <c r="O3" i="65"/>
  <c r="O20" i="65"/>
  <c r="P20" i="65" s="1"/>
  <c r="O16" i="65"/>
  <c r="P16" i="65" s="1"/>
  <c r="O13" i="65"/>
  <c r="P13" i="65" s="1"/>
  <c r="O8" i="65"/>
  <c r="P8" i="65" s="1"/>
  <c r="O7" i="65"/>
  <c r="P7" i="65" s="1"/>
  <c r="O21" i="65"/>
  <c r="P21" i="65" s="1"/>
  <c r="O9" i="65"/>
  <c r="P9" i="65" s="1"/>
  <c r="O22" i="65"/>
  <c r="P22" i="65" s="1"/>
  <c r="O17" i="65"/>
  <c r="P17" i="65" s="1"/>
  <c r="O14" i="65"/>
  <c r="P14" i="65" s="1"/>
  <c r="O10" i="65"/>
  <c r="P10" i="65" s="1"/>
  <c r="O5" i="65"/>
  <c r="P5" i="65" s="1"/>
  <c r="O18" i="65"/>
  <c r="P18" i="65" s="1"/>
  <c r="O11" i="65"/>
  <c r="P11" i="65" s="1"/>
  <c r="H15" i="69"/>
  <c r="I15" i="69" s="1"/>
  <c r="J15" i="69" s="1"/>
  <c r="H9" i="70"/>
  <c r="I9" i="70" s="1"/>
  <c r="J9" i="70" s="1"/>
  <c r="G22" i="70"/>
  <c r="G16" i="70"/>
  <c r="G10" i="70"/>
  <c r="G4" i="70"/>
  <c r="G19" i="70"/>
  <c r="G13" i="70"/>
  <c r="G7" i="70"/>
  <c r="G20" i="70"/>
  <c r="G11" i="70"/>
  <c r="G18" i="70"/>
  <c r="G9" i="70"/>
  <c r="G17" i="70"/>
  <c r="G8" i="70"/>
  <c r="G15" i="70"/>
  <c r="G6" i="70"/>
  <c r="G23" i="70"/>
  <c r="G14" i="70"/>
  <c r="G5" i="70"/>
  <c r="R6" i="48"/>
  <c r="R8" i="48"/>
  <c r="R10" i="48"/>
  <c r="V11" i="48"/>
  <c r="R12" i="48"/>
  <c r="R15" i="48"/>
  <c r="R18" i="48"/>
  <c r="R21" i="48"/>
  <c r="R24" i="48"/>
  <c r="R27" i="48"/>
  <c r="R30" i="48"/>
  <c r="R33" i="48"/>
  <c r="R36" i="48"/>
  <c r="R39" i="48"/>
  <c r="R42" i="48"/>
  <c r="R45" i="48"/>
  <c r="R48" i="48"/>
  <c r="R51" i="48"/>
  <c r="R54" i="48"/>
  <c r="R57" i="48"/>
  <c r="R60" i="48"/>
  <c r="R63" i="48"/>
  <c r="R66" i="48"/>
  <c r="R69" i="48"/>
  <c r="G9" i="49"/>
  <c r="G15" i="49"/>
  <c r="G21" i="49"/>
  <c r="M8" i="49"/>
  <c r="U8" i="49" s="1"/>
  <c r="M14" i="49"/>
  <c r="U14" i="49" s="1"/>
  <c r="M20" i="49"/>
  <c r="U20" i="49" s="1"/>
  <c r="Q10" i="50"/>
  <c r="Q14" i="50"/>
  <c r="Q17" i="50"/>
  <c r="Q20" i="50"/>
  <c r="Q23" i="50"/>
  <c r="O10" i="52"/>
  <c r="P10" i="52" s="1"/>
  <c r="V10" i="52"/>
  <c r="O14" i="52"/>
  <c r="P14" i="52" s="1"/>
  <c r="V14" i="52"/>
  <c r="AH4" i="53"/>
  <c r="AQ4" i="53" s="1"/>
  <c r="Q21" i="53"/>
  <c r="Q18" i="53"/>
  <c r="Q15" i="53"/>
  <c r="Q12" i="53"/>
  <c r="Q6" i="53"/>
  <c r="Q22" i="53"/>
  <c r="Q19" i="53"/>
  <c r="Q16" i="53"/>
  <c r="Q13" i="53"/>
  <c r="Q8" i="53"/>
  <c r="Q7" i="53"/>
  <c r="V23" i="53"/>
  <c r="V20" i="53"/>
  <c r="V17" i="53"/>
  <c r="V14" i="53"/>
  <c r="V10" i="53"/>
  <c r="V5" i="53"/>
  <c r="V4" i="53"/>
  <c r="Y4" i="53" s="1"/>
  <c r="Z4" i="53" s="1"/>
  <c r="V11" i="53"/>
  <c r="V21" i="53"/>
  <c r="V18" i="53"/>
  <c r="V15" i="53"/>
  <c r="V12" i="53"/>
  <c r="V6" i="53"/>
  <c r="V13" i="53"/>
  <c r="V22" i="53"/>
  <c r="H16" i="54"/>
  <c r="I16" i="54" s="1"/>
  <c r="J16" i="54" s="1"/>
  <c r="M11" i="55"/>
  <c r="U11" i="55" s="1"/>
  <c r="R6" i="55"/>
  <c r="R12" i="55"/>
  <c r="H12" i="58"/>
  <c r="I12" i="58" s="1"/>
  <c r="J12" i="58" s="1"/>
  <c r="O22" i="58"/>
  <c r="P22" i="58" s="1"/>
  <c r="O19" i="58"/>
  <c r="P19" i="58" s="1"/>
  <c r="O16" i="58"/>
  <c r="P16" i="58" s="1"/>
  <c r="O13" i="58"/>
  <c r="P13" i="58" s="1"/>
  <c r="O8" i="58"/>
  <c r="P8" i="58" s="1"/>
  <c r="O7" i="58"/>
  <c r="P7" i="58" s="1"/>
  <c r="O3" i="58"/>
  <c r="O9" i="58"/>
  <c r="P9" i="58" s="1"/>
  <c r="O23" i="58"/>
  <c r="P23" i="58" s="1"/>
  <c r="O20" i="58"/>
  <c r="P20" i="58" s="1"/>
  <c r="O17" i="58"/>
  <c r="P17" i="58" s="1"/>
  <c r="O14" i="58"/>
  <c r="P14" i="58" s="1"/>
  <c r="O10" i="58"/>
  <c r="P10" i="58" s="1"/>
  <c r="O11" i="58"/>
  <c r="P11" i="58" s="1"/>
  <c r="O5" i="58"/>
  <c r="P5" i="58" s="1"/>
  <c r="O21" i="58"/>
  <c r="P21" i="58" s="1"/>
  <c r="O18" i="58"/>
  <c r="P18" i="58" s="1"/>
  <c r="O15" i="58"/>
  <c r="P15" i="58" s="1"/>
  <c r="O12" i="58"/>
  <c r="P12" i="58" s="1"/>
  <c r="O6" i="58"/>
  <c r="P6" i="58" s="1"/>
  <c r="H20" i="61"/>
  <c r="I20" i="61" s="1"/>
  <c r="J20" i="61" s="1"/>
  <c r="H14" i="62"/>
  <c r="I14" i="62" s="1"/>
  <c r="J14" i="62" s="1"/>
  <c r="Z4" i="62"/>
  <c r="H18" i="65"/>
  <c r="I18" i="65" s="1"/>
  <c r="J18" i="65" s="1"/>
  <c r="AE3" i="48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AH3" i="49"/>
  <c r="AQ3" i="49" s="1"/>
  <c r="G4" i="49"/>
  <c r="G10" i="49"/>
  <c r="G16" i="49"/>
  <c r="G22" i="49"/>
  <c r="M9" i="49"/>
  <c r="U9" i="49" s="1"/>
  <c r="M15" i="49"/>
  <c r="U15" i="49" s="1"/>
  <c r="M21" i="49"/>
  <c r="U21" i="49" s="1"/>
  <c r="Q9" i="50"/>
  <c r="V13" i="51"/>
  <c r="V16" i="51"/>
  <c r="V19" i="51"/>
  <c r="O23" i="52"/>
  <c r="P23" i="52" s="1"/>
  <c r="O20" i="52"/>
  <c r="P20" i="52" s="1"/>
  <c r="O21" i="52"/>
  <c r="P21" i="52" s="1"/>
  <c r="O9" i="52"/>
  <c r="P9" i="52" s="1"/>
  <c r="V23" i="52"/>
  <c r="V20" i="52"/>
  <c r="V21" i="52"/>
  <c r="Q17" i="53"/>
  <c r="H8" i="54"/>
  <c r="I8" i="54" s="1"/>
  <c r="J8" i="54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8" i="55"/>
  <c r="U18" i="55" s="1"/>
  <c r="M12" i="55"/>
  <c r="U12" i="55" s="1"/>
  <c r="M6" i="55"/>
  <c r="U6" i="55" s="1"/>
  <c r="M15" i="55"/>
  <c r="U15" i="55" s="1"/>
  <c r="R9" i="55"/>
  <c r="R23" i="55"/>
  <c r="R20" i="55"/>
  <c r="R17" i="55"/>
  <c r="R14" i="55"/>
  <c r="R10" i="55"/>
  <c r="R11" i="55"/>
  <c r="R5" i="55"/>
  <c r="R4" i="55"/>
  <c r="R8" i="55"/>
  <c r="R16" i="55"/>
  <c r="R22" i="55"/>
  <c r="P11" i="56"/>
  <c r="H5" i="57"/>
  <c r="I5" i="57" s="1"/>
  <c r="J5" i="57" s="1"/>
  <c r="H17" i="57"/>
  <c r="I17" i="57" s="1"/>
  <c r="J17" i="57" s="1"/>
  <c r="O3" i="57"/>
  <c r="O22" i="57"/>
  <c r="P22" i="57" s="1"/>
  <c r="O19" i="57"/>
  <c r="P19" i="57" s="1"/>
  <c r="O16" i="57"/>
  <c r="P16" i="57" s="1"/>
  <c r="O13" i="57"/>
  <c r="P13" i="57" s="1"/>
  <c r="O8" i="57"/>
  <c r="P8" i="57" s="1"/>
  <c r="O7" i="57"/>
  <c r="P7" i="57" s="1"/>
  <c r="O9" i="57"/>
  <c r="P9" i="57" s="1"/>
  <c r="O23" i="57"/>
  <c r="P23" i="57" s="1"/>
  <c r="O20" i="57"/>
  <c r="P20" i="57" s="1"/>
  <c r="O17" i="57"/>
  <c r="P17" i="57" s="1"/>
  <c r="O14" i="57"/>
  <c r="P14" i="57" s="1"/>
  <c r="O10" i="57"/>
  <c r="P10" i="57" s="1"/>
  <c r="O5" i="57"/>
  <c r="P5" i="57" s="1"/>
  <c r="O11" i="57"/>
  <c r="P11" i="57" s="1"/>
  <c r="H22" i="58"/>
  <c r="I22" i="58" s="1"/>
  <c r="J22" i="58" s="1"/>
  <c r="Q23" i="58"/>
  <c r="Q20" i="58"/>
  <c r="Q17" i="58"/>
  <c r="Q14" i="58"/>
  <c r="Q10" i="58"/>
  <c r="Q11" i="58"/>
  <c r="Q5" i="58"/>
  <c r="Q21" i="58"/>
  <c r="Q18" i="58"/>
  <c r="Q15" i="58"/>
  <c r="Q12" i="58"/>
  <c r="Q6" i="58"/>
  <c r="Q22" i="58"/>
  <c r="Q19" i="58"/>
  <c r="Q16" i="58"/>
  <c r="Q13" i="58"/>
  <c r="Q8" i="58"/>
  <c r="Q7" i="58"/>
  <c r="P9" i="61"/>
  <c r="V23" i="61"/>
  <c r="V20" i="61"/>
  <c r="V17" i="61"/>
  <c r="V14" i="61"/>
  <c r="V10" i="61"/>
  <c r="V5" i="61"/>
  <c r="V4" i="61"/>
  <c r="Y4" i="61" s="1"/>
  <c r="Z4" i="61" s="1"/>
  <c r="V11" i="61"/>
  <c r="V21" i="61"/>
  <c r="V18" i="61"/>
  <c r="V15" i="61"/>
  <c r="V12" i="61"/>
  <c r="V6" i="61"/>
  <c r="V22" i="61"/>
  <c r="V19" i="61"/>
  <c r="V16" i="61"/>
  <c r="V13" i="61"/>
  <c r="V8" i="61"/>
  <c r="V7" i="61"/>
  <c r="H20" i="62"/>
  <c r="I20" i="62" s="1"/>
  <c r="J20" i="62" s="1"/>
  <c r="H11" i="65"/>
  <c r="I11" i="65" s="1"/>
  <c r="J11" i="65" s="1"/>
  <c r="H19" i="65"/>
  <c r="I19" i="65" s="1"/>
  <c r="J19" i="65" s="1"/>
  <c r="F22" i="66"/>
  <c r="H22" i="66" s="1"/>
  <c r="I22" i="66" s="1"/>
  <c r="J22" i="66" s="1"/>
  <c r="F16" i="66"/>
  <c r="H16" i="66" s="1"/>
  <c r="I16" i="66" s="1"/>
  <c r="J16" i="66" s="1"/>
  <c r="F10" i="66"/>
  <c r="H10" i="66" s="1"/>
  <c r="I10" i="66" s="1"/>
  <c r="J10" i="66" s="1"/>
  <c r="F4" i="66"/>
  <c r="H4" i="66" s="1"/>
  <c r="I4" i="66" s="1"/>
  <c r="J4" i="66" s="1"/>
  <c r="K4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20" i="66"/>
  <c r="H20" i="66" s="1"/>
  <c r="I20" i="66" s="1"/>
  <c r="J20" i="66" s="1"/>
  <c r="F11" i="66"/>
  <c r="H11" i="66" s="1"/>
  <c r="I11" i="66" s="1"/>
  <c r="J11" i="66" s="1"/>
  <c r="F18" i="66"/>
  <c r="H18" i="66" s="1"/>
  <c r="I18" i="66" s="1"/>
  <c r="J18" i="66" s="1"/>
  <c r="F9" i="66"/>
  <c r="H9" i="66" s="1"/>
  <c r="I9" i="66" s="1"/>
  <c r="J9" i="66" s="1"/>
  <c r="F17" i="66"/>
  <c r="H17" i="66" s="1"/>
  <c r="I17" i="66" s="1"/>
  <c r="J17" i="66" s="1"/>
  <c r="F8" i="66"/>
  <c r="H8" i="66" s="1"/>
  <c r="I8" i="66" s="1"/>
  <c r="J8" i="66" s="1"/>
  <c r="F15" i="66"/>
  <c r="H15" i="66" s="1"/>
  <c r="I15" i="66" s="1"/>
  <c r="J15" i="66" s="1"/>
  <c r="F6" i="66"/>
  <c r="H6" i="66" s="1"/>
  <c r="I6" i="66" s="1"/>
  <c r="J6" i="66" s="1"/>
  <c r="F23" i="66"/>
  <c r="H23" i="66" s="1"/>
  <c r="I23" i="66" s="1"/>
  <c r="J23" i="66" s="1"/>
  <c r="F14" i="66"/>
  <c r="H14" i="66" s="1"/>
  <c r="I14" i="66" s="1"/>
  <c r="J14" i="66" s="1"/>
  <c r="F5" i="66"/>
  <c r="H5" i="66" s="1"/>
  <c r="I5" i="66" s="1"/>
  <c r="J5" i="66" s="1"/>
  <c r="H6" i="69"/>
  <c r="I6" i="69" s="1"/>
  <c r="J6" i="69" s="1"/>
  <c r="H15" i="70"/>
  <c r="I15" i="70" s="1"/>
  <c r="J15" i="70" s="1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R6" i="46"/>
  <c r="R8" i="46"/>
  <c r="R10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Q5" i="48"/>
  <c r="R7" i="48"/>
  <c r="Q9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G5" i="49"/>
  <c r="G11" i="49"/>
  <c r="G17" i="49"/>
  <c r="M4" i="49"/>
  <c r="U4" i="49" s="1"/>
  <c r="X4" i="49" s="1"/>
  <c r="M10" i="49"/>
  <c r="U10" i="49" s="1"/>
  <c r="M16" i="49"/>
  <c r="U16" i="49" s="1"/>
  <c r="V6" i="50"/>
  <c r="Q7" i="50"/>
  <c r="Q8" i="50"/>
  <c r="V12" i="50"/>
  <c r="Q13" i="50"/>
  <c r="V15" i="50"/>
  <c r="Q16" i="50"/>
  <c r="V18" i="50"/>
  <c r="Q19" i="50"/>
  <c r="O3" i="52"/>
  <c r="M6" i="52"/>
  <c r="U6" i="52" s="1"/>
  <c r="M12" i="52"/>
  <c r="U12" i="52" s="1"/>
  <c r="R4" i="52"/>
  <c r="R5" i="52"/>
  <c r="O7" i="52"/>
  <c r="P7" i="52" s="1"/>
  <c r="V7" i="52"/>
  <c r="O8" i="52"/>
  <c r="P8" i="52" s="1"/>
  <c r="V8" i="52"/>
  <c r="R11" i="52"/>
  <c r="O13" i="52"/>
  <c r="P13" i="52" s="1"/>
  <c r="V13" i="52"/>
  <c r="O16" i="52"/>
  <c r="P16" i="52" s="1"/>
  <c r="V16" i="52"/>
  <c r="V19" i="52"/>
  <c r="O22" i="52"/>
  <c r="P22" i="52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O21" i="53"/>
  <c r="P21" i="53" s="1"/>
  <c r="O18" i="53"/>
  <c r="P18" i="53" s="1"/>
  <c r="O15" i="53"/>
  <c r="P15" i="53" s="1"/>
  <c r="O12" i="53"/>
  <c r="P12" i="53" s="1"/>
  <c r="O6" i="53"/>
  <c r="P6" i="53" s="1"/>
  <c r="O8" i="53"/>
  <c r="P8" i="53" s="1"/>
  <c r="O9" i="53"/>
  <c r="P9" i="53" s="1"/>
  <c r="O13" i="53"/>
  <c r="P13" i="53" s="1"/>
  <c r="V19" i="53"/>
  <c r="O22" i="53"/>
  <c r="P22" i="53" s="1"/>
  <c r="F9" i="54"/>
  <c r="H9" i="54" s="1"/>
  <c r="I9" i="54" s="1"/>
  <c r="J9" i="54" s="1"/>
  <c r="F21" i="54"/>
  <c r="H21" i="54" s="1"/>
  <c r="I21" i="54" s="1"/>
  <c r="J21" i="54" s="1"/>
  <c r="V14" i="54"/>
  <c r="V20" i="54"/>
  <c r="M4" i="55"/>
  <c r="U4" i="55" s="1"/>
  <c r="X4" i="55" s="1"/>
  <c r="Z4" i="55" s="1"/>
  <c r="M16" i="55"/>
  <c r="U16" i="55" s="1"/>
  <c r="H6" i="57"/>
  <c r="I6" i="57" s="1"/>
  <c r="J6" i="57" s="1"/>
  <c r="H18" i="57"/>
  <c r="I18" i="57" s="1"/>
  <c r="J18" i="57" s="1"/>
  <c r="O12" i="57"/>
  <c r="P12" i="57" s="1"/>
  <c r="O21" i="57"/>
  <c r="P21" i="57" s="1"/>
  <c r="H5" i="58"/>
  <c r="I5" i="58" s="1"/>
  <c r="J5" i="58" s="1"/>
  <c r="H17" i="58"/>
  <c r="I17" i="58" s="1"/>
  <c r="J17" i="58" s="1"/>
  <c r="P10" i="62"/>
  <c r="P14" i="62"/>
  <c r="P23" i="62"/>
  <c r="R9" i="63"/>
  <c r="R23" i="63"/>
  <c r="R20" i="63"/>
  <c r="R17" i="63"/>
  <c r="R14" i="63"/>
  <c r="R10" i="63"/>
  <c r="R11" i="63"/>
  <c r="R5" i="63"/>
  <c r="R4" i="63"/>
  <c r="R21" i="63"/>
  <c r="R18" i="63"/>
  <c r="R15" i="63"/>
  <c r="R12" i="63"/>
  <c r="R6" i="63"/>
  <c r="R16" i="63"/>
  <c r="O22" i="64"/>
  <c r="P22" i="64" s="1"/>
  <c r="O19" i="64"/>
  <c r="P19" i="64" s="1"/>
  <c r="O16" i="64"/>
  <c r="P16" i="64" s="1"/>
  <c r="O13" i="64"/>
  <c r="P13" i="64" s="1"/>
  <c r="O8" i="64"/>
  <c r="P8" i="64" s="1"/>
  <c r="O7" i="64"/>
  <c r="P7" i="64" s="1"/>
  <c r="O3" i="64"/>
  <c r="O9" i="64"/>
  <c r="P9" i="64" s="1"/>
  <c r="O23" i="64"/>
  <c r="P23" i="64" s="1"/>
  <c r="O20" i="64"/>
  <c r="P20" i="64" s="1"/>
  <c r="O17" i="64"/>
  <c r="P17" i="64" s="1"/>
  <c r="O14" i="64"/>
  <c r="P14" i="64" s="1"/>
  <c r="O10" i="64"/>
  <c r="P10" i="64" s="1"/>
  <c r="O11" i="64"/>
  <c r="P11" i="64" s="1"/>
  <c r="O5" i="64"/>
  <c r="P5" i="64" s="1"/>
  <c r="H22" i="65"/>
  <c r="I22" i="65" s="1"/>
  <c r="J22" i="65" s="1"/>
  <c r="H12" i="65"/>
  <c r="I12" i="65" s="1"/>
  <c r="J12" i="65" s="1"/>
  <c r="O19" i="65"/>
  <c r="P19" i="65" s="1"/>
  <c r="F12" i="66"/>
  <c r="H12" i="66" s="1"/>
  <c r="I12" i="66" s="1"/>
  <c r="J12" i="66" s="1"/>
  <c r="P23" i="66"/>
  <c r="H8" i="69"/>
  <c r="I8" i="69" s="1"/>
  <c r="J8" i="69" s="1"/>
  <c r="H20" i="69"/>
  <c r="I20" i="69" s="1"/>
  <c r="J20" i="69" s="1"/>
  <c r="AH4" i="73"/>
  <c r="G9" i="57"/>
  <c r="G15" i="57"/>
  <c r="G21" i="57"/>
  <c r="G9" i="58"/>
  <c r="G15" i="58"/>
  <c r="G21" i="58"/>
  <c r="Q9" i="59"/>
  <c r="F9" i="61"/>
  <c r="H9" i="61" s="1"/>
  <c r="I9" i="61" s="1"/>
  <c r="J9" i="61" s="1"/>
  <c r="F15" i="61"/>
  <c r="H15" i="61" s="1"/>
  <c r="I15" i="61" s="1"/>
  <c r="J15" i="61" s="1"/>
  <c r="F21" i="61"/>
  <c r="H21" i="61" s="1"/>
  <c r="I21" i="61" s="1"/>
  <c r="J21" i="61" s="1"/>
  <c r="O7" i="61"/>
  <c r="P7" i="61" s="1"/>
  <c r="O8" i="61"/>
  <c r="P8" i="61" s="1"/>
  <c r="O13" i="61"/>
  <c r="P13" i="61" s="1"/>
  <c r="O16" i="61"/>
  <c r="P16" i="61" s="1"/>
  <c r="O19" i="61"/>
  <c r="P19" i="61" s="1"/>
  <c r="O22" i="61"/>
  <c r="P22" i="61" s="1"/>
  <c r="F9" i="62"/>
  <c r="H9" i="62" s="1"/>
  <c r="I9" i="62" s="1"/>
  <c r="J9" i="62" s="1"/>
  <c r="F15" i="62"/>
  <c r="H15" i="62" s="1"/>
  <c r="I15" i="62" s="1"/>
  <c r="J15" i="62" s="1"/>
  <c r="F21" i="62"/>
  <c r="H21" i="62" s="1"/>
  <c r="I21" i="62" s="1"/>
  <c r="J21" i="62" s="1"/>
  <c r="O9" i="62"/>
  <c r="P9" i="62" s="1"/>
  <c r="AH3" i="64"/>
  <c r="AQ3" i="64" s="1"/>
  <c r="M9" i="64"/>
  <c r="U9" i="64" s="1"/>
  <c r="M15" i="64"/>
  <c r="U15" i="64" s="1"/>
  <c r="M21" i="64"/>
  <c r="U21" i="64" s="1"/>
  <c r="R7" i="64"/>
  <c r="R8" i="64"/>
  <c r="R13" i="64"/>
  <c r="R16" i="64"/>
  <c r="R19" i="64"/>
  <c r="R22" i="64"/>
  <c r="G9" i="65"/>
  <c r="G15" i="65"/>
  <c r="G21" i="65"/>
  <c r="O22" i="66"/>
  <c r="P22" i="66" s="1"/>
  <c r="O19" i="66"/>
  <c r="P19" i="66" s="1"/>
  <c r="O16" i="66"/>
  <c r="P16" i="66" s="1"/>
  <c r="O13" i="66"/>
  <c r="P13" i="66" s="1"/>
  <c r="O8" i="66"/>
  <c r="P8" i="66" s="1"/>
  <c r="O7" i="66"/>
  <c r="P7" i="66" s="1"/>
  <c r="O3" i="66"/>
  <c r="O11" i="66"/>
  <c r="P11" i="66" s="1"/>
  <c r="O5" i="66"/>
  <c r="P5" i="66" s="1"/>
  <c r="Q23" i="66"/>
  <c r="Q20" i="66"/>
  <c r="Q17" i="66"/>
  <c r="Q14" i="66"/>
  <c r="Q10" i="66"/>
  <c r="O18" i="66"/>
  <c r="P18" i="66" s="1"/>
  <c r="Q19" i="66"/>
  <c r="M22" i="68"/>
  <c r="U22" i="68" s="1"/>
  <c r="M16" i="68"/>
  <c r="U16" i="68" s="1"/>
  <c r="M10" i="68"/>
  <c r="U10" i="68" s="1"/>
  <c r="M4" i="68"/>
  <c r="U4" i="68" s="1"/>
  <c r="X4" i="68" s="1"/>
  <c r="M19" i="68"/>
  <c r="U19" i="68" s="1"/>
  <c r="M13" i="68"/>
  <c r="U13" i="68" s="1"/>
  <c r="M7" i="68"/>
  <c r="U7" i="68" s="1"/>
  <c r="M12" i="68"/>
  <c r="U12" i="68" s="1"/>
  <c r="M21" i="68"/>
  <c r="U21" i="68" s="1"/>
  <c r="P13" i="69"/>
  <c r="P19" i="69"/>
  <c r="H17" i="70"/>
  <c r="I17" i="70" s="1"/>
  <c r="J17" i="70" s="1"/>
  <c r="V11" i="70"/>
  <c r="V5" i="70"/>
  <c r="V4" i="70"/>
  <c r="Y4" i="70" s="1"/>
  <c r="Z4" i="70" s="1"/>
  <c r="V22" i="70"/>
  <c r="V19" i="70"/>
  <c r="V16" i="70"/>
  <c r="V13" i="70"/>
  <c r="V8" i="70"/>
  <c r="V7" i="70"/>
  <c r="P15" i="70"/>
  <c r="V18" i="70"/>
  <c r="Q8" i="73"/>
  <c r="Q6" i="73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51" i="73"/>
  <c r="Q48" i="73"/>
  <c r="Q45" i="73"/>
  <c r="Q42" i="73"/>
  <c r="Q39" i="73"/>
  <c r="Q36" i="73"/>
  <c r="Q33" i="73"/>
  <c r="Q30" i="73"/>
  <c r="Q27" i="73"/>
  <c r="Q24" i="73"/>
  <c r="Q21" i="73"/>
  <c r="Q18" i="73"/>
  <c r="Q15" i="73"/>
  <c r="Q12" i="73"/>
  <c r="Q10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9" i="73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1" i="74"/>
  <c r="Q9" i="74"/>
  <c r="Q5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78" i="75"/>
  <c r="Q75" i="75"/>
  <c r="Q72" i="75"/>
  <c r="Q69" i="75"/>
  <c r="Q66" i="75"/>
  <c r="Q63" i="75"/>
  <c r="Q60" i="75"/>
  <c r="Q57" i="75"/>
  <c r="Q54" i="75"/>
  <c r="Q51" i="75"/>
  <c r="Q76" i="75"/>
  <c r="Q74" i="75"/>
  <c r="Q67" i="75"/>
  <c r="Q65" i="75"/>
  <c r="Q58" i="75"/>
  <c r="Q56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10" i="75"/>
  <c r="Q8" i="75"/>
  <c r="Q6" i="75"/>
  <c r="Q79" i="75"/>
  <c r="Q77" i="75"/>
  <c r="Q70" i="75"/>
  <c r="Q68" i="75"/>
  <c r="Q61" i="75"/>
  <c r="Q59" i="75"/>
  <c r="Q52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1" i="75"/>
  <c r="Q9" i="75"/>
  <c r="Q5" i="75"/>
  <c r="Q50" i="75"/>
  <c r="AH3" i="57"/>
  <c r="AQ3" i="57" s="1"/>
  <c r="G4" i="57"/>
  <c r="G10" i="57"/>
  <c r="G16" i="57"/>
  <c r="G22" i="57"/>
  <c r="M9" i="57"/>
  <c r="U9" i="57" s="1"/>
  <c r="M15" i="57"/>
  <c r="U15" i="57" s="1"/>
  <c r="M21" i="57"/>
  <c r="U21" i="57" s="1"/>
  <c r="AH3" i="58"/>
  <c r="AQ3" i="58" s="1"/>
  <c r="G4" i="58"/>
  <c r="G10" i="58"/>
  <c r="G16" i="58"/>
  <c r="G22" i="58"/>
  <c r="M9" i="58"/>
  <c r="U9" i="58" s="1"/>
  <c r="M15" i="58"/>
  <c r="U15" i="58" s="1"/>
  <c r="M21" i="58"/>
  <c r="U21" i="58" s="1"/>
  <c r="R7" i="58"/>
  <c r="R8" i="58"/>
  <c r="R13" i="58"/>
  <c r="R16" i="58"/>
  <c r="R19" i="58"/>
  <c r="R22" i="58"/>
  <c r="Q7" i="59"/>
  <c r="Q8" i="59"/>
  <c r="Q13" i="59"/>
  <c r="Q16" i="59"/>
  <c r="Q19" i="59"/>
  <c r="Q22" i="59"/>
  <c r="Q9" i="60"/>
  <c r="O3" i="61"/>
  <c r="F4" i="61"/>
  <c r="H4" i="61" s="1"/>
  <c r="I4" i="61" s="1"/>
  <c r="J4" i="61" s="1"/>
  <c r="K4" i="61" s="1"/>
  <c r="F10" i="61"/>
  <c r="H10" i="61" s="1"/>
  <c r="I10" i="61" s="1"/>
  <c r="J10" i="61" s="1"/>
  <c r="F16" i="61"/>
  <c r="H16" i="61" s="1"/>
  <c r="I16" i="61" s="1"/>
  <c r="J16" i="61" s="1"/>
  <c r="F22" i="61"/>
  <c r="H22" i="61" s="1"/>
  <c r="I22" i="61" s="1"/>
  <c r="J22" i="61" s="1"/>
  <c r="Q9" i="61"/>
  <c r="O3" i="62"/>
  <c r="F4" i="62"/>
  <c r="H4" i="62" s="1"/>
  <c r="I4" i="62" s="1"/>
  <c r="J4" i="62" s="1"/>
  <c r="K4" i="62" s="1"/>
  <c r="AQ4" i="62" s="1"/>
  <c r="F10" i="62"/>
  <c r="H10" i="62" s="1"/>
  <c r="I10" i="62" s="1"/>
  <c r="J10" i="62" s="1"/>
  <c r="F16" i="62"/>
  <c r="H16" i="62" s="1"/>
  <c r="I16" i="62" s="1"/>
  <c r="J16" i="62" s="1"/>
  <c r="F22" i="62"/>
  <c r="H22" i="62" s="1"/>
  <c r="I22" i="62" s="1"/>
  <c r="J22" i="62" s="1"/>
  <c r="O7" i="62"/>
  <c r="P7" i="62" s="1"/>
  <c r="V7" i="62"/>
  <c r="O8" i="62"/>
  <c r="P8" i="62" s="1"/>
  <c r="V8" i="62"/>
  <c r="O13" i="62"/>
  <c r="P13" i="62" s="1"/>
  <c r="V13" i="62"/>
  <c r="O16" i="62"/>
  <c r="P16" i="62" s="1"/>
  <c r="V16" i="62"/>
  <c r="O19" i="62"/>
  <c r="P19" i="62" s="1"/>
  <c r="V19" i="62"/>
  <c r="O22" i="62"/>
  <c r="P22" i="62" s="1"/>
  <c r="V22" i="62"/>
  <c r="M4" i="64"/>
  <c r="U4" i="64" s="1"/>
  <c r="X4" i="64" s="1"/>
  <c r="M10" i="64"/>
  <c r="U10" i="64" s="1"/>
  <c r="M16" i="64"/>
  <c r="U16" i="64" s="1"/>
  <c r="M22" i="64"/>
  <c r="U22" i="64" s="1"/>
  <c r="AH3" i="65"/>
  <c r="AQ3" i="65" s="1"/>
  <c r="G4" i="65"/>
  <c r="G10" i="65"/>
  <c r="G16" i="65"/>
  <c r="G22" i="65"/>
  <c r="M9" i="65"/>
  <c r="U9" i="65" s="1"/>
  <c r="M15" i="65"/>
  <c r="U15" i="65" s="1"/>
  <c r="M21" i="65"/>
  <c r="U21" i="65" s="1"/>
  <c r="G19" i="66"/>
  <c r="G13" i="66"/>
  <c r="G7" i="66"/>
  <c r="G22" i="66"/>
  <c r="G16" i="66"/>
  <c r="G10" i="66"/>
  <c r="G4" i="66"/>
  <c r="G12" i="66"/>
  <c r="G21" i="66"/>
  <c r="O17" i="66"/>
  <c r="P17" i="66" s="1"/>
  <c r="Q18" i="66"/>
  <c r="M23" i="67"/>
  <c r="U23" i="67" s="1"/>
  <c r="M17" i="67"/>
  <c r="U17" i="67" s="1"/>
  <c r="M11" i="67"/>
  <c r="U11" i="67" s="1"/>
  <c r="M5" i="67"/>
  <c r="U5" i="67" s="1"/>
  <c r="M20" i="67"/>
  <c r="U20" i="67" s="1"/>
  <c r="M14" i="67"/>
  <c r="U14" i="67" s="1"/>
  <c r="M8" i="67"/>
  <c r="U8" i="67" s="1"/>
  <c r="M12" i="67"/>
  <c r="U12" i="67" s="1"/>
  <c r="M21" i="67"/>
  <c r="U21" i="67" s="1"/>
  <c r="M5" i="68"/>
  <c r="U5" i="68" s="1"/>
  <c r="M14" i="68"/>
  <c r="U14" i="68" s="1"/>
  <c r="M23" i="68"/>
  <c r="U23" i="68" s="1"/>
  <c r="H9" i="69"/>
  <c r="I9" i="69" s="1"/>
  <c r="J9" i="69" s="1"/>
  <c r="H18" i="69"/>
  <c r="I18" i="69" s="1"/>
  <c r="J18" i="69" s="1"/>
  <c r="Q23" i="70"/>
  <c r="Q20" i="70"/>
  <c r="Q17" i="70"/>
  <c r="Q14" i="70"/>
  <c r="Q10" i="70"/>
  <c r="V10" i="70"/>
  <c r="Q15" i="70"/>
  <c r="V17" i="70"/>
  <c r="Q8" i="74"/>
  <c r="Q18" i="74"/>
  <c r="Q27" i="74"/>
  <c r="Q36" i="74"/>
  <c r="Q45" i="74"/>
  <c r="Q54" i="74"/>
  <c r="Q63" i="74"/>
  <c r="Q72" i="74"/>
  <c r="Q81" i="74"/>
  <c r="M20" i="75"/>
  <c r="U20" i="75" s="1"/>
  <c r="M38" i="75"/>
  <c r="U38" i="75" s="1"/>
  <c r="M56" i="75"/>
  <c r="U56" i="75" s="1"/>
  <c r="R77" i="75"/>
  <c r="R74" i="75"/>
  <c r="R71" i="75"/>
  <c r="R68" i="75"/>
  <c r="R65" i="75"/>
  <c r="R62" i="75"/>
  <c r="R59" i="75"/>
  <c r="R56" i="75"/>
  <c r="R53" i="75"/>
  <c r="R79" i="75"/>
  <c r="R72" i="75"/>
  <c r="R70" i="75"/>
  <c r="R63" i="75"/>
  <c r="R61" i="75"/>
  <c r="R54" i="75"/>
  <c r="R52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3" i="75"/>
  <c r="R11" i="75"/>
  <c r="R9" i="75"/>
  <c r="R5" i="75"/>
  <c r="R75" i="75"/>
  <c r="R73" i="75"/>
  <c r="R66" i="75"/>
  <c r="R64" i="75"/>
  <c r="R57" i="75"/>
  <c r="R55" i="75"/>
  <c r="R49" i="75"/>
  <c r="R46" i="75"/>
  <c r="R43" i="75"/>
  <c r="R40" i="75"/>
  <c r="R37" i="75"/>
  <c r="R34" i="75"/>
  <c r="R31" i="75"/>
  <c r="R28" i="75"/>
  <c r="R25" i="75"/>
  <c r="R22" i="75"/>
  <c r="R19" i="75"/>
  <c r="R16" i="75"/>
  <c r="R13" i="75"/>
  <c r="R7" i="75"/>
  <c r="Q19" i="75"/>
  <c r="Q28" i="75"/>
  <c r="Q37" i="75"/>
  <c r="Q46" i="75"/>
  <c r="R50" i="75"/>
  <c r="Q55" i="75"/>
  <c r="Q71" i="75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20" i="76"/>
  <c r="R17" i="76"/>
  <c r="R14" i="76"/>
  <c r="R3" i="76"/>
  <c r="R11" i="76"/>
  <c r="R9" i="76"/>
  <c r="R5" i="76"/>
  <c r="R67" i="76"/>
  <c r="R64" i="76"/>
  <c r="R61" i="76"/>
  <c r="R58" i="76"/>
  <c r="R55" i="76"/>
  <c r="R52" i="76"/>
  <c r="R49" i="76"/>
  <c r="R46" i="76"/>
  <c r="R43" i="76"/>
  <c r="R40" i="76"/>
  <c r="R37" i="76"/>
  <c r="R34" i="76"/>
  <c r="R31" i="76"/>
  <c r="R28" i="76"/>
  <c r="R69" i="76"/>
  <c r="R66" i="76"/>
  <c r="R63" i="76"/>
  <c r="R60" i="76"/>
  <c r="R57" i="76"/>
  <c r="R54" i="76"/>
  <c r="R51" i="76"/>
  <c r="R48" i="76"/>
  <c r="R45" i="76"/>
  <c r="R42" i="76"/>
  <c r="R39" i="76"/>
  <c r="R36" i="76"/>
  <c r="R33" i="76"/>
  <c r="R21" i="76"/>
  <c r="R19" i="76"/>
  <c r="R12" i="76"/>
  <c r="R6" i="76"/>
  <c r="R24" i="76"/>
  <c r="R22" i="76"/>
  <c r="R15" i="76"/>
  <c r="R13" i="76"/>
  <c r="R10" i="76"/>
  <c r="R7" i="76"/>
  <c r="G8" i="53"/>
  <c r="G14" i="53"/>
  <c r="G20" i="53"/>
  <c r="M7" i="53"/>
  <c r="U7" i="53" s="1"/>
  <c r="M13" i="53"/>
  <c r="U13" i="53" s="1"/>
  <c r="M19" i="53"/>
  <c r="U19" i="53" s="1"/>
  <c r="G8" i="54"/>
  <c r="G14" i="54"/>
  <c r="G20" i="54"/>
  <c r="M7" i="54"/>
  <c r="U7" i="54" s="1"/>
  <c r="M13" i="54"/>
  <c r="U13" i="54" s="1"/>
  <c r="M19" i="54"/>
  <c r="U19" i="54" s="1"/>
  <c r="Q9" i="54"/>
  <c r="R10" i="54"/>
  <c r="R14" i="54"/>
  <c r="R17" i="54"/>
  <c r="R20" i="54"/>
  <c r="R23" i="54"/>
  <c r="Q10" i="55"/>
  <c r="Q14" i="55"/>
  <c r="Q17" i="55"/>
  <c r="Q20" i="55"/>
  <c r="Q23" i="55"/>
  <c r="Q11" i="56"/>
  <c r="F8" i="57"/>
  <c r="H8" i="57" s="1"/>
  <c r="I8" i="57" s="1"/>
  <c r="J8" i="57" s="1"/>
  <c r="F14" i="57"/>
  <c r="H14" i="57" s="1"/>
  <c r="I14" i="57" s="1"/>
  <c r="J14" i="57" s="1"/>
  <c r="F20" i="57"/>
  <c r="H20" i="57" s="1"/>
  <c r="I20" i="57" s="1"/>
  <c r="J20" i="57" s="1"/>
  <c r="G5" i="57"/>
  <c r="G11" i="57"/>
  <c r="G17" i="57"/>
  <c r="G23" i="57"/>
  <c r="M4" i="57"/>
  <c r="U4" i="57" s="1"/>
  <c r="X4" i="57" s="1"/>
  <c r="M10" i="57"/>
  <c r="U10" i="57" s="1"/>
  <c r="M16" i="57"/>
  <c r="U16" i="57" s="1"/>
  <c r="M22" i="57"/>
  <c r="U22" i="57" s="1"/>
  <c r="Q11" i="57"/>
  <c r="F8" i="58"/>
  <c r="H8" i="58" s="1"/>
  <c r="I8" i="58" s="1"/>
  <c r="J8" i="58" s="1"/>
  <c r="F14" i="58"/>
  <c r="H14" i="58" s="1"/>
  <c r="I14" i="58" s="1"/>
  <c r="J14" i="58" s="1"/>
  <c r="F20" i="58"/>
  <c r="H20" i="58" s="1"/>
  <c r="I20" i="58" s="1"/>
  <c r="J20" i="58" s="1"/>
  <c r="G5" i="58"/>
  <c r="G11" i="58"/>
  <c r="G17" i="58"/>
  <c r="G23" i="58"/>
  <c r="M4" i="58"/>
  <c r="U4" i="58" s="1"/>
  <c r="X4" i="58" s="1"/>
  <c r="M10" i="58"/>
  <c r="U10" i="58" s="1"/>
  <c r="M16" i="58"/>
  <c r="U16" i="58" s="1"/>
  <c r="M22" i="58"/>
  <c r="U22" i="58" s="1"/>
  <c r="V10" i="58"/>
  <c r="V14" i="58"/>
  <c r="V17" i="58"/>
  <c r="V20" i="58"/>
  <c r="V23" i="58"/>
  <c r="AH3" i="59"/>
  <c r="AQ3" i="59" s="1"/>
  <c r="M9" i="59"/>
  <c r="U9" i="59" s="1"/>
  <c r="M15" i="59"/>
  <c r="U15" i="59" s="1"/>
  <c r="M21" i="59"/>
  <c r="U21" i="59" s="1"/>
  <c r="O5" i="59"/>
  <c r="P5" i="59" s="1"/>
  <c r="R7" i="59"/>
  <c r="R8" i="59"/>
  <c r="O11" i="59"/>
  <c r="P11" i="59" s="1"/>
  <c r="V11" i="59"/>
  <c r="R13" i="59"/>
  <c r="R16" i="59"/>
  <c r="R19" i="59"/>
  <c r="R22" i="59"/>
  <c r="M8" i="60"/>
  <c r="U8" i="60" s="1"/>
  <c r="M14" i="60"/>
  <c r="U14" i="60" s="1"/>
  <c r="M20" i="60"/>
  <c r="U20" i="60" s="1"/>
  <c r="Q7" i="60"/>
  <c r="Q8" i="60"/>
  <c r="R9" i="60"/>
  <c r="Q13" i="60"/>
  <c r="Q16" i="60"/>
  <c r="Q19" i="60"/>
  <c r="Q22" i="60"/>
  <c r="F5" i="61"/>
  <c r="H5" i="61" s="1"/>
  <c r="I5" i="61" s="1"/>
  <c r="J5" i="61" s="1"/>
  <c r="F11" i="61"/>
  <c r="H11" i="61" s="1"/>
  <c r="I11" i="61" s="1"/>
  <c r="J11" i="61" s="1"/>
  <c r="F17" i="61"/>
  <c r="H17" i="61" s="1"/>
  <c r="I17" i="61" s="1"/>
  <c r="J17" i="61" s="1"/>
  <c r="F23" i="61"/>
  <c r="H23" i="61" s="1"/>
  <c r="I23" i="61" s="1"/>
  <c r="J23" i="61" s="1"/>
  <c r="O6" i="61"/>
  <c r="P6" i="61" s="1"/>
  <c r="Q7" i="61"/>
  <c r="Q8" i="61"/>
  <c r="O12" i="61"/>
  <c r="P12" i="61" s="1"/>
  <c r="Q13" i="61"/>
  <c r="O15" i="61"/>
  <c r="P15" i="61" s="1"/>
  <c r="Q16" i="61"/>
  <c r="O18" i="61"/>
  <c r="P18" i="61" s="1"/>
  <c r="Q19" i="61"/>
  <c r="O21" i="61"/>
  <c r="P21" i="61" s="1"/>
  <c r="Q22" i="61"/>
  <c r="F5" i="62"/>
  <c r="H5" i="62" s="1"/>
  <c r="I5" i="62" s="1"/>
  <c r="J5" i="62" s="1"/>
  <c r="F11" i="62"/>
  <c r="H11" i="62" s="1"/>
  <c r="I11" i="62" s="1"/>
  <c r="J11" i="62" s="1"/>
  <c r="F17" i="62"/>
  <c r="H17" i="62" s="1"/>
  <c r="I17" i="62" s="1"/>
  <c r="J17" i="62" s="1"/>
  <c r="F23" i="62"/>
  <c r="H23" i="62" s="1"/>
  <c r="I23" i="62" s="1"/>
  <c r="J23" i="62" s="1"/>
  <c r="Q9" i="62"/>
  <c r="R20" i="62"/>
  <c r="R23" i="62"/>
  <c r="V7" i="63"/>
  <c r="V8" i="63"/>
  <c r="V13" i="63"/>
  <c r="V16" i="63"/>
  <c r="V19" i="63"/>
  <c r="V22" i="63"/>
  <c r="M5" i="64"/>
  <c r="U5" i="64" s="1"/>
  <c r="M11" i="64"/>
  <c r="U11" i="64" s="1"/>
  <c r="M17" i="64"/>
  <c r="U17" i="64" s="1"/>
  <c r="M23" i="64"/>
  <c r="U23" i="64" s="1"/>
  <c r="R6" i="64"/>
  <c r="R12" i="64"/>
  <c r="R15" i="64"/>
  <c r="R18" i="64"/>
  <c r="R21" i="64"/>
  <c r="G5" i="65"/>
  <c r="G11" i="65"/>
  <c r="G17" i="65"/>
  <c r="G23" i="65"/>
  <c r="M4" i="65"/>
  <c r="U4" i="65" s="1"/>
  <c r="X4" i="65" s="1"/>
  <c r="M10" i="65"/>
  <c r="U10" i="65" s="1"/>
  <c r="M16" i="65"/>
  <c r="U16" i="65" s="1"/>
  <c r="M22" i="65"/>
  <c r="U22" i="65" s="1"/>
  <c r="G5" i="66"/>
  <c r="G14" i="66"/>
  <c r="G23" i="66"/>
  <c r="O10" i="66"/>
  <c r="P10" i="66" s="1"/>
  <c r="O12" i="66"/>
  <c r="P12" i="66" s="1"/>
  <c r="Q13" i="66"/>
  <c r="O21" i="66"/>
  <c r="P21" i="66" s="1"/>
  <c r="Q22" i="66"/>
  <c r="M4" i="67"/>
  <c r="U4" i="67" s="1"/>
  <c r="X4" i="67" s="1"/>
  <c r="AH4" i="67" s="1"/>
  <c r="M13" i="67"/>
  <c r="U13" i="67" s="1"/>
  <c r="M22" i="67"/>
  <c r="U22" i="67" s="1"/>
  <c r="O9" i="67"/>
  <c r="P9" i="67" s="1"/>
  <c r="O21" i="67"/>
  <c r="P21" i="67" s="1"/>
  <c r="O18" i="67"/>
  <c r="P18" i="67" s="1"/>
  <c r="O15" i="67"/>
  <c r="P15" i="67" s="1"/>
  <c r="O12" i="67"/>
  <c r="P12" i="67" s="1"/>
  <c r="O6" i="67"/>
  <c r="P6" i="67" s="1"/>
  <c r="O19" i="67"/>
  <c r="P19" i="67" s="1"/>
  <c r="M6" i="68"/>
  <c r="U6" i="68" s="1"/>
  <c r="M15" i="68"/>
  <c r="U15" i="68" s="1"/>
  <c r="P7" i="69"/>
  <c r="P11" i="69"/>
  <c r="H20" i="70"/>
  <c r="I20" i="70" s="1"/>
  <c r="J20" i="70" s="1"/>
  <c r="V9" i="70"/>
  <c r="V12" i="70"/>
  <c r="P18" i="70"/>
  <c r="Q19" i="70"/>
  <c r="V21" i="70"/>
  <c r="P3" i="74"/>
  <c r="AF3" i="74" s="1"/>
  <c r="AO3" i="74" s="1"/>
  <c r="AE3" i="74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11" i="74"/>
  <c r="R9" i="74"/>
  <c r="R5" i="74"/>
  <c r="R88" i="74"/>
  <c r="R85" i="74"/>
  <c r="R82" i="74"/>
  <c r="R79" i="74"/>
  <c r="R76" i="74"/>
  <c r="R73" i="74"/>
  <c r="R70" i="74"/>
  <c r="R67" i="74"/>
  <c r="R64" i="74"/>
  <c r="R61" i="74"/>
  <c r="R58" i="74"/>
  <c r="R55" i="74"/>
  <c r="R52" i="74"/>
  <c r="R49" i="74"/>
  <c r="R46" i="74"/>
  <c r="R43" i="74"/>
  <c r="R40" i="74"/>
  <c r="R37" i="74"/>
  <c r="R34" i="74"/>
  <c r="R31" i="74"/>
  <c r="R28" i="74"/>
  <c r="R25" i="74"/>
  <c r="R22" i="74"/>
  <c r="R19" i="74"/>
  <c r="R16" i="74"/>
  <c r="R13" i="74"/>
  <c r="R7" i="74"/>
  <c r="R8" i="74"/>
  <c r="R18" i="74"/>
  <c r="R27" i="74"/>
  <c r="R36" i="74"/>
  <c r="R45" i="74"/>
  <c r="R54" i="74"/>
  <c r="R63" i="74"/>
  <c r="R72" i="74"/>
  <c r="R81" i="74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8" i="75"/>
  <c r="U78" i="75" s="1"/>
  <c r="M72" i="75"/>
  <c r="U72" i="75" s="1"/>
  <c r="M66" i="75"/>
  <c r="U66" i="75" s="1"/>
  <c r="M60" i="75"/>
  <c r="U60" i="75" s="1"/>
  <c r="M54" i="75"/>
  <c r="U54" i="75" s="1"/>
  <c r="M48" i="75"/>
  <c r="U48" i="75" s="1"/>
  <c r="M42" i="75"/>
  <c r="U42" i="75" s="1"/>
  <c r="M36" i="75"/>
  <c r="U36" i="75" s="1"/>
  <c r="M30" i="75"/>
  <c r="U30" i="75" s="1"/>
  <c r="M24" i="75"/>
  <c r="U24" i="75" s="1"/>
  <c r="M18" i="75"/>
  <c r="U18" i="75" s="1"/>
  <c r="M12" i="75"/>
  <c r="U12" i="75" s="1"/>
  <c r="M6" i="75"/>
  <c r="U6" i="75" s="1"/>
  <c r="M77" i="75"/>
  <c r="U77" i="75" s="1"/>
  <c r="M71" i="75"/>
  <c r="U71" i="75" s="1"/>
  <c r="M65" i="75"/>
  <c r="U65" i="75" s="1"/>
  <c r="M59" i="75"/>
  <c r="U59" i="75" s="1"/>
  <c r="M53" i="75"/>
  <c r="U53" i="75" s="1"/>
  <c r="M47" i="75"/>
  <c r="U47" i="75" s="1"/>
  <c r="M41" i="75"/>
  <c r="U41" i="75" s="1"/>
  <c r="M35" i="75"/>
  <c r="U35" i="75" s="1"/>
  <c r="M29" i="75"/>
  <c r="U29" i="75" s="1"/>
  <c r="M23" i="75"/>
  <c r="U23" i="75" s="1"/>
  <c r="M17" i="75"/>
  <c r="U17" i="75" s="1"/>
  <c r="M11" i="75"/>
  <c r="U11" i="75" s="1"/>
  <c r="M5" i="75"/>
  <c r="U5" i="75" s="1"/>
  <c r="M76" i="75"/>
  <c r="U76" i="75" s="1"/>
  <c r="M70" i="75"/>
  <c r="U70" i="75" s="1"/>
  <c r="M64" i="75"/>
  <c r="U64" i="75" s="1"/>
  <c r="M58" i="75"/>
  <c r="U58" i="75" s="1"/>
  <c r="M52" i="75"/>
  <c r="U52" i="75" s="1"/>
  <c r="M46" i="75"/>
  <c r="U46" i="75" s="1"/>
  <c r="M40" i="75"/>
  <c r="U40" i="75" s="1"/>
  <c r="M34" i="75"/>
  <c r="U34" i="75" s="1"/>
  <c r="M28" i="75"/>
  <c r="U28" i="75" s="1"/>
  <c r="M22" i="75"/>
  <c r="U22" i="75" s="1"/>
  <c r="M16" i="75"/>
  <c r="U16" i="75" s="1"/>
  <c r="M10" i="75"/>
  <c r="U10" i="75" s="1"/>
  <c r="M4" i="75"/>
  <c r="U4" i="75" s="1"/>
  <c r="X4" i="75" s="1"/>
  <c r="M21" i="75"/>
  <c r="U21" i="75" s="1"/>
  <c r="M39" i="75"/>
  <c r="U39" i="75" s="1"/>
  <c r="M57" i="75"/>
  <c r="U57" i="75" s="1"/>
  <c r="M75" i="75"/>
  <c r="U75" i="75" s="1"/>
  <c r="Q7" i="75"/>
  <c r="R18" i="75"/>
  <c r="R27" i="75"/>
  <c r="R36" i="75"/>
  <c r="R45" i="75"/>
  <c r="R51" i="75"/>
  <c r="R67" i="75"/>
  <c r="R78" i="75"/>
  <c r="AN3" i="76"/>
  <c r="G9" i="53"/>
  <c r="G15" i="53"/>
  <c r="G21" i="53"/>
  <c r="M8" i="53"/>
  <c r="U8" i="53" s="1"/>
  <c r="M14" i="53"/>
  <c r="U14" i="53" s="1"/>
  <c r="M20" i="53"/>
  <c r="U20" i="53" s="1"/>
  <c r="G9" i="54"/>
  <c r="G15" i="54"/>
  <c r="M8" i="54"/>
  <c r="U8" i="54" s="1"/>
  <c r="M14" i="54"/>
  <c r="U14" i="54" s="1"/>
  <c r="M20" i="54"/>
  <c r="U20" i="54" s="1"/>
  <c r="Q7" i="54"/>
  <c r="Q8" i="54"/>
  <c r="R9" i="54"/>
  <c r="Q13" i="54"/>
  <c r="Q16" i="54"/>
  <c r="Q19" i="54"/>
  <c r="Q9" i="55"/>
  <c r="Q10" i="56"/>
  <c r="V13" i="56"/>
  <c r="Q14" i="56"/>
  <c r="V16" i="56"/>
  <c r="Q17" i="56"/>
  <c r="V19" i="56"/>
  <c r="Q20" i="56"/>
  <c r="Q23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G6" i="57"/>
  <c r="G12" i="57"/>
  <c r="G18" i="57"/>
  <c r="M5" i="57"/>
  <c r="U5" i="57" s="1"/>
  <c r="M11" i="57"/>
  <c r="U11" i="57" s="1"/>
  <c r="M17" i="57"/>
  <c r="U17" i="57" s="1"/>
  <c r="M23" i="57"/>
  <c r="U23" i="57" s="1"/>
  <c r="Q10" i="57"/>
  <c r="V13" i="57"/>
  <c r="Q14" i="57"/>
  <c r="V16" i="57"/>
  <c r="Q17" i="57"/>
  <c r="V19" i="57"/>
  <c r="Q20" i="57"/>
  <c r="Q23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G6" i="58"/>
  <c r="G12" i="58"/>
  <c r="G18" i="58"/>
  <c r="M5" i="58"/>
  <c r="U5" i="58" s="1"/>
  <c r="M11" i="58"/>
  <c r="U11" i="58" s="1"/>
  <c r="M17" i="58"/>
  <c r="U17" i="58" s="1"/>
  <c r="M23" i="58"/>
  <c r="U23" i="58" s="1"/>
  <c r="R6" i="58"/>
  <c r="R12" i="58"/>
  <c r="R15" i="58"/>
  <c r="R18" i="58"/>
  <c r="R21" i="58"/>
  <c r="M4" i="59"/>
  <c r="U4" i="59" s="1"/>
  <c r="X4" i="59" s="1"/>
  <c r="M10" i="59"/>
  <c r="U10" i="59" s="1"/>
  <c r="M16" i="59"/>
  <c r="U16" i="59" s="1"/>
  <c r="M22" i="59"/>
  <c r="U22" i="59" s="1"/>
  <c r="Q6" i="59"/>
  <c r="O10" i="59"/>
  <c r="P10" i="59" s="1"/>
  <c r="V10" i="59"/>
  <c r="Q12" i="59"/>
  <c r="O14" i="59"/>
  <c r="P14" i="59" s="1"/>
  <c r="V14" i="59"/>
  <c r="Q15" i="59"/>
  <c r="O17" i="59"/>
  <c r="P17" i="59" s="1"/>
  <c r="V17" i="59"/>
  <c r="Q18" i="59"/>
  <c r="O20" i="59"/>
  <c r="P20" i="59" s="1"/>
  <c r="V20" i="59"/>
  <c r="Q21" i="59"/>
  <c r="O23" i="59"/>
  <c r="P23" i="59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F6" i="61"/>
  <c r="H6" i="61" s="1"/>
  <c r="I6" i="61" s="1"/>
  <c r="J6" i="61" s="1"/>
  <c r="F12" i="61"/>
  <c r="H12" i="61" s="1"/>
  <c r="I12" i="61" s="1"/>
  <c r="J12" i="61" s="1"/>
  <c r="F18" i="61"/>
  <c r="H18" i="61" s="1"/>
  <c r="I18" i="61" s="1"/>
  <c r="J18" i="61" s="1"/>
  <c r="G9" i="61"/>
  <c r="G15" i="61"/>
  <c r="G21" i="61"/>
  <c r="M8" i="61"/>
  <c r="U8" i="61" s="1"/>
  <c r="M14" i="61"/>
  <c r="U14" i="61" s="1"/>
  <c r="M20" i="61"/>
  <c r="U20" i="61" s="1"/>
  <c r="O11" i="61"/>
  <c r="P11" i="61" s="1"/>
  <c r="F6" i="62"/>
  <c r="H6" i="62" s="1"/>
  <c r="I6" i="62" s="1"/>
  <c r="J6" i="62" s="1"/>
  <c r="F12" i="62"/>
  <c r="H12" i="62" s="1"/>
  <c r="I12" i="62" s="1"/>
  <c r="J12" i="62" s="1"/>
  <c r="F18" i="62"/>
  <c r="H18" i="62" s="1"/>
  <c r="I18" i="62" s="1"/>
  <c r="J18" i="62" s="1"/>
  <c r="G9" i="62"/>
  <c r="G15" i="62"/>
  <c r="M8" i="62"/>
  <c r="U8" i="62" s="1"/>
  <c r="M14" i="62"/>
  <c r="U14" i="62" s="1"/>
  <c r="M20" i="62"/>
  <c r="U20" i="62" s="1"/>
  <c r="O6" i="62"/>
  <c r="P6" i="62" s="1"/>
  <c r="V6" i="62"/>
  <c r="Q7" i="62"/>
  <c r="Q8" i="62"/>
  <c r="R9" i="62"/>
  <c r="O12" i="62"/>
  <c r="P12" i="62" s="1"/>
  <c r="V12" i="62"/>
  <c r="Q13" i="62"/>
  <c r="O15" i="62"/>
  <c r="P15" i="62" s="1"/>
  <c r="V15" i="62"/>
  <c r="Q16" i="62"/>
  <c r="O18" i="62"/>
  <c r="P18" i="62" s="1"/>
  <c r="V18" i="62"/>
  <c r="Q19" i="62"/>
  <c r="O21" i="62"/>
  <c r="P21" i="62" s="1"/>
  <c r="V21" i="62"/>
  <c r="Q9" i="63"/>
  <c r="M6" i="64"/>
  <c r="U6" i="64" s="1"/>
  <c r="M12" i="64"/>
  <c r="U12" i="64" s="1"/>
  <c r="M18" i="64"/>
  <c r="U18" i="64" s="1"/>
  <c r="R4" i="64"/>
  <c r="R5" i="64"/>
  <c r="V7" i="64"/>
  <c r="V8" i="64"/>
  <c r="Q10" i="64"/>
  <c r="R11" i="64"/>
  <c r="V13" i="64"/>
  <c r="Q14" i="64"/>
  <c r="V16" i="64"/>
  <c r="Q17" i="64"/>
  <c r="V19" i="64"/>
  <c r="Q20" i="64"/>
  <c r="Q23" i="64"/>
  <c r="F9" i="65"/>
  <c r="H9" i="65" s="1"/>
  <c r="I9" i="65" s="1"/>
  <c r="J9" i="65" s="1"/>
  <c r="F15" i="65"/>
  <c r="H15" i="65" s="1"/>
  <c r="I15" i="65" s="1"/>
  <c r="J15" i="65" s="1"/>
  <c r="F21" i="65"/>
  <c r="H21" i="65" s="1"/>
  <c r="I21" i="65" s="1"/>
  <c r="J21" i="65" s="1"/>
  <c r="G6" i="65"/>
  <c r="G12" i="65"/>
  <c r="G18" i="65"/>
  <c r="M5" i="65"/>
  <c r="U5" i="65" s="1"/>
  <c r="M11" i="65"/>
  <c r="U11" i="65" s="1"/>
  <c r="M17" i="65"/>
  <c r="U17" i="65" s="1"/>
  <c r="M23" i="65"/>
  <c r="U23" i="65" s="1"/>
  <c r="V7" i="65"/>
  <c r="V8" i="65"/>
  <c r="Q10" i="65"/>
  <c r="V13" i="65"/>
  <c r="Q14" i="65"/>
  <c r="V16" i="65"/>
  <c r="Q17" i="65"/>
  <c r="V20" i="65"/>
  <c r="G6" i="66"/>
  <c r="G15" i="66"/>
  <c r="O9" i="66"/>
  <c r="P9" i="66" s="1"/>
  <c r="Q11" i="66"/>
  <c r="Q12" i="66"/>
  <c r="O20" i="66"/>
  <c r="P20" i="66" s="1"/>
  <c r="Q21" i="66"/>
  <c r="M6" i="67"/>
  <c r="U6" i="67" s="1"/>
  <c r="M15" i="67"/>
  <c r="U15" i="67" s="1"/>
  <c r="R21" i="67"/>
  <c r="R18" i="67"/>
  <c r="R15" i="67"/>
  <c r="R12" i="67"/>
  <c r="R6" i="67"/>
  <c r="R9" i="67"/>
  <c r="Q11" i="67"/>
  <c r="Q5" i="67"/>
  <c r="Q22" i="67"/>
  <c r="Q19" i="67"/>
  <c r="Q16" i="67"/>
  <c r="Q13" i="67"/>
  <c r="Q8" i="67"/>
  <c r="Q7" i="67"/>
  <c r="R10" i="67"/>
  <c r="O14" i="67"/>
  <c r="P14" i="67" s="1"/>
  <c r="Q15" i="67"/>
  <c r="R20" i="67"/>
  <c r="O23" i="67"/>
  <c r="P23" i="67" s="1"/>
  <c r="M8" i="68"/>
  <c r="U8" i="68" s="1"/>
  <c r="M17" i="68"/>
  <c r="U17" i="68" s="1"/>
  <c r="R7" i="68"/>
  <c r="R9" i="68"/>
  <c r="V23" i="68"/>
  <c r="V20" i="68"/>
  <c r="V17" i="68"/>
  <c r="V14" i="68"/>
  <c r="V10" i="68"/>
  <c r="V12" i="68"/>
  <c r="V21" i="68"/>
  <c r="F19" i="69"/>
  <c r="H19" i="69" s="1"/>
  <c r="I19" i="69" s="1"/>
  <c r="J19" i="69" s="1"/>
  <c r="F13" i="69"/>
  <c r="H13" i="69" s="1"/>
  <c r="I13" i="69" s="1"/>
  <c r="J13" i="69" s="1"/>
  <c r="F7" i="69"/>
  <c r="H7" i="69" s="1"/>
  <c r="I7" i="69" s="1"/>
  <c r="J7" i="69" s="1"/>
  <c r="F22" i="69"/>
  <c r="H22" i="69" s="1"/>
  <c r="I22" i="69" s="1"/>
  <c r="J22" i="69" s="1"/>
  <c r="F16" i="69"/>
  <c r="H16" i="69" s="1"/>
  <c r="I16" i="69" s="1"/>
  <c r="J16" i="69" s="1"/>
  <c r="F10" i="69"/>
  <c r="H10" i="69" s="1"/>
  <c r="I10" i="69" s="1"/>
  <c r="J10" i="69" s="1"/>
  <c r="F4" i="69"/>
  <c r="H4" i="69" s="1"/>
  <c r="I4" i="69" s="1"/>
  <c r="J4" i="69" s="1"/>
  <c r="K4" i="69" s="1"/>
  <c r="F12" i="69"/>
  <c r="H12" i="69" s="1"/>
  <c r="I12" i="69" s="1"/>
  <c r="J12" i="69" s="1"/>
  <c r="F21" i="69"/>
  <c r="H21" i="69" s="1"/>
  <c r="I21" i="69" s="1"/>
  <c r="J21" i="69" s="1"/>
  <c r="O6" i="69"/>
  <c r="P6" i="69" s="1"/>
  <c r="O8" i="69"/>
  <c r="P8" i="69" s="1"/>
  <c r="O16" i="69"/>
  <c r="P16" i="69" s="1"/>
  <c r="F19" i="70"/>
  <c r="H19" i="70" s="1"/>
  <c r="I19" i="70" s="1"/>
  <c r="J19" i="70" s="1"/>
  <c r="F13" i="70"/>
  <c r="H13" i="70" s="1"/>
  <c r="I13" i="70" s="1"/>
  <c r="J13" i="70" s="1"/>
  <c r="F7" i="70"/>
  <c r="H7" i="70" s="1"/>
  <c r="I7" i="70" s="1"/>
  <c r="J7" i="70" s="1"/>
  <c r="F22" i="70"/>
  <c r="H22" i="70" s="1"/>
  <c r="I22" i="70" s="1"/>
  <c r="J22" i="70" s="1"/>
  <c r="F16" i="70"/>
  <c r="H16" i="70" s="1"/>
  <c r="I16" i="70" s="1"/>
  <c r="J16" i="70" s="1"/>
  <c r="F10" i="70"/>
  <c r="H10" i="70" s="1"/>
  <c r="I10" i="70" s="1"/>
  <c r="J10" i="70" s="1"/>
  <c r="F4" i="70"/>
  <c r="H4" i="70" s="1"/>
  <c r="I4" i="70" s="1"/>
  <c r="J4" i="70" s="1"/>
  <c r="K4" i="70" s="1"/>
  <c r="F12" i="70"/>
  <c r="H12" i="70" s="1"/>
  <c r="I12" i="70" s="1"/>
  <c r="J12" i="70" s="1"/>
  <c r="F21" i="70"/>
  <c r="H21" i="70" s="1"/>
  <c r="I21" i="70" s="1"/>
  <c r="J21" i="70" s="1"/>
  <c r="V6" i="70"/>
  <c r="O10" i="70"/>
  <c r="P10" i="70" s="1"/>
  <c r="Q18" i="70"/>
  <c r="V20" i="70"/>
  <c r="M20" i="71"/>
  <c r="U20" i="71" s="1"/>
  <c r="M14" i="71"/>
  <c r="U14" i="71" s="1"/>
  <c r="M8" i="71"/>
  <c r="U8" i="71" s="1"/>
  <c r="M23" i="71"/>
  <c r="U23" i="71" s="1"/>
  <c r="M17" i="71"/>
  <c r="U17" i="71" s="1"/>
  <c r="M11" i="71"/>
  <c r="U11" i="71" s="1"/>
  <c r="M5" i="71"/>
  <c r="U5" i="71" s="1"/>
  <c r="M12" i="71"/>
  <c r="U12" i="71" s="1"/>
  <c r="M21" i="71"/>
  <c r="U21" i="71" s="1"/>
  <c r="M19" i="72"/>
  <c r="U19" i="72" s="1"/>
  <c r="M13" i="72"/>
  <c r="U13" i="72" s="1"/>
  <c r="M7" i="72"/>
  <c r="U7" i="72" s="1"/>
  <c r="M18" i="72"/>
  <c r="U18" i="72" s="1"/>
  <c r="M12" i="72"/>
  <c r="U12" i="72" s="1"/>
  <c r="M6" i="72"/>
  <c r="U6" i="72" s="1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AH4" i="72" s="1"/>
  <c r="M21" i="72"/>
  <c r="U21" i="72" s="1"/>
  <c r="R16" i="72"/>
  <c r="R19" i="72"/>
  <c r="AN3" i="73"/>
  <c r="Y4" i="73"/>
  <c r="Z4" i="73" s="1"/>
  <c r="Q6" i="74"/>
  <c r="Q12" i="74"/>
  <c r="V13" i="74"/>
  <c r="Q21" i="74"/>
  <c r="V22" i="74"/>
  <c r="Q30" i="74"/>
  <c r="V31" i="74"/>
  <c r="Q39" i="74"/>
  <c r="V40" i="74"/>
  <c r="Q48" i="74"/>
  <c r="V49" i="74"/>
  <c r="Q57" i="74"/>
  <c r="V58" i="74"/>
  <c r="Q66" i="74"/>
  <c r="V67" i="74"/>
  <c r="Q75" i="74"/>
  <c r="V76" i="74"/>
  <c r="Q84" i="74"/>
  <c r="M8" i="75"/>
  <c r="U8" i="75" s="1"/>
  <c r="M26" i="75"/>
  <c r="U26" i="75" s="1"/>
  <c r="M44" i="75"/>
  <c r="U44" i="75" s="1"/>
  <c r="M62" i="75"/>
  <c r="U62" i="75" s="1"/>
  <c r="R4" i="75"/>
  <c r="R6" i="75"/>
  <c r="Q13" i="75"/>
  <c r="V14" i="75"/>
  <c r="Q22" i="75"/>
  <c r="V23" i="75"/>
  <c r="Q31" i="75"/>
  <c r="V32" i="75"/>
  <c r="Q40" i="75"/>
  <c r="V41" i="75"/>
  <c r="Q49" i="75"/>
  <c r="V56" i="75"/>
  <c r="Q62" i="75"/>
  <c r="Q73" i="75"/>
  <c r="R4" i="76"/>
  <c r="R16" i="76"/>
  <c r="R25" i="76"/>
  <c r="AH3" i="53"/>
  <c r="AQ3" i="53" s="1"/>
  <c r="G4" i="53"/>
  <c r="G10" i="53"/>
  <c r="G16" i="53"/>
  <c r="M9" i="53"/>
  <c r="U9" i="53" s="1"/>
  <c r="M15" i="53"/>
  <c r="U15" i="53" s="1"/>
  <c r="AH3" i="54"/>
  <c r="AQ3" i="54" s="1"/>
  <c r="M9" i="54"/>
  <c r="U9" i="54" s="1"/>
  <c r="M15" i="54"/>
  <c r="U15" i="54" s="1"/>
  <c r="R7" i="54"/>
  <c r="R8" i="54"/>
  <c r="R13" i="54"/>
  <c r="R16" i="54"/>
  <c r="R19" i="54"/>
  <c r="Q8" i="55"/>
  <c r="Q13" i="55"/>
  <c r="Q16" i="55"/>
  <c r="Q19" i="55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G7" i="57"/>
  <c r="G13" i="57"/>
  <c r="M6" i="57"/>
  <c r="U6" i="57" s="1"/>
  <c r="M12" i="57"/>
  <c r="U12" i="57" s="1"/>
  <c r="F4" i="58"/>
  <c r="H4" i="58" s="1"/>
  <c r="I4" i="58" s="1"/>
  <c r="J4" i="58" s="1"/>
  <c r="K4" i="58" s="1"/>
  <c r="K5" i="58" s="1"/>
  <c r="K6" i="58" s="1"/>
  <c r="F10" i="58"/>
  <c r="H10" i="58" s="1"/>
  <c r="I10" i="58" s="1"/>
  <c r="J10" i="58" s="1"/>
  <c r="F16" i="58"/>
  <c r="H16" i="58" s="1"/>
  <c r="I16" i="58" s="1"/>
  <c r="J16" i="58" s="1"/>
  <c r="G7" i="58"/>
  <c r="G13" i="58"/>
  <c r="M6" i="58"/>
  <c r="U6" i="58" s="1"/>
  <c r="M12" i="58"/>
  <c r="U12" i="58" s="1"/>
  <c r="R4" i="58"/>
  <c r="R5" i="58"/>
  <c r="V13" i="58"/>
  <c r="V16" i="58"/>
  <c r="V19" i="58"/>
  <c r="M5" i="59"/>
  <c r="U5" i="59" s="1"/>
  <c r="M11" i="59"/>
  <c r="U11" i="59" s="1"/>
  <c r="M17" i="59"/>
  <c r="U17" i="59" s="1"/>
  <c r="Q5" i="59"/>
  <c r="R6" i="59"/>
  <c r="R12" i="59"/>
  <c r="R15" i="59"/>
  <c r="R18" i="59"/>
  <c r="M4" i="60"/>
  <c r="U4" i="60" s="1"/>
  <c r="X4" i="60" s="1"/>
  <c r="M10" i="60"/>
  <c r="U10" i="60" s="1"/>
  <c r="M16" i="60"/>
  <c r="U16" i="60" s="1"/>
  <c r="Q6" i="60"/>
  <c r="Q12" i="60"/>
  <c r="Q15" i="60"/>
  <c r="Q18" i="60"/>
  <c r="AH3" i="61"/>
  <c r="AQ3" i="61" s="1"/>
  <c r="F7" i="61"/>
  <c r="H7" i="61" s="1"/>
  <c r="I7" i="61" s="1"/>
  <c r="J7" i="61" s="1"/>
  <c r="F13" i="61"/>
  <c r="H13" i="61" s="1"/>
  <c r="I13" i="61" s="1"/>
  <c r="J13" i="61" s="1"/>
  <c r="G10" i="61"/>
  <c r="G16" i="61"/>
  <c r="M9" i="61"/>
  <c r="U9" i="61" s="1"/>
  <c r="M15" i="61"/>
  <c r="U15" i="61" s="1"/>
  <c r="O5" i="61"/>
  <c r="P5" i="61" s="1"/>
  <c r="Q6" i="61"/>
  <c r="O10" i="61"/>
  <c r="P10" i="61" s="1"/>
  <c r="Q12" i="61"/>
  <c r="O14" i="61"/>
  <c r="P14" i="61" s="1"/>
  <c r="Q15" i="61"/>
  <c r="O17" i="61"/>
  <c r="P17" i="61" s="1"/>
  <c r="Q18" i="61"/>
  <c r="O20" i="61"/>
  <c r="P20" i="61" s="1"/>
  <c r="AH3" i="62"/>
  <c r="AQ3" i="62" s="1"/>
  <c r="F7" i="62"/>
  <c r="H7" i="62" s="1"/>
  <c r="I7" i="62" s="1"/>
  <c r="J7" i="62" s="1"/>
  <c r="F13" i="62"/>
  <c r="H13" i="62" s="1"/>
  <c r="I13" i="62" s="1"/>
  <c r="J13" i="62" s="1"/>
  <c r="M9" i="62"/>
  <c r="U9" i="62" s="1"/>
  <c r="M15" i="62"/>
  <c r="U15" i="62" s="1"/>
  <c r="V4" i="62"/>
  <c r="Y4" i="62" s="1"/>
  <c r="O5" i="62"/>
  <c r="P5" i="62" s="1"/>
  <c r="V5" i="62"/>
  <c r="R7" i="62"/>
  <c r="R8" i="62"/>
  <c r="R13" i="62"/>
  <c r="R16" i="62"/>
  <c r="R19" i="62"/>
  <c r="V6" i="63"/>
  <c r="Q8" i="63"/>
  <c r="V12" i="63"/>
  <c r="Q13" i="63"/>
  <c r="V15" i="63"/>
  <c r="Q16" i="63"/>
  <c r="V18" i="63"/>
  <c r="Q19" i="63"/>
  <c r="M7" i="64"/>
  <c r="U7" i="64" s="1"/>
  <c r="M13" i="64"/>
  <c r="U13" i="64" s="1"/>
  <c r="R10" i="64"/>
  <c r="R14" i="64"/>
  <c r="R17" i="64"/>
  <c r="R20" i="64"/>
  <c r="F4" i="65"/>
  <c r="H4" i="65" s="1"/>
  <c r="I4" i="65" s="1"/>
  <c r="J4" i="65" s="1"/>
  <c r="K4" i="65" s="1"/>
  <c r="F10" i="65"/>
  <c r="H10" i="65" s="1"/>
  <c r="I10" i="65" s="1"/>
  <c r="J10" i="65" s="1"/>
  <c r="F16" i="65"/>
  <c r="H16" i="65" s="1"/>
  <c r="I16" i="65" s="1"/>
  <c r="J16" i="65" s="1"/>
  <c r="G7" i="65"/>
  <c r="G13" i="65"/>
  <c r="M6" i="65"/>
  <c r="U6" i="65" s="1"/>
  <c r="M12" i="65"/>
  <c r="U12" i="65" s="1"/>
  <c r="Q9" i="65"/>
  <c r="G8" i="66"/>
  <c r="G17" i="66"/>
  <c r="Q5" i="66"/>
  <c r="O6" i="66"/>
  <c r="P6" i="66" s="1"/>
  <c r="Q7" i="66"/>
  <c r="Q9" i="66"/>
  <c r="O15" i="66"/>
  <c r="P15" i="66" s="1"/>
  <c r="Q16" i="66"/>
  <c r="M7" i="67"/>
  <c r="U7" i="67" s="1"/>
  <c r="M16" i="67"/>
  <c r="U16" i="67" s="1"/>
  <c r="O13" i="67"/>
  <c r="P13" i="67" s="1"/>
  <c r="Q14" i="67"/>
  <c r="R19" i="67"/>
  <c r="O22" i="67"/>
  <c r="P22" i="67" s="1"/>
  <c r="Q23" i="67"/>
  <c r="M9" i="68"/>
  <c r="U9" i="68" s="1"/>
  <c r="M18" i="68"/>
  <c r="U18" i="68" s="1"/>
  <c r="R23" i="68"/>
  <c r="R20" i="68"/>
  <c r="R17" i="68"/>
  <c r="R14" i="68"/>
  <c r="R10" i="68"/>
  <c r="R6" i="68"/>
  <c r="R8" i="68"/>
  <c r="V11" i="68"/>
  <c r="V16" i="68"/>
  <c r="R19" i="68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3" i="69"/>
  <c r="F5" i="69"/>
  <c r="H5" i="69" s="1"/>
  <c r="I5" i="69" s="1"/>
  <c r="J5" i="69" s="1"/>
  <c r="F14" i="69"/>
  <c r="H14" i="69" s="1"/>
  <c r="I14" i="69" s="1"/>
  <c r="J14" i="69" s="1"/>
  <c r="F23" i="69"/>
  <c r="H23" i="69" s="1"/>
  <c r="I23" i="69" s="1"/>
  <c r="J23" i="69" s="1"/>
  <c r="V23" i="69"/>
  <c r="V20" i="69"/>
  <c r="V17" i="69"/>
  <c r="V14" i="69"/>
  <c r="V10" i="69"/>
  <c r="V5" i="69"/>
  <c r="V4" i="69"/>
  <c r="Y4" i="69" s="1"/>
  <c r="Z4" i="69" s="1"/>
  <c r="V13" i="69"/>
  <c r="O15" i="69"/>
  <c r="P15" i="69" s="1"/>
  <c r="V19" i="69"/>
  <c r="O21" i="69"/>
  <c r="P21" i="69" s="1"/>
  <c r="O11" i="70"/>
  <c r="P11" i="70" s="1"/>
  <c r="O5" i="70"/>
  <c r="P5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F5" i="70"/>
  <c r="H5" i="70" s="1"/>
  <c r="I5" i="70" s="1"/>
  <c r="J5" i="70" s="1"/>
  <c r="F14" i="70"/>
  <c r="H14" i="70" s="1"/>
  <c r="I14" i="70" s="1"/>
  <c r="J14" i="70" s="1"/>
  <c r="F23" i="70"/>
  <c r="H23" i="70" s="1"/>
  <c r="I23" i="70" s="1"/>
  <c r="J23" i="70" s="1"/>
  <c r="O9" i="70"/>
  <c r="P9" i="70" s="1"/>
  <c r="Q11" i="70"/>
  <c r="O12" i="70"/>
  <c r="P12" i="70" s="1"/>
  <c r="Q13" i="70"/>
  <c r="V15" i="70"/>
  <c r="O21" i="70"/>
  <c r="P21" i="70" s="1"/>
  <c r="Q22" i="70"/>
  <c r="M4" i="71"/>
  <c r="U4" i="71" s="1"/>
  <c r="X4" i="71" s="1"/>
  <c r="AH4" i="71" s="1"/>
  <c r="M13" i="71"/>
  <c r="U13" i="71" s="1"/>
  <c r="M22" i="71"/>
  <c r="U22" i="71" s="1"/>
  <c r="R9" i="71"/>
  <c r="R23" i="71"/>
  <c r="R20" i="71"/>
  <c r="R17" i="71"/>
  <c r="R14" i="71"/>
  <c r="R10" i="71"/>
  <c r="R11" i="71"/>
  <c r="R5" i="71"/>
  <c r="R21" i="71"/>
  <c r="R18" i="71"/>
  <c r="R15" i="71"/>
  <c r="R12" i="71"/>
  <c r="R6" i="71"/>
  <c r="R22" i="71"/>
  <c r="M8" i="72"/>
  <c r="U8" i="72" s="1"/>
  <c r="R23" i="72"/>
  <c r="R20" i="72"/>
  <c r="R17" i="72"/>
  <c r="R14" i="72"/>
  <c r="R10" i="72"/>
  <c r="R11" i="72"/>
  <c r="R5" i="72"/>
  <c r="R4" i="72"/>
  <c r="R21" i="72"/>
  <c r="R18" i="72"/>
  <c r="R15" i="72"/>
  <c r="R12" i="72"/>
  <c r="R6" i="72"/>
  <c r="R8" i="72"/>
  <c r="R9" i="72"/>
  <c r="Q11" i="73"/>
  <c r="R4" i="74"/>
  <c r="R6" i="74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10" i="74"/>
  <c r="V8" i="74"/>
  <c r="V6" i="74"/>
  <c r="V4" i="74"/>
  <c r="Y4" i="74" s="1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R12" i="74"/>
  <c r="R21" i="74"/>
  <c r="R30" i="74"/>
  <c r="R39" i="74"/>
  <c r="R48" i="74"/>
  <c r="R57" i="74"/>
  <c r="R66" i="74"/>
  <c r="R75" i="74"/>
  <c r="R84" i="74"/>
  <c r="M9" i="75"/>
  <c r="U9" i="75" s="1"/>
  <c r="M27" i="75"/>
  <c r="U27" i="75" s="1"/>
  <c r="M45" i="75"/>
  <c r="U45" i="75" s="1"/>
  <c r="M63" i="75"/>
  <c r="U63" i="75" s="1"/>
  <c r="V79" i="75"/>
  <c r="V76" i="75"/>
  <c r="V73" i="75"/>
  <c r="V70" i="75"/>
  <c r="V67" i="75"/>
  <c r="V64" i="75"/>
  <c r="V61" i="75"/>
  <c r="V58" i="75"/>
  <c r="V55" i="75"/>
  <c r="V52" i="75"/>
  <c r="V77" i="75"/>
  <c r="V75" i="75"/>
  <c r="V68" i="75"/>
  <c r="V66" i="75"/>
  <c r="V59" i="75"/>
  <c r="V57" i="75"/>
  <c r="V49" i="75"/>
  <c r="V46" i="75"/>
  <c r="V43" i="75"/>
  <c r="V40" i="75"/>
  <c r="V37" i="75"/>
  <c r="V34" i="75"/>
  <c r="V31" i="75"/>
  <c r="V28" i="75"/>
  <c r="V25" i="75"/>
  <c r="V22" i="75"/>
  <c r="V19" i="75"/>
  <c r="V16" i="75"/>
  <c r="V13" i="75"/>
  <c r="V7" i="75"/>
  <c r="V78" i="75"/>
  <c r="V71" i="75"/>
  <c r="V69" i="75"/>
  <c r="V62" i="75"/>
  <c r="V60" i="75"/>
  <c r="V53" i="75"/>
  <c r="V51" i="75"/>
  <c r="V50" i="75"/>
  <c r="V48" i="75"/>
  <c r="V45" i="75"/>
  <c r="V42" i="75"/>
  <c r="V39" i="75"/>
  <c r="V36" i="75"/>
  <c r="V33" i="75"/>
  <c r="V30" i="75"/>
  <c r="V27" i="75"/>
  <c r="V24" i="75"/>
  <c r="V21" i="75"/>
  <c r="V18" i="75"/>
  <c r="V15" i="75"/>
  <c r="V12" i="75"/>
  <c r="V10" i="75"/>
  <c r="V8" i="75"/>
  <c r="V6" i="75"/>
  <c r="V4" i="75"/>
  <c r="Y4" i="75" s="1"/>
  <c r="R12" i="75"/>
  <c r="R21" i="75"/>
  <c r="R30" i="75"/>
  <c r="R39" i="75"/>
  <c r="R48" i="75"/>
  <c r="R58" i="75"/>
  <c r="R69" i="75"/>
  <c r="R30" i="76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V12" i="67"/>
  <c r="V15" i="67"/>
  <c r="V18" i="67"/>
  <c r="Q9" i="68"/>
  <c r="Q9" i="69"/>
  <c r="V10" i="72"/>
  <c r="V14" i="72"/>
  <c r="V17" i="72"/>
  <c r="V20" i="72"/>
  <c r="V23" i="72"/>
  <c r="AH3" i="73"/>
  <c r="AQ3" i="73" s="1"/>
  <c r="F7" i="73"/>
  <c r="F13" i="73"/>
  <c r="F19" i="73"/>
  <c r="F25" i="73"/>
  <c r="F31" i="73"/>
  <c r="F37" i="73"/>
  <c r="F43" i="73"/>
  <c r="F49" i="73"/>
  <c r="F55" i="73"/>
  <c r="F61" i="73"/>
  <c r="F67" i="73"/>
  <c r="F73" i="73"/>
  <c r="F79" i="73"/>
  <c r="F85" i="73"/>
  <c r="F91" i="73"/>
  <c r="F97" i="73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M10" i="76"/>
  <c r="U10" i="76" s="1"/>
  <c r="M18" i="76"/>
  <c r="U18" i="76" s="1"/>
  <c r="M28" i="76"/>
  <c r="U28" i="76" s="1"/>
  <c r="M36" i="76"/>
  <c r="U36" i="76" s="1"/>
  <c r="M46" i="76"/>
  <c r="U46" i="76" s="1"/>
  <c r="M54" i="76"/>
  <c r="U54" i="76" s="1"/>
  <c r="V5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V11" i="76"/>
  <c r="Q37" i="76"/>
  <c r="V38" i="76"/>
  <c r="Q46" i="76"/>
  <c r="V47" i="76"/>
  <c r="Q55" i="76"/>
  <c r="V56" i="76"/>
  <c r="Q64" i="76"/>
  <c r="V65" i="76"/>
  <c r="AI3" i="77"/>
  <c r="M27" i="78"/>
  <c r="U27" i="78" s="1"/>
  <c r="M63" i="78"/>
  <c r="U63" i="78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74" i="82"/>
  <c r="U74" i="82" s="1"/>
  <c r="M56" i="82"/>
  <c r="U56" i="82" s="1"/>
  <c r="M38" i="82"/>
  <c r="U38" i="82" s="1"/>
  <c r="M20" i="82"/>
  <c r="U20" i="82" s="1"/>
  <c r="M87" i="82"/>
  <c r="U87" i="82" s="1"/>
  <c r="M69" i="82"/>
  <c r="U69" i="82" s="1"/>
  <c r="M51" i="82"/>
  <c r="U51" i="82" s="1"/>
  <c r="M33" i="82"/>
  <c r="U33" i="82" s="1"/>
  <c r="M15" i="82"/>
  <c r="U15" i="82" s="1"/>
  <c r="M86" i="82"/>
  <c r="U86" i="82" s="1"/>
  <c r="M68" i="82"/>
  <c r="U68" i="82" s="1"/>
  <c r="M50" i="82"/>
  <c r="U50" i="82" s="1"/>
  <c r="M32" i="82"/>
  <c r="U32" i="82" s="1"/>
  <c r="M14" i="82"/>
  <c r="U14" i="82" s="1"/>
  <c r="M81" i="82"/>
  <c r="U81" i="82" s="1"/>
  <c r="M63" i="82"/>
  <c r="U63" i="82" s="1"/>
  <c r="M45" i="82"/>
  <c r="U45" i="82" s="1"/>
  <c r="M27" i="82"/>
  <c r="U27" i="82" s="1"/>
  <c r="M9" i="82"/>
  <c r="U9" i="82" s="1"/>
  <c r="M80" i="82"/>
  <c r="U80" i="82" s="1"/>
  <c r="M62" i="82"/>
  <c r="U62" i="82" s="1"/>
  <c r="M44" i="82"/>
  <c r="U44" i="82" s="1"/>
  <c r="M26" i="82"/>
  <c r="U26" i="82" s="1"/>
  <c r="M8" i="82"/>
  <c r="U8" i="82" s="1"/>
  <c r="M75" i="82"/>
  <c r="U75" i="82" s="1"/>
  <c r="M57" i="82"/>
  <c r="U57" i="82" s="1"/>
  <c r="M39" i="82"/>
  <c r="U39" i="82" s="1"/>
  <c r="M21" i="82"/>
  <c r="U21" i="82" s="1"/>
  <c r="F8" i="73"/>
  <c r="F14" i="73"/>
  <c r="F20" i="73"/>
  <c r="F26" i="73"/>
  <c r="F32" i="73"/>
  <c r="F38" i="73"/>
  <c r="F44" i="73"/>
  <c r="F50" i="73"/>
  <c r="F56" i="73"/>
  <c r="F62" i="73"/>
  <c r="F68" i="73"/>
  <c r="F74" i="73"/>
  <c r="F80" i="73"/>
  <c r="F86" i="73"/>
  <c r="F92" i="73"/>
  <c r="F98" i="73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M68" i="76"/>
  <c r="U68" i="76" s="1"/>
  <c r="M62" i="76"/>
  <c r="U62" i="76" s="1"/>
  <c r="M56" i="76"/>
  <c r="U56" i="76" s="1"/>
  <c r="M50" i="76"/>
  <c r="U50" i="76" s="1"/>
  <c r="M44" i="76"/>
  <c r="U44" i="76" s="1"/>
  <c r="M38" i="76"/>
  <c r="U38" i="76" s="1"/>
  <c r="M32" i="76"/>
  <c r="U32" i="76" s="1"/>
  <c r="M26" i="76"/>
  <c r="U26" i="76" s="1"/>
  <c r="M20" i="76"/>
  <c r="U20" i="76" s="1"/>
  <c r="M14" i="76"/>
  <c r="U14" i="76" s="1"/>
  <c r="M8" i="76"/>
  <c r="U8" i="76" s="1"/>
  <c r="M67" i="76"/>
  <c r="U67" i="76" s="1"/>
  <c r="M61" i="76"/>
  <c r="U61" i="76" s="1"/>
  <c r="M55" i="76"/>
  <c r="U55" i="76" s="1"/>
  <c r="M49" i="76"/>
  <c r="U49" i="76" s="1"/>
  <c r="M43" i="76"/>
  <c r="U43" i="76" s="1"/>
  <c r="M37" i="76"/>
  <c r="U37" i="76" s="1"/>
  <c r="M31" i="76"/>
  <c r="U31" i="76" s="1"/>
  <c r="M25" i="76"/>
  <c r="U25" i="76" s="1"/>
  <c r="M19" i="76"/>
  <c r="U19" i="76" s="1"/>
  <c r="M13" i="76"/>
  <c r="U13" i="76" s="1"/>
  <c r="M7" i="76"/>
  <c r="U7" i="76" s="1"/>
  <c r="M11" i="76"/>
  <c r="U11" i="76" s="1"/>
  <c r="M21" i="76"/>
  <c r="U21" i="76" s="1"/>
  <c r="M29" i="76"/>
  <c r="U29" i="76" s="1"/>
  <c r="M39" i="76"/>
  <c r="U39" i="76" s="1"/>
  <c r="M47" i="76"/>
  <c r="U47" i="76" s="1"/>
  <c r="M57" i="76"/>
  <c r="U57" i="76" s="1"/>
  <c r="M65" i="76"/>
  <c r="U65" i="76" s="1"/>
  <c r="V13" i="76"/>
  <c r="V20" i="76"/>
  <c r="V22" i="76"/>
  <c r="V37" i="76"/>
  <c r="V46" i="76"/>
  <c r="V55" i="76"/>
  <c r="M33" i="78"/>
  <c r="U33" i="78" s="1"/>
  <c r="AI3" i="79"/>
  <c r="AN3" i="79"/>
  <c r="V16" i="72"/>
  <c r="V19" i="72"/>
  <c r="F9" i="73"/>
  <c r="F15" i="73"/>
  <c r="F21" i="73"/>
  <c r="F27" i="73"/>
  <c r="F33" i="73"/>
  <c r="F39" i="73"/>
  <c r="F45" i="73"/>
  <c r="F51" i="73"/>
  <c r="F57" i="73"/>
  <c r="F63" i="73"/>
  <c r="F69" i="73"/>
  <c r="F75" i="73"/>
  <c r="F81" i="73"/>
  <c r="F87" i="73"/>
  <c r="F93" i="73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M4" i="76"/>
  <c r="U4" i="76" s="1"/>
  <c r="X4" i="76" s="1"/>
  <c r="M12" i="76"/>
  <c r="U12" i="76" s="1"/>
  <c r="M22" i="76"/>
  <c r="U22" i="76" s="1"/>
  <c r="M30" i="76"/>
  <c r="U30" i="76" s="1"/>
  <c r="M40" i="76"/>
  <c r="U40" i="76" s="1"/>
  <c r="M48" i="76"/>
  <c r="U48" i="76" s="1"/>
  <c r="M58" i="76"/>
  <c r="U58" i="76" s="1"/>
  <c r="M66" i="76"/>
  <c r="U66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10" i="76"/>
  <c r="V8" i="76"/>
  <c r="V6" i="76"/>
  <c r="V4" i="76"/>
  <c r="Y4" i="76" s="1"/>
  <c r="V32" i="76"/>
  <c r="V41" i="76"/>
  <c r="V50" i="76"/>
  <c r="V59" i="76"/>
  <c r="V68" i="76"/>
  <c r="P3" i="78"/>
  <c r="AF3" i="78" s="1"/>
  <c r="AO3" i="78" s="1"/>
  <c r="AE3" i="78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X4" i="78" s="1"/>
  <c r="AH4" i="78" s="1"/>
  <c r="M39" i="78"/>
  <c r="U39" i="78" s="1"/>
  <c r="M75" i="78"/>
  <c r="U75" i="78" s="1"/>
  <c r="AH4" i="79"/>
  <c r="M6" i="66"/>
  <c r="U6" i="66" s="1"/>
  <c r="M12" i="66"/>
  <c r="U12" i="66" s="1"/>
  <c r="Q12" i="68"/>
  <c r="Q15" i="68"/>
  <c r="Q18" i="68"/>
  <c r="AH3" i="69"/>
  <c r="AQ3" i="69" s="1"/>
  <c r="M9" i="69"/>
  <c r="U9" i="69" s="1"/>
  <c r="M15" i="69"/>
  <c r="U15" i="69" s="1"/>
  <c r="Q6" i="69"/>
  <c r="Q12" i="69"/>
  <c r="Q15" i="69"/>
  <c r="Q18" i="69"/>
  <c r="AH3" i="70"/>
  <c r="AQ3" i="70" s="1"/>
  <c r="M9" i="70"/>
  <c r="U9" i="70" s="1"/>
  <c r="M15" i="70"/>
  <c r="U15" i="70" s="1"/>
  <c r="R7" i="70"/>
  <c r="R8" i="70"/>
  <c r="R13" i="70"/>
  <c r="R16" i="70"/>
  <c r="R19" i="70"/>
  <c r="V6" i="71"/>
  <c r="V12" i="71"/>
  <c r="V15" i="71"/>
  <c r="V18" i="71"/>
  <c r="F4" i="73"/>
  <c r="F10" i="73"/>
  <c r="F16" i="73"/>
  <c r="F22" i="73"/>
  <c r="F28" i="73"/>
  <c r="F34" i="73"/>
  <c r="F40" i="73"/>
  <c r="F46" i="73"/>
  <c r="F52" i="73"/>
  <c r="F58" i="73"/>
  <c r="F64" i="73"/>
  <c r="F70" i="73"/>
  <c r="F76" i="73"/>
  <c r="F82" i="73"/>
  <c r="F88" i="73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M5" i="76"/>
  <c r="U5" i="76" s="1"/>
  <c r="M15" i="76"/>
  <c r="U15" i="76" s="1"/>
  <c r="M23" i="76"/>
  <c r="U23" i="76" s="1"/>
  <c r="M33" i="76"/>
  <c r="U33" i="76" s="1"/>
  <c r="M41" i="76"/>
  <c r="U41" i="76" s="1"/>
  <c r="M51" i="76"/>
  <c r="U51" i="76" s="1"/>
  <c r="M59" i="76"/>
  <c r="U59" i="76" s="1"/>
  <c r="M69" i="76"/>
  <c r="U69" i="76" s="1"/>
  <c r="Q8" i="76"/>
  <c r="Q16" i="76"/>
  <c r="V17" i="76"/>
  <c r="Q18" i="76"/>
  <c r="V19" i="76"/>
  <c r="Q25" i="76"/>
  <c r="V26" i="76"/>
  <c r="Q27" i="76"/>
  <c r="Q28" i="76"/>
  <c r="V29" i="76"/>
  <c r="Q31" i="76"/>
  <c r="Q39" i="76"/>
  <c r="V40" i="76"/>
  <c r="Q48" i="76"/>
  <c r="V49" i="76"/>
  <c r="Q57" i="76"/>
  <c r="V58" i="76"/>
  <c r="Q66" i="76"/>
  <c r="V67" i="76"/>
  <c r="Y4" i="77"/>
  <c r="M9" i="78"/>
  <c r="U9" i="78" s="1"/>
  <c r="M45" i="78"/>
  <c r="U45" i="78" s="1"/>
  <c r="M81" i="78"/>
  <c r="U81" i="78" s="1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M98" i="77"/>
  <c r="U98" i="77" s="1"/>
  <c r="V11" i="77"/>
  <c r="AH3" i="78"/>
  <c r="AQ3" i="78" s="1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V62" i="78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V14" i="77"/>
  <c r="Q16" i="77"/>
  <c r="V17" i="77"/>
  <c r="Q19" i="77"/>
  <c r="V20" i="77"/>
  <c r="Q22" i="77"/>
  <c r="V23" i="77"/>
  <c r="Q25" i="77"/>
  <c r="V26" i="77"/>
  <c r="Q28" i="77"/>
  <c r="V29" i="77"/>
  <c r="Q31" i="77"/>
  <c r="V32" i="77"/>
  <c r="Q34" i="77"/>
  <c r="V35" i="77"/>
  <c r="Q37" i="77"/>
  <c r="V38" i="77"/>
  <c r="Q40" i="77"/>
  <c r="V41" i="77"/>
  <c r="Q43" i="77"/>
  <c r="V44" i="77"/>
  <c r="Q46" i="77"/>
  <c r="V47" i="77"/>
  <c r="Q49" i="77"/>
  <c r="V50" i="77"/>
  <c r="Q52" i="77"/>
  <c r="V53" i="77"/>
  <c r="Q55" i="77"/>
  <c r="V56" i="77"/>
  <c r="Q58" i="77"/>
  <c r="V59" i="77"/>
  <c r="Q61" i="77"/>
  <c r="V62" i="77"/>
  <c r="Q64" i="77"/>
  <c r="V65" i="77"/>
  <c r="Q67" i="77"/>
  <c r="V68" i="77"/>
  <c r="Q70" i="77"/>
  <c r="V71" i="77"/>
  <c r="Q73" i="77"/>
  <c r="V74" i="77"/>
  <c r="Q76" i="77"/>
  <c r="V77" i="77"/>
  <c r="Q79" i="77"/>
  <c r="V80" i="77"/>
  <c r="Q82" i="77"/>
  <c r="V83" i="77"/>
  <c r="Q85" i="77"/>
  <c r="V86" i="77"/>
  <c r="Q88" i="77"/>
  <c r="V89" i="77"/>
  <c r="Q91" i="77"/>
  <c r="V92" i="77"/>
  <c r="Q94" i="77"/>
  <c r="V95" i="77"/>
  <c r="Q97" i="77"/>
  <c r="V98" i="77"/>
  <c r="Q6" i="78"/>
  <c r="V7" i="78"/>
  <c r="Q8" i="78"/>
  <c r="Q10" i="78"/>
  <c r="Q12" i="78"/>
  <c r="V13" i="78"/>
  <c r="Q15" i="78"/>
  <c r="V16" i="78"/>
  <c r="Q18" i="78"/>
  <c r="V19" i="78"/>
  <c r="Q21" i="78"/>
  <c r="V22" i="78"/>
  <c r="Q24" i="78"/>
  <c r="V25" i="78"/>
  <c r="Q27" i="78"/>
  <c r="V28" i="78"/>
  <c r="Q30" i="78"/>
  <c r="V31" i="78"/>
  <c r="Q33" i="78"/>
  <c r="V34" i="78"/>
  <c r="Q36" i="78"/>
  <c r="V37" i="78"/>
  <c r="Q39" i="78"/>
  <c r="V40" i="78"/>
  <c r="Q42" i="78"/>
  <c r="V43" i="78"/>
  <c r="Q45" i="78"/>
  <c r="V46" i="78"/>
  <c r="Q48" i="78"/>
  <c r="V49" i="78"/>
  <c r="Q51" i="78"/>
  <c r="V52" i="78"/>
  <c r="Q54" i="78"/>
  <c r="V55" i="78"/>
  <c r="Q57" i="78"/>
  <c r="V58" i="78"/>
  <c r="Z4" i="79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R87" i="78"/>
  <c r="R84" i="78"/>
  <c r="R81" i="78"/>
  <c r="R78" i="78"/>
  <c r="R75" i="78"/>
  <c r="R72" i="78"/>
  <c r="R69" i="78"/>
  <c r="R66" i="78"/>
  <c r="R63" i="78"/>
  <c r="R89" i="78"/>
  <c r="R86" i="78"/>
  <c r="R83" i="78"/>
  <c r="R80" i="78"/>
  <c r="R77" i="78"/>
  <c r="R74" i="78"/>
  <c r="R71" i="78"/>
  <c r="R68" i="78"/>
  <c r="R65" i="78"/>
  <c r="R6" i="78"/>
  <c r="Q87" i="78"/>
  <c r="Q84" i="78"/>
  <c r="Q81" i="78"/>
  <c r="Q78" i="78"/>
  <c r="Q75" i="78"/>
  <c r="Q72" i="78"/>
  <c r="Q69" i="78"/>
  <c r="Q66" i="78"/>
  <c r="Q63" i="78"/>
  <c r="R8" i="78"/>
  <c r="V88" i="78"/>
  <c r="V85" i="78"/>
  <c r="V82" i="78"/>
  <c r="V79" i="78"/>
  <c r="V76" i="78"/>
  <c r="V73" i="78"/>
  <c r="V70" i="78"/>
  <c r="V67" i="78"/>
  <c r="V64" i="78"/>
  <c r="R10" i="78"/>
  <c r="V11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V63" i="78"/>
  <c r="Q65" i="78"/>
  <c r="V66" i="78"/>
  <c r="Q68" i="78"/>
  <c r="V69" i="78"/>
  <c r="Q71" i="78"/>
  <c r="V72" i="78"/>
  <c r="Q74" i="78"/>
  <c r="V75" i="78"/>
  <c r="Q77" i="78"/>
  <c r="V78" i="78"/>
  <c r="Q80" i="78"/>
  <c r="V81" i="78"/>
  <c r="Q83" i="78"/>
  <c r="V84" i="78"/>
  <c r="Q86" i="78"/>
  <c r="V87" i="78"/>
  <c r="Q89" i="78"/>
  <c r="F9" i="77"/>
  <c r="F15" i="77"/>
  <c r="F21" i="77"/>
  <c r="F27" i="77"/>
  <c r="F33" i="77"/>
  <c r="F39" i="77"/>
  <c r="F45" i="77"/>
  <c r="F51" i="77"/>
  <c r="F57" i="77"/>
  <c r="F63" i="77"/>
  <c r="F69" i="77"/>
  <c r="F75" i="77"/>
  <c r="F81" i="77"/>
  <c r="F87" i="77"/>
  <c r="F93" i="77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M95" i="77"/>
  <c r="U95" i="77" s="1"/>
  <c r="Q5" i="77"/>
  <c r="V6" i="77"/>
  <c r="V8" i="77"/>
  <c r="V10" i="77"/>
  <c r="V12" i="77"/>
  <c r="Q14" i="77"/>
  <c r="V15" i="77"/>
  <c r="Q17" i="77"/>
  <c r="V18" i="77"/>
  <c r="Q20" i="77"/>
  <c r="V21" i="77"/>
  <c r="Q23" i="77"/>
  <c r="V24" i="77"/>
  <c r="Q26" i="77"/>
  <c r="V27" i="77"/>
  <c r="Q29" i="77"/>
  <c r="V30" i="77"/>
  <c r="Q32" i="77"/>
  <c r="V33" i="77"/>
  <c r="Q35" i="77"/>
  <c r="V36" i="77"/>
  <c r="Q38" i="77"/>
  <c r="V39" i="77"/>
  <c r="Q41" i="77"/>
  <c r="V42" i="77"/>
  <c r="Q44" i="77"/>
  <c r="V45" i="77"/>
  <c r="Q47" i="77"/>
  <c r="V48" i="77"/>
  <c r="Q50" i="77"/>
  <c r="V51" i="77"/>
  <c r="Q53" i="77"/>
  <c r="V54" i="77"/>
  <c r="Q56" i="77"/>
  <c r="V57" i="77"/>
  <c r="Q59" i="77"/>
  <c r="V60" i="77"/>
  <c r="Q62" i="77"/>
  <c r="V63" i="77"/>
  <c r="Q65" i="77"/>
  <c r="V66" i="77"/>
  <c r="Q68" i="77"/>
  <c r="V69" i="77"/>
  <c r="Q71" i="77"/>
  <c r="V72" i="77"/>
  <c r="Q74" i="77"/>
  <c r="V75" i="77"/>
  <c r="Q77" i="77"/>
  <c r="V78" i="77"/>
  <c r="Q80" i="77"/>
  <c r="V81" i="77"/>
  <c r="Q83" i="77"/>
  <c r="V84" i="77"/>
  <c r="Q86" i="77"/>
  <c r="V87" i="77"/>
  <c r="Q89" i="77"/>
  <c r="V90" i="77"/>
  <c r="Q92" i="77"/>
  <c r="V93" i="77"/>
  <c r="Q95" i="77"/>
  <c r="V96" i="77"/>
  <c r="Q7" i="78"/>
  <c r="Q13" i="78"/>
  <c r="V14" i="78"/>
  <c r="Q16" i="78"/>
  <c r="V17" i="78"/>
  <c r="Q19" i="78"/>
  <c r="V20" i="78"/>
  <c r="Q22" i="78"/>
  <c r="V23" i="78"/>
  <c r="Q25" i="78"/>
  <c r="V26" i="78"/>
  <c r="Q28" i="78"/>
  <c r="V29" i="78"/>
  <c r="Q31" i="78"/>
  <c r="V32" i="78"/>
  <c r="Q34" i="78"/>
  <c r="V35" i="78"/>
  <c r="Q37" i="78"/>
  <c r="V38" i="78"/>
  <c r="Q40" i="78"/>
  <c r="V41" i="78"/>
  <c r="Q43" i="78"/>
  <c r="V44" i="78"/>
  <c r="Q46" i="78"/>
  <c r="V47" i="78"/>
  <c r="Q49" i="78"/>
  <c r="V50" i="78"/>
  <c r="Q52" i="78"/>
  <c r="V53" i="78"/>
  <c r="Q55" i="78"/>
  <c r="V56" i="78"/>
  <c r="Q58" i="78"/>
  <c r="V59" i="78"/>
  <c r="Q61" i="78"/>
  <c r="Q62" i="78"/>
  <c r="Q64" i="78"/>
  <c r="V65" i="78"/>
  <c r="Q67" i="78"/>
  <c r="V68" i="78"/>
  <c r="Q70" i="78"/>
  <c r="V71" i="78"/>
  <c r="Q73" i="78"/>
  <c r="V74" i="78"/>
  <c r="Q76" i="78"/>
  <c r="V77" i="78"/>
  <c r="Q79" i="78"/>
  <c r="V80" i="78"/>
  <c r="Q82" i="78"/>
  <c r="V83" i="78"/>
  <c r="Q85" i="78"/>
  <c r="V86" i="78"/>
  <c r="Q88" i="78"/>
  <c r="V89" i="78"/>
  <c r="AE3" i="80"/>
  <c r="AN3" i="81"/>
  <c r="AI3" i="81"/>
  <c r="F4" i="77"/>
  <c r="F10" i="77"/>
  <c r="F16" i="77"/>
  <c r="F22" i="77"/>
  <c r="F28" i="77"/>
  <c r="F34" i="77"/>
  <c r="F40" i="77"/>
  <c r="F46" i="77"/>
  <c r="F52" i="77"/>
  <c r="F58" i="77"/>
  <c r="F64" i="77"/>
  <c r="F70" i="77"/>
  <c r="F76" i="77"/>
  <c r="F82" i="77"/>
  <c r="F88" i="77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Q5" i="78"/>
  <c r="R7" i="78"/>
  <c r="Q9" i="78"/>
  <c r="Q11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2" i="78"/>
  <c r="R64" i="78"/>
  <c r="R67" i="78"/>
  <c r="R70" i="78"/>
  <c r="R73" i="78"/>
  <c r="R76" i="78"/>
  <c r="R79" i="78"/>
  <c r="R82" i="78"/>
  <c r="R85" i="78"/>
  <c r="R88" i="78"/>
  <c r="Q53" i="79"/>
  <c r="V54" i="79"/>
  <c r="Q56" i="79"/>
  <c r="V57" i="79"/>
  <c r="Q59" i="79"/>
  <c r="V60" i="79"/>
  <c r="Q62" i="79"/>
  <c r="V63" i="79"/>
  <c r="Q65" i="79"/>
  <c r="V66" i="79"/>
  <c r="Q68" i="79"/>
  <c r="V69" i="79"/>
  <c r="Q71" i="79"/>
  <c r="V72" i="79"/>
  <c r="Q74" i="79"/>
  <c r="V75" i="79"/>
  <c r="Q77" i="79"/>
  <c r="V78" i="79"/>
  <c r="R52" i="80"/>
  <c r="Q54" i="80"/>
  <c r="V55" i="80"/>
  <c r="R61" i="80"/>
  <c r="Q63" i="80"/>
  <c r="V64" i="80"/>
  <c r="P3" i="86"/>
  <c r="AF3" i="86" s="1"/>
  <c r="AO3" i="86" s="1"/>
  <c r="AE3" i="86"/>
  <c r="R53" i="79"/>
  <c r="R56" i="79"/>
  <c r="R59" i="79"/>
  <c r="R62" i="79"/>
  <c r="R65" i="79"/>
  <c r="R68" i="79"/>
  <c r="R71" i="79"/>
  <c r="R74" i="79"/>
  <c r="R77" i="79"/>
  <c r="R56" i="80"/>
  <c r="Q58" i="80"/>
  <c r="V59" i="80"/>
  <c r="R65" i="80"/>
  <c r="Q67" i="80"/>
  <c r="V68" i="80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1" i="83"/>
  <c r="Q9" i="83"/>
  <c r="Q5" i="83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7" i="83"/>
  <c r="Q10" i="83"/>
  <c r="Q6" i="83"/>
  <c r="Q72" i="83"/>
  <c r="Q63" i="83"/>
  <c r="Q54" i="83"/>
  <c r="Q78" i="83"/>
  <c r="Q69" i="83"/>
  <c r="Q60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8" i="83"/>
  <c r="P3" i="83"/>
  <c r="AF3" i="83" s="1"/>
  <c r="AO3" i="83" s="1"/>
  <c r="AE3" i="83"/>
  <c r="P3" i="84"/>
  <c r="AF3" i="84" s="1"/>
  <c r="AO3" i="84" s="1"/>
  <c r="AE3" i="84"/>
  <c r="AH3" i="86"/>
  <c r="AQ3" i="86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M79" i="79"/>
  <c r="U79" i="79" s="1"/>
  <c r="Q8" i="79"/>
  <c r="Q10" i="79"/>
  <c r="Q12" i="79"/>
  <c r="V13" i="79"/>
  <c r="Q15" i="79"/>
  <c r="V16" i="79"/>
  <c r="Q18" i="79"/>
  <c r="V19" i="79"/>
  <c r="Q21" i="79"/>
  <c r="V22" i="79"/>
  <c r="Q24" i="79"/>
  <c r="V25" i="79"/>
  <c r="Q27" i="79"/>
  <c r="V28" i="79"/>
  <c r="Q30" i="79"/>
  <c r="V31" i="79"/>
  <c r="Q33" i="79"/>
  <c r="V34" i="79"/>
  <c r="Q36" i="79"/>
  <c r="V37" i="79"/>
  <c r="Q39" i="79"/>
  <c r="V40" i="79"/>
  <c r="Q42" i="79"/>
  <c r="V43" i="79"/>
  <c r="Q45" i="79"/>
  <c r="V46" i="79"/>
  <c r="Q48" i="79"/>
  <c r="V49" i="79"/>
  <c r="Q51" i="79"/>
  <c r="V52" i="79"/>
  <c r="Q54" i="79"/>
  <c r="V55" i="79"/>
  <c r="Q57" i="79"/>
  <c r="V58" i="79"/>
  <c r="Q60" i="79"/>
  <c r="V61" i="79"/>
  <c r="Q63" i="79"/>
  <c r="V64" i="79"/>
  <c r="Q66" i="79"/>
  <c r="V67" i="79"/>
  <c r="Q69" i="79"/>
  <c r="V70" i="79"/>
  <c r="Q72" i="79"/>
  <c r="V73" i="79"/>
  <c r="Q75" i="79"/>
  <c r="V76" i="79"/>
  <c r="Q78" i="79"/>
  <c r="V79" i="79"/>
  <c r="AH3" i="80"/>
  <c r="AQ3" i="80" s="1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R10" i="80"/>
  <c r="V11" i="80"/>
  <c r="Q12" i="80"/>
  <c r="V13" i="80"/>
  <c r="R14" i="80"/>
  <c r="R16" i="80"/>
  <c r="Q21" i="80"/>
  <c r="V22" i="80"/>
  <c r="R23" i="80"/>
  <c r="R25" i="80"/>
  <c r="Q30" i="80"/>
  <c r="V31" i="80"/>
  <c r="R32" i="80"/>
  <c r="R34" i="80"/>
  <c r="R40" i="80"/>
  <c r="Q42" i="80"/>
  <c r="V43" i="80"/>
  <c r="R49" i="80"/>
  <c r="Q51" i="80"/>
  <c r="V52" i="80"/>
  <c r="R58" i="80"/>
  <c r="Q60" i="80"/>
  <c r="R67" i="80"/>
  <c r="Q69" i="80"/>
  <c r="M95" i="81"/>
  <c r="U95" i="81" s="1"/>
  <c r="M89" i="81"/>
  <c r="U89" i="81" s="1"/>
  <c r="M83" i="81"/>
  <c r="U83" i="81" s="1"/>
  <c r="M77" i="81"/>
  <c r="U77" i="81" s="1"/>
  <c r="M71" i="81"/>
  <c r="U71" i="81" s="1"/>
  <c r="M65" i="81"/>
  <c r="U65" i="81" s="1"/>
  <c r="M59" i="81"/>
  <c r="U59" i="81" s="1"/>
  <c r="M53" i="81"/>
  <c r="U53" i="81" s="1"/>
  <c r="M47" i="81"/>
  <c r="U47" i="81" s="1"/>
  <c r="M41" i="81"/>
  <c r="U41" i="81" s="1"/>
  <c r="M35" i="81"/>
  <c r="U35" i="81" s="1"/>
  <c r="M29" i="81"/>
  <c r="U29" i="81" s="1"/>
  <c r="M23" i="81"/>
  <c r="U23" i="81" s="1"/>
  <c r="M17" i="81"/>
  <c r="U17" i="81" s="1"/>
  <c r="M11" i="81"/>
  <c r="U11" i="81" s="1"/>
  <c r="M5" i="81"/>
  <c r="U5" i="81" s="1"/>
  <c r="M98" i="81"/>
  <c r="U98" i="81" s="1"/>
  <c r="M92" i="81"/>
  <c r="U92" i="81" s="1"/>
  <c r="M86" i="81"/>
  <c r="U86" i="81" s="1"/>
  <c r="M80" i="81"/>
  <c r="U80" i="81" s="1"/>
  <c r="M74" i="81"/>
  <c r="U74" i="81" s="1"/>
  <c r="M68" i="81"/>
  <c r="U68" i="81" s="1"/>
  <c r="M62" i="81"/>
  <c r="U62" i="81" s="1"/>
  <c r="M56" i="81"/>
  <c r="U56" i="81" s="1"/>
  <c r="M50" i="81"/>
  <c r="U50" i="81" s="1"/>
  <c r="M44" i="81"/>
  <c r="U44" i="81" s="1"/>
  <c r="M38" i="81"/>
  <c r="U38" i="81" s="1"/>
  <c r="M32" i="81"/>
  <c r="U32" i="81" s="1"/>
  <c r="M26" i="81"/>
  <c r="U26" i="81" s="1"/>
  <c r="M20" i="81"/>
  <c r="U20" i="81" s="1"/>
  <c r="M14" i="81"/>
  <c r="U14" i="81" s="1"/>
  <c r="M8" i="81"/>
  <c r="U8" i="81" s="1"/>
  <c r="M12" i="81"/>
  <c r="U12" i="81" s="1"/>
  <c r="M21" i="81"/>
  <c r="U21" i="81" s="1"/>
  <c r="M30" i="81"/>
  <c r="U30" i="81" s="1"/>
  <c r="M39" i="81"/>
  <c r="U39" i="81" s="1"/>
  <c r="M48" i="81"/>
  <c r="U48" i="81" s="1"/>
  <c r="M57" i="81"/>
  <c r="U57" i="81" s="1"/>
  <c r="M66" i="81"/>
  <c r="U66" i="81" s="1"/>
  <c r="M75" i="81"/>
  <c r="U75" i="81" s="1"/>
  <c r="M84" i="81"/>
  <c r="U84" i="81" s="1"/>
  <c r="M93" i="81"/>
  <c r="U93" i="81" s="1"/>
  <c r="Q66" i="83"/>
  <c r="AH3" i="85"/>
  <c r="AQ3" i="85" s="1"/>
  <c r="M8" i="79"/>
  <c r="U8" i="79" s="1"/>
  <c r="M14" i="79"/>
  <c r="U14" i="79" s="1"/>
  <c r="M20" i="79"/>
  <c r="U20" i="79" s="1"/>
  <c r="M26" i="79"/>
  <c r="U26" i="79" s="1"/>
  <c r="M32" i="79"/>
  <c r="U32" i="79" s="1"/>
  <c r="M38" i="79"/>
  <c r="U38" i="79" s="1"/>
  <c r="M44" i="79"/>
  <c r="U44" i="79" s="1"/>
  <c r="M50" i="79"/>
  <c r="U50" i="79" s="1"/>
  <c r="M56" i="79"/>
  <c r="U56" i="79" s="1"/>
  <c r="M62" i="79"/>
  <c r="U62" i="79" s="1"/>
  <c r="M68" i="79"/>
  <c r="U68" i="79" s="1"/>
  <c r="M74" i="79"/>
  <c r="U74" i="79" s="1"/>
  <c r="R6" i="79"/>
  <c r="R8" i="79"/>
  <c r="R10" i="79"/>
  <c r="V11" i="79"/>
  <c r="R12" i="79"/>
  <c r="R15" i="79"/>
  <c r="R18" i="79"/>
  <c r="R21" i="79"/>
  <c r="R24" i="79"/>
  <c r="R27" i="79"/>
  <c r="R30" i="79"/>
  <c r="R33" i="79"/>
  <c r="R36" i="79"/>
  <c r="R39" i="79"/>
  <c r="R42" i="79"/>
  <c r="R45" i="79"/>
  <c r="R48" i="79"/>
  <c r="R51" i="79"/>
  <c r="R54" i="79"/>
  <c r="R57" i="79"/>
  <c r="R60" i="79"/>
  <c r="R63" i="79"/>
  <c r="R66" i="79"/>
  <c r="R69" i="79"/>
  <c r="R72" i="79"/>
  <c r="R75" i="79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Q8" i="80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V21" i="80"/>
  <c r="V18" i="80"/>
  <c r="V15" i="80"/>
  <c r="V12" i="80"/>
  <c r="V10" i="80"/>
  <c r="R12" i="80"/>
  <c r="Q19" i="80"/>
  <c r="V20" i="80"/>
  <c r="R21" i="80"/>
  <c r="Q28" i="80"/>
  <c r="V29" i="80"/>
  <c r="R30" i="80"/>
  <c r="R35" i="80"/>
  <c r="Q37" i="80"/>
  <c r="V38" i="80"/>
  <c r="R44" i="80"/>
  <c r="Q46" i="80"/>
  <c r="V47" i="80"/>
  <c r="R53" i="80"/>
  <c r="Q55" i="80"/>
  <c r="V56" i="80"/>
  <c r="V65" i="80"/>
  <c r="M4" i="81"/>
  <c r="U4" i="81" s="1"/>
  <c r="X4" i="81" s="1"/>
  <c r="M13" i="81"/>
  <c r="U13" i="81" s="1"/>
  <c r="M22" i="81"/>
  <c r="U22" i="81" s="1"/>
  <c r="M31" i="81"/>
  <c r="U31" i="81" s="1"/>
  <c r="M40" i="81"/>
  <c r="U40" i="81" s="1"/>
  <c r="M49" i="81"/>
  <c r="U49" i="81" s="1"/>
  <c r="M58" i="81"/>
  <c r="U58" i="81" s="1"/>
  <c r="M67" i="81"/>
  <c r="U67" i="81" s="1"/>
  <c r="M76" i="81"/>
  <c r="U76" i="81" s="1"/>
  <c r="M85" i="81"/>
  <c r="U85" i="81" s="1"/>
  <c r="M94" i="81"/>
  <c r="U94" i="81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Q13" i="79"/>
  <c r="V14" i="79"/>
  <c r="Q16" i="79"/>
  <c r="V17" i="79"/>
  <c r="Q19" i="79"/>
  <c r="V20" i="79"/>
  <c r="Q22" i="79"/>
  <c r="V23" i="79"/>
  <c r="Q25" i="79"/>
  <c r="V26" i="79"/>
  <c r="Q28" i="79"/>
  <c r="V29" i="79"/>
  <c r="Q31" i="79"/>
  <c r="V32" i="79"/>
  <c r="Q34" i="79"/>
  <c r="V35" i="79"/>
  <c r="Q37" i="79"/>
  <c r="V38" i="79"/>
  <c r="Q40" i="79"/>
  <c r="V41" i="79"/>
  <c r="Q43" i="79"/>
  <c r="V44" i="79"/>
  <c r="Q46" i="79"/>
  <c r="V47" i="79"/>
  <c r="Q49" i="79"/>
  <c r="V50" i="79"/>
  <c r="Q52" i="79"/>
  <c r="V53" i="79"/>
  <c r="Q55" i="79"/>
  <c r="V56" i="79"/>
  <c r="Q58" i="79"/>
  <c r="V59" i="79"/>
  <c r="Q61" i="79"/>
  <c r="V62" i="79"/>
  <c r="Q64" i="79"/>
  <c r="V65" i="79"/>
  <c r="Q67" i="79"/>
  <c r="V68" i="79"/>
  <c r="Q70" i="79"/>
  <c r="V71" i="79"/>
  <c r="Q73" i="79"/>
  <c r="V74" i="79"/>
  <c r="Q76" i="79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R11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6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R8" i="80"/>
  <c r="Q15" i="80"/>
  <c r="V16" i="80"/>
  <c r="R17" i="80"/>
  <c r="R19" i="80"/>
  <c r="Q24" i="80"/>
  <c r="V25" i="80"/>
  <c r="R26" i="80"/>
  <c r="R28" i="80"/>
  <c r="Q33" i="80"/>
  <c r="V34" i="80"/>
  <c r="R37" i="80"/>
  <c r="Q39" i="80"/>
  <c r="V40" i="80"/>
  <c r="R46" i="80"/>
  <c r="Q48" i="80"/>
  <c r="V49" i="80"/>
  <c r="R55" i="80"/>
  <c r="Q57" i="80"/>
  <c r="V58" i="80"/>
  <c r="R64" i="80"/>
  <c r="Q66" i="80"/>
  <c r="V67" i="80"/>
  <c r="M6" i="81"/>
  <c r="U6" i="81" s="1"/>
  <c r="M15" i="81"/>
  <c r="U15" i="81" s="1"/>
  <c r="M24" i="81"/>
  <c r="U24" i="81" s="1"/>
  <c r="M33" i="81"/>
  <c r="U33" i="81" s="1"/>
  <c r="M42" i="81"/>
  <c r="U42" i="81" s="1"/>
  <c r="M51" i="81"/>
  <c r="U51" i="81" s="1"/>
  <c r="M60" i="81"/>
  <c r="U60" i="81" s="1"/>
  <c r="M69" i="81"/>
  <c r="U69" i="81" s="1"/>
  <c r="M78" i="81"/>
  <c r="U78" i="81" s="1"/>
  <c r="M87" i="81"/>
  <c r="U87" i="81" s="1"/>
  <c r="M96" i="81"/>
  <c r="U96" i="81" s="1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7" i="85"/>
  <c r="V4" i="85"/>
  <c r="Y4" i="85" s="1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10" i="85"/>
  <c r="V8" i="85"/>
  <c r="V6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26" i="85"/>
  <c r="V11" i="85"/>
  <c r="V41" i="85"/>
  <c r="V23" i="85"/>
  <c r="V38" i="85"/>
  <c r="V20" i="85"/>
  <c r="V35" i="85"/>
  <c r="V17" i="85"/>
  <c r="V14" i="85"/>
  <c r="V5" i="85"/>
  <c r="V32" i="85"/>
  <c r="V29" i="85"/>
  <c r="V9" i="85"/>
  <c r="V11" i="81"/>
  <c r="R3" i="82"/>
  <c r="R14" i="82"/>
  <c r="R17" i="82"/>
  <c r="R24" i="82"/>
  <c r="V13" i="83"/>
  <c r="V16" i="83"/>
  <c r="V19" i="83"/>
  <c r="V22" i="83"/>
  <c r="V25" i="83"/>
  <c r="V28" i="83"/>
  <c r="V31" i="83"/>
  <c r="V34" i="83"/>
  <c r="V37" i="83"/>
  <c r="V40" i="83"/>
  <c r="V43" i="83"/>
  <c r="V46" i="83"/>
  <c r="V52" i="83"/>
  <c r="V61" i="83"/>
  <c r="V70" i="83"/>
  <c r="M67" i="84"/>
  <c r="U67" i="84" s="1"/>
  <c r="M61" i="84"/>
  <c r="U61" i="84" s="1"/>
  <c r="M55" i="84"/>
  <c r="U55" i="84" s="1"/>
  <c r="M49" i="84"/>
  <c r="U49" i="84" s="1"/>
  <c r="M43" i="84"/>
  <c r="U43" i="84" s="1"/>
  <c r="M37" i="84"/>
  <c r="U37" i="84" s="1"/>
  <c r="M31" i="84"/>
  <c r="U31" i="84" s="1"/>
  <c r="M25" i="84"/>
  <c r="U25" i="84" s="1"/>
  <c r="M19" i="84"/>
  <c r="U19" i="84" s="1"/>
  <c r="M13" i="84"/>
  <c r="U13" i="84" s="1"/>
  <c r="M7" i="84"/>
  <c r="U7" i="84" s="1"/>
  <c r="M66" i="84"/>
  <c r="U66" i="84" s="1"/>
  <c r="M60" i="84"/>
  <c r="U60" i="84" s="1"/>
  <c r="M54" i="84"/>
  <c r="U54" i="84" s="1"/>
  <c r="M48" i="84"/>
  <c r="U48" i="84" s="1"/>
  <c r="M42" i="84"/>
  <c r="U42" i="84" s="1"/>
  <c r="M36" i="84"/>
  <c r="U36" i="84" s="1"/>
  <c r="M30" i="84"/>
  <c r="U30" i="84" s="1"/>
  <c r="M24" i="84"/>
  <c r="U24" i="84" s="1"/>
  <c r="M18" i="84"/>
  <c r="U18" i="84" s="1"/>
  <c r="M12" i="84"/>
  <c r="U12" i="84" s="1"/>
  <c r="M6" i="84"/>
  <c r="U6" i="84" s="1"/>
  <c r="M65" i="84"/>
  <c r="U65" i="84" s="1"/>
  <c r="M59" i="84"/>
  <c r="U59" i="84" s="1"/>
  <c r="M53" i="84"/>
  <c r="U53" i="84" s="1"/>
  <c r="M47" i="84"/>
  <c r="U47" i="84" s="1"/>
  <c r="M41" i="84"/>
  <c r="U41" i="84" s="1"/>
  <c r="M35" i="84"/>
  <c r="U35" i="84" s="1"/>
  <c r="M29" i="84"/>
  <c r="U29" i="84" s="1"/>
  <c r="M23" i="84"/>
  <c r="U23" i="84" s="1"/>
  <c r="M17" i="84"/>
  <c r="U17" i="84" s="1"/>
  <c r="M11" i="84"/>
  <c r="U11" i="84" s="1"/>
  <c r="M5" i="84"/>
  <c r="U5" i="84" s="1"/>
  <c r="M64" i="84"/>
  <c r="U64" i="84" s="1"/>
  <c r="M58" i="84"/>
  <c r="U58" i="84" s="1"/>
  <c r="M52" i="84"/>
  <c r="U52" i="84" s="1"/>
  <c r="M46" i="84"/>
  <c r="U46" i="84" s="1"/>
  <c r="M40" i="84"/>
  <c r="U40" i="84" s="1"/>
  <c r="M34" i="84"/>
  <c r="U34" i="84" s="1"/>
  <c r="M28" i="84"/>
  <c r="U28" i="84" s="1"/>
  <c r="M22" i="84"/>
  <c r="U22" i="84" s="1"/>
  <c r="M16" i="84"/>
  <c r="U16" i="84" s="1"/>
  <c r="M10" i="84"/>
  <c r="U10" i="84" s="1"/>
  <c r="M4" i="84"/>
  <c r="U4" i="84" s="1"/>
  <c r="X4" i="84" s="1"/>
  <c r="M21" i="84"/>
  <c r="U21" i="84" s="1"/>
  <c r="M39" i="84"/>
  <c r="U39" i="84" s="1"/>
  <c r="M57" i="84"/>
  <c r="U57" i="84" s="1"/>
  <c r="Y4" i="84"/>
  <c r="Q82" i="81"/>
  <c r="V83" i="81"/>
  <c r="Q85" i="81"/>
  <c r="V86" i="81"/>
  <c r="Q88" i="81"/>
  <c r="V89" i="81"/>
  <c r="Q91" i="81"/>
  <c r="V92" i="81"/>
  <c r="Q94" i="81"/>
  <c r="V95" i="81"/>
  <c r="Q97" i="81"/>
  <c r="V98" i="81"/>
  <c r="Q8" i="82"/>
  <c r="Q10" i="82"/>
  <c r="Q12" i="82"/>
  <c r="V13" i="82"/>
  <c r="Q21" i="82"/>
  <c r="V22" i="82"/>
  <c r="R77" i="83"/>
  <c r="R74" i="83"/>
  <c r="R71" i="83"/>
  <c r="R68" i="83"/>
  <c r="R65" i="83"/>
  <c r="R62" i="83"/>
  <c r="R59" i="83"/>
  <c r="R56" i="83"/>
  <c r="R53" i="83"/>
  <c r="R50" i="83"/>
  <c r="R11" i="83"/>
  <c r="R9" i="83"/>
  <c r="R5" i="83"/>
  <c r="R79" i="83"/>
  <c r="R76" i="83"/>
  <c r="R73" i="83"/>
  <c r="R70" i="83"/>
  <c r="R67" i="83"/>
  <c r="R64" i="83"/>
  <c r="R61" i="83"/>
  <c r="R58" i="83"/>
  <c r="R55" i="83"/>
  <c r="R52" i="83"/>
  <c r="R49" i="83"/>
  <c r="R46" i="83"/>
  <c r="R43" i="83"/>
  <c r="R40" i="83"/>
  <c r="R37" i="83"/>
  <c r="R34" i="83"/>
  <c r="R31" i="83"/>
  <c r="R28" i="83"/>
  <c r="R25" i="83"/>
  <c r="R22" i="83"/>
  <c r="R19" i="83"/>
  <c r="R16" i="83"/>
  <c r="R13" i="83"/>
  <c r="R7" i="83"/>
  <c r="R8" i="83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V33" i="83"/>
  <c r="V30" i="83"/>
  <c r="V27" i="83"/>
  <c r="V24" i="83"/>
  <c r="V21" i="83"/>
  <c r="V18" i="83"/>
  <c r="V15" i="83"/>
  <c r="V12" i="83"/>
  <c r="V10" i="83"/>
  <c r="V8" i="83"/>
  <c r="V6" i="83"/>
  <c r="V4" i="83"/>
  <c r="Y4" i="83" s="1"/>
  <c r="V77" i="83"/>
  <c r="V74" i="83"/>
  <c r="V71" i="83"/>
  <c r="V68" i="83"/>
  <c r="V65" i="83"/>
  <c r="V62" i="83"/>
  <c r="V59" i="83"/>
  <c r="V56" i="83"/>
  <c r="V53" i="83"/>
  <c r="V50" i="83"/>
  <c r="V47" i="83"/>
  <c r="V44" i="83"/>
  <c r="V41" i="83"/>
  <c r="V38" i="83"/>
  <c r="V35" i="83"/>
  <c r="V32" i="83"/>
  <c r="V29" i="83"/>
  <c r="V26" i="83"/>
  <c r="V23" i="83"/>
  <c r="V20" i="83"/>
  <c r="V17" i="83"/>
  <c r="V14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60" i="83"/>
  <c r="R69" i="83"/>
  <c r="R78" i="83"/>
  <c r="AH4" i="86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6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R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R10" i="82"/>
  <c r="V11" i="82"/>
  <c r="R12" i="82"/>
  <c r="Q15" i="82"/>
  <c r="R21" i="82"/>
  <c r="R23" i="82"/>
  <c r="R14" i="83"/>
  <c r="R17" i="83"/>
  <c r="R20" i="83"/>
  <c r="R23" i="83"/>
  <c r="R26" i="83"/>
  <c r="R29" i="83"/>
  <c r="R32" i="83"/>
  <c r="R35" i="83"/>
  <c r="R38" i="83"/>
  <c r="R41" i="83"/>
  <c r="R44" i="83"/>
  <c r="R47" i="83"/>
  <c r="V55" i="83"/>
  <c r="V64" i="83"/>
  <c r="V73" i="83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Q5" i="81"/>
  <c r="V6" i="81"/>
  <c r="V8" i="81"/>
  <c r="V10" i="81"/>
  <c r="V12" i="81"/>
  <c r="Q14" i="81"/>
  <c r="V15" i="81"/>
  <c r="Q17" i="81"/>
  <c r="V18" i="81"/>
  <c r="Q20" i="81"/>
  <c r="V21" i="81"/>
  <c r="Q23" i="81"/>
  <c r="V24" i="81"/>
  <c r="Q26" i="81"/>
  <c r="V27" i="81"/>
  <c r="Q29" i="81"/>
  <c r="V30" i="81"/>
  <c r="Q32" i="81"/>
  <c r="V33" i="81"/>
  <c r="Q35" i="81"/>
  <c r="V36" i="81"/>
  <c r="Q38" i="81"/>
  <c r="V39" i="81"/>
  <c r="Q41" i="81"/>
  <c r="V42" i="81"/>
  <c r="Q44" i="81"/>
  <c r="V45" i="81"/>
  <c r="Q47" i="81"/>
  <c r="V48" i="81"/>
  <c r="Q50" i="81"/>
  <c r="V51" i="81"/>
  <c r="Q53" i="81"/>
  <c r="V54" i="81"/>
  <c r="Q56" i="81"/>
  <c r="V57" i="81"/>
  <c r="Q59" i="81"/>
  <c r="V60" i="81"/>
  <c r="Q62" i="81"/>
  <c r="V63" i="81"/>
  <c r="Q65" i="81"/>
  <c r="V66" i="81"/>
  <c r="Q68" i="81"/>
  <c r="V69" i="81"/>
  <c r="Q71" i="81"/>
  <c r="V72" i="81"/>
  <c r="Q74" i="81"/>
  <c r="V75" i="81"/>
  <c r="Q77" i="81"/>
  <c r="V78" i="81"/>
  <c r="Q80" i="81"/>
  <c r="V81" i="81"/>
  <c r="Q83" i="81"/>
  <c r="V84" i="81"/>
  <c r="Q86" i="81"/>
  <c r="V87" i="81"/>
  <c r="Q89" i="81"/>
  <c r="V90" i="81"/>
  <c r="Q92" i="81"/>
  <c r="V93" i="81"/>
  <c r="Q95" i="81"/>
  <c r="Q7" i="82"/>
  <c r="Q13" i="82"/>
  <c r="V14" i="82"/>
  <c r="R15" i="82"/>
  <c r="Q18" i="82"/>
  <c r="V19" i="82"/>
  <c r="Q20" i="82"/>
  <c r="V21" i="82"/>
  <c r="Q27" i="82"/>
  <c r="V28" i="82"/>
  <c r="Q30" i="82"/>
  <c r="V31" i="82"/>
  <c r="Q33" i="82"/>
  <c r="V34" i="82"/>
  <c r="Q36" i="82"/>
  <c r="V37" i="82"/>
  <c r="Q39" i="82"/>
  <c r="V40" i="82"/>
  <c r="Q42" i="82"/>
  <c r="V43" i="82"/>
  <c r="Q45" i="82"/>
  <c r="V46" i="82"/>
  <c r="Q48" i="82"/>
  <c r="V49" i="82"/>
  <c r="Q51" i="82"/>
  <c r="V52" i="82"/>
  <c r="Q54" i="82"/>
  <c r="V55" i="82"/>
  <c r="Q57" i="82"/>
  <c r="V58" i="82"/>
  <c r="Q60" i="82"/>
  <c r="V61" i="82"/>
  <c r="Q63" i="82"/>
  <c r="V64" i="82"/>
  <c r="Q66" i="82"/>
  <c r="V67" i="82"/>
  <c r="Q69" i="82"/>
  <c r="V70" i="82"/>
  <c r="Q72" i="82"/>
  <c r="V73" i="82"/>
  <c r="Q75" i="82"/>
  <c r="V76" i="82"/>
  <c r="Q78" i="82"/>
  <c r="V79" i="82"/>
  <c r="Q81" i="82"/>
  <c r="V82" i="82"/>
  <c r="Q84" i="82"/>
  <c r="V85" i="82"/>
  <c r="Q87" i="82"/>
  <c r="V88" i="82"/>
  <c r="V7" i="83"/>
  <c r="R54" i="83"/>
  <c r="R63" i="83"/>
  <c r="R72" i="83"/>
  <c r="M14" i="84"/>
  <c r="U14" i="84" s="1"/>
  <c r="M32" i="84"/>
  <c r="U32" i="84" s="1"/>
  <c r="M50" i="84"/>
  <c r="U50" i="84" s="1"/>
  <c r="M68" i="84"/>
  <c r="U68" i="84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R68" i="84"/>
  <c r="R65" i="84"/>
  <c r="R62" i="84"/>
  <c r="R59" i="84"/>
  <c r="R56" i="84"/>
  <c r="R53" i="84"/>
  <c r="R50" i="84"/>
  <c r="R47" i="84"/>
  <c r="R44" i="84"/>
  <c r="R41" i="84"/>
  <c r="R38" i="84"/>
  <c r="R35" i="84"/>
  <c r="R32" i="84"/>
  <c r="R29" i="84"/>
  <c r="R26" i="84"/>
  <c r="R23" i="84"/>
  <c r="R20" i="84"/>
  <c r="R6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R8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R10" i="84"/>
  <c r="V11" i="84"/>
  <c r="R12" i="84"/>
  <c r="R15" i="84"/>
  <c r="R17" i="84"/>
  <c r="R22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R60" i="84"/>
  <c r="R63" i="84"/>
  <c r="R66" i="84"/>
  <c r="R69" i="84"/>
  <c r="M4" i="83"/>
  <c r="U4" i="83" s="1"/>
  <c r="X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M76" i="83"/>
  <c r="U76" i="83" s="1"/>
  <c r="Q13" i="84"/>
  <c r="V14" i="84"/>
  <c r="V20" i="84"/>
  <c r="M97" i="85"/>
  <c r="U97" i="85" s="1"/>
  <c r="M91" i="85"/>
  <c r="U91" i="85" s="1"/>
  <c r="M85" i="85"/>
  <c r="U85" i="85" s="1"/>
  <c r="M79" i="85"/>
  <c r="U79" i="85" s="1"/>
  <c r="M73" i="85"/>
  <c r="U73" i="85" s="1"/>
  <c r="M67" i="85"/>
  <c r="U67" i="85" s="1"/>
  <c r="M61" i="85"/>
  <c r="U61" i="85" s="1"/>
  <c r="M55" i="85"/>
  <c r="U55" i="85" s="1"/>
  <c r="M49" i="85"/>
  <c r="U49" i="85" s="1"/>
  <c r="M43" i="85"/>
  <c r="U43" i="85" s="1"/>
  <c r="M37" i="85"/>
  <c r="U37" i="85" s="1"/>
  <c r="M31" i="85"/>
  <c r="U31" i="85" s="1"/>
  <c r="M25" i="85"/>
  <c r="U25" i="85" s="1"/>
  <c r="M19" i="85"/>
  <c r="U19" i="85" s="1"/>
  <c r="M13" i="85"/>
  <c r="U13" i="85" s="1"/>
  <c r="M7" i="85"/>
  <c r="U7" i="85" s="1"/>
  <c r="M96" i="85"/>
  <c r="U96" i="85" s="1"/>
  <c r="M90" i="85"/>
  <c r="U90" i="85" s="1"/>
  <c r="M84" i="85"/>
  <c r="U84" i="85" s="1"/>
  <c r="M78" i="85"/>
  <c r="U78" i="85" s="1"/>
  <c r="M72" i="85"/>
  <c r="U72" i="85" s="1"/>
  <c r="M66" i="85"/>
  <c r="U66" i="85" s="1"/>
  <c r="M60" i="85"/>
  <c r="U60" i="85" s="1"/>
  <c r="M54" i="85"/>
  <c r="U54" i="85" s="1"/>
  <c r="M48" i="85"/>
  <c r="U48" i="85" s="1"/>
  <c r="M42" i="85"/>
  <c r="U42" i="85" s="1"/>
  <c r="M36" i="85"/>
  <c r="U36" i="85" s="1"/>
  <c r="M30" i="85"/>
  <c r="U30" i="85" s="1"/>
  <c r="M24" i="85"/>
  <c r="U24" i="85" s="1"/>
  <c r="M18" i="85"/>
  <c r="U18" i="85" s="1"/>
  <c r="M12" i="85"/>
  <c r="U12" i="85" s="1"/>
  <c r="M6" i="85"/>
  <c r="U6" i="85" s="1"/>
  <c r="M95" i="85"/>
  <c r="U95" i="85" s="1"/>
  <c r="M89" i="85"/>
  <c r="U89" i="85" s="1"/>
  <c r="M83" i="85"/>
  <c r="U83" i="85" s="1"/>
  <c r="M77" i="85"/>
  <c r="U77" i="85" s="1"/>
  <c r="M71" i="85"/>
  <c r="U71" i="85" s="1"/>
  <c r="M65" i="85"/>
  <c r="U65" i="85" s="1"/>
  <c r="M59" i="85"/>
  <c r="U59" i="85" s="1"/>
  <c r="M53" i="85"/>
  <c r="U53" i="85" s="1"/>
  <c r="M47" i="85"/>
  <c r="U47" i="85" s="1"/>
  <c r="M41" i="85"/>
  <c r="U41" i="85" s="1"/>
  <c r="M35" i="85"/>
  <c r="U35" i="85" s="1"/>
  <c r="M29" i="85"/>
  <c r="U29" i="85" s="1"/>
  <c r="M23" i="85"/>
  <c r="U23" i="85" s="1"/>
  <c r="M17" i="85"/>
  <c r="U17" i="85" s="1"/>
  <c r="M11" i="85"/>
  <c r="U11" i="85" s="1"/>
  <c r="M5" i="85"/>
  <c r="U5" i="85" s="1"/>
  <c r="M15" i="85"/>
  <c r="U15" i="85" s="1"/>
  <c r="M27" i="85"/>
  <c r="U27" i="85" s="1"/>
  <c r="M39" i="85"/>
  <c r="U39" i="85" s="1"/>
  <c r="M51" i="85"/>
  <c r="U51" i="85" s="1"/>
  <c r="M63" i="85"/>
  <c r="U63" i="85" s="1"/>
  <c r="M75" i="85"/>
  <c r="U75" i="85" s="1"/>
  <c r="M87" i="85"/>
  <c r="U87" i="85" s="1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10" i="85"/>
  <c r="Q8" i="85"/>
  <c r="Q6" i="85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5" i="85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11" i="85"/>
  <c r="Q22" i="85"/>
  <c r="Q40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Q5" i="84"/>
  <c r="R7" i="84"/>
  <c r="Q9" i="84"/>
  <c r="Q11" i="84"/>
  <c r="R13" i="84"/>
  <c r="Q16" i="84"/>
  <c r="V17" i="84"/>
  <c r="R18" i="84"/>
  <c r="R21" i="84"/>
  <c r="M4" i="85"/>
  <c r="U4" i="85" s="1"/>
  <c r="X4" i="85" s="1"/>
  <c r="M16" i="85"/>
  <c r="U16" i="85" s="1"/>
  <c r="M28" i="85"/>
  <c r="U28" i="85" s="1"/>
  <c r="M40" i="85"/>
  <c r="U40" i="85" s="1"/>
  <c r="M52" i="85"/>
  <c r="U52" i="85" s="1"/>
  <c r="M64" i="85"/>
  <c r="U64" i="85" s="1"/>
  <c r="M76" i="85"/>
  <c r="U76" i="85" s="1"/>
  <c r="M88" i="85"/>
  <c r="U88" i="85" s="1"/>
  <c r="Q25" i="85"/>
  <c r="Q43" i="85"/>
  <c r="AG4" i="88"/>
  <c r="AF4" i="88"/>
  <c r="AE4" i="88"/>
  <c r="W5" i="88"/>
  <c r="P3" i="85"/>
  <c r="AF3" i="85" s="1"/>
  <c r="AO3" i="85" s="1"/>
  <c r="AE3" i="85"/>
  <c r="X5" i="88"/>
  <c r="AH5" i="88" s="1"/>
  <c r="Q8" i="86"/>
  <c r="Q10" i="86"/>
  <c r="AI3" i="87"/>
  <c r="AH4" i="87"/>
  <c r="AN3" i="88"/>
  <c r="AG4" i="89"/>
  <c r="AF4" i="89"/>
  <c r="AE4" i="89"/>
  <c r="W5" i="89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39" i="86"/>
  <c r="R36" i="86"/>
  <c r="R33" i="86"/>
  <c r="R30" i="86"/>
  <c r="R27" i="86"/>
  <c r="R24" i="86"/>
  <c r="R21" i="86"/>
  <c r="R18" i="86"/>
  <c r="R15" i="86"/>
  <c r="R89" i="86"/>
  <c r="R86" i="86"/>
  <c r="R83" i="86"/>
  <c r="R80" i="86"/>
  <c r="R77" i="86"/>
  <c r="R74" i="86"/>
  <c r="R71" i="86"/>
  <c r="R68" i="86"/>
  <c r="R65" i="86"/>
  <c r="R62" i="86"/>
  <c r="R59" i="86"/>
  <c r="R56" i="86"/>
  <c r="R53" i="86"/>
  <c r="R50" i="86"/>
  <c r="R47" i="86"/>
  <c r="R44" i="86"/>
  <c r="R41" i="86"/>
  <c r="R38" i="86"/>
  <c r="R35" i="86"/>
  <c r="R32" i="86"/>
  <c r="R29" i="86"/>
  <c r="R26" i="86"/>
  <c r="R23" i="86"/>
  <c r="R20" i="86"/>
  <c r="R17" i="86"/>
  <c r="R6" i="86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R8" i="86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R10" i="86"/>
  <c r="V11" i="86"/>
  <c r="R12" i="86"/>
  <c r="Q14" i="86"/>
  <c r="AN3" i="87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F93" i="85"/>
  <c r="Q7" i="86"/>
  <c r="Q13" i="86"/>
  <c r="R14" i="86"/>
  <c r="Z4" i="87"/>
  <c r="F4" i="85"/>
  <c r="F10" i="85"/>
  <c r="F16" i="85"/>
  <c r="F22" i="85"/>
  <c r="F28" i="85"/>
  <c r="F34" i="85"/>
  <c r="F40" i="85"/>
  <c r="F46" i="85"/>
  <c r="F52" i="85"/>
  <c r="F58" i="85"/>
  <c r="F64" i="85"/>
  <c r="F70" i="85"/>
  <c r="F76" i="85"/>
  <c r="F82" i="85"/>
  <c r="F88" i="85"/>
  <c r="F94" i="85"/>
  <c r="Q5" i="86"/>
  <c r="R7" i="86"/>
  <c r="Q9" i="86"/>
  <c r="Q11" i="86"/>
  <c r="R13" i="86"/>
  <c r="V15" i="86"/>
  <c r="Q17" i="86"/>
  <c r="V18" i="86"/>
  <c r="Q20" i="86"/>
  <c r="V21" i="86"/>
  <c r="Q23" i="86"/>
  <c r="V24" i="86"/>
  <c r="Q26" i="86"/>
  <c r="V27" i="86"/>
  <c r="Q29" i="86"/>
  <c r="V30" i="86"/>
  <c r="Q32" i="86"/>
  <c r="V33" i="86"/>
  <c r="Q35" i="86"/>
  <c r="V36" i="86"/>
  <c r="Q38" i="86"/>
  <c r="V39" i="86"/>
  <c r="Q41" i="86"/>
  <c r="V42" i="86"/>
  <c r="Q44" i="86"/>
  <c r="V45" i="86"/>
  <c r="Q47" i="86"/>
  <c r="V48" i="86"/>
  <c r="Q50" i="86"/>
  <c r="V51" i="86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F5" i="85"/>
  <c r="F11" i="85"/>
  <c r="F17" i="85"/>
  <c r="F23" i="85"/>
  <c r="F29" i="85"/>
  <c r="F35" i="85"/>
  <c r="F41" i="85"/>
  <c r="F47" i="85"/>
  <c r="F53" i="85"/>
  <c r="F59" i="85"/>
  <c r="F65" i="85"/>
  <c r="F71" i="85"/>
  <c r="F77" i="85"/>
  <c r="F83" i="85"/>
  <c r="F89" i="85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V4" i="86"/>
  <c r="Y4" i="86" s="1"/>
  <c r="Z4" i="86" s="1"/>
  <c r="R5" i="86"/>
  <c r="V6" i="86"/>
  <c r="V8" i="86"/>
  <c r="R9" i="86"/>
  <c r="V10" i="86"/>
  <c r="R11" i="86"/>
  <c r="V12" i="86"/>
  <c r="V14" i="86"/>
  <c r="Q16" i="86"/>
  <c r="V17" i="86"/>
  <c r="Q19" i="86"/>
  <c r="V20" i="86"/>
  <c r="Q22" i="86"/>
  <c r="V23" i="86"/>
  <c r="Q25" i="86"/>
  <c r="V26" i="86"/>
  <c r="Q28" i="86"/>
  <c r="V29" i="86"/>
  <c r="Q31" i="86"/>
  <c r="V32" i="86"/>
  <c r="Q34" i="86"/>
  <c r="V35" i="86"/>
  <c r="Q37" i="86"/>
  <c r="V38" i="86"/>
  <c r="Q40" i="86"/>
  <c r="V41" i="86"/>
  <c r="Q43" i="86"/>
  <c r="V44" i="86"/>
  <c r="Q46" i="86"/>
  <c r="V47" i="86"/>
  <c r="Q49" i="86"/>
  <c r="V50" i="86"/>
  <c r="Q52" i="86"/>
  <c r="V53" i="86"/>
  <c r="Q55" i="86"/>
  <c r="V56" i="86"/>
  <c r="Q58" i="86"/>
  <c r="V59" i="86"/>
  <c r="Q61" i="86"/>
  <c r="V62" i="86"/>
  <c r="Q64" i="86"/>
  <c r="V65" i="86"/>
  <c r="Q67" i="86"/>
  <c r="V68" i="86"/>
  <c r="Q70" i="86"/>
  <c r="V71" i="86"/>
  <c r="Q73" i="86"/>
  <c r="V74" i="86"/>
  <c r="Q76" i="86"/>
  <c r="V77" i="86"/>
  <c r="Q79" i="86"/>
  <c r="V80" i="86"/>
  <c r="Q82" i="86"/>
  <c r="V83" i="86"/>
  <c r="Q85" i="86"/>
  <c r="V86" i="86"/>
  <c r="Q88" i="86"/>
  <c r="V89" i="86"/>
  <c r="P3" i="89"/>
  <c r="AF3" i="89" s="1"/>
  <c r="AO3" i="89" s="1"/>
  <c r="AE3" i="89"/>
  <c r="AH4" i="89"/>
  <c r="M7" i="87"/>
  <c r="U7" i="87" s="1"/>
  <c r="M13" i="87"/>
  <c r="U13" i="87" s="1"/>
  <c r="M19" i="87"/>
  <c r="U19" i="87" s="1"/>
  <c r="M25" i="87"/>
  <c r="U25" i="87" s="1"/>
  <c r="M31" i="87"/>
  <c r="U31" i="87" s="1"/>
  <c r="M37" i="87"/>
  <c r="U37" i="87" s="1"/>
  <c r="M43" i="87"/>
  <c r="U43" i="87" s="1"/>
  <c r="M49" i="87"/>
  <c r="U49" i="87" s="1"/>
  <c r="M55" i="87"/>
  <c r="U55" i="87" s="1"/>
  <c r="M61" i="87"/>
  <c r="U61" i="87" s="1"/>
  <c r="M67" i="87"/>
  <c r="U67" i="87" s="1"/>
  <c r="M73" i="87"/>
  <c r="U73" i="87" s="1"/>
  <c r="M79" i="87"/>
  <c r="U79" i="87" s="1"/>
  <c r="Q8" i="87"/>
  <c r="Q10" i="87"/>
  <c r="Q12" i="87"/>
  <c r="V13" i="87"/>
  <c r="Q15" i="87"/>
  <c r="V16" i="87"/>
  <c r="Q18" i="87"/>
  <c r="V19" i="87"/>
  <c r="Q21" i="87"/>
  <c r="V22" i="87"/>
  <c r="Q24" i="87"/>
  <c r="V25" i="87"/>
  <c r="Q27" i="87"/>
  <c r="V28" i="87"/>
  <c r="Q30" i="87"/>
  <c r="V31" i="87"/>
  <c r="Q33" i="87"/>
  <c r="V34" i="87"/>
  <c r="Q36" i="87"/>
  <c r="V37" i="87"/>
  <c r="Q39" i="87"/>
  <c r="V40" i="87"/>
  <c r="Q42" i="87"/>
  <c r="V43" i="87"/>
  <c r="Q45" i="87"/>
  <c r="V46" i="87"/>
  <c r="Q48" i="87"/>
  <c r="V49" i="87"/>
  <c r="Q51" i="87"/>
  <c r="V52" i="87"/>
  <c r="Q54" i="87"/>
  <c r="V55" i="87"/>
  <c r="Q57" i="87"/>
  <c r="V58" i="87"/>
  <c r="Q60" i="87"/>
  <c r="V61" i="87"/>
  <c r="Q63" i="87"/>
  <c r="V64" i="87"/>
  <c r="Q66" i="87"/>
  <c r="V67" i="87"/>
  <c r="Q69" i="87"/>
  <c r="V70" i="87"/>
  <c r="Q72" i="87"/>
  <c r="V73" i="87"/>
  <c r="Q75" i="87"/>
  <c r="V76" i="87"/>
  <c r="Q78" i="87"/>
  <c r="V79" i="87"/>
  <c r="R3" i="88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R14" i="88"/>
  <c r="R17" i="88"/>
  <c r="R20" i="88"/>
  <c r="R23" i="88"/>
  <c r="R26" i="88"/>
  <c r="R29" i="88"/>
  <c r="R32" i="88"/>
  <c r="R35" i="88"/>
  <c r="R38" i="88"/>
  <c r="R41" i="88"/>
  <c r="R44" i="88"/>
  <c r="R47" i="88"/>
  <c r="R50" i="88"/>
  <c r="R53" i="88"/>
  <c r="F10" i="89"/>
  <c r="F22" i="89"/>
  <c r="F34" i="89"/>
  <c r="F46" i="89"/>
  <c r="F58" i="89"/>
  <c r="F70" i="89"/>
  <c r="F82" i="89"/>
  <c r="F94" i="89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M74" i="87"/>
  <c r="U74" i="87" s="1"/>
  <c r="R6" i="87"/>
  <c r="R8" i="87"/>
  <c r="R10" i="87"/>
  <c r="V11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Q6" i="88"/>
  <c r="V7" i="88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Q48" i="88"/>
  <c r="V49" i="88"/>
  <c r="Q51" i="88"/>
  <c r="V52" i="88"/>
  <c r="Q54" i="88"/>
  <c r="V55" i="88"/>
  <c r="F14" i="89"/>
  <c r="F26" i="89"/>
  <c r="F38" i="89"/>
  <c r="F50" i="89"/>
  <c r="F62" i="89"/>
  <c r="F74" i="89"/>
  <c r="F86" i="89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Q7" i="87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4" i="87"/>
  <c r="V35" i="87"/>
  <c r="Q37" i="87"/>
  <c r="V38" i="87"/>
  <c r="Q40" i="87"/>
  <c r="V41" i="87"/>
  <c r="Q43" i="87"/>
  <c r="V44" i="87"/>
  <c r="Q46" i="87"/>
  <c r="V47" i="87"/>
  <c r="Q49" i="87"/>
  <c r="V50" i="87"/>
  <c r="Q52" i="87"/>
  <c r="V53" i="87"/>
  <c r="Q55" i="87"/>
  <c r="V56" i="87"/>
  <c r="Q58" i="87"/>
  <c r="V59" i="87"/>
  <c r="Q61" i="87"/>
  <c r="V62" i="87"/>
  <c r="Q64" i="87"/>
  <c r="V65" i="87"/>
  <c r="Q67" i="87"/>
  <c r="V68" i="87"/>
  <c r="Q70" i="87"/>
  <c r="V71" i="87"/>
  <c r="Q73" i="87"/>
  <c r="V74" i="87"/>
  <c r="Q76" i="87"/>
  <c r="R69" i="88"/>
  <c r="R66" i="88"/>
  <c r="R63" i="88"/>
  <c r="R60" i="88"/>
  <c r="R6" i="88"/>
  <c r="Q67" i="88"/>
  <c r="Q64" i="88"/>
  <c r="Q69" i="88"/>
  <c r="Q66" i="88"/>
  <c r="Q63" i="88"/>
  <c r="Q60" i="88"/>
  <c r="R8" i="88"/>
  <c r="V68" i="88"/>
  <c r="V65" i="88"/>
  <c r="V62" i="88"/>
  <c r="V67" i="88"/>
  <c r="V64" i="88"/>
  <c r="V61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R48" i="88"/>
  <c r="R51" i="88"/>
  <c r="R54" i="88"/>
  <c r="R57" i="88"/>
  <c r="F97" i="89"/>
  <c r="F91" i="89"/>
  <c r="F85" i="89"/>
  <c r="F79" i="89"/>
  <c r="F73" i="89"/>
  <c r="F67" i="89"/>
  <c r="F61" i="89"/>
  <c r="F55" i="89"/>
  <c r="F49" i="89"/>
  <c r="F43" i="89"/>
  <c r="F37" i="89"/>
  <c r="F31" i="89"/>
  <c r="F25" i="89"/>
  <c r="F19" i="89"/>
  <c r="F13" i="89"/>
  <c r="F7" i="89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95" i="89"/>
  <c r="F89" i="89"/>
  <c r="F83" i="89"/>
  <c r="F77" i="89"/>
  <c r="F71" i="89"/>
  <c r="F65" i="89"/>
  <c r="F59" i="89"/>
  <c r="F53" i="89"/>
  <c r="F47" i="89"/>
  <c r="F41" i="89"/>
  <c r="F35" i="89"/>
  <c r="F29" i="89"/>
  <c r="F23" i="89"/>
  <c r="F17" i="89"/>
  <c r="F11" i="89"/>
  <c r="F5" i="89"/>
  <c r="F15" i="89"/>
  <c r="F27" i="89"/>
  <c r="F39" i="89"/>
  <c r="F51" i="89"/>
  <c r="F63" i="89"/>
  <c r="F75" i="89"/>
  <c r="F87" i="89"/>
  <c r="Q29" i="89"/>
  <c r="V30" i="89"/>
  <c r="Q32" i="89"/>
  <c r="V33" i="89"/>
  <c r="Q35" i="89"/>
  <c r="V36" i="89"/>
  <c r="Q38" i="89"/>
  <c r="V39" i="89"/>
  <c r="Q41" i="89"/>
  <c r="V42" i="89"/>
  <c r="Q44" i="89"/>
  <c r="V45" i="89"/>
  <c r="Q52" i="89"/>
  <c r="V53" i="89"/>
  <c r="Q61" i="89"/>
  <c r="V62" i="89"/>
  <c r="Q70" i="89"/>
  <c r="V71" i="89"/>
  <c r="Q79" i="89"/>
  <c r="V80" i="89"/>
  <c r="Q84" i="89"/>
  <c r="V88" i="89"/>
  <c r="Q94" i="89"/>
  <c r="V95" i="89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88" i="90"/>
  <c r="Q85" i="90"/>
  <c r="Q82" i="90"/>
  <c r="Q79" i="90"/>
  <c r="Q76" i="90"/>
  <c r="Q73" i="90"/>
  <c r="Q70" i="90"/>
  <c r="Q67" i="90"/>
  <c r="Q64" i="90"/>
  <c r="Q61" i="90"/>
  <c r="Q58" i="90"/>
  <c r="Q55" i="90"/>
  <c r="Q52" i="90"/>
  <c r="Q49" i="90"/>
  <c r="Q46" i="90"/>
  <c r="Q43" i="90"/>
  <c r="Q40" i="90"/>
  <c r="Q37" i="90"/>
  <c r="Q34" i="90"/>
  <c r="Q84" i="90"/>
  <c r="Q29" i="90"/>
  <c r="Q26" i="90"/>
  <c r="Q23" i="90"/>
  <c r="Q20" i="90"/>
  <c r="Q17" i="90"/>
  <c r="Q14" i="90"/>
  <c r="Q81" i="90"/>
  <c r="Q31" i="90"/>
  <c r="Q28" i="90"/>
  <c r="Q25" i="90"/>
  <c r="Q22" i="90"/>
  <c r="Q19" i="90"/>
  <c r="Q16" i="90"/>
  <c r="Q13" i="90"/>
  <c r="Q7" i="90"/>
  <c r="R27" i="90"/>
  <c r="R33" i="90"/>
  <c r="R42" i="90"/>
  <c r="R51" i="90"/>
  <c r="R60" i="90"/>
  <c r="R69" i="90"/>
  <c r="R78" i="90"/>
  <c r="Q48" i="89"/>
  <c r="V49" i="89"/>
  <c r="Q57" i="89"/>
  <c r="V58" i="89"/>
  <c r="Q66" i="89"/>
  <c r="V67" i="89"/>
  <c r="Q76" i="89"/>
  <c r="V77" i="89"/>
  <c r="Q81" i="89"/>
  <c r="V85" i="89"/>
  <c r="Q97" i="89"/>
  <c r="Q48" i="90"/>
  <c r="V49" i="90"/>
  <c r="Q57" i="90"/>
  <c r="V58" i="90"/>
  <c r="Q66" i="90"/>
  <c r="V67" i="90"/>
  <c r="Q75" i="90"/>
  <c r="V76" i="90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Q12" i="89"/>
  <c r="V13" i="89"/>
  <c r="Q15" i="89"/>
  <c r="V16" i="89"/>
  <c r="Q18" i="89"/>
  <c r="V19" i="89"/>
  <c r="Q21" i="89"/>
  <c r="V22" i="89"/>
  <c r="Q24" i="89"/>
  <c r="V25" i="89"/>
  <c r="Q27" i="89"/>
  <c r="V28" i="89"/>
  <c r="Q30" i="89"/>
  <c r="V31" i="89"/>
  <c r="Q33" i="89"/>
  <c r="V34" i="89"/>
  <c r="Q36" i="89"/>
  <c r="V37" i="89"/>
  <c r="Q39" i="89"/>
  <c r="V40" i="89"/>
  <c r="Q42" i="89"/>
  <c r="V43" i="89"/>
  <c r="Q45" i="89"/>
  <c r="V46" i="89"/>
  <c r="V47" i="89"/>
  <c r="Q55" i="89"/>
  <c r="V56" i="89"/>
  <c r="Q64" i="89"/>
  <c r="V65" i="89"/>
  <c r="Q73" i="89"/>
  <c r="V74" i="89"/>
  <c r="Q78" i="89"/>
  <c r="V82" i="89"/>
  <c r="V92" i="89"/>
  <c r="Q8" i="90"/>
  <c r="Q12" i="90"/>
  <c r="V13" i="90"/>
  <c r="Q15" i="90"/>
  <c r="Q18" i="90"/>
  <c r="R21" i="90"/>
  <c r="R30" i="90"/>
  <c r="R39" i="90"/>
  <c r="R48" i="90"/>
  <c r="R57" i="90"/>
  <c r="R66" i="90"/>
  <c r="R75" i="90"/>
  <c r="M8" i="89"/>
  <c r="U8" i="89" s="1"/>
  <c r="M14" i="89"/>
  <c r="U14" i="89" s="1"/>
  <c r="M20" i="89"/>
  <c r="U20" i="89" s="1"/>
  <c r="M26" i="89"/>
  <c r="U26" i="89" s="1"/>
  <c r="M32" i="89"/>
  <c r="U32" i="89" s="1"/>
  <c r="M38" i="89"/>
  <c r="U38" i="89" s="1"/>
  <c r="M44" i="89"/>
  <c r="U44" i="89" s="1"/>
  <c r="M50" i="89"/>
  <c r="U50" i="89" s="1"/>
  <c r="M56" i="89"/>
  <c r="U56" i="89" s="1"/>
  <c r="M62" i="89"/>
  <c r="U62" i="89" s="1"/>
  <c r="M68" i="89"/>
  <c r="U68" i="89" s="1"/>
  <c r="M74" i="89"/>
  <c r="U74" i="89" s="1"/>
  <c r="M80" i="89"/>
  <c r="U80" i="89" s="1"/>
  <c r="M86" i="89"/>
  <c r="U86" i="89" s="1"/>
  <c r="M92" i="89"/>
  <c r="U92" i="89" s="1"/>
  <c r="M98" i="89"/>
  <c r="U98" i="89" s="1"/>
  <c r="Q96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V97" i="89"/>
  <c r="V94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11" i="89"/>
  <c r="Q51" i="89"/>
  <c r="V52" i="89"/>
  <c r="Q60" i="89"/>
  <c r="V61" i="89"/>
  <c r="Q69" i="89"/>
  <c r="V70" i="89"/>
  <c r="Q75" i="89"/>
  <c r="V79" i="89"/>
  <c r="Q88" i="89"/>
  <c r="V89" i="89"/>
  <c r="Q93" i="89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87" i="90"/>
  <c r="R84" i="90"/>
  <c r="R81" i="90"/>
  <c r="R83" i="90"/>
  <c r="R29" i="90"/>
  <c r="R26" i="90"/>
  <c r="R23" i="90"/>
  <c r="R20" i="90"/>
  <c r="R17" i="90"/>
  <c r="R14" i="90"/>
  <c r="R3" i="90"/>
  <c r="R11" i="90"/>
  <c r="R9" i="90"/>
  <c r="R5" i="90"/>
  <c r="R89" i="90"/>
  <c r="R31" i="90"/>
  <c r="R28" i="90"/>
  <c r="R25" i="90"/>
  <c r="R22" i="90"/>
  <c r="R19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41" i="90"/>
  <c r="R38" i="90"/>
  <c r="R35" i="90"/>
  <c r="R32" i="90"/>
  <c r="R8" i="90"/>
  <c r="V87" i="90"/>
  <c r="V84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31" i="90"/>
  <c r="V85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V82" i="90"/>
  <c r="V29" i="90"/>
  <c r="V26" i="90"/>
  <c r="V23" i="90"/>
  <c r="V20" i="90"/>
  <c r="V17" i="90"/>
  <c r="V14" i="90"/>
  <c r="R12" i="90"/>
  <c r="R15" i="90"/>
  <c r="R18" i="90"/>
  <c r="Q24" i="90"/>
  <c r="V25" i="90"/>
  <c r="Q36" i="90"/>
  <c r="V37" i="90"/>
  <c r="Q45" i="90"/>
  <c r="V46" i="90"/>
  <c r="Q54" i="90"/>
  <c r="V55" i="90"/>
  <c r="Q63" i="90"/>
  <c r="V64" i="90"/>
  <c r="Q72" i="90"/>
  <c r="V73" i="90"/>
  <c r="V88" i="90"/>
  <c r="AH3" i="89"/>
  <c r="AQ3" i="89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Q7" i="89"/>
  <c r="Q13" i="89"/>
  <c r="V14" i="89"/>
  <c r="Q16" i="89"/>
  <c r="V17" i="89"/>
  <c r="Q19" i="89"/>
  <c r="V20" i="89"/>
  <c r="Q22" i="89"/>
  <c r="V23" i="89"/>
  <c r="Q25" i="89"/>
  <c r="V26" i="89"/>
  <c r="Q28" i="89"/>
  <c r="V29" i="89"/>
  <c r="Q31" i="89"/>
  <c r="V32" i="89"/>
  <c r="Q34" i="89"/>
  <c r="V35" i="89"/>
  <c r="Q37" i="89"/>
  <c r="V38" i="89"/>
  <c r="Q40" i="89"/>
  <c r="V41" i="89"/>
  <c r="Q43" i="89"/>
  <c r="V44" i="89"/>
  <c r="Q46" i="89"/>
  <c r="Q49" i="89"/>
  <c r="V50" i="89"/>
  <c r="Q58" i="89"/>
  <c r="V59" i="89"/>
  <c r="Q67" i="89"/>
  <c r="V68" i="89"/>
  <c r="Q72" i="89"/>
  <c r="V76" i="89"/>
  <c r="Q85" i="89"/>
  <c r="V86" i="89"/>
  <c r="Q90" i="89"/>
  <c r="Q11" i="90"/>
  <c r="R24" i="90"/>
  <c r="R36" i="90"/>
  <c r="R45" i="90"/>
  <c r="R54" i="90"/>
  <c r="R63" i="90"/>
  <c r="R72" i="90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M4" i="90"/>
  <c r="U4" i="90" s="1"/>
  <c r="X4" i="90" s="1"/>
  <c r="Z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P3" i="91"/>
  <c r="AF3" i="91" s="1"/>
  <c r="AO3" i="91" s="1"/>
  <c r="AE3" i="91"/>
  <c r="M26" i="91"/>
  <c r="U26" i="91" s="1"/>
  <c r="M32" i="91"/>
  <c r="U32" i="91" s="1"/>
  <c r="M38" i="91"/>
  <c r="U38" i="91" s="1"/>
  <c r="M44" i="91"/>
  <c r="U44" i="91" s="1"/>
  <c r="M50" i="91"/>
  <c r="U50" i="91" s="1"/>
  <c r="M56" i="91"/>
  <c r="U56" i="91" s="1"/>
  <c r="M62" i="91"/>
  <c r="U62" i="91" s="1"/>
  <c r="M68" i="91"/>
  <c r="U68" i="91" s="1"/>
  <c r="M74" i="91"/>
  <c r="U74" i="91" s="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79" i="91"/>
  <c r="R76" i="91"/>
  <c r="R73" i="91"/>
  <c r="R70" i="91"/>
  <c r="R67" i="91"/>
  <c r="R64" i="91"/>
  <c r="R61" i="91"/>
  <c r="R58" i="91"/>
  <c r="R6" i="91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79" i="91"/>
  <c r="Q76" i="91"/>
  <c r="Q73" i="91"/>
  <c r="Q70" i="91"/>
  <c r="Q67" i="91"/>
  <c r="Q64" i="91"/>
  <c r="Q61" i="91"/>
  <c r="R8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77" i="91"/>
  <c r="V74" i="91"/>
  <c r="V71" i="91"/>
  <c r="V68" i="91"/>
  <c r="V65" i="91"/>
  <c r="V62" i="91"/>
  <c r="R10" i="91"/>
  <c r="V11" i="91"/>
  <c r="R12" i="91"/>
  <c r="R15" i="91"/>
  <c r="R18" i="91"/>
  <c r="Q25" i="91"/>
  <c r="V26" i="91"/>
  <c r="Q27" i="91"/>
  <c r="V28" i="91"/>
  <c r="Q34" i="91"/>
  <c r="V35" i="91"/>
  <c r="Q36" i="91"/>
  <c r="V37" i="91"/>
  <c r="Q43" i="91"/>
  <c r="V44" i="91"/>
  <c r="Q45" i="91"/>
  <c r="V46" i="91"/>
  <c r="Q52" i="91"/>
  <c r="V53" i="91"/>
  <c r="Q54" i="91"/>
  <c r="V55" i="91"/>
  <c r="R66" i="91"/>
  <c r="R75" i="91"/>
  <c r="P3" i="92"/>
  <c r="AF3" i="92" s="1"/>
  <c r="AO3" i="92" s="1"/>
  <c r="AE3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Q13" i="91"/>
  <c r="V14" i="91"/>
  <c r="Q16" i="91"/>
  <c r="V17" i="91"/>
  <c r="Q19" i="91"/>
  <c r="R20" i="91"/>
  <c r="R25" i="91"/>
  <c r="R27" i="91"/>
  <c r="R34" i="91"/>
  <c r="R36" i="91"/>
  <c r="R43" i="91"/>
  <c r="R45" i="91"/>
  <c r="R52" i="91"/>
  <c r="R54" i="91"/>
  <c r="V56" i="91"/>
  <c r="Q58" i="91"/>
  <c r="V59" i="91"/>
  <c r="Q60" i="91"/>
  <c r="V61" i="91"/>
  <c r="Q69" i="91"/>
  <c r="V70" i="91"/>
  <c r="Q78" i="91"/>
  <c r="V79" i="9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64" i="92"/>
  <c r="U64" i="92" s="1"/>
  <c r="M58" i="92"/>
  <c r="U58" i="92" s="1"/>
  <c r="M52" i="92"/>
  <c r="U52" i="92" s="1"/>
  <c r="M46" i="92"/>
  <c r="U46" i="92" s="1"/>
  <c r="M40" i="92"/>
  <c r="U40" i="92" s="1"/>
  <c r="M34" i="92"/>
  <c r="U34" i="92" s="1"/>
  <c r="M28" i="92"/>
  <c r="U28" i="92" s="1"/>
  <c r="M22" i="92"/>
  <c r="U22" i="92" s="1"/>
  <c r="M16" i="92"/>
  <c r="U16" i="92" s="1"/>
  <c r="M10" i="92"/>
  <c r="U10" i="92" s="1"/>
  <c r="M4" i="92"/>
  <c r="U4" i="92" s="1"/>
  <c r="X4" i="92" s="1"/>
  <c r="M69" i="92"/>
  <c r="U69" i="92" s="1"/>
  <c r="M21" i="92"/>
  <c r="U21" i="92" s="1"/>
  <c r="M39" i="92"/>
  <c r="U39" i="92" s="1"/>
  <c r="M57" i="92"/>
  <c r="U57" i="92" s="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Q5" i="91"/>
  <c r="R7" i="91"/>
  <c r="Q9" i="91"/>
  <c r="Q11" i="91"/>
  <c r="R13" i="91"/>
  <c r="R16" i="91"/>
  <c r="R19" i="91"/>
  <c r="Q22" i="91"/>
  <c r="V23" i="91"/>
  <c r="Q24" i="91"/>
  <c r="V25" i="91"/>
  <c r="Q31" i="91"/>
  <c r="V32" i="91"/>
  <c r="Q33" i="91"/>
  <c r="V34" i="91"/>
  <c r="Q40" i="91"/>
  <c r="V41" i="91"/>
  <c r="Q42" i="91"/>
  <c r="V43" i="91"/>
  <c r="Q49" i="91"/>
  <c r="V50" i="91"/>
  <c r="Q51" i="91"/>
  <c r="V52" i="91"/>
  <c r="Q57" i="91"/>
  <c r="V58" i="91"/>
  <c r="R60" i="91"/>
  <c r="R69" i="91"/>
  <c r="R78" i="91"/>
  <c r="M8" i="92"/>
  <c r="U8" i="92" s="1"/>
  <c r="M26" i="92"/>
  <c r="U26" i="92" s="1"/>
  <c r="M44" i="92"/>
  <c r="U44" i="92" s="1"/>
  <c r="M62" i="92"/>
  <c r="U62" i="92" s="1"/>
  <c r="P3" i="93"/>
  <c r="AF3" i="93" s="1"/>
  <c r="AO3" i="93" s="1"/>
  <c r="AE3" i="93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R5" i="91"/>
  <c r="V6" i="91"/>
  <c r="V8" i="91"/>
  <c r="R9" i="91"/>
  <c r="V10" i="91"/>
  <c r="R11" i="91"/>
  <c r="V12" i="91"/>
  <c r="Q14" i="91"/>
  <c r="V15" i="91"/>
  <c r="Q17" i="91"/>
  <c r="V18" i="91"/>
  <c r="R22" i="91"/>
  <c r="R24" i="91"/>
  <c r="R31" i="91"/>
  <c r="R33" i="91"/>
  <c r="R40" i="91"/>
  <c r="R42" i="91"/>
  <c r="R49" i="91"/>
  <c r="R51" i="91"/>
  <c r="R57" i="91"/>
  <c r="Q63" i="91"/>
  <c r="V64" i="91"/>
  <c r="Q72" i="91"/>
  <c r="V73" i="91"/>
  <c r="M9" i="92"/>
  <c r="U9" i="92" s="1"/>
  <c r="M27" i="92"/>
  <c r="U27" i="92" s="1"/>
  <c r="M45" i="92"/>
  <c r="U45" i="92" s="1"/>
  <c r="M63" i="92"/>
  <c r="U63" i="92" s="1"/>
  <c r="R3" i="91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R14" i="91"/>
  <c r="R17" i="91"/>
  <c r="V20" i="91"/>
  <c r="Q21" i="91"/>
  <c r="V22" i="91"/>
  <c r="Q28" i="91"/>
  <c r="V29" i="91"/>
  <c r="Q30" i="91"/>
  <c r="V31" i="91"/>
  <c r="Q37" i="91"/>
  <c r="V38" i="91"/>
  <c r="Q39" i="91"/>
  <c r="V40" i="91"/>
  <c r="Q46" i="91"/>
  <c r="V47" i="91"/>
  <c r="Q48" i="91"/>
  <c r="V49" i="91"/>
  <c r="Q55" i="91"/>
  <c r="R63" i="91"/>
  <c r="R72" i="91"/>
  <c r="M14" i="92"/>
  <c r="U14" i="92" s="1"/>
  <c r="M32" i="92"/>
  <c r="U32" i="92" s="1"/>
  <c r="M50" i="92"/>
  <c r="U50" i="92" s="1"/>
  <c r="M68" i="92"/>
  <c r="U68" i="92" s="1"/>
  <c r="R67" i="92"/>
  <c r="R64" i="92"/>
  <c r="R61" i="92"/>
  <c r="R58" i="92"/>
  <c r="R55" i="92"/>
  <c r="R52" i="92"/>
  <c r="R49" i="92"/>
  <c r="R46" i="92"/>
  <c r="R43" i="92"/>
  <c r="R40" i="92"/>
  <c r="R6" i="92"/>
  <c r="Q68" i="92"/>
  <c r="Q65" i="92"/>
  <c r="Q62" i="92"/>
  <c r="Q59" i="92"/>
  <c r="Q56" i="92"/>
  <c r="Q53" i="92"/>
  <c r="Q50" i="92"/>
  <c r="Q47" i="92"/>
  <c r="Q44" i="92"/>
  <c r="Q41" i="92"/>
  <c r="Q38" i="92"/>
  <c r="Q67" i="92"/>
  <c r="Q64" i="92"/>
  <c r="Q61" i="92"/>
  <c r="Q58" i="92"/>
  <c r="Q55" i="92"/>
  <c r="Q52" i="92"/>
  <c r="Q49" i="92"/>
  <c r="Q46" i="92"/>
  <c r="Q43" i="92"/>
  <c r="Q40" i="92"/>
  <c r="R8" i="92"/>
  <c r="V69" i="92"/>
  <c r="V66" i="92"/>
  <c r="V63" i="92"/>
  <c r="V60" i="92"/>
  <c r="V57" i="92"/>
  <c r="V54" i="92"/>
  <c r="V51" i="92"/>
  <c r="V48" i="92"/>
  <c r="V45" i="92"/>
  <c r="V42" i="92"/>
  <c r="V39" i="92"/>
  <c r="V68" i="92"/>
  <c r="V65" i="92"/>
  <c r="V62" i="92"/>
  <c r="V59" i="92"/>
  <c r="V56" i="92"/>
  <c r="V53" i="92"/>
  <c r="V50" i="92"/>
  <c r="V47" i="92"/>
  <c r="V44" i="92"/>
  <c r="V41" i="92"/>
  <c r="V38" i="92"/>
  <c r="R10" i="92"/>
  <c r="V11" i="92"/>
  <c r="R12" i="92"/>
  <c r="R15" i="92"/>
  <c r="R18" i="92"/>
  <c r="R21" i="92"/>
  <c r="R24" i="92"/>
  <c r="R27" i="92"/>
  <c r="R30" i="92"/>
  <c r="R33" i="92"/>
  <c r="R36" i="92"/>
  <c r="Q13" i="92"/>
  <c r="V14" i="92"/>
  <c r="Q16" i="92"/>
  <c r="V17" i="92"/>
  <c r="Q19" i="92"/>
  <c r="V20" i="92"/>
  <c r="Q22" i="92"/>
  <c r="V23" i="92"/>
  <c r="Q25" i="92"/>
  <c r="V26" i="92"/>
  <c r="Q28" i="92"/>
  <c r="V29" i="92"/>
  <c r="Q31" i="92"/>
  <c r="V32" i="92"/>
  <c r="Q34" i="92"/>
  <c r="V35" i="92"/>
  <c r="Q37" i="92"/>
  <c r="Q5" i="92"/>
  <c r="R7" i="92"/>
  <c r="Q9" i="92"/>
  <c r="Q11" i="92"/>
  <c r="R13" i="92"/>
  <c r="R16" i="92"/>
  <c r="R19" i="92"/>
  <c r="R22" i="92"/>
  <c r="R25" i="92"/>
  <c r="R28" i="92"/>
  <c r="R31" i="92"/>
  <c r="R34" i="92"/>
  <c r="R37" i="92"/>
  <c r="Q39" i="92"/>
  <c r="V40" i="92"/>
  <c r="Q42" i="92"/>
  <c r="V43" i="92"/>
  <c r="Q45" i="92"/>
  <c r="V46" i="92"/>
  <c r="Q48" i="92"/>
  <c r="V49" i="92"/>
  <c r="Q51" i="92"/>
  <c r="V52" i="92"/>
  <c r="Q54" i="92"/>
  <c r="V55" i="92"/>
  <c r="Q57" i="92"/>
  <c r="V58" i="92"/>
  <c r="Q60" i="92"/>
  <c r="V61" i="92"/>
  <c r="Q63" i="92"/>
  <c r="V64" i="92"/>
  <c r="Q66" i="92"/>
  <c r="V67" i="92"/>
  <c r="Q69" i="92"/>
  <c r="AH4" i="94"/>
  <c r="Z4" i="94"/>
  <c r="V4" i="92"/>
  <c r="Y4" i="92" s="1"/>
  <c r="Z4" i="92" s="1"/>
  <c r="R5" i="92"/>
  <c r="V6" i="92"/>
  <c r="V8" i="92"/>
  <c r="R9" i="92"/>
  <c r="V10" i="92"/>
  <c r="R11" i="92"/>
  <c r="V12" i="92"/>
  <c r="Q14" i="92"/>
  <c r="V15" i="92"/>
  <c r="Q17" i="92"/>
  <c r="V18" i="92"/>
  <c r="Q20" i="92"/>
  <c r="V21" i="92"/>
  <c r="Q23" i="92"/>
  <c r="V24" i="92"/>
  <c r="Q26" i="92"/>
  <c r="V27" i="92"/>
  <c r="Q29" i="92"/>
  <c r="V30" i="92"/>
  <c r="Q32" i="92"/>
  <c r="V33" i="92"/>
  <c r="Q35" i="92"/>
  <c r="V36" i="92"/>
  <c r="R39" i="92"/>
  <c r="R42" i="92"/>
  <c r="R45" i="92"/>
  <c r="R48" i="92"/>
  <c r="R51" i="92"/>
  <c r="R54" i="92"/>
  <c r="R57" i="92"/>
  <c r="R60" i="92"/>
  <c r="R63" i="92"/>
  <c r="R66" i="92"/>
  <c r="R69" i="92"/>
  <c r="Q10" i="93"/>
  <c r="Q12" i="93"/>
  <c r="V13" i="93"/>
  <c r="Q15" i="93"/>
  <c r="V16" i="93"/>
  <c r="Q18" i="93"/>
  <c r="V19" i="93"/>
  <c r="Q21" i="93"/>
  <c r="V22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V55" i="93"/>
  <c r="V56" i="93"/>
  <c r="Q86" i="93"/>
  <c r="Q83" i="93"/>
  <c r="Q80" i="93"/>
  <c r="Q77" i="93"/>
  <c r="Q74" i="93"/>
  <c r="Q71" i="93"/>
  <c r="Q68" i="93"/>
  <c r="Q65" i="93"/>
  <c r="Q98" i="93"/>
  <c r="Q92" i="93"/>
  <c r="Q94" i="93"/>
  <c r="Q95" i="93"/>
  <c r="Q93" i="93"/>
  <c r="Q87" i="93"/>
  <c r="Q78" i="93"/>
  <c r="Q69" i="93"/>
  <c r="Q61" i="93"/>
  <c r="Q91" i="93"/>
  <c r="Q82" i="93"/>
  <c r="Q73" i="93"/>
  <c r="Q64" i="93"/>
  <c r="Q90" i="93"/>
  <c r="Q84" i="93"/>
  <c r="Q75" i="93"/>
  <c r="Q66" i="93"/>
  <c r="Q89" i="93"/>
  <c r="Q79" i="93"/>
  <c r="Q70" i="93"/>
  <c r="Q88" i="93"/>
  <c r="Q81" i="93"/>
  <c r="Q72" i="93"/>
  <c r="Q63" i="93"/>
  <c r="Q62" i="93"/>
  <c r="Q59" i="93"/>
  <c r="V98" i="93"/>
  <c r="V96" i="93"/>
  <c r="V92" i="93"/>
  <c r="V90" i="93"/>
  <c r="V84" i="93"/>
  <c r="V81" i="93"/>
  <c r="V78" i="93"/>
  <c r="V75" i="93"/>
  <c r="V72" i="93"/>
  <c r="V69" i="93"/>
  <c r="V66" i="93"/>
  <c r="V63" i="93"/>
  <c r="V97" i="93"/>
  <c r="V93" i="93"/>
  <c r="V89" i="93"/>
  <c r="V86" i="93"/>
  <c r="V79" i="93"/>
  <c r="V70" i="93"/>
  <c r="V62" i="93"/>
  <c r="V83" i="93"/>
  <c r="V74" i="93"/>
  <c r="V65" i="93"/>
  <c r="V88" i="93"/>
  <c r="V87" i="93"/>
  <c r="V85" i="93"/>
  <c r="V76" i="93"/>
  <c r="V67" i="93"/>
  <c r="V61" i="93"/>
  <c r="V95" i="93"/>
  <c r="V80" i="93"/>
  <c r="V71" i="93"/>
  <c r="V94" i="93"/>
  <c r="V91" i="93"/>
  <c r="V82" i="93"/>
  <c r="V73" i="93"/>
  <c r="V64" i="93"/>
  <c r="V60" i="93"/>
  <c r="V11" i="93"/>
  <c r="Q96" i="93"/>
  <c r="AH3" i="93"/>
  <c r="AQ3" i="93" s="1"/>
  <c r="F91" i="93"/>
  <c r="F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V5" i="93"/>
  <c r="Q7" i="93"/>
  <c r="Q13" i="93"/>
  <c r="V14" i="93"/>
  <c r="Q16" i="93"/>
  <c r="V17" i="93"/>
  <c r="Q19" i="93"/>
  <c r="V20" i="93"/>
  <c r="Q22" i="93"/>
  <c r="V23" i="93"/>
  <c r="Q25" i="93"/>
  <c r="V26" i="93"/>
  <c r="Q28" i="93"/>
  <c r="V29" i="93"/>
  <c r="Q31" i="93"/>
  <c r="V32" i="93"/>
  <c r="Q34" i="93"/>
  <c r="V35" i="93"/>
  <c r="Q37" i="93"/>
  <c r="V38" i="93"/>
  <c r="Q40" i="93"/>
  <c r="V41" i="93"/>
  <c r="Q43" i="93"/>
  <c r="V44" i="93"/>
  <c r="Q46" i="93"/>
  <c r="V47" i="93"/>
  <c r="Q49" i="93"/>
  <c r="V50" i="93"/>
  <c r="Q52" i="93"/>
  <c r="V53" i="93"/>
  <c r="Q55" i="93"/>
  <c r="Q56" i="93"/>
  <c r="Q58" i="93"/>
  <c r="Q60" i="93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Q9" i="93"/>
  <c r="Q11" i="93"/>
  <c r="V57" i="93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Q5" i="93"/>
  <c r="V6" i="93"/>
  <c r="V8" i="93"/>
  <c r="V10" i="93"/>
  <c r="V12" i="93"/>
  <c r="Q14" i="93"/>
  <c r="V15" i="93"/>
  <c r="Q17" i="93"/>
  <c r="V18" i="93"/>
  <c r="Q20" i="93"/>
  <c r="V21" i="93"/>
  <c r="Q23" i="93"/>
  <c r="V24" i="93"/>
  <c r="Q26" i="93"/>
  <c r="V27" i="93"/>
  <c r="Q29" i="93"/>
  <c r="V30" i="93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67" i="93"/>
  <c r="Q76" i="93"/>
  <c r="Q85" i="93"/>
  <c r="Q97" i="93"/>
  <c r="P3" i="94"/>
  <c r="AF3" i="94" s="1"/>
  <c r="AO3" i="94" s="1"/>
  <c r="AE3" i="94"/>
  <c r="M9" i="94"/>
  <c r="U9" i="94" s="1"/>
  <c r="M23" i="94"/>
  <c r="U23" i="94" s="1"/>
  <c r="M37" i="94"/>
  <c r="U37" i="94" s="1"/>
  <c r="M52" i="94"/>
  <c r="U52" i="94" s="1"/>
  <c r="M66" i="94"/>
  <c r="U66" i="94" s="1"/>
  <c r="M81" i="94"/>
  <c r="U81" i="94" s="1"/>
  <c r="F4" i="96" a="1"/>
  <c r="F4" i="95" a="1"/>
  <c r="F4" i="94" a="1"/>
  <c r="M10" i="94"/>
  <c r="U10" i="94" s="1"/>
  <c r="M24" i="94"/>
  <c r="U24" i="94" s="1"/>
  <c r="M39" i="94"/>
  <c r="U39" i="94" s="1"/>
  <c r="M53" i="94"/>
  <c r="U53" i="94" s="1"/>
  <c r="M67" i="94"/>
  <c r="U67" i="94" s="1"/>
  <c r="M82" i="94"/>
  <c r="U82" i="94" s="1"/>
  <c r="AH4" i="95"/>
  <c r="M16" i="94"/>
  <c r="U16" i="94" s="1"/>
  <c r="M30" i="94"/>
  <c r="U30" i="94" s="1"/>
  <c r="M45" i="94"/>
  <c r="U45" i="94" s="1"/>
  <c r="M59" i="94"/>
  <c r="U59" i="94" s="1"/>
  <c r="M73" i="94"/>
  <c r="U73" i="94" s="1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7" i="94"/>
  <c r="U87" i="94" s="1"/>
  <c r="M79" i="94"/>
  <c r="U79" i="94" s="1"/>
  <c r="M72" i="94"/>
  <c r="U72" i="94" s="1"/>
  <c r="M65" i="94"/>
  <c r="U65" i="94" s="1"/>
  <c r="M58" i="94"/>
  <c r="U58" i="94" s="1"/>
  <c r="M51" i="94"/>
  <c r="U51" i="94" s="1"/>
  <c r="M43" i="94"/>
  <c r="U43" i="94" s="1"/>
  <c r="M36" i="94"/>
  <c r="U36" i="94" s="1"/>
  <c r="M29" i="94"/>
  <c r="U29" i="94" s="1"/>
  <c r="M22" i="94"/>
  <c r="U22" i="94" s="1"/>
  <c r="M15" i="94"/>
  <c r="U15" i="94" s="1"/>
  <c r="M7" i="94"/>
  <c r="U7" i="94" s="1"/>
  <c r="M85" i="94"/>
  <c r="U85" i="94" s="1"/>
  <c r="M78" i="94"/>
  <c r="U78" i="94" s="1"/>
  <c r="M71" i="94"/>
  <c r="U71" i="94" s="1"/>
  <c r="M64" i="94"/>
  <c r="U64" i="94" s="1"/>
  <c r="M57" i="94"/>
  <c r="U57" i="94" s="1"/>
  <c r="M49" i="94"/>
  <c r="U49" i="94" s="1"/>
  <c r="M42" i="94"/>
  <c r="U42" i="94" s="1"/>
  <c r="M35" i="94"/>
  <c r="U35" i="94" s="1"/>
  <c r="M28" i="94"/>
  <c r="U28" i="94" s="1"/>
  <c r="M21" i="94"/>
  <c r="U21" i="94" s="1"/>
  <c r="M13" i="94"/>
  <c r="U13" i="94" s="1"/>
  <c r="M6" i="94"/>
  <c r="U6" i="94" s="1"/>
  <c r="M84" i="94"/>
  <c r="U84" i="94" s="1"/>
  <c r="M77" i="94"/>
  <c r="U77" i="94" s="1"/>
  <c r="M70" i="94"/>
  <c r="U70" i="94" s="1"/>
  <c r="M63" i="94"/>
  <c r="U63" i="94" s="1"/>
  <c r="M55" i="94"/>
  <c r="U55" i="94" s="1"/>
  <c r="M48" i="94"/>
  <c r="U48" i="94" s="1"/>
  <c r="M41" i="94"/>
  <c r="U41" i="94" s="1"/>
  <c r="M34" i="94"/>
  <c r="U34" i="94" s="1"/>
  <c r="M27" i="94"/>
  <c r="U27" i="94" s="1"/>
  <c r="M19" i="94"/>
  <c r="U19" i="94" s="1"/>
  <c r="M12" i="94"/>
  <c r="U12" i="94" s="1"/>
  <c r="M5" i="94"/>
  <c r="U5" i="94" s="1"/>
  <c r="M17" i="94"/>
  <c r="U17" i="94" s="1"/>
  <c r="M31" i="94"/>
  <c r="U31" i="94" s="1"/>
  <c r="M46" i="94"/>
  <c r="U46" i="94" s="1"/>
  <c r="M60" i="94"/>
  <c r="U60" i="94" s="1"/>
  <c r="M75" i="94"/>
  <c r="U75" i="94" s="1"/>
  <c r="M89" i="94"/>
  <c r="U89" i="94" s="1"/>
  <c r="R88" i="94"/>
  <c r="R85" i="94"/>
  <c r="R82" i="94"/>
  <c r="R89" i="94"/>
  <c r="R84" i="94"/>
  <c r="R77" i="94"/>
  <c r="R74" i="94"/>
  <c r="R71" i="94"/>
  <c r="R68" i="94"/>
  <c r="R65" i="94"/>
  <c r="R62" i="94"/>
  <c r="R59" i="94"/>
  <c r="R56" i="94"/>
  <c r="R53" i="94"/>
  <c r="R50" i="94"/>
  <c r="R47" i="94"/>
  <c r="R87" i="94"/>
  <c r="R79" i="94"/>
  <c r="R83" i="94"/>
  <c r="R81" i="94"/>
  <c r="R76" i="94"/>
  <c r="R73" i="94"/>
  <c r="R70" i="94"/>
  <c r="R67" i="94"/>
  <c r="R64" i="94"/>
  <c r="R6" i="94"/>
  <c r="Q87" i="94"/>
  <c r="Q84" i="94"/>
  <c r="Q81" i="94"/>
  <c r="Q86" i="94"/>
  <c r="Q80" i="94"/>
  <c r="Q78" i="94"/>
  <c r="Q75" i="94"/>
  <c r="Q72" i="94"/>
  <c r="Q69" i="94"/>
  <c r="Q66" i="94"/>
  <c r="Q63" i="94"/>
  <c r="Q60" i="94"/>
  <c r="Q57" i="94"/>
  <c r="Q54" i="94"/>
  <c r="Q82" i="94"/>
  <c r="Q89" i="94"/>
  <c r="Q77" i="94"/>
  <c r="Q74" i="94"/>
  <c r="Q71" i="94"/>
  <c r="Q68" i="94"/>
  <c r="Q65" i="94"/>
  <c r="Q62" i="94"/>
  <c r="Q85" i="94"/>
  <c r="Q79" i="94"/>
  <c r="R8" i="94"/>
  <c r="V88" i="94"/>
  <c r="V85" i="94"/>
  <c r="V82" i="94"/>
  <c r="V79" i="94"/>
  <c r="V87" i="94"/>
  <c r="V81" i="94"/>
  <c r="V76" i="94"/>
  <c r="V73" i="94"/>
  <c r="V70" i="94"/>
  <c r="V67" i="94"/>
  <c r="V64" i="94"/>
  <c r="V61" i="94"/>
  <c r="V58" i="94"/>
  <c r="V55" i="94"/>
  <c r="V52" i="94"/>
  <c r="V83" i="94"/>
  <c r="V78" i="94"/>
  <c r="V75" i="94"/>
  <c r="V72" i="94"/>
  <c r="V69" i="94"/>
  <c r="V66" i="94"/>
  <c r="V63" i="94"/>
  <c r="V60" i="94"/>
  <c r="V86" i="94"/>
  <c r="V80" i="94"/>
  <c r="R10" i="94"/>
  <c r="V11" i="94"/>
  <c r="R12" i="94"/>
  <c r="R15" i="94"/>
  <c r="R18" i="94"/>
  <c r="R21" i="94"/>
  <c r="R24" i="94"/>
  <c r="R27" i="94"/>
  <c r="R30" i="94"/>
  <c r="R33" i="94"/>
  <c r="R36" i="94"/>
  <c r="R39" i="94"/>
  <c r="R42" i="94"/>
  <c r="R45" i="94"/>
  <c r="Q49" i="94"/>
  <c r="V50" i="94"/>
  <c r="R51" i="94"/>
  <c r="Q52" i="94"/>
  <c r="V53" i="94"/>
  <c r="Q59" i="94"/>
  <c r="R66" i="94"/>
  <c r="R75" i="94"/>
  <c r="Q88" i="94"/>
  <c r="V79" i="95"/>
  <c r="V76" i="95"/>
  <c r="V73" i="95"/>
  <c r="V78" i="95"/>
  <c r="V75" i="95"/>
  <c r="V69" i="95"/>
  <c r="V66" i="95"/>
  <c r="V63" i="95"/>
  <c r="V60" i="95"/>
  <c r="V57" i="95"/>
  <c r="V72" i="95"/>
  <c r="V71" i="95"/>
  <c r="V77" i="95"/>
  <c r="V74" i="95"/>
  <c r="V56" i="95"/>
  <c r="V53" i="95"/>
  <c r="V50" i="95"/>
  <c r="V47" i="95"/>
  <c r="V44" i="95"/>
  <c r="V41" i="95"/>
  <c r="V38" i="95"/>
  <c r="V35" i="95"/>
  <c r="V32" i="95"/>
  <c r="V29" i="95"/>
  <c r="V26" i="95"/>
  <c r="V23" i="95"/>
  <c r="V20" i="95"/>
  <c r="V17" i="95"/>
  <c r="V14" i="95"/>
  <c r="V67" i="95"/>
  <c r="V55" i="95"/>
  <c r="V52" i="95"/>
  <c r="V49" i="95"/>
  <c r="V46" i="95"/>
  <c r="V43" i="95"/>
  <c r="V40" i="95"/>
  <c r="V37" i="95"/>
  <c r="V34" i="95"/>
  <c r="V31" i="95"/>
  <c r="V70" i="95"/>
  <c r="V68" i="95"/>
  <c r="V61" i="95"/>
  <c r="V59" i="95"/>
  <c r="V54" i="95"/>
  <c r="V51" i="95"/>
  <c r="V48" i="95"/>
  <c r="V45" i="95"/>
  <c r="V42" i="95"/>
  <c r="V39" i="95"/>
  <c r="V30" i="95"/>
  <c r="V22" i="95"/>
  <c r="V13" i="95"/>
  <c r="V11" i="95"/>
  <c r="V8" i="95"/>
  <c r="V6" i="95"/>
  <c r="V4" i="95"/>
  <c r="Y4" i="95" s="1"/>
  <c r="Z4" i="95" s="1"/>
  <c r="V64" i="95"/>
  <c r="V24" i="95"/>
  <c r="V15" i="95"/>
  <c r="V65" i="95"/>
  <c r="V33" i="95"/>
  <c r="V28" i="95"/>
  <c r="V21" i="95"/>
  <c r="V12" i="95"/>
  <c r="V9" i="95"/>
  <c r="V5" i="95"/>
  <c r="V27" i="95"/>
  <c r="V25" i="95"/>
  <c r="V62" i="95"/>
  <c r="V16" i="95"/>
  <c r="V19" i="95"/>
  <c r="Q16" i="94"/>
  <c r="V17" i="94"/>
  <c r="Q19" i="94"/>
  <c r="V20" i="94"/>
  <c r="Q22" i="94"/>
  <c r="V23" i="94"/>
  <c r="Q25" i="94"/>
  <c r="V26" i="94"/>
  <c r="Q28" i="94"/>
  <c r="V29" i="94"/>
  <c r="Q31" i="94"/>
  <c r="V32" i="94"/>
  <c r="Q34" i="94"/>
  <c r="V35" i="94"/>
  <c r="Q37" i="94"/>
  <c r="V38" i="94"/>
  <c r="Q40" i="94"/>
  <c r="V41" i="94"/>
  <c r="Q43" i="94"/>
  <c r="V44" i="94"/>
  <c r="Q46" i="94"/>
  <c r="Q47" i="94"/>
  <c r="V48" i="94"/>
  <c r="R49" i="94"/>
  <c r="R52" i="94"/>
  <c r="R54" i="94"/>
  <c r="Q61" i="94"/>
  <c r="V62" i="94"/>
  <c r="Q70" i="94"/>
  <c r="V71" i="94"/>
  <c r="V7" i="95"/>
  <c r="Q5" i="94"/>
  <c r="R7" i="94"/>
  <c r="Q9" i="94"/>
  <c r="Q11" i="94"/>
  <c r="R13" i="94"/>
  <c r="R16" i="94"/>
  <c r="R19" i="94"/>
  <c r="R22" i="94"/>
  <c r="R25" i="94"/>
  <c r="R28" i="94"/>
  <c r="R31" i="94"/>
  <c r="R34" i="94"/>
  <c r="R37" i="94"/>
  <c r="R40" i="94"/>
  <c r="R43" i="94"/>
  <c r="R46" i="94"/>
  <c r="Q56" i="94"/>
  <c r="V57" i="94"/>
  <c r="Q58" i="94"/>
  <c r="V59" i="94"/>
  <c r="R61" i="94"/>
  <c r="R69" i="94"/>
  <c r="R78" i="94"/>
  <c r="R80" i="94"/>
  <c r="V89" i="94"/>
  <c r="V10" i="95"/>
  <c r="V36" i="95"/>
  <c r="V58" i="95"/>
  <c r="Q20" i="94"/>
  <c r="V21" i="94"/>
  <c r="Q23" i="94"/>
  <c r="V24" i="94"/>
  <c r="Q26" i="94"/>
  <c r="V27" i="94"/>
  <c r="Q29" i="94"/>
  <c r="V30" i="94"/>
  <c r="Q32" i="94"/>
  <c r="V33" i="94"/>
  <c r="Q35" i="94"/>
  <c r="V36" i="94"/>
  <c r="Q38" i="94"/>
  <c r="V39" i="94"/>
  <c r="Q41" i="94"/>
  <c r="V42" i="94"/>
  <c r="Q44" i="94"/>
  <c r="V45" i="94"/>
  <c r="Q48" i="94"/>
  <c r="V49" i="94"/>
  <c r="Q50" i="94"/>
  <c r="V51" i="94"/>
  <c r="R58" i="94"/>
  <c r="R60" i="94"/>
  <c r="R63" i="94"/>
  <c r="Q64" i="94"/>
  <c r="V65" i="94"/>
  <c r="Q73" i="94"/>
  <c r="V74" i="94"/>
  <c r="V84" i="94"/>
  <c r="AI3" i="95"/>
  <c r="V18" i="95"/>
  <c r="M70" i="95"/>
  <c r="U70" i="95" s="1"/>
  <c r="M79" i="95"/>
  <c r="U79" i="95" s="1"/>
  <c r="M9" i="95"/>
  <c r="U9" i="95" s="1"/>
  <c r="M18" i="95"/>
  <c r="U18" i="95" s="1"/>
  <c r="M27" i="95"/>
  <c r="U27" i="95" s="1"/>
  <c r="M36" i="95"/>
  <c r="U36" i="95" s="1"/>
  <c r="M45" i="95"/>
  <c r="U45" i="95" s="1"/>
  <c r="M54" i="95"/>
  <c r="U54" i="95" s="1"/>
  <c r="M63" i="95"/>
  <c r="U63" i="95" s="1"/>
  <c r="M72" i="95"/>
  <c r="U72" i="95" s="1"/>
  <c r="M10" i="95"/>
  <c r="U10" i="95" s="1"/>
  <c r="M19" i="95"/>
  <c r="U19" i="95" s="1"/>
  <c r="M28" i="95"/>
  <c r="U28" i="95" s="1"/>
  <c r="M37" i="95"/>
  <c r="U37" i="95" s="1"/>
  <c r="M46" i="95"/>
  <c r="U46" i="95" s="1"/>
  <c r="M55" i="95"/>
  <c r="U55" i="95" s="1"/>
  <c r="M64" i="95"/>
  <c r="U64" i="95" s="1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4" i="95"/>
  <c r="U74" i="95" s="1"/>
  <c r="M68" i="95"/>
  <c r="U68" i="95" s="1"/>
  <c r="M62" i="95"/>
  <c r="U62" i="95" s="1"/>
  <c r="M56" i="95"/>
  <c r="U56" i="95" s="1"/>
  <c r="M50" i="95"/>
  <c r="U50" i="95" s="1"/>
  <c r="M44" i="95"/>
  <c r="U44" i="95" s="1"/>
  <c r="M38" i="95"/>
  <c r="U38" i="95" s="1"/>
  <c r="M32" i="95"/>
  <c r="U32" i="95" s="1"/>
  <c r="M26" i="95"/>
  <c r="U26" i="95" s="1"/>
  <c r="M20" i="95"/>
  <c r="U20" i="95" s="1"/>
  <c r="M14" i="95"/>
  <c r="U14" i="95" s="1"/>
  <c r="M8" i="95"/>
  <c r="U8" i="95" s="1"/>
  <c r="M12" i="95"/>
  <c r="U12" i="95" s="1"/>
  <c r="M21" i="95"/>
  <c r="U21" i="95" s="1"/>
  <c r="M30" i="95"/>
  <c r="U30" i="95" s="1"/>
  <c r="M39" i="95"/>
  <c r="U39" i="95" s="1"/>
  <c r="M48" i="95"/>
  <c r="U48" i="95" s="1"/>
  <c r="M57" i="95"/>
  <c r="U57" i="95" s="1"/>
  <c r="M66" i="95"/>
  <c r="U66" i="95" s="1"/>
  <c r="M75" i="95"/>
  <c r="U75" i="95" s="1"/>
  <c r="R77" i="95"/>
  <c r="R74" i="95"/>
  <c r="R78" i="95"/>
  <c r="R75" i="95"/>
  <c r="R70" i="95"/>
  <c r="R67" i="95"/>
  <c r="R64" i="95"/>
  <c r="R61" i="95"/>
  <c r="R58" i="95"/>
  <c r="R79" i="95"/>
  <c r="R76" i="95"/>
  <c r="R68" i="95"/>
  <c r="R66" i="95"/>
  <c r="R59" i="95"/>
  <c r="R57" i="95"/>
  <c r="R71" i="95"/>
  <c r="R69" i="95"/>
  <c r="R62" i="95"/>
  <c r="R60" i="95"/>
  <c r="R56" i="95"/>
  <c r="R53" i="95"/>
  <c r="R50" i="95"/>
  <c r="R47" i="95"/>
  <c r="R44" i="95"/>
  <c r="R6" i="95"/>
  <c r="Q78" i="95"/>
  <c r="Q75" i="95"/>
  <c r="Q72" i="95"/>
  <c r="Q77" i="95"/>
  <c r="Q74" i="95"/>
  <c r="Q73" i="95"/>
  <c r="Q71" i="95"/>
  <c r="Q68" i="95"/>
  <c r="Q65" i="95"/>
  <c r="Q62" i="95"/>
  <c r="Q59" i="95"/>
  <c r="Q55" i="95"/>
  <c r="Q52" i="95"/>
  <c r="Q49" i="95"/>
  <c r="Q46" i="95"/>
  <c r="Q43" i="95"/>
  <c r="Q40" i="95"/>
  <c r="Q37" i="95"/>
  <c r="Q34" i="95"/>
  <c r="Q31" i="95"/>
  <c r="Q28" i="95"/>
  <c r="Q25" i="95"/>
  <c r="Q22" i="95"/>
  <c r="Q19" i="95"/>
  <c r="Q16" i="95"/>
  <c r="Q13" i="95"/>
  <c r="Q54" i="95"/>
  <c r="Q51" i="95"/>
  <c r="Q48" i="95"/>
  <c r="Q45" i="95"/>
  <c r="Q42" i="95"/>
  <c r="Q39" i="95"/>
  <c r="Q36" i="95"/>
  <c r="Q33" i="95"/>
  <c r="Q30" i="95"/>
  <c r="Q79" i="95"/>
  <c r="Q76" i="95"/>
  <c r="Q69" i="95"/>
  <c r="Q67" i="95"/>
  <c r="Q60" i="95"/>
  <c r="Q58" i="95"/>
  <c r="R8" i="95"/>
  <c r="R11" i="95"/>
  <c r="R13" i="95"/>
  <c r="R15" i="95"/>
  <c r="Q20" i="95"/>
  <c r="R22" i="95"/>
  <c r="R24" i="95"/>
  <c r="Q29" i="95"/>
  <c r="R35" i="95"/>
  <c r="R37" i="95"/>
  <c r="R65" i="95"/>
  <c r="Q70" i="95"/>
  <c r="R42" i="95"/>
  <c r="R45" i="95"/>
  <c r="R48" i="95"/>
  <c r="R51" i="95"/>
  <c r="R54" i="95"/>
  <c r="Q64" i="95"/>
  <c r="R72" i="95"/>
  <c r="P3" i="96"/>
  <c r="AF3" i="96" s="1"/>
  <c r="AO3" i="96" s="1"/>
  <c r="AE3" i="96"/>
  <c r="M68" i="96"/>
  <c r="U68" i="96" s="1"/>
  <c r="M62" i="96"/>
  <c r="U62" i="96" s="1"/>
  <c r="M56" i="96"/>
  <c r="U56" i="96" s="1"/>
  <c r="M50" i="96"/>
  <c r="U50" i="96" s="1"/>
  <c r="M44" i="96"/>
  <c r="U44" i="96" s="1"/>
  <c r="M38" i="96"/>
  <c r="U38" i="96" s="1"/>
  <c r="M32" i="96"/>
  <c r="U32" i="96" s="1"/>
  <c r="M26" i="96"/>
  <c r="U26" i="96" s="1"/>
  <c r="M20" i="96"/>
  <c r="U20" i="96" s="1"/>
  <c r="M14" i="96"/>
  <c r="U14" i="96" s="1"/>
  <c r="M8" i="96"/>
  <c r="U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58" i="96"/>
  <c r="U58" i="96" s="1"/>
  <c r="M46" i="96"/>
  <c r="U46" i="96" s="1"/>
  <c r="M34" i="96"/>
  <c r="U34" i="96" s="1"/>
  <c r="M22" i="96"/>
  <c r="U22" i="96" s="1"/>
  <c r="M10" i="96"/>
  <c r="U10" i="96" s="1"/>
  <c r="M69" i="96"/>
  <c r="U69" i="96" s="1"/>
  <c r="M57" i="96"/>
  <c r="U57" i="96" s="1"/>
  <c r="M45" i="96"/>
  <c r="U45" i="96" s="1"/>
  <c r="M33" i="96"/>
  <c r="U33" i="96" s="1"/>
  <c r="M21" i="96"/>
  <c r="U21" i="96" s="1"/>
  <c r="M9" i="96"/>
  <c r="U9" i="96" s="1"/>
  <c r="M65" i="96"/>
  <c r="U65" i="96" s="1"/>
  <c r="M53" i="96"/>
  <c r="U53" i="96" s="1"/>
  <c r="M41" i="96"/>
  <c r="U41" i="96" s="1"/>
  <c r="M29" i="96"/>
  <c r="U29" i="96" s="1"/>
  <c r="M17" i="96"/>
  <c r="U17" i="96" s="1"/>
  <c r="M5" i="96"/>
  <c r="U5" i="96" s="1"/>
  <c r="M64" i="96"/>
  <c r="U64" i="96" s="1"/>
  <c r="M52" i="96"/>
  <c r="U52" i="96" s="1"/>
  <c r="M40" i="96"/>
  <c r="U40" i="96" s="1"/>
  <c r="M28" i="96"/>
  <c r="U28" i="96" s="1"/>
  <c r="M16" i="96"/>
  <c r="U16" i="96" s="1"/>
  <c r="M4" i="96"/>
  <c r="U4" i="96" s="1"/>
  <c r="X4" i="96" s="1"/>
  <c r="Z4" i="96" s="1"/>
  <c r="M63" i="96"/>
  <c r="U63" i="96" s="1"/>
  <c r="M27" i="96"/>
  <c r="U27" i="96" s="1"/>
  <c r="M59" i="96"/>
  <c r="U59" i="96" s="1"/>
  <c r="M23" i="96"/>
  <c r="U23" i="96" s="1"/>
  <c r="M51" i="96"/>
  <c r="U51" i="96" s="1"/>
  <c r="M15" i="96"/>
  <c r="U15" i="96" s="1"/>
  <c r="M47" i="96"/>
  <c r="U47" i="96" s="1"/>
  <c r="M11" i="96"/>
  <c r="U11" i="96" s="1"/>
  <c r="R41" i="95"/>
  <c r="Q63" i="95"/>
  <c r="M35" i="96"/>
  <c r="U35" i="96" s="1"/>
  <c r="R5" i="95"/>
  <c r="R9" i="95"/>
  <c r="R10" i="95"/>
  <c r="Q12" i="95"/>
  <c r="R14" i="95"/>
  <c r="Q21" i="95"/>
  <c r="R23" i="95"/>
  <c r="R36" i="95"/>
  <c r="Q38" i="95"/>
  <c r="Q44" i="95"/>
  <c r="Q47" i="95"/>
  <c r="Q50" i="95"/>
  <c r="Q53" i="95"/>
  <c r="Q56" i="95"/>
  <c r="R63" i="95"/>
  <c r="M39" i="96"/>
  <c r="U39" i="96" s="1"/>
  <c r="R65" i="96"/>
  <c r="R63" i="96"/>
  <c r="R56" i="96"/>
  <c r="R53" i="96"/>
  <c r="R61" i="96"/>
  <c r="R68" i="96"/>
  <c r="R64" i="96"/>
  <c r="R51" i="96"/>
  <c r="R48" i="96"/>
  <c r="R45" i="96"/>
  <c r="R58" i="96"/>
  <c r="R66" i="96"/>
  <c r="R59" i="96"/>
  <c r="R50" i="96"/>
  <c r="R60" i="96"/>
  <c r="R54" i="96"/>
  <c r="R52" i="96"/>
  <c r="R41" i="96"/>
  <c r="R38" i="96"/>
  <c r="R35" i="96"/>
  <c r="R32" i="96"/>
  <c r="R29" i="96"/>
  <c r="R26" i="96"/>
  <c r="R23" i="96"/>
  <c r="R49" i="96"/>
  <c r="R47" i="96"/>
  <c r="R57" i="96"/>
  <c r="R43" i="96"/>
  <c r="R40" i="96"/>
  <c r="R37" i="96"/>
  <c r="R69" i="96"/>
  <c r="R67" i="96"/>
  <c r="R22" i="96"/>
  <c r="R39" i="96"/>
  <c r="R33" i="96"/>
  <c r="R30" i="96"/>
  <c r="R28" i="96"/>
  <c r="R21" i="96"/>
  <c r="R18" i="96"/>
  <c r="R15" i="96"/>
  <c r="R12" i="96"/>
  <c r="R10" i="96"/>
  <c r="R62" i="96"/>
  <c r="R44" i="96"/>
  <c r="R36" i="96"/>
  <c r="R34" i="96"/>
  <c r="R31" i="96"/>
  <c r="R24" i="96"/>
  <c r="R8" i="96"/>
  <c r="R17" i="96"/>
  <c r="R19" i="96"/>
  <c r="R27" i="96"/>
  <c r="R55" i="96"/>
  <c r="R7" i="96"/>
  <c r="Q68" i="96"/>
  <c r="Q65" i="96"/>
  <c r="Q62" i="96"/>
  <c r="Q59" i="96"/>
  <c r="Q67" i="96"/>
  <c r="Q64" i="96"/>
  <c r="Q61" i="96"/>
  <c r="Q63" i="96"/>
  <c r="Q56" i="96"/>
  <c r="Q53" i="96"/>
  <c r="Q66" i="96"/>
  <c r="Q57" i="96"/>
  <c r="Q55" i="96"/>
  <c r="Q58" i="96"/>
  <c r="Q50" i="96"/>
  <c r="Q47" i="96"/>
  <c r="Q51" i="96"/>
  <c r="Q48" i="96"/>
  <c r="Q60" i="96"/>
  <c r="Q41" i="96"/>
  <c r="Q38" i="96"/>
  <c r="Q35" i="96"/>
  <c r="Q32" i="96"/>
  <c r="Q29" i="96"/>
  <c r="Q26" i="96"/>
  <c r="Q23" i="96"/>
  <c r="Q49" i="96"/>
  <c r="Q45" i="96"/>
  <c r="Q43" i="96"/>
  <c r="Q40" i="96"/>
  <c r="Q37" i="96"/>
  <c r="Q34" i="96"/>
  <c r="Q46" i="96"/>
  <c r="Q42" i="96"/>
  <c r="Q27" i="96"/>
  <c r="Q25" i="96"/>
  <c r="Q19" i="96"/>
  <c r="Q16" i="96"/>
  <c r="Q13" i="96"/>
  <c r="Q7" i="96"/>
  <c r="Q69" i="96"/>
  <c r="Q52" i="96"/>
  <c r="Q22" i="96"/>
  <c r="Q54" i="96"/>
  <c r="Q39" i="96"/>
  <c r="Q33" i="96"/>
  <c r="Q30" i="96"/>
  <c r="Q28" i="96"/>
  <c r="Q11" i="96"/>
  <c r="Q12" i="96"/>
  <c r="Q14" i="96"/>
  <c r="Q24" i="96"/>
  <c r="Q36" i="96"/>
  <c r="AH3" i="96"/>
  <c r="AQ3" i="96" s="1"/>
  <c r="Q9" i="96"/>
  <c r="R11" i="96"/>
  <c r="R14" i="96"/>
  <c r="R16" i="96"/>
  <c r="V29" i="96"/>
  <c r="V31" i="96"/>
  <c r="V34" i="96"/>
  <c r="V69" i="96"/>
  <c r="V66" i="96"/>
  <c r="V63" i="96"/>
  <c r="V60" i="96"/>
  <c r="V68" i="96"/>
  <c r="V65" i="96"/>
  <c r="V62" i="96"/>
  <c r="V64" i="96"/>
  <c r="V57" i="96"/>
  <c r="V54" i="96"/>
  <c r="V67" i="96"/>
  <c r="V61" i="96"/>
  <c r="V58" i="96"/>
  <c r="V56" i="96"/>
  <c r="V52" i="96"/>
  <c r="V51" i="96"/>
  <c r="V48" i="96"/>
  <c r="V45" i="96"/>
  <c r="V59" i="96"/>
  <c r="V49" i="96"/>
  <c r="V42" i="96"/>
  <c r="V39" i="96"/>
  <c r="V36" i="96"/>
  <c r="V33" i="96"/>
  <c r="V30" i="96"/>
  <c r="V27" i="96"/>
  <c r="V24" i="96"/>
  <c r="V50" i="96"/>
  <c r="V46" i="96"/>
  <c r="V44" i="96"/>
  <c r="V55" i="96"/>
  <c r="V41" i="96"/>
  <c r="V38" i="96"/>
  <c r="V35" i="96"/>
  <c r="V32" i="96"/>
  <c r="V11" i="96"/>
  <c r="V14" i="96"/>
  <c r="V17" i="96"/>
  <c r="V20" i="96"/>
  <c r="V26" i="96"/>
  <c r="V28" i="96"/>
  <c r="V43" i="96"/>
  <c r="P3" i="67" l="1"/>
  <c r="AF3" i="67" s="1"/>
  <c r="AO3" i="67" s="1"/>
  <c r="AE3" i="67"/>
  <c r="AE3" i="59"/>
  <c r="Z4" i="83"/>
  <c r="Z4" i="63"/>
  <c r="W5" i="92"/>
  <c r="AG4" i="92"/>
  <c r="AF4" i="92"/>
  <c r="AE4" i="92"/>
  <c r="AG4" i="61"/>
  <c r="AP4" i="61" s="1"/>
  <c r="AF4" i="61"/>
  <c r="AO4" i="61" s="1"/>
  <c r="W5" i="61"/>
  <c r="AE4" i="61"/>
  <c r="AG4" i="50"/>
  <c r="AF4" i="50"/>
  <c r="W5" i="50"/>
  <c r="AE4" i="50"/>
  <c r="AG4" i="45"/>
  <c r="W5" i="45"/>
  <c r="AF4" i="45"/>
  <c r="AE4" i="45"/>
  <c r="W5" i="35"/>
  <c r="AG4" i="35"/>
  <c r="AF4" i="35"/>
  <c r="AE4" i="35"/>
  <c r="W5" i="26"/>
  <c r="AF4" i="26"/>
  <c r="AE4" i="26"/>
  <c r="AG4" i="26"/>
  <c r="AG4" i="14"/>
  <c r="AF4" i="14"/>
  <c r="AO4" i="14" s="1"/>
  <c r="W5" i="14"/>
  <c r="AE4" i="14"/>
  <c r="AG4" i="21"/>
  <c r="AP4" i="21" s="1"/>
  <c r="AF4" i="21"/>
  <c r="AO4" i="21" s="1"/>
  <c r="W5" i="21"/>
  <c r="AE4" i="21"/>
  <c r="AG4" i="20"/>
  <c r="AF4" i="20"/>
  <c r="W5" i="20"/>
  <c r="AE4" i="20"/>
  <c r="AG4" i="19"/>
  <c r="AF4" i="19"/>
  <c r="W5" i="19"/>
  <c r="AE4" i="19"/>
  <c r="AG4" i="18"/>
  <c r="AP4" i="18" s="1"/>
  <c r="AF4" i="18"/>
  <c r="AO4" i="18" s="1"/>
  <c r="W5" i="18"/>
  <c r="AE4" i="18"/>
  <c r="W5" i="86"/>
  <c r="AG4" i="86"/>
  <c r="AF4" i="86"/>
  <c r="AE4" i="86"/>
  <c r="AE4" i="53"/>
  <c r="W5" i="53"/>
  <c r="AG4" i="53"/>
  <c r="AP4" i="53" s="1"/>
  <c r="AF4" i="53"/>
  <c r="AO4" i="53" s="1"/>
  <c r="AG4" i="95"/>
  <c r="W5" i="95"/>
  <c r="AF4" i="95"/>
  <c r="AE4" i="95"/>
  <c r="W5" i="27"/>
  <c r="AG4" i="27"/>
  <c r="AF4" i="27"/>
  <c r="AE4" i="27"/>
  <c r="W5" i="83"/>
  <c r="AG4" i="83"/>
  <c r="AF4" i="83"/>
  <c r="AE4" i="83"/>
  <c r="AG4" i="69"/>
  <c r="AP4" i="69" s="1"/>
  <c r="W5" i="69"/>
  <c r="AF4" i="69"/>
  <c r="AO4" i="69" s="1"/>
  <c r="AE4" i="69"/>
  <c r="W5" i="73"/>
  <c r="AG4" i="73"/>
  <c r="AF4" i="73"/>
  <c r="AE4" i="73"/>
  <c r="AG4" i="70"/>
  <c r="AP4" i="70" s="1"/>
  <c r="W5" i="70"/>
  <c r="AF4" i="70"/>
  <c r="AO4" i="70" s="1"/>
  <c r="AE4" i="70"/>
  <c r="AF4" i="54"/>
  <c r="AO4" i="54" s="1"/>
  <c r="AE4" i="54"/>
  <c r="W5" i="54"/>
  <c r="AG4" i="54"/>
  <c r="AP4" i="54" s="1"/>
  <c r="W5" i="28"/>
  <c r="AG4" i="28"/>
  <c r="AF4" i="28"/>
  <c r="AE4" i="28"/>
  <c r="AN3" i="96"/>
  <c r="AI3" i="96"/>
  <c r="G68" i="96"/>
  <c r="G65" i="96"/>
  <c r="G62" i="96"/>
  <c r="G59" i="96"/>
  <c r="G56" i="96"/>
  <c r="G53" i="96"/>
  <c r="G50" i="96"/>
  <c r="G47" i="96"/>
  <c r="G44" i="96"/>
  <c r="G41" i="96"/>
  <c r="G38" i="96"/>
  <c r="G35" i="96"/>
  <c r="G32" i="96"/>
  <c r="G29" i="96"/>
  <c r="G26" i="96"/>
  <c r="G23" i="96"/>
  <c r="G20" i="96"/>
  <c r="G17" i="96"/>
  <c r="G14" i="96"/>
  <c r="G11" i="96"/>
  <c r="G8" i="96"/>
  <c r="G5" i="96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G43" i="96"/>
  <c r="G40" i="96"/>
  <c r="G37" i="96"/>
  <c r="G34" i="96"/>
  <c r="G31" i="96"/>
  <c r="G28" i="96"/>
  <c r="G25" i="96"/>
  <c r="G22" i="96"/>
  <c r="G19" i="96"/>
  <c r="G16" i="96"/>
  <c r="G13" i="96"/>
  <c r="G10" i="96"/>
  <c r="G7" i="96"/>
  <c r="G4" i="96"/>
  <c r="G69" i="96"/>
  <c r="G63" i="96"/>
  <c r="G57" i="96"/>
  <c r="G51" i="96"/>
  <c r="G45" i="96"/>
  <c r="G39" i="96"/>
  <c r="G33" i="96"/>
  <c r="G27" i="96"/>
  <c r="G21" i="96"/>
  <c r="G15" i="96"/>
  <c r="G9" i="96"/>
  <c r="F69" i="96"/>
  <c r="F63" i="96"/>
  <c r="F57" i="96"/>
  <c r="F51" i="96"/>
  <c r="F45" i="96"/>
  <c r="F39" i="96"/>
  <c r="F33" i="96"/>
  <c r="F27" i="96"/>
  <c r="F21" i="96"/>
  <c r="F15" i="96"/>
  <c r="F9" i="96"/>
  <c r="F67" i="96"/>
  <c r="F61" i="96"/>
  <c r="F55" i="96"/>
  <c r="F49" i="96"/>
  <c r="F43" i="96"/>
  <c r="F37" i="96"/>
  <c r="F31" i="96"/>
  <c r="F25" i="96"/>
  <c r="F19" i="96"/>
  <c r="F13" i="96"/>
  <c r="F7" i="96"/>
  <c r="G66" i="96"/>
  <c r="G60" i="96"/>
  <c r="G54" i="96"/>
  <c r="G48" i="96"/>
  <c r="G42" i="96"/>
  <c r="G36" i="96"/>
  <c r="G30" i="96"/>
  <c r="G24" i="96"/>
  <c r="G18" i="96"/>
  <c r="G12" i="96"/>
  <c r="G6" i="96"/>
  <c r="F66" i="96"/>
  <c r="F48" i="96"/>
  <c r="F30" i="96"/>
  <c r="F12" i="96"/>
  <c r="F64" i="96"/>
  <c r="F46" i="96"/>
  <c r="F28" i="96"/>
  <c r="F10" i="96"/>
  <c r="F60" i="96"/>
  <c r="F42" i="96"/>
  <c r="F24" i="96"/>
  <c r="F6" i="96"/>
  <c r="F58" i="96"/>
  <c r="F40" i="96"/>
  <c r="F22" i="96"/>
  <c r="F4" i="96"/>
  <c r="F36" i="96"/>
  <c r="F34" i="96"/>
  <c r="F18" i="96"/>
  <c r="F16" i="96"/>
  <c r="F54" i="96"/>
  <c r="F52" i="96"/>
  <c r="AN3" i="91"/>
  <c r="AE4" i="90"/>
  <c r="W5" i="90"/>
  <c r="AG4" i="90"/>
  <c r="AF4" i="90"/>
  <c r="Y5" i="89"/>
  <c r="X5" i="83"/>
  <c r="AH5" i="83" s="1"/>
  <c r="AH4" i="84"/>
  <c r="AN3" i="84"/>
  <c r="AI3" i="84"/>
  <c r="AN3" i="83"/>
  <c r="AI3" i="83"/>
  <c r="AI3" i="80"/>
  <c r="AN3" i="80"/>
  <c r="AH4" i="74"/>
  <c r="Z4" i="74"/>
  <c r="AN3" i="78"/>
  <c r="AI3" i="78"/>
  <c r="AH4" i="76"/>
  <c r="Z4" i="76"/>
  <c r="AH4" i="82"/>
  <c r="K5" i="70"/>
  <c r="AN3" i="74"/>
  <c r="AI3" i="74"/>
  <c r="Z4" i="58"/>
  <c r="AH4" i="58"/>
  <c r="AQ4" i="58" s="1"/>
  <c r="AH4" i="64"/>
  <c r="P3" i="62"/>
  <c r="AF3" i="62" s="1"/>
  <c r="AO3" i="62" s="1"/>
  <c r="AE3" i="62"/>
  <c r="P3" i="61"/>
  <c r="AF3" i="61" s="1"/>
  <c r="AO3" i="61" s="1"/>
  <c r="AE3" i="61"/>
  <c r="P3" i="64"/>
  <c r="AF3" i="64" s="1"/>
  <c r="AO3" i="64" s="1"/>
  <c r="AE3" i="64"/>
  <c r="AQ4" i="69"/>
  <c r="K5" i="66"/>
  <c r="AN3" i="75"/>
  <c r="AQ4" i="70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F89" i="74"/>
  <c r="F86" i="74"/>
  <c r="F83" i="74"/>
  <c r="F80" i="74"/>
  <c r="F77" i="74"/>
  <c r="F74" i="74"/>
  <c r="F71" i="74"/>
  <c r="F68" i="74"/>
  <c r="F65" i="74"/>
  <c r="F62" i="74"/>
  <c r="F59" i="74"/>
  <c r="F56" i="74"/>
  <c r="F53" i="74"/>
  <c r="F50" i="74"/>
  <c r="F47" i="74"/>
  <c r="F44" i="74"/>
  <c r="F41" i="74"/>
  <c r="F38" i="74"/>
  <c r="F35" i="74"/>
  <c r="F32" i="74"/>
  <c r="F29" i="74"/>
  <c r="F26" i="74"/>
  <c r="F23" i="74"/>
  <c r="F20" i="74"/>
  <c r="F17" i="74"/>
  <c r="F14" i="74"/>
  <c r="F11" i="74"/>
  <c r="F8" i="74"/>
  <c r="F5" i="74"/>
  <c r="G88" i="74"/>
  <c r="G85" i="74"/>
  <c r="G82" i="74"/>
  <c r="G79" i="74"/>
  <c r="G76" i="74"/>
  <c r="G73" i="74"/>
  <c r="G70" i="74"/>
  <c r="G67" i="74"/>
  <c r="G64" i="74"/>
  <c r="G61" i="74"/>
  <c r="G58" i="74"/>
  <c r="G55" i="74"/>
  <c r="G52" i="74"/>
  <c r="G49" i="74"/>
  <c r="G46" i="74"/>
  <c r="G43" i="74"/>
  <c r="G40" i="74"/>
  <c r="G37" i="74"/>
  <c r="G34" i="74"/>
  <c r="G31" i="74"/>
  <c r="G28" i="74"/>
  <c r="G25" i="74"/>
  <c r="G22" i="74"/>
  <c r="G19" i="74"/>
  <c r="G16" i="74"/>
  <c r="G13" i="74"/>
  <c r="G10" i="74"/>
  <c r="G7" i="74"/>
  <c r="G4" i="74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4" i="74"/>
  <c r="F75" i="74"/>
  <c r="F66" i="74"/>
  <c r="F57" i="74"/>
  <c r="F48" i="74"/>
  <c r="F39" i="74"/>
  <c r="F30" i="74"/>
  <c r="F21" i="74"/>
  <c r="F12" i="74"/>
  <c r="G81" i="74"/>
  <c r="G72" i="74"/>
  <c r="G63" i="74"/>
  <c r="G54" i="74"/>
  <c r="G45" i="74"/>
  <c r="G36" i="74"/>
  <c r="G27" i="74"/>
  <c r="G18" i="74"/>
  <c r="G9" i="74"/>
  <c r="F81" i="74"/>
  <c r="F72" i="74"/>
  <c r="F63" i="74"/>
  <c r="F54" i="74"/>
  <c r="F45" i="74"/>
  <c r="F36" i="74"/>
  <c r="F27" i="74"/>
  <c r="F18" i="74"/>
  <c r="F9" i="74"/>
  <c r="G87" i="74"/>
  <c r="G78" i="74"/>
  <c r="G69" i="74"/>
  <c r="G60" i="74"/>
  <c r="G51" i="74"/>
  <c r="G42" i="74"/>
  <c r="G33" i="74"/>
  <c r="G24" i="74"/>
  <c r="G15" i="74"/>
  <c r="G6" i="74"/>
  <c r="F87" i="74"/>
  <c r="F78" i="74"/>
  <c r="F69" i="74"/>
  <c r="F60" i="74"/>
  <c r="F51" i="74"/>
  <c r="F42" i="74"/>
  <c r="F33" i="74"/>
  <c r="F24" i="74"/>
  <c r="F15" i="74"/>
  <c r="F6" i="74"/>
  <c r="G84" i="74"/>
  <c r="G30" i="74"/>
  <c r="G75" i="74"/>
  <c r="G21" i="74"/>
  <c r="G66" i="74"/>
  <c r="G12" i="74"/>
  <c r="G57" i="74"/>
  <c r="G48" i="74"/>
  <c r="G39" i="74"/>
  <c r="G88" i="78"/>
  <c r="G85" i="78"/>
  <c r="G82" i="78"/>
  <c r="G79" i="78"/>
  <c r="G76" i="78"/>
  <c r="G73" i="78"/>
  <c r="G70" i="78"/>
  <c r="G67" i="78"/>
  <c r="G64" i="78"/>
  <c r="G61" i="78"/>
  <c r="G58" i="78"/>
  <c r="G55" i="78"/>
  <c r="G52" i="78"/>
  <c r="G49" i="78"/>
  <c r="G46" i="78"/>
  <c r="G43" i="78"/>
  <c r="G40" i="78"/>
  <c r="G37" i="78"/>
  <c r="G34" i="78"/>
  <c r="G31" i="78"/>
  <c r="G28" i="78"/>
  <c r="G25" i="78"/>
  <c r="G22" i="78"/>
  <c r="G19" i="78"/>
  <c r="G16" i="78"/>
  <c r="G13" i="78"/>
  <c r="G10" i="78"/>
  <c r="G7" i="78"/>
  <c r="G4" i="78"/>
  <c r="F88" i="78"/>
  <c r="F85" i="78"/>
  <c r="F82" i="78"/>
  <c r="F79" i="78"/>
  <c r="F76" i="78"/>
  <c r="F73" i="78"/>
  <c r="F70" i="78"/>
  <c r="F67" i="78"/>
  <c r="F64" i="78"/>
  <c r="F61" i="78"/>
  <c r="F58" i="78"/>
  <c r="F55" i="78"/>
  <c r="F52" i="78"/>
  <c r="F49" i="78"/>
  <c r="F46" i="78"/>
  <c r="F43" i="78"/>
  <c r="F40" i="78"/>
  <c r="F37" i="78"/>
  <c r="F34" i="78"/>
  <c r="F31" i="78"/>
  <c r="F28" i="78"/>
  <c r="F25" i="78"/>
  <c r="F22" i="78"/>
  <c r="F19" i="78"/>
  <c r="F16" i="78"/>
  <c r="F13" i="78"/>
  <c r="F10" i="78"/>
  <c r="F7" i="78"/>
  <c r="F4" i="78"/>
  <c r="G87" i="78"/>
  <c r="G84" i="78"/>
  <c r="G81" i="78"/>
  <c r="G78" i="78"/>
  <c r="G75" i="78"/>
  <c r="G72" i="78"/>
  <c r="G69" i="78"/>
  <c r="G66" i="78"/>
  <c r="G63" i="78"/>
  <c r="G60" i="78"/>
  <c r="G57" i="78"/>
  <c r="G54" i="78"/>
  <c r="G51" i="78"/>
  <c r="G48" i="78"/>
  <c r="G45" i="78"/>
  <c r="G42" i="78"/>
  <c r="G39" i="78"/>
  <c r="G36" i="78"/>
  <c r="G33" i="78"/>
  <c r="G30" i="78"/>
  <c r="G27" i="78"/>
  <c r="G24" i="78"/>
  <c r="G21" i="78"/>
  <c r="G18" i="78"/>
  <c r="G15" i="78"/>
  <c r="G12" i="78"/>
  <c r="G9" i="78"/>
  <c r="G6" i="78"/>
  <c r="F87" i="78"/>
  <c r="F84" i="78"/>
  <c r="F81" i="78"/>
  <c r="F78" i="78"/>
  <c r="F75" i="78"/>
  <c r="F72" i="78"/>
  <c r="F69" i="78"/>
  <c r="F66" i="78"/>
  <c r="F63" i="78"/>
  <c r="F60" i="78"/>
  <c r="F57" i="78"/>
  <c r="F54" i="78"/>
  <c r="F51" i="78"/>
  <c r="F48" i="78"/>
  <c r="F45" i="78"/>
  <c r="F42" i="78"/>
  <c r="F39" i="78"/>
  <c r="F36" i="78"/>
  <c r="F33" i="78"/>
  <c r="F30" i="78"/>
  <c r="F27" i="78"/>
  <c r="F24" i="78"/>
  <c r="F21" i="78"/>
  <c r="F18" i="78"/>
  <c r="F15" i="78"/>
  <c r="F12" i="78"/>
  <c r="F9" i="78"/>
  <c r="F6" i="78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77" i="78"/>
  <c r="F59" i="78"/>
  <c r="F41" i="78"/>
  <c r="F23" i="78"/>
  <c r="F5" i="78"/>
  <c r="F74" i="78"/>
  <c r="F56" i="78"/>
  <c r="F38" i="78"/>
  <c r="F20" i="78"/>
  <c r="F89" i="78"/>
  <c r="F71" i="78"/>
  <c r="F53" i="78"/>
  <c r="F35" i="78"/>
  <c r="F17" i="78"/>
  <c r="F86" i="78"/>
  <c r="F68" i="78"/>
  <c r="F50" i="78"/>
  <c r="F32" i="78"/>
  <c r="F14" i="78"/>
  <c r="F62" i="78"/>
  <c r="F8" i="78"/>
  <c r="F47" i="78"/>
  <c r="F44" i="78"/>
  <c r="F83" i="78"/>
  <c r="F29" i="78"/>
  <c r="F80" i="78"/>
  <c r="F26" i="78"/>
  <c r="F65" i="78"/>
  <c r="F11" i="78"/>
  <c r="G93" i="81"/>
  <c r="G87" i="81"/>
  <c r="G81" i="81"/>
  <c r="G75" i="81"/>
  <c r="G69" i="81"/>
  <c r="G63" i="81"/>
  <c r="G57" i="81"/>
  <c r="G51" i="81"/>
  <c r="G45" i="81"/>
  <c r="G39" i="81"/>
  <c r="G33" i="81"/>
  <c r="G27" i="81"/>
  <c r="G21" i="81"/>
  <c r="G15" i="81"/>
  <c r="G9" i="81"/>
  <c r="G96" i="81"/>
  <c r="G90" i="81"/>
  <c r="G84" i="81"/>
  <c r="G78" i="81"/>
  <c r="G72" i="81"/>
  <c r="G66" i="81"/>
  <c r="G60" i="81"/>
  <c r="G54" i="81"/>
  <c r="G48" i="81"/>
  <c r="G42" i="81"/>
  <c r="G36" i="81"/>
  <c r="G30" i="81"/>
  <c r="G24" i="81"/>
  <c r="G18" i="81"/>
  <c r="G12" i="81"/>
  <c r="G6" i="81"/>
  <c r="G97" i="81"/>
  <c r="G88" i="81"/>
  <c r="G79" i="81"/>
  <c r="G70" i="81"/>
  <c r="G61" i="81"/>
  <c r="G52" i="81"/>
  <c r="G43" i="81"/>
  <c r="G34" i="81"/>
  <c r="G25" i="81"/>
  <c r="G16" i="81"/>
  <c r="G7" i="81"/>
  <c r="G95" i="81"/>
  <c r="G86" i="81"/>
  <c r="G77" i="81"/>
  <c r="G68" i="81"/>
  <c r="G59" i="81"/>
  <c r="G50" i="81"/>
  <c r="G41" i="81"/>
  <c r="G32" i="81"/>
  <c r="G23" i="81"/>
  <c r="G14" i="81"/>
  <c r="G5" i="81"/>
  <c r="G94" i="81"/>
  <c r="G85" i="81"/>
  <c r="G76" i="81"/>
  <c r="G67" i="81"/>
  <c r="G58" i="81"/>
  <c r="G49" i="81"/>
  <c r="G40" i="81"/>
  <c r="G31" i="81"/>
  <c r="G22" i="81"/>
  <c r="G13" i="81"/>
  <c r="G4" i="81"/>
  <c r="G92" i="81"/>
  <c r="G83" i="81"/>
  <c r="G74" i="81"/>
  <c r="G65" i="81"/>
  <c r="G56" i="81"/>
  <c r="G47" i="81"/>
  <c r="G38" i="81"/>
  <c r="G29" i="81"/>
  <c r="G20" i="81"/>
  <c r="G11" i="81"/>
  <c r="G91" i="81"/>
  <c r="G82" i="81"/>
  <c r="G73" i="81"/>
  <c r="G64" i="81"/>
  <c r="G55" i="81"/>
  <c r="G46" i="81"/>
  <c r="G37" i="81"/>
  <c r="G28" i="81"/>
  <c r="G19" i="81"/>
  <c r="G10" i="81"/>
  <c r="G62" i="81"/>
  <c r="G8" i="81"/>
  <c r="G53" i="81"/>
  <c r="G98" i="81"/>
  <c r="G44" i="81"/>
  <c r="G89" i="81"/>
  <c r="G35" i="81"/>
  <c r="G80" i="81"/>
  <c r="G26" i="81"/>
  <c r="G71" i="81"/>
  <c r="G17" i="81"/>
  <c r="G97" i="89"/>
  <c r="G91" i="89"/>
  <c r="G85" i="89"/>
  <c r="G79" i="89"/>
  <c r="G73" i="89"/>
  <c r="G67" i="89"/>
  <c r="G61" i="89"/>
  <c r="G55" i="89"/>
  <c r="G49" i="89"/>
  <c r="G43" i="89"/>
  <c r="G37" i="89"/>
  <c r="G31" i="89"/>
  <c r="G25" i="89"/>
  <c r="G19" i="89"/>
  <c r="G13" i="89"/>
  <c r="G7" i="89"/>
  <c r="G96" i="89"/>
  <c r="G90" i="89"/>
  <c r="G84" i="89"/>
  <c r="G78" i="89"/>
  <c r="G72" i="89"/>
  <c r="G66" i="89"/>
  <c r="G60" i="89"/>
  <c r="G54" i="89"/>
  <c r="G48" i="89"/>
  <c r="G42" i="89"/>
  <c r="G36" i="89"/>
  <c r="G30" i="89"/>
  <c r="G24" i="89"/>
  <c r="G18" i="89"/>
  <c r="G12" i="89"/>
  <c r="G6" i="89"/>
  <c r="G95" i="89"/>
  <c r="G89" i="89"/>
  <c r="G83" i="89"/>
  <c r="G77" i="89"/>
  <c r="G71" i="89"/>
  <c r="G65" i="89"/>
  <c r="G59" i="89"/>
  <c r="G53" i="89"/>
  <c r="G47" i="89"/>
  <c r="G41" i="89"/>
  <c r="G35" i="89"/>
  <c r="G29" i="89"/>
  <c r="G23" i="89"/>
  <c r="G17" i="89"/>
  <c r="G11" i="89"/>
  <c r="G5" i="89"/>
  <c r="G87" i="89"/>
  <c r="G75" i="89"/>
  <c r="G63" i="89"/>
  <c r="G51" i="89"/>
  <c r="G39" i="89"/>
  <c r="G27" i="89"/>
  <c r="G15" i="89"/>
  <c r="G98" i="89"/>
  <c r="G86" i="89"/>
  <c r="G74" i="89"/>
  <c r="G62" i="89"/>
  <c r="G50" i="89"/>
  <c r="G38" i="89"/>
  <c r="G26" i="89"/>
  <c r="G14" i="89"/>
  <c r="G94" i="89"/>
  <c r="G82" i="89"/>
  <c r="G70" i="89"/>
  <c r="G58" i="89"/>
  <c r="G46" i="89"/>
  <c r="G34" i="89"/>
  <c r="G22" i="89"/>
  <c r="G10" i="89"/>
  <c r="G93" i="89"/>
  <c r="G81" i="89"/>
  <c r="G69" i="89"/>
  <c r="G57" i="89"/>
  <c r="G45" i="89"/>
  <c r="G33" i="89"/>
  <c r="G21" i="89"/>
  <c r="G9" i="89"/>
  <c r="G92" i="89"/>
  <c r="G80" i="89"/>
  <c r="G68" i="89"/>
  <c r="G56" i="89"/>
  <c r="G44" i="89"/>
  <c r="G32" i="89"/>
  <c r="G20" i="89"/>
  <c r="G8" i="89"/>
  <c r="G64" i="89"/>
  <c r="G52" i="89"/>
  <c r="G40" i="89"/>
  <c r="G28" i="89"/>
  <c r="G88" i="89"/>
  <c r="G16" i="89"/>
  <c r="G76" i="89"/>
  <c r="G4" i="89"/>
  <c r="K5" i="54"/>
  <c r="AH4" i="51"/>
  <c r="K5" i="49"/>
  <c r="H57" i="47"/>
  <c r="I57" i="47" s="1"/>
  <c r="J57" i="47" s="1"/>
  <c r="H17" i="47"/>
  <c r="I17" i="47" s="1"/>
  <c r="J17" i="47" s="1"/>
  <c r="H44" i="47"/>
  <c r="I44" i="47" s="1"/>
  <c r="J44" i="47" s="1"/>
  <c r="H71" i="47"/>
  <c r="I71" i="47" s="1"/>
  <c r="J71" i="47" s="1"/>
  <c r="H16" i="47"/>
  <c r="I16" i="47" s="1"/>
  <c r="J16" i="47" s="1"/>
  <c r="H34" i="47"/>
  <c r="I34" i="47" s="1"/>
  <c r="J34" i="47" s="1"/>
  <c r="H52" i="47"/>
  <c r="I52" i="47" s="1"/>
  <c r="J52" i="47" s="1"/>
  <c r="H70" i="47"/>
  <c r="I70" i="47" s="1"/>
  <c r="J70" i="47" s="1"/>
  <c r="H12" i="47"/>
  <c r="I12" i="47" s="1"/>
  <c r="J12" i="47" s="1"/>
  <c r="H59" i="47"/>
  <c r="I59" i="47" s="1"/>
  <c r="J59" i="47" s="1"/>
  <c r="AI3" i="46"/>
  <c r="H42" i="45"/>
  <c r="I42" i="45" s="1"/>
  <c r="J42" i="45" s="1"/>
  <c r="H41" i="45"/>
  <c r="I41" i="45" s="1"/>
  <c r="J41" i="45" s="1"/>
  <c r="H57" i="44"/>
  <c r="I57" i="44" s="1"/>
  <c r="J57" i="44" s="1"/>
  <c r="H39" i="44"/>
  <c r="I39" i="44" s="1"/>
  <c r="J39" i="44" s="1"/>
  <c r="H21" i="44"/>
  <c r="I21" i="44" s="1"/>
  <c r="J21" i="44" s="1"/>
  <c r="H66" i="43"/>
  <c r="I66" i="43" s="1"/>
  <c r="J66" i="43" s="1"/>
  <c r="H48" i="43"/>
  <c r="I48" i="43" s="1"/>
  <c r="J48" i="43" s="1"/>
  <c r="H30" i="43"/>
  <c r="I30" i="43" s="1"/>
  <c r="J30" i="43" s="1"/>
  <c r="H12" i="43"/>
  <c r="I12" i="43" s="1"/>
  <c r="J12" i="43" s="1"/>
  <c r="H50" i="45"/>
  <c r="I50" i="45" s="1"/>
  <c r="J50" i="45" s="1"/>
  <c r="H36" i="45"/>
  <c r="I36" i="45" s="1"/>
  <c r="J36" i="45" s="1"/>
  <c r="H80" i="45"/>
  <c r="I80" i="45" s="1"/>
  <c r="J80" i="45" s="1"/>
  <c r="H30" i="45"/>
  <c r="I30" i="45" s="1"/>
  <c r="J30" i="45" s="1"/>
  <c r="H74" i="45"/>
  <c r="I74" i="45" s="1"/>
  <c r="J74" i="45" s="1"/>
  <c r="H19" i="45"/>
  <c r="I19" i="45" s="1"/>
  <c r="J19" i="45" s="1"/>
  <c r="H55" i="45"/>
  <c r="I55" i="45" s="1"/>
  <c r="J55" i="45" s="1"/>
  <c r="H91" i="45"/>
  <c r="I91" i="45" s="1"/>
  <c r="J91" i="45" s="1"/>
  <c r="AI3" i="45"/>
  <c r="AN3" i="45"/>
  <c r="H27" i="45"/>
  <c r="I27" i="45" s="1"/>
  <c r="J27" i="45" s="1"/>
  <c r="H53" i="44"/>
  <c r="I53" i="44" s="1"/>
  <c r="J53" i="44" s="1"/>
  <c r="H35" i="44"/>
  <c r="I35" i="44" s="1"/>
  <c r="J35" i="44" s="1"/>
  <c r="H17" i="44"/>
  <c r="I17" i="44" s="1"/>
  <c r="J17" i="44" s="1"/>
  <c r="H71" i="43"/>
  <c r="I71" i="43" s="1"/>
  <c r="J71" i="43" s="1"/>
  <c r="H53" i="43"/>
  <c r="I53" i="43" s="1"/>
  <c r="J53" i="43" s="1"/>
  <c r="H35" i="43"/>
  <c r="I35" i="43" s="1"/>
  <c r="J35" i="43" s="1"/>
  <c r="H17" i="43"/>
  <c r="I17" i="43" s="1"/>
  <c r="J17" i="43" s="1"/>
  <c r="H35" i="45"/>
  <c r="I35" i="45" s="1"/>
  <c r="J35" i="45" s="1"/>
  <c r="H89" i="45"/>
  <c r="I89" i="45" s="1"/>
  <c r="J89" i="45" s="1"/>
  <c r="H24" i="45"/>
  <c r="I24" i="45" s="1"/>
  <c r="J24" i="45" s="1"/>
  <c r="H55" i="44"/>
  <c r="I55" i="44" s="1"/>
  <c r="J55" i="44" s="1"/>
  <c r="H37" i="44"/>
  <c r="I37" i="44" s="1"/>
  <c r="J37" i="44" s="1"/>
  <c r="H19" i="44"/>
  <c r="I19" i="44" s="1"/>
  <c r="J19" i="44" s="1"/>
  <c r="H76" i="43"/>
  <c r="I76" i="43" s="1"/>
  <c r="J76" i="43" s="1"/>
  <c r="H58" i="43"/>
  <c r="I58" i="43" s="1"/>
  <c r="J58" i="43" s="1"/>
  <c r="H40" i="43"/>
  <c r="I40" i="43" s="1"/>
  <c r="J40" i="43" s="1"/>
  <c r="H22" i="43"/>
  <c r="I22" i="43" s="1"/>
  <c r="J22" i="43" s="1"/>
  <c r="H4" i="43"/>
  <c r="I4" i="43" s="1"/>
  <c r="J4" i="43" s="1"/>
  <c r="K4" i="43" s="1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H77" i="41"/>
  <c r="I77" i="41" s="1"/>
  <c r="J77" i="41" s="1"/>
  <c r="H41" i="41"/>
  <c r="I41" i="41" s="1"/>
  <c r="J41" i="41" s="1"/>
  <c r="H5" i="41"/>
  <c r="I5" i="41" s="1"/>
  <c r="J5" i="41" s="1"/>
  <c r="H53" i="40"/>
  <c r="I53" i="40" s="1"/>
  <c r="J53" i="40" s="1"/>
  <c r="H35" i="40"/>
  <c r="I35" i="40" s="1"/>
  <c r="J35" i="40" s="1"/>
  <c r="H17" i="40"/>
  <c r="I17" i="40" s="1"/>
  <c r="J17" i="40" s="1"/>
  <c r="H65" i="39"/>
  <c r="I65" i="39" s="1"/>
  <c r="J65" i="39" s="1"/>
  <c r="H47" i="39"/>
  <c r="I47" i="39" s="1"/>
  <c r="J47" i="39" s="1"/>
  <c r="H29" i="39"/>
  <c r="I29" i="39" s="1"/>
  <c r="J29" i="39" s="1"/>
  <c r="H11" i="39"/>
  <c r="I11" i="39" s="1"/>
  <c r="J11" i="39" s="1"/>
  <c r="H76" i="38"/>
  <c r="I76" i="38" s="1"/>
  <c r="J76" i="38" s="1"/>
  <c r="H58" i="38"/>
  <c r="I58" i="38" s="1"/>
  <c r="J58" i="38" s="1"/>
  <c r="H40" i="38"/>
  <c r="I40" i="38" s="1"/>
  <c r="J40" i="38" s="1"/>
  <c r="H22" i="38"/>
  <c r="I22" i="38" s="1"/>
  <c r="J22" i="38" s="1"/>
  <c r="H4" i="38"/>
  <c r="I4" i="38" s="1"/>
  <c r="J4" i="38" s="1"/>
  <c r="K4" i="38" s="1"/>
  <c r="H81" i="41"/>
  <c r="I81" i="41" s="1"/>
  <c r="J81" i="41" s="1"/>
  <c r="H45" i="41"/>
  <c r="I45" i="41" s="1"/>
  <c r="J45" i="41" s="1"/>
  <c r="H9" i="41"/>
  <c r="I9" i="41" s="1"/>
  <c r="J9" i="41" s="1"/>
  <c r="H72" i="38"/>
  <c r="I72" i="38" s="1"/>
  <c r="J72" i="38" s="1"/>
  <c r="H54" i="38"/>
  <c r="I54" i="38" s="1"/>
  <c r="J54" i="38" s="1"/>
  <c r="H36" i="38"/>
  <c r="I36" i="38" s="1"/>
  <c r="J36" i="38" s="1"/>
  <c r="H18" i="38"/>
  <c r="I18" i="38" s="1"/>
  <c r="J18" i="38" s="1"/>
  <c r="H80" i="41"/>
  <c r="I80" i="41" s="1"/>
  <c r="J80" i="41" s="1"/>
  <c r="H44" i="41"/>
  <c r="I44" i="41" s="1"/>
  <c r="J44" i="41" s="1"/>
  <c r="H8" i="41"/>
  <c r="I8" i="41" s="1"/>
  <c r="J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79" i="41"/>
  <c r="I79" i="41" s="1"/>
  <c r="J79" i="41" s="1"/>
  <c r="H43" i="41"/>
  <c r="I43" i="41" s="1"/>
  <c r="J43" i="41" s="1"/>
  <c r="H7" i="41"/>
  <c r="I7" i="41" s="1"/>
  <c r="J7" i="41" s="1"/>
  <c r="AH4" i="40"/>
  <c r="AQ4" i="40" s="1"/>
  <c r="Z4" i="40"/>
  <c r="H54" i="40"/>
  <c r="I54" i="40" s="1"/>
  <c r="J54" i="40" s="1"/>
  <c r="H36" i="40"/>
  <c r="I36" i="40" s="1"/>
  <c r="J36" i="40" s="1"/>
  <c r="H18" i="40"/>
  <c r="I18" i="40" s="1"/>
  <c r="J18" i="40" s="1"/>
  <c r="H69" i="39"/>
  <c r="I69" i="39" s="1"/>
  <c r="J69" i="39" s="1"/>
  <c r="H51" i="39"/>
  <c r="I51" i="39" s="1"/>
  <c r="J51" i="39" s="1"/>
  <c r="H33" i="39"/>
  <c r="I33" i="39" s="1"/>
  <c r="J33" i="39" s="1"/>
  <c r="H15" i="39"/>
  <c r="I15" i="39" s="1"/>
  <c r="J15" i="39" s="1"/>
  <c r="H80" i="38"/>
  <c r="I80" i="38" s="1"/>
  <c r="J80" i="38" s="1"/>
  <c r="H62" i="38"/>
  <c r="I62" i="38" s="1"/>
  <c r="J62" i="38" s="1"/>
  <c r="H44" i="38"/>
  <c r="I44" i="38" s="1"/>
  <c r="J44" i="38" s="1"/>
  <c r="H26" i="38"/>
  <c r="I26" i="38" s="1"/>
  <c r="J26" i="38" s="1"/>
  <c r="H8" i="38"/>
  <c r="I8" i="38" s="1"/>
  <c r="J8" i="38" s="1"/>
  <c r="H74" i="37"/>
  <c r="I74" i="37" s="1"/>
  <c r="J74" i="37" s="1"/>
  <c r="H38" i="37"/>
  <c r="I38" i="37" s="1"/>
  <c r="J38" i="37" s="1"/>
  <c r="H72" i="33"/>
  <c r="I72" i="33" s="1"/>
  <c r="J72" i="33" s="1"/>
  <c r="H36" i="33"/>
  <c r="I36" i="33" s="1"/>
  <c r="J36" i="33" s="1"/>
  <c r="AI3" i="40"/>
  <c r="H57" i="36"/>
  <c r="I57" i="36" s="1"/>
  <c r="J57" i="36" s="1"/>
  <c r="H39" i="36"/>
  <c r="I39" i="36" s="1"/>
  <c r="J39" i="36" s="1"/>
  <c r="H21" i="36"/>
  <c r="I21" i="36" s="1"/>
  <c r="J21" i="36" s="1"/>
  <c r="H66" i="35"/>
  <c r="I66" i="35" s="1"/>
  <c r="J66" i="35" s="1"/>
  <c r="H48" i="35"/>
  <c r="I48" i="35" s="1"/>
  <c r="J48" i="35" s="1"/>
  <c r="H30" i="35"/>
  <c r="I30" i="35" s="1"/>
  <c r="J30" i="35" s="1"/>
  <c r="H12" i="35"/>
  <c r="I12" i="35" s="1"/>
  <c r="J12" i="35" s="1"/>
  <c r="H65" i="33"/>
  <c r="I65" i="33" s="1"/>
  <c r="J65" i="33" s="1"/>
  <c r="H29" i="33"/>
  <c r="I29" i="33" s="1"/>
  <c r="J29" i="33" s="1"/>
  <c r="H76" i="33"/>
  <c r="I76" i="33" s="1"/>
  <c r="J76" i="33" s="1"/>
  <c r="H40" i="33"/>
  <c r="I40" i="33" s="1"/>
  <c r="J40" i="33" s="1"/>
  <c r="H4" i="33"/>
  <c r="I4" i="33" s="1"/>
  <c r="J4" i="33" s="1"/>
  <c r="K4" i="33" s="1"/>
  <c r="H56" i="36"/>
  <c r="I56" i="36" s="1"/>
  <c r="J56" i="36" s="1"/>
  <c r="H38" i="36"/>
  <c r="I38" i="36" s="1"/>
  <c r="J38" i="36" s="1"/>
  <c r="H20" i="36"/>
  <c r="I20" i="36" s="1"/>
  <c r="J20" i="36" s="1"/>
  <c r="H74" i="35"/>
  <c r="I74" i="35" s="1"/>
  <c r="J74" i="35" s="1"/>
  <c r="H56" i="35"/>
  <c r="I56" i="35" s="1"/>
  <c r="J56" i="35" s="1"/>
  <c r="H38" i="35"/>
  <c r="I38" i="35" s="1"/>
  <c r="J38" i="35" s="1"/>
  <c r="H20" i="35"/>
  <c r="I20" i="35" s="1"/>
  <c r="J20" i="35" s="1"/>
  <c r="H63" i="33"/>
  <c r="I63" i="33" s="1"/>
  <c r="J63" i="33" s="1"/>
  <c r="H27" i="33"/>
  <c r="I27" i="33" s="1"/>
  <c r="J27" i="33" s="1"/>
  <c r="H82" i="37"/>
  <c r="I82" i="37" s="1"/>
  <c r="J82" i="37" s="1"/>
  <c r="H46" i="37"/>
  <c r="I46" i="37" s="1"/>
  <c r="J46" i="37" s="1"/>
  <c r="H10" i="37"/>
  <c r="I10" i="37" s="1"/>
  <c r="J10" i="37" s="1"/>
  <c r="H92" i="33"/>
  <c r="I92" i="33" s="1"/>
  <c r="J92" i="33" s="1"/>
  <c r="H56" i="33"/>
  <c r="I56" i="33" s="1"/>
  <c r="J56" i="33" s="1"/>
  <c r="H20" i="33"/>
  <c r="I20" i="33" s="1"/>
  <c r="J20" i="33" s="1"/>
  <c r="H93" i="37"/>
  <c r="I93" i="37" s="1"/>
  <c r="J93" i="37" s="1"/>
  <c r="H57" i="37"/>
  <c r="I57" i="37" s="1"/>
  <c r="J57" i="37" s="1"/>
  <c r="H21" i="37"/>
  <c r="I21" i="37" s="1"/>
  <c r="J21" i="37" s="1"/>
  <c r="H61" i="36"/>
  <c r="I61" i="36" s="1"/>
  <c r="J61" i="36" s="1"/>
  <c r="H43" i="36"/>
  <c r="I43" i="36" s="1"/>
  <c r="J43" i="36" s="1"/>
  <c r="H25" i="36"/>
  <c r="I25" i="36" s="1"/>
  <c r="J25" i="36" s="1"/>
  <c r="H7" i="36"/>
  <c r="I7" i="36" s="1"/>
  <c r="J7" i="36" s="1"/>
  <c r="H76" i="35"/>
  <c r="I76" i="35" s="1"/>
  <c r="J76" i="35" s="1"/>
  <c r="H58" i="35"/>
  <c r="I58" i="35" s="1"/>
  <c r="J58" i="35" s="1"/>
  <c r="H40" i="35"/>
  <c r="I40" i="35" s="1"/>
  <c r="J40" i="35" s="1"/>
  <c r="H22" i="35"/>
  <c r="I22" i="35" s="1"/>
  <c r="J22" i="35" s="1"/>
  <c r="H4" i="35"/>
  <c r="I4" i="35" s="1"/>
  <c r="J4" i="35" s="1"/>
  <c r="K4" i="35" s="1"/>
  <c r="H87" i="34"/>
  <c r="I87" i="34" s="1"/>
  <c r="J87" i="34" s="1"/>
  <c r="H69" i="34"/>
  <c r="I69" i="34" s="1"/>
  <c r="J69" i="34" s="1"/>
  <c r="H51" i="34"/>
  <c r="I51" i="34" s="1"/>
  <c r="J51" i="34" s="1"/>
  <c r="H33" i="34"/>
  <c r="I33" i="34" s="1"/>
  <c r="J33" i="34" s="1"/>
  <c r="H15" i="34"/>
  <c r="I15" i="34" s="1"/>
  <c r="J15" i="34" s="1"/>
  <c r="H79" i="33"/>
  <c r="I79" i="33" s="1"/>
  <c r="J79" i="33" s="1"/>
  <c r="H43" i="33"/>
  <c r="I43" i="33" s="1"/>
  <c r="J43" i="33" s="1"/>
  <c r="H7" i="33"/>
  <c r="I7" i="33" s="1"/>
  <c r="J7" i="33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88" i="29"/>
  <c r="I88" i="29" s="1"/>
  <c r="J88" i="29" s="1"/>
  <c r="H52" i="29"/>
  <c r="I52" i="29" s="1"/>
  <c r="J52" i="29" s="1"/>
  <c r="H16" i="29"/>
  <c r="I16" i="29" s="1"/>
  <c r="J16" i="29" s="1"/>
  <c r="K5" i="32"/>
  <c r="AQ4" i="32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81" i="29"/>
  <c r="I81" i="29" s="1"/>
  <c r="J81" i="29" s="1"/>
  <c r="H45" i="29"/>
  <c r="I45" i="29" s="1"/>
  <c r="J45" i="29" s="1"/>
  <c r="H9" i="29"/>
  <c r="I9" i="29" s="1"/>
  <c r="J9" i="29" s="1"/>
  <c r="H67" i="28"/>
  <c r="I67" i="28" s="1"/>
  <c r="J67" i="28" s="1"/>
  <c r="H49" i="28"/>
  <c r="I49" i="28" s="1"/>
  <c r="J49" i="28" s="1"/>
  <c r="H31" i="28"/>
  <c r="I31" i="28" s="1"/>
  <c r="J31" i="28" s="1"/>
  <c r="H13" i="28"/>
  <c r="I13" i="28" s="1"/>
  <c r="J13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92" i="29"/>
  <c r="I92" i="29" s="1"/>
  <c r="J92" i="29" s="1"/>
  <c r="H56" i="29"/>
  <c r="I56" i="29" s="1"/>
  <c r="J56" i="29" s="1"/>
  <c r="H20" i="29"/>
  <c r="I20" i="29" s="1"/>
  <c r="J20" i="29" s="1"/>
  <c r="H87" i="30"/>
  <c r="I87" i="30" s="1"/>
  <c r="J87" i="30" s="1"/>
  <c r="H69" i="30"/>
  <c r="I69" i="30" s="1"/>
  <c r="J69" i="30" s="1"/>
  <c r="H51" i="30"/>
  <c r="I51" i="30" s="1"/>
  <c r="J51" i="30" s="1"/>
  <c r="H33" i="30"/>
  <c r="I33" i="30" s="1"/>
  <c r="J33" i="30" s="1"/>
  <c r="H15" i="30"/>
  <c r="I15" i="30" s="1"/>
  <c r="J15" i="30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4" i="29"/>
  <c r="I84" i="29" s="1"/>
  <c r="J84" i="29" s="1"/>
  <c r="H48" i="29"/>
  <c r="I48" i="29" s="1"/>
  <c r="J48" i="29" s="1"/>
  <c r="H12" i="29"/>
  <c r="I12" i="29" s="1"/>
  <c r="J12" i="29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89" i="30"/>
  <c r="I89" i="30" s="1"/>
  <c r="J89" i="30" s="1"/>
  <c r="H71" i="30"/>
  <c r="I71" i="30" s="1"/>
  <c r="J71" i="30" s="1"/>
  <c r="H53" i="30"/>
  <c r="I53" i="30" s="1"/>
  <c r="J53" i="30" s="1"/>
  <c r="H35" i="30"/>
  <c r="I35" i="30" s="1"/>
  <c r="J35" i="30" s="1"/>
  <c r="H17" i="30"/>
  <c r="I17" i="30" s="1"/>
  <c r="J17" i="30" s="1"/>
  <c r="H71" i="29"/>
  <c r="I71" i="29" s="1"/>
  <c r="J71" i="29" s="1"/>
  <c r="H35" i="29"/>
  <c r="I35" i="29" s="1"/>
  <c r="J35" i="29" s="1"/>
  <c r="H68" i="28"/>
  <c r="I68" i="28" s="1"/>
  <c r="J68" i="28" s="1"/>
  <c r="H50" i="28"/>
  <c r="I50" i="28" s="1"/>
  <c r="J50" i="28" s="1"/>
  <c r="H32" i="28"/>
  <c r="I32" i="28" s="1"/>
  <c r="J32" i="28" s="1"/>
  <c r="H14" i="28"/>
  <c r="I14" i="28" s="1"/>
  <c r="J14" i="28" s="1"/>
  <c r="H71" i="27"/>
  <c r="I71" i="27" s="1"/>
  <c r="J71" i="27" s="1"/>
  <c r="H53" i="27"/>
  <c r="I53" i="27" s="1"/>
  <c r="J53" i="27" s="1"/>
  <c r="H35" i="27"/>
  <c r="I35" i="27" s="1"/>
  <c r="J35" i="27" s="1"/>
  <c r="H17" i="27"/>
  <c r="I17" i="27" s="1"/>
  <c r="J17" i="27" s="1"/>
  <c r="H81" i="26"/>
  <c r="I81" i="26" s="1"/>
  <c r="J81" i="26" s="1"/>
  <c r="H45" i="26"/>
  <c r="I45" i="26" s="1"/>
  <c r="J45" i="26" s="1"/>
  <c r="H9" i="26"/>
  <c r="I9" i="26" s="1"/>
  <c r="J9" i="26" s="1"/>
  <c r="H19" i="26"/>
  <c r="I19" i="26" s="1"/>
  <c r="J19" i="26" s="1"/>
  <c r="H37" i="26"/>
  <c r="I37" i="26" s="1"/>
  <c r="J37" i="26" s="1"/>
  <c r="H55" i="26"/>
  <c r="I55" i="26" s="1"/>
  <c r="J55" i="26" s="1"/>
  <c r="H73" i="26"/>
  <c r="I73" i="26" s="1"/>
  <c r="J73" i="26" s="1"/>
  <c r="H78" i="25"/>
  <c r="I78" i="25" s="1"/>
  <c r="J78" i="25" s="1"/>
  <c r="H42" i="25"/>
  <c r="I42" i="25" s="1"/>
  <c r="J42" i="25" s="1"/>
  <c r="H6" i="25"/>
  <c r="I6" i="25" s="1"/>
  <c r="J6" i="25" s="1"/>
  <c r="H20" i="31"/>
  <c r="I20" i="31" s="1"/>
  <c r="J20" i="31" s="1"/>
  <c r="H83" i="25"/>
  <c r="I83" i="25" s="1"/>
  <c r="J83" i="25" s="1"/>
  <c r="H47" i="25"/>
  <c r="I47" i="25" s="1"/>
  <c r="J47" i="25" s="1"/>
  <c r="H11" i="25"/>
  <c r="I11" i="25" s="1"/>
  <c r="J11" i="25" s="1"/>
  <c r="K5" i="21"/>
  <c r="AN3" i="20"/>
  <c r="AI3" i="20"/>
  <c r="H9" i="64"/>
  <c r="H23" i="64"/>
  <c r="H20" i="64"/>
  <c r="H17" i="64"/>
  <c r="H14" i="64"/>
  <c r="H10" i="64"/>
  <c r="H11" i="64"/>
  <c r="H5" i="64"/>
  <c r="H4" i="64"/>
  <c r="H21" i="64"/>
  <c r="H18" i="64"/>
  <c r="H15" i="64"/>
  <c r="H12" i="64"/>
  <c r="H6" i="64"/>
  <c r="H7" i="64"/>
  <c r="H22" i="64"/>
  <c r="H19" i="64"/>
  <c r="H16" i="64"/>
  <c r="H8" i="64"/>
  <c r="H13" i="64"/>
  <c r="H9" i="72"/>
  <c r="H23" i="72"/>
  <c r="H20" i="72"/>
  <c r="H17" i="72"/>
  <c r="H14" i="72"/>
  <c r="H10" i="72"/>
  <c r="H11" i="72"/>
  <c r="H5" i="72"/>
  <c r="H4" i="72"/>
  <c r="H21" i="72"/>
  <c r="H18" i="72"/>
  <c r="H15" i="72"/>
  <c r="H12" i="72"/>
  <c r="H6" i="72"/>
  <c r="H7" i="72"/>
  <c r="H8" i="72"/>
  <c r="H22" i="72"/>
  <c r="H19" i="72"/>
  <c r="H16" i="72"/>
  <c r="H13" i="72"/>
  <c r="H49" i="29"/>
  <c r="I49" i="29" s="1"/>
  <c r="J49" i="29" s="1"/>
  <c r="H94" i="25"/>
  <c r="I94" i="25" s="1"/>
  <c r="J94" i="25" s="1"/>
  <c r="H58" i="25"/>
  <c r="I58" i="25" s="1"/>
  <c r="J58" i="25" s="1"/>
  <c r="H22" i="25"/>
  <c r="I22" i="25" s="1"/>
  <c r="J22" i="25" s="1"/>
  <c r="H20" i="14"/>
  <c r="I20" i="14" s="1"/>
  <c r="J20" i="14" s="1"/>
  <c r="AN3" i="1"/>
  <c r="AI3" i="1"/>
  <c r="H5" i="31"/>
  <c r="I5" i="31" s="1"/>
  <c r="J5" i="31" s="1"/>
  <c r="K5" i="31" s="1"/>
  <c r="K6" i="31" s="1"/>
  <c r="K7" i="31" s="1"/>
  <c r="K8" i="31" s="1"/>
  <c r="K9" i="31" s="1"/>
  <c r="K10" i="31" s="1"/>
  <c r="K11" i="31" s="1"/>
  <c r="K12" i="31" s="1"/>
  <c r="H79" i="29"/>
  <c r="I79" i="29" s="1"/>
  <c r="J79" i="29" s="1"/>
  <c r="H63" i="25"/>
  <c r="I63" i="25" s="1"/>
  <c r="J63" i="25" s="1"/>
  <c r="H27" i="25"/>
  <c r="I27" i="25" s="1"/>
  <c r="J27" i="25" s="1"/>
  <c r="H74" i="25"/>
  <c r="I74" i="25" s="1"/>
  <c r="J74" i="25" s="1"/>
  <c r="H38" i="25"/>
  <c r="I38" i="25" s="1"/>
  <c r="J38" i="25" s="1"/>
  <c r="AH4" i="22"/>
  <c r="Z4" i="22"/>
  <c r="H14" i="22"/>
  <c r="I14" i="22" s="1"/>
  <c r="J14" i="22" s="1"/>
  <c r="Y5" i="20"/>
  <c r="Y5" i="19"/>
  <c r="H6" i="14"/>
  <c r="I6" i="14" s="1"/>
  <c r="J6" i="14" s="1"/>
  <c r="AH4" i="1"/>
  <c r="AQ4" i="1" s="1"/>
  <c r="Z4" i="1"/>
  <c r="H26" i="31"/>
  <c r="I26" i="31" s="1"/>
  <c r="J26" i="31" s="1"/>
  <c r="H67" i="29"/>
  <c r="I67" i="29" s="1"/>
  <c r="J67" i="29" s="1"/>
  <c r="H77" i="26"/>
  <c r="I77" i="26" s="1"/>
  <c r="J77" i="26" s="1"/>
  <c r="H41" i="26"/>
  <c r="I41" i="26" s="1"/>
  <c r="J41" i="26" s="1"/>
  <c r="H5" i="26"/>
  <c r="I5" i="26" s="1"/>
  <c r="J5" i="26" s="1"/>
  <c r="H85" i="25"/>
  <c r="I85" i="25" s="1"/>
  <c r="J85" i="25" s="1"/>
  <c r="H49" i="25"/>
  <c r="I49" i="25" s="1"/>
  <c r="J49" i="25" s="1"/>
  <c r="H13" i="25"/>
  <c r="I13" i="25" s="1"/>
  <c r="J13" i="25" s="1"/>
  <c r="H6" i="18"/>
  <c r="I6" i="18" s="1"/>
  <c r="J6" i="18" s="1"/>
  <c r="H11" i="17"/>
  <c r="I11" i="17" s="1"/>
  <c r="J11" i="17" s="1"/>
  <c r="H11" i="11"/>
  <c r="H5" i="11"/>
  <c r="H4" i="11"/>
  <c r="H21" i="11"/>
  <c r="H18" i="11"/>
  <c r="H15" i="11"/>
  <c r="H12" i="11"/>
  <c r="H6" i="11"/>
  <c r="H22" i="11"/>
  <c r="H19" i="11"/>
  <c r="H16" i="11"/>
  <c r="H13" i="11"/>
  <c r="H8" i="11"/>
  <c r="H7" i="11"/>
  <c r="H9" i="11"/>
  <c r="H23" i="11"/>
  <c r="H20" i="11"/>
  <c r="H17" i="11"/>
  <c r="H14" i="11"/>
  <c r="H10" i="11"/>
  <c r="AI3" i="11"/>
  <c r="AN3" i="11"/>
  <c r="AH4" i="4"/>
  <c r="Z4" i="4"/>
  <c r="H22" i="14"/>
  <c r="I22" i="14" s="1"/>
  <c r="J22" i="14" s="1"/>
  <c r="AI3" i="13"/>
  <c r="H6" i="5"/>
  <c r="I6" i="5" s="1"/>
  <c r="J6" i="5" s="1"/>
  <c r="H18" i="13"/>
  <c r="I18" i="13" s="1"/>
  <c r="J18" i="13" s="1"/>
  <c r="H19" i="9"/>
  <c r="I19" i="9" s="1"/>
  <c r="J19" i="9" s="1"/>
  <c r="H16" i="5"/>
  <c r="I16" i="5" s="1"/>
  <c r="J16" i="5" s="1"/>
  <c r="AG4" i="17"/>
  <c r="AF4" i="17"/>
  <c r="W5" i="17"/>
  <c r="AE4" i="17"/>
  <c r="H10" i="13"/>
  <c r="I10" i="13" s="1"/>
  <c r="J10" i="13" s="1"/>
  <c r="H12" i="5"/>
  <c r="I12" i="5" s="1"/>
  <c r="J12" i="5" s="1"/>
  <c r="AI3" i="24"/>
  <c r="H8" i="13"/>
  <c r="I8" i="13" s="1"/>
  <c r="J8" i="13" s="1"/>
  <c r="H12" i="6"/>
  <c r="I12" i="6" s="1"/>
  <c r="J12" i="6" s="1"/>
  <c r="H11" i="5"/>
  <c r="I11" i="5" s="1"/>
  <c r="J11" i="5" s="1"/>
  <c r="H7" i="13"/>
  <c r="I7" i="13" s="1"/>
  <c r="J7" i="13" s="1"/>
  <c r="H13" i="9"/>
  <c r="I13" i="9" s="1"/>
  <c r="J13" i="9" s="1"/>
  <c r="AI3" i="25"/>
  <c r="H6" i="13"/>
  <c r="I6" i="13" s="1"/>
  <c r="J6" i="13" s="1"/>
  <c r="H12" i="9"/>
  <c r="I12" i="9" s="1"/>
  <c r="J12" i="9" s="1"/>
  <c r="I12" i="24"/>
  <c r="J12" i="24" s="1"/>
  <c r="I11" i="24"/>
  <c r="J11" i="24" s="1"/>
  <c r="I9" i="24"/>
  <c r="J9" i="24" s="1"/>
  <c r="I22" i="24"/>
  <c r="J22" i="24" s="1"/>
  <c r="AR3" i="95"/>
  <c r="AH4" i="93"/>
  <c r="AG4" i="94"/>
  <c r="W5" i="94"/>
  <c r="X5" i="94" s="1"/>
  <c r="AH5" i="94" s="1"/>
  <c r="AF4" i="94"/>
  <c r="AE4" i="94"/>
  <c r="AN3" i="89"/>
  <c r="AI3" i="89"/>
  <c r="AR3" i="87"/>
  <c r="AN3" i="85"/>
  <c r="AI3" i="85"/>
  <c r="Y5" i="88"/>
  <c r="Z5" i="88" s="1"/>
  <c r="AE3" i="70"/>
  <c r="P3" i="70"/>
  <c r="AF3" i="70" s="1"/>
  <c r="AO3" i="70" s="1"/>
  <c r="AH4" i="60"/>
  <c r="Z4" i="60"/>
  <c r="AI3" i="73"/>
  <c r="AH4" i="75"/>
  <c r="Z4" i="75"/>
  <c r="AH4" i="57"/>
  <c r="AQ4" i="57" s="1"/>
  <c r="Z4" i="57"/>
  <c r="Y5" i="70"/>
  <c r="Y5" i="61"/>
  <c r="AE3" i="57"/>
  <c r="P3" i="57"/>
  <c r="AF3" i="57" s="1"/>
  <c r="AO3" i="57" s="1"/>
  <c r="AG4" i="62"/>
  <c r="AP4" i="62" s="1"/>
  <c r="AF4" i="62"/>
  <c r="AO4" i="62" s="1"/>
  <c r="AE4" i="62"/>
  <c r="W5" i="62"/>
  <c r="Y5" i="53"/>
  <c r="P3" i="56"/>
  <c r="AF3" i="56" s="1"/>
  <c r="AO3" i="56" s="1"/>
  <c r="AE3" i="56"/>
  <c r="P3" i="63"/>
  <c r="AF3" i="63" s="1"/>
  <c r="AO3" i="63" s="1"/>
  <c r="AE3" i="63"/>
  <c r="G67" i="48"/>
  <c r="G64" i="48"/>
  <c r="G61" i="48"/>
  <c r="G58" i="48"/>
  <c r="G55" i="48"/>
  <c r="G52" i="48"/>
  <c r="G49" i="48"/>
  <c r="G46" i="48"/>
  <c r="G43" i="48"/>
  <c r="G40" i="48"/>
  <c r="G37" i="48"/>
  <c r="G34" i="48"/>
  <c r="G31" i="48"/>
  <c r="G28" i="48"/>
  <c r="G25" i="48"/>
  <c r="G22" i="48"/>
  <c r="G19" i="48"/>
  <c r="G16" i="48"/>
  <c r="G13" i="48"/>
  <c r="G10" i="48"/>
  <c r="G7" i="48"/>
  <c r="G4" i="48"/>
  <c r="F67" i="48"/>
  <c r="F64" i="48"/>
  <c r="F61" i="48"/>
  <c r="F58" i="48"/>
  <c r="F55" i="48"/>
  <c r="F52" i="48"/>
  <c r="F49" i="48"/>
  <c r="F46" i="48"/>
  <c r="F43" i="48"/>
  <c r="F40" i="48"/>
  <c r="F37" i="48"/>
  <c r="F34" i="48"/>
  <c r="F31" i="48"/>
  <c r="F28" i="48"/>
  <c r="F25" i="48"/>
  <c r="F22" i="48"/>
  <c r="F19" i="48"/>
  <c r="F16" i="48"/>
  <c r="F13" i="48"/>
  <c r="F10" i="48"/>
  <c r="F7" i="48"/>
  <c r="F4" i="48"/>
  <c r="G69" i="48"/>
  <c r="G66" i="48"/>
  <c r="G63" i="48"/>
  <c r="G60" i="48"/>
  <c r="G57" i="48"/>
  <c r="G54" i="48"/>
  <c r="G51" i="48"/>
  <c r="G48" i="48"/>
  <c r="G45" i="48"/>
  <c r="G42" i="48"/>
  <c r="G39" i="48"/>
  <c r="G36" i="48"/>
  <c r="G33" i="48"/>
  <c r="G30" i="48"/>
  <c r="G27" i="48"/>
  <c r="G24" i="48"/>
  <c r="G21" i="48"/>
  <c r="G18" i="48"/>
  <c r="G15" i="48"/>
  <c r="G12" i="48"/>
  <c r="G9" i="48"/>
  <c r="G6" i="48"/>
  <c r="F69" i="48"/>
  <c r="F66" i="48"/>
  <c r="F63" i="48"/>
  <c r="F60" i="48"/>
  <c r="F57" i="48"/>
  <c r="F54" i="48"/>
  <c r="F51" i="48"/>
  <c r="F48" i="48"/>
  <c r="F45" i="48"/>
  <c r="F42" i="48"/>
  <c r="F39" i="48"/>
  <c r="F36" i="48"/>
  <c r="F33" i="48"/>
  <c r="F30" i="48"/>
  <c r="F27" i="48"/>
  <c r="F24" i="48"/>
  <c r="F21" i="48"/>
  <c r="F18" i="48"/>
  <c r="F15" i="48"/>
  <c r="F12" i="48"/>
  <c r="F9" i="48"/>
  <c r="F6" i="48"/>
  <c r="G68" i="48"/>
  <c r="G59" i="48"/>
  <c r="G50" i="48"/>
  <c r="G41" i="48"/>
  <c r="G32" i="48"/>
  <c r="G23" i="48"/>
  <c r="G14" i="48"/>
  <c r="G5" i="48"/>
  <c r="F68" i="48"/>
  <c r="F59" i="48"/>
  <c r="F50" i="48"/>
  <c r="F41" i="48"/>
  <c r="F32" i="48"/>
  <c r="F23" i="48"/>
  <c r="F14" i="48"/>
  <c r="F5" i="48"/>
  <c r="G65" i="48"/>
  <c r="G56" i="48"/>
  <c r="G47" i="48"/>
  <c r="G38" i="48"/>
  <c r="G29" i="48"/>
  <c r="G20" i="48"/>
  <c r="G11" i="48"/>
  <c r="F65" i="48"/>
  <c r="F56" i="48"/>
  <c r="F47" i="48"/>
  <c r="F38" i="48"/>
  <c r="F29" i="48"/>
  <c r="F20" i="48"/>
  <c r="F11" i="48"/>
  <c r="G62" i="48"/>
  <c r="G53" i="48"/>
  <c r="G44" i="48"/>
  <c r="G35" i="48"/>
  <c r="G26" i="48"/>
  <c r="G17" i="48"/>
  <c r="G8" i="48"/>
  <c r="F62" i="48"/>
  <c r="F53" i="48"/>
  <c r="F44" i="48"/>
  <c r="F35" i="48"/>
  <c r="F26" i="48"/>
  <c r="F17" i="48"/>
  <c r="F8" i="48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3" i="77"/>
  <c r="G87" i="77"/>
  <c r="G81" i="77"/>
  <c r="G75" i="77"/>
  <c r="G69" i="77"/>
  <c r="G63" i="77"/>
  <c r="G57" i="77"/>
  <c r="G51" i="77"/>
  <c r="G45" i="77"/>
  <c r="G39" i="77"/>
  <c r="G33" i="77"/>
  <c r="G27" i="77"/>
  <c r="G21" i="77"/>
  <c r="G15" i="77"/>
  <c r="G9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89" i="77"/>
  <c r="G71" i="77"/>
  <c r="G53" i="77"/>
  <c r="G35" i="77"/>
  <c r="G17" i="77"/>
  <c r="G85" i="77"/>
  <c r="G67" i="77"/>
  <c r="G49" i="77"/>
  <c r="G31" i="77"/>
  <c r="G13" i="77"/>
  <c r="G83" i="77"/>
  <c r="G65" i="77"/>
  <c r="G47" i="77"/>
  <c r="G29" i="77"/>
  <c r="G11" i="77"/>
  <c r="G97" i="77"/>
  <c r="G79" i="77"/>
  <c r="G61" i="77"/>
  <c r="G43" i="77"/>
  <c r="G25" i="77"/>
  <c r="G7" i="77"/>
  <c r="G55" i="77"/>
  <c r="G95" i="77"/>
  <c r="G41" i="77"/>
  <c r="G91" i="77"/>
  <c r="G37" i="77"/>
  <c r="G77" i="77"/>
  <c r="G23" i="77"/>
  <c r="G73" i="77"/>
  <c r="G19" i="77"/>
  <c r="G59" i="77"/>
  <c r="G5" i="77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G67" i="84"/>
  <c r="G64" i="84"/>
  <c r="G61" i="84"/>
  <c r="G58" i="84"/>
  <c r="G55" i="84"/>
  <c r="G52" i="84"/>
  <c r="G49" i="84"/>
  <c r="G46" i="84"/>
  <c r="G43" i="84"/>
  <c r="G40" i="84"/>
  <c r="G37" i="84"/>
  <c r="G34" i="84"/>
  <c r="G31" i="84"/>
  <c r="G28" i="84"/>
  <c r="G25" i="84"/>
  <c r="G22" i="84"/>
  <c r="G19" i="84"/>
  <c r="G16" i="84"/>
  <c r="G13" i="84"/>
  <c r="G10" i="84"/>
  <c r="G7" i="84"/>
  <c r="G4" i="84"/>
  <c r="F67" i="84"/>
  <c r="F64" i="84"/>
  <c r="F61" i="84"/>
  <c r="F58" i="84"/>
  <c r="F55" i="84"/>
  <c r="F52" i="84"/>
  <c r="F49" i="84"/>
  <c r="F46" i="84"/>
  <c r="F43" i="84"/>
  <c r="F40" i="84"/>
  <c r="F37" i="84"/>
  <c r="F34" i="84"/>
  <c r="F31" i="84"/>
  <c r="F28" i="84"/>
  <c r="F25" i="84"/>
  <c r="F22" i="84"/>
  <c r="F19" i="84"/>
  <c r="F16" i="84"/>
  <c r="F13" i="84"/>
  <c r="F10" i="84"/>
  <c r="F7" i="84"/>
  <c r="F4" i="84"/>
  <c r="G69" i="84"/>
  <c r="G66" i="84"/>
  <c r="G63" i="84"/>
  <c r="G60" i="84"/>
  <c r="G57" i="84"/>
  <c r="G54" i="84"/>
  <c r="G51" i="84"/>
  <c r="G48" i="84"/>
  <c r="G45" i="84"/>
  <c r="G42" i="84"/>
  <c r="G39" i="84"/>
  <c r="G36" i="84"/>
  <c r="G33" i="84"/>
  <c r="G30" i="84"/>
  <c r="G27" i="84"/>
  <c r="G24" i="84"/>
  <c r="G21" i="84"/>
  <c r="G18" i="84"/>
  <c r="G15" i="84"/>
  <c r="G12" i="84"/>
  <c r="G9" i="84"/>
  <c r="G6" i="84"/>
  <c r="G68" i="84"/>
  <c r="G59" i="84"/>
  <c r="G50" i="84"/>
  <c r="G41" i="84"/>
  <c r="G32" i="84"/>
  <c r="G23" i="84"/>
  <c r="G14" i="84"/>
  <c r="G5" i="84"/>
  <c r="F66" i="84"/>
  <c r="F57" i="84"/>
  <c r="F48" i="84"/>
  <c r="F39" i="84"/>
  <c r="F30" i="84"/>
  <c r="F21" i="84"/>
  <c r="F12" i="84"/>
  <c r="G65" i="84"/>
  <c r="G56" i="84"/>
  <c r="G47" i="84"/>
  <c r="G38" i="84"/>
  <c r="G29" i="84"/>
  <c r="G20" i="84"/>
  <c r="G11" i="84"/>
  <c r="F63" i="84"/>
  <c r="F54" i="84"/>
  <c r="F45" i="84"/>
  <c r="F36" i="84"/>
  <c r="F27" i="84"/>
  <c r="F18" i="84"/>
  <c r="F9" i="84"/>
  <c r="G44" i="84"/>
  <c r="G17" i="84"/>
  <c r="F69" i="84"/>
  <c r="F42" i="84"/>
  <c r="F15" i="84"/>
  <c r="G62" i="84"/>
  <c r="G35" i="84"/>
  <c r="G8" i="84"/>
  <c r="F60" i="84"/>
  <c r="F33" i="84"/>
  <c r="F6" i="84"/>
  <c r="G53" i="84"/>
  <c r="G26" i="84"/>
  <c r="F51" i="84"/>
  <c r="F24" i="84"/>
  <c r="G89" i="90"/>
  <c r="G86" i="90"/>
  <c r="G83" i="90"/>
  <c r="G80" i="90"/>
  <c r="G77" i="90"/>
  <c r="G74" i="90"/>
  <c r="G71" i="90"/>
  <c r="G68" i="90"/>
  <c r="G65" i="90"/>
  <c r="G62" i="90"/>
  <c r="G59" i="90"/>
  <c r="G56" i="90"/>
  <c r="G53" i="90"/>
  <c r="G50" i="90"/>
  <c r="G47" i="90"/>
  <c r="G44" i="90"/>
  <c r="G41" i="90"/>
  <c r="G38" i="90"/>
  <c r="G35" i="90"/>
  <c r="G32" i="90"/>
  <c r="G29" i="90"/>
  <c r="G26" i="90"/>
  <c r="G23" i="90"/>
  <c r="G20" i="90"/>
  <c r="G17" i="90"/>
  <c r="G14" i="90"/>
  <c r="G11" i="90"/>
  <c r="G8" i="90"/>
  <c r="G5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F88" i="90"/>
  <c r="F85" i="90"/>
  <c r="F82" i="90"/>
  <c r="F79" i="90"/>
  <c r="F76" i="90"/>
  <c r="F73" i="90"/>
  <c r="F70" i="90"/>
  <c r="F67" i="90"/>
  <c r="F64" i="90"/>
  <c r="F61" i="90"/>
  <c r="F58" i="90"/>
  <c r="F55" i="90"/>
  <c r="F52" i="90"/>
  <c r="F49" i="90"/>
  <c r="F46" i="90"/>
  <c r="F43" i="90"/>
  <c r="F40" i="90"/>
  <c r="F37" i="90"/>
  <c r="F34" i="90"/>
  <c r="F31" i="90"/>
  <c r="F28" i="90"/>
  <c r="F25" i="90"/>
  <c r="F22" i="90"/>
  <c r="F19" i="90"/>
  <c r="F16" i="90"/>
  <c r="F13" i="90"/>
  <c r="F10" i="90"/>
  <c r="F7" i="90"/>
  <c r="F4" i="90"/>
  <c r="G85" i="90"/>
  <c r="G79" i="90"/>
  <c r="G73" i="90"/>
  <c r="G67" i="90"/>
  <c r="G61" i="90"/>
  <c r="G55" i="90"/>
  <c r="G49" i="90"/>
  <c r="G43" i="90"/>
  <c r="G37" i="90"/>
  <c r="G31" i="90"/>
  <c r="G25" i="90"/>
  <c r="G19" i="90"/>
  <c r="G13" i="90"/>
  <c r="G7" i="90"/>
  <c r="G84" i="90"/>
  <c r="G78" i="90"/>
  <c r="G72" i="90"/>
  <c r="G66" i="90"/>
  <c r="G60" i="90"/>
  <c r="G54" i="90"/>
  <c r="G48" i="90"/>
  <c r="G42" i="90"/>
  <c r="G36" i="90"/>
  <c r="G30" i="90"/>
  <c r="G24" i="90"/>
  <c r="G18" i="90"/>
  <c r="G12" i="90"/>
  <c r="G6" i="90"/>
  <c r="F84" i="90"/>
  <c r="F78" i="90"/>
  <c r="F72" i="90"/>
  <c r="F66" i="90"/>
  <c r="F60" i="90"/>
  <c r="F54" i="90"/>
  <c r="F48" i="90"/>
  <c r="F42" i="90"/>
  <c r="F36" i="90"/>
  <c r="F30" i="90"/>
  <c r="F24" i="90"/>
  <c r="F18" i="90"/>
  <c r="F12" i="90"/>
  <c r="F6" i="90"/>
  <c r="G88" i="90"/>
  <c r="G82" i="90"/>
  <c r="G76" i="90"/>
  <c r="G70" i="90"/>
  <c r="G64" i="90"/>
  <c r="G58" i="90"/>
  <c r="G52" i="90"/>
  <c r="G46" i="90"/>
  <c r="G40" i="90"/>
  <c r="G34" i="90"/>
  <c r="G28" i="90"/>
  <c r="G22" i="90"/>
  <c r="G16" i="90"/>
  <c r="G10" i="90"/>
  <c r="G4" i="90"/>
  <c r="G87" i="90"/>
  <c r="G81" i="90"/>
  <c r="G75" i="90"/>
  <c r="G69" i="90"/>
  <c r="G63" i="90"/>
  <c r="G57" i="90"/>
  <c r="G51" i="90"/>
  <c r="G45" i="90"/>
  <c r="G39" i="90"/>
  <c r="G33" i="90"/>
  <c r="G27" i="90"/>
  <c r="G21" i="90"/>
  <c r="G15" i="90"/>
  <c r="G9" i="90"/>
  <c r="F57" i="90"/>
  <c r="F21" i="90"/>
  <c r="F87" i="90"/>
  <c r="F51" i="90"/>
  <c r="F15" i="90"/>
  <c r="F81" i="90"/>
  <c r="F45" i="90"/>
  <c r="F9" i="90"/>
  <c r="F75" i="90"/>
  <c r="F39" i="90"/>
  <c r="F69" i="90"/>
  <c r="F33" i="90"/>
  <c r="F63" i="90"/>
  <c r="F27" i="90"/>
  <c r="P3" i="54"/>
  <c r="AF3" i="54" s="1"/>
  <c r="AO3" i="54" s="1"/>
  <c r="AE3" i="54"/>
  <c r="AN3" i="53"/>
  <c r="AI3" i="53"/>
  <c r="H51" i="47"/>
  <c r="I51" i="47" s="1"/>
  <c r="J51" i="47" s="1"/>
  <c r="H27" i="47"/>
  <c r="I27" i="47" s="1"/>
  <c r="J27" i="47" s="1"/>
  <c r="H54" i="47"/>
  <c r="I54" i="47" s="1"/>
  <c r="J54" i="47" s="1"/>
  <c r="H19" i="47"/>
  <c r="I19" i="47" s="1"/>
  <c r="J19" i="47" s="1"/>
  <c r="H37" i="47"/>
  <c r="I37" i="47" s="1"/>
  <c r="J37" i="47" s="1"/>
  <c r="H55" i="47"/>
  <c r="I55" i="47" s="1"/>
  <c r="J55" i="47" s="1"/>
  <c r="H73" i="47"/>
  <c r="I73" i="47" s="1"/>
  <c r="J73" i="47" s="1"/>
  <c r="H6" i="47"/>
  <c r="I6" i="47" s="1"/>
  <c r="J6" i="47" s="1"/>
  <c r="H11" i="47"/>
  <c r="I11" i="47" s="1"/>
  <c r="J11" i="47" s="1"/>
  <c r="H98" i="45"/>
  <c r="I98" i="45" s="1"/>
  <c r="J98" i="45" s="1"/>
  <c r="H33" i="45"/>
  <c r="I33" i="45" s="1"/>
  <c r="J33" i="45" s="1"/>
  <c r="AF4" i="47"/>
  <c r="AG4" i="47"/>
  <c r="W5" i="47"/>
  <c r="AE4" i="47"/>
  <c r="H96" i="45"/>
  <c r="I96" i="45" s="1"/>
  <c r="J96" i="45" s="1"/>
  <c r="H32" i="45"/>
  <c r="I32" i="45" s="1"/>
  <c r="J32" i="45" s="1"/>
  <c r="AH4" i="44"/>
  <c r="H54" i="44"/>
  <c r="I54" i="44" s="1"/>
  <c r="J54" i="44" s="1"/>
  <c r="H36" i="44"/>
  <c r="I36" i="44" s="1"/>
  <c r="J36" i="44" s="1"/>
  <c r="H18" i="44"/>
  <c r="I18" i="44" s="1"/>
  <c r="J18" i="44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H40" i="45"/>
  <c r="I40" i="45" s="1"/>
  <c r="J40" i="45" s="1"/>
  <c r="H44" i="45"/>
  <c r="I44" i="45" s="1"/>
  <c r="J44" i="45" s="1"/>
  <c r="H87" i="45"/>
  <c r="I87" i="45" s="1"/>
  <c r="J87" i="45" s="1"/>
  <c r="H38" i="45"/>
  <c r="I38" i="45" s="1"/>
  <c r="J38" i="45" s="1"/>
  <c r="H81" i="45"/>
  <c r="I81" i="45" s="1"/>
  <c r="J81" i="45" s="1"/>
  <c r="H25" i="45"/>
  <c r="I25" i="45" s="1"/>
  <c r="J25" i="45" s="1"/>
  <c r="H61" i="45"/>
  <c r="I61" i="45" s="1"/>
  <c r="J61" i="45" s="1"/>
  <c r="H97" i="45"/>
  <c r="I97" i="45" s="1"/>
  <c r="J97" i="45" s="1"/>
  <c r="H82" i="45"/>
  <c r="I82" i="45" s="1"/>
  <c r="J82" i="45" s="1"/>
  <c r="H18" i="45"/>
  <c r="I18" i="45" s="1"/>
  <c r="J18" i="45" s="1"/>
  <c r="H68" i="44"/>
  <c r="I68" i="44" s="1"/>
  <c r="J68" i="44" s="1"/>
  <c r="H50" i="44"/>
  <c r="I50" i="44" s="1"/>
  <c r="J50" i="44" s="1"/>
  <c r="H32" i="44"/>
  <c r="I32" i="44" s="1"/>
  <c r="J32" i="44" s="1"/>
  <c r="H14" i="44"/>
  <c r="I14" i="44" s="1"/>
  <c r="J14" i="44" s="1"/>
  <c r="H68" i="43"/>
  <c r="I68" i="43" s="1"/>
  <c r="J68" i="43" s="1"/>
  <c r="H50" i="43"/>
  <c r="I50" i="43" s="1"/>
  <c r="J50" i="43" s="1"/>
  <c r="H32" i="43"/>
  <c r="I32" i="43" s="1"/>
  <c r="J32" i="43" s="1"/>
  <c r="H14" i="43"/>
  <c r="I14" i="43" s="1"/>
  <c r="J14" i="43" s="1"/>
  <c r="H90" i="45"/>
  <c r="I90" i="45" s="1"/>
  <c r="J90" i="45" s="1"/>
  <c r="H26" i="45"/>
  <c r="I26" i="45" s="1"/>
  <c r="J26" i="45" s="1"/>
  <c r="H77" i="45"/>
  <c r="I77" i="45" s="1"/>
  <c r="J77" i="45" s="1"/>
  <c r="H15" i="45"/>
  <c r="I15" i="45" s="1"/>
  <c r="J15" i="45" s="1"/>
  <c r="H52" i="44"/>
  <c r="I52" i="44" s="1"/>
  <c r="J52" i="44" s="1"/>
  <c r="H34" i="44"/>
  <c r="I34" i="44" s="1"/>
  <c r="J34" i="44" s="1"/>
  <c r="H16" i="44"/>
  <c r="I16" i="44" s="1"/>
  <c r="J16" i="44" s="1"/>
  <c r="H73" i="43"/>
  <c r="I73" i="43" s="1"/>
  <c r="J73" i="43" s="1"/>
  <c r="H55" i="43"/>
  <c r="I55" i="43" s="1"/>
  <c r="J55" i="43" s="1"/>
  <c r="H37" i="43"/>
  <c r="I37" i="43" s="1"/>
  <c r="J37" i="43" s="1"/>
  <c r="H19" i="43"/>
  <c r="I19" i="43" s="1"/>
  <c r="J19" i="43" s="1"/>
  <c r="AH4" i="42"/>
  <c r="AQ4" i="42" s="1"/>
  <c r="Z4" i="42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71" i="41"/>
  <c r="I71" i="41" s="1"/>
  <c r="J71" i="41" s="1"/>
  <c r="H35" i="41"/>
  <c r="I35" i="41" s="1"/>
  <c r="J35" i="41" s="1"/>
  <c r="H50" i="40"/>
  <c r="I50" i="40" s="1"/>
  <c r="J50" i="40" s="1"/>
  <c r="H32" i="40"/>
  <c r="I32" i="40" s="1"/>
  <c r="J32" i="40" s="1"/>
  <c r="H14" i="40"/>
  <c r="I14" i="40" s="1"/>
  <c r="J14" i="40" s="1"/>
  <c r="H62" i="39"/>
  <c r="I62" i="39" s="1"/>
  <c r="J62" i="39" s="1"/>
  <c r="H44" i="39"/>
  <c r="I44" i="39" s="1"/>
  <c r="J44" i="39" s="1"/>
  <c r="H26" i="39"/>
  <c r="I26" i="39" s="1"/>
  <c r="J26" i="39" s="1"/>
  <c r="H8" i="39"/>
  <c r="I8" i="39" s="1"/>
  <c r="J8" i="39" s="1"/>
  <c r="H73" i="38"/>
  <c r="I73" i="38" s="1"/>
  <c r="J73" i="38" s="1"/>
  <c r="H55" i="38"/>
  <c r="I55" i="38" s="1"/>
  <c r="J55" i="38" s="1"/>
  <c r="H37" i="38"/>
  <c r="I37" i="38" s="1"/>
  <c r="J37" i="38" s="1"/>
  <c r="H19" i="38"/>
  <c r="I19" i="38" s="1"/>
  <c r="J19" i="38" s="1"/>
  <c r="H75" i="41"/>
  <c r="I75" i="41" s="1"/>
  <c r="J75" i="41" s="1"/>
  <c r="H39" i="41"/>
  <c r="I39" i="41" s="1"/>
  <c r="J39" i="41" s="1"/>
  <c r="H87" i="38"/>
  <c r="I87" i="38" s="1"/>
  <c r="J87" i="38" s="1"/>
  <c r="H69" i="38"/>
  <c r="I69" i="38" s="1"/>
  <c r="J69" i="38" s="1"/>
  <c r="H51" i="38"/>
  <c r="I51" i="38" s="1"/>
  <c r="J51" i="38" s="1"/>
  <c r="H33" i="38"/>
  <c r="I33" i="38" s="1"/>
  <c r="J33" i="38" s="1"/>
  <c r="H15" i="38"/>
  <c r="I15" i="38" s="1"/>
  <c r="J15" i="38" s="1"/>
  <c r="H74" i="41"/>
  <c r="I74" i="41" s="1"/>
  <c r="J74" i="41" s="1"/>
  <c r="H38" i="41"/>
  <c r="I38" i="41" s="1"/>
  <c r="J38" i="41" s="1"/>
  <c r="H75" i="42"/>
  <c r="I75" i="42" s="1"/>
  <c r="J75" i="42" s="1"/>
  <c r="H57" i="42"/>
  <c r="I57" i="42" s="1"/>
  <c r="J57" i="42" s="1"/>
  <c r="H39" i="42"/>
  <c r="I39" i="42" s="1"/>
  <c r="J39" i="42" s="1"/>
  <c r="H21" i="42"/>
  <c r="I21" i="42" s="1"/>
  <c r="J21" i="42" s="1"/>
  <c r="H73" i="41"/>
  <c r="I73" i="41" s="1"/>
  <c r="J73" i="41" s="1"/>
  <c r="H37" i="41"/>
  <c r="I37" i="41" s="1"/>
  <c r="J37" i="41" s="1"/>
  <c r="H69" i="40"/>
  <c r="I69" i="40" s="1"/>
  <c r="J69" i="40" s="1"/>
  <c r="H51" i="40"/>
  <c r="I51" i="40" s="1"/>
  <c r="J51" i="40" s="1"/>
  <c r="H33" i="40"/>
  <c r="I33" i="40" s="1"/>
  <c r="J33" i="40" s="1"/>
  <c r="H15" i="40"/>
  <c r="I15" i="40" s="1"/>
  <c r="J15" i="40" s="1"/>
  <c r="H66" i="39"/>
  <c r="I66" i="39" s="1"/>
  <c r="J66" i="39" s="1"/>
  <c r="H48" i="39"/>
  <c r="I48" i="39" s="1"/>
  <c r="J48" i="39" s="1"/>
  <c r="H30" i="39"/>
  <c r="I30" i="39" s="1"/>
  <c r="J30" i="39" s="1"/>
  <c r="H12" i="39"/>
  <c r="I12" i="39" s="1"/>
  <c r="J12" i="39" s="1"/>
  <c r="H77" i="38"/>
  <c r="I77" i="38" s="1"/>
  <c r="J77" i="38" s="1"/>
  <c r="H59" i="38"/>
  <c r="I59" i="38" s="1"/>
  <c r="J59" i="38" s="1"/>
  <c r="H41" i="38"/>
  <c r="I41" i="38" s="1"/>
  <c r="J41" i="38" s="1"/>
  <c r="H23" i="38"/>
  <c r="I23" i="38" s="1"/>
  <c r="J23" i="38" s="1"/>
  <c r="H5" i="38"/>
  <c r="I5" i="38" s="1"/>
  <c r="J5" i="38" s="1"/>
  <c r="H68" i="37"/>
  <c r="I68" i="37" s="1"/>
  <c r="J68" i="37" s="1"/>
  <c r="H32" i="37"/>
  <c r="I32" i="37" s="1"/>
  <c r="J32" i="37" s="1"/>
  <c r="H66" i="33"/>
  <c r="I66" i="33" s="1"/>
  <c r="J66" i="33" s="1"/>
  <c r="H30" i="33"/>
  <c r="I30" i="33" s="1"/>
  <c r="J30" i="33" s="1"/>
  <c r="AH4" i="36"/>
  <c r="H54" i="36"/>
  <c r="I54" i="36" s="1"/>
  <c r="J54" i="36" s="1"/>
  <c r="H36" i="36"/>
  <c r="I36" i="36" s="1"/>
  <c r="J36" i="36" s="1"/>
  <c r="H18" i="36"/>
  <c r="I18" i="36" s="1"/>
  <c r="J18" i="36" s="1"/>
  <c r="H63" i="35"/>
  <c r="I63" i="35" s="1"/>
  <c r="J63" i="35" s="1"/>
  <c r="H45" i="35"/>
  <c r="I45" i="35" s="1"/>
  <c r="J45" i="35" s="1"/>
  <c r="H27" i="35"/>
  <c r="I27" i="35" s="1"/>
  <c r="J27" i="35" s="1"/>
  <c r="H9" i="35"/>
  <c r="I9" i="35" s="1"/>
  <c r="J9" i="35" s="1"/>
  <c r="H95" i="33"/>
  <c r="I95" i="33" s="1"/>
  <c r="J95" i="33" s="1"/>
  <c r="H59" i="33"/>
  <c r="I59" i="33" s="1"/>
  <c r="J59" i="33" s="1"/>
  <c r="H23" i="33"/>
  <c r="I23" i="33" s="1"/>
  <c r="J23" i="33" s="1"/>
  <c r="H70" i="33"/>
  <c r="I70" i="33" s="1"/>
  <c r="J70" i="33" s="1"/>
  <c r="H34" i="33"/>
  <c r="I34" i="33" s="1"/>
  <c r="J34" i="33" s="1"/>
  <c r="H53" i="36"/>
  <c r="I53" i="36" s="1"/>
  <c r="J53" i="36" s="1"/>
  <c r="H35" i="36"/>
  <c r="I35" i="36" s="1"/>
  <c r="J35" i="36" s="1"/>
  <c r="H17" i="36"/>
  <c r="I17" i="36" s="1"/>
  <c r="J17" i="36" s="1"/>
  <c r="H71" i="35"/>
  <c r="I71" i="35" s="1"/>
  <c r="J71" i="35" s="1"/>
  <c r="H53" i="35"/>
  <c r="I53" i="35" s="1"/>
  <c r="J53" i="35" s="1"/>
  <c r="H35" i="35"/>
  <c r="I35" i="35" s="1"/>
  <c r="J35" i="35" s="1"/>
  <c r="H17" i="35"/>
  <c r="I17" i="35" s="1"/>
  <c r="J17" i="35" s="1"/>
  <c r="H93" i="33"/>
  <c r="I93" i="33" s="1"/>
  <c r="J93" i="33" s="1"/>
  <c r="H57" i="33"/>
  <c r="I57" i="33" s="1"/>
  <c r="J57" i="33" s="1"/>
  <c r="H21" i="33"/>
  <c r="I21" i="33" s="1"/>
  <c r="J21" i="33" s="1"/>
  <c r="H76" i="37"/>
  <c r="I76" i="37" s="1"/>
  <c r="J76" i="37" s="1"/>
  <c r="H40" i="37"/>
  <c r="I40" i="37" s="1"/>
  <c r="J40" i="37" s="1"/>
  <c r="H4" i="37"/>
  <c r="I4" i="37" s="1"/>
  <c r="J4" i="37" s="1"/>
  <c r="K4" i="37" s="1"/>
  <c r="H86" i="33"/>
  <c r="I86" i="33" s="1"/>
  <c r="J86" i="33" s="1"/>
  <c r="H50" i="33"/>
  <c r="I50" i="33" s="1"/>
  <c r="J50" i="33" s="1"/>
  <c r="H14" i="33"/>
  <c r="I14" i="33" s="1"/>
  <c r="J14" i="33" s="1"/>
  <c r="H87" i="37"/>
  <c r="I87" i="37" s="1"/>
  <c r="J87" i="37" s="1"/>
  <c r="H51" i="37"/>
  <c r="I51" i="37" s="1"/>
  <c r="J51" i="37" s="1"/>
  <c r="H15" i="37"/>
  <c r="I15" i="37" s="1"/>
  <c r="J15" i="37" s="1"/>
  <c r="H58" i="36"/>
  <c r="I58" i="36" s="1"/>
  <c r="J58" i="36" s="1"/>
  <c r="H40" i="36"/>
  <c r="I40" i="36" s="1"/>
  <c r="J40" i="36" s="1"/>
  <c r="H22" i="36"/>
  <c r="I22" i="36" s="1"/>
  <c r="J22" i="36" s="1"/>
  <c r="H4" i="36"/>
  <c r="I4" i="36" s="1"/>
  <c r="J4" i="36" s="1"/>
  <c r="K4" i="36" s="1"/>
  <c r="H73" i="35"/>
  <c r="I73" i="35" s="1"/>
  <c r="J73" i="35" s="1"/>
  <c r="H55" i="35"/>
  <c r="I55" i="35" s="1"/>
  <c r="J55" i="35" s="1"/>
  <c r="H37" i="35"/>
  <c r="I37" i="35" s="1"/>
  <c r="J37" i="35" s="1"/>
  <c r="H19" i="35"/>
  <c r="I19" i="35" s="1"/>
  <c r="J19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73" i="33"/>
  <c r="I73" i="33" s="1"/>
  <c r="J73" i="33" s="1"/>
  <c r="H37" i="33"/>
  <c r="I37" i="33" s="1"/>
  <c r="J37" i="33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AI3" i="37"/>
  <c r="H82" i="29"/>
  <c r="I82" i="29" s="1"/>
  <c r="J82" i="29" s="1"/>
  <c r="H46" i="29"/>
  <c r="I46" i="29" s="1"/>
  <c r="J46" i="29" s="1"/>
  <c r="H10" i="29"/>
  <c r="I10" i="29" s="1"/>
  <c r="J10" i="29" s="1"/>
  <c r="H88" i="30"/>
  <c r="I88" i="30" s="1"/>
  <c r="J88" i="30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75" i="29"/>
  <c r="I75" i="29" s="1"/>
  <c r="J75" i="29" s="1"/>
  <c r="H39" i="29"/>
  <c r="I39" i="29" s="1"/>
  <c r="J39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79" i="27"/>
  <c r="I79" i="27" s="1"/>
  <c r="J79" i="27" s="1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AI3" i="36"/>
  <c r="H86" i="29"/>
  <c r="I86" i="29" s="1"/>
  <c r="J86" i="29" s="1"/>
  <c r="H50" i="29"/>
  <c r="I50" i="29" s="1"/>
  <c r="J50" i="29" s="1"/>
  <c r="H14" i="29"/>
  <c r="I14" i="29" s="1"/>
  <c r="J14" i="29" s="1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66" i="28"/>
  <c r="I66" i="28" s="1"/>
  <c r="J66" i="28" s="1"/>
  <c r="H48" i="28"/>
  <c r="I48" i="28" s="1"/>
  <c r="J48" i="28" s="1"/>
  <c r="H30" i="28"/>
  <c r="I30" i="28" s="1"/>
  <c r="J30" i="28" s="1"/>
  <c r="H12" i="28"/>
  <c r="I12" i="28" s="1"/>
  <c r="J12" i="28" s="1"/>
  <c r="H78" i="27"/>
  <c r="I78" i="27" s="1"/>
  <c r="J78" i="27" s="1"/>
  <c r="H60" i="27"/>
  <c r="I60" i="27" s="1"/>
  <c r="J60" i="27" s="1"/>
  <c r="H42" i="27"/>
  <c r="I42" i="27" s="1"/>
  <c r="J42" i="27" s="1"/>
  <c r="H24" i="27"/>
  <c r="I24" i="27" s="1"/>
  <c r="J24" i="27" s="1"/>
  <c r="H6" i="27"/>
  <c r="I6" i="27" s="1"/>
  <c r="J6" i="27" s="1"/>
  <c r="AF4" i="32"/>
  <c r="AO4" i="32" s="1"/>
  <c r="W5" i="32"/>
  <c r="AG4" i="32"/>
  <c r="AP4" i="32" s="1"/>
  <c r="AE4" i="32"/>
  <c r="H78" i="29"/>
  <c r="I78" i="29" s="1"/>
  <c r="J78" i="29" s="1"/>
  <c r="H42" i="29"/>
  <c r="I42" i="29" s="1"/>
  <c r="J42" i="29" s="1"/>
  <c r="H6" i="29"/>
  <c r="I6" i="29" s="1"/>
  <c r="J6" i="29" s="1"/>
  <c r="K5" i="34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H65" i="29"/>
  <c r="I65" i="29" s="1"/>
  <c r="J65" i="29" s="1"/>
  <c r="H29" i="29"/>
  <c r="I29" i="29" s="1"/>
  <c r="J29" i="29" s="1"/>
  <c r="H65" i="28"/>
  <c r="I65" i="28" s="1"/>
  <c r="J65" i="28" s="1"/>
  <c r="H47" i="28"/>
  <c r="I47" i="28" s="1"/>
  <c r="J47" i="28" s="1"/>
  <c r="H29" i="28"/>
  <c r="I29" i="28" s="1"/>
  <c r="J29" i="28" s="1"/>
  <c r="H11" i="28"/>
  <c r="I11" i="28" s="1"/>
  <c r="J11" i="28" s="1"/>
  <c r="H68" i="27"/>
  <c r="I68" i="27" s="1"/>
  <c r="J68" i="27" s="1"/>
  <c r="H50" i="27"/>
  <c r="I50" i="27" s="1"/>
  <c r="J50" i="27" s="1"/>
  <c r="H32" i="27"/>
  <c r="I32" i="27" s="1"/>
  <c r="J32" i="27" s="1"/>
  <c r="H14" i="27"/>
  <c r="I14" i="27" s="1"/>
  <c r="J14" i="27" s="1"/>
  <c r="H75" i="26"/>
  <c r="I75" i="26" s="1"/>
  <c r="J75" i="26" s="1"/>
  <c r="H39" i="26"/>
  <c r="I39" i="26" s="1"/>
  <c r="J39" i="26" s="1"/>
  <c r="H4" i="26"/>
  <c r="I4" i="26" s="1"/>
  <c r="J4" i="26" s="1"/>
  <c r="K4" i="26" s="1"/>
  <c r="H22" i="26"/>
  <c r="I22" i="26" s="1"/>
  <c r="J22" i="26" s="1"/>
  <c r="H40" i="26"/>
  <c r="I40" i="26" s="1"/>
  <c r="J40" i="26" s="1"/>
  <c r="H58" i="26"/>
  <c r="I58" i="26" s="1"/>
  <c r="J58" i="26" s="1"/>
  <c r="H76" i="26"/>
  <c r="I76" i="26" s="1"/>
  <c r="J76" i="26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7" i="39"/>
  <c r="I7" i="39" s="1"/>
  <c r="J7" i="39" s="1"/>
  <c r="H4" i="39"/>
  <c r="I4" i="39" s="1"/>
  <c r="J4" i="39" s="1"/>
  <c r="K4" i="39" s="1"/>
  <c r="H72" i="25"/>
  <c r="I72" i="25" s="1"/>
  <c r="J72" i="25" s="1"/>
  <c r="H36" i="25"/>
  <c r="I36" i="25" s="1"/>
  <c r="J36" i="25" s="1"/>
  <c r="H23" i="16"/>
  <c r="H20" i="16"/>
  <c r="H17" i="16"/>
  <c r="H14" i="16"/>
  <c r="H10" i="16"/>
  <c r="H11" i="16"/>
  <c r="H5" i="16"/>
  <c r="H4" i="16"/>
  <c r="H21" i="16"/>
  <c r="H18" i="16"/>
  <c r="H15" i="16"/>
  <c r="H12" i="16"/>
  <c r="H6" i="16"/>
  <c r="H22" i="16"/>
  <c r="H19" i="16"/>
  <c r="H16" i="16"/>
  <c r="H13" i="16"/>
  <c r="H8" i="16"/>
  <c r="H7" i="16"/>
  <c r="H9" i="16"/>
  <c r="AH4" i="9"/>
  <c r="AQ4" i="9" s="1"/>
  <c r="Z4" i="9"/>
  <c r="H70" i="31"/>
  <c r="I70" i="31" s="1"/>
  <c r="J70" i="31" s="1"/>
  <c r="H16" i="31"/>
  <c r="I16" i="31" s="1"/>
  <c r="J16" i="31" s="1"/>
  <c r="H77" i="25"/>
  <c r="I77" i="25" s="1"/>
  <c r="J77" i="25" s="1"/>
  <c r="H41" i="25"/>
  <c r="I41" i="25" s="1"/>
  <c r="J41" i="25" s="1"/>
  <c r="H5" i="25"/>
  <c r="I5" i="25" s="1"/>
  <c r="J5" i="25" s="1"/>
  <c r="AN3" i="21"/>
  <c r="AI3" i="21"/>
  <c r="X5" i="17"/>
  <c r="AH5" i="17" s="1"/>
  <c r="X5" i="14"/>
  <c r="AH5" i="14" s="1"/>
  <c r="H9" i="51"/>
  <c r="H23" i="51"/>
  <c r="H20" i="51"/>
  <c r="H17" i="51"/>
  <c r="H14" i="51"/>
  <c r="H10" i="51"/>
  <c r="H11" i="51"/>
  <c r="H5" i="51"/>
  <c r="H4" i="51"/>
  <c r="H21" i="51"/>
  <c r="H18" i="51"/>
  <c r="H15" i="51"/>
  <c r="H12" i="51"/>
  <c r="H6" i="51"/>
  <c r="H22" i="51"/>
  <c r="H19" i="51"/>
  <c r="H16" i="51"/>
  <c r="H13" i="51"/>
  <c r="H8" i="51"/>
  <c r="H7" i="51"/>
  <c r="H22" i="55"/>
  <c r="H19" i="55"/>
  <c r="H16" i="55"/>
  <c r="H13" i="55"/>
  <c r="H8" i="55"/>
  <c r="H7" i="55"/>
  <c r="H9" i="55"/>
  <c r="H23" i="55"/>
  <c r="H20" i="55"/>
  <c r="H17" i="55"/>
  <c r="H14" i="55"/>
  <c r="H10" i="55"/>
  <c r="H18" i="55"/>
  <c r="H12" i="55"/>
  <c r="H6" i="55"/>
  <c r="H4" i="55"/>
  <c r="H21" i="55"/>
  <c r="H15" i="55"/>
  <c r="H11" i="55"/>
  <c r="H5" i="55"/>
  <c r="H20" i="65"/>
  <c r="I20" i="65" s="1"/>
  <c r="J20" i="65" s="1"/>
  <c r="H13" i="65"/>
  <c r="I13" i="65" s="1"/>
  <c r="J13" i="65" s="1"/>
  <c r="H7" i="65"/>
  <c r="I7" i="65" s="1"/>
  <c r="J7" i="65" s="1"/>
  <c r="H8" i="65"/>
  <c r="I8" i="65" s="1"/>
  <c r="J8" i="65" s="1"/>
  <c r="H13" i="29"/>
  <c r="I13" i="29" s="1"/>
  <c r="J13" i="29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88" i="25"/>
  <c r="I88" i="25" s="1"/>
  <c r="J88" i="25" s="1"/>
  <c r="H52" i="25"/>
  <c r="I52" i="25" s="1"/>
  <c r="J52" i="25" s="1"/>
  <c r="H16" i="25"/>
  <c r="I16" i="25" s="1"/>
  <c r="J16" i="25" s="1"/>
  <c r="AH4" i="16"/>
  <c r="H14" i="14"/>
  <c r="I14" i="14" s="1"/>
  <c r="J14" i="14" s="1"/>
  <c r="H73" i="31"/>
  <c r="I73" i="31" s="1"/>
  <c r="J73" i="31" s="1"/>
  <c r="H28" i="31"/>
  <c r="I28" i="31" s="1"/>
  <c r="J28" i="31" s="1"/>
  <c r="H43" i="29"/>
  <c r="I43" i="29" s="1"/>
  <c r="J43" i="29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93" i="25"/>
  <c r="I93" i="25" s="1"/>
  <c r="J93" i="25" s="1"/>
  <c r="H57" i="25"/>
  <c r="I57" i="25" s="1"/>
  <c r="J57" i="25" s="1"/>
  <c r="H21" i="25"/>
  <c r="I21" i="25" s="1"/>
  <c r="J21" i="25" s="1"/>
  <c r="H22" i="4"/>
  <c r="H19" i="4"/>
  <c r="H16" i="4"/>
  <c r="H13" i="4"/>
  <c r="H8" i="4"/>
  <c r="H7" i="4"/>
  <c r="H9" i="4"/>
  <c r="H23" i="4"/>
  <c r="H20" i="4"/>
  <c r="H17" i="4"/>
  <c r="H14" i="4"/>
  <c r="H10" i="4"/>
  <c r="H11" i="4"/>
  <c r="H5" i="4"/>
  <c r="H4" i="4"/>
  <c r="H21" i="4"/>
  <c r="H18" i="4"/>
  <c r="H15" i="4"/>
  <c r="H12" i="4"/>
  <c r="H6" i="4"/>
  <c r="H22" i="3"/>
  <c r="H19" i="3"/>
  <c r="H16" i="3"/>
  <c r="H13" i="3"/>
  <c r="H8" i="3"/>
  <c r="H7" i="3"/>
  <c r="H9" i="3"/>
  <c r="H23" i="3"/>
  <c r="H20" i="3"/>
  <c r="H17" i="3"/>
  <c r="H14" i="3"/>
  <c r="H10" i="3"/>
  <c r="H11" i="3"/>
  <c r="H5" i="3"/>
  <c r="H4" i="3"/>
  <c r="H21" i="3"/>
  <c r="H18" i="3"/>
  <c r="H15" i="3"/>
  <c r="H12" i="3"/>
  <c r="H6" i="3"/>
  <c r="H22" i="2"/>
  <c r="H19" i="2"/>
  <c r="H16" i="2"/>
  <c r="H13" i="2"/>
  <c r="H8" i="2"/>
  <c r="H7" i="2"/>
  <c r="H9" i="2"/>
  <c r="H23" i="2"/>
  <c r="H20" i="2"/>
  <c r="H17" i="2"/>
  <c r="H14" i="2"/>
  <c r="H10" i="2"/>
  <c r="H11" i="2"/>
  <c r="H5" i="2"/>
  <c r="H4" i="2"/>
  <c r="H21" i="2"/>
  <c r="H18" i="2"/>
  <c r="H15" i="2"/>
  <c r="H12" i="2"/>
  <c r="H6" i="2"/>
  <c r="H73" i="29"/>
  <c r="I73" i="29" s="1"/>
  <c r="J73" i="29" s="1"/>
  <c r="AH4" i="25"/>
  <c r="AQ4" i="25" s="1"/>
  <c r="H68" i="25"/>
  <c r="I68" i="25" s="1"/>
  <c r="J68" i="25" s="1"/>
  <c r="H32" i="25"/>
  <c r="I32" i="25" s="1"/>
  <c r="J32" i="25" s="1"/>
  <c r="H19" i="21"/>
  <c r="I19" i="21" s="1"/>
  <c r="J19" i="21" s="1"/>
  <c r="H21" i="7"/>
  <c r="H18" i="7"/>
  <c r="H15" i="7"/>
  <c r="H12" i="7"/>
  <c r="H6" i="7"/>
  <c r="H22" i="7"/>
  <c r="H19" i="7"/>
  <c r="H16" i="7"/>
  <c r="H13" i="7"/>
  <c r="H8" i="7"/>
  <c r="H7" i="7"/>
  <c r="H9" i="7"/>
  <c r="H23" i="7"/>
  <c r="H20" i="7"/>
  <c r="H17" i="7"/>
  <c r="H14" i="7"/>
  <c r="H10" i="7"/>
  <c r="H11" i="7"/>
  <c r="H5" i="7"/>
  <c r="H4" i="7"/>
  <c r="AF4" i="31"/>
  <c r="AO4" i="31" s="1"/>
  <c r="AE4" i="31"/>
  <c r="W5" i="31"/>
  <c r="AG4" i="31"/>
  <c r="AP4" i="31" s="1"/>
  <c r="H76" i="31"/>
  <c r="I76" i="31" s="1"/>
  <c r="J76" i="31" s="1"/>
  <c r="H49" i="31"/>
  <c r="I49" i="31" s="1"/>
  <c r="J49" i="31" s="1"/>
  <c r="H22" i="31"/>
  <c r="I22" i="31" s="1"/>
  <c r="J22" i="31" s="1"/>
  <c r="AI3" i="31"/>
  <c r="H31" i="29"/>
  <c r="I31" i="29" s="1"/>
  <c r="J31" i="29" s="1"/>
  <c r="H71" i="26"/>
  <c r="I71" i="26" s="1"/>
  <c r="J71" i="26" s="1"/>
  <c r="H35" i="26"/>
  <c r="I35" i="26" s="1"/>
  <c r="J35" i="26" s="1"/>
  <c r="H79" i="25"/>
  <c r="I79" i="25" s="1"/>
  <c r="J79" i="25" s="1"/>
  <c r="H43" i="25"/>
  <c r="I43" i="25" s="1"/>
  <c r="J43" i="25" s="1"/>
  <c r="H7" i="25"/>
  <c r="I7" i="25" s="1"/>
  <c r="J7" i="25" s="1"/>
  <c r="H19" i="22"/>
  <c r="I19" i="22" s="1"/>
  <c r="J19" i="22" s="1"/>
  <c r="H5" i="17"/>
  <c r="I5" i="17" s="1"/>
  <c r="J5" i="17" s="1"/>
  <c r="H23" i="14"/>
  <c r="I23" i="14" s="1"/>
  <c r="J23" i="14" s="1"/>
  <c r="H8" i="21"/>
  <c r="I8" i="21" s="1"/>
  <c r="J8" i="21" s="1"/>
  <c r="H23" i="9"/>
  <c r="I23" i="9" s="1"/>
  <c r="J23" i="9" s="1"/>
  <c r="AI3" i="17"/>
  <c r="H4" i="13"/>
  <c r="I4" i="13" s="1"/>
  <c r="J4" i="13" s="1"/>
  <c r="K4" i="13" s="1"/>
  <c r="H14" i="10"/>
  <c r="I14" i="10" s="1"/>
  <c r="J14" i="10" s="1"/>
  <c r="H7" i="9"/>
  <c r="I7" i="9" s="1"/>
  <c r="J7" i="9" s="1"/>
  <c r="AI3" i="8"/>
  <c r="AI3" i="6"/>
  <c r="H5" i="5"/>
  <c r="I5" i="5" s="1"/>
  <c r="J5" i="5" s="1"/>
  <c r="AI3" i="16"/>
  <c r="H21" i="13"/>
  <c r="I21" i="13" s="1"/>
  <c r="J21" i="13" s="1"/>
  <c r="Z4" i="10"/>
  <c r="H4" i="5"/>
  <c r="I4" i="5" s="1"/>
  <c r="J4" i="5" s="1"/>
  <c r="K4" i="5" s="1"/>
  <c r="H17" i="9"/>
  <c r="I17" i="9" s="1"/>
  <c r="J17" i="9" s="1"/>
  <c r="H19" i="5"/>
  <c r="I19" i="5" s="1"/>
  <c r="J19" i="5" s="1"/>
  <c r="H20" i="17"/>
  <c r="I20" i="17" s="1"/>
  <c r="J20" i="17" s="1"/>
  <c r="H20" i="9"/>
  <c r="I20" i="9" s="1"/>
  <c r="J20" i="9" s="1"/>
  <c r="AI3" i="7"/>
  <c r="AI3" i="2"/>
  <c r="H14" i="21"/>
  <c r="I14" i="21" s="1"/>
  <c r="J14" i="21" s="1"/>
  <c r="H19" i="17"/>
  <c r="I19" i="17" s="1"/>
  <c r="J19" i="17" s="1"/>
  <c r="AI3" i="15"/>
  <c r="I15" i="24"/>
  <c r="J15" i="24" s="1"/>
  <c r="I10" i="24"/>
  <c r="J10" i="24" s="1"/>
  <c r="I7" i="24"/>
  <c r="J7" i="24" s="1"/>
  <c r="W5" i="96"/>
  <c r="AG4" i="96"/>
  <c r="AF4" i="96"/>
  <c r="AE4" i="96"/>
  <c r="AI4" i="89"/>
  <c r="AH4" i="85"/>
  <c r="Z4" i="85"/>
  <c r="AH3" i="82"/>
  <c r="AH4" i="77"/>
  <c r="Z4" i="77"/>
  <c r="AE3" i="69"/>
  <c r="P3" i="69"/>
  <c r="AF3" i="69" s="1"/>
  <c r="AO3" i="69" s="1"/>
  <c r="K5" i="69"/>
  <c r="AH3" i="75"/>
  <c r="AQ3" i="75" s="1"/>
  <c r="AG4" i="63"/>
  <c r="AF4" i="63"/>
  <c r="W5" i="63"/>
  <c r="AE4" i="63"/>
  <c r="AG4" i="55"/>
  <c r="W5" i="55"/>
  <c r="AF4" i="55"/>
  <c r="AE4" i="55"/>
  <c r="P3" i="60"/>
  <c r="AF3" i="60" s="1"/>
  <c r="AO3" i="60" s="1"/>
  <c r="AE3" i="60"/>
  <c r="P3" i="50"/>
  <c r="AF3" i="50" s="1"/>
  <c r="AO3" i="50" s="1"/>
  <c r="AE3" i="50"/>
  <c r="P3" i="72"/>
  <c r="AF3" i="72" s="1"/>
  <c r="AO3" i="72" s="1"/>
  <c r="AE3" i="72"/>
  <c r="Z4" i="71"/>
  <c r="G87" i="46"/>
  <c r="G84" i="46"/>
  <c r="G81" i="46"/>
  <c r="G78" i="46"/>
  <c r="G75" i="46"/>
  <c r="G72" i="46"/>
  <c r="G69" i="46"/>
  <c r="G66" i="46"/>
  <c r="G63" i="46"/>
  <c r="G60" i="46"/>
  <c r="G57" i="46"/>
  <c r="G54" i="46"/>
  <c r="G51" i="46"/>
  <c r="G48" i="46"/>
  <c r="G45" i="46"/>
  <c r="G42" i="46"/>
  <c r="G39" i="46"/>
  <c r="G36" i="46"/>
  <c r="G33" i="46"/>
  <c r="G30" i="46"/>
  <c r="G27" i="46"/>
  <c r="G24" i="46"/>
  <c r="G21" i="46"/>
  <c r="G18" i="46"/>
  <c r="G15" i="46"/>
  <c r="G12" i="46"/>
  <c r="G9" i="46"/>
  <c r="G6" i="46"/>
  <c r="F89" i="46"/>
  <c r="F86" i="46"/>
  <c r="F83" i="46"/>
  <c r="F80" i="46"/>
  <c r="F77" i="46"/>
  <c r="F74" i="46"/>
  <c r="F71" i="46"/>
  <c r="F68" i="46"/>
  <c r="F65" i="46"/>
  <c r="F62" i="46"/>
  <c r="F59" i="46"/>
  <c r="F56" i="46"/>
  <c r="F53" i="46"/>
  <c r="F50" i="46"/>
  <c r="F47" i="46"/>
  <c r="F44" i="46"/>
  <c r="F41" i="46"/>
  <c r="F38" i="46"/>
  <c r="F35" i="46"/>
  <c r="F32" i="46"/>
  <c r="F29" i="46"/>
  <c r="F26" i="46"/>
  <c r="F23" i="46"/>
  <c r="F20" i="46"/>
  <c r="F17" i="46"/>
  <c r="F14" i="46"/>
  <c r="F11" i="46"/>
  <c r="F8" i="46"/>
  <c r="F5" i="46"/>
  <c r="G85" i="46"/>
  <c r="F81" i="46"/>
  <c r="G76" i="46"/>
  <c r="F72" i="46"/>
  <c r="G67" i="46"/>
  <c r="F63" i="46"/>
  <c r="G58" i="46"/>
  <c r="F54" i="46"/>
  <c r="G49" i="46"/>
  <c r="F45" i="46"/>
  <c r="G40" i="46"/>
  <c r="F36" i="46"/>
  <c r="G31" i="46"/>
  <c r="F27" i="46"/>
  <c r="G22" i="46"/>
  <c r="F18" i="46"/>
  <c r="G13" i="46"/>
  <c r="F9" i="46"/>
  <c r="G4" i="46"/>
  <c r="G89" i="46"/>
  <c r="F85" i="46"/>
  <c r="G80" i="46"/>
  <c r="F76" i="46"/>
  <c r="G71" i="46"/>
  <c r="F67" i="46"/>
  <c r="G62" i="46"/>
  <c r="F58" i="46"/>
  <c r="G53" i="46"/>
  <c r="F49" i="46"/>
  <c r="G44" i="46"/>
  <c r="F40" i="46"/>
  <c r="G35" i="46"/>
  <c r="F31" i="46"/>
  <c r="G26" i="46"/>
  <c r="F22" i="46"/>
  <c r="G17" i="46"/>
  <c r="F13" i="46"/>
  <c r="G8" i="46"/>
  <c r="F4" i="46"/>
  <c r="G88" i="46"/>
  <c r="F84" i="46"/>
  <c r="G79" i="46"/>
  <c r="F75" i="46"/>
  <c r="G70" i="46"/>
  <c r="F66" i="46"/>
  <c r="G61" i="46"/>
  <c r="F57" i="46"/>
  <c r="G52" i="46"/>
  <c r="F48" i="46"/>
  <c r="G43" i="46"/>
  <c r="F39" i="46"/>
  <c r="G34" i="46"/>
  <c r="F30" i="46"/>
  <c r="G25" i="46"/>
  <c r="F21" i="46"/>
  <c r="G16" i="46"/>
  <c r="F12" i="46"/>
  <c r="G7" i="46"/>
  <c r="F88" i="46"/>
  <c r="G83" i="46"/>
  <c r="F79" i="46"/>
  <c r="G74" i="46"/>
  <c r="F70" i="46"/>
  <c r="G65" i="46"/>
  <c r="F61" i="46"/>
  <c r="G56" i="46"/>
  <c r="F52" i="46"/>
  <c r="G47" i="46"/>
  <c r="F43" i="46"/>
  <c r="G38" i="46"/>
  <c r="F34" i="46"/>
  <c r="G29" i="46"/>
  <c r="F25" i="46"/>
  <c r="G20" i="46"/>
  <c r="F16" i="46"/>
  <c r="G11" i="46"/>
  <c r="F7" i="46"/>
  <c r="F87" i="46"/>
  <c r="G82" i="46"/>
  <c r="F78" i="46"/>
  <c r="G73" i="46"/>
  <c r="F69" i="46"/>
  <c r="G64" i="46"/>
  <c r="F60" i="46"/>
  <c r="G55" i="46"/>
  <c r="F51" i="46"/>
  <c r="G46" i="46"/>
  <c r="F42" i="46"/>
  <c r="G37" i="46"/>
  <c r="F33" i="46"/>
  <c r="G28" i="46"/>
  <c r="F24" i="46"/>
  <c r="G19" i="46"/>
  <c r="F15" i="46"/>
  <c r="G10" i="46"/>
  <c r="F6" i="46"/>
  <c r="G86" i="46"/>
  <c r="F82" i="46"/>
  <c r="G77" i="46"/>
  <c r="F73" i="46"/>
  <c r="G68" i="46"/>
  <c r="F64" i="46"/>
  <c r="G59" i="46"/>
  <c r="F55" i="46"/>
  <c r="G50" i="46"/>
  <c r="F46" i="46"/>
  <c r="G41" i="46"/>
  <c r="F37" i="46"/>
  <c r="G32" i="46"/>
  <c r="F28" i="46"/>
  <c r="G23" i="46"/>
  <c r="F19" i="46"/>
  <c r="G14" i="46"/>
  <c r="F10" i="46"/>
  <c r="G5" i="46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78" i="79"/>
  <c r="G75" i="79"/>
  <c r="G72" i="79"/>
  <c r="G69" i="79"/>
  <c r="G66" i="79"/>
  <c r="G63" i="79"/>
  <c r="G60" i="79"/>
  <c r="G57" i="79"/>
  <c r="G54" i="79"/>
  <c r="G51" i="79"/>
  <c r="G48" i="79"/>
  <c r="G45" i="79"/>
  <c r="G42" i="79"/>
  <c r="G39" i="79"/>
  <c r="G36" i="79"/>
  <c r="G33" i="79"/>
  <c r="G30" i="79"/>
  <c r="G27" i="79"/>
  <c r="G24" i="79"/>
  <c r="G21" i="79"/>
  <c r="G18" i="79"/>
  <c r="G15" i="79"/>
  <c r="G12" i="79"/>
  <c r="G9" i="79"/>
  <c r="G6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F74" i="79"/>
  <c r="F68" i="79"/>
  <c r="F62" i="79"/>
  <c r="F56" i="79"/>
  <c r="F50" i="79"/>
  <c r="F44" i="79"/>
  <c r="F38" i="79"/>
  <c r="F32" i="79"/>
  <c r="F26" i="79"/>
  <c r="F20" i="79"/>
  <c r="F14" i="79"/>
  <c r="F8" i="79"/>
  <c r="G79" i="79"/>
  <c r="G73" i="79"/>
  <c r="G67" i="79"/>
  <c r="G61" i="79"/>
  <c r="G55" i="79"/>
  <c r="G49" i="79"/>
  <c r="G43" i="79"/>
  <c r="G37" i="79"/>
  <c r="G31" i="79"/>
  <c r="G25" i="79"/>
  <c r="G19" i="79"/>
  <c r="G13" i="79"/>
  <c r="G7" i="79"/>
  <c r="G77" i="79"/>
  <c r="G71" i="79"/>
  <c r="G65" i="79"/>
  <c r="G59" i="79"/>
  <c r="G53" i="79"/>
  <c r="G47" i="79"/>
  <c r="G41" i="79"/>
  <c r="G35" i="79"/>
  <c r="G29" i="79"/>
  <c r="G23" i="79"/>
  <c r="G17" i="79"/>
  <c r="G11" i="79"/>
  <c r="G5" i="79"/>
  <c r="F77" i="79"/>
  <c r="F71" i="79"/>
  <c r="F65" i="79"/>
  <c r="F59" i="79"/>
  <c r="F53" i="79"/>
  <c r="F47" i="79"/>
  <c r="F41" i="79"/>
  <c r="F35" i="79"/>
  <c r="F29" i="79"/>
  <c r="F23" i="79"/>
  <c r="F17" i="79"/>
  <c r="F11" i="79"/>
  <c r="F5" i="79"/>
  <c r="G76" i="79"/>
  <c r="G70" i="79"/>
  <c r="G64" i="79"/>
  <c r="G58" i="79"/>
  <c r="G52" i="79"/>
  <c r="G46" i="79"/>
  <c r="G40" i="79"/>
  <c r="G34" i="79"/>
  <c r="G28" i="79"/>
  <c r="G22" i="79"/>
  <c r="G16" i="79"/>
  <c r="G10" i="79"/>
  <c r="G4" i="79"/>
  <c r="G50" i="79"/>
  <c r="G14" i="79"/>
  <c r="G44" i="79"/>
  <c r="G8" i="79"/>
  <c r="G74" i="79"/>
  <c r="G38" i="79"/>
  <c r="G68" i="79"/>
  <c r="G32" i="79"/>
  <c r="G62" i="79"/>
  <c r="G56" i="79"/>
  <c r="G26" i="79"/>
  <c r="G20" i="79"/>
  <c r="F89" i="86"/>
  <c r="F86" i="86"/>
  <c r="F83" i="86"/>
  <c r="F80" i="86"/>
  <c r="F77" i="86"/>
  <c r="F74" i="86"/>
  <c r="F71" i="86"/>
  <c r="F68" i="86"/>
  <c r="F65" i="86"/>
  <c r="F62" i="86"/>
  <c r="F59" i="86"/>
  <c r="F56" i="86"/>
  <c r="F53" i="86"/>
  <c r="F50" i="86"/>
  <c r="F47" i="86"/>
  <c r="F44" i="86"/>
  <c r="F41" i="86"/>
  <c r="F38" i="86"/>
  <c r="F35" i="86"/>
  <c r="F32" i="86"/>
  <c r="F29" i="86"/>
  <c r="F26" i="86"/>
  <c r="F23" i="86"/>
  <c r="F20" i="86"/>
  <c r="F17" i="86"/>
  <c r="F14" i="86"/>
  <c r="F11" i="86"/>
  <c r="F8" i="86"/>
  <c r="F5" i="86"/>
  <c r="G88" i="86"/>
  <c r="G85" i="86"/>
  <c r="G82" i="86"/>
  <c r="G79" i="86"/>
  <c r="G76" i="86"/>
  <c r="G73" i="86"/>
  <c r="G70" i="86"/>
  <c r="G67" i="86"/>
  <c r="G64" i="86"/>
  <c r="G61" i="86"/>
  <c r="G58" i="86"/>
  <c r="G55" i="86"/>
  <c r="G52" i="86"/>
  <c r="G49" i="86"/>
  <c r="G46" i="86"/>
  <c r="G43" i="86"/>
  <c r="G40" i="86"/>
  <c r="G37" i="86"/>
  <c r="G34" i="86"/>
  <c r="G31" i="86"/>
  <c r="G28" i="86"/>
  <c r="G25" i="86"/>
  <c r="G22" i="86"/>
  <c r="G19" i="86"/>
  <c r="G16" i="86"/>
  <c r="G13" i="86"/>
  <c r="G10" i="86"/>
  <c r="G7" i="86"/>
  <c r="G4" i="86"/>
  <c r="F88" i="86"/>
  <c r="F85" i="86"/>
  <c r="F82" i="86"/>
  <c r="F79" i="86"/>
  <c r="F76" i="86"/>
  <c r="F73" i="86"/>
  <c r="F70" i="86"/>
  <c r="F67" i="86"/>
  <c r="F64" i="86"/>
  <c r="F61" i="86"/>
  <c r="F58" i="86"/>
  <c r="F55" i="86"/>
  <c r="F52" i="86"/>
  <c r="F49" i="86"/>
  <c r="F46" i="86"/>
  <c r="F43" i="86"/>
  <c r="F40" i="86"/>
  <c r="F37" i="86"/>
  <c r="F34" i="86"/>
  <c r="F31" i="86"/>
  <c r="F28" i="86"/>
  <c r="F25" i="86"/>
  <c r="F22" i="86"/>
  <c r="F19" i="86"/>
  <c r="F16" i="86"/>
  <c r="F13" i="86"/>
  <c r="F10" i="86"/>
  <c r="F7" i="86"/>
  <c r="F4" i="86"/>
  <c r="G87" i="86"/>
  <c r="G84" i="86"/>
  <c r="G81" i="86"/>
  <c r="G78" i="86"/>
  <c r="G75" i="86"/>
  <c r="G72" i="86"/>
  <c r="G69" i="86"/>
  <c r="G66" i="86"/>
  <c r="G63" i="86"/>
  <c r="G60" i="86"/>
  <c r="G57" i="86"/>
  <c r="G54" i="86"/>
  <c r="G51" i="86"/>
  <c r="G48" i="86"/>
  <c r="G45" i="86"/>
  <c r="G42" i="86"/>
  <c r="G39" i="86"/>
  <c r="G36" i="86"/>
  <c r="G33" i="86"/>
  <c r="G30" i="86"/>
  <c r="G27" i="86"/>
  <c r="G24" i="86"/>
  <c r="G21" i="86"/>
  <c r="G18" i="86"/>
  <c r="G15" i="86"/>
  <c r="G12" i="86"/>
  <c r="G9" i="86"/>
  <c r="G6" i="86"/>
  <c r="F87" i="86"/>
  <c r="F84" i="86"/>
  <c r="F81" i="86"/>
  <c r="F78" i="86"/>
  <c r="F75" i="86"/>
  <c r="F72" i="86"/>
  <c r="F69" i="86"/>
  <c r="F66" i="86"/>
  <c r="F63" i="86"/>
  <c r="F60" i="86"/>
  <c r="F57" i="86"/>
  <c r="F54" i="86"/>
  <c r="F51" i="86"/>
  <c r="F48" i="86"/>
  <c r="F45" i="86"/>
  <c r="F42" i="86"/>
  <c r="F39" i="86"/>
  <c r="F36" i="86"/>
  <c r="F33" i="86"/>
  <c r="F30" i="86"/>
  <c r="F27" i="86"/>
  <c r="F24" i="86"/>
  <c r="F21" i="86"/>
  <c r="F18" i="86"/>
  <c r="F15" i="86"/>
  <c r="F12" i="86"/>
  <c r="F9" i="86"/>
  <c r="F6" i="86"/>
  <c r="G74" i="86"/>
  <c r="G56" i="86"/>
  <c r="G38" i="86"/>
  <c r="G20" i="86"/>
  <c r="G89" i="86"/>
  <c r="G71" i="86"/>
  <c r="G53" i="86"/>
  <c r="G35" i="86"/>
  <c r="G17" i="86"/>
  <c r="G86" i="86"/>
  <c r="G68" i="86"/>
  <c r="G50" i="86"/>
  <c r="G32" i="86"/>
  <c r="G14" i="86"/>
  <c r="G83" i="86"/>
  <c r="G65" i="86"/>
  <c r="G47" i="86"/>
  <c r="G29" i="86"/>
  <c r="G11" i="86"/>
  <c r="G62" i="86"/>
  <c r="G8" i="86"/>
  <c r="G59" i="86"/>
  <c r="G5" i="86"/>
  <c r="G44" i="86"/>
  <c r="G41" i="86"/>
  <c r="G23" i="86"/>
  <c r="G80" i="86"/>
  <c r="G77" i="86"/>
  <c r="G26" i="86"/>
  <c r="G77" i="91"/>
  <c r="G74" i="91"/>
  <c r="G71" i="91"/>
  <c r="G68" i="91"/>
  <c r="G65" i="91"/>
  <c r="G62" i="91"/>
  <c r="G59" i="91"/>
  <c r="G56" i="91"/>
  <c r="G53" i="91"/>
  <c r="G50" i="91"/>
  <c r="G47" i="91"/>
  <c r="G44" i="91"/>
  <c r="G41" i="91"/>
  <c r="G38" i="91"/>
  <c r="G35" i="91"/>
  <c r="G32" i="91"/>
  <c r="G29" i="91"/>
  <c r="G26" i="91"/>
  <c r="G23" i="91"/>
  <c r="G20" i="91"/>
  <c r="G17" i="91"/>
  <c r="G14" i="91"/>
  <c r="G11" i="91"/>
  <c r="G8" i="91"/>
  <c r="G5" i="9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F34" i="91"/>
  <c r="F31" i="91"/>
  <c r="F28" i="91"/>
  <c r="F25" i="91"/>
  <c r="F22" i="91"/>
  <c r="F19" i="91"/>
  <c r="F16" i="91"/>
  <c r="F13" i="91"/>
  <c r="F10" i="91"/>
  <c r="F7" i="91"/>
  <c r="F4" i="91"/>
  <c r="G78" i="91"/>
  <c r="G75" i="91"/>
  <c r="G72" i="91"/>
  <c r="G69" i="91"/>
  <c r="G66" i="91"/>
  <c r="G63" i="91"/>
  <c r="G60" i="91"/>
  <c r="G57" i="91"/>
  <c r="G54" i="91"/>
  <c r="G51" i="91"/>
  <c r="G48" i="91"/>
  <c r="G45" i="91"/>
  <c r="G42" i="91"/>
  <c r="G39" i="91"/>
  <c r="G36" i="91"/>
  <c r="G33" i="91"/>
  <c r="G30" i="91"/>
  <c r="G27" i="91"/>
  <c r="G24" i="91"/>
  <c r="G21" i="91"/>
  <c r="G18" i="91"/>
  <c r="G15" i="91"/>
  <c r="G12" i="91"/>
  <c r="G9" i="91"/>
  <c r="G6" i="91"/>
  <c r="F69" i="91"/>
  <c r="F51" i="91"/>
  <c r="F33" i="91"/>
  <c r="F15" i="91"/>
  <c r="F66" i="91"/>
  <c r="F48" i="91"/>
  <c r="F30" i="91"/>
  <c r="F12" i="91"/>
  <c r="F63" i="91"/>
  <c r="F45" i="91"/>
  <c r="F27" i="91"/>
  <c r="F9" i="91"/>
  <c r="F78" i="91"/>
  <c r="F60" i="91"/>
  <c r="F42" i="91"/>
  <c r="F24" i="91"/>
  <c r="F6" i="91"/>
  <c r="F57" i="91"/>
  <c r="F54" i="91"/>
  <c r="F39" i="91"/>
  <c r="F36" i="91"/>
  <c r="F75" i="91"/>
  <c r="F21" i="91"/>
  <c r="F72" i="91"/>
  <c r="F18" i="91"/>
  <c r="AG4" i="66"/>
  <c r="AP4" i="66" s="1"/>
  <c r="AE4" i="66"/>
  <c r="W5" i="66"/>
  <c r="AF4" i="66"/>
  <c r="AO4" i="66" s="1"/>
  <c r="AQ4" i="54"/>
  <c r="H75" i="47"/>
  <c r="I75" i="47" s="1"/>
  <c r="J75" i="47" s="1"/>
  <c r="H26" i="47"/>
  <c r="I26" i="47" s="1"/>
  <c r="J26" i="47" s="1"/>
  <c r="H53" i="47"/>
  <c r="I53" i="47" s="1"/>
  <c r="J53" i="47" s="1"/>
  <c r="H4" i="47"/>
  <c r="I4" i="47" s="1"/>
  <c r="J4" i="47" s="1"/>
  <c r="K4" i="47" s="1"/>
  <c r="H22" i="47"/>
  <c r="I22" i="47" s="1"/>
  <c r="J22" i="47" s="1"/>
  <c r="H40" i="47"/>
  <c r="I40" i="47" s="1"/>
  <c r="J40" i="47" s="1"/>
  <c r="H58" i="47"/>
  <c r="I58" i="47" s="1"/>
  <c r="J58" i="47" s="1"/>
  <c r="H76" i="47"/>
  <c r="I76" i="47" s="1"/>
  <c r="J76" i="47" s="1"/>
  <c r="H39" i="47"/>
  <c r="I39" i="47" s="1"/>
  <c r="J39" i="47" s="1"/>
  <c r="AH3" i="47"/>
  <c r="AQ3" i="47" s="1"/>
  <c r="H5" i="47"/>
  <c r="I5" i="47" s="1"/>
  <c r="J5" i="47" s="1"/>
  <c r="H86" i="45"/>
  <c r="I86" i="45" s="1"/>
  <c r="J86" i="45" s="1"/>
  <c r="H22" i="45"/>
  <c r="I22" i="45" s="1"/>
  <c r="J22" i="45" s="1"/>
  <c r="H84" i="45"/>
  <c r="I84" i="45" s="1"/>
  <c r="J84" i="45" s="1"/>
  <c r="H21" i="45"/>
  <c r="I21" i="45" s="1"/>
  <c r="J21" i="45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78" i="43"/>
  <c r="I78" i="43" s="1"/>
  <c r="J78" i="43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93" i="45"/>
  <c r="I93" i="45" s="1"/>
  <c r="J93" i="45" s="1"/>
  <c r="H28" i="45"/>
  <c r="I28" i="45" s="1"/>
  <c r="J28" i="45" s="1"/>
  <c r="H51" i="45"/>
  <c r="I51" i="45" s="1"/>
  <c r="J51" i="45" s="1"/>
  <c r="H94" i="45"/>
  <c r="I94" i="45" s="1"/>
  <c r="J94" i="45" s="1"/>
  <c r="H45" i="45"/>
  <c r="I45" i="45" s="1"/>
  <c r="J45" i="45" s="1"/>
  <c r="H88" i="45"/>
  <c r="I88" i="45" s="1"/>
  <c r="J88" i="45" s="1"/>
  <c r="H31" i="45"/>
  <c r="I31" i="45" s="1"/>
  <c r="J31" i="45" s="1"/>
  <c r="H67" i="45"/>
  <c r="I67" i="45" s="1"/>
  <c r="J67" i="45" s="1"/>
  <c r="H70" i="45"/>
  <c r="I70" i="45" s="1"/>
  <c r="J70" i="45" s="1"/>
  <c r="H10" i="45"/>
  <c r="I10" i="45" s="1"/>
  <c r="J10" i="45" s="1"/>
  <c r="H65" i="44"/>
  <c r="I65" i="44" s="1"/>
  <c r="J65" i="44" s="1"/>
  <c r="H47" i="44"/>
  <c r="I47" i="44" s="1"/>
  <c r="J47" i="44" s="1"/>
  <c r="H29" i="44"/>
  <c r="I29" i="44" s="1"/>
  <c r="J29" i="44" s="1"/>
  <c r="H11" i="44"/>
  <c r="I11" i="44" s="1"/>
  <c r="J11" i="44" s="1"/>
  <c r="H65" i="43"/>
  <c r="I65" i="43" s="1"/>
  <c r="J65" i="43" s="1"/>
  <c r="H47" i="43"/>
  <c r="I47" i="43" s="1"/>
  <c r="J47" i="43" s="1"/>
  <c r="H29" i="43"/>
  <c r="I29" i="43" s="1"/>
  <c r="J29" i="43" s="1"/>
  <c r="H11" i="43"/>
  <c r="I11" i="43" s="1"/>
  <c r="J11" i="43" s="1"/>
  <c r="H78" i="45"/>
  <c r="I78" i="45" s="1"/>
  <c r="J78" i="45" s="1"/>
  <c r="H17" i="45"/>
  <c r="I17" i="45" s="1"/>
  <c r="J17" i="45" s="1"/>
  <c r="Y5" i="45"/>
  <c r="H68" i="45"/>
  <c r="I68" i="45" s="1"/>
  <c r="J68" i="45" s="1"/>
  <c r="H6" i="45"/>
  <c r="I6" i="45" s="1"/>
  <c r="J6" i="45" s="1"/>
  <c r="H67" i="44"/>
  <c r="I67" i="44" s="1"/>
  <c r="J67" i="44" s="1"/>
  <c r="H49" i="44"/>
  <c r="I49" i="44" s="1"/>
  <c r="J49" i="44" s="1"/>
  <c r="H31" i="44"/>
  <c r="I31" i="44" s="1"/>
  <c r="J31" i="44" s="1"/>
  <c r="H13" i="44"/>
  <c r="I13" i="44" s="1"/>
  <c r="J13" i="44" s="1"/>
  <c r="H70" i="43"/>
  <c r="I70" i="43" s="1"/>
  <c r="J70" i="43" s="1"/>
  <c r="H52" i="43"/>
  <c r="I52" i="43" s="1"/>
  <c r="J52" i="43" s="1"/>
  <c r="H34" i="43"/>
  <c r="I34" i="43" s="1"/>
  <c r="J34" i="43" s="1"/>
  <c r="H16" i="43"/>
  <c r="I16" i="43" s="1"/>
  <c r="J16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65" i="41"/>
  <c r="I65" i="41" s="1"/>
  <c r="J65" i="41" s="1"/>
  <c r="H29" i="41"/>
  <c r="I29" i="41" s="1"/>
  <c r="J29" i="41" s="1"/>
  <c r="H65" i="40"/>
  <c r="I65" i="40" s="1"/>
  <c r="J65" i="40" s="1"/>
  <c r="H47" i="40"/>
  <c r="I47" i="40" s="1"/>
  <c r="J47" i="40" s="1"/>
  <c r="H29" i="40"/>
  <c r="I29" i="40" s="1"/>
  <c r="J29" i="40" s="1"/>
  <c r="H11" i="40"/>
  <c r="I11" i="40" s="1"/>
  <c r="J11" i="40" s="1"/>
  <c r="H59" i="39"/>
  <c r="I59" i="39" s="1"/>
  <c r="J59" i="39" s="1"/>
  <c r="H41" i="39"/>
  <c r="I41" i="39" s="1"/>
  <c r="J41" i="39" s="1"/>
  <c r="H23" i="39"/>
  <c r="I23" i="39" s="1"/>
  <c r="J23" i="39" s="1"/>
  <c r="H5" i="39"/>
  <c r="I5" i="39" s="1"/>
  <c r="J5" i="39" s="1"/>
  <c r="H70" i="38"/>
  <c r="I70" i="38" s="1"/>
  <c r="J70" i="38" s="1"/>
  <c r="H52" i="38"/>
  <c r="I52" i="38" s="1"/>
  <c r="J52" i="38" s="1"/>
  <c r="H34" i="38"/>
  <c r="I34" i="38" s="1"/>
  <c r="J34" i="38" s="1"/>
  <c r="H16" i="38"/>
  <c r="I16" i="38" s="1"/>
  <c r="J16" i="38" s="1"/>
  <c r="AI3" i="44"/>
  <c r="H69" i="41"/>
  <c r="I69" i="41" s="1"/>
  <c r="J69" i="41" s="1"/>
  <c r="H33" i="41"/>
  <c r="I33" i="41" s="1"/>
  <c r="J33" i="41" s="1"/>
  <c r="H84" i="38"/>
  <c r="I84" i="38" s="1"/>
  <c r="J84" i="38" s="1"/>
  <c r="H66" i="38"/>
  <c r="I66" i="38" s="1"/>
  <c r="J66" i="38" s="1"/>
  <c r="H48" i="38"/>
  <c r="I48" i="38" s="1"/>
  <c r="J48" i="38" s="1"/>
  <c r="H30" i="38"/>
  <c r="I30" i="38" s="1"/>
  <c r="J30" i="38" s="1"/>
  <c r="H12" i="38"/>
  <c r="I12" i="38" s="1"/>
  <c r="J12" i="38" s="1"/>
  <c r="H68" i="41"/>
  <c r="I68" i="41" s="1"/>
  <c r="J68" i="41" s="1"/>
  <c r="H32" i="41"/>
  <c r="I32" i="41" s="1"/>
  <c r="J32" i="41" s="1"/>
  <c r="AN3" i="39"/>
  <c r="AI3" i="39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7" i="41"/>
  <c r="I67" i="41" s="1"/>
  <c r="J67" i="41" s="1"/>
  <c r="H31" i="41"/>
  <c r="I31" i="41" s="1"/>
  <c r="J31" i="41" s="1"/>
  <c r="H66" i="40"/>
  <c r="I66" i="40" s="1"/>
  <c r="J66" i="40" s="1"/>
  <c r="H48" i="40"/>
  <c r="I48" i="40" s="1"/>
  <c r="J48" i="40" s="1"/>
  <c r="H30" i="40"/>
  <c r="I30" i="40" s="1"/>
  <c r="J30" i="40" s="1"/>
  <c r="H12" i="40"/>
  <c r="I12" i="40" s="1"/>
  <c r="J12" i="40" s="1"/>
  <c r="H63" i="39"/>
  <c r="I63" i="39" s="1"/>
  <c r="J63" i="39" s="1"/>
  <c r="H45" i="39"/>
  <c r="I45" i="39" s="1"/>
  <c r="J45" i="39" s="1"/>
  <c r="H27" i="39"/>
  <c r="I27" i="39" s="1"/>
  <c r="J27" i="39" s="1"/>
  <c r="H9" i="39"/>
  <c r="I9" i="39" s="1"/>
  <c r="J9" i="39" s="1"/>
  <c r="AH4" i="38"/>
  <c r="AQ4" i="38" s="1"/>
  <c r="Z4" i="38"/>
  <c r="H74" i="38"/>
  <c r="I74" i="38" s="1"/>
  <c r="J74" i="38" s="1"/>
  <c r="H56" i="38"/>
  <c r="I56" i="38" s="1"/>
  <c r="J56" i="38" s="1"/>
  <c r="H38" i="38"/>
  <c r="I38" i="38" s="1"/>
  <c r="J38" i="38" s="1"/>
  <c r="H20" i="38"/>
  <c r="I20" i="38" s="1"/>
  <c r="J20" i="38" s="1"/>
  <c r="AH3" i="38"/>
  <c r="AQ3" i="38" s="1"/>
  <c r="AH4" i="37"/>
  <c r="AQ4" i="37" s="1"/>
  <c r="H62" i="37"/>
  <c r="I62" i="37" s="1"/>
  <c r="J62" i="37" s="1"/>
  <c r="H26" i="37"/>
  <c r="I26" i="37" s="1"/>
  <c r="J26" i="37" s="1"/>
  <c r="H60" i="33"/>
  <c r="I60" i="33" s="1"/>
  <c r="J60" i="33" s="1"/>
  <c r="H24" i="33"/>
  <c r="I24" i="33" s="1"/>
  <c r="J24" i="33" s="1"/>
  <c r="H69" i="36"/>
  <c r="I69" i="36" s="1"/>
  <c r="J69" i="36" s="1"/>
  <c r="H51" i="36"/>
  <c r="I51" i="36" s="1"/>
  <c r="J51" i="36" s="1"/>
  <c r="H33" i="36"/>
  <c r="I33" i="36" s="1"/>
  <c r="J33" i="36" s="1"/>
  <c r="H15" i="36"/>
  <c r="I15" i="36" s="1"/>
  <c r="J15" i="36" s="1"/>
  <c r="H78" i="35"/>
  <c r="I78" i="35" s="1"/>
  <c r="J78" i="35" s="1"/>
  <c r="H60" i="35"/>
  <c r="I60" i="35" s="1"/>
  <c r="J60" i="35" s="1"/>
  <c r="H42" i="35"/>
  <c r="I42" i="35" s="1"/>
  <c r="J42" i="35" s="1"/>
  <c r="H24" i="35"/>
  <c r="I24" i="35" s="1"/>
  <c r="J24" i="35" s="1"/>
  <c r="H6" i="35"/>
  <c r="I6" i="35" s="1"/>
  <c r="J6" i="35" s="1"/>
  <c r="H89" i="33"/>
  <c r="I89" i="33" s="1"/>
  <c r="J89" i="33" s="1"/>
  <c r="H53" i="33"/>
  <c r="I53" i="33" s="1"/>
  <c r="J53" i="33" s="1"/>
  <c r="H17" i="33"/>
  <c r="I17" i="33" s="1"/>
  <c r="J17" i="33" s="1"/>
  <c r="H64" i="33"/>
  <c r="I64" i="33" s="1"/>
  <c r="J64" i="33" s="1"/>
  <c r="H28" i="33"/>
  <c r="I28" i="33" s="1"/>
  <c r="J28" i="33" s="1"/>
  <c r="H68" i="36"/>
  <c r="I68" i="36" s="1"/>
  <c r="J68" i="36" s="1"/>
  <c r="H50" i="36"/>
  <c r="I50" i="36" s="1"/>
  <c r="J50" i="36" s="1"/>
  <c r="H32" i="36"/>
  <c r="I32" i="36" s="1"/>
  <c r="J32" i="36" s="1"/>
  <c r="H14" i="36"/>
  <c r="I14" i="36" s="1"/>
  <c r="J14" i="36" s="1"/>
  <c r="H68" i="35"/>
  <c r="I68" i="35" s="1"/>
  <c r="J68" i="35" s="1"/>
  <c r="H50" i="35"/>
  <c r="I50" i="35" s="1"/>
  <c r="J50" i="35" s="1"/>
  <c r="H32" i="35"/>
  <c r="I32" i="35" s="1"/>
  <c r="J32" i="35" s="1"/>
  <c r="H14" i="35"/>
  <c r="I14" i="35" s="1"/>
  <c r="J14" i="35" s="1"/>
  <c r="H87" i="33"/>
  <c r="I87" i="33" s="1"/>
  <c r="J87" i="33" s="1"/>
  <c r="H51" i="33"/>
  <c r="I51" i="33" s="1"/>
  <c r="J51" i="33" s="1"/>
  <c r="H15" i="33"/>
  <c r="I15" i="33" s="1"/>
  <c r="J15" i="33" s="1"/>
  <c r="H70" i="37"/>
  <c r="I70" i="37" s="1"/>
  <c r="J70" i="37" s="1"/>
  <c r="H34" i="37"/>
  <c r="I34" i="37" s="1"/>
  <c r="J34" i="37" s="1"/>
  <c r="H80" i="33"/>
  <c r="I80" i="33" s="1"/>
  <c r="J80" i="33" s="1"/>
  <c r="H44" i="33"/>
  <c r="I44" i="33" s="1"/>
  <c r="J44" i="33" s="1"/>
  <c r="H8" i="33"/>
  <c r="I8" i="33" s="1"/>
  <c r="J8" i="33" s="1"/>
  <c r="X5" i="32"/>
  <c r="AH5" i="32" s="1"/>
  <c r="AQ5" i="32" s="1"/>
  <c r="H81" i="37"/>
  <c r="I81" i="37" s="1"/>
  <c r="J81" i="37" s="1"/>
  <c r="H45" i="37"/>
  <c r="I45" i="37" s="1"/>
  <c r="J45" i="37" s="1"/>
  <c r="H9" i="37"/>
  <c r="I9" i="37" s="1"/>
  <c r="J9" i="37" s="1"/>
  <c r="H55" i="36"/>
  <c r="I55" i="36" s="1"/>
  <c r="J55" i="36" s="1"/>
  <c r="H37" i="36"/>
  <c r="I37" i="36" s="1"/>
  <c r="J37" i="36" s="1"/>
  <c r="H19" i="36"/>
  <c r="I19" i="36" s="1"/>
  <c r="J19" i="36" s="1"/>
  <c r="H70" i="35"/>
  <c r="I70" i="35" s="1"/>
  <c r="J70" i="35" s="1"/>
  <c r="H52" i="35"/>
  <c r="I52" i="35" s="1"/>
  <c r="J52" i="35" s="1"/>
  <c r="H34" i="35"/>
  <c r="I34" i="35" s="1"/>
  <c r="J34" i="35" s="1"/>
  <c r="H16" i="35"/>
  <c r="I16" i="35" s="1"/>
  <c r="J16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7" i="33"/>
  <c r="I67" i="33" s="1"/>
  <c r="J67" i="33" s="1"/>
  <c r="H31" i="33"/>
  <c r="I31" i="33" s="1"/>
  <c r="J31" i="33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6" i="29"/>
  <c r="I76" i="29" s="1"/>
  <c r="J76" i="29" s="1"/>
  <c r="H40" i="29"/>
  <c r="I40" i="29" s="1"/>
  <c r="J40" i="29" s="1"/>
  <c r="H4" i="29"/>
  <c r="I4" i="29" s="1"/>
  <c r="J4" i="29" s="1"/>
  <c r="K4" i="29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69" i="29"/>
  <c r="I69" i="29" s="1"/>
  <c r="J69" i="29" s="1"/>
  <c r="H33" i="29"/>
  <c r="I33" i="29" s="1"/>
  <c r="J33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76" i="27"/>
  <c r="I76" i="27" s="1"/>
  <c r="J76" i="27" s="1"/>
  <c r="H58" i="27"/>
  <c r="I58" i="27" s="1"/>
  <c r="J58" i="27" s="1"/>
  <c r="H40" i="27"/>
  <c r="I40" i="27" s="1"/>
  <c r="J40" i="27" s="1"/>
  <c r="H22" i="27"/>
  <c r="I22" i="27" s="1"/>
  <c r="J22" i="27" s="1"/>
  <c r="H4" i="27"/>
  <c r="I4" i="27" s="1"/>
  <c r="J4" i="27" s="1"/>
  <c r="K4" i="27" s="1"/>
  <c r="AQ4" i="27" s="1"/>
  <c r="AI3" i="35"/>
  <c r="H80" i="29"/>
  <c r="I80" i="29" s="1"/>
  <c r="J80" i="29" s="1"/>
  <c r="H44" i="29"/>
  <c r="I44" i="29" s="1"/>
  <c r="J44" i="29" s="1"/>
  <c r="H8" i="29"/>
  <c r="I8" i="29" s="1"/>
  <c r="J8" i="29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2" i="29"/>
  <c r="I72" i="29" s="1"/>
  <c r="J72" i="29" s="1"/>
  <c r="H36" i="29"/>
  <c r="I36" i="29" s="1"/>
  <c r="J36" i="29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83" i="30"/>
  <c r="I83" i="30" s="1"/>
  <c r="J83" i="30" s="1"/>
  <c r="H65" i="30"/>
  <c r="I65" i="30" s="1"/>
  <c r="J65" i="30" s="1"/>
  <c r="H47" i="30"/>
  <c r="I47" i="30" s="1"/>
  <c r="J47" i="30" s="1"/>
  <c r="H29" i="30"/>
  <c r="I29" i="30" s="1"/>
  <c r="J29" i="30" s="1"/>
  <c r="H11" i="30"/>
  <c r="I11" i="30" s="1"/>
  <c r="J11" i="30" s="1"/>
  <c r="H95" i="29"/>
  <c r="I95" i="29" s="1"/>
  <c r="J95" i="29" s="1"/>
  <c r="H59" i="29"/>
  <c r="I59" i="29" s="1"/>
  <c r="J59" i="29" s="1"/>
  <c r="H23" i="29"/>
  <c r="I23" i="29" s="1"/>
  <c r="J23" i="29" s="1"/>
  <c r="H62" i="28"/>
  <c r="I62" i="28" s="1"/>
  <c r="J62" i="28" s="1"/>
  <c r="H44" i="28"/>
  <c r="I44" i="28" s="1"/>
  <c r="J44" i="28" s="1"/>
  <c r="H26" i="28"/>
  <c r="I26" i="28" s="1"/>
  <c r="J26" i="28" s="1"/>
  <c r="H8" i="28"/>
  <c r="I8" i="28" s="1"/>
  <c r="J8" i="28" s="1"/>
  <c r="H65" i="27"/>
  <c r="I65" i="27" s="1"/>
  <c r="J65" i="27" s="1"/>
  <c r="H47" i="27"/>
  <c r="I47" i="27" s="1"/>
  <c r="J47" i="27" s="1"/>
  <c r="H29" i="27"/>
  <c r="I29" i="27" s="1"/>
  <c r="J29" i="27" s="1"/>
  <c r="H11" i="27"/>
  <c r="I11" i="27" s="1"/>
  <c r="J11" i="27" s="1"/>
  <c r="H69" i="26"/>
  <c r="I69" i="26" s="1"/>
  <c r="J69" i="26" s="1"/>
  <c r="H33" i="26"/>
  <c r="I33" i="26" s="1"/>
  <c r="J33" i="26" s="1"/>
  <c r="H7" i="26"/>
  <c r="I7" i="26" s="1"/>
  <c r="J7" i="26" s="1"/>
  <c r="H25" i="26"/>
  <c r="I25" i="26" s="1"/>
  <c r="J25" i="26" s="1"/>
  <c r="H43" i="26"/>
  <c r="I43" i="26" s="1"/>
  <c r="J43" i="26" s="1"/>
  <c r="H61" i="26"/>
  <c r="I61" i="26" s="1"/>
  <c r="J61" i="26" s="1"/>
  <c r="H79" i="26"/>
  <c r="I79" i="26" s="1"/>
  <c r="J79" i="26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13" i="40"/>
  <c r="I13" i="40" s="1"/>
  <c r="J13" i="40" s="1"/>
  <c r="H7" i="40"/>
  <c r="I7" i="40" s="1"/>
  <c r="J7" i="40" s="1"/>
  <c r="H66" i="25"/>
  <c r="I66" i="25" s="1"/>
  <c r="J66" i="25" s="1"/>
  <c r="H30" i="25"/>
  <c r="I30" i="25" s="1"/>
  <c r="J30" i="25" s="1"/>
  <c r="H15" i="13"/>
  <c r="I15" i="13" s="1"/>
  <c r="J15" i="13" s="1"/>
  <c r="H11" i="31"/>
  <c r="I11" i="31" s="1"/>
  <c r="J11" i="31" s="1"/>
  <c r="H71" i="25"/>
  <c r="I71" i="25" s="1"/>
  <c r="J71" i="25" s="1"/>
  <c r="H35" i="25"/>
  <c r="I35" i="25" s="1"/>
  <c r="J35" i="25" s="1"/>
  <c r="K5" i="18"/>
  <c r="H21" i="17"/>
  <c r="I21" i="17" s="1"/>
  <c r="J21" i="17" s="1"/>
  <c r="H21" i="52"/>
  <c r="H22" i="52"/>
  <c r="H19" i="52"/>
  <c r="H20" i="52"/>
  <c r="H17" i="52"/>
  <c r="H14" i="52"/>
  <c r="H10" i="52"/>
  <c r="H11" i="52"/>
  <c r="H5" i="52"/>
  <c r="H4" i="52"/>
  <c r="H18" i="52"/>
  <c r="H15" i="52"/>
  <c r="H12" i="52"/>
  <c r="H6" i="52"/>
  <c r="H23" i="52"/>
  <c r="H13" i="52"/>
  <c r="H8" i="52"/>
  <c r="H9" i="52"/>
  <c r="H16" i="52"/>
  <c r="H7" i="52"/>
  <c r="H22" i="63"/>
  <c r="H19" i="63"/>
  <c r="H16" i="63"/>
  <c r="H13" i="63"/>
  <c r="H8" i="63"/>
  <c r="H7" i="63"/>
  <c r="H9" i="63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13" i="58"/>
  <c r="I13" i="58" s="1"/>
  <c r="J13" i="58" s="1"/>
  <c r="H7" i="58"/>
  <c r="I7" i="58" s="1"/>
  <c r="J7" i="58" s="1"/>
  <c r="H82" i="25"/>
  <c r="I82" i="25" s="1"/>
  <c r="J82" i="25" s="1"/>
  <c r="H46" i="25"/>
  <c r="I46" i="25" s="1"/>
  <c r="J46" i="25" s="1"/>
  <c r="H10" i="25"/>
  <c r="I10" i="25" s="1"/>
  <c r="J10" i="25" s="1"/>
  <c r="H8" i="14"/>
  <c r="I8" i="14" s="1"/>
  <c r="J8" i="14" s="1"/>
  <c r="H23" i="31"/>
  <c r="I23" i="31" s="1"/>
  <c r="J23" i="31" s="1"/>
  <c r="H7" i="29"/>
  <c r="I7" i="29" s="1"/>
  <c r="J7" i="29" s="1"/>
  <c r="H87" i="25"/>
  <c r="I87" i="25" s="1"/>
  <c r="J87" i="25" s="1"/>
  <c r="H51" i="25"/>
  <c r="I51" i="25" s="1"/>
  <c r="J51" i="25" s="1"/>
  <c r="H15" i="25"/>
  <c r="I15" i="25" s="1"/>
  <c r="J15" i="25" s="1"/>
  <c r="H37" i="29"/>
  <c r="I37" i="29" s="1"/>
  <c r="J37" i="29" s="1"/>
  <c r="H98" i="25"/>
  <c r="I98" i="25" s="1"/>
  <c r="J98" i="25" s="1"/>
  <c r="H62" i="25"/>
  <c r="I62" i="25" s="1"/>
  <c r="J62" i="25" s="1"/>
  <c r="H26" i="25"/>
  <c r="I26" i="25" s="1"/>
  <c r="J26" i="25" s="1"/>
  <c r="H13" i="21"/>
  <c r="I13" i="21" s="1"/>
  <c r="J13" i="21" s="1"/>
  <c r="H18" i="17"/>
  <c r="I18" i="17" s="1"/>
  <c r="J18" i="17" s="1"/>
  <c r="H17" i="31"/>
  <c r="I17" i="31" s="1"/>
  <c r="J17" i="31" s="1"/>
  <c r="H65" i="26"/>
  <c r="I65" i="26" s="1"/>
  <c r="J65" i="26" s="1"/>
  <c r="H29" i="26"/>
  <c r="I29" i="26" s="1"/>
  <c r="J29" i="26" s="1"/>
  <c r="H73" i="25"/>
  <c r="I73" i="25" s="1"/>
  <c r="J73" i="25" s="1"/>
  <c r="H37" i="25"/>
  <c r="I37" i="25" s="1"/>
  <c r="J37" i="25" s="1"/>
  <c r="H13" i="22"/>
  <c r="I13" i="22" s="1"/>
  <c r="J13" i="22" s="1"/>
  <c r="H17" i="14"/>
  <c r="I17" i="14" s="1"/>
  <c r="J17" i="14" s="1"/>
  <c r="H11" i="12"/>
  <c r="H5" i="12"/>
  <c r="H4" i="12"/>
  <c r="H21" i="12"/>
  <c r="H18" i="12"/>
  <c r="H15" i="12"/>
  <c r="H12" i="12"/>
  <c r="H6" i="12"/>
  <c r="H22" i="12"/>
  <c r="H19" i="12"/>
  <c r="H16" i="12"/>
  <c r="H13" i="12"/>
  <c r="H8" i="12"/>
  <c r="H7" i="12"/>
  <c r="H9" i="12"/>
  <c r="H23" i="12"/>
  <c r="H20" i="12"/>
  <c r="H17" i="12"/>
  <c r="H14" i="12"/>
  <c r="H10" i="12"/>
  <c r="AI3" i="12"/>
  <c r="AN3" i="12"/>
  <c r="H20" i="5"/>
  <c r="I20" i="5" s="1"/>
  <c r="J20" i="5" s="1"/>
  <c r="AH4" i="3"/>
  <c r="Z4" i="3"/>
  <c r="H19" i="13"/>
  <c r="I19" i="13" s="1"/>
  <c r="J19" i="13" s="1"/>
  <c r="H11" i="9"/>
  <c r="I11" i="9" s="1"/>
  <c r="J11" i="9" s="1"/>
  <c r="AI3" i="23"/>
  <c r="Z4" i="11"/>
  <c r="H21" i="10"/>
  <c r="I21" i="10" s="1"/>
  <c r="J21" i="10" s="1"/>
  <c r="H18" i="9"/>
  <c r="I18" i="9" s="1"/>
  <c r="J18" i="9" s="1"/>
  <c r="AI3" i="5"/>
  <c r="AQ4" i="18"/>
  <c r="H5" i="9"/>
  <c r="I5" i="9" s="1"/>
  <c r="J5" i="9" s="1"/>
  <c r="H22" i="17"/>
  <c r="I22" i="17" s="1"/>
  <c r="J22" i="17" s="1"/>
  <c r="AI3" i="4"/>
  <c r="H19" i="6"/>
  <c r="I19" i="6" s="1"/>
  <c r="J19" i="6" s="1"/>
  <c r="I18" i="24"/>
  <c r="J18" i="24" s="1"/>
  <c r="I14" i="24"/>
  <c r="J14" i="24" s="1"/>
  <c r="I8" i="24"/>
  <c r="J8" i="24" s="1"/>
  <c r="AH3" i="91"/>
  <c r="AQ3" i="91" s="1"/>
  <c r="AH4" i="90"/>
  <c r="AH3" i="88"/>
  <c r="AI4" i="88"/>
  <c r="AH4" i="83"/>
  <c r="Z4" i="84"/>
  <c r="AH4" i="81"/>
  <c r="Z4" i="81"/>
  <c r="Z4" i="82"/>
  <c r="Y5" i="69"/>
  <c r="K7" i="58"/>
  <c r="AH3" i="74"/>
  <c r="AQ3" i="74" s="1"/>
  <c r="AH4" i="68"/>
  <c r="Z4" i="68"/>
  <c r="AE3" i="66"/>
  <c r="P3" i="66"/>
  <c r="AF3" i="66" s="1"/>
  <c r="AO3" i="66" s="1"/>
  <c r="AE3" i="52"/>
  <c r="P3" i="52"/>
  <c r="AF3" i="52" s="1"/>
  <c r="AO3" i="52" s="1"/>
  <c r="AH4" i="49"/>
  <c r="AQ4" i="49" s="1"/>
  <c r="Z4" i="49"/>
  <c r="AE3" i="58"/>
  <c r="P3" i="58"/>
  <c r="AF3" i="58" s="1"/>
  <c r="AO3" i="58" s="1"/>
  <c r="Z4" i="67"/>
  <c r="Y5" i="54"/>
  <c r="AG4" i="52"/>
  <c r="AF4" i="52"/>
  <c r="W5" i="52"/>
  <c r="Y5" i="52" s="1"/>
  <c r="AE4" i="52"/>
  <c r="F78" i="75"/>
  <c r="F75" i="75"/>
  <c r="F72" i="75"/>
  <c r="F69" i="75"/>
  <c r="F66" i="75"/>
  <c r="F63" i="75"/>
  <c r="F60" i="75"/>
  <c r="F57" i="75"/>
  <c r="F54" i="75"/>
  <c r="F51" i="75"/>
  <c r="F48" i="75"/>
  <c r="F45" i="75"/>
  <c r="F42" i="75"/>
  <c r="F39" i="75"/>
  <c r="F36" i="75"/>
  <c r="F33" i="75"/>
  <c r="F30" i="75"/>
  <c r="F27" i="75"/>
  <c r="F24" i="75"/>
  <c r="F21" i="75"/>
  <c r="F18" i="75"/>
  <c r="F15" i="75"/>
  <c r="F12" i="75"/>
  <c r="F9" i="75"/>
  <c r="F6" i="75"/>
  <c r="G77" i="75"/>
  <c r="G74" i="75"/>
  <c r="G71" i="75"/>
  <c r="G68" i="75"/>
  <c r="G65" i="75"/>
  <c r="G62" i="75"/>
  <c r="G59" i="75"/>
  <c r="G56" i="75"/>
  <c r="G53" i="75"/>
  <c r="G50" i="75"/>
  <c r="G47" i="75"/>
  <c r="G44" i="75"/>
  <c r="G41" i="75"/>
  <c r="G38" i="75"/>
  <c r="G35" i="75"/>
  <c r="G32" i="75"/>
  <c r="G29" i="75"/>
  <c r="G26" i="75"/>
  <c r="G23" i="75"/>
  <c r="G20" i="75"/>
  <c r="G17" i="75"/>
  <c r="G14" i="75"/>
  <c r="G11" i="75"/>
  <c r="G8" i="75"/>
  <c r="G5" i="75"/>
  <c r="F77" i="75"/>
  <c r="F74" i="75"/>
  <c r="F71" i="75"/>
  <c r="F68" i="75"/>
  <c r="F65" i="75"/>
  <c r="F62" i="75"/>
  <c r="F59" i="75"/>
  <c r="F56" i="75"/>
  <c r="F53" i="75"/>
  <c r="F50" i="75"/>
  <c r="F47" i="75"/>
  <c r="F44" i="75"/>
  <c r="F41" i="75"/>
  <c r="F38" i="75"/>
  <c r="F35" i="75"/>
  <c r="F32" i="75"/>
  <c r="F29" i="75"/>
  <c r="F26" i="75"/>
  <c r="F23" i="75"/>
  <c r="F20" i="75"/>
  <c r="F17" i="75"/>
  <c r="F14" i="75"/>
  <c r="F11" i="75"/>
  <c r="F8" i="75"/>
  <c r="F5" i="75"/>
  <c r="G79" i="75"/>
  <c r="G76" i="75"/>
  <c r="G73" i="75"/>
  <c r="G70" i="75"/>
  <c r="G67" i="75"/>
  <c r="G64" i="75"/>
  <c r="G61" i="75"/>
  <c r="G58" i="75"/>
  <c r="G55" i="75"/>
  <c r="G52" i="75"/>
  <c r="G49" i="75"/>
  <c r="G46" i="75"/>
  <c r="G43" i="75"/>
  <c r="G40" i="75"/>
  <c r="G37" i="75"/>
  <c r="G34" i="75"/>
  <c r="G31" i="75"/>
  <c r="G28" i="75"/>
  <c r="G25" i="75"/>
  <c r="G22" i="75"/>
  <c r="G19" i="75"/>
  <c r="G16" i="75"/>
  <c r="G13" i="75"/>
  <c r="G10" i="75"/>
  <c r="G7" i="75"/>
  <c r="G4" i="75"/>
  <c r="F76" i="75"/>
  <c r="F67" i="75"/>
  <c r="F58" i="75"/>
  <c r="F49" i="75"/>
  <c r="F40" i="75"/>
  <c r="F31" i="75"/>
  <c r="F22" i="75"/>
  <c r="F13" i="75"/>
  <c r="F4" i="75"/>
  <c r="G75" i="75"/>
  <c r="G66" i="75"/>
  <c r="G57" i="75"/>
  <c r="G48" i="75"/>
  <c r="G39" i="75"/>
  <c r="G30" i="75"/>
  <c r="G21" i="75"/>
  <c r="G12" i="75"/>
  <c r="F73" i="75"/>
  <c r="F64" i="75"/>
  <c r="F55" i="75"/>
  <c r="F46" i="75"/>
  <c r="F37" i="75"/>
  <c r="F28" i="75"/>
  <c r="F19" i="75"/>
  <c r="F10" i="75"/>
  <c r="G72" i="75"/>
  <c r="G63" i="75"/>
  <c r="G54" i="75"/>
  <c r="G45" i="75"/>
  <c r="G36" i="75"/>
  <c r="G27" i="75"/>
  <c r="G18" i="75"/>
  <c r="G9" i="75"/>
  <c r="F79" i="75"/>
  <c r="F70" i="75"/>
  <c r="F61" i="75"/>
  <c r="F52" i="75"/>
  <c r="F43" i="75"/>
  <c r="F34" i="75"/>
  <c r="F25" i="75"/>
  <c r="F16" i="75"/>
  <c r="F7" i="75"/>
  <c r="G60" i="75"/>
  <c r="G6" i="75"/>
  <c r="G51" i="75"/>
  <c r="G42" i="75"/>
  <c r="G33" i="75"/>
  <c r="G15" i="75"/>
  <c r="G78" i="75"/>
  <c r="G69" i="75"/>
  <c r="G24" i="75"/>
  <c r="G69" i="80"/>
  <c r="G66" i="80"/>
  <c r="G63" i="80"/>
  <c r="G60" i="80"/>
  <c r="G57" i="80"/>
  <c r="G54" i="80"/>
  <c r="G51" i="80"/>
  <c r="G48" i="80"/>
  <c r="G45" i="80"/>
  <c r="G42" i="80"/>
  <c r="G39" i="80"/>
  <c r="G36" i="80"/>
  <c r="G33" i="80"/>
  <c r="G30" i="80"/>
  <c r="G27" i="80"/>
  <c r="G24" i="80"/>
  <c r="G21" i="80"/>
  <c r="G18" i="80"/>
  <c r="G15" i="80"/>
  <c r="G12" i="80"/>
  <c r="G9" i="80"/>
  <c r="G6" i="80"/>
  <c r="F69" i="80"/>
  <c r="F66" i="80"/>
  <c r="F63" i="80"/>
  <c r="F60" i="80"/>
  <c r="F57" i="80"/>
  <c r="F54" i="80"/>
  <c r="F51" i="80"/>
  <c r="F48" i="80"/>
  <c r="F45" i="80"/>
  <c r="F42" i="80"/>
  <c r="F39" i="80"/>
  <c r="F36" i="80"/>
  <c r="F33" i="80"/>
  <c r="F30" i="80"/>
  <c r="F27" i="80"/>
  <c r="F24" i="80"/>
  <c r="F21" i="80"/>
  <c r="F18" i="80"/>
  <c r="F15" i="80"/>
  <c r="F12" i="80"/>
  <c r="F9" i="80"/>
  <c r="F6" i="80"/>
  <c r="G68" i="80"/>
  <c r="G65" i="80"/>
  <c r="G62" i="80"/>
  <c r="G59" i="80"/>
  <c r="G56" i="80"/>
  <c r="G53" i="80"/>
  <c r="G50" i="80"/>
  <c r="G47" i="80"/>
  <c r="G44" i="80"/>
  <c r="G41" i="80"/>
  <c r="G38" i="80"/>
  <c r="G35" i="80"/>
  <c r="G32" i="80"/>
  <c r="G29" i="80"/>
  <c r="G26" i="80"/>
  <c r="G23" i="80"/>
  <c r="G20" i="80"/>
  <c r="G17" i="80"/>
  <c r="G14" i="80"/>
  <c r="G11" i="80"/>
  <c r="G8" i="80"/>
  <c r="G5" i="80"/>
  <c r="F68" i="80"/>
  <c r="F65" i="80"/>
  <c r="F62" i="80"/>
  <c r="F59" i="80"/>
  <c r="F56" i="80"/>
  <c r="F53" i="80"/>
  <c r="F50" i="80"/>
  <c r="F47" i="80"/>
  <c r="F44" i="80"/>
  <c r="F41" i="80"/>
  <c r="F38" i="80"/>
  <c r="F35" i="80"/>
  <c r="F32" i="80"/>
  <c r="F29" i="80"/>
  <c r="F26" i="80"/>
  <c r="F23" i="80"/>
  <c r="F20" i="80"/>
  <c r="F17" i="80"/>
  <c r="F14" i="80"/>
  <c r="F11" i="80"/>
  <c r="F8" i="80"/>
  <c r="F5" i="80"/>
  <c r="G67" i="80"/>
  <c r="G64" i="80"/>
  <c r="G61" i="80"/>
  <c r="G58" i="80"/>
  <c r="G55" i="80"/>
  <c r="G52" i="80"/>
  <c r="G49" i="80"/>
  <c r="G46" i="80"/>
  <c r="G43" i="80"/>
  <c r="G40" i="80"/>
  <c r="G37" i="80"/>
  <c r="G34" i="80"/>
  <c r="G31" i="80"/>
  <c r="G28" i="80"/>
  <c r="G25" i="80"/>
  <c r="G22" i="80"/>
  <c r="G19" i="80"/>
  <c r="G16" i="80"/>
  <c r="G13" i="80"/>
  <c r="G10" i="80"/>
  <c r="G7" i="80"/>
  <c r="G4" i="80"/>
  <c r="F67" i="80"/>
  <c r="F49" i="80"/>
  <c r="F31" i="80"/>
  <c r="F13" i="80"/>
  <c r="F64" i="80"/>
  <c r="F46" i="80"/>
  <c r="F28" i="80"/>
  <c r="F10" i="80"/>
  <c r="F61" i="80"/>
  <c r="F43" i="80"/>
  <c r="F25" i="80"/>
  <c r="F7" i="80"/>
  <c r="F58" i="80"/>
  <c r="F40" i="80"/>
  <c r="F22" i="80"/>
  <c r="F4" i="80"/>
  <c r="F55" i="80"/>
  <c r="F37" i="80"/>
  <c r="F19" i="80"/>
  <c r="F52" i="80"/>
  <c r="F34" i="80"/>
  <c r="F16" i="80"/>
  <c r="G95" i="85"/>
  <c r="G89" i="85"/>
  <c r="G83" i="85"/>
  <c r="G77" i="85"/>
  <c r="G71" i="85"/>
  <c r="G65" i="85"/>
  <c r="G59" i="85"/>
  <c r="G53" i="85"/>
  <c r="G47" i="85"/>
  <c r="G41" i="85"/>
  <c r="G35" i="85"/>
  <c r="G29" i="85"/>
  <c r="G23" i="85"/>
  <c r="G17" i="85"/>
  <c r="G11" i="85"/>
  <c r="G5" i="85"/>
  <c r="G94" i="85"/>
  <c r="G88" i="85"/>
  <c r="G82" i="85"/>
  <c r="G76" i="85"/>
  <c r="G70" i="85"/>
  <c r="G64" i="85"/>
  <c r="G58" i="85"/>
  <c r="G52" i="85"/>
  <c r="G46" i="85"/>
  <c r="G40" i="85"/>
  <c r="G34" i="85"/>
  <c r="G28" i="85"/>
  <c r="G22" i="85"/>
  <c r="G16" i="85"/>
  <c r="G10" i="85"/>
  <c r="G4" i="85"/>
  <c r="G93" i="85"/>
  <c r="G87" i="85"/>
  <c r="G81" i="85"/>
  <c r="G75" i="85"/>
  <c r="G69" i="85"/>
  <c r="G63" i="85"/>
  <c r="G57" i="85"/>
  <c r="G51" i="85"/>
  <c r="G45" i="85"/>
  <c r="G39" i="85"/>
  <c r="G33" i="85"/>
  <c r="G27" i="85"/>
  <c r="G21" i="85"/>
  <c r="G15" i="85"/>
  <c r="G9" i="85"/>
  <c r="G96" i="85"/>
  <c r="G84" i="85"/>
  <c r="G72" i="85"/>
  <c r="G60" i="85"/>
  <c r="G48" i="85"/>
  <c r="G36" i="85"/>
  <c r="G24" i="85"/>
  <c r="G12" i="85"/>
  <c r="G92" i="85"/>
  <c r="G80" i="85"/>
  <c r="G68" i="85"/>
  <c r="G56" i="85"/>
  <c r="G44" i="85"/>
  <c r="G32" i="85"/>
  <c r="G20" i="85"/>
  <c r="G8" i="85"/>
  <c r="G91" i="85"/>
  <c r="G79" i="85"/>
  <c r="G67" i="85"/>
  <c r="G55" i="85"/>
  <c r="G43" i="85"/>
  <c r="G31" i="85"/>
  <c r="G19" i="85"/>
  <c r="G7" i="85"/>
  <c r="G90" i="85"/>
  <c r="G78" i="85"/>
  <c r="G66" i="85"/>
  <c r="G54" i="85"/>
  <c r="G42" i="85"/>
  <c r="G30" i="85"/>
  <c r="G18" i="85"/>
  <c r="G6" i="85"/>
  <c r="G73" i="85"/>
  <c r="G37" i="85"/>
  <c r="G98" i="85"/>
  <c r="G62" i="85"/>
  <c r="G26" i="85"/>
  <c r="G97" i="85"/>
  <c r="G61" i="85"/>
  <c r="G25" i="85"/>
  <c r="G86" i="85"/>
  <c r="G50" i="85"/>
  <c r="G14" i="85"/>
  <c r="G85" i="85"/>
  <c r="G74" i="85"/>
  <c r="G49" i="85"/>
  <c r="G38" i="85"/>
  <c r="G13" i="85"/>
  <c r="F68" i="92"/>
  <c r="F65" i="92"/>
  <c r="F62" i="92"/>
  <c r="F59" i="92"/>
  <c r="F56" i="92"/>
  <c r="F53" i="92"/>
  <c r="F50" i="92"/>
  <c r="F47" i="92"/>
  <c r="F44" i="92"/>
  <c r="F41" i="92"/>
  <c r="F38" i="92"/>
  <c r="F35" i="92"/>
  <c r="F32" i="92"/>
  <c r="F29" i="92"/>
  <c r="F26" i="92"/>
  <c r="F23" i="92"/>
  <c r="F20" i="92"/>
  <c r="F17" i="92"/>
  <c r="F14" i="92"/>
  <c r="F11" i="92"/>
  <c r="F8" i="92"/>
  <c r="F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67" i="92"/>
  <c r="F64" i="92"/>
  <c r="F61" i="92"/>
  <c r="F58" i="92"/>
  <c r="F55" i="92"/>
  <c r="F52" i="92"/>
  <c r="F49" i="92"/>
  <c r="F46" i="92"/>
  <c r="F43" i="92"/>
  <c r="F40" i="92"/>
  <c r="F37" i="92"/>
  <c r="F34" i="92"/>
  <c r="F31" i="92"/>
  <c r="F28" i="92"/>
  <c r="F25" i="92"/>
  <c r="F22" i="92"/>
  <c r="F19" i="92"/>
  <c r="F16" i="92"/>
  <c r="F13" i="92"/>
  <c r="F10" i="92"/>
  <c r="F7" i="92"/>
  <c r="F4" i="92"/>
  <c r="G69" i="92"/>
  <c r="G66" i="92"/>
  <c r="G63" i="92"/>
  <c r="G60" i="92"/>
  <c r="G57" i="92"/>
  <c r="G54" i="92"/>
  <c r="G51" i="92"/>
  <c r="G48" i="92"/>
  <c r="G45" i="92"/>
  <c r="G42" i="92"/>
  <c r="G39" i="92"/>
  <c r="G36" i="92"/>
  <c r="G33" i="92"/>
  <c r="G30" i="92"/>
  <c r="G27" i="92"/>
  <c r="G24" i="92"/>
  <c r="G21" i="92"/>
  <c r="G18" i="92"/>
  <c r="G15" i="92"/>
  <c r="G12" i="92"/>
  <c r="G9" i="92"/>
  <c r="G6" i="92"/>
  <c r="G68" i="92"/>
  <c r="G59" i="92"/>
  <c r="G50" i="92"/>
  <c r="G41" i="92"/>
  <c r="G32" i="92"/>
  <c r="G23" i="92"/>
  <c r="G14" i="92"/>
  <c r="G5" i="92"/>
  <c r="F66" i="92"/>
  <c r="F57" i="92"/>
  <c r="F48" i="92"/>
  <c r="F39" i="92"/>
  <c r="F30" i="92"/>
  <c r="F21" i="92"/>
  <c r="F12" i="92"/>
  <c r="G65" i="92"/>
  <c r="G56" i="92"/>
  <c r="G47" i="92"/>
  <c r="G38" i="92"/>
  <c r="G29" i="92"/>
  <c r="G20" i="92"/>
  <c r="G11" i="92"/>
  <c r="F63" i="92"/>
  <c r="F54" i="92"/>
  <c r="F45" i="92"/>
  <c r="F36" i="92"/>
  <c r="F27" i="92"/>
  <c r="F18" i="92"/>
  <c r="F9" i="92"/>
  <c r="G62" i="92"/>
  <c r="G53" i="92"/>
  <c r="G44" i="92"/>
  <c r="G35" i="92"/>
  <c r="G26" i="92"/>
  <c r="G17" i="92"/>
  <c r="G8" i="92"/>
  <c r="F42" i="92"/>
  <c r="F33" i="92"/>
  <c r="F24" i="92"/>
  <c r="F69" i="92"/>
  <c r="F15" i="92"/>
  <c r="F51" i="92"/>
  <c r="F6" i="92"/>
  <c r="F60" i="92"/>
  <c r="AH3" i="56"/>
  <c r="AQ3" i="56" s="1"/>
  <c r="H9" i="47"/>
  <c r="I9" i="47" s="1"/>
  <c r="J9" i="47" s="1"/>
  <c r="H36" i="47"/>
  <c r="I36" i="47" s="1"/>
  <c r="J36" i="47" s="1"/>
  <c r="H63" i="47"/>
  <c r="I63" i="47" s="1"/>
  <c r="J63" i="47" s="1"/>
  <c r="H7" i="47"/>
  <c r="I7" i="47" s="1"/>
  <c r="J7" i="47" s="1"/>
  <c r="H25" i="47"/>
  <c r="I25" i="47" s="1"/>
  <c r="J25" i="47" s="1"/>
  <c r="H43" i="47"/>
  <c r="I43" i="47" s="1"/>
  <c r="J43" i="47" s="1"/>
  <c r="H61" i="47"/>
  <c r="I61" i="47" s="1"/>
  <c r="J61" i="47" s="1"/>
  <c r="H79" i="47"/>
  <c r="I79" i="47" s="1"/>
  <c r="J79" i="47" s="1"/>
  <c r="X5" i="47"/>
  <c r="AH5" i="47" s="1"/>
  <c r="H33" i="47"/>
  <c r="I33" i="47" s="1"/>
  <c r="J33" i="47" s="1"/>
  <c r="AH4" i="47"/>
  <c r="H38" i="47"/>
  <c r="I38" i="47" s="1"/>
  <c r="J38" i="47" s="1"/>
  <c r="H76" i="45"/>
  <c r="I76" i="45" s="1"/>
  <c r="J76" i="45" s="1"/>
  <c r="H14" i="45"/>
  <c r="I14" i="45" s="1"/>
  <c r="J14" i="45" s="1"/>
  <c r="H75" i="45"/>
  <c r="I75" i="45" s="1"/>
  <c r="J75" i="45" s="1"/>
  <c r="H12" i="45"/>
  <c r="I12" i="45" s="1"/>
  <c r="J12" i="45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3" i="45"/>
  <c r="I83" i="45" s="1"/>
  <c r="J83" i="45" s="1"/>
  <c r="H20" i="45"/>
  <c r="I20" i="45" s="1"/>
  <c r="J20" i="45" s="1"/>
  <c r="H58" i="45"/>
  <c r="I58" i="45" s="1"/>
  <c r="J58" i="45" s="1"/>
  <c r="H9" i="45"/>
  <c r="I9" i="45" s="1"/>
  <c r="J9" i="45" s="1"/>
  <c r="H52" i="45"/>
  <c r="I52" i="45" s="1"/>
  <c r="J52" i="45" s="1"/>
  <c r="H95" i="45"/>
  <c r="I95" i="45" s="1"/>
  <c r="J95" i="45" s="1"/>
  <c r="H37" i="45"/>
  <c r="I37" i="45" s="1"/>
  <c r="J37" i="45" s="1"/>
  <c r="H73" i="45"/>
  <c r="I73" i="45" s="1"/>
  <c r="J73" i="45" s="1"/>
  <c r="H60" i="45"/>
  <c r="I60" i="45" s="1"/>
  <c r="J60" i="45" s="1"/>
  <c r="H62" i="44"/>
  <c r="I62" i="44" s="1"/>
  <c r="J62" i="44" s="1"/>
  <c r="H44" i="44"/>
  <c r="I44" i="44" s="1"/>
  <c r="J44" i="44" s="1"/>
  <c r="H26" i="44"/>
  <c r="I26" i="44" s="1"/>
  <c r="J26" i="44" s="1"/>
  <c r="H8" i="44"/>
  <c r="I8" i="44" s="1"/>
  <c r="J8" i="44" s="1"/>
  <c r="H62" i="43"/>
  <c r="I62" i="43" s="1"/>
  <c r="J62" i="43" s="1"/>
  <c r="H44" i="43"/>
  <c r="I44" i="43" s="1"/>
  <c r="J44" i="43" s="1"/>
  <c r="H26" i="43"/>
  <c r="I26" i="43" s="1"/>
  <c r="J26" i="43" s="1"/>
  <c r="H8" i="43"/>
  <c r="I8" i="43" s="1"/>
  <c r="J8" i="43" s="1"/>
  <c r="H69" i="45"/>
  <c r="I69" i="45" s="1"/>
  <c r="J69" i="45" s="1"/>
  <c r="H8" i="45"/>
  <c r="I8" i="45" s="1"/>
  <c r="J8" i="45" s="1"/>
  <c r="H56" i="45"/>
  <c r="I56" i="45" s="1"/>
  <c r="J56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H67" i="43"/>
  <c r="I67" i="43" s="1"/>
  <c r="J67" i="43" s="1"/>
  <c r="H49" i="43"/>
  <c r="I49" i="43" s="1"/>
  <c r="J49" i="43" s="1"/>
  <c r="H31" i="43"/>
  <c r="I31" i="43" s="1"/>
  <c r="J31" i="43" s="1"/>
  <c r="H13" i="43"/>
  <c r="I13" i="43" s="1"/>
  <c r="J13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59" i="41"/>
  <c r="I59" i="41" s="1"/>
  <c r="J59" i="41" s="1"/>
  <c r="H23" i="41"/>
  <c r="I23" i="41" s="1"/>
  <c r="J23" i="41" s="1"/>
  <c r="H62" i="40"/>
  <c r="I62" i="40" s="1"/>
  <c r="J62" i="40" s="1"/>
  <c r="H44" i="40"/>
  <c r="I44" i="40" s="1"/>
  <c r="J44" i="40" s="1"/>
  <c r="H26" i="40"/>
  <c r="I26" i="40" s="1"/>
  <c r="J26" i="40" s="1"/>
  <c r="H8" i="40"/>
  <c r="I8" i="40" s="1"/>
  <c r="J8" i="40" s="1"/>
  <c r="H74" i="39"/>
  <c r="I74" i="39" s="1"/>
  <c r="J74" i="39" s="1"/>
  <c r="H56" i="39"/>
  <c r="I56" i="39" s="1"/>
  <c r="J56" i="39" s="1"/>
  <c r="H38" i="39"/>
  <c r="I38" i="39" s="1"/>
  <c r="J38" i="39" s="1"/>
  <c r="H20" i="39"/>
  <c r="I20" i="39" s="1"/>
  <c r="J20" i="39" s="1"/>
  <c r="H85" i="38"/>
  <c r="I85" i="38" s="1"/>
  <c r="J85" i="38" s="1"/>
  <c r="H67" i="38"/>
  <c r="I67" i="38" s="1"/>
  <c r="J67" i="38" s="1"/>
  <c r="H49" i="38"/>
  <c r="I49" i="38" s="1"/>
  <c r="J49" i="38" s="1"/>
  <c r="H31" i="38"/>
  <c r="I31" i="38" s="1"/>
  <c r="J31" i="38" s="1"/>
  <c r="H13" i="38"/>
  <c r="I13" i="38" s="1"/>
  <c r="J13" i="38" s="1"/>
  <c r="K5" i="41"/>
  <c r="K6" i="41" s="1"/>
  <c r="H63" i="41"/>
  <c r="I63" i="41" s="1"/>
  <c r="J63" i="41" s="1"/>
  <c r="H27" i="41"/>
  <c r="I27" i="41" s="1"/>
  <c r="J27" i="41" s="1"/>
  <c r="H81" i="38"/>
  <c r="I81" i="38" s="1"/>
  <c r="J81" i="38" s="1"/>
  <c r="H63" i="38"/>
  <c r="I63" i="38" s="1"/>
  <c r="J63" i="38" s="1"/>
  <c r="H45" i="38"/>
  <c r="I45" i="38" s="1"/>
  <c r="J45" i="38" s="1"/>
  <c r="H27" i="38"/>
  <c r="I27" i="38" s="1"/>
  <c r="J27" i="38" s="1"/>
  <c r="H9" i="38"/>
  <c r="I9" i="38" s="1"/>
  <c r="J9" i="38" s="1"/>
  <c r="H98" i="41"/>
  <c r="I98" i="41" s="1"/>
  <c r="J98" i="41" s="1"/>
  <c r="H62" i="41"/>
  <c r="I62" i="41" s="1"/>
  <c r="J62" i="41" s="1"/>
  <c r="H26" i="41"/>
  <c r="I26" i="41" s="1"/>
  <c r="J26" i="41" s="1"/>
  <c r="Z4" i="44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97" i="41"/>
  <c r="I97" i="41" s="1"/>
  <c r="J97" i="41" s="1"/>
  <c r="H61" i="41"/>
  <c r="I61" i="41" s="1"/>
  <c r="J61" i="41" s="1"/>
  <c r="H25" i="41"/>
  <c r="I25" i="41" s="1"/>
  <c r="J25" i="41" s="1"/>
  <c r="H63" i="40"/>
  <c r="I63" i="40" s="1"/>
  <c r="J63" i="40" s="1"/>
  <c r="H45" i="40"/>
  <c r="I45" i="40" s="1"/>
  <c r="J45" i="40" s="1"/>
  <c r="H27" i="40"/>
  <c r="I27" i="40" s="1"/>
  <c r="J27" i="40" s="1"/>
  <c r="H9" i="40"/>
  <c r="I9" i="40" s="1"/>
  <c r="J9" i="40" s="1"/>
  <c r="H78" i="39"/>
  <c r="I78" i="39" s="1"/>
  <c r="J78" i="39" s="1"/>
  <c r="H60" i="39"/>
  <c r="I60" i="39" s="1"/>
  <c r="J60" i="39" s="1"/>
  <c r="H42" i="39"/>
  <c r="I42" i="39" s="1"/>
  <c r="J42" i="39" s="1"/>
  <c r="H24" i="39"/>
  <c r="I24" i="39" s="1"/>
  <c r="J24" i="39" s="1"/>
  <c r="H6" i="39"/>
  <c r="I6" i="39" s="1"/>
  <c r="J6" i="39" s="1"/>
  <c r="H89" i="38"/>
  <c r="I89" i="38" s="1"/>
  <c r="J89" i="38" s="1"/>
  <c r="H71" i="38"/>
  <c r="I71" i="38" s="1"/>
  <c r="J71" i="38" s="1"/>
  <c r="H53" i="38"/>
  <c r="I53" i="38" s="1"/>
  <c r="J53" i="38" s="1"/>
  <c r="H35" i="38"/>
  <c r="I35" i="38" s="1"/>
  <c r="J35" i="38" s="1"/>
  <c r="H17" i="38"/>
  <c r="I17" i="38" s="1"/>
  <c r="J17" i="38" s="1"/>
  <c r="H92" i="37"/>
  <c r="I92" i="37" s="1"/>
  <c r="J92" i="37" s="1"/>
  <c r="H56" i="37"/>
  <c r="I56" i="37" s="1"/>
  <c r="J56" i="37" s="1"/>
  <c r="H20" i="37"/>
  <c r="I20" i="37" s="1"/>
  <c r="J20" i="37" s="1"/>
  <c r="H90" i="33"/>
  <c r="I90" i="33" s="1"/>
  <c r="J90" i="33" s="1"/>
  <c r="H54" i="33"/>
  <c r="I54" i="33" s="1"/>
  <c r="J54" i="33" s="1"/>
  <c r="H18" i="33"/>
  <c r="I18" i="33" s="1"/>
  <c r="J18" i="33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75" i="35"/>
  <c r="I75" i="35" s="1"/>
  <c r="J75" i="35" s="1"/>
  <c r="H57" i="35"/>
  <c r="I57" i="35" s="1"/>
  <c r="J57" i="35" s="1"/>
  <c r="H39" i="35"/>
  <c r="I39" i="35" s="1"/>
  <c r="J39" i="35" s="1"/>
  <c r="H21" i="35"/>
  <c r="I21" i="35" s="1"/>
  <c r="J21" i="35" s="1"/>
  <c r="H83" i="33"/>
  <c r="I83" i="33" s="1"/>
  <c r="J83" i="33" s="1"/>
  <c r="H47" i="33"/>
  <c r="I47" i="33" s="1"/>
  <c r="J47" i="33" s="1"/>
  <c r="H11" i="33"/>
  <c r="I11" i="33" s="1"/>
  <c r="J11" i="33" s="1"/>
  <c r="H94" i="33"/>
  <c r="I94" i="33" s="1"/>
  <c r="J94" i="33" s="1"/>
  <c r="H58" i="33"/>
  <c r="I58" i="33" s="1"/>
  <c r="J58" i="33" s="1"/>
  <c r="H22" i="33"/>
  <c r="I22" i="33" s="1"/>
  <c r="J22" i="33" s="1"/>
  <c r="H65" i="36"/>
  <c r="I65" i="36" s="1"/>
  <c r="J65" i="36" s="1"/>
  <c r="H47" i="36"/>
  <c r="I47" i="36" s="1"/>
  <c r="J47" i="36" s="1"/>
  <c r="H29" i="36"/>
  <c r="I29" i="36" s="1"/>
  <c r="J29" i="36" s="1"/>
  <c r="H11" i="36"/>
  <c r="I11" i="36" s="1"/>
  <c r="J11" i="36" s="1"/>
  <c r="H65" i="35"/>
  <c r="I65" i="35" s="1"/>
  <c r="J65" i="35" s="1"/>
  <c r="H47" i="35"/>
  <c r="I47" i="35" s="1"/>
  <c r="J47" i="35" s="1"/>
  <c r="H29" i="35"/>
  <c r="I29" i="35" s="1"/>
  <c r="J29" i="35" s="1"/>
  <c r="H11" i="35"/>
  <c r="I11" i="35" s="1"/>
  <c r="J11" i="35" s="1"/>
  <c r="H81" i="33"/>
  <c r="I81" i="33" s="1"/>
  <c r="J81" i="33" s="1"/>
  <c r="H45" i="33"/>
  <c r="I45" i="33" s="1"/>
  <c r="J45" i="33" s="1"/>
  <c r="H9" i="33"/>
  <c r="I9" i="33" s="1"/>
  <c r="J9" i="33" s="1"/>
  <c r="H64" i="37"/>
  <c r="I64" i="37" s="1"/>
  <c r="J64" i="37" s="1"/>
  <c r="H28" i="37"/>
  <c r="I28" i="37" s="1"/>
  <c r="J28" i="37" s="1"/>
  <c r="H74" i="33"/>
  <c r="I74" i="33" s="1"/>
  <c r="J74" i="33" s="1"/>
  <c r="H38" i="33"/>
  <c r="I38" i="33" s="1"/>
  <c r="J38" i="33" s="1"/>
  <c r="H75" i="37"/>
  <c r="I75" i="37" s="1"/>
  <c r="J75" i="37" s="1"/>
  <c r="H39" i="37"/>
  <c r="I39" i="37" s="1"/>
  <c r="J39" i="37" s="1"/>
  <c r="H52" i="36"/>
  <c r="I52" i="36" s="1"/>
  <c r="J52" i="36" s="1"/>
  <c r="H34" i="36"/>
  <c r="I34" i="36" s="1"/>
  <c r="J34" i="36" s="1"/>
  <c r="H16" i="36"/>
  <c r="I16" i="36" s="1"/>
  <c r="J16" i="36" s="1"/>
  <c r="H67" i="35"/>
  <c r="I67" i="35" s="1"/>
  <c r="J67" i="35" s="1"/>
  <c r="H49" i="35"/>
  <c r="I49" i="35" s="1"/>
  <c r="J49" i="35" s="1"/>
  <c r="H31" i="35"/>
  <c r="I31" i="35" s="1"/>
  <c r="J31" i="35" s="1"/>
  <c r="H13" i="35"/>
  <c r="I13" i="35" s="1"/>
  <c r="J13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97" i="33"/>
  <c r="I97" i="33" s="1"/>
  <c r="J97" i="33" s="1"/>
  <c r="H61" i="33"/>
  <c r="I61" i="33" s="1"/>
  <c r="J61" i="33" s="1"/>
  <c r="H25" i="33"/>
  <c r="I25" i="33" s="1"/>
  <c r="J25" i="33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70" i="29"/>
  <c r="I70" i="29" s="1"/>
  <c r="J70" i="29" s="1"/>
  <c r="H34" i="29"/>
  <c r="I34" i="29" s="1"/>
  <c r="J34" i="29" s="1"/>
  <c r="Z4" i="36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63" i="29"/>
  <c r="I63" i="29" s="1"/>
  <c r="J63" i="29" s="1"/>
  <c r="H27" i="29"/>
  <c r="I27" i="29" s="1"/>
  <c r="J27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Q4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4" i="29"/>
  <c r="I74" i="29" s="1"/>
  <c r="J74" i="29" s="1"/>
  <c r="H38" i="29"/>
  <c r="I38" i="29" s="1"/>
  <c r="J38" i="29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66" i="29"/>
  <c r="I66" i="29" s="1"/>
  <c r="J66" i="29" s="1"/>
  <c r="H30" i="29"/>
  <c r="I30" i="29" s="1"/>
  <c r="J30" i="29" s="1"/>
  <c r="AI3" i="34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0" i="30"/>
  <c r="I80" i="30" s="1"/>
  <c r="J80" i="30" s="1"/>
  <c r="H62" i="30"/>
  <c r="I62" i="30" s="1"/>
  <c r="J62" i="30" s="1"/>
  <c r="H44" i="30"/>
  <c r="I44" i="30" s="1"/>
  <c r="J44" i="30" s="1"/>
  <c r="H26" i="30"/>
  <c r="I26" i="30" s="1"/>
  <c r="J26" i="30" s="1"/>
  <c r="H8" i="30"/>
  <c r="I8" i="30" s="1"/>
  <c r="J8" i="30" s="1"/>
  <c r="H89" i="29"/>
  <c r="I89" i="29" s="1"/>
  <c r="J89" i="29" s="1"/>
  <c r="H53" i="29"/>
  <c r="I53" i="29" s="1"/>
  <c r="J53" i="29" s="1"/>
  <c r="H17" i="29"/>
  <c r="I17" i="29" s="1"/>
  <c r="J17" i="29" s="1"/>
  <c r="H59" i="28"/>
  <c r="I59" i="28" s="1"/>
  <c r="J59" i="28" s="1"/>
  <c r="H41" i="28"/>
  <c r="I41" i="28" s="1"/>
  <c r="J41" i="28" s="1"/>
  <c r="H23" i="28"/>
  <c r="I23" i="28" s="1"/>
  <c r="J23" i="28" s="1"/>
  <c r="H5" i="28"/>
  <c r="I5" i="28" s="1"/>
  <c r="J5" i="28" s="1"/>
  <c r="H62" i="27"/>
  <c r="I62" i="27" s="1"/>
  <c r="J62" i="27" s="1"/>
  <c r="H44" i="27"/>
  <c r="I44" i="27" s="1"/>
  <c r="J44" i="27" s="1"/>
  <c r="H26" i="27"/>
  <c r="I26" i="27" s="1"/>
  <c r="J26" i="27" s="1"/>
  <c r="H8" i="27"/>
  <c r="I8" i="27" s="1"/>
  <c r="J8" i="27" s="1"/>
  <c r="H25" i="29"/>
  <c r="I25" i="29" s="1"/>
  <c r="J25" i="29" s="1"/>
  <c r="H63" i="26"/>
  <c r="I63" i="26" s="1"/>
  <c r="J63" i="26" s="1"/>
  <c r="H27" i="26"/>
  <c r="I27" i="26" s="1"/>
  <c r="J27" i="26" s="1"/>
  <c r="H10" i="26"/>
  <c r="I10" i="26" s="1"/>
  <c r="J10" i="26" s="1"/>
  <c r="H28" i="26"/>
  <c r="I28" i="26" s="1"/>
  <c r="J28" i="26" s="1"/>
  <c r="H46" i="26"/>
  <c r="I46" i="26" s="1"/>
  <c r="J46" i="26" s="1"/>
  <c r="H64" i="26"/>
  <c r="I64" i="26" s="1"/>
  <c r="J64" i="26" s="1"/>
  <c r="H82" i="26"/>
  <c r="I82" i="26" s="1"/>
  <c r="J82" i="26" s="1"/>
  <c r="H7" i="32"/>
  <c r="I7" i="32" s="1"/>
  <c r="J7" i="32" s="1"/>
  <c r="H11" i="32"/>
  <c r="I11" i="32" s="1"/>
  <c r="J11" i="32" s="1"/>
  <c r="H60" i="25"/>
  <c r="I60" i="25" s="1"/>
  <c r="J60" i="25" s="1"/>
  <c r="H24" i="25"/>
  <c r="I24" i="25" s="1"/>
  <c r="J24" i="25" s="1"/>
  <c r="H16" i="17"/>
  <c r="I16" i="17" s="1"/>
  <c r="J16" i="17" s="1"/>
  <c r="H23" i="15"/>
  <c r="H20" i="15"/>
  <c r="H17" i="15"/>
  <c r="H14" i="15"/>
  <c r="H10" i="15"/>
  <c r="H11" i="15"/>
  <c r="H5" i="15"/>
  <c r="H4" i="15"/>
  <c r="H21" i="15"/>
  <c r="H18" i="15"/>
  <c r="H15" i="15"/>
  <c r="H12" i="15"/>
  <c r="H6" i="15"/>
  <c r="H22" i="15"/>
  <c r="H19" i="15"/>
  <c r="H16" i="15"/>
  <c r="H13" i="15"/>
  <c r="H8" i="15"/>
  <c r="H7" i="15"/>
  <c r="H9" i="15"/>
  <c r="H10" i="14"/>
  <c r="I10" i="14" s="1"/>
  <c r="J10" i="14" s="1"/>
  <c r="H9" i="13"/>
  <c r="I9" i="13" s="1"/>
  <c r="J9" i="13" s="1"/>
  <c r="AH4" i="6"/>
  <c r="Z4" i="6"/>
  <c r="H61" i="31"/>
  <c r="I61" i="31" s="1"/>
  <c r="J61" i="31" s="1"/>
  <c r="H7" i="31"/>
  <c r="I7" i="31" s="1"/>
  <c r="J7" i="31" s="1"/>
  <c r="H91" i="29"/>
  <c r="I91" i="29" s="1"/>
  <c r="J91" i="29" s="1"/>
  <c r="H87" i="26"/>
  <c r="I87" i="26" s="1"/>
  <c r="J87" i="26" s="1"/>
  <c r="H65" i="25"/>
  <c r="I65" i="25" s="1"/>
  <c r="J65" i="25" s="1"/>
  <c r="H29" i="25"/>
  <c r="I29" i="25" s="1"/>
  <c r="J29" i="25" s="1"/>
  <c r="AN3" i="18"/>
  <c r="AI3" i="18"/>
  <c r="H15" i="17"/>
  <c r="I15" i="17" s="1"/>
  <c r="J15" i="17" s="1"/>
  <c r="H15" i="14"/>
  <c r="I15" i="14" s="1"/>
  <c r="J15" i="14" s="1"/>
  <c r="AQ4" i="13"/>
  <c r="AQ4" i="10"/>
  <c r="H11" i="59"/>
  <c r="H5" i="59"/>
  <c r="H4" i="59"/>
  <c r="H21" i="59"/>
  <c r="H18" i="59"/>
  <c r="H15" i="59"/>
  <c r="H12" i="59"/>
  <c r="H6" i="59"/>
  <c r="H22" i="59"/>
  <c r="H19" i="59"/>
  <c r="H16" i="59"/>
  <c r="H13" i="59"/>
  <c r="H8" i="59"/>
  <c r="H7" i="59"/>
  <c r="H9" i="59"/>
  <c r="H20" i="59"/>
  <c r="H10" i="59"/>
  <c r="H17" i="59"/>
  <c r="H23" i="59"/>
  <c r="H14" i="59"/>
  <c r="H11" i="69"/>
  <c r="I11" i="69" s="1"/>
  <c r="J11" i="69" s="1"/>
  <c r="H17" i="69"/>
  <c r="I17" i="69" s="1"/>
  <c r="J17" i="69" s="1"/>
  <c r="H11" i="67"/>
  <c r="H5" i="67"/>
  <c r="H4" i="67"/>
  <c r="H22" i="67"/>
  <c r="H19" i="67"/>
  <c r="H16" i="67"/>
  <c r="H13" i="67"/>
  <c r="H8" i="67"/>
  <c r="H7" i="67"/>
  <c r="H20" i="67"/>
  <c r="H10" i="67"/>
  <c r="H6" i="67"/>
  <c r="H21" i="67"/>
  <c r="H12" i="67"/>
  <c r="H9" i="67"/>
  <c r="H17" i="67"/>
  <c r="H18" i="67"/>
  <c r="H23" i="67"/>
  <c r="H14" i="67"/>
  <c r="H15" i="67"/>
  <c r="H21" i="68"/>
  <c r="H18" i="68"/>
  <c r="H15" i="68"/>
  <c r="H12" i="68"/>
  <c r="H6" i="68"/>
  <c r="H9" i="68"/>
  <c r="H20" i="68"/>
  <c r="H10" i="68"/>
  <c r="H7" i="68"/>
  <c r="H16" i="68"/>
  <c r="H11" i="68"/>
  <c r="H4" i="68"/>
  <c r="H17" i="68"/>
  <c r="H22" i="68"/>
  <c r="H13" i="68"/>
  <c r="H23" i="68"/>
  <c r="H14" i="68"/>
  <c r="H19" i="68"/>
  <c r="H5" i="68"/>
  <c r="H8" i="68"/>
  <c r="AI3" i="29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H76" i="25"/>
  <c r="I76" i="25" s="1"/>
  <c r="J76" i="25" s="1"/>
  <c r="H40" i="25"/>
  <c r="I40" i="25" s="1"/>
  <c r="J40" i="25" s="1"/>
  <c r="H4" i="25"/>
  <c r="I4" i="25" s="1"/>
  <c r="J4" i="25" s="1"/>
  <c r="K4" i="25" s="1"/>
  <c r="H21" i="18"/>
  <c r="I21" i="18" s="1"/>
  <c r="J21" i="18" s="1"/>
  <c r="AH4" i="15"/>
  <c r="H64" i="31"/>
  <c r="I64" i="31" s="1"/>
  <c r="J64" i="31" s="1"/>
  <c r="H19" i="31"/>
  <c r="I19" i="31" s="1"/>
  <c r="J19" i="31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81" i="25"/>
  <c r="I81" i="25" s="1"/>
  <c r="J81" i="25" s="1"/>
  <c r="H45" i="25"/>
  <c r="I45" i="25" s="1"/>
  <c r="J45" i="25" s="1"/>
  <c r="H9" i="25"/>
  <c r="I9" i="25" s="1"/>
  <c r="J9" i="25" s="1"/>
  <c r="H9" i="22"/>
  <c r="I9" i="22" s="1"/>
  <c r="J9" i="22" s="1"/>
  <c r="H20" i="18"/>
  <c r="I20" i="18" s="1"/>
  <c r="J20" i="18" s="1"/>
  <c r="H92" i="25"/>
  <c r="I92" i="25" s="1"/>
  <c r="J92" i="25" s="1"/>
  <c r="H56" i="25"/>
  <c r="I56" i="25" s="1"/>
  <c r="J56" i="25" s="1"/>
  <c r="H20" i="25"/>
  <c r="I20" i="25" s="1"/>
  <c r="J20" i="25" s="1"/>
  <c r="H7" i="21"/>
  <c r="I7" i="21" s="1"/>
  <c r="J7" i="21" s="1"/>
  <c r="H19" i="18"/>
  <c r="I19" i="18" s="1"/>
  <c r="J19" i="18" s="1"/>
  <c r="H12" i="17"/>
  <c r="I12" i="17" s="1"/>
  <c r="J12" i="17" s="1"/>
  <c r="H21" i="8"/>
  <c r="H18" i="8"/>
  <c r="H15" i="8"/>
  <c r="H12" i="8"/>
  <c r="H6" i="8"/>
  <c r="H22" i="8"/>
  <c r="H19" i="8"/>
  <c r="H16" i="8"/>
  <c r="H13" i="8"/>
  <c r="H8" i="8"/>
  <c r="H7" i="8"/>
  <c r="H9" i="8"/>
  <c r="H23" i="8"/>
  <c r="H20" i="8"/>
  <c r="H17" i="8"/>
  <c r="H14" i="8"/>
  <c r="H10" i="8"/>
  <c r="H11" i="8"/>
  <c r="H5" i="8"/>
  <c r="H4" i="8"/>
  <c r="H67" i="31"/>
  <c r="I67" i="31" s="1"/>
  <c r="J67" i="31" s="1"/>
  <c r="H40" i="31"/>
  <c r="I40" i="31" s="1"/>
  <c r="J40" i="31" s="1"/>
  <c r="H13" i="31"/>
  <c r="I13" i="31" s="1"/>
  <c r="J13" i="31" s="1"/>
  <c r="H59" i="26"/>
  <c r="I59" i="26" s="1"/>
  <c r="J59" i="26" s="1"/>
  <c r="H23" i="26"/>
  <c r="I23" i="26" s="1"/>
  <c r="J23" i="26" s="1"/>
  <c r="H67" i="25"/>
  <c r="I67" i="25" s="1"/>
  <c r="J67" i="25" s="1"/>
  <c r="H31" i="25"/>
  <c r="I31" i="25" s="1"/>
  <c r="J31" i="25" s="1"/>
  <c r="H7" i="22"/>
  <c r="I7" i="22" s="1"/>
  <c r="J7" i="22" s="1"/>
  <c r="H18" i="21"/>
  <c r="I18" i="21" s="1"/>
  <c r="J18" i="21" s="1"/>
  <c r="H11" i="14"/>
  <c r="I11" i="14" s="1"/>
  <c r="J11" i="14" s="1"/>
  <c r="H21" i="6"/>
  <c r="I21" i="6" s="1"/>
  <c r="J21" i="6" s="1"/>
  <c r="AH4" i="5"/>
  <c r="AQ4" i="5" s="1"/>
  <c r="Z4" i="5"/>
  <c r="H14" i="5"/>
  <c r="I14" i="5" s="1"/>
  <c r="J14" i="5" s="1"/>
  <c r="H14" i="17"/>
  <c r="I14" i="17" s="1"/>
  <c r="J14" i="17" s="1"/>
  <c r="H12" i="13"/>
  <c r="I12" i="13" s="1"/>
  <c r="J12" i="13" s="1"/>
  <c r="H18" i="6"/>
  <c r="I18" i="6" s="1"/>
  <c r="J18" i="6" s="1"/>
  <c r="H8" i="17"/>
  <c r="I8" i="17" s="1"/>
  <c r="J8" i="17" s="1"/>
  <c r="H13" i="10"/>
  <c r="I13" i="10" s="1"/>
  <c r="J13" i="10" s="1"/>
  <c r="H13" i="14"/>
  <c r="I13" i="14" s="1"/>
  <c r="J13" i="14" s="1"/>
  <c r="H23" i="6"/>
  <c r="I23" i="6" s="1"/>
  <c r="J23" i="6" s="1"/>
  <c r="Z4" i="13"/>
  <c r="H19" i="10"/>
  <c r="I19" i="10" s="1"/>
  <c r="J19" i="10" s="1"/>
  <c r="H7" i="6"/>
  <c r="I7" i="6" s="1"/>
  <c r="J7" i="6" s="1"/>
  <c r="I21" i="24"/>
  <c r="J21" i="24" s="1"/>
  <c r="I17" i="24"/>
  <c r="J17" i="24" s="1"/>
  <c r="I13" i="24"/>
  <c r="J13" i="24" s="1"/>
  <c r="AH4" i="96"/>
  <c r="X5" i="96"/>
  <c r="AH5" i="96" s="1"/>
  <c r="Y5" i="95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G43" i="94"/>
  <c r="G40" i="94"/>
  <c r="G37" i="94"/>
  <c r="G34" i="94"/>
  <c r="G31" i="94"/>
  <c r="G28" i="94"/>
  <c r="G25" i="94"/>
  <c r="G22" i="94"/>
  <c r="G19" i="94"/>
  <c r="G16" i="94"/>
  <c r="G13" i="94"/>
  <c r="G10" i="94"/>
  <c r="G7" i="94"/>
  <c r="G4" i="94"/>
  <c r="F87" i="94"/>
  <c r="G83" i="94"/>
  <c r="F80" i="94"/>
  <c r="F76" i="94"/>
  <c r="G72" i="94"/>
  <c r="F69" i="94"/>
  <c r="G65" i="94"/>
  <c r="F62" i="94"/>
  <c r="F58" i="94"/>
  <c r="G54" i="94"/>
  <c r="F51" i="94"/>
  <c r="G47" i="94"/>
  <c r="F44" i="94"/>
  <c r="F40" i="94"/>
  <c r="G36" i="94"/>
  <c r="F33" i="94"/>
  <c r="G29" i="94"/>
  <c r="F26" i="94"/>
  <c r="F22" i="94"/>
  <c r="G18" i="94"/>
  <c r="F15" i="94"/>
  <c r="G11" i="94"/>
  <c r="F8" i="94"/>
  <c r="F4" i="94"/>
  <c r="G86" i="94"/>
  <c r="F83" i="94"/>
  <c r="F79" i="94"/>
  <c r="G75" i="94"/>
  <c r="F72" i="94"/>
  <c r="G68" i="94"/>
  <c r="F65" i="94"/>
  <c r="F61" i="94"/>
  <c r="G57" i="94"/>
  <c r="F54" i="94"/>
  <c r="G50" i="94"/>
  <c r="F47" i="94"/>
  <c r="F43" i="94"/>
  <c r="G39" i="94"/>
  <c r="F36" i="94"/>
  <c r="G32" i="94"/>
  <c r="F29" i="94"/>
  <c r="F25" i="94"/>
  <c r="G21" i="94"/>
  <c r="F18" i="94"/>
  <c r="G14" i="94"/>
  <c r="F11" i="94"/>
  <c r="F7" i="94"/>
  <c r="G89" i="94"/>
  <c r="F86" i="94"/>
  <c r="F82" i="94"/>
  <c r="G78" i="94"/>
  <c r="F75" i="94"/>
  <c r="G71" i="94"/>
  <c r="F68" i="94"/>
  <c r="F64" i="94"/>
  <c r="G60" i="94"/>
  <c r="F57" i="94"/>
  <c r="G53" i="94"/>
  <c r="F50" i="94"/>
  <c r="F46" i="94"/>
  <c r="G42" i="94"/>
  <c r="F39" i="94"/>
  <c r="G35" i="94"/>
  <c r="F32" i="94"/>
  <c r="F28" i="94"/>
  <c r="G24" i="94"/>
  <c r="F21" i="94"/>
  <c r="G17" i="94"/>
  <c r="F14" i="94"/>
  <c r="F10" i="94"/>
  <c r="G6" i="94"/>
  <c r="F84" i="94"/>
  <c r="F77" i="94"/>
  <c r="G69" i="94"/>
  <c r="G62" i="94"/>
  <c r="F55" i="94"/>
  <c r="F48" i="94"/>
  <c r="F41" i="94"/>
  <c r="G33" i="94"/>
  <c r="G26" i="94"/>
  <c r="F19" i="94"/>
  <c r="F12" i="94"/>
  <c r="F5" i="94"/>
  <c r="F88" i="94"/>
  <c r="F81" i="94"/>
  <c r="F74" i="94"/>
  <c r="G66" i="94"/>
  <c r="G59" i="94"/>
  <c r="F52" i="94"/>
  <c r="F45" i="94"/>
  <c r="F38" i="94"/>
  <c r="G30" i="94"/>
  <c r="G23" i="94"/>
  <c r="F16" i="94"/>
  <c r="F9" i="94"/>
  <c r="G87" i="94"/>
  <c r="G80" i="94"/>
  <c r="F73" i="94"/>
  <c r="F66" i="94"/>
  <c r="F59" i="94"/>
  <c r="G51" i="94"/>
  <c r="G44" i="94"/>
  <c r="F37" i="94"/>
  <c r="F30" i="94"/>
  <c r="F23" i="94"/>
  <c r="G15" i="94"/>
  <c r="G8" i="94"/>
  <c r="F89" i="94"/>
  <c r="G74" i="94"/>
  <c r="F60" i="94"/>
  <c r="G45" i="94"/>
  <c r="F31" i="94"/>
  <c r="F17" i="94"/>
  <c r="F85" i="94"/>
  <c r="F71" i="94"/>
  <c r="G56" i="94"/>
  <c r="F42" i="94"/>
  <c r="G27" i="94"/>
  <c r="F13" i="94"/>
  <c r="G84" i="94"/>
  <c r="F70" i="94"/>
  <c r="F56" i="94"/>
  <c r="G41" i="94"/>
  <c r="F27" i="94"/>
  <c r="G12" i="94"/>
  <c r="G81" i="94"/>
  <c r="F67" i="94"/>
  <c r="F53" i="94"/>
  <c r="G38" i="94"/>
  <c r="F24" i="94"/>
  <c r="G9" i="94"/>
  <c r="F78" i="94"/>
  <c r="G63" i="94"/>
  <c r="F49" i="94"/>
  <c r="F35" i="94"/>
  <c r="G20" i="94"/>
  <c r="F6" i="94"/>
  <c r="G5" i="94"/>
  <c r="G77" i="94"/>
  <c r="F63" i="94"/>
  <c r="G48" i="94"/>
  <c r="F34" i="94"/>
  <c r="F20" i="94"/>
  <c r="AH4" i="91"/>
  <c r="Z4" i="91"/>
  <c r="X5" i="92"/>
  <c r="AH5" i="92" s="1"/>
  <c r="W5" i="87"/>
  <c r="AG4" i="87"/>
  <c r="AF4" i="87"/>
  <c r="AE4" i="87"/>
  <c r="AH4" i="80"/>
  <c r="Z4" i="80"/>
  <c r="W5" i="79"/>
  <c r="AG4" i="79"/>
  <c r="AF4" i="79"/>
  <c r="AE4" i="79"/>
  <c r="AR3" i="79"/>
  <c r="K5" i="57"/>
  <c r="AH3" i="76"/>
  <c r="Z4" i="72"/>
  <c r="AH4" i="55"/>
  <c r="AN3" i="48"/>
  <c r="AI3" i="48"/>
  <c r="P3" i="71"/>
  <c r="AF3" i="71" s="1"/>
  <c r="AO3" i="71" s="1"/>
  <c r="AE3" i="71"/>
  <c r="P3" i="68"/>
  <c r="AF3" i="68" s="1"/>
  <c r="AO3" i="68" s="1"/>
  <c r="AE3" i="68"/>
  <c r="Z4" i="64"/>
  <c r="G68" i="76"/>
  <c r="G65" i="76"/>
  <c r="G62" i="76"/>
  <c r="G59" i="76"/>
  <c r="G56" i="76"/>
  <c r="G53" i="76"/>
  <c r="G50" i="76"/>
  <c r="G47" i="76"/>
  <c r="G44" i="76"/>
  <c r="G41" i="76"/>
  <c r="G38" i="76"/>
  <c r="G35" i="76"/>
  <c r="G32" i="76"/>
  <c r="G29" i="76"/>
  <c r="G26" i="76"/>
  <c r="G23" i="76"/>
  <c r="G20" i="76"/>
  <c r="G17" i="76"/>
  <c r="G14" i="76"/>
  <c r="G11" i="76"/>
  <c r="G8" i="76"/>
  <c r="G5" i="76"/>
  <c r="F68" i="76"/>
  <c r="F65" i="76"/>
  <c r="F62" i="76"/>
  <c r="F59" i="76"/>
  <c r="F56" i="76"/>
  <c r="F53" i="76"/>
  <c r="F50" i="76"/>
  <c r="F47" i="76"/>
  <c r="F44" i="76"/>
  <c r="F41" i="76"/>
  <c r="F38" i="76"/>
  <c r="F35" i="76"/>
  <c r="F32" i="76"/>
  <c r="F29" i="76"/>
  <c r="F26" i="76"/>
  <c r="F23" i="76"/>
  <c r="F20" i="76"/>
  <c r="F17" i="76"/>
  <c r="F14" i="76"/>
  <c r="F11" i="76"/>
  <c r="F8" i="76"/>
  <c r="F5" i="76"/>
  <c r="F69" i="76"/>
  <c r="F64" i="76"/>
  <c r="F60" i="76"/>
  <c r="F55" i="76"/>
  <c r="F51" i="76"/>
  <c r="F46" i="76"/>
  <c r="F42" i="76"/>
  <c r="F37" i="76"/>
  <c r="F33" i="76"/>
  <c r="F28" i="76"/>
  <c r="F24" i="76"/>
  <c r="F19" i="76"/>
  <c r="F15" i="76"/>
  <c r="F10" i="76"/>
  <c r="F6" i="76"/>
  <c r="G67" i="76"/>
  <c r="G63" i="76"/>
  <c r="G58" i="76"/>
  <c r="G54" i="76"/>
  <c r="G49" i="76"/>
  <c r="G45" i="76"/>
  <c r="G40" i="76"/>
  <c r="G36" i="76"/>
  <c r="G31" i="76"/>
  <c r="G27" i="76"/>
  <c r="G22" i="76"/>
  <c r="G18" i="76"/>
  <c r="G13" i="76"/>
  <c r="G9" i="76"/>
  <c r="G4" i="76"/>
  <c r="F67" i="76"/>
  <c r="F63" i="76"/>
  <c r="F58" i="76"/>
  <c r="F54" i="76"/>
  <c r="F49" i="76"/>
  <c r="F45" i="76"/>
  <c r="F40" i="76"/>
  <c r="F36" i="76"/>
  <c r="F31" i="76"/>
  <c r="F27" i="76"/>
  <c r="F22" i="76"/>
  <c r="F18" i="76"/>
  <c r="F13" i="76"/>
  <c r="F9" i="76"/>
  <c r="F4" i="76"/>
  <c r="G66" i="76"/>
  <c r="G61" i="76"/>
  <c r="G57" i="76"/>
  <c r="G52" i="76"/>
  <c r="G48" i="76"/>
  <c r="G43" i="76"/>
  <c r="G39" i="76"/>
  <c r="G34" i="76"/>
  <c r="G30" i="76"/>
  <c r="G25" i="76"/>
  <c r="G21" i="76"/>
  <c r="G16" i="76"/>
  <c r="G12" i="76"/>
  <c r="G7" i="76"/>
  <c r="G69" i="76"/>
  <c r="G55" i="76"/>
  <c r="G42" i="76"/>
  <c r="G28" i="76"/>
  <c r="G15" i="76"/>
  <c r="F66" i="76"/>
  <c r="F52" i="76"/>
  <c r="F39" i="76"/>
  <c r="F25" i="76"/>
  <c r="F12" i="76"/>
  <c r="G64" i="76"/>
  <c r="G51" i="76"/>
  <c r="G37" i="76"/>
  <c r="G24" i="76"/>
  <c r="G10" i="76"/>
  <c r="F61" i="76"/>
  <c r="F48" i="76"/>
  <c r="F34" i="76"/>
  <c r="F21" i="76"/>
  <c r="F7" i="76"/>
  <c r="G60" i="76"/>
  <c r="G46" i="76"/>
  <c r="G33" i="76"/>
  <c r="G19" i="76"/>
  <c r="G6" i="76"/>
  <c r="F30" i="76"/>
  <c r="F16" i="76"/>
  <c r="F43" i="76"/>
  <c r="F57" i="76"/>
  <c r="F88" i="82"/>
  <c r="F85" i="82"/>
  <c r="F82" i="82"/>
  <c r="F79" i="82"/>
  <c r="F76" i="82"/>
  <c r="F73" i="82"/>
  <c r="F70" i="82"/>
  <c r="F67" i="82"/>
  <c r="F64" i="82"/>
  <c r="F61" i="82"/>
  <c r="F58" i="82"/>
  <c r="F55" i="82"/>
  <c r="F52" i="82"/>
  <c r="F49" i="82"/>
  <c r="F46" i="82"/>
  <c r="F43" i="82"/>
  <c r="F40" i="82"/>
  <c r="F37" i="82"/>
  <c r="F34" i="82"/>
  <c r="F31" i="82"/>
  <c r="F28" i="82"/>
  <c r="F25" i="82"/>
  <c r="F22" i="82"/>
  <c r="F19" i="82"/>
  <c r="F16" i="82"/>
  <c r="F13" i="82"/>
  <c r="F10" i="82"/>
  <c r="F7" i="82"/>
  <c r="F4" i="82"/>
  <c r="G87" i="82"/>
  <c r="G84" i="82"/>
  <c r="G81" i="82"/>
  <c r="G78" i="82"/>
  <c r="G75" i="82"/>
  <c r="G72" i="82"/>
  <c r="G69" i="82"/>
  <c r="G66" i="82"/>
  <c r="G63" i="82"/>
  <c r="G60" i="82"/>
  <c r="G57" i="82"/>
  <c r="G54" i="82"/>
  <c r="G51" i="82"/>
  <c r="G48" i="82"/>
  <c r="G45" i="82"/>
  <c r="G42" i="82"/>
  <c r="G39" i="82"/>
  <c r="G36" i="82"/>
  <c r="G33" i="82"/>
  <c r="G30" i="82"/>
  <c r="G27" i="82"/>
  <c r="G24" i="82"/>
  <c r="G21" i="82"/>
  <c r="G18" i="82"/>
  <c r="G15" i="82"/>
  <c r="G12" i="82"/>
  <c r="G9" i="82"/>
  <c r="G6" i="82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82" i="82"/>
  <c r="G73" i="82"/>
  <c r="G64" i="82"/>
  <c r="G55" i="82"/>
  <c r="G46" i="82"/>
  <c r="G37" i="82"/>
  <c r="G28" i="82"/>
  <c r="G19" i="82"/>
  <c r="G10" i="82"/>
  <c r="F89" i="82"/>
  <c r="F80" i="82"/>
  <c r="F71" i="82"/>
  <c r="F62" i="82"/>
  <c r="F53" i="82"/>
  <c r="F44" i="82"/>
  <c r="F35" i="82"/>
  <c r="F26" i="82"/>
  <c r="F17" i="82"/>
  <c r="F8" i="82"/>
  <c r="G88" i="82"/>
  <c r="G79" i="82"/>
  <c r="G70" i="82"/>
  <c r="G61" i="82"/>
  <c r="G52" i="82"/>
  <c r="G43" i="82"/>
  <c r="G34" i="82"/>
  <c r="G25" i="82"/>
  <c r="G16" i="82"/>
  <c r="G7" i="82"/>
  <c r="F86" i="82"/>
  <c r="F77" i="82"/>
  <c r="F68" i="82"/>
  <c r="F59" i="82"/>
  <c r="F50" i="82"/>
  <c r="F41" i="82"/>
  <c r="F32" i="82"/>
  <c r="F23" i="82"/>
  <c r="F14" i="82"/>
  <c r="F5" i="82"/>
  <c r="G85" i="82"/>
  <c r="G76" i="82"/>
  <c r="G67" i="82"/>
  <c r="G58" i="82"/>
  <c r="G49" i="82"/>
  <c r="G40" i="82"/>
  <c r="G31" i="82"/>
  <c r="G22" i="82"/>
  <c r="G13" i="82"/>
  <c r="G4" i="82"/>
  <c r="F83" i="82"/>
  <c r="F29" i="82"/>
  <c r="F74" i="82"/>
  <c r="F20" i="82"/>
  <c r="F65" i="82"/>
  <c r="F11" i="82"/>
  <c r="F56" i="82"/>
  <c r="F47" i="82"/>
  <c r="F38" i="82"/>
  <c r="F79" i="87"/>
  <c r="F76" i="87"/>
  <c r="F73" i="87"/>
  <c r="F70" i="87"/>
  <c r="F67" i="87"/>
  <c r="F64" i="87"/>
  <c r="F61" i="87"/>
  <c r="F58" i="87"/>
  <c r="F55" i="87"/>
  <c r="F52" i="87"/>
  <c r="F49" i="87"/>
  <c r="F46" i="87"/>
  <c r="F43" i="87"/>
  <c r="F40" i="87"/>
  <c r="F37" i="87"/>
  <c r="F34" i="87"/>
  <c r="F31" i="87"/>
  <c r="F28" i="87"/>
  <c r="F25" i="87"/>
  <c r="F22" i="87"/>
  <c r="F19" i="87"/>
  <c r="F16" i="87"/>
  <c r="F13" i="87"/>
  <c r="F10" i="87"/>
  <c r="F7" i="87"/>
  <c r="F4" i="87"/>
  <c r="G78" i="87"/>
  <c r="G75" i="87"/>
  <c r="G72" i="87"/>
  <c r="G69" i="87"/>
  <c r="G66" i="87"/>
  <c r="G63" i="87"/>
  <c r="G60" i="87"/>
  <c r="G57" i="87"/>
  <c r="G54" i="87"/>
  <c r="G51" i="87"/>
  <c r="G48" i="87"/>
  <c r="G45" i="87"/>
  <c r="G42" i="87"/>
  <c r="G39" i="87"/>
  <c r="G36" i="87"/>
  <c r="G33" i="87"/>
  <c r="G30" i="87"/>
  <c r="G27" i="87"/>
  <c r="G24" i="87"/>
  <c r="G21" i="87"/>
  <c r="G18" i="87"/>
  <c r="G15" i="87"/>
  <c r="G12" i="87"/>
  <c r="G9" i="87"/>
  <c r="G6" i="87"/>
  <c r="F78" i="87"/>
  <c r="F75" i="87"/>
  <c r="F72" i="87"/>
  <c r="F69" i="87"/>
  <c r="F66" i="87"/>
  <c r="F63" i="87"/>
  <c r="F60" i="87"/>
  <c r="F57" i="87"/>
  <c r="F54" i="87"/>
  <c r="F51" i="87"/>
  <c r="F48" i="87"/>
  <c r="F45" i="87"/>
  <c r="F42" i="87"/>
  <c r="F39" i="87"/>
  <c r="F36" i="87"/>
  <c r="F33" i="87"/>
  <c r="F30" i="87"/>
  <c r="F27" i="87"/>
  <c r="F24" i="87"/>
  <c r="F21" i="87"/>
  <c r="F18" i="87"/>
  <c r="F15" i="87"/>
  <c r="F12" i="87"/>
  <c r="F9" i="87"/>
  <c r="F6" i="87"/>
  <c r="G79" i="87"/>
  <c r="G73" i="87"/>
  <c r="G67" i="87"/>
  <c r="G61" i="87"/>
  <c r="G55" i="87"/>
  <c r="G49" i="87"/>
  <c r="G43" i="87"/>
  <c r="G37" i="87"/>
  <c r="G31" i="87"/>
  <c r="G25" i="87"/>
  <c r="G19" i="87"/>
  <c r="G13" i="87"/>
  <c r="G7" i="87"/>
  <c r="G77" i="87"/>
  <c r="G71" i="87"/>
  <c r="G65" i="87"/>
  <c r="G59" i="87"/>
  <c r="G53" i="87"/>
  <c r="G47" i="87"/>
  <c r="G41" i="87"/>
  <c r="G35" i="87"/>
  <c r="G29" i="87"/>
  <c r="G23" i="87"/>
  <c r="G17" i="87"/>
  <c r="G11" i="87"/>
  <c r="G5" i="87"/>
  <c r="F77" i="87"/>
  <c r="F71" i="87"/>
  <c r="F65" i="87"/>
  <c r="F59" i="87"/>
  <c r="F53" i="87"/>
  <c r="F47" i="87"/>
  <c r="F41" i="87"/>
  <c r="F35" i="87"/>
  <c r="F29" i="87"/>
  <c r="F23" i="87"/>
  <c r="F17" i="87"/>
  <c r="F11" i="87"/>
  <c r="F5" i="87"/>
  <c r="G76" i="87"/>
  <c r="G70" i="87"/>
  <c r="G64" i="87"/>
  <c r="G58" i="87"/>
  <c r="G52" i="87"/>
  <c r="G46" i="87"/>
  <c r="G40" i="87"/>
  <c r="G34" i="87"/>
  <c r="G28" i="87"/>
  <c r="G22" i="87"/>
  <c r="G16" i="87"/>
  <c r="G10" i="87"/>
  <c r="G4" i="87"/>
  <c r="G74" i="87"/>
  <c r="G68" i="87"/>
  <c r="G62" i="87"/>
  <c r="G56" i="87"/>
  <c r="G50" i="87"/>
  <c r="G44" i="87"/>
  <c r="G38" i="87"/>
  <c r="G32" i="87"/>
  <c r="G26" i="87"/>
  <c r="G20" i="87"/>
  <c r="G14" i="87"/>
  <c r="G8" i="87"/>
  <c r="F56" i="87"/>
  <c r="F20" i="87"/>
  <c r="F50" i="87"/>
  <c r="F14" i="87"/>
  <c r="F44" i="87"/>
  <c r="F8" i="87"/>
  <c r="F74" i="87"/>
  <c r="F38" i="87"/>
  <c r="F62" i="87"/>
  <c r="F32" i="87"/>
  <c r="F26" i="87"/>
  <c r="F68" i="87"/>
  <c r="G93" i="93"/>
  <c r="G87" i="93"/>
  <c r="G81" i="93"/>
  <c r="G75" i="93"/>
  <c r="G69" i="93"/>
  <c r="G63" i="93"/>
  <c r="G57" i="93"/>
  <c r="G51" i="93"/>
  <c r="G45" i="93"/>
  <c r="G39" i="93"/>
  <c r="G33" i="93"/>
  <c r="G27" i="93"/>
  <c r="G21" i="93"/>
  <c r="G15" i="93"/>
  <c r="G9" i="93"/>
  <c r="G98" i="93"/>
  <c r="G92" i="93"/>
  <c r="G86" i="93"/>
  <c r="G80" i="93"/>
  <c r="G74" i="93"/>
  <c r="G68" i="93"/>
  <c r="G62" i="93"/>
  <c r="G56" i="93"/>
  <c r="G50" i="93"/>
  <c r="G44" i="93"/>
  <c r="G38" i="93"/>
  <c r="G32" i="93"/>
  <c r="G26" i="93"/>
  <c r="G20" i="93"/>
  <c r="G14" i="93"/>
  <c r="G8" i="93"/>
  <c r="G97" i="93"/>
  <c r="G91" i="93"/>
  <c r="G85" i="93"/>
  <c r="G79" i="93"/>
  <c r="G73" i="93"/>
  <c r="G67" i="93"/>
  <c r="G61" i="93"/>
  <c r="G55" i="93"/>
  <c r="G49" i="93"/>
  <c r="G43" i="93"/>
  <c r="G37" i="93"/>
  <c r="G31" i="93"/>
  <c r="G25" i="93"/>
  <c r="G19" i="93"/>
  <c r="G13" i="93"/>
  <c r="G7" i="93"/>
  <c r="G96" i="93"/>
  <c r="G90" i="93"/>
  <c r="G84" i="93"/>
  <c r="G78" i="93"/>
  <c r="G72" i="93"/>
  <c r="G66" i="93"/>
  <c r="G60" i="93"/>
  <c r="G54" i="93"/>
  <c r="G48" i="93"/>
  <c r="G42" i="93"/>
  <c r="G36" i="93"/>
  <c r="G30" i="93"/>
  <c r="G24" i="93"/>
  <c r="G18" i="93"/>
  <c r="G12" i="93"/>
  <c r="G6" i="93"/>
  <c r="G95" i="93"/>
  <c r="G89" i="93"/>
  <c r="G83" i="93"/>
  <c r="G77" i="93"/>
  <c r="G71" i="93"/>
  <c r="G65" i="93"/>
  <c r="G59" i="93"/>
  <c r="G53" i="93"/>
  <c r="G47" i="93"/>
  <c r="G41" i="93"/>
  <c r="G35" i="93"/>
  <c r="G29" i="93"/>
  <c r="G23" i="93"/>
  <c r="G17" i="93"/>
  <c r="G11" i="93"/>
  <c r="G5" i="93"/>
  <c r="G82" i="93"/>
  <c r="G46" i="93"/>
  <c r="G10" i="93"/>
  <c r="G76" i="93"/>
  <c r="G40" i="93"/>
  <c r="G4" i="93"/>
  <c r="G70" i="93"/>
  <c r="G34" i="93"/>
  <c r="G64" i="93"/>
  <c r="G28" i="93"/>
  <c r="G94" i="93"/>
  <c r="G58" i="93"/>
  <c r="G22" i="93"/>
  <c r="G52" i="93"/>
  <c r="G16" i="93"/>
  <c r="G88" i="93"/>
  <c r="Z4" i="56"/>
  <c r="K5" i="53"/>
  <c r="AH4" i="50"/>
  <c r="W5" i="48"/>
  <c r="AG4" i="48"/>
  <c r="AF4" i="48"/>
  <c r="AE4" i="48"/>
  <c r="P3" i="49"/>
  <c r="AF3" i="49" s="1"/>
  <c r="AO3" i="49" s="1"/>
  <c r="AE3" i="49"/>
  <c r="H30" i="47"/>
  <c r="I30" i="47" s="1"/>
  <c r="J30" i="47" s="1"/>
  <c r="H8" i="47"/>
  <c r="I8" i="47" s="1"/>
  <c r="J8" i="47" s="1"/>
  <c r="H35" i="47"/>
  <c r="I35" i="47" s="1"/>
  <c r="J35" i="47" s="1"/>
  <c r="H62" i="47"/>
  <c r="I62" i="47" s="1"/>
  <c r="J62" i="47" s="1"/>
  <c r="H10" i="47"/>
  <c r="I10" i="47" s="1"/>
  <c r="J10" i="47" s="1"/>
  <c r="H28" i="47"/>
  <c r="I28" i="47" s="1"/>
  <c r="J28" i="47" s="1"/>
  <c r="H46" i="47"/>
  <c r="I46" i="47" s="1"/>
  <c r="J46" i="47" s="1"/>
  <c r="H64" i="47"/>
  <c r="I64" i="47" s="1"/>
  <c r="J64" i="47" s="1"/>
  <c r="H66" i="47"/>
  <c r="I66" i="47" s="1"/>
  <c r="J66" i="47" s="1"/>
  <c r="H32" i="47"/>
  <c r="I32" i="47" s="1"/>
  <c r="J32" i="47" s="1"/>
  <c r="H64" i="45"/>
  <c r="I64" i="45" s="1"/>
  <c r="J64" i="45" s="1"/>
  <c r="H5" i="45"/>
  <c r="I5" i="45" s="1"/>
  <c r="J5" i="45" s="1"/>
  <c r="H63" i="45"/>
  <c r="I63" i="45" s="1"/>
  <c r="J63" i="45" s="1"/>
  <c r="H4" i="45"/>
  <c r="I4" i="45" s="1"/>
  <c r="J4" i="45" s="1"/>
  <c r="K4" i="45" s="1"/>
  <c r="AQ4" i="45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71" i="45"/>
  <c r="I71" i="45" s="1"/>
  <c r="J71" i="45" s="1"/>
  <c r="H11" i="45"/>
  <c r="I11" i="45" s="1"/>
  <c r="J11" i="45" s="1"/>
  <c r="H65" i="45"/>
  <c r="I65" i="45" s="1"/>
  <c r="J65" i="45" s="1"/>
  <c r="H16" i="45"/>
  <c r="I16" i="45" s="1"/>
  <c r="J16" i="45" s="1"/>
  <c r="H59" i="45"/>
  <c r="I59" i="45" s="1"/>
  <c r="J59" i="45" s="1"/>
  <c r="H7" i="45"/>
  <c r="I7" i="45" s="1"/>
  <c r="J7" i="45" s="1"/>
  <c r="H43" i="45"/>
  <c r="I43" i="45" s="1"/>
  <c r="J43" i="45" s="1"/>
  <c r="H79" i="45"/>
  <c r="I79" i="45" s="1"/>
  <c r="J79" i="45" s="1"/>
  <c r="H48" i="45"/>
  <c r="I48" i="45" s="1"/>
  <c r="J48" i="45" s="1"/>
  <c r="H59" i="44"/>
  <c r="I59" i="44" s="1"/>
  <c r="J59" i="44" s="1"/>
  <c r="H41" i="44"/>
  <c r="I41" i="44" s="1"/>
  <c r="J41" i="44" s="1"/>
  <c r="H23" i="44"/>
  <c r="I23" i="44" s="1"/>
  <c r="J23" i="44" s="1"/>
  <c r="H5" i="44"/>
  <c r="I5" i="44" s="1"/>
  <c r="J5" i="44" s="1"/>
  <c r="H77" i="43"/>
  <c r="I77" i="43" s="1"/>
  <c r="J77" i="43" s="1"/>
  <c r="H59" i="43"/>
  <c r="I59" i="43" s="1"/>
  <c r="J59" i="43" s="1"/>
  <c r="H41" i="43"/>
  <c r="I41" i="43" s="1"/>
  <c r="J41" i="43" s="1"/>
  <c r="H23" i="43"/>
  <c r="I23" i="43" s="1"/>
  <c r="J23" i="43" s="1"/>
  <c r="H5" i="43"/>
  <c r="I5" i="43" s="1"/>
  <c r="J5" i="43" s="1"/>
  <c r="H57" i="45"/>
  <c r="I57" i="45" s="1"/>
  <c r="J57" i="45" s="1"/>
  <c r="H46" i="45"/>
  <c r="I46" i="45" s="1"/>
  <c r="J46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H4" i="43"/>
  <c r="AQ4" i="43" s="1"/>
  <c r="H64" i="43"/>
  <c r="I64" i="43" s="1"/>
  <c r="J64" i="43" s="1"/>
  <c r="H46" i="43"/>
  <c r="I46" i="43" s="1"/>
  <c r="J46" i="43" s="1"/>
  <c r="H28" i="43"/>
  <c r="I28" i="43" s="1"/>
  <c r="J28" i="43" s="1"/>
  <c r="H10" i="43"/>
  <c r="I10" i="43" s="1"/>
  <c r="J10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89" i="41"/>
  <c r="I89" i="41" s="1"/>
  <c r="J89" i="41" s="1"/>
  <c r="H53" i="41"/>
  <c r="I53" i="41" s="1"/>
  <c r="J53" i="41" s="1"/>
  <c r="H17" i="41"/>
  <c r="I17" i="41" s="1"/>
  <c r="J17" i="41" s="1"/>
  <c r="H59" i="40"/>
  <c r="I59" i="40" s="1"/>
  <c r="J59" i="40" s="1"/>
  <c r="H41" i="40"/>
  <c r="I41" i="40" s="1"/>
  <c r="J41" i="40" s="1"/>
  <c r="H23" i="40"/>
  <c r="I23" i="40" s="1"/>
  <c r="J23" i="40" s="1"/>
  <c r="H5" i="40"/>
  <c r="I5" i="40" s="1"/>
  <c r="J5" i="40" s="1"/>
  <c r="K5" i="40" s="1"/>
  <c r="H71" i="39"/>
  <c r="I71" i="39" s="1"/>
  <c r="J71" i="39" s="1"/>
  <c r="H53" i="39"/>
  <c r="I53" i="39" s="1"/>
  <c r="J53" i="39" s="1"/>
  <c r="H35" i="39"/>
  <c r="I35" i="39" s="1"/>
  <c r="J35" i="39" s="1"/>
  <c r="H17" i="39"/>
  <c r="I17" i="39" s="1"/>
  <c r="J17" i="39" s="1"/>
  <c r="H82" i="38"/>
  <c r="I82" i="38" s="1"/>
  <c r="J82" i="38" s="1"/>
  <c r="H64" i="38"/>
  <c r="I64" i="38" s="1"/>
  <c r="J64" i="38" s="1"/>
  <c r="H46" i="38"/>
  <c r="I46" i="38" s="1"/>
  <c r="J46" i="38" s="1"/>
  <c r="H28" i="38"/>
  <c r="I28" i="38" s="1"/>
  <c r="J28" i="38" s="1"/>
  <c r="H10" i="38"/>
  <c r="I10" i="38" s="1"/>
  <c r="J10" i="38" s="1"/>
  <c r="AN3" i="41"/>
  <c r="AI3" i="41"/>
  <c r="AN3" i="38"/>
  <c r="AI3" i="38"/>
  <c r="Z4" i="43"/>
  <c r="H93" i="41"/>
  <c r="I93" i="41" s="1"/>
  <c r="J93" i="41" s="1"/>
  <c r="H57" i="41"/>
  <c r="I57" i="41" s="1"/>
  <c r="J57" i="41" s="1"/>
  <c r="H21" i="41"/>
  <c r="I21" i="41" s="1"/>
  <c r="J21" i="41" s="1"/>
  <c r="AH4" i="39"/>
  <c r="AQ4" i="39" s="1"/>
  <c r="Z4" i="39"/>
  <c r="H78" i="38"/>
  <c r="I78" i="38" s="1"/>
  <c r="J78" i="38" s="1"/>
  <c r="H60" i="38"/>
  <c r="I60" i="38" s="1"/>
  <c r="J60" i="38" s="1"/>
  <c r="H42" i="38"/>
  <c r="I42" i="38" s="1"/>
  <c r="J42" i="38" s="1"/>
  <c r="H24" i="38"/>
  <c r="I24" i="38" s="1"/>
  <c r="J24" i="38" s="1"/>
  <c r="H6" i="38"/>
  <c r="I6" i="38" s="1"/>
  <c r="J6" i="38" s="1"/>
  <c r="H92" i="41"/>
  <c r="I92" i="41" s="1"/>
  <c r="J92" i="41" s="1"/>
  <c r="H56" i="41"/>
  <c r="I56" i="41" s="1"/>
  <c r="J56" i="41" s="1"/>
  <c r="H20" i="41"/>
  <c r="I20" i="41" s="1"/>
  <c r="J20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91" i="41"/>
  <c r="I91" i="41" s="1"/>
  <c r="J91" i="41" s="1"/>
  <c r="H55" i="41"/>
  <c r="I55" i="41" s="1"/>
  <c r="J55" i="41" s="1"/>
  <c r="H19" i="41"/>
  <c r="I19" i="41" s="1"/>
  <c r="J19" i="41" s="1"/>
  <c r="H60" i="40"/>
  <c r="I60" i="40" s="1"/>
  <c r="J60" i="40" s="1"/>
  <c r="H42" i="40"/>
  <c r="I42" i="40" s="1"/>
  <c r="J42" i="40" s="1"/>
  <c r="H24" i="40"/>
  <c r="I24" i="40" s="1"/>
  <c r="J24" i="40" s="1"/>
  <c r="H6" i="40"/>
  <c r="I6" i="40" s="1"/>
  <c r="J6" i="40" s="1"/>
  <c r="H75" i="39"/>
  <c r="I75" i="39" s="1"/>
  <c r="J75" i="39" s="1"/>
  <c r="H57" i="39"/>
  <c r="I57" i="39" s="1"/>
  <c r="J57" i="39" s="1"/>
  <c r="H39" i="39"/>
  <c r="I39" i="39" s="1"/>
  <c r="J39" i="39" s="1"/>
  <c r="H21" i="39"/>
  <c r="I21" i="39" s="1"/>
  <c r="J21" i="39" s="1"/>
  <c r="H86" i="38"/>
  <c r="I86" i="38" s="1"/>
  <c r="J86" i="38" s="1"/>
  <c r="H68" i="38"/>
  <c r="I68" i="38" s="1"/>
  <c r="J68" i="38" s="1"/>
  <c r="H50" i="38"/>
  <c r="I50" i="38" s="1"/>
  <c r="J50" i="38" s="1"/>
  <c r="H32" i="38"/>
  <c r="I32" i="38" s="1"/>
  <c r="J32" i="38" s="1"/>
  <c r="H14" i="38"/>
  <c r="I14" i="38" s="1"/>
  <c r="J14" i="38" s="1"/>
  <c r="H86" i="37"/>
  <c r="I86" i="37" s="1"/>
  <c r="J86" i="37" s="1"/>
  <c r="H50" i="37"/>
  <c r="I50" i="37" s="1"/>
  <c r="J50" i="37" s="1"/>
  <c r="H14" i="37"/>
  <c r="I14" i="37" s="1"/>
  <c r="J14" i="37" s="1"/>
  <c r="H84" i="33"/>
  <c r="I84" i="33" s="1"/>
  <c r="J84" i="33" s="1"/>
  <c r="H48" i="33"/>
  <c r="I48" i="33" s="1"/>
  <c r="J48" i="33" s="1"/>
  <c r="H12" i="33"/>
  <c r="I12" i="33" s="1"/>
  <c r="J12" i="33" s="1"/>
  <c r="H63" i="36"/>
  <c r="I63" i="36" s="1"/>
  <c r="J63" i="36" s="1"/>
  <c r="H45" i="36"/>
  <c r="I45" i="36" s="1"/>
  <c r="J45" i="36" s="1"/>
  <c r="H27" i="36"/>
  <c r="I27" i="36" s="1"/>
  <c r="J27" i="36" s="1"/>
  <c r="H9" i="36"/>
  <c r="I9" i="36" s="1"/>
  <c r="J9" i="36" s="1"/>
  <c r="H72" i="35"/>
  <c r="I72" i="35" s="1"/>
  <c r="J72" i="35" s="1"/>
  <c r="H54" i="35"/>
  <c r="I54" i="35" s="1"/>
  <c r="J54" i="35" s="1"/>
  <c r="H36" i="35"/>
  <c r="I36" i="35" s="1"/>
  <c r="J36" i="35" s="1"/>
  <c r="H18" i="35"/>
  <c r="I18" i="35" s="1"/>
  <c r="J18" i="35" s="1"/>
  <c r="H77" i="33"/>
  <c r="I77" i="33" s="1"/>
  <c r="J77" i="33" s="1"/>
  <c r="H41" i="33"/>
  <c r="I41" i="33" s="1"/>
  <c r="J41" i="33" s="1"/>
  <c r="H5" i="33"/>
  <c r="I5" i="33" s="1"/>
  <c r="J5" i="33" s="1"/>
  <c r="H88" i="33"/>
  <c r="I88" i="33" s="1"/>
  <c r="J88" i="33" s="1"/>
  <c r="H52" i="33"/>
  <c r="I52" i="33" s="1"/>
  <c r="J52" i="33" s="1"/>
  <c r="H16" i="33"/>
  <c r="I16" i="33" s="1"/>
  <c r="J16" i="33" s="1"/>
  <c r="AE4" i="41"/>
  <c r="W5" i="41"/>
  <c r="AG4" i="41"/>
  <c r="AP4" i="41" s="1"/>
  <c r="AF4" i="41"/>
  <c r="AO4" i="41" s="1"/>
  <c r="H62" i="36"/>
  <c r="I62" i="36" s="1"/>
  <c r="J62" i="36" s="1"/>
  <c r="H44" i="36"/>
  <c r="I44" i="36" s="1"/>
  <c r="J44" i="36" s="1"/>
  <c r="H26" i="36"/>
  <c r="I26" i="36" s="1"/>
  <c r="J26" i="36" s="1"/>
  <c r="H8" i="36"/>
  <c r="I8" i="36" s="1"/>
  <c r="J8" i="36" s="1"/>
  <c r="H62" i="35"/>
  <c r="I62" i="35" s="1"/>
  <c r="J62" i="35" s="1"/>
  <c r="H44" i="35"/>
  <c r="I44" i="35" s="1"/>
  <c r="J44" i="35" s="1"/>
  <c r="H26" i="35"/>
  <c r="I26" i="35" s="1"/>
  <c r="J26" i="35" s="1"/>
  <c r="H8" i="35"/>
  <c r="I8" i="35" s="1"/>
  <c r="J8" i="35" s="1"/>
  <c r="H75" i="33"/>
  <c r="I75" i="33" s="1"/>
  <c r="J75" i="33" s="1"/>
  <c r="H39" i="33"/>
  <c r="I39" i="33" s="1"/>
  <c r="J39" i="33" s="1"/>
  <c r="H94" i="37"/>
  <c r="I94" i="37" s="1"/>
  <c r="J94" i="37" s="1"/>
  <c r="H58" i="37"/>
  <c r="I58" i="37" s="1"/>
  <c r="J58" i="37" s="1"/>
  <c r="H22" i="37"/>
  <c r="I22" i="37" s="1"/>
  <c r="J22" i="37" s="1"/>
  <c r="AH4" i="33"/>
  <c r="AQ4" i="33" s="1"/>
  <c r="H68" i="33"/>
  <c r="I68" i="33" s="1"/>
  <c r="J68" i="33" s="1"/>
  <c r="H32" i="33"/>
  <c r="I32" i="33" s="1"/>
  <c r="J32" i="33" s="1"/>
  <c r="H69" i="37"/>
  <c r="I69" i="37" s="1"/>
  <c r="J69" i="37" s="1"/>
  <c r="H33" i="37"/>
  <c r="I33" i="37" s="1"/>
  <c r="J33" i="37" s="1"/>
  <c r="H67" i="36"/>
  <c r="I67" i="36" s="1"/>
  <c r="J67" i="36" s="1"/>
  <c r="H49" i="36"/>
  <c r="I49" i="36" s="1"/>
  <c r="J49" i="36" s="1"/>
  <c r="H31" i="36"/>
  <c r="I31" i="36" s="1"/>
  <c r="J31" i="36" s="1"/>
  <c r="H13" i="36"/>
  <c r="I13" i="36" s="1"/>
  <c r="J13" i="36" s="1"/>
  <c r="H64" i="35"/>
  <c r="I64" i="35" s="1"/>
  <c r="J64" i="35" s="1"/>
  <c r="H46" i="35"/>
  <c r="I46" i="35" s="1"/>
  <c r="J46" i="35" s="1"/>
  <c r="H28" i="35"/>
  <c r="I28" i="35" s="1"/>
  <c r="J28" i="35" s="1"/>
  <c r="H10" i="35"/>
  <c r="I10" i="35" s="1"/>
  <c r="J10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91" i="33"/>
  <c r="I91" i="33" s="1"/>
  <c r="J91" i="33" s="1"/>
  <c r="H55" i="33"/>
  <c r="I55" i="33" s="1"/>
  <c r="J55" i="33" s="1"/>
  <c r="H19" i="33"/>
  <c r="I19" i="33" s="1"/>
  <c r="J19" i="33" s="1"/>
  <c r="H57" i="32"/>
  <c r="I57" i="32" s="1"/>
  <c r="J57" i="32" s="1"/>
  <c r="H39" i="32"/>
  <c r="I39" i="32" s="1"/>
  <c r="J39" i="32" s="1"/>
  <c r="H21" i="32"/>
  <c r="I21" i="32" s="1"/>
  <c r="J21" i="32" s="1"/>
  <c r="H64" i="29"/>
  <c r="I64" i="29" s="1"/>
  <c r="J64" i="29" s="1"/>
  <c r="H28" i="29"/>
  <c r="I28" i="29" s="1"/>
  <c r="J28" i="29" s="1"/>
  <c r="X5" i="27"/>
  <c r="AH5" i="27" s="1"/>
  <c r="H79" i="30"/>
  <c r="I79" i="30" s="1"/>
  <c r="J79" i="30" s="1"/>
  <c r="H61" i="30"/>
  <c r="I61" i="30" s="1"/>
  <c r="J61" i="30" s="1"/>
  <c r="H43" i="30"/>
  <c r="I43" i="30" s="1"/>
  <c r="J43" i="30" s="1"/>
  <c r="H25" i="30"/>
  <c r="I25" i="30" s="1"/>
  <c r="J25" i="30" s="1"/>
  <c r="H7" i="30"/>
  <c r="I7" i="30" s="1"/>
  <c r="J7" i="30" s="1"/>
  <c r="H93" i="29"/>
  <c r="I93" i="29" s="1"/>
  <c r="J93" i="29" s="1"/>
  <c r="H57" i="29"/>
  <c r="I57" i="29" s="1"/>
  <c r="J57" i="29" s="1"/>
  <c r="H21" i="29"/>
  <c r="I21" i="29" s="1"/>
  <c r="J21" i="29" s="1"/>
  <c r="H55" i="28"/>
  <c r="I55" i="28" s="1"/>
  <c r="J55" i="28" s="1"/>
  <c r="H37" i="28"/>
  <c r="I37" i="28" s="1"/>
  <c r="J37" i="28" s="1"/>
  <c r="H19" i="28"/>
  <c r="I19" i="28" s="1"/>
  <c r="J19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AH4" i="29"/>
  <c r="Z4" i="29"/>
  <c r="H68" i="29"/>
  <c r="I68" i="29" s="1"/>
  <c r="J68" i="29" s="1"/>
  <c r="H32" i="29"/>
  <c r="I32" i="29" s="1"/>
  <c r="J32" i="29" s="1"/>
  <c r="Z4" i="37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96" i="29"/>
  <c r="I96" i="29" s="1"/>
  <c r="J96" i="29" s="1"/>
  <c r="H60" i="29"/>
  <c r="I60" i="29" s="1"/>
  <c r="J60" i="29" s="1"/>
  <c r="H24" i="29"/>
  <c r="I24" i="29" s="1"/>
  <c r="J24" i="29" s="1"/>
  <c r="Z4" i="34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5" i="30"/>
  <c r="I5" i="30" s="1"/>
  <c r="J5" i="30" s="1"/>
  <c r="H83" i="29"/>
  <c r="I83" i="29" s="1"/>
  <c r="J83" i="29" s="1"/>
  <c r="H47" i="29"/>
  <c r="I47" i="29" s="1"/>
  <c r="J47" i="29" s="1"/>
  <c r="H11" i="29"/>
  <c r="I11" i="29" s="1"/>
  <c r="J11" i="29" s="1"/>
  <c r="H56" i="28"/>
  <c r="I56" i="28" s="1"/>
  <c r="J56" i="28" s="1"/>
  <c r="H38" i="28"/>
  <c r="I38" i="28" s="1"/>
  <c r="J38" i="28" s="1"/>
  <c r="H20" i="28"/>
  <c r="I20" i="28" s="1"/>
  <c r="J20" i="28" s="1"/>
  <c r="AH3" i="28"/>
  <c r="H77" i="27"/>
  <c r="I77" i="27" s="1"/>
  <c r="J77" i="27" s="1"/>
  <c r="H59" i="27"/>
  <c r="I59" i="27" s="1"/>
  <c r="J59" i="27" s="1"/>
  <c r="H41" i="27"/>
  <c r="I41" i="27" s="1"/>
  <c r="J41" i="27" s="1"/>
  <c r="H23" i="27"/>
  <c r="I23" i="27" s="1"/>
  <c r="J23" i="27" s="1"/>
  <c r="H5" i="27"/>
  <c r="I5" i="27" s="1"/>
  <c r="J5" i="27" s="1"/>
  <c r="H57" i="26"/>
  <c r="I57" i="26" s="1"/>
  <c r="J57" i="26" s="1"/>
  <c r="H21" i="26"/>
  <c r="I21" i="26" s="1"/>
  <c r="J21" i="26" s="1"/>
  <c r="H13" i="26"/>
  <c r="I13" i="26" s="1"/>
  <c r="J13" i="26" s="1"/>
  <c r="H31" i="26"/>
  <c r="I31" i="26" s="1"/>
  <c r="J31" i="26" s="1"/>
  <c r="H49" i="26"/>
  <c r="I49" i="26" s="1"/>
  <c r="J49" i="26" s="1"/>
  <c r="H67" i="26"/>
  <c r="I67" i="26" s="1"/>
  <c r="J67" i="26" s="1"/>
  <c r="H85" i="26"/>
  <c r="I85" i="26" s="1"/>
  <c r="J85" i="26" s="1"/>
  <c r="H90" i="25"/>
  <c r="I90" i="25" s="1"/>
  <c r="J90" i="25" s="1"/>
  <c r="H54" i="25"/>
  <c r="I54" i="25" s="1"/>
  <c r="J54" i="25" s="1"/>
  <c r="H18" i="25"/>
  <c r="I18" i="25" s="1"/>
  <c r="J18" i="25" s="1"/>
  <c r="H10" i="17"/>
  <c r="I10" i="17" s="1"/>
  <c r="J10" i="17" s="1"/>
  <c r="H4" i="14"/>
  <c r="I4" i="14" s="1"/>
  <c r="J4" i="14" s="1"/>
  <c r="K4" i="14" s="1"/>
  <c r="AH4" i="7"/>
  <c r="Z4" i="7"/>
  <c r="H29" i="31"/>
  <c r="I29" i="31" s="1"/>
  <c r="J29" i="31" s="1"/>
  <c r="H55" i="29"/>
  <c r="I55" i="29" s="1"/>
  <c r="J55" i="29" s="1"/>
  <c r="H95" i="25"/>
  <c r="I95" i="25" s="1"/>
  <c r="J95" i="25" s="1"/>
  <c r="H59" i="25"/>
  <c r="I59" i="25" s="1"/>
  <c r="J59" i="25" s="1"/>
  <c r="H23" i="25"/>
  <c r="I23" i="25" s="1"/>
  <c r="J23" i="25" s="1"/>
  <c r="H9" i="19"/>
  <c r="H23" i="19"/>
  <c r="H20" i="19"/>
  <c r="H17" i="19"/>
  <c r="H14" i="19"/>
  <c r="H10" i="19"/>
  <c r="H11" i="19"/>
  <c r="H5" i="19"/>
  <c r="H4" i="19"/>
  <c r="H21" i="19"/>
  <c r="H18" i="19"/>
  <c r="H15" i="19"/>
  <c r="H12" i="19"/>
  <c r="H6" i="19"/>
  <c r="H22" i="19"/>
  <c r="H19" i="19"/>
  <c r="H16" i="19"/>
  <c r="H13" i="19"/>
  <c r="H8" i="19"/>
  <c r="H7" i="19"/>
  <c r="H9" i="17"/>
  <c r="I9" i="17" s="1"/>
  <c r="J9" i="17" s="1"/>
  <c r="H9" i="14"/>
  <c r="I9" i="14" s="1"/>
  <c r="J9" i="14" s="1"/>
  <c r="H22" i="50"/>
  <c r="H19" i="50"/>
  <c r="H16" i="50"/>
  <c r="H13" i="50"/>
  <c r="H8" i="50"/>
  <c r="H7" i="50"/>
  <c r="H9" i="50"/>
  <c r="H23" i="50"/>
  <c r="H20" i="50"/>
  <c r="H17" i="50"/>
  <c r="H14" i="50"/>
  <c r="H10" i="50"/>
  <c r="H11" i="50"/>
  <c r="H5" i="50"/>
  <c r="H4" i="50"/>
  <c r="H15" i="50"/>
  <c r="H21" i="50"/>
  <c r="H12" i="50"/>
  <c r="H18" i="50"/>
  <c r="H6" i="50"/>
  <c r="H21" i="60"/>
  <c r="H18" i="60"/>
  <c r="H15" i="60"/>
  <c r="H12" i="60"/>
  <c r="H6" i="60"/>
  <c r="H22" i="60"/>
  <c r="H19" i="60"/>
  <c r="H16" i="60"/>
  <c r="H13" i="60"/>
  <c r="H8" i="60"/>
  <c r="H7" i="60"/>
  <c r="H9" i="60"/>
  <c r="H23" i="60"/>
  <c r="H20" i="60"/>
  <c r="H17" i="60"/>
  <c r="H14" i="60"/>
  <c r="H10" i="60"/>
  <c r="H5" i="60"/>
  <c r="H11" i="60"/>
  <c r="H4" i="60"/>
  <c r="H9" i="56"/>
  <c r="H23" i="56"/>
  <c r="H20" i="56"/>
  <c r="H17" i="56"/>
  <c r="H14" i="56"/>
  <c r="H10" i="56"/>
  <c r="H11" i="56"/>
  <c r="H5" i="56"/>
  <c r="H4" i="56"/>
  <c r="H21" i="56"/>
  <c r="H18" i="56"/>
  <c r="H15" i="56"/>
  <c r="H12" i="56"/>
  <c r="H8" i="56"/>
  <c r="H22" i="56"/>
  <c r="H19" i="56"/>
  <c r="H16" i="56"/>
  <c r="H13" i="56"/>
  <c r="H6" i="56"/>
  <c r="H7" i="56"/>
  <c r="H11" i="70"/>
  <c r="I11" i="70" s="1"/>
  <c r="J11" i="70" s="1"/>
  <c r="H18" i="70"/>
  <c r="I18" i="70" s="1"/>
  <c r="J18" i="70" s="1"/>
  <c r="H8" i="26"/>
  <c r="I8" i="26" s="1"/>
  <c r="J8" i="26" s="1"/>
  <c r="H70" i="25"/>
  <c r="I70" i="25" s="1"/>
  <c r="J70" i="25" s="1"/>
  <c r="H34" i="25"/>
  <c r="I34" i="25" s="1"/>
  <c r="J34" i="25" s="1"/>
  <c r="H22" i="23"/>
  <c r="H19" i="23"/>
  <c r="H16" i="23"/>
  <c r="H13" i="23"/>
  <c r="H8" i="23"/>
  <c r="H7" i="23"/>
  <c r="H9" i="23"/>
  <c r="H23" i="23"/>
  <c r="H20" i="23"/>
  <c r="H17" i="23"/>
  <c r="H14" i="23"/>
  <c r="H10" i="23"/>
  <c r="H11" i="23"/>
  <c r="H5" i="23"/>
  <c r="H4" i="23"/>
  <c r="H21" i="23"/>
  <c r="H18" i="23"/>
  <c r="H15" i="23"/>
  <c r="H12" i="23"/>
  <c r="H6" i="23"/>
  <c r="H4" i="22"/>
  <c r="I4" i="22" s="1"/>
  <c r="J4" i="22" s="1"/>
  <c r="K4" i="22" s="1"/>
  <c r="H15" i="18"/>
  <c r="I15" i="18" s="1"/>
  <c r="J15" i="18" s="1"/>
  <c r="H14" i="31"/>
  <c r="I14" i="31" s="1"/>
  <c r="J14" i="31" s="1"/>
  <c r="H12" i="26"/>
  <c r="I12" i="26" s="1"/>
  <c r="J12" i="26" s="1"/>
  <c r="H75" i="25"/>
  <c r="I75" i="25" s="1"/>
  <c r="J75" i="25" s="1"/>
  <c r="H39" i="25"/>
  <c r="I39" i="25" s="1"/>
  <c r="J39" i="25" s="1"/>
  <c r="H14" i="18"/>
  <c r="I14" i="18" s="1"/>
  <c r="J14" i="18" s="1"/>
  <c r="H94" i="29"/>
  <c r="I94" i="29" s="1"/>
  <c r="J94" i="29" s="1"/>
  <c r="H86" i="25"/>
  <c r="I86" i="25" s="1"/>
  <c r="J86" i="25" s="1"/>
  <c r="H50" i="25"/>
  <c r="I50" i="25" s="1"/>
  <c r="J50" i="25" s="1"/>
  <c r="H14" i="25"/>
  <c r="I14" i="25" s="1"/>
  <c r="J14" i="25" s="1"/>
  <c r="AH4" i="24"/>
  <c r="Z4" i="24"/>
  <c r="H13" i="18"/>
  <c r="I13" i="18" s="1"/>
  <c r="J13" i="18" s="1"/>
  <c r="H6" i="17"/>
  <c r="I6" i="17" s="1"/>
  <c r="J6" i="17" s="1"/>
  <c r="H18" i="14"/>
  <c r="I18" i="14" s="1"/>
  <c r="J18" i="14" s="1"/>
  <c r="K5" i="9"/>
  <c r="H10" i="6"/>
  <c r="I10" i="6" s="1"/>
  <c r="J10" i="6" s="1"/>
  <c r="H53" i="26"/>
  <c r="I53" i="26" s="1"/>
  <c r="J53" i="26" s="1"/>
  <c r="H17" i="26"/>
  <c r="I17" i="26" s="1"/>
  <c r="J17" i="26" s="1"/>
  <c r="H97" i="25"/>
  <c r="I97" i="25" s="1"/>
  <c r="J97" i="25" s="1"/>
  <c r="H61" i="25"/>
  <c r="I61" i="25" s="1"/>
  <c r="J61" i="25" s="1"/>
  <c r="H25" i="25"/>
  <c r="I25" i="25" s="1"/>
  <c r="J25" i="25" s="1"/>
  <c r="H12" i="21"/>
  <c r="I12" i="21" s="1"/>
  <c r="J12" i="21" s="1"/>
  <c r="H18" i="18"/>
  <c r="I18" i="18" s="1"/>
  <c r="J18" i="18" s="1"/>
  <c r="H23" i="17"/>
  <c r="I23" i="17" s="1"/>
  <c r="J23" i="17" s="1"/>
  <c r="H5" i="14"/>
  <c r="I5" i="14" s="1"/>
  <c r="J5" i="14" s="1"/>
  <c r="H4" i="10"/>
  <c r="I4" i="10" s="1"/>
  <c r="J4" i="10" s="1"/>
  <c r="K4" i="10" s="1"/>
  <c r="H21" i="9"/>
  <c r="I21" i="9" s="1"/>
  <c r="J21" i="9" s="1"/>
  <c r="H15" i="6"/>
  <c r="I15" i="6" s="1"/>
  <c r="J15" i="6" s="1"/>
  <c r="H8" i="5"/>
  <c r="I8" i="5" s="1"/>
  <c r="J8" i="5" s="1"/>
  <c r="AH4" i="2"/>
  <c r="Z4" i="2"/>
  <c r="AQ4" i="21"/>
  <c r="H5" i="13"/>
  <c r="I5" i="13" s="1"/>
  <c r="J5" i="13" s="1"/>
  <c r="Z4" i="12"/>
  <c r="H6" i="6"/>
  <c r="I6" i="6" s="1"/>
  <c r="J6" i="6" s="1"/>
  <c r="H23" i="21"/>
  <c r="I23" i="21" s="1"/>
  <c r="J23" i="21" s="1"/>
  <c r="H17" i="6"/>
  <c r="I17" i="6" s="1"/>
  <c r="J17" i="6" s="1"/>
  <c r="H13" i="6"/>
  <c r="I13" i="6" s="1"/>
  <c r="J13" i="6" s="1"/>
  <c r="H7" i="17"/>
  <c r="I7" i="17" s="1"/>
  <c r="J7" i="17" s="1"/>
  <c r="AI3" i="9"/>
  <c r="H22" i="13"/>
  <c r="I22" i="13" s="1"/>
  <c r="J22" i="13" s="1"/>
  <c r="H20" i="10"/>
  <c r="I20" i="10" s="1"/>
  <c r="J20" i="10" s="1"/>
  <c r="H11" i="6"/>
  <c r="I11" i="6" s="1"/>
  <c r="J11" i="6" s="1"/>
  <c r="H22" i="5"/>
  <c r="I22" i="5" s="1"/>
  <c r="J22" i="5" s="1"/>
  <c r="H20" i="13"/>
  <c r="I20" i="13" s="1"/>
  <c r="J20" i="13" s="1"/>
  <c r="H7" i="10"/>
  <c r="I7" i="10" s="1"/>
  <c r="J7" i="10" s="1"/>
  <c r="H18" i="5"/>
  <c r="I18" i="5" s="1"/>
  <c r="J18" i="5" s="1"/>
  <c r="I4" i="24"/>
  <c r="J4" i="24" s="1"/>
  <c r="K4" i="24" s="1"/>
  <c r="I20" i="24"/>
  <c r="J20" i="24" s="1"/>
  <c r="I16" i="24"/>
  <c r="J16" i="24" s="1"/>
  <c r="X5" i="95"/>
  <c r="AH5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8" i="95"/>
  <c r="G75" i="95"/>
  <c r="G72" i="95"/>
  <c r="G69" i="95"/>
  <c r="G66" i="95"/>
  <c r="G63" i="95"/>
  <c r="G60" i="95"/>
  <c r="G57" i="95"/>
  <c r="G54" i="95"/>
  <c r="G51" i="95"/>
  <c r="G48" i="95"/>
  <c r="G45" i="95"/>
  <c r="G42" i="95"/>
  <c r="G39" i="95"/>
  <c r="G36" i="95"/>
  <c r="G33" i="95"/>
  <c r="G30" i="95"/>
  <c r="G27" i="95"/>
  <c r="G24" i="95"/>
  <c r="G21" i="95"/>
  <c r="G18" i="95"/>
  <c r="G15" i="95"/>
  <c r="G12" i="95"/>
  <c r="G9" i="95"/>
  <c r="G6" i="95"/>
  <c r="G77" i="95"/>
  <c r="F73" i="95"/>
  <c r="G68" i="95"/>
  <c r="F64" i="95"/>
  <c r="G59" i="95"/>
  <c r="F55" i="95"/>
  <c r="G50" i="95"/>
  <c r="F46" i="95"/>
  <c r="G41" i="95"/>
  <c r="F37" i="95"/>
  <c r="G32" i="95"/>
  <c r="F28" i="95"/>
  <c r="G23" i="95"/>
  <c r="F19" i="95"/>
  <c r="G14" i="95"/>
  <c r="F10" i="95"/>
  <c r="G5" i="95"/>
  <c r="G76" i="95"/>
  <c r="F72" i="95"/>
  <c r="G67" i="95"/>
  <c r="F63" i="95"/>
  <c r="G58" i="95"/>
  <c r="F54" i="95"/>
  <c r="G49" i="95"/>
  <c r="F45" i="95"/>
  <c r="G40" i="95"/>
  <c r="F36" i="95"/>
  <c r="G31" i="95"/>
  <c r="F27" i="95"/>
  <c r="G22" i="95"/>
  <c r="F18" i="95"/>
  <c r="G13" i="95"/>
  <c r="F9" i="95"/>
  <c r="G4" i="95"/>
  <c r="F76" i="95"/>
  <c r="G71" i="95"/>
  <c r="F67" i="95"/>
  <c r="G62" i="95"/>
  <c r="F58" i="95"/>
  <c r="G53" i="95"/>
  <c r="F49" i="95"/>
  <c r="G44" i="95"/>
  <c r="F40" i="95"/>
  <c r="G35" i="95"/>
  <c r="F31" i="95"/>
  <c r="G26" i="95"/>
  <c r="F22" i="95"/>
  <c r="G17" i="95"/>
  <c r="F13" i="95"/>
  <c r="G8" i="95"/>
  <c r="F4" i="95"/>
  <c r="G79" i="95"/>
  <c r="F75" i="95"/>
  <c r="G70" i="95"/>
  <c r="F66" i="95"/>
  <c r="G61" i="95"/>
  <c r="F57" i="95"/>
  <c r="G52" i="95"/>
  <c r="F48" i="95"/>
  <c r="G43" i="95"/>
  <c r="F39" i="95"/>
  <c r="G34" i="95"/>
  <c r="F30" i="95"/>
  <c r="G25" i="95"/>
  <c r="F21" i="95"/>
  <c r="G16" i="95"/>
  <c r="F12" i="95"/>
  <c r="G7" i="95"/>
  <c r="G74" i="95"/>
  <c r="F61" i="95"/>
  <c r="G47" i="95"/>
  <c r="F34" i="95"/>
  <c r="G20" i="95"/>
  <c r="F7" i="95"/>
  <c r="G73" i="95"/>
  <c r="F60" i="95"/>
  <c r="G46" i="95"/>
  <c r="F33" i="95"/>
  <c r="G19" i="95"/>
  <c r="F6" i="95"/>
  <c r="F70" i="95"/>
  <c r="G56" i="95"/>
  <c r="F43" i="95"/>
  <c r="G29" i="95"/>
  <c r="F16" i="95"/>
  <c r="F69" i="95"/>
  <c r="G55" i="95"/>
  <c r="F42" i="95"/>
  <c r="G28" i="95"/>
  <c r="F15" i="95"/>
  <c r="F79" i="95"/>
  <c r="G65" i="95"/>
  <c r="F52" i="95"/>
  <c r="G38" i="95"/>
  <c r="F25" i="95"/>
  <c r="G11" i="95"/>
  <c r="F51" i="95"/>
  <c r="G37" i="95"/>
  <c r="F24" i="95"/>
  <c r="G10" i="95"/>
  <c r="F78" i="95"/>
  <c r="G64" i="95"/>
  <c r="AN3" i="94"/>
  <c r="AI3" i="94"/>
  <c r="Z4" i="93"/>
  <c r="AI3" i="93"/>
  <c r="AN3" i="93"/>
  <c r="AH4" i="92"/>
  <c r="AN3" i="92"/>
  <c r="AI3" i="92"/>
  <c r="AH3" i="90"/>
  <c r="X5" i="89"/>
  <c r="AH5" i="89" s="1"/>
  <c r="AN3" i="86"/>
  <c r="AI3" i="86"/>
  <c r="AR3" i="81"/>
  <c r="Z4" i="78"/>
  <c r="AR3" i="77"/>
  <c r="K5" i="65"/>
  <c r="AH4" i="59"/>
  <c r="Z4" i="59"/>
  <c r="Z4" i="65"/>
  <c r="AH4" i="65"/>
  <c r="AQ4" i="65" s="1"/>
  <c r="K5" i="62"/>
  <c r="K5" i="61"/>
  <c r="AQ4" i="66"/>
  <c r="AE3" i="65"/>
  <c r="P3" i="65"/>
  <c r="AF3" i="65" s="1"/>
  <c r="AO3" i="65" s="1"/>
  <c r="AQ4" i="61"/>
  <c r="X5" i="63"/>
  <c r="AH5" i="63" s="1"/>
  <c r="P3" i="55"/>
  <c r="AF3" i="55" s="1"/>
  <c r="AO3" i="55" s="1"/>
  <c r="AE3" i="55"/>
  <c r="P3" i="51"/>
  <c r="AF3" i="51" s="1"/>
  <c r="AO3" i="51" s="1"/>
  <c r="AE3" i="51"/>
  <c r="Y5" i="66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3" i="73"/>
  <c r="G87" i="73"/>
  <c r="G81" i="73"/>
  <c r="G75" i="73"/>
  <c r="G69" i="73"/>
  <c r="G63" i="73"/>
  <c r="G57" i="73"/>
  <c r="G51" i="73"/>
  <c r="G45" i="73"/>
  <c r="G39" i="73"/>
  <c r="G33" i="73"/>
  <c r="G27" i="73"/>
  <c r="G21" i="73"/>
  <c r="G15" i="73"/>
  <c r="G9" i="73"/>
  <c r="G98" i="73"/>
  <c r="G92" i="73"/>
  <c r="G86" i="73"/>
  <c r="G80" i="73"/>
  <c r="G74" i="73"/>
  <c r="G68" i="73"/>
  <c r="G62" i="73"/>
  <c r="G56" i="73"/>
  <c r="G50" i="73"/>
  <c r="G44" i="73"/>
  <c r="G38" i="73"/>
  <c r="G32" i="73"/>
  <c r="G26" i="73"/>
  <c r="G20" i="73"/>
  <c r="G14" i="73"/>
  <c r="G8" i="73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77" i="73"/>
  <c r="G59" i="73"/>
  <c r="G41" i="73"/>
  <c r="G23" i="73"/>
  <c r="G5" i="73"/>
  <c r="G90" i="73"/>
  <c r="G72" i="73"/>
  <c r="G54" i="73"/>
  <c r="G36" i="73"/>
  <c r="G18" i="73"/>
  <c r="G89" i="73"/>
  <c r="G71" i="73"/>
  <c r="G53" i="73"/>
  <c r="G35" i="73"/>
  <c r="G17" i="73"/>
  <c r="G84" i="73"/>
  <c r="G66" i="73"/>
  <c r="G48" i="73"/>
  <c r="G30" i="73"/>
  <c r="G12" i="73"/>
  <c r="G83" i="73"/>
  <c r="G65" i="73"/>
  <c r="G47" i="73"/>
  <c r="G29" i="73"/>
  <c r="G11" i="73"/>
  <c r="G24" i="73"/>
  <c r="G6" i="73"/>
  <c r="G96" i="73"/>
  <c r="G78" i="73"/>
  <c r="G60" i="73"/>
  <c r="G42" i="73"/>
  <c r="F77" i="83"/>
  <c r="F74" i="83"/>
  <c r="F71" i="83"/>
  <c r="F68" i="83"/>
  <c r="F65" i="83"/>
  <c r="F62" i="83"/>
  <c r="F59" i="83"/>
  <c r="F56" i="83"/>
  <c r="F53" i="83"/>
  <c r="F50" i="83"/>
  <c r="F47" i="83"/>
  <c r="F44" i="83"/>
  <c r="F41" i="83"/>
  <c r="F38" i="83"/>
  <c r="F35" i="83"/>
  <c r="F32" i="83"/>
  <c r="F29" i="83"/>
  <c r="F26" i="83"/>
  <c r="F23" i="83"/>
  <c r="F20" i="83"/>
  <c r="F17" i="83"/>
  <c r="F14" i="83"/>
  <c r="F11" i="83"/>
  <c r="F8" i="83"/>
  <c r="F5" i="83"/>
  <c r="G79" i="83"/>
  <c r="G76" i="83"/>
  <c r="G73" i="83"/>
  <c r="G70" i="83"/>
  <c r="G67" i="83"/>
  <c r="G64" i="83"/>
  <c r="G61" i="83"/>
  <c r="G58" i="83"/>
  <c r="G55" i="83"/>
  <c r="G52" i="83"/>
  <c r="G49" i="83"/>
  <c r="G46" i="83"/>
  <c r="G43" i="83"/>
  <c r="G40" i="83"/>
  <c r="G37" i="83"/>
  <c r="G34" i="83"/>
  <c r="G31" i="83"/>
  <c r="G28" i="83"/>
  <c r="G25" i="83"/>
  <c r="G22" i="83"/>
  <c r="G19" i="83"/>
  <c r="G16" i="83"/>
  <c r="G13" i="83"/>
  <c r="G10" i="83"/>
  <c r="G7" i="83"/>
  <c r="G4" i="83"/>
  <c r="F79" i="83"/>
  <c r="F76" i="83"/>
  <c r="F73" i="83"/>
  <c r="F70" i="83"/>
  <c r="F67" i="83"/>
  <c r="F64" i="83"/>
  <c r="F61" i="83"/>
  <c r="F58" i="83"/>
  <c r="F55" i="83"/>
  <c r="F52" i="83"/>
  <c r="F49" i="83"/>
  <c r="F46" i="83"/>
  <c r="F43" i="83"/>
  <c r="F40" i="83"/>
  <c r="F37" i="83"/>
  <c r="F34" i="83"/>
  <c r="F31" i="83"/>
  <c r="F28" i="83"/>
  <c r="F25" i="83"/>
  <c r="F22" i="83"/>
  <c r="F19" i="83"/>
  <c r="F16" i="83"/>
  <c r="F13" i="83"/>
  <c r="F10" i="83"/>
  <c r="F7" i="83"/>
  <c r="F4" i="83"/>
  <c r="G77" i="83"/>
  <c r="G71" i="83"/>
  <c r="G65" i="83"/>
  <c r="G59" i="83"/>
  <c r="G53" i="83"/>
  <c r="G47" i="83"/>
  <c r="G41" i="83"/>
  <c r="G35" i="83"/>
  <c r="G29" i="83"/>
  <c r="G23" i="83"/>
  <c r="G17" i="83"/>
  <c r="G11" i="83"/>
  <c r="G5" i="83"/>
  <c r="G75" i="83"/>
  <c r="G69" i="83"/>
  <c r="G63" i="83"/>
  <c r="G57" i="83"/>
  <c r="G51" i="83"/>
  <c r="G45" i="83"/>
  <c r="G39" i="83"/>
  <c r="G33" i="83"/>
  <c r="G27" i="83"/>
  <c r="G21" i="83"/>
  <c r="G15" i="83"/>
  <c r="G9" i="83"/>
  <c r="F75" i="83"/>
  <c r="F69" i="83"/>
  <c r="F63" i="83"/>
  <c r="F57" i="83"/>
  <c r="F51" i="83"/>
  <c r="F45" i="83"/>
  <c r="F39" i="83"/>
  <c r="F33" i="83"/>
  <c r="F27" i="83"/>
  <c r="F21" i="83"/>
  <c r="F15" i="83"/>
  <c r="F9" i="83"/>
  <c r="G74" i="83"/>
  <c r="G68" i="83"/>
  <c r="G62" i="83"/>
  <c r="G56" i="83"/>
  <c r="G50" i="83"/>
  <c r="G44" i="83"/>
  <c r="G38" i="83"/>
  <c r="G32" i="83"/>
  <c r="G26" i="83"/>
  <c r="G20" i="83"/>
  <c r="G14" i="83"/>
  <c r="G8" i="83"/>
  <c r="G66" i="83"/>
  <c r="G48" i="83"/>
  <c r="G30" i="83"/>
  <c r="G12" i="83"/>
  <c r="F66" i="83"/>
  <c r="F48" i="83"/>
  <c r="F30" i="83"/>
  <c r="F12" i="83"/>
  <c r="G78" i="83"/>
  <c r="G60" i="83"/>
  <c r="G42" i="83"/>
  <c r="G24" i="83"/>
  <c r="G6" i="83"/>
  <c r="F78" i="83"/>
  <c r="F60" i="83"/>
  <c r="F42" i="83"/>
  <c r="F24" i="83"/>
  <c r="F6" i="83"/>
  <c r="G72" i="83"/>
  <c r="G54" i="83"/>
  <c r="G36" i="83"/>
  <c r="G18" i="83"/>
  <c r="F54" i="83"/>
  <c r="F36" i="83"/>
  <c r="F18" i="83"/>
  <c r="F72" i="83"/>
  <c r="G69" i="88"/>
  <c r="G66" i="88"/>
  <c r="G63" i="88"/>
  <c r="G60" i="88"/>
  <c r="G57" i="88"/>
  <c r="G54" i="88"/>
  <c r="G51" i="88"/>
  <c r="G48" i="88"/>
  <c r="G45" i="88"/>
  <c r="G42" i="88"/>
  <c r="G39" i="88"/>
  <c r="G36" i="88"/>
  <c r="G33" i="88"/>
  <c r="G30" i="88"/>
  <c r="G27" i="88"/>
  <c r="G24" i="88"/>
  <c r="G21" i="88"/>
  <c r="G18" i="88"/>
  <c r="G15" i="88"/>
  <c r="G12" i="88"/>
  <c r="G9" i="88"/>
  <c r="G6" i="88"/>
  <c r="F69" i="88"/>
  <c r="F66" i="88"/>
  <c r="F63" i="88"/>
  <c r="F60" i="88"/>
  <c r="F57" i="88"/>
  <c r="F54" i="88"/>
  <c r="F51" i="88"/>
  <c r="F48" i="88"/>
  <c r="F45" i="88"/>
  <c r="F42" i="88"/>
  <c r="F39" i="88"/>
  <c r="F36" i="88"/>
  <c r="F33" i="88"/>
  <c r="F30" i="88"/>
  <c r="F27" i="88"/>
  <c r="F24" i="88"/>
  <c r="F21" i="88"/>
  <c r="F18" i="88"/>
  <c r="F15" i="88"/>
  <c r="F12" i="88"/>
  <c r="F9" i="88"/>
  <c r="F6" i="88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68" i="88"/>
  <c r="F65" i="88"/>
  <c r="F62" i="88"/>
  <c r="F59" i="88"/>
  <c r="F56" i="88"/>
  <c r="F53" i="88"/>
  <c r="F50" i="88"/>
  <c r="F47" i="88"/>
  <c r="F44" i="88"/>
  <c r="F41" i="88"/>
  <c r="F38" i="88"/>
  <c r="F35" i="88"/>
  <c r="F32" i="88"/>
  <c r="F29" i="88"/>
  <c r="F26" i="88"/>
  <c r="F23" i="88"/>
  <c r="F20" i="88"/>
  <c r="F17" i="88"/>
  <c r="F14" i="88"/>
  <c r="F11" i="88"/>
  <c r="F8" i="88"/>
  <c r="F5" i="88"/>
  <c r="G67" i="88"/>
  <c r="G64" i="88"/>
  <c r="G61" i="88"/>
  <c r="G58" i="88"/>
  <c r="G55" i="88"/>
  <c r="G52" i="88"/>
  <c r="G49" i="88"/>
  <c r="G46" i="88"/>
  <c r="G43" i="88"/>
  <c r="G40" i="88"/>
  <c r="G37" i="88"/>
  <c r="G34" i="88"/>
  <c r="G31" i="88"/>
  <c r="G28" i="88"/>
  <c r="G25" i="88"/>
  <c r="G22" i="88"/>
  <c r="G19" i="88"/>
  <c r="G16" i="88"/>
  <c r="G13" i="88"/>
  <c r="G10" i="88"/>
  <c r="G7" i="88"/>
  <c r="G4" i="88"/>
  <c r="F58" i="88"/>
  <c r="F40" i="88"/>
  <c r="F22" i="88"/>
  <c r="F4" i="88"/>
  <c r="F55" i="88"/>
  <c r="F37" i="88"/>
  <c r="F19" i="88"/>
  <c r="F52" i="88"/>
  <c r="F34" i="88"/>
  <c r="F16" i="88"/>
  <c r="F67" i="88"/>
  <c r="F49" i="88"/>
  <c r="F31" i="88"/>
  <c r="F13" i="88"/>
  <c r="F64" i="88"/>
  <c r="F46" i="88"/>
  <c r="F28" i="88"/>
  <c r="F10" i="88"/>
  <c r="F7" i="88"/>
  <c r="F61" i="88"/>
  <c r="F43" i="88"/>
  <c r="F25" i="88"/>
  <c r="AI3" i="59"/>
  <c r="AN3" i="59"/>
  <c r="AH4" i="52"/>
  <c r="Z4" i="51"/>
  <c r="H24" i="47"/>
  <c r="I24" i="47" s="1"/>
  <c r="J24" i="47" s="1"/>
  <c r="H18" i="47"/>
  <c r="I18" i="47" s="1"/>
  <c r="J18" i="47" s="1"/>
  <c r="H45" i="47"/>
  <c r="I45" i="47" s="1"/>
  <c r="J45" i="47" s="1"/>
  <c r="H72" i="47"/>
  <c r="I72" i="47" s="1"/>
  <c r="J72" i="47" s="1"/>
  <c r="H13" i="47"/>
  <c r="I13" i="47" s="1"/>
  <c r="J13" i="47" s="1"/>
  <c r="H31" i="47"/>
  <c r="I31" i="47" s="1"/>
  <c r="J31" i="47" s="1"/>
  <c r="H49" i="47"/>
  <c r="I49" i="47" s="1"/>
  <c r="J49" i="47" s="1"/>
  <c r="H67" i="47"/>
  <c r="I67" i="47" s="1"/>
  <c r="J67" i="47" s="1"/>
  <c r="AI3" i="47"/>
  <c r="H60" i="47"/>
  <c r="I60" i="47" s="1"/>
  <c r="J60" i="47" s="1"/>
  <c r="H65" i="47"/>
  <c r="I65" i="47" s="1"/>
  <c r="J65" i="47" s="1"/>
  <c r="H54" i="45"/>
  <c r="I54" i="45" s="1"/>
  <c r="J54" i="45" s="1"/>
  <c r="AG4" i="46"/>
  <c r="AF4" i="46"/>
  <c r="AE4" i="46"/>
  <c r="W5" i="46"/>
  <c r="H53" i="45"/>
  <c r="I53" i="45" s="1"/>
  <c r="J53" i="45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62" i="45"/>
  <c r="I62" i="45" s="1"/>
  <c r="J62" i="45" s="1"/>
  <c r="H29" i="45"/>
  <c r="I29" i="45" s="1"/>
  <c r="J29" i="45" s="1"/>
  <c r="H72" i="45"/>
  <c r="I72" i="45" s="1"/>
  <c r="J72" i="45" s="1"/>
  <c r="H23" i="45"/>
  <c r="I23" i="45" s="1"/>
  <c r="J23" i="45" s="1"/>
  <c r="H66" i="45"/>
  <c r="I66" i="45" s="1"/>
  <c r="J66" i="45" s="1"/>
  <c r="H13" i="45"/>
  <c r="I13" i="45" s="1"/>
  <c r="J13" i="45" s="1"/>
  <c r="H49" i="45"/>
  <c r="I49" i="45" s="1"/>
  <c r="J49" i="45" s="1"/>
  <c r="H85" i="45"/>
  <c r="I85" i="45" s="1"/>
  <c r="J85" i="45" s="1"/>
  <c r="H39" i="45"/>
  <c r="I39" i="45" s="1"/>
  <c r="J39" i="45" s="1"/>
  <c r="H56" i="44"/>
  <c r="I56" i="44" s="1"/>
  <c r="J56" i="44" s="1"/>
  <c r="H38" i="44"/>
  <c r="I38" i="44" s="1"/>
  <c r="J38" i="44" s="1"/>
  <c r="H20" i="44"/>
  <c r="I20" i="44" s="1"/>
  <c r="J20" i="44" s="1"/>
  <c r="H74" i="43"/>
  <c r="I74" i="43" s="1"/>
  <c r="J74" i="43" s="1"/>
  <c r="H56" i="43"/>
  <c r="I56" i="43" s="1"/>
  <c r="J56" i="43" s="1"/>
  <c r="H38" i="43"/>
  <c r="I38" i="43" s="1"/>
  <c r="J38" i="43" s="1"/>
  <c r="H20" i="43"/>
  <c r="I20" i="43" s="1"/>
  <c r="J20" i="43" s="1"/>
  <c r="H47" i="45"/>
  <c r="I47" i="45" s="1"/>
  <c r="J47" i="45" s="1"/>
  <c r="H34" i="45"/>
  <c r="I34" i="45" s="1"/>
  <c r="J34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H79" i="43"/>
  <c r="I79" i="43" s="1"/>
  <c r="J79" i="43" s="1"/>
  <c r="H61" i="43"/>
  <c r="I61" i="43" s="1"/>
  <c r="J61" i="43" s="1"/>
  <c r="H43" i="43"/>
  <c r="I43" i="43" s="1"/>
  <c r="J43" i="43" s="1"/>
  <c r="H25" i="43"/>
  <c r="I25" i="43" s="1"/>
  <c r="J25" i="43" s="1"/>
  <c r="H7" i="43"/>
  <c r="I7" i="43" s="1"/>
  <c r="J7" i="43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5" i="42"/>
  <c r="I5" i="42" s="1"/>
  <c r="J5" i="42" s="1"/>
  <c r="K5" i="42" s="1"/>
  <c r="H83" i="41"/>
  <c r="I83" i="41" s="1"/>
  <c r="J83" i="41" s="1"/>
  <c r="H47" i="41"/>
  <c r="I47" i="41" s="1"/>
  <c r="J47" i="41" s="1"/>
  <c r="H11" i="41"/>
  <c r="I11" i="41" s="1"/>
  <c r="J11" i="41" s="1"/>
  <c r="H56" i="40"/>
  <c r="I56" i="40" s="1"/>
  <c r="J56" i="40" s="1"/>
  <c r="H38" i="40"/>
  <c r="I38" i="40" s="1"/>
  <c r="J38" i="40" s="1"/>
  <c r="H20" i="40"/>
  <c r="I20" i="40" s="1"/>
  <c r="J20" i="40" s="1"/>
  <c r="H68" i="39"/>
  <c r="I68" i="39" s="1"/>
  <c r="J68" i="39" s="1"/>
  <c r="H50" i="39"/>
  <c r="I50" i="39" s="1"/>
  <c r="J50" i="39" s="1"/>
  <c r="H32" i="39"/>
  <c r="I32" i="39" s="1"/>
  <c r="J32" i="39" s="1"/>
  <c r="H14" i="39"/>
  <c r="I14" i="39" s="1"/>
  <c r="J14" i="39" s="1"/>
  <c r="H79" i="38"/>
  <c r="I79" i="38" s="1"/>
  <c r="J79" i="38" s="1"/>
  <c r="H61" i="38"/>
  <c r="I61" i="38" s="1"/>
  <c r="J61" i="38" s="1"/>
  <c r="H43" i="38"/>
  <c r="I43" i="38" s="1"/>
  <c r="J43" i="38" s="1"/>
  <c r="H25" i="38"/>
  <c r="I25" i="38" s="1"/>
  <c r="J25" i="38" s="1"/>
  <c r="H7" i="38"/>
  <c r="I7" i="38" s="1"/>
  <c r="J7" i="38" s="1"/>
  <c r="AI3" i="43"/>
  <c r="H87" i="41"/>
  <c r="I87" i="41" s="1"/>
  <c r="J87" i="41" s="1"/>
  <c r="H51" i="41"/>
  <c r="I51" i="41" s="1"/>
  <c r="J51" i="41" s="1"/>
  <c r="H15" i="41"/>
  <c r="I15" i="41" s="1"/>
  <c r="J15" i="41" s="1"/>
  <c r="H75" i="38"/>
  <c r="I75" i="38" s="1"/>
  <c r="J75" i="38" s="1"/>
  <c r="H57" i="38"/>
  <c r="I57" i="38" s="1"/>
  <c r="J57" i="38" s="1"/>
  <c r="H39" i="38"/>
  <c r="I39" i="38" s="1"/>
  <c r="J39" i="38" s="1"/>
  <c r="H21" i="38"/>
  <c r="I21" i="38" s="1"/>
  <c r="J21" i="38" s="1"/>
  <c r="H86" i="41"/>
  <c r="I86" i="41" s="1"/>
  <c r="J86" i="41" s="1"/>
  <c r="H50" i="41"/>
  <c r="I50" i="41" s="1"/>
  <c r="J50" i="41" s="1"/>
  <c r="H14" i="41"/>
  <c r="I14" i="41" s="1"/>
  <c r="J14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Y5" i="41"/>
  <c r="H85" i="41"/>
  <c r="I85" i="41" s="1"/>
  <c r="J85" i="41" s="1"/>
  <c r="H49" i="41"/>
  <c r="I49" i="41" s="1"/>
  <c r="J49" i="41" s="1"/>
  <c r="H13" i="41"/>
  <c r="I13" i="41" s="1"/>
  <c r="J13" i="41" s="1"/>
  <c r="H57" i="40"/>
  <c r="I57" i="40" s="1"/>
  <c r="J57" i="40" s="1"/>
  <c r="H39" i="40"/>
  <c r="I39" i="40" s="1"/>
  <c r="J39" i="40" s="1"/>
  <c r="H21" i="40"/>
  <c r="I21" i="40" s="1"/>
  <c r="J21" i="40" s="1"/>
  <c r="H72" i="39"/>
  <c r="I72" i="39" s="1"/>
  <c r="J72" i="39" s="1"/>
  <c r="H54" i="39"/>
  <c r="I54" i="39" s="1"/>
  <c r="J54" i="39" s="1"/>
  <c r="H36" i="39"/>
  <c r="I36" i="39" s="1"/>
  <c r="J36" i="39" s="1"/>
  <c r="H18" i="39"/>
  <c r="I18" i="39" s="1"/>
  <c r="J18" i="39" s="1"/>
  <c r="H83" i="38"/>
  <c r="I83" i="38" s="1"/>
  <c r="J83" i="38" s="1"/>
  <c r="H65" i="38"/>
  <c r="I65" i="38" s="1"/>
  <c r="J65" i="38" s="1"/>
  <c r="H47" i="38"/>
  <c r="I47" i="38" s="1"/>
  <c r="J47" i="38" s="1"/>
  <c r="H29" i="38"/>
  <c r="I29" i="38" s="1"/>
  <c r="J29" i="38" s="1"/>
  <c r="H11" i="38"/>
  <c r="I11" i="38" s="1"/>
  <c r="J11" i="38" s="1"/>
  <c r="H80" i="37"/>
  <c r="I80" i="37" s="1"/>
  <c r="J80" i="37" s="1"/>
  <c r="H44" i="37"/>
  <c r="I44" i="37" s="1"/>
  <c r="J44" i="37" s="1"/>
  <c r="H8" i="37"/>
  <c r="I8" i="37" s="1"/>
  <c r="J8" i="37" s="1"/>
  <c r="H78" i="33"/>
  <c r="I78" i="33" s="1"/>
  <c r="J78" i="33" s="1"/>
  <c r="H42" i="33"/>
  <c r="I42" i="33" s="1"/>
  <c r="J42" i="33" s="1"/>
  <c r="H6" i="33"/>
  <c r="I6" i="33" s="1"/>
  <c r="J6" i="33" s="1"/>
  <c r="H60" i="36"/>
  <c r="I60" i="36" s="1"/>
  <c r="J60" i="36" s="1"/>
  <c r="H42" i="36"/>
  <c r="I42" i="36" s="1"/>
  <c r="J42" i="36" s="1"/>
  <c r="H24" i="36"/>
  <c r="I24" i="36" s="1"/>
  <c r="J24" i="36" s="1"/>
  <c r="H6" i="36"/>
  <c r="I6" i="36" s="1"/>
  <c r="J6" i="36" s="1"/>
  <c r="H69" i="35"/>
  <c r="I69" i="35" s="1"/>
  <c r="J69" i="35" s="1"/>
  <c r="H51" i="35"/>
  <c r="I51" i="35" s="1"/>
  <c r="J51" i="35" s="1"/>
  <c r="H33" i="35"/>
  <c r="I33" i="35" s="1"/>
  <c r="J33" i="35" s="1"/>
  <c r="H15" i="35"/>
  <c r="I15" i="35" s="1"/>
  <c r="J15" i="35" s="1"/>
  <c r="H71" i="33"/>
  <c r="I71" i="33" s="1"/>
  <c r="J71" i="33" s="1"/>
  <c r="H35" i="33"/>
  <c r="I35" i="33" s="1"/>
  <c r="J35" i="33" s="1"/>
  <c r="AI3" i="42"/>
  <c r="H82" i="33"/>
  <c r="I82" i="33" s="1"/>
  <c r="J82" i="33" s="1"/>
  <c r="H46" i="33"/>
  <c r="I46" i="33" s="1"/>
  <c r="J46" i="33" s="1"/>
  <c r="H10" i="33"/>
  <c r="I10" i="33" s="1"/>
  <c r="J10" i="33" s="1"/>
  <c r="AN3" i="33"/>
  <c r="AI3" i="33"/>
  <c r="AQ4" i="41"/>
  <c r="H59" i="36"/>
  <c r="I59" i="36" s="1"/>
  <c r="J59" i="36" s="1"/>
  <c r="H41" i="36"/>
  <c r="I41" i="36" s="1"/>
  <c r="J41" i="36" s="1"/>
  <c r="H23" i="36"/>
  <c r="I23" i="36" s="1"/>
  <c r="J23" i="36" s="1"/>
  <c r="H5" i="36"/>
  <c r="I5" i="36" s="1"/>
  <c r="J5" i="36" s="1"/>
  <c r="H77" i="35"/>
  <c r="I77" i="35" s="1"/>
  <c r="J77" i="35" s="1"/>
  <c r="H59" i="35"/>
  <c r="I59" i="35" s="1"/>
  <c r="J59" i="35" s="1"/>
  <c r="H41" i="35"/>
  <c r="I41" i="35" s="1"/>
  <c r="J41" i="35" s="1"/>
  <c r="H23" i="35"/>
  <c r="I23" i="35" s="1"/>
  <c r="J23" i="35" s="1"/>
  <c r="H5" i="35"/>
  <c r="I5" i="35" s="1"/>
  <c r="J5" i="35" s="1"/>
  <c r="H69" i="33"/>
  <c r="I69" i="33" s="1"/>
  <c r="J69" i="33" s="1"/>
  <c r="H33" i="33"/>
  <c r="I33" i="33" s="1"/>
  <c r="J33" i="33" s="1"/>
  <c r="H88" i="37"/>
  <c r="I88" i="37" s="1"/>
  <c r="J88" i="37" s="1"/>
  <c r="H52" i="37"/>
  <c r="I52" i="37" s="1"/>
  <c r="J52" i="37" s="1"/>
  <c r="H16" i="37"/>
  <c r="I16" i="37" s="1"/>
  <c r="J16" i="37" s="1"/>
  <c r="X5" i="35"/>
  <c r="AH5" i="35" s="1"/>
  <c r="H98" i="33"/>
  <c r="I98" i="33" s="1"/>
  <c r="J98" i="33" s="1"/>
  <c r="H62" i="33"/>
  <c r="I62" i="33" s="1"/>
  <c r="J62" i="33" s="1"/>
  <c r="H26" i="33"/>
  <c r="I26" i="33" s="1"/>
  <c r="J26" i="33" s="1"/>
  <c r="H63" i="37"/>
  <c r="I63" i="37" s="1"/>
  <c r="J63" i="37" s="1"/>
  <c r="H27" i="37"/>
  <c r="I27" i="37" s="1"/>
  <c r="J27" i="37" s="1"/>
  <c r="H64" i="36"/>
  <c r="I64" i="36" s="1"/>
  <c r="J64" i="36" s="1"/>
  <c r="H46" i="36"/>
  <c r="I46" i="36" s="1"/>
  <c r="J46" i="36" s="1"/>
  <c r="H28" i="36"/>
  <c r="I28" i="36" s="1"/>
  <c r="J28" i="36" s="1"/>
  <c r="H10" i="36"/>
  <c r="I10" i="36" s="1"/>
  <c r="J10" i="36" s="1"/>
  <c r="H79" i="35"/>
  <c r="I79" i="35" s="1"/>
  <c r="J79" i="35" s="1"/>
  <c r="H61" i="35"/>
  <c r="I61" i="35" s="1"/>
  <c r="J61" i="35" s="1"/>
  <c r="H43" i="35"/>
  <c r="I43" i="35" s="1"/>
  <c r="J43" i="35" s="1"/>
  <c r="H25" i="35"/>
  <c r="I25" i="35" s="1"/>
  <c r="J25" i="35" s="1"/>
  <c r="H7" i="35"/>
  <c r="I7" i="35" s="1"/>
  <c r="J7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85" i="33"/>
  <c r="I85" i="33" s="1"/>
  <c r="J85" i="33" s="1"/>
  <c r="H49" i="33"/>
  <c r="I49" i="33" s="1"/>
  <c r="J49" i="33" s="1"/>
  <c r="H13" i="33"/>
  <c r="I13" i="33" s="1"/>
  <c r="J13" i="33" s="1"/>
  <c r="H54" i="32"/>
  <c r="I54" i="32" s="1"/>
  <c r="J54" i="32" s="1"/>
  <c r="H36" i="32"/>
  <c r="I36" i="32" s="1"/>
  <c r="J36" i="32" s="1"/>
  <c r="H18" i="32"/>
  <c r="I18" i="32" s="1"/>
  <c r="J18" i="32" s="1"/>
  <c r="H58" i="29"/>
  <c r="I58" i="29" s="1"/>
  <c r="J58" i="29" s="1"/>
  <c r="H22" i="29"/>
  <c r="I22" i="29" s="1"/>
  <c r="J22" i="29" s="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87" i="29"/>
  <c r="I87" i="29" s="1"/>
  <c r="J87" i="29" s="1"/>
  <c r="H51" i="29"/>
  <c r="I51" i="29" s="1"/>
  <c r="J51" i="29" s="1"/>
  <c r="H15" i="29"/>
  <c r="I15" i="29" s="1"/>
  <c r="J15" i="29" s="1"/>
  <c r="H52" i="28"/>
  <c r="I52" i="28" s="1"/>
  <c r="J52" i="28" s="1"/>
  <c r="H34" i="28"/>
  <c r="I34" i="28" s="1"/>
  <c r="J34" i="28" s="1"/>
  <c r="H16" i="28"/>
  <c r="I16" i="28" s="1"/>
  <c r="J16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98" i="29"/>
  <c r="I98" i="29" s="1"/>
  <c r="J98" i="29" s="1"/>
  <c r="H62" i="29"/>
  <c r="I62" i="29" s="1"/>
  <c r="J62" i="29" s="1"/>
  <c r="H26" i="29"/>
  <c r="I26" i="29" s="1"/>
  <c r="J26" i="29" s="1"/>
  <c r="AR3" i="32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90" i="29"/>
  <c r="I90" i="29" s="1"/>
  <c r="J90" i="29" s="1"/>
  <c r="H54" i="29"/>
  <c r="I54" i="29" s="1"/>
  <c r="J54" i="29" s="1"/>
  <c r="H18" i="29"/>
  <c r="I18" i="29" s="1"/>
  <c r="J18" i="29" s="1"/>
  <c r="Z4" i="33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AH4" i="30"/>
  <c r="Z4" i="30"/>
  <c r="H74" i="30"/>
  <c r="I74" i="30" s="1"/>
  <c r="J74" i="30" s="1"/>
  <c r="H56" i="30"/>
  <c r="I56" i="30" s="1"/>
  <c r="J56" i="30" s="1"/>
  <c r="H38" i="30"/>
  <c r="I38" i="30" s="1"/>
  <c r="J38" i="30" s="1"/>
  <c r="H20" i="30"/>
  <c r="I20" i="30" s="1"/>
  <c r="J20" i="30" s="1"/>
  <c r="AH3" i="30"/>
  <c r="H77" i="29"/>
  <c r="I77" i="29" s="1"/>
  <c r="J77" i="29" s="1"/>
  <c r="H41" i="29"/>
  <c r="I41" i="29" s="1"/>
  <c r="J41" i="29" s="1"/>
  <c r="H5" i="29"/>
  <c r="I5" i="29" s="1"/>
  <c r="J5" i="29" s="1"/>
  <c r="H53" i="28"/>
  <c r="I53" i="28" s="1"/>
  <c r="J53" i="28" s="1"/>
  <c r="H35" i="28"/>
  <c r="I35" i="28" s="1"/>
  <c r="J35" i="28" s="1"/>
  <c r="H17" i="28"/>
  <c r="I17" i="28" s="1"/>
  <c r="J17" i="28" s="1"/>
  <c r="H74" i="27"/>
  <c r="I74" i="27" s="1"/>
  <c r="J74" i="27" s="1"/>
  <c r="H56" i="27"/>
  <c r="I56" i="27" s="1"/>
  <c r="J56" i="27" s="1"/>
  <c r="H38" i="27"/>
  <c r="I38" i="27" s="1"/>
  <c r="J38" i="27" s="1"/>
  <c r="H20" i="27"/>
  <c r="I20" i="27" s="1"/>
  <c r="J20" i="27" s="1"/>
  <c r="AH3" i="27"/>
  <c r="H89" i="26"/>
  <c r="I89" i="26" s="1"/>
  <c r="J89" i="26" s="1"/>
  <c r="H51" i="26"/>
  <c r="I51" i="26" s="1"/>
  <c r="J51" i="26" s="1"/>
  <c r="H15" i="26"/>
  <c r="I15" i="26" s="1"/>
  <c r="J15" i="26" s="1"/>
  <c r="H16" i="26"/>
  <c r="I16" i="26" s="1"/>
  <c r="J16" i="26" s="1"/>
  <c r="H34" i="26"/>
  <c r="I34" i="26" s="1"/>
  <c r="J34" i="26" s="1"/>
  <c r="H52" i="26"/>
  <c r="I52" i="26" s="1"/>
  <c r="J52" i="26" s="1"/>
  <c r="H70" i="26"/>
  <c r="I70" i="26" s="1"/>
  <c r="J70" i="26" s="1"/>
  <c r="H88" i="26"/>
  <c r="I88" i="26" s="1"/>
  <c r="J88" i="26" s="1"/>
  <c r="H84" i="25"/>
  <c r="I84" i="25" s="1"/>
  <c r="J84" i="25" s="1"/>
  <c r="H48" i="25"/>
  <c r="I48" i="25" s="1"/>
  <c r="J48" i="25" s="1"/>
  <c r="H12" i="25"/>
  <c r="I12" i="25" s="1"/>
  <c r="J12" i="25" s="1"/>
  <c r="H4" i="17"/>
  <c r="I4" i="17" s="1"/>
  <c r="J4" i="17" s="1"/>
  <c r="K4" i="17" s="1"/>
  <c r="AH4" i="8"/>
  <c r="Z4" i="8"/>
  <c r="H79" i="31"/>
  <c r="I79" i="31" s="1"/>
  <c r="J79" i="31" s="1"/>
  <c r="H25" i="31"/>
  <c r="I25" i="31" s="1"/>
  <c r="J25" i="31" s="1"/>
  <c r="H19" i="29"/>
  <c r="I19" i="29" s="1"/>
  <c r="J19" i="29" s="1"/>
  <c r="H89" i="25"/>
  <c r="I89" i="25" s="1"/>
  <c r="J89" i="25" s="1"/>
  <c r="H53" i="25"/>
  <c r="I53" i="25" s="1"/>
  <c r="J53" i="25" s="1"/>
  <c r="H17" i="25"/>
  <c r="I17" i="25" s="1"/>
  <c r="J17" i="25" s="1"/>
  <c r="H9" i="20"/>
  <c r="H23" i="20"/>
  <c r="H20" i="20"/>
  <c r="H17" i="20"/>
  <c r="H14" i="20"/>
  <c r="H10" i="20"/>
  <c r="H11" i="20"/>
  <c r="H5" i="20"/>
  <c r="H4" i="20"/>
  <c r="H21" i="20"/>
  <c r="H18" i="20"/>
  <c r="H15" i="20"/>
  <c r="H12" i="20"/>
  <c r="H6" i="20"/>
  <c r="H22" i="20"/>
  <c r="H19" i="20"/>
  <c r="H16" i="20"/>
  <c r="H13" i="20"/>
  <c r="H8" i="20"/>
  <c r="H7" i="20"/>
  <c r="AN3" i="19"/>
  <c r="AI3" i="19"/>
  <c r="H7" i="57"/>
  <c r="I7" i="57" s="1"/>
  <c r="J7" i="57" s="1"/>
  <c r="H19" i="57"/>
  <c r="I19" i="57" s="1"/>
  <c r="J19" i="57" s="1"/>
  <c r="H22" i="57"/>
  <c r="I22" i="57" s="1"/>
  <c r="J22" i="57" s="1"/>
  <c r="H13" i="57"/>
  <c r="I13" i="57" s="1"/>
  <c r="J13" i="57" s="1"/>
  <c r="H22" i="71"/>
  <c r="H19" i="71"/>
  <c r="H16" i="71"/>
  <c r="H13" i="71"/>
  <c r="H8" i="71"/>
  <c r="H7" i="71"/>
  <c r="H9" i="71"/>
  <c r="H23" i="71"/>
  <c r="H20" i="71"/>
  <c r="H17" i="71"/>
  <c r="H14" i="71"/>
  <c r="H10" i="71"/>
  <c r="H11" i="71"/>
  <c r="H5" i="71"/>
  <c r="H4" i="71"/>
  <c r="H18" i="71"/>
  <c r="H21" i="71"/>
  <c r="H12" i="71"/>
  <c r="H15" i="71"/>
  <c r="H6" i="71"/>
  <c r="H80" i="26"/>
  <c r="I80" i="26" s="1"/>
  <c r="J80" i="26" s="1"/>
  <c r="H62" i="26"/>
  <c r="I62" i="26" s="1"/>
  <c r="J62" i="26" s="1"/>
  <c r="H44" i="26"/>
  <c r="I44" i="26" s="1"/>
  <c r="J44" i="26" s="1"/>
  <c r="H26" i="26"/>
  <c r="I26" i="26" s="1"/>
  <c r="J26" i="26" s="1"/>
  <c r="AI3" i="26"/>
  <c r="H64" i="25"/>
  <c r="I64" i="25" s="1"/>
  <c r="J64" i="25" s="1"/>
  <c r="H28" i="25"/>
  <c r="I28" i="25" s="1"/>
  <c r="J28" i="25" s="1"/>
  <c r="AN3" i="22"/>
  <c r="AI3" i="22"/>
  <c r="H9" i="18"/>
  <c r="I9" i="18" s="1"/>
  <c r="J9" i="18" s="1"/>
  <c r="AH4" i="14"/>
  <c r="AQ4" i="14" s="1"/>
  <c r="K5" i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69" i="25"/>
  <c r="I69" i="25" s="1"/>
  <c r="J69" i="25" s="1"/>
  <c r="H33" i="25"/>
  <c r="I33" i="25" s="1"/>
  <c r="J33" i="25" s="1"/>
  <c r="H8" i="18"/>
  <c r="I8" i="18" s="1"/>
  <c r="J8" i="18" s="1"/>
  <c r="H80" i="25"/>
  <c r="I80" i="25" s="1"/>
  <c r="J80" i="25" s="1"/>
  <c r="H44" i="25"/>
  <c r="I44" i="25" s="1"/>
  <c r="J44" i="25" s="1"/>
  <c r="H8" i="25"/>
  <c r="I8" i="25" s="1"/>
  <c r="J8" i="25" s="1"/>
  <c r="AH4" i="23"/>
  <c r="Z4" i="23"/>
  <c r="H20" i="22"/>
  <c r="I20" i="22" s="1"/>
  <c r="J20" i="22" s="1"/>
  <c r="H7" i="18"/>
  <c r="I7" i="18" s="1"/>
  <c r="J7" i="18" s="1"/>
  <c r="H12" i="14"/>
  <c r="I12" i="14" s="1"/>
  <c r="J12" i="14" s="1"/>
  <c r="H23" i="13"/>
  <c r="I23" i="13" s="1"/>
  <c r="J23" i="13" s="1"/>
  <c r="H4" i="6"/>
  <c r="I4" i="6" s="1"/>
  <c r="J4" i="6" s="1"/>
  <c r="K4" i="6" s="1"/>
  <c r="AQ4" i="31"/>
  <c r="H58" i="31"/>
  <c r="I58" i="31" s="1"/>
  <c r="J58" i="31" s="1"/>
  <c r="H83" i="26"/>
  <c r="I83" i="26" s="1"/>
  <c r="J83" i="26" s="1"/>
  <c r="H47" i="26"/>
  <c r="I47" i="26" s="1"/>
  <c r="J47" i="26" s="1"/>
  <c r="H11" i="26"/>
  <c r="I11" i="26" s="1"/>
  <c r="J11" i="26" s="1"/>
  <c r="H91" i="25"/>
  <c r="I91" i="25" s="1"/>
  <c r="J91" i="25" s="1"/>
  <c r="H55" i="25"/>
  <c r="I55" i="25" s="1"/>
  <c r="J55" i="25" s="1"/>
  <c r="H19" i="25"/>
  <c r="I19" i="25" s="1"/>
  <c r="J19" i="25" s="1"/>
  <c r="H6" i="21"/>
  <c r="I6" i="21" s="1"/>
  <c r="J6" i="21" s="1"/>
  <c r="H12" i="18"/>
  <c r="I12" i="18" s="1"/>
  <c r="J12" i="18" s="1"/>
  <c r="H17" i="17"/>
  <c r="I17" i="17" s="1"/>
  <c r="J17" i="17" s="1"/>
  <c r="AI3" i="10"/>
  <c r="AN3" i="10"/>
  <c r="H15" i="9"/>
  <c r="I15" i="9" s="1"/>
  <c r="J15" i="9" s="1"/>
  <c r="H9" i="6"/>
  <c r="I9" i="6" s="1"/>
  <c r="J9" i="6" s="1"/>
  <c r="H18" i="10"/>
  <c r="I18" i="10" s="1"/>
  <c r="J18" i="10" s="1"/>
  <c r="H17" i="5"/>
  <c r="I17" i="5" s="1"/>
  <c r="J17" i="5" s="1"/>
  <c r="H5" i="6"/>
  <c r="I5" i="6" s="1"/>
  <c r="J5" i="6" s="1"/>
  <c r="Z4" i="16"/>
  <c r="H17" i="13"/>
  <c r="I17" i="13" s="1"/>
  <c r="J17" i="13" s="1"/>
  <c r="Z4" i="25"/>
  <c r="H19" i="14"/>
  <c r="I19" i="14" s="1"/>
  <c r="J19" i="14" s="1"/>
  <c r="H16" i="13"/>
  <c r="I16" i="13" s="1"/>
  <c r="J16" i="13" s="1"/>
  <c r="H12" i="10"/>
  <c r="I12" i="10" s="1"/>
  <c r="J12" i="10" s="1"/>
  <c r="H23" i="5"/>
  <c r="I23" i="5" s="1"/>
  <c r="J23" i="5" s="1"/>
  <c r="AI3" i="3"/>
  <c r="AI3" i="14"/>
  <c r="H14" i="13"/>
  <c r="I14" i="13" s="1"/>
  <c r="J14" i="13" s="1"/>
  <c r="H10" i="5"/>
  <c r="I10" i="5" s="1"/>
  <c r="J10" i="5" s="1"/>
  <c r="Z4" i="15"/>
  <c r="H13" i="13"/>
  <c r="I13" i="13" s="1"/>
  <c r="J13" i="13" s="1"/>
  <c r="I6" i="24"/>
  <c r="J6" i="24" s="1"/>
  <c r="I5" i="24"/>
  <c r="J5" i="24" s="1"/>
  <c r="I23" i="24"/>
  <c r="J23" i="24" s="1"/>
  <c r="I19" i="24"/>
  <c r="J19" i="24" s="1"/>
  <c r="AN3" i="67" l="1"/>
  <c r="AI3" i="67"/>
  <c r="AR3" i="67" s="1"/>
  <c r="AO4" i="27"/>
  <c r="W6" i="88"/>
  <c r="AG5" i="88"/>
  <c r="AF5" i="88"/>
  <c r="AE5" i="88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G4" i="16"/>
  <c r="AF4" i="16"/>
  <c r="W5" i="16"/>
  <c r="AE4" i="16"/>
  <c r="AR3" i="22"/>
  <c r="I12" i="71"/>
  <c r="J12" i="71" s="1"/>
  <c r="I8" i="20"/>
  <c r="J8" i="20" s="1"/>
  <c r="I9" i="20"/>
  <c r="J9" i="20" s="1"/>
  <c r="H31" i="88"/>
  <c r="I31" i="88" s="1"/>
  <c r="J31" i="88" s="1"/>
  <c r="H49" i="88"/>
  <c r="I49" i="88" s="1"/>
  <c r="J49" i="88" s="1"/>
  <c r="H26" i="88"/>
  <c r="I26" i="88" s="1"/>
  <c r="J26" i="88" s="1"/>
  <c r="H62" i="88"/>
  <c r="I62" i="88" s="1"/>
  <c r="J62" i="88" s="1"/>
  <c r="H39" i="88"/>
  <c r="I39" i="88" s="1"/>
  <c r="J39" i="88" s="1"/>
  <c r="H72" i="83"/>
  <c r="I72" i="83" s="1"/>
  <c r="J72" i="83" s="1"/>
  <c r="H66" i="83"/>
  <c r="I66" i="83" s="1"/>
  <c r="J66" i="83" s="1"/>
  <c r="H39" i="83"/>
  <c r="I39" i="83" s="1"/>
  <c r="J39" i="83" s="1"/>
  <c r="H35" i="83"/>
  <c r="I35" i="83" s="1"/>
  <c r="J35" i="83" s="1"/>
  <c r="H46" i="83"/>
  <c r="I46" i="83" s="1"/>
  <c r="J46" i="83" s="1"/>
  <c r="H24" i="73"/>
  <c r="I24" i="73" s="1"/>
  <c r="J24" i="73" s="1"/>
  <c r="H35" i="73"/>
  <c r="I35" i="73" s="1"/>
  <c r="J35" i="73" s="1"/>
  <c r="H59" i="73"/>
  <c r="I59" i="73" s="1"/>
  <c r="J59" i="73" s="1"/>
  <c r="H61" i="73"/>
  <c r="I61" i="73" s="1"/>
  <c r="J61" i="73" s="1"/>
  <c r="H38" i="73"/>
  <c r="I38" i="73" s="1"/>
  <c r="J38" i="73" s="1"/>
  <c r="H74" i="73"/>
  <c r="I74" i="73" s="1"/>
  <c r="J74" i="73" s="1"/>
  <c r="H51" i="73"/>
  <c r="I51" i="73" s="1"/>
  <c r="J51" i="73" s="1"/>
  <c r="H28" i="73"/>
  <c r="I28" i="73" s="1"/>
  <c r="J28" i="73" s="1"/>
  <c r="H28" i="95"/>
  <c r="I28" i="95" s="1"/>
  <c r="J28" i="95" s="1"/>
  <c r="H46" i="95"/>
  <c r="I46" i="95" s="1"/>
  <c r="J46" i="95" s="1"/>
  <c r="H5" i="95"/>
  <c r="I5" i="95" s="1"/>
  <c r="J5" i="95" s="1"/>
  <c r="H45" i="95"/>
  <c r="I45" i="95" s="1"/>
  <c r="J45" i="95" s="1"/>
  <c r="I7" i="23"/>
  <c r="J7" i="23" s="1"/>
  <c r="I19" i="56"/>
  <c r="J19" i="56" s="1"/>
  <c r="I17" i="56"/>
  <c r="J17" i="56" s="1"/>
  <c r="I22" i="60"/>
  <c r="J22" i="60" s="1"/>
  <c r="I23" i="50"/>
  <c r="J23" i="50" s="1"/>
  <c r="I11" i="19"/>
  <c r="J11" i="19" s="1"/>
  <c r="I9" i="19"/>
  <c r="J9" i="19" s="1"/>
  <c r="AF4" i="34"/>
  <c r="AO4" i="34" s="1"/>
  <c r="AE4" i="34"/>
  <c r="W5" i="34"/>
  <c r="AG4" i="34"/>
  <c r="AP4" i="34" s="1"/>
  <c r="AI3" i="49"/>
  <c r="AN3" i="49"/>
  <c r="AG4" i="56"/>
  <c r="AF4" i="56"/>
  <c r="AE4" i="56"/>
  <c r="W5" i="56"/>
  <c r="H47" i="93"/>
  <c r="I47" i="93" s="1"/>
  <c r="J47" i="93" s="1"/>
  <c r="H96" i="93"/>
  <c r="I96" i="93" s="1"/>
  <c r="J96" i="93" s="1"/>
  <c r="H50" i="93"/>
  <c r="I50" i="93" s="1"/>
  <c r="J50" i="93" s="1"/>
  <c r="H63" i="93"/>
  <c r="I63" i="93" s="1"/>
  <c r="J63" i="93" s="1"/>
  <c r="H8" i="87"/>
  <c r="I8" i="87" s="1"/>
  <c r="J8" i="87" s="1"/>
  <c r="H76" i="87"/>
  <c r="I76" i="87" s="1"/>
  <c r="J76" i="87" s="1"/>
  <c r="H65" i="87"/>
  <c r="I65" i="87" s="1"/>
  <c r="J65" i="87" s="1"/>
  <c r="H27" i="87"/>
  <c r="I27" i="87" s="1"/>
  <c r="J27" i="87" s="1"/>
  <c r="H63" i="87"/>
  <c r="I63" i="87" s="1"/>
  <c r="J63" i="87" s="1"/>
  <c r="H37" i="82"/>
  <c r="I37" i="82" s="1"/>
  <c r="J37" i="82" s="1"/>
  <c r="H59" i="82"/>
  <c r="I59" i="82" s="1"/>
  <c r="J59" i="82" s="1"/>
  <c r="H33" i="82"/>
  <c r="I33" i="82" s="1"/>
  <c r="J33" i="82" s="1"/>
  <c r="H51" i="82"/>
  <c r="I51" i="82" s="1"/>
  <c r="J51" i="82" s="1"/>
  <c r="H33" i="76"/>
  <c r="I33" i="76" s="1"/>
  <c r="J33" i="76" s="1"/>
  <c r="H12" i="76"/>
  <c r="I12" i="76" s="1"/>
  <c r="J12" i="76" s="1"/>
  <c r="H40" i="76"/>
  <c r="I40" i="76" s="1"/>
  <c r="J40" i="76" s="1"/>
  <c r="AG4" i="64"/>
  <c r="AF4" i="64"/>
  <c r="W5" i="64"/>
  <c r="AE4" i="64"/>
  <c r="H56" i="94"/>
  <c r="I56" i="94" s="1"/>
  <c r="J56" i="94" s="1"/>
  <c r="H30" i="94"/>
  <c r="I30" i="94" s="1"/>
  <c r="J30" i="94" s="1"/>
  <c r="H69" i="94"/>
  <c r="I69" i="94" s="1"/>
  <c r="J69" i="94" s="1"/>
  <c r="H16" i="94"/>
  <c r="I16" i="94" s="1"/>
  <c r="J16" i="94" s="1"/>
  <c r="H88" i="94"/>
  <c r="I88" i="94" s="1"/>
  <c r="J88" i="94" s="1"/>
  <c r="AG4" i="5"/>
  <c r="AP4" i="5" s="1"/>
  <c r="AF4" i="5"/>
  <c r="AO4" i="5" s="1"/>
  <c r="W5" i="5"/>
  <c r="AE4" i="5"/>
  <c r="I11" i="8"/>
  <c r="J11" i="8" s="1"/>
  <c r="I22" i="8"/>
  <c r="J22" i="8" s="1"/>
  <c r="I16" i="68"/>
  <c r="J16" i="68" s="1"/>
  <c r="I23" i="67"/>
  <c r="J23" i="67" s="1"/>
  <c r="I19" i="59"/>
  <c r="J19" i="59" s="1"/>
  <c r="I21" i="59"/>
  <c r="J21" i="59" s="1"/>
  <c r="I7" i="15"/>
  <c r="J7" i="15" s="1"/>
  <c r="I5" i="15"/>
  <c r="J5" i="15" s="1"/>
  <c r="H9" i="92"/>
  <c r="I9" i="92" s="1"/>
  <c r="J9" i="92" s="1"/>
  <c r="H63" i="92"/>
  <c r="I63" i="92" s="1"/>
  <c r="J63" i="92" s="1"/>
  <c r="H37" i="92"/>
  <c r="I37" i="92" s="1"/>
  <c r="J37" i="92" s="1"/>
  <c r="H73" i="85"/>
  <c r="I73" i="85" s="1"/>
  <c r="J73" i="85" s="1"/>
  <c r="H92" i="85"/>
  <c r="I92" i="85" s="1"/>
  <c r="J92" i="85" s="1"/>
  <c r="H4" i="85"/>
  <c r="I4" i="85" s="1"/>
  <c r="J4" i="85" s="1"/>
  <c r="K4" i="85" s="1"/>
  <c r="H53" i="85"/>
  <c r="I53" i="85" s="1"/>
  <c r="J53" i="85" s="1"/>
  <c r="H58" i="80"/>
  <c r="I58" i="80" s="1"/>
  <c r="J58" i="80" s="1"/>
  <c r="H35" i="80"/>
  <c r="I35" i="80" s="1"/>
  <c r="J35" i="80" s="1"/>
  <c r="H30" i="80"/>
  <c r="I30" i="80" s="1"/>
  <c r="J30" i="80" s="1"/>
  <c r="H12" i="75"/>
  <c r="I12" i="75" s="1"/>
  <c r="J12" i="75" s="1"/>
  <c r="H7" i="75"/>
  <c r="I7" i="75" s="1"/>
  <c r="J7" i="75" s="1"/>
  <c r="H61" i="75"/>
  <c r="I61" i="75" s="1"/>
  <c r="J61" i="75" s="1"/>
  <c r="H17" i="75"/>
  <c r="I17" i="75" s="1"/>
  <c r="J17" i="75" s="1"/>
  <c r="AQ3" i="88"/>
  <c r="AI3" i="88"/>
  <c r="I16" i="12"/>
  <c r="J16" i="12" s="1"/>
  <c r="I15" i="63"/>
  <c r="J15" i="63" s="1"/>
  <c r="I7" i="63"/>
  <c r="J7" i="63" s="1"/>
  <c r="I6" i="52"/>
  <c r="J6" i="52" s="1"/>
  <c r="I22" i="52"/>
  <c r="J22" i="52" s="1"/>
  <c r="H54" i="91"/>
  <c r="I54" i="91" s="1"/>
  <c r="J54" i="91" s="1"/>
  <c r="H25" i="91"/>
  <c r="I25" i="91" s="1"/>
  <c r="J25" i="91" s="1"/>
  <c r="H61" i="91"/>
  <c r="I61" i="91" s="1"/>
  <c r="J61" i="91" s="1"/>
  <c r="H71" i="91"/>
  <c r="I71" i="91" s="1"/>
  <c r="J71" i="91" s="1"/>
  <c r="H35" i="86"/>
  <c r="I35" i="86" s="1"/>
  <c r="J35" i="86" s="1"/>
  <c r="H24" i="86"/>
  <c r="I24" i="86" s="1"/>
  <c r="J24" i="86" s="1"/>
  <c r="H60" i="86"/>
  <c r="I60" i="86" s="1"/>
  <c r="J60" i="86" s="1"/>
  <c r="H31" i="86"/>
  <c r="I31" i="86" s="1"/>
  <c r="J31" i="86" s="1"/>
  <c r="H67" i="86"/>
  <c r="I67" i="86" s="1"/>
  <c r="J67" i="86" s="1"/>
  <c r="H85" i="86"/>
  <c r="I85" i="86" s="1"/>
  <c r="J85" i="86" s="1"/>
  <c r="H50" i="79"/>
  <c r="I50" i="79" s="1"/>
  <c r="J50" i="79" s="1"/>
  <c r="H70" i="79"/>
  <c r="I70" i="79" s="1"/>
  <c r="J70" i="79" s="1"/>
  <c r="H59" i="79"/>
  <c r="I59" i="79" s="1"/>
  <c r="J59" i="79" s="1"/>
  <c r="H42" i="79"/>
  <c r="I42" i="79" s="1"/>
  <c r="J42" i="79" s="1"/>
  <c r="H78" i="79"/>
  <c r="I78" i="79" s="1"/>
  <c r="J78" i="79" s="1"/>
  <c r="H11" i="46"/>
  <c r="I11" i="46" s="1"/>
  <c r="J11" i="46" s="1"/>
  <c r="H65" i="46"/>
  <c r="I65" i="46" s="1"/>
  <c r="J65" i="46" s="1"/>
  <c r="H7" i="46"/>
  <c r="I7" i="46" s="1"/>
  <c r="J7" i="46" s="1"/>
  <c r="H61" i="46"/>
  <c r="I61" i="46" s="1"/>
  <c r="J61" i="46" s="1"/>
  <c r="H26" i="46"/>
  <c r="I26" i="46" s="1"/>
  <c r="J26" i="46" s="1"/>
  <c r="H80" i="46"/>
  <c r="I80" i="46" s="1"/>
  <c r="J80" i="46" s="1"/>
  <c r="H15" i="46"/>
  <c r="I15" i="46" s="1"/>
  <c r="J15" i="46" s="1"/>
  <c r="H33" i="46"/>
  <c r="I33" i="46" s="1"/>
  <c r="J33" i="46" s="1"/>
  <c r="H51" i="46"/>
  <c r="I51" i="46" s="1"/>
  <c r="J51" i="46" s="1"/>
  <c r="H69" i="46"/>
  <c r="I69" i="46" s="1"/>
  <c r="J69" i="46" s="1"/>
  <c r="H87" i="46"/>
  <c r="I87" i="46" s="1"/>
  <c r="J87" i="46" s="1"/>
  <c r="X5" i="55"/>
  <c r="AH5" i="55" s="1"/>
  <c r="W5" i="77"/>
  <c r="AG4" i="77"/>
  <c r="AF4" i="77"/>
  <c r="AE4" i="77"/>
  <c r="I11" i="7"/>
  <c r="J11" i="7" s="1"/>
  <c r="I15" i="2"/>
  <c r="J15" i="2" s="1"/>
  <c r="I5" i="3"/>
  <c r="J5" i="3" s="1"/>
  <c r="I21" i="4"/>
  <c r="J21" i="4" s="1"/>
  <c r="I6" i="55"/>
  <c r="J6" i="55" s="1"/>
  <c r="I16" i="55"/>
  <c r="J16" i="55" s="1"/>
  <c r="I18" i="51"/>
  <c r="J18" i="51" s="1"/>
  <c r="I22" i="16"/>
  <c r="J22" i="16" s="1"/>
  <c r="H33" i="90"/>
  <c r="I33" i="90" s="1"/>
  <c r="J33" i="90" s="1"/>
  <c r="H60" i="90"/>
  <c r="I60" i="90" s="1"/>
  <c r="J60" i="90" s="1"/>
  <c r="H85" i="90"/>
  <c r="I85" i="90" s="1"/>
  <c r="J85" i="90" s="1"/>
  <c r="H8" i="90"/>
  <c r="I8" i="90" s="1"/>
  <c r="J8" i="90" s="1"/>
  <c r="H80" i="90"/>
  <c r="I80" i="90" s="1"/>
  <c r="J80" i="90" s="1"/>
  <c r="H6" i="84"/>
  <c r="I6" i="84" s="1"/>
  <c r="J6" i="84" s="1"/>
  <c r="H19" i="77"/>
  <c r="I19" i="77" s="1"/>
  <c r="J19" i="77" s="1"/>
  <c r="H85" i="77"/>
  <c r="I85" i="77" s="1"/>
  <c r="J85" i="77" s="1"/>
  <c r="H20" i="77"/>
  <c r="I20" i="77" s="1"/>
  <c r="J20" i="77" s="1"/>
  <c r="H33" i="77"/>
  <c r="I33" i="77" s="1"/>
  <c r="J33" i="77" s="1"/>
  <c r="H46" i="77"/>
  <c r="I46" i="77" s="1"/>
  <c r="J46" i="77" s="1"/>
  <c r="H32" i="48"/>
  <c r="I32" i="48" s="1"/>
  <c r="J32" i="48" s="1"/>
  <c r="H15" i="48"/>
  <c r="I15" i="48" s="1"/>
  <c r="J15" i="48" s="1"/>
  <c r="H69" i="48"/>
  <c r="I69" i="48" s="1"/>
  <c r="J69" i="48" s="1"/>
  <c r="H43" i="48"/>
  <c r="I43" i="48" s="1"/>
  <c r="J43" i="48" s="1"/>
  <c r="AR3" i="85"/>
  <c r="AN4" i="17"/>
  <c r="AI4" i="17"/>
  <c r="I22" i="11"/>
  <c r="J22" i="11" s="1"/>
  <c r="I18" i="72"/>
  <c r="J18" i="72" s="1"/>
  <c r="I12" i="64"/>
  <c r="J12" i="64" s="1"/>
  <c r="I9" i="64"/>
  <c r="J9" i="64" s="1"/>
  <c r="H88" i="89"/>
  <c r="I88" i="89" s="1"/>
  <c r="J88" i="89" s="1"/>
  <c r="H69" i="89"/>
  <c r="I69" i="89" s="1"/>
  <c r="J69" i="89" s="1"/>
  <c r="H98" i="89"/>
  <c r="I98" i="89" s="1"/>
  <c r="J98" i="89" s="1"/>
  <c r="H6" i="89"/>
  <c r="I6" i="89" s="1"/>
  <c r="J6" i="89" s="1"/>
  <c r="H19" i="89"/>
  <c r="I19" i="89" s="1"/>
  <c r="J19" i="89" s="1"/>
  <c r="H62" i="81"/>
  <c r="I62" i="81" s="1"/>
  <c r="J62" i="81" s="1"/>
  <c r="H31" i="81"/>
  <c r="I31" i="81" s="1"/>
  <c r="J31" i="81" s="1"/>
  <c r="H95" i="81"/>
  <c r="I95" i="81" s="1"/>
  <c r="J95" i="81" s="1"/>
  <c r="H6" i="81"/>
  <c r="I6" i="81" s="1"/>
  <c r="J6" i="81" s="1"/>
  <c r="H78" i="81"/>
  <c r="I78" i="81" s="1"/>
  <c r="J78" i="81" s="1"/>
  <c r="H57" i="81"/>
  <c r="I57" i="81" s="1"/>
  <c r="J57" i="81" s="1"/>
  <c r="H23" i="78"/>
  <c r="I23" i="78" s="1"/>
  <c r="J23" i="78" s="1"/>
  <c r="H33" i="78"/>
  <c r="I33" i="78" s="1"/>
  <c r="J33" i="78" s="1"/>
  <c r="H4" i="78"/>
  <c r="I4" i="78" s="1"/>
  <c r="J4" i="78" s="1"/>
  <c r="K4" i="78" s="1"/>
  <c r="H76" i="78"/>
  <c r="I76" i="78" s="1"/>
  <c r="J76" i="78" s="1"/>
  <c r="H6" i="74"/>
  <c r="I6" i="74" s="1"/>
  <c r="J6" i="74" s="1"/>
  <c r="H58" i="74"/>
  <c r="I58" i="74" s="1"/>
  <c r="J58" i="74" s="1"/>
  <c r="H47" i="74"/>
  <c r="I47" i="74" s="1"/>
  <c r="J47" i="74" s="1"/>
  <c r="AG4" i="58"/>
  <c r="AP4" i="58" s="1"/>
  <c r="AF4" i="58"/>
  <c r="AO4" i="58" s="1"/>
  <c r="W5" i="58"/>
  <c r="AE4" i="58"/>
  <c r="AR3" i="80"/>
  <c r="X5" i="18"/>
  <c r="AH5" i="18" s="1"/>
  <c r="AQ5" i="18" s="1"/>
  <c r="AG4" i="15"/>
  <c r="AF4" i="15"/>
  <c r="W5" i="15"/>
  <c r="AE4" i="15"/>
  <c r="I21" i="71"/>
  <c r="J21" i="71" s="1"/>
  <c r="I14" i="71"/>
  <c r="J14" i="71" s="1"/>
  <c r="I8" i="71"/>
  <c r="J8" i="71" s="1"/>
  <c r="I13" i="20"/>
  <c r="J13" i="20" s="1"/>
  <c r="I15" i="20"/>
  <c r="J15" i="20" s="1"/>
  <c r="I10" i="20"/>
  <c r="J10" i="20" s="1"/>
  <c r="AQ4" i="30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H16" i="88"/>
  <c r="I16" i="88" s="1"/>
  <c r="J16" i="88" s="1"/>
  <c r="H34" i="88"/>
  <c r="I34" i="88" s="1"/>
  <c r="J34" i="88" s="1"/>
  <c r="H52" i="88"/>
  <c r="I52" i="88" s="1"/>
  <c r="J52" i="88" s="1"/>
  <c r="H11" i="88"/>
  <c r="I11" i="88" s="1"/>
  <c r="J11" i="88" s="1"/>
  <c r="H29" i="88"/>
  <c r="I29" i="88" s="1"/>
  <c r="J29" i="88" s="1"/>
  <c r="H47" i="88"/>
  <c r="I47" i="88" s="1"/>
  <c r="J47" i="88" s="1"/>
  <c r="H65" i="88"/>
  <c r="I65" i="88" s="1"/>
  <c r="J65" i="88" s="1"/>
  <c r="H6" i="88"/>
  <c r="I6" i="88" s="1"/>
  <c r="J6" i="88" s="1"/>
  <c r="H24" i="88"/>
  <c r="I24" i="88" s="1"/>
  <c r="J24" i="88" s="1"/>
  <c r="H42" i="88"/>
  <c r="I42" i="88" s="1"/>
  <c r="J42" i="88" s="1"/>
  <c r="H60" i="88"/>
  <c r="I60" i="88" s="1"/>
  <c r="J60" i="88" s="1"/>
  <c r="H24" i="83"/>
  <c r="I24" i="83" s="1"/>
  <c r="J24" i="83" s="1"/>
  <c r="H8" i="83"/>
  <c r="I8" i="83" s="1"/>
  <c r="J8" i="83" s="1"/>
  <c r="H44" i="83"/>
  <c r="I44" i="83" s="1"/>
  <c r="J44" i="83" s="1"/>
  <c r="H9" i="83"/>
  <c r="I9" i="83" s="1"/>
  <c r="J9" i="83" s="1"/>
  <c r="H45" i="83"/>
  <c r="I45" i="83" s="1"/>
  <c r="J45" i="83" s="1"/>
  <c r="H5" i="83"/>
  <c r="I5" i="83" s="1"/>
  <c r="J5" i="83" s="1"/>
  <c r="H41" i="83"/>
  <c r="I41" i="83" s="1"/>
  <c r="J41" i="83" s="1"/>
  <c r="H77" i="83"/>
  <c r="I77" i="83" s="1"/>
  <c r="J77" i="83" s="1"/>
  <c r="H13" i="83"/>
  <c r="I13" i="83" s="1"/>
  <c r="J13" i="83" s="1"/>
  <c r="H31" i="83"/>
  <c r="I31" i="83" s="1"/>
  <c r="J31" i="83" s="1"/>
  <c r="H49" i="83"/>
  <c r="I49" i="83" s="1"/>
  <c r="J49" i="83" s="1"/>
  <c r="H67" i="83"/>
  <c r="I67" i="83" s="1"/>
  <c r="J67" i="83" s="1"/>
  <c r="H42" i="73"/>
  <c r="I42" i="73" s="1"/>
  <c r="J42" i="73" s="1"/>
  <c r="H11" i="73"/>
  <c r="I11" i="73" s="1"/>
  <c r="J11" i="73" s="1"/>
  <c r="H30" i="73"/>
  <c r="I30" i="73" s="1"/>
  <c r="J30" i="73" s="1"/>
  <c r="H53" i="73"/>
  <c r="I53" i="73" s="1"/>
  <c r="J53" i="73" s="1"/>
  <c r="H72" i="73"/>
  <c r="I72" i="73" s="1"/>
  <c r="J72" i="73" s="1"/>
  <c r="H77" i="73"/>
  <c r="I77" i="73" s="1"/>
  <c r="J77" i="73" s="1"/>
  <c r="H31" i="73"/>
  <c r="I31" i="73" s="1"/>
  <c r="J31" i="73" s="1"/>
  <c r="H67" i="73"/>
  <c r="I67" i="73" s="1"/>
  <c r="J67" i="73" s="1"/>
  <c r="H8" i="73"/>
  <c r="I8" i="73" s="1"/>
  <c r="J8" i="73" s="1"/>
  <c r="H44" i="73"/>
  <c r="I44" i="73" s="1"/>
  <c r="J44" i="73" s="1"/>
  <c r="H80" i="73"/>
  <c r="I80" i="73" s="1"/>
  <c r="J80" i="73" s="1"/>
  <c r="H21" i="73"/>
  <c r="I21" i="73" s="1"/>
  <c r="J21" i="73" s="1"/>
  <c r="H57" i="73"/>
  <c r="I57" i="73" s="1"/>
  <c r="J57" i="73" s="1"/>
  <c r="H93" i="73"/>
  <c r="I93" i="73" s="1"/>
  <c r="J93" i="73" s="1"/>
  <c r="H34" i="73"/>
  <c r="I34" i="73" s="1"/>
  <c r="J34" i="73" s="1"/>
  <c r="H70" i="73"/>
  <c r="I70" i="73" s="1"/>
  <c r="J70" i="73" s="1"/>
  <c r="AN3" i="51"/>
  <c r="AI3" i="51"/>
  <c r="H10" i="95"/>
  <c r="I10" i="95" s="1"/>
  <c r="J10" i="95" s="1"/>
  <c r="H38" i="95"/>
  <c r="I38" i="95" s="1"/>
  <c r="J38" i="95" s="1"/>
  <c r="H56" i="95"/>
  <c r="I56" i="95" s="1"/>
  <c r="J56" i="95" s="1"/>
  <c r="H25" i="95"/>
  <c r="I25" i="95" s="1"/>
  <c r="J25" i="95" s="1"/>
  <c r="H52" i="95"/>
  <c r="I52" i="95" s="1"/>
  <c r="J52" i="95" s="1"/>
  <c r="H79" i="95"/>
  <c r="I79" i="95" s="1"/>
  <c r="J79" i="95" s="1"/>
  <c r="H26" i="95"/>
  <c r="I26" i="95" s="1"/>
  <c r="J26" i="95" s="1"/>
  <c r="H53" i="95"/>
  <c r="I53" i="95" s="1"/>
  <c r="J53" i="95" s="1"/>
  <c r="H4" i="95"/>
  <c r="I4" i="95" s="1"/>
  <c r="J4" i="95" s="1"/>
  <c r="K4" i="95" s="1"/>
  <c r="H31" i="95"/>
  <c r="I31" i="95" s="1"/>
  <c r="J31" i="95" s="1"/>
  <c r="H58" i="95"/>
  <c r="I58" i="95" s="1"/>
  <c r="J58" i="95" s="1"/>
  <c r="H12" i="95"/>
  <c r="I12" i="95" s="1"/>
  <c r="J12" i="95" s="1"/>
  <c r="H30" i="95"/>
  <c r="I30" i="95" s="1"/>
  <c r="J30" i="95" s="1"/>
  <c r="H48" i="95"/>
  <c r="I48" i="95" s="1"/>
  <c r="J48" i="95" s="1"/>
  <c r="H66" i="95"/>
  <c r="I66" i="95" s="1"/>
  <c r="J66" i="95" s="1"/>
  <c r="AG4" i="24"/>
  <c r="AP4" i="24" s="1"/>
  <c r="AF4" i="24"/>
  <c r="AO4" i="24" s="1"/>
  <c r="W5" i="24"/>
  <c r="AE4" i="24"/>
  <c r="I18" i="23"/>
  <c r="J18" i="23" s="1"/>
  <c r="I14" i="23"/>
  <c r="J14" i="23" s="1"/>
  <c r="I8" i="23"/>
  <c r="J8" i="23" s="1"/>
  <c r="I22" i="56"/>
  <c r="J22" i="56" s="1"/>
  <c r="I4" i="56"/>
  <c r="J4" i="56" s="1"/>
  <c r="K4" i="56" s="1"/>
  <c r="I20" i="56"/>
  <c r="J20" i="56" s="1"/>
  <c r="I10" i="60"/>
  <c r="J10" i="60" s="1"/>
  <c r="I7" i="60"/>
  <c r="J7" i="60" s="1"/>
  <c r="I6" i="60"/>
  <c r="J6" i="60" s="1"/>
  <c r="I18" i="50"/>
  <c r="J18" i="50" s="1"/>
  <c r="I11" i="50"/>
  <c r="J11" i="50" s="1"/>
  <c r="I9" i="50"/>
  <c r="J9" i="50" s="1"/>
  <c r="I22" i="50"/>
  <c r="J22" i="50" s="1"/>
  <c r="I13" i="19"/>
  <c r="J13" i="19" s="1"/>
  <c r="I15" i="19"/>
  <c r="J15" i="19" s="1"/>
  <c r="I10" i="19"/>
  <c r="J10" i="19" s="1"/>
  <c r="AQ3" i="28"/>
  <c r="AI3" i="28"/>
  <c r="H88" i="93"/>
  <c r="I88" i="93" s="1"/>
  <c r="J88" i="93" s="1"/>
  <c r="H28" i="93"/>
  <c r="I28" i="93" s="1"/>
  <c r="J28" i="93" s="1"/>
  <c r="H76" i="93"/>
  <c r="I76" i="93" s="1"/>
  <c r="J76" i="93" s="1"/>
  <c r="H17" i="93"/>
  <c r="I17" i="93" s="1"/>
  <c r="J17" i="93" s="1"/>
  <c r="H53" i="93"/>
  <c r="I53" i="93" s="1"/>
  <c r="J53" i="93" s="1"/>
  <c r="H89" i="93"/>
  <c r="I89" i="93" s="1"/>
  <c r="J89" i="93" s="1"/>
  <c r="H30" i="93"/>
  <c r="I30" i="93" s="1"/>
  <c r="J30" i="93" s="1"/>
  <c r="H66" i="93"/>
  <c r="I66" i="93" s="1"/>
  <c r="J66" i="93" s="1"/>
  <c r="H7" i="93"/>
  <c r="I7" i="93" s="1"/>
  <c r="J7" i="93" s="1"/>
  <c r="H43" i="93"/>
  <c r="I43" i="93" s="1"/>
  <c r="J43" i="93" s="1"/>
  <c r="H79" i="93"/>
  <c r="I79" i="93" s="1"/>
  <c r="J79" i="93" s="1"/>
  <c r="H20" i="93"/>
  <c r="I20" i="93" s="1"/>
  <c r="J20" i="93" s="1"/>
  <c r="H56" i="93"/>
  <c r="I56" i="93" s="1"/>
  <c r="J56" i="93" s="1"/>
  <c r="H92" i="93"/>
  <c r="I92" i="93" s="1"/>
  <c r="J92" i="93" s="1"/>
  <c r="H33" i="93"/>
  <c r="I33" i="93" s="1"/>
  <c r="J33" i="93" s="1"/>
  <c r="H69" i="93"/>
  <c r="I69" i="93" s="1"/>
  <c r="J69" i="93" s="1"/>
  <c r="H14" i="87"/>
  <c r="I14" i="87" s="1"/>
  <c r="J14" i="87" s="1"/>
  <c r="H50" i="87"/>
  <c r="I50" i="87" s="1"/>
  <c r="J50" i="87" s="1"/>
  <c r="H10" i="87"/>
  <c r="I10" i="87" s="1"/>
  <c r="J10" i="87" s="1"/>
  <c r="H46" i="87"/>
  <c r="I46" i="87" s="1"/>
  <c r="J46" i="87" s="1"/>
  <c r="H35" i="87"/>
  <c r="I35" i="87" s="1"/>
  <c r="J35" i="87" s="1"/>
  <c r="H71" i="87"/>
  <c r="I71" i="87" s="1"/>
  <c r="J71" i="87" s="1"/>
  <c r="H31" i="87"/>
  <c r="I31" i="87" s="1"/>
  <c r="J31" i="87" s="1"/>
  <c r="H67" i="87"/>
  <c r="I67" i="87" s="1"/>
  <c r="J67" i="87" s="1"/>
  <c r="H12" i="87"/>
  <c r="I12" i="87" s="1"/>
  <c r="J12" i="87" s="1"/>
  <c r="H30" i="87"/>
  <c r="I30" i="87" s="1"/>
  <c r="J30" i="87" s="1"/>
  <c r="H48" i="87"/>
  <c r="I48" i="87" s="1"/>
  <c r="J48" i="87" s="1"/>
  <c r="H66" i="87"/>
  <c r="I66" i="87" s="1"/>
  <c r="J66" i="87" s="1"/>
  <c r="H22" i="82"/>
  <c r="I22" i="82" s="1"/>
  <c r="J22" i="82" s="1"/>
  <c r="H76" i="82"/>
  <c r="I76" i="82" s="1"/>
  <c r="J76" i="82" s="1"/>
  <c r="H7" i="82"/>
  <c r="I7" i="82" s="1"/>
  <c r="J7" i="82" s="1"/>
  <c r="H61" i="82"/>
  <c r="I61" i="82" s="1"/>
  <c r="J61" i="82" s="1"/>
  <c r="H46" i="82"/>
  <c r="I46" i="82" s="1"/>
  <c r="J46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18" i="82"/>
  <c r="I18" i="82" s="1"/>
  <c r="J18" i="82" s="1"/>
  <c r="H36" i="82"/>
  <c r="I36" i="82" s="1"/>
  <c r="J36" i="82" s="1"/>
  <c r="H54" i="82"/>
  <c r="I54" i="82" s="1"/>
  <c r="J54" i="82" s="1"/>
  <c r="H72" i="82"/>
  <c r="I72" i="82" s="1"/>
  <c r="J72" i="82" s="1"/>
  <c r="H46" i="76"/>
  <c r="I46" i="76" s="1"/>
  <c r="J46" i="76" s="1"/>
  <c r="H28" i="76"/>
  <c r="I28" i="76" s="1"/>
  <c r="J28" i="76" s="1"/>
  <c r="H16" i="76"/>
  <c r="I16" i="76" s="1"/>
  <c r="J16" i="76" s="1"/>
  <c r="H43" i="76"/>
  <c r="I43" i="76" s="1"/>
  <c r="J43" i="76" s="1"/>
  <c r="H18" i="76"/>
  <c r="I18" i="76" s="1"/>
  <c r="J18" i="76" s="1"/>
  <c r="H45" i="76"/>
  <c r="I45" i="76" s="1"/>
  <c r="J45" i="76" s="1"/>
  <c r="H20" i="76"/>
  <c r="I20" i="76" s="1"/>
  <c r="J20" i="76" s="1"/>
  <c r="H38" i="76"/>
  <c r="I38" i="76" s="1"/>
  <c r="J38" i="76" s="1"/>
  <c r="H56" i="76"/>
  <c r="I56" i="76" s="1"/>
  <c r="J56" i="76" s="1"/>
  <c r="AI3" i="68"/>
  <c r="AN3" i="68"/>
  <c r="K6" i="57"/>
  <c r="H77" i="94"/>
  <c r="I77" i="94" s="1"/>
  <c r="J77" i="94" s="1"/>
  <c r="H63" i="94"/>
  <c r="I63" i="94" s="1"/>
  <c r="J63" i="94" s="1"/>
  <c r="H74" i="94"/>
  <c r="I74" i="94" s="1"/>
  <c r="J74" i="94" s="1"/>
  <c r="H80" i="94"/>
  <c r="I80" i="94" s="1"/>
  <c r="J80" i="94" s="1"/>
  <c r="H33" i="94"/>
  <c r="I33" i="94" s="1"/>
  <c r="J33" i="94" s="1"/>
  <c r="H42" i="94"/>
  <c r="I42" i="94" s="1"/>
  <c r="J42" i="94" s="1"/>
  <c r="H21" i="94"/>
  <c r="I21" i="94" s="1"/>
  <c r="J21" i="94" s="1"/>
  <c r="H86" i="94"/>
  <c r="I86" i="94" s="1"/>
  <c r="J86" i="94" s="1"/>
  <c r="H65" i="94"/>
  <c r="I65" i="94" s="1"/>
  <c r="J65" i="94" s="1"/>
  <c r="H19" i="94"/>
  <c r="I19" i="94" s="1"/>
  <c r="J19" i="94" s="1"/>
  <c r="H37" i="94"/>
  <c r="I37" i="94" s="1"/>
  <c r="J37" i="94" s="1"/>
  <c r="H55" i="94"/>
  <c r="I55" i="94" s="1"/>
  <c r="J55" i="94" s="1"/>
  <c r="H73" i="94"/>
  <c r="I73" i="94" s="1"/>
  <c r="J73" i="94" s="1"/>
  <c r="AF4" i="13"/>
  <c r="AO4" i="13" s="1"/>
  <c r="W5" i="13"/>
  <c r="AE4" i="13"/>
  <c r="AG4" i="13"/>
  <c r="AP4" i="13" s="1"/>
  <c r="I10" i="8"/>
  <c r="J10" i="8" s="1"/>
  <c r="I7" i="8"/>
  <c r="J7" i="8" s="1"/>
  <c r="I6" i="8"/>
  <c r="J6" i="8" s="1"/>
  <c r="AR3" i="29"/>
  <c r="I13" i="68"/>
  <c r="J13" i="68" s="1"/>
  <c r="I7" i="68"/>
  <c r="J7" i="68" s="1"/>
  <c r="I15" i="68"/>
  <c r="J15" i="68" s="1"/>
  <c r="I18" i="67"/>
  <c r="J18" i="67" s="1"/>
  <c r="I10" i="67"/>
  <c r="J10" i="67" s="1"/>
  <c r="I19" i="67"/>
  <c r="J19" i="67" s="1"/>
  <c r="I9" i="59"/>
  <c r="J9" i="59" s="1"/>
  <c r="I22" i="59"/>
  <c r="J22" i="59" s="1"/>
  <c r="I4" i="59"/>
  <c r="J4" i="59" s="1"/>
  <c r="K4" i="59" s="1"/>
  <c r="W5" i="6"/>
  <c r="AE4" i="6"/>
  <c r="AG4" i="6"/>
  <c r="AP4" i="6" s="1"/>
  <c r="AF4" i="6"/>
  <c r="AO4" i="6" s="1"/>
  <c r="I8" i="15"/>
  <c r="J8" i="15" s="1"/>
  <c r="I12" i="15"/>
  <c r="J12" i="15" s="1"/>
  <c r="I11" i="15"/>
  <c r="J11" i="15" s="1"/>
  <c r="K7" i="41"/>
  <c r="AQ4" i="47"/>
  <c r="H26" i="92"/>
  <c r="I26" i="92" s="1"/>
  <c r="J26" i="92" s="1"/>
  <c r="H11" i="92"/>
  <c r="I11" i="92" s="1"/>
  <c r="J11" i="92" s="1"/>
  <c r="H65" i="92"/>
  <c r="I65" i="92" s="1"/>
  <c r="J65" i="92" s="1"/>
  <c r="H41" i="92"/>
  <c r="I41" i="92" s="1"/>
  <c r="J41" i="92" s="1"/>
  <c r="H12" i="92"/>
  <c r="I12" i="92" s="1"/>
  <c r="J12" i="92" s="1"/>
  <c r="H30" i="92"/>
  <c r="I30" i="92" s="1"/>
  <c r="J30" i="92" s="1"/>
  <c r="H48" i="92"/>
  <c r="I48" i="92" s="1"/>
  <c r="J48" i="92" s="1"/>
  <c r="H66" i="92"/>
  <c r="I66" i="92" s="1"/>
  <c r="J66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85" i="85"/>
  <c r="I85" i="85" s="1"/>
  <c r="J85" i="85" s="1"/>
  <c r="H97" i="85"/>
  <c r="I97" i="85" s="1"/>
  <c r="J97" i="85" s="1"/>
  <c r="H6" i="85"/>
  <c r="I6" i="85" s="1"/>
  <c r="J6" i="85" s="1"/>
  <c r="H78" i="85"/>
  <c r="I78" i="85" s="1"/>
  <c r="J78" i="85" s="1"/>
  <c r="H55" i="85"/>
  <c r="I55" i="85" s="1"/>
  <c r="J55" i="85" s="1"/>
  <c r="H32" i="85"/>
  <c r="I32" i="85" s="1"/>
  <c r="J32" i="85" s="1"/>
  <c r="H12" i="85"/>
  <c r="I12" i="85" s="1"/>
  <c r="J12" i="85" s="1"/>
  <c r="H84" i="85"/>
  <c r="I84" i="85" s="1"/>
  <c r="J84" i="85" s="1"/>
  <c r="H33" i="85"/>
  <c r="I33" i="85" s="1"/>
  <c r="J33" i="85" s="1"/>
  <c r="H69" i="85"/>
  <c r="I69" i="85" s="1"/>
  <c r="J69" i="85" s="1"/>
  <c r="H10" i="85"/>
  <c r="I10" i="85" s="1"/>
  <c r="J10" i="85" s="1"/>
  <c r="H46" i="85"/>
  <c r="I46" i="85" s="1"/>
  <c r="J46" i="85" s="1"/>
  <c r="H82" i="85"/>
  <c r="I82" i="85" s="1"/>
  <c r="J82" i="85" s="1"/>
  <c r="H23" i="85"/>
  <c r="I23" i="85" s="1"/>
  <c r="J23" i="85" s="1"/>
  <c r="H59" i="85"/>
  <c r="I59" i="85" s="1"/>
  <c r="J59" i="85" s="1"/>
  <c r="H95" i="85"/>
  <c r="I95" i="85" s="1"/>
  <c r="J95" i="85" s="1"/>
  <c r="H7" i="80"/>
  <c r="I7" i="80" s="1"/>
  <c r="J7" i="80" s="1"/>
  <c r="H25" i="80"/>
  <c r="I25" i="80" s="1"/>
  <c r="J25" i="80" s="1"/>
  <c r="H43" i="80"/>
  <c r="I43" i="80" s="1"/>
  <c r="J43" i="80" s="1"/>
  <c r="H61" i="80"/>
  <c r="I61" i="80" s="1"/>
  <c r="J61" i="80" s="1"/>
  <c r="H20" i="80"/>
  <c r="I20" i="80" s="1"/>
  <c r="J20" i="80" s="1"/>
  <c r="H38" i="80"/>
  <c r="I38" i="80" s="1"/>
  <c r="J38" i="80" s="1"/>
  <c r="H56" i="80"/>
  <c r="I56" i="80" s="1"/>
  <c r="J56" i="80" s="1"/>
  <c r="H15" i="80"/>
  <c r="I15" i="80" s="1"/>
  <c r="J15" i="80" s="1"/>
  <c r="H33" i="80"/>
  <c r="I33" i="80" s="1"/>
  <c r="J33" i="80" s="1"/>
  <c r="H51" i="80"/>
  <c r="I51" i="80" s="1"/>
  <c r="J51" i="80" s="1"/>
  <c r="H69" i="80"/>
  <c r="I69" i="80" s="1"/>
  <c r="J69" i="80" s="1"/>
  <c r="H42" i="75"/>
  <c r="I42" i="75" s="1"/>
  <c r="J42" i="75" s="1"/>
  <c r="H54" i="75"/>
  <c r="I54" i="75" s="1"/>
  <c r="J54" i="75" s="1"/>
  <c r="H21" i="75"/>
  <c r="I21" i="75" s="1"/>
  <c r="J21" i="75" s="1"/>
  <c r="H75" i="75"/>
  <c r="I75" i="75" s="1"/>
  <c r="J75" i="75" s="1"/>
  <c r="H10" i="75"/>
  <c r="I10" i="75" s="1"/>
  <c r="J10" i="75" s="1"/>
  <c r="H28" i="75"/>
  <c r="I28" i="75" s="1"/>
  <c r="J28" i="75" s="1"/>
  <c r="H46" i="75"/>
  <c r="I46" i="75" s="1"/>
  <c r="J46" i="75" s="1"/>
  <c r="H64" i="75"/>
  <c r="I64" i="75" s="1"/>
  <c r="J64" i="75" s="1"/>
  <c r="H20" i="75"/>
  <c r="I20" i="75" s="1"/>
  <c r="J20" i="75" s="1"/>
  <c r="H38" i="75"/>
  <c r="I38" i="75" s="1"/>
  <c r="J38" i="75" s="1"/>
  <c r="H56" i="75"/>
  <c r="I56" i="75" s="1"/>
  <c r="J56" i="75" s="1"/>
  <c r="H74" i="75"/>
  <c r="I74" i="75" s="1"/>
  <c r="J74" i="75" s="1"/>
  <c r="AF4" i="67"/>
  <c r="AO4" i="67" s="1"/>
  <c r="AE4" i="67"/>
  <c r="W5" i="67"/>
  <c r="AG4" i="67"/>
  <c r="W5" i="84"/>
  <c r="AG4" i="84"/>
  <c r="AE4" i="84"/>
  <c r="AF4" i="84"/>
  <c r="AR3" i="5"/>
  <c r="I23" i="12"/>
  <c r="J23" i="12" s="1"/>
  <c r="I19" i="12"/>
  <c r="J19" i="12" s="1"/>
  <c r="I21" i="12"/>
  <c r="J21" i="12" s="1"/>
  <c r="I18" i="63"/>
  <c r="J18" i="63" s="1"/>
  <c r="I14" i="63"/>
  <c r="J14" i="63" s="1"/>
  <c r="I8" i="63"/>
  <c r="J8" i="63" s="1"/>
  <c r="I16" i="52"/>
  <c r="J16" i="52" s="1"/>
  <c r="I12" i="52"/>
  <c r="J12" i="52" s="1"/>
  <c r="I10" i="52"/>
  <c r="J10" i="52" s="1"/>
  <c r="I21" i="52"/>
  <c r="J21" i="52" s="1"/>
  <c r="K5" i="27"/>
  <c r="H21" i="91"/>
  <c r="I21" i="91" s="1"/>
  <c r="J21" i="91" s="1"/>
  <c r="H39" i="91"/>
  <c r="I39" i="91" s="1"/>
  <c r="J39" i="91" s="1"/>
  <c r="H57" i="91"/>
  <c r="I57" i="91" s="1"/>
  <c r="J57" i="91" s="1"/>
  <c r="H75" i="91"/>
  <c r="I75" i="91" s="1"/>
  <c r="J75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20" i="91"/>
  <c r="I20" i="91" s="1"/>
  <c r="J20" i="91" s="1"/>
  <c r="H38" i="91"/>
  <c r="I38" i="91" s="1"/>
  <c r="J38" i="91" s="1"/>
  <c r="H56" i="91"/>
  <c r="I56" i="91" s="1"/>
  <c r="J56" i="91" s="1"/>
  <c r="H74" i="91"/>
  <c r="I74" i="91" s="1"/>
  <c r="J74" i="91" s="1"/>
  <c r="H41" i="86"/>
  <c r="I41" i="86" s="1"/>
  <c r="J41" i="86" s="1"/>
  <c r="H11" i="86"/>
  <c r="I11" i="86" s="1"/>
  <c r="J11" i="86" s="1"/>
  <c r="H32" i="86"/>
  <c r="I32" i="86" s="1"/>
  <c r="J32" i="86" s="1"/>
  <c r="H53" i="86"/>
  <c r="I53" i="86" s="1"/>
  <c r="J53" i="86" s="1"/>
  <c r="H74" i="86"/>
  <c r="I74" i="86" s="1"/>
  <c r="J74" i="86" s="1"/>
  <c r="H9" i="86"/>
  <c r="I9" i="86" s="1"/>
  <c r="J9" i="86" s="1"/>
  <c r="H27" i="86"/>
  <c r="I27" i="86" s="1"/>
  <c r="J27" i="86" s="1"/>
  <c r="H45" i="86"/>
  <c r="I45" i="86" s="1"/>
  <c r="J45" i="86" s="1"/>
  <c r="H63" i="86"/>
  <c r="I63" i="86" s="1"/>
  <c r="J63" i="86" s="1"/>
  <c r="H81" i="86"/>
  <c r="I81" i="86" s="1"/>
  <c r="J81" i="86" s="1"/>
  <c r="H16" i="86"/>
  <c r="I16" i="86" s="1"/>
  <c r="J16" i="86" s="1"/>
  <c r="H34" i="86"/>
  <c r="I34" i="86" s="1"/>
  <c r="J34" i="86" s="1"/>
  <c r="H52" i="86"/>
  <c r="I52" i="86" s="1"/>
  <c r="J52" i="86" s="1"/>
  <c r="H70" i="86"/>
  <c r="I70" i="86" s="1"/>
  <c r="J70" i="86" s="1"/>
  <c r="H88" i="86"/>
  <c r="I88" i="86" s="1"/>
  <c r="J88" i="86" s="1"/>
  <c r="H20" i="79"/>
  <c r="I20" i="79" s="1"/>
  <c r="J20" i="79" s="1"/>
  <c r="H38" i="79"/>
  <c r="I38" i="79" s="1"/>
  <c r="J38" i="79" s="1"/>
  <c r="H4" i="79"/>
  <c r="I4" i="79" s="1"/>
  <c r="J4" i="79" s="1"/>
  <c r="K4" i="79" s="1"/>
  <c r="AP4" i="79" s="1"/>
  <c r="H40" i="79"/>
  <c r="I40" i="79" s="1"/>
  <c r="J40" i="79" s="1"/>
  <c r="H76" i="79"/>
  <c r="I76" i="79" s="1"/>
  <c r="J76" i="79" s="1"/>
  <c r="H29" i="79"/>
  <c r="I29" i="79" s="1"/>
  <c r="J29" i="79" s="1"/>
  <c r="H65" i="79"/>
  <c r="I65" i="79" s="1"/>
  <c r="J65" i="79" s="1"/>
  <c r="H25" i="79"/>
  <c r="I25" i="79" s="1"/>
  <c r="J25" i="79" s="1"/>
  <c r="H61" i="79"/>
  <c r="I61" i="79" s="1"/>
  <c r="J61" i="79" s="1"/>
  <c r="H9" i="79"/>
  <c r="I9" i="79" s="1"/>
  <c r="J9" i="79" s="1"/>
  <c r="H27" i="79"/>
  <c r="I27" i="79" s="1"/>
  <c r="J27" i="79" s="1"/>
  <c r="H45" i="79"/>
  <c r="I45" i="79" s="1"/>
  <c r="J45" i="79" s="1"/>
  <c r="H63" i="79"/>
  <c r="I63" i="79" s="1"/>
  <c r="J63" i="79" s="1"/>
  <c r="H23" i="46"/>
  <c r="I23" i="46" s="1"/>
  <c r="J23" i="46" s="1"/>
  <c r="H50" i="46"/>
  <c r="I50" i="46" s="1"/>
  <c r="J50" i="46" s="1"/>
  <c r="H77" i="46"/>
  <c r="I77" i="46" s="1"/>
  <c r="J77" i="46" s="1"/>
  <c r="H19" i="46"/>
  <c r="I19" i="46" s="1"/>
  <c r="J19" i="46" s="1"/>
  <c r="H46" i="46"/>
  <c r="I46" i="46" s="1"/>
  <c r="J46" i="46" s="1"/>
  <c r="H73" i="46"/>
  <c r="I73" i="46" s="1"/>
  <c r="J73" i="46" s="1"/>
  <c r="H22" i="46"/>
  <c r="I22" i="46" s="1"/>
  <c r="J22" i="46" s="1"/>
  <c r="H49" i="46"/>
  <c r="I49" i="46" s="1"/>
  <c r="J49" i="46" s="1"/>
  <c r="H76" i="46"/>
  <c r="I76" i="46" s="1"/>
  <c r="J76" i="46" s="1"/>
  <c r="H18" i="46"/>
  <c r="I18" i="46" s="1"/>
  <c r="J18" i="46" s="1"/>
  <c r="H36" i="46"/>
  <c r="I36" i="46" s="1"/>
  <c r="J36" i="46" s="1"/>
  <c r="H54" i="46"/>
  <c r="I54" i="46" s="1"/>
  <c r="J54" i="46" s="1"/>
  <c r="H72" i="46"/>
  <c r="I72" i="46" s="1"/>
  <c r="J72" i="46" s="1"/>
  <c r="AF4" i="71"/>
  <c r="AO4" i="71" s="1"/>
  <c r="AG4" i="71"/>
  <c r="AE4" i="71"/>
  <c r="W5" i="71"/>
  <c r="AI3" i="60"/>
  <c r="AN3" i="60"/>
  <c r="Y5" i="96"/>
  <c r="Z5" i="96" s="1"/>
  <c r="AR3" i="16"/>
  <c r="K5" i="13"/>
  <c r="I10" i="7"/>
  <c r="J10" i="7" s="1"/>
  <c r="I7" i="7"/>
  <c r="J7" i="7" s="1"/>
  <c r="I6" i="7"/>
  <c r="J6" i="7" s="1"/>
  <c r="I18" i="2"/>
  <c r="J18" i="2" s="1"/>
  <c r="I14" i="2"/>
  <c r="J14" i="2" s="1"/>
  <c r="I8" i="2"/>
  <c r="J8" i="2" s="1"/>
  <c r="I12" i="3"/>
  <c r="J12" i="3" s="1"/>
  <c r="I11" i="3"/>
  <c r="J11" i="3" s="1"/>
  <c r="I9" i="3"/>
  <c r="J9" i="3" s="1"/>
  <c r="I22" i="3"/>
  <c r="J22" i="3" s="1"/>
  <c r="I4" i="4"/>
  <c r="J4" i="4" s="1"/>
  <c r="K4" i="4" s="1"/>
  <c r="I20" i="4"/>
  <c r="J20" i="4" s="1"/>
  <c r="I16" i="4"/>
  <c r="J16" i="4" s="1"/>
  <c r="I5" i="55"/>
  <c r="J5" i="55" s="1"/>
  <c r="I12" i="55"/>
  <c r="J12" i="55" s="1"/>
  <c r="I23" i="55"/>
  <c r="J23" i="55" s="1"/>
  <c r="I19" i="55"/>
  <c r="J19" i="55" s="1"/>
  <c r="I19" i="51"/>
  <c r="J19" i="51" s="1"/>
  <c r="I21" i="51"/>
  <c r="J21" i="51" s="1"/>
  <c r="I17" i="51"/>
  <c r="J17" i="51" s="1"/>
  <c r="AR3" i="21"/>
  <c r="I7" i="16"/>
  <c r="J7" i="16" s="1"/>
  <c r="I6" i="16"/>
  <c r="J6" i="16" s="1"/>
  <c r="I5" i="16"/>
  <c r="J5" i="16" s="1"/>
  <c r="I23" i="16"/>
  <c r="J23" i="16" s="1"/>
  <c r="AN4" i="32"/>
  <c r="AI4" i="32"/>
  <c r="AR3" i="37"/>
  <c r="AQ4" i="36"/>
  <c r="AE4" i="42"/>
  <c r="W5" i="42"/>
  <c r="AG4" i="42"/>
  <c r="AP4" i="42" s="1"/>
  <c r="AF4" i="42"/>
  <c r="AO4" i="42" s="1"/>
  <c r="H39" i="90"/>
  <c r="I39" i="90" s="1"/>
  <c r="J39" i="90" s="1"/>
  <c r="H75" i="90"/>
  <c r="I75" i="90" s="1"/>
  <c r="J75" i="90" s="1"/>
  <c r="H22" i="90"/>
  <c r="I22" i="90" s="1"/>
  <c r="J22" i="90" s="1"/>
  <c r="H58" i="90"/>
  <c r="I58" i="90" s="1"/>
  <c r="J58" i="90" s="1"/>
  <c r="H30" i="90"/>
  <c r="I30" i="90" s="1"/>
  <c r="J30" i="90" s="1"/>
  <c r="H66" i="90"/>
  <c r="I66" i="90" s="1"/>
  <c r="J66" i="90" s="1"/>
  <c r="H19" i="90"/>
  <c r="I19" i="90" s="1"/>
  <c r="J19" i="90" s="1"/>
  <c r="H55" i="90"/>
  <c r="I55" i="90" s="1"/>
  <c r="J55" i="90" s="1"/>
  <c r="H11" i="90"/>
  <c r="I11" i="90" s="1"/>
  <c r="J11" i="90" s="1"/>
  <c r="H29" i="90"/>
  <c r="I29" i="90" s="1"/>
  <c r="J29" i="90" s="1"/>
  <c r="H47" i="90"/>
  <c r="I47" i="90" s="1"/>
  <c r="J47" i="90" s="1"/>
  <c r="H65" i="90"/>
  <c r="I65" i="90" s="1"/>
  <c r="J65" i="90" s="1"/>
  <c r="H83" i="90"/>
  <c r="I83" i="90" s="1"/>
  <c r="J83" i="90" s="1"/>
  <c r="H53" i="84"/>
  <c r="I53" i="84" s="1"/>
  <c r="J53" i="84" s="1"/>
  <c r="H62" i="84"/>
  <c r="I62" i="84" s="1"/>
  <c r="J62" i="84" s="1"/>
  <c r="H56" i="84"/>
  <c r="I56" i="84" s="1"/>
  <c r="J56" i="84" s="1"/>
  <c r="H32" i="84"/>
  <c r="I32" i="84" s="1"/>
  <c r="J32" i="84" s="1"/>
  <c r="H9" i="84"/>
  <c r="I9" i="84" s="1"/>
  <c r="J9" i="84" s="1"/>
  <c r="H27" i="84"/>
  <c r="I27" i="84" s="1"/>
  <c r="J27" i="84" s="1"/>
  <c r="H45" i="84"/>
  <c r="I45" i="84" s="1"/>
  <c r="J45" i="84" s="1"/>
  <c r="H63" i="84"/>
  <c r="I63" i="84" s="1"/>
  <c r="J63" i="84" s="1"/>
  <c r="H19" i="84"/>
  <c r="I19" i="84" s="1"/>
  <c r="J19" i="84" s="1"/>
  <c r="H37" i="84"/>
  <c r="I37" i="84" s="1"/>
  <c r="J37" i="84" s="1"/>
  <c r="H55" i="84"/>
  <c r="I55" i="84" s="1"/>
  <c r="J55" i="84" s="1"/>
  <c r="H73" i="77"/>
  <c r="I73" i="77" s="1"/>
  <c r="J73" i="77" s="1"/>
  <c r="H95" i="77"/>
  <c r="I95" i="77" s="1"/>
  <c r="J95" i="77" s="1"/>
  <c r="H79" i="77"/>
  <c r="I79" i="77" s="1"/>
  <c r="J79" i="77" s="1"/>
  <c r="H83" i="77"/>
  <c r="I83" i="77" s="1"/>
  <c r="J83" i="77" s="1"/>
  <c r="H17" i="77"/>
  <c r="I17" i="77" s="1"/>
  <c r="J17" i="77" s="1"/>
  <c r="H12" i="77"/>
  <c r="I12" i="77" s="1"/>
  <c r="J12" i="77" s="1"/>
  <c r="H48" i="77"/>
  <c r="I48" i="77" s="1"/>
  <c r="J48" i="77" s="1"/>
  <c r="H84" i="77"/>
  <c r="I84" i="77" s="1"/>
  <c r="J84" i="77" s="1"/>
  <c r="H26" i="77"/>
  <c r="I26" i="77" s="1"/>
  <c r="J26" i="77" s="1"/>
  <c r="H62" i="77"/>
  <c r="I62" i="77" s="1"/>
  <c r="J62" i="77" s="1"/>
  <c r="H98" i="77"/>
  <c r="I98" i="77" s="1"/>
  <c r="J98" i="77" s="1"/>
  <c r="H39" i="77"/>
  <c r="I39" i="77" s="1"/>
  <c r="J39" i="77" s="1"/>
  <c r="H75" i="77"/>
  <c r="I75" i="77" s="1"/>
  <c r="J75" i="77" s="1"/>
  <c r="H16" i="77"/>
  <c r="I16" i="77" s="1"/>
  <c r="J16" i="77" s="1"/>
  <c r="H52" i="77"/>
  <c r="I52" i="77" s="1"/>
  <c r="J52" i="77" s="1"/>
  <c r="H88" i="77"/>
  <c r="I88" i="77" s="1"/>
  <c r="J88" i="77" s="1"/>
  <c r="H35" i="48"/>
  <c r="I35" i="48" s="1"/>
  <c r="J35" i="48" s="1"/>
  <c r="H20" i="48"/>
  <c r="I20" i="48" s="1"/>
  <c r="J20" i="48" s="1"/>
  <c r="H41" i="48"/>
  <c r="I41" i="48" s="1"/>
  <c r="J41" i="48" s="1"/>
  <c r="H18" i="48"/>
  <c r="I18" i="48" s="1"/>
  <c r="J18" i="48" s="1"/>
  <c r="H36" i="48"/>
  <c r="I36" i="48" s="1"/>
  <c r="J36" i="48" s="1"/>
  <c r="H54" i="48"/>
  <c r="I54" i="48" s="1"/>
  <c r="J54" i="48" s="1"/>
  <c r="H10" i="48"/>
  <c r="I10" i="48" s="1"/>
  <c r="J10" i="48" s="1"/>
  <c r="H28" i="48"/>
  <c r="I28" i="48" s="1"/>
  <c r="J28" i="48" s="1"/>
  <c r="H46" i="48"/>
  <c r="I46" i="48" s="1"/>
  <c r="J46" i="48" s="1"/>
  <c r="H64" i="48"/>
  <c r="I64" i="48" s="1"/>
  <c r="J64" i="48" s="1"/>
  <c r="AI3" i="57"/>
  <c r="AN3" i="57"/>
  <c r="AG4" i="57"/>
  <c r="AP4" i="57" s="1"/>
  <c r="AF4" i="57"/>
  <c r="AO4" i="57" s="1"/>
  <c r="W5" i="57"/>
  <c r="AE4" i="57"/>
  <c r="AF4" i="75"/>
  <c r="AE4" i="75"/>
  <c r="AG4" i="75"/>
  <c r="W5" i="75"/>
  <c r="Y5" i="17"/>
  <c r="Z5" i="17" s="1"/>
  <c r="I10" i="11"/>
  <c r="J10" i="11" s="1"/>
  <c r="I7" i="11"/>
  <c r="J7" i="11" s="1"/>
  <c r="I6" i="11"/>
  <c r="J6" i="11" s="1"/>
  <c r="I5" i="11"/>
  <c r="J5" i="11" s="1"/>
  <c r="AG4" i="22"/>
  <c r="AP4" i="22" s="1"/>
  <c r="AF4" i="22"/>
  <c r="AO4" i="22" s="1"/>
  <c r="W5" i="22"/>
  <c r="AE4" i="22"/>
  <c r="I8" i="72"/>
  <c r="J8" i="72" s="1"/>
  <c r="I21" i="72"/>
  <c r="J21" i="72" s="1"/>
  <c r="I17" i="72"/>
  <c r="J17" i="72" s="1"/>
  <c r="I16" i="64"/>
  <c r="J16" i="64" s="1"/>
  <c r="I15" i="64"/>
  <c r="J15" i="64" s="1"/>
  <c r="I10" i="64"/>
  <c r="J10" i="64" s="1"/>
  <c r="AQ4" i="35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R3" i="46"/>
  <c r="H28" i="89"/>
  <c r="I28" i="89" s="1"/>
  <c r="J28" i="89" s="1"/>
  <c r="H32" i="89"/>
  <c r="I32" i="89" s="1"/>
  <c r="J32" i="89" s="1"/>
  <c r="H9" i="89"/>
  <c r="I9" i="89" s="1"/>
  <c r="J9" i="89" s="1"/>
  <c r="H81" i="89"/>
  <c r="I81" i="89" s="1"/>
  <c r="J81" i="89" s="1"/>
  <c r="H58" i="89"/>
  <c r="I58" i="89" s="1"/>
  <c r="J58" i="89" s="1"/>
  <c r="H38" i="89"/>
  <c r="I38" i="89" s="1"/>
  <c r="J38" i="89" s="1"/>
  <c r="H15" i="89"/>
  <c r="I15" i="89" s="1"/>
  <c r="J15" i="89" s="1"/>
  <c r="H87" i="89"/>
  <c r="I87" i="89" s="1"/>
  <c r="J87" i="89" s="1"/>
  <c r="H35" i="89"/>
  <c r="I35" i="89" s="1"/>
  <c r="J35" i="89" s="1"/>
  <c r="H71" i="89"/>
  <c r="I71" i="89" s="1"/>
  <c r="J71" i="89" s="1"/>
  <c r="H12" i="89"/>
  <c r="I12" i="89" s="1"/>
  <c r="J12" i="89" s="1"/>
  <c r="H48" i="89"/>
  <c r="I48" i="89" s="1"/>
  <c r="J48" i="89" s="1"/>
  <c r="H84" i="89"/>
  <c r="I84" i="89" s="1"/>
  <c r="J84" i="89" s="1"/>
  <c r="H25" i="89"/>
  <c r="I25" i="89" s="1"/>
  <c r="J25" i="89" s="1"/>
  <c r="H61" i="89"/>
  <c r="I61" i="89" s="1"/>
  <c r="J61" i="89" s="1"/>
  <c r="H97" i="89"/>
  <c r="I97" i="89" s="1"/>
  <c r="J97" i="89" s="1"/>
  <c r="H89" i="81"/>
  <c r="I89" i="81" s="1"/>
  <c r="J89" i="81" s="1"/>
  <c r="H10" i="81"/>
  <c r="I10" i="81" s="1"/>
  <c r="J10" i="81" s="1"/>
  <c r="H64" i="81"/>
  <c r="I64" i="81" s="1"/>
  <c r="J64" i="81" s="1"/>
  <c r="H29" i="81"/>
  <c r="I29" i="81" s="1"/>
  <c r="J29" i="81" s="1"/>
  <c r="H83" i="81"/>
  <c r="I83" i="81" s="1"/>
  <c r="J83" i="81" s="1"/>
  <c r="H40" i="81"/>
  <c r="I40" i="81" s="1"/>
  <c r="J40" i="81" s="1"/>
  <c r="H94" i="81"/>
  <c r="I94" i="81" s="1"/>
  <c r="J94" i="81" s="1"/>
  <c r="H50" i="81"/>
  <c r="I50" i="81" s="1"/>
  <c r="J50" i="81" s="1"/>
  <c r="H7" i="81"/>
  <c r="I7" i="81" s="1"/>
  <c r="J7" i="81" s="1"/>
  <c r="H61" i="81"/>
  <c r="I61" i="81" s="1"/>
  <c r="J61" i="81" s="1"/>
  <c r="H12" i="81"/>
  <c r="I12" i="81" s="1"/>
  <c r="J12" i="81" s="1"/>
  <c r="H48" i="81"/>
  <c r="I48" i="81" s="1"/>
  <c r="J48" i="81" s="1"/>
  <c r="H84" i="81"/>
  <c r="I84" i="81" s="1"/>
  <c r="J84" i="81" s="1"/>
  <c r="H27" i="81"/>
  <c r="I27" i="81" s="1"/>
  <c r="J27" i="81" s="1"/>
  <c r="H63" i="81"/>
  <c r="I63" i="81" s="1"/>
  <c r="J63" i="81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H18" i="78"/>
  <c r="I18" i="78" s="1"/>
  <c r="J18" i="78" s="1"/>
  <c r="H36" i="78"/>
  <c r="I36" i="78" s="1"/>
  <c r="J36" i="78" s="1"/>
  <c r="H54" i="78"/>
  <c r="I54" i="78" s="1"/>
  <c r="J54" i="78" s="1"/>
  <c r="H72" i="78"/>
  <c r="I72" i="78" s="1"/>
  <c r="J72" i="78" s="1"/>
  <c r="H7" i="78"/>
  <c r="I7" i="78" s="1"/>
  <c r="J7" i="78" s="1"/>
  <c r="H25" i="78"/>
  <c r="I25" i="78" s="1"/>
  <c r="J25" i="78" s="1"/>
  <c r="H43" i="78"/>
  <c r="I43" i="78" s="1"/>
  <c r="J43" i="78" s="1"/>
  <c r="H61" i="78"/>
  <c r="I61" i="78" s="1"/>
  <c r="J61" i="78" s="1"/>
  <c r="H79" i="78"/>
  <c r="I79" i="78" s="1"/>
  <c r="J79" i="78" s="1"/>
  <c r="H57" i="74"/>
  <c r="I57" i="74" s="1"/>
  <c r="J57" i="74" s="1"/>
  <c r="H84" i="74"/>
  <c r="I84" i="74" s="1"/>
  <c r="J84" i="74" s="1"/>
  <c r="H15" i="74"/>
  <c r="I15" i="74" s="1"/>
  <c r="J15" i="74" s="1"/>
  <c r="H69" i="74"/>
  <c r="I69" i="74" s="1"/>
  <c r="J69" i="74" s="1"/>
  <c r="H9" i="74"/>
  <c r="I9" i="74" s="1"/>
  <c r="J9" i="74" s="1"/>
  <c r="H63" i="74"/>
  <c r="I63" i="74" s="1"/>
  <c r="J63" i="74" s="1"/>
  <c r="H7" i="74"/>
  <c r="I7" i="74" s="1"/>
  <c r="J7" i="74" s="1"/>
  <c r="H25" i="74"/>
  <c r="I25" i="74" s="1"/>
  <c r="J25" i="74" s="1"/>
  <c r="H43" i="74"/>
  <c r="I43" i="74" s="1"/>
  <c r="J43" i="74" s="1"/>
  <c r="H61" i="74"/>
  <c r="I61" i="74" s="1"/>
  <c r="J61" i="74" s="1"/>
  <c r="H79" i="74"/>
  <c r="I79" i="74" s="1"/>
  <c r="J79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61"/>
  <c r="AI3" i="61"/>
  <c r="AR3" i="78"/>
  <c r="AR3" i="84"/>
  <c r="H36" i="96"/>
  <c r="I36" i="96" s="1"/>
  <c r="J36" i="96" s="1"/>
  <c r="H21" i="96"/>
  <c r="I21" i="96" s="1"/>
  <c r="J21" i="96" s="1"/>
  <c r="H57" i="96"/>
  <c r="I57" i="96" s="1"/>
  <c r="J57" i="96" s="1"/>
  <c r="H13" i="96"/>
  <c r="I13" i="96" s="1"/>
  <c r="J13" i="96" s="1"/>
  <c r="H31" i="96"/>
  <c r="I31" i="96" s="1"/>
  <c r="J31" i="96" s="1"/>
  <c r="H49" i="96"/>
  <c r="I49" i="96" s="1"/>
  <c r="J49" i="96" s="1"/>
  <c r="H67" i="96"/>
  <c r="I67" i="96" s="1"/>
  <c r="J67" i="96" s="1"/>
  <c r="H8" i="96"/>
  <c r="I8" i="96" s="1"/>
  <c r="J8" i="96" s="1"/>
  <c r="H26" i="96"/>
  <c r="I26" i="96" s="1"/>
  <c r="J26" i="96" s="1"/>
  <c r="H44" i="96"/>
  <c r="I44" i="96" s="1"/>
  <c r="J44" i="96" s="1"/>
  <c r="H62" i="96"/>
  <c r="I62" i="96" s="1"/>
  <c r="J62" i="96" s="1"/>
  <c r="AI4" i="28"/>
  <c r="AN4" i="28"/>
  <c r="X5" i="54"/>
  <c r="AH5" i="54" s="1"/>
  <c r="AQ5" i="54" s="1"/>
  <c r="AN4" i="69"/>
  <c r="AI4" i="69"/>
  <c r="AP4" i="27"/>
  <c r="AN4" i="95"/>
  <c r="AI4" i="95"/>
  <c r="AI4" i="20"/>
  <c r="AP4" i="14"/>
  <c r="AN4" i="45"/>
  <c r="AI4" i="45"/>
  <c r="AI4" i="92"/>
  <c r="AN4" i="92"/>
  <c r="I7" i="71"/>
  <c r="J7" i="71" s="1"/>
  <c r="I12" i="20"/>
  <c r="J12" i="20" s="1"/>
  <c r="H13" i="88"/>
  <c r="I13" i="88" s="1"/>
  <c r="J13" i="88" s="1"/>
  <c r="H8" i="88"/>
  <c r="I8" i="88" s="1"/>
  <c r="J8" i="88" s="1"/>
  <c r="H44" i="88"/>
  <c r="I44" i="88" s="1"/>
  <c r="J44" i="88" s="1"/>
  <c r="H21" i="88"/>
  <c r="I21" i="88" s="1"/>
  <c r="J21" i="88" s="1"/>
  <c r="H6" i="83"/>
  <c r="I6" i="83" s="1"/>
  <c r="J6" i="83" s="1"/>
  <c r="H38" i="83"/>
  <c r="I38" i="83" s="1"/>
  <c r="J38" i="83" s="1"/>
  <c r="H75" i="83"/>
  <c r="I75" i="83" s="1"/>
  <c r="J75" i="83" s="1"/>
  <c r="H71" i="83"/>
  <c r="I71" i="83" s="1"/>
  <c r="J71" i="83" s="1"/>
  <c r="H10" i="83"/>
  <c r="I10" i="83" s="1"/>
  <c r="J10" i="83" s="1"/>
  <c r="H28" i="83"/>
  <c r="I28" i="83" s="1"/>
  <c r="J28" i="83" s="1"/>
  <c r="H64" i="83"/>
  <c r="I64" i="83" s="1"/>
  <c r="J64" i="83" s="1"/>
  <c r="H12" i="73"/>
  <c r="I12" i="73" s="1"/>
  <c r="J12" i="73" s="1"/>
  <c r="H54" i="73"/>
  <c r="I54" i="73" s="1"/>
  <c r="J54" i="73" s="1"/>
  <c r="H25" i="73"/>
  <c r="I25" i="73" s="1"/>
  <c r="J25" i="73" s="1"/>
  <c r="H97" i="73"/>
  <c r="I97" i="73" s="1"/>
  <c r="J97" i="73" s="1"/>
  <c r="H15" i="73"/>
  <c r="I15" i="73" s="1"/>
  <c r="J15" i="73" s="1"/>
  <c r="H87" i="73"/>
  <c r="I87" i="73" s="1"/>
  <c r="J87" i="73" s="1"/>
  <c r="H47" i="95"/>
  <c r="I47" i="95" s="1"/>
  <c r="J47" i="95" s="1"/>
  <c r="H32" i="95"/>
  <c r="I32" i="95" s="1"/>
  <c r="J32" i="95" s="1"/>
  <c r="H59" i="95"/>
  <c r="I59" i="95" s="1"/>
  <c r="J59" i="95" s="1"/>
  <c r="H27" i="95"/>
  <c r="I27" i="95" s="1"/>
  <c r="J27" i="95" s="1"/>
  <c r="H63" i="95"/>
  <c r="I63" i="95" s="1"/>
  <c r="J63" i="95" s="1"/>
  <c r="I15" i="23"/>
  <c r="J15" i="23" s="1"/>
  <c r="I5" i="60"/>
  <c r="J5" i="60" s="1"/>
  <c r="I6" i="50"/>
  <c r="J6" i="50" s="1"/>
  <c r="I8" i="19"/>
  <c r="J8" i="19" s="1"/>
  <c r="AQ5" i="27"/>
  <c r="AR3" i="41"/>
  <c r="H94" i="93"/>
  <c r="I94" i="93" s="1"/>
  <c r="J94" i="93" s="1"/>
  <c r="H40" i="93"/>
  <c r="I40" i="93" s="1"/>
  <c r="J40" i="93" s="1"/>
  <c r="H83" i="93"/>
  <c r="I83" i="93" s="1"/>
  <c r="J83" i="93" s="1"/>
  <c r="H60" i="93"/>
  <c r="I60" i="93" s="1"/>
  <c r="J60" i="93" s="1"/>
  <c r="H14" i="93"/>
  <c r="I14" i="93" s="1"/>
  <c r="J14" i="93" s="1"/>
  <c r="H27" i="93"/>
  <c r="I27" i="93" s="1"/>
  <c r="J27" i="93" s="1"/>
  <c r="H4" i="87"/>
  <c r="I4" i="87" s="1"/>
  <c r="J4" i="87" s="1"/>
  <c r="K4" i="87" s="1"/>
  <c r="AP4" i="87" s="1"/>
  <c r="H61" i="87"/>
  <c r="I61" i="87" s="1"/>
  <c r="J61" i="87" s="1"/>
  <c r="H45" i="87"/>
  <c r="I45" i="87" s="1"/>
  <c r="J45" i="87" s="1"/>
  <c r="H67" i="82"/>
  <c r="I67" i="82" s="1"/>
  <c r="J67" i="82" s="1"/>
  <c r="H52" i="82"/>
  <c r="I52" i="82" s="1"/>
  <c r="J52" i="82" s="1"/>
  <c r="H5" i="82"/>
  <c r="I5" i="82" s="1"/>
  <c r="J5" i="82" s="1"/>
  <c r="H77" i="82"/>
  <c r="I77" i="82" s="1"/>
  <c r="J77" i="82" s="1"/>
  <c r="H69" i="82"/>
  <c r="I69" i="82" s="1"/>
  <c r="J69" i="82" s="1"/>
  <c r="H39" i="76"/>
  <c r="I39" i="76" s="1"/>
  <c r="J39" i="76" s="1"/>
  <c r="H13" i="76"/>
  <c r="I13" i="76" s="1"/>
  <c r="J13" i="76" s="1"/>
  <c r="H35" i="76"/>
  <c r="I35" i="76" s="1"/>
  <c r="J35" i="76" s="1"/>
  <c r="H26" i="94"/>
  <c r="I26" i="94" s="1"/>
  <c r="J26" i="94" s="1"/>
  <c r="H39" i="94"/>
  <c r="I39" i="94" s="1"/>
  <c r="J39" i="94" s="1"/>
  <c r="H18" i="94"/>
  <c r="I18" i="94" s="1"/>
  <c r="J18" i="94" s="1"/>
  <c r="H83" i="94"/>
  <c r="I83" i="94" s="1"/>
  <c r="J83" i="94" s="1"/>
  <c r="H34" i="94"/>
  <c r="I34" i="94" s="1"/>
  <c r="J34" i="94" s="1"/>
  <c r="H70" i="94"/>
  <c r="I70" i="94" s="1"/>
  <c r="J70" i="94" s="1"/>
  <c r="I9" i="8"/>
  <c r="J9" i="8" s="1"/>
  <c r="I23" i="68"/>
  <c r="J23" i="68" s="1"/>
  <c r="I12" i="68"/>
  <c r="J12" i="68" s="1"/>
  <c r="I16" i="67"/>
  <c r="J16" i="67" s="1"/>
  <c r="I20" i="59"/>
  <c r="J20" i="59" s="1"/>
  <c r="I6" i="15"/>
  <c r="J6" i="15" s="1"/>
  <c r="I23" i="15"/>
  <c r="J23" i="15" s="1"/>
  <c r="H56" i="92"/>
  <c r="I56" i="92" s="1"/>
  <c r="J56" i="92" s="1"/>
  <c r="H32" i="92"/>
  <c r="I32" i="92" s="1"/>
  <c r="J32" i="92" s="1"/>
  <c r="H27" i="92"/>
  <c r="I27" i="92" s="1"/>
  <c r="J27" i="92" s="1"/>
  <c r="H19" i="92"/>
  <c r="I19" i="92" s="1"/>
  <c r="J19" i="92" s="1"/>
  <c r="H55" i="92"/>
  <c r="I55" i="92" s="1"/>
  <c r="J55" i="92" s="1"/>
  <c r="H74" i="85"/>
  <c r="I74" i="85" s="1"/>
  <c r="J74" i="85" s="1"/>
  <c r="H66" i="85"/>
  <c r="I66" i="85" s="1"/>
  <c r="J66" i="85" s="1"/>
  <c r="H43" i="85"/>
  <c r="I43" i="85" s="1"/>
  <c r="J43" i="85" s="1"/>
  <c r="H72" i="85"/>
  <c r="I72" i="85" s="1"/>
  <c r="J72" i="85" s="1"/>
  <c r="H40" i="85"/>
  <c r="I40" i="85" s="1"/>
  <c r="J40" i="85" s="1"/>
  <c r="H89" i="85"/>
  <c r="I89" i="85" s="1"/>
  <c r="J89" i="85" s="1"/>
  <c r="H4" i="80"/>
  <c r="I4" i="80" s="1"/>
  <c r="J4" i="80" s="1"/>
  <c r="K4" i="80" s="1"/>
  <c r="AQ4" i="80" s="1"/>
  <c r="H17" i="80"/>
  <c r="I17" i="80" s="1"/>
  <c r="J17" i="80" s="1"/>
  <c r="H12" i="80"/>
  <c r="I12" i="80" s="1"/>
  <c r="J12" i="80" s="1"/>
  <c r="H66" i="80"/>
  <c r="I66" i="80" s="1"/>
  <c r="J66" i="80" s="1"/>
  <c r="H33" i="75"/>
  <c r="I33" i="75" s="1"/>
  <c r="J33" i="75" s="1"/>
  <c r="H45" i="75"/>
  <c r="I45" i="75" s="1"/>
  <c r="J45" i="75" s="1"/>
  <c r="H66" i="75"/>
  <c r="I66" i="75" s="1"/>
  <c r="J66" i="75" s="1"/>
  <c r="H25" i="75"/>
  <c r="I25" i="75" s="1"/>
  <c r="J25" i="75" s="1"/>
  <c r="H53" i="75"/>
  <c r="I53" i="75" s="1"/>
  <c r="J53" i="75" s="1"/>
  <c r="H71" i="75"/>
  <c r="I71" i="75" s="1"/>
  <c r="J71" i="75" s="1"/>
  <c r="W5" i="68"/>
  <c r="AE4" i="68"/>
  <c r="AF4" i="68"/>
  <c r="AG4" i="68"/>
  <c r="I20" i="12"/>
  <c r="J20" i="12" s="1"/>
  <c r="I18" i="12"/>
  <c r="J18" i="12" s="1"/>
  <c r="I7" i="52"/>
  <c r="J7" i="52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W5" i="38"/>
  <c r="AG4" i="38"/>
  <c r="AP4" i="38" s="1"/>
  <c r="AF4" i="38"/>
  <c r="AO4" i="38" s="1"/>
  <c r="AE4" i="38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H18" i="91"/>
  <c r="I18" i="91" s="1"/>
  <c r="J18" i="91" s="1"/>
  <c r="H72" i="91"/>
  <c r="I72" i="91" s="1"/>
  <c r="J72" i="91" s="1"/>
  <c r="H43" i="91"/>
  <c r="I43" i="91" s="1"/>
  <c r="J43" i="91" s="1"/>
  <c r="H35" i="91"/>
  <c r="I35" i="91" s="1"/>
  <c r="J35" i="91" s="1"/>
  <c r="H23" i="86"/>
  <c r="I23" i="86" s="1"/>
  <c r="J23" i="86" s="1"/>
  <c r="H56" i="86"/>
  <c r="I56" i="86" s="1"/>
  <c r="J56" i="86" s="1"/>
  <c r="I9" i="7"/>
  <c r="J9" i="7" s="1"/>
  <c r="I10" i="2"/>
  <c r="J10" i="2" s="1"/>
  <c r="I6" i="3"/>
  <c r="J6" i="3" s="1"/>
  <c r="I23" i="3"/>
  <c r="J23" i="3" s="1"/>
  <c r="I19" i="3"/>
  <c r="J19" i="3" s="1"/>
  <c r="I13" i="4"/>
  <c r="J13" i="4" s="1"/>
  <c r="I20" i="55"/>
  <c r="J20" i="55" s="1"/>
  <c r="I16" i="51"/>
  <c r="J16" i="51" s="1"/>
  <c r="I14" i="51"/>
  <c r="J14" i="51" s="1"/>
  <c r="I9" i="16"/>
  <c r="J9" i="16" s="1"/>
  <c r="I4" i="16"/>
  <c r="J4" i="16" s="1"/>
  <c r="K4" i="16" s="1"/>
  <c r="I20" i="16"/>
  <c r="J20" i="16" s="1"/>
  <c r="AI4" i="47"/>
  <c r="AN4" i="47"/>
  <c r="AR3" i="53"/>
  <c r="H69" i="90"/>
  <c r="I69" i="90" s="1"/>
  <c r="J69" i="90" s="1"/>
  <c r="H52" i="90"/>
  <c r="I52" i="90" s="1"/>
  <c r="J52" i="90" s="1"/>
  <c r="H13" i="90"/>
  <c r="I13" i="90" s="1"/>
  <c r="J13" i="90" s="1"/>
  <c r="H26" i="90"/>
  <c r="I26" i="90" s="1"/>
  <c r="J26" i="90" s="1"/>
  <c r="H62" i="90"/>
  <c r="I62" i="90" s="1"/>
  <c r="J62" i="90" s="1"/>
  <c r="H26" i="84"/>
  <c r="I26" i="84" s="1"/>
  <c r="J26" i="84" s="1"/>
  <c r="H44" i="84"/>
  <c r="I44" i="84" s="1"/>
  <c r="J44" i="84" s="1"/>
  <c r="H24" i="84"/>
  <c r="I24" i="84" s="1"/>
  <c r="J24" i="84" s="1"/>
  <c r="H60" i="84"/>
  <c r="I60" i="84" s="1"/>
  <c r="J60" i="84" s="1"/>
  <c r="H34" i="84"/>
  <c r="I34" i="84" s="1"/>
  <c r="J34" i="84" s="1"/>
  <c r="H65" i="77"/>
  <c r="I65" i="77" s="1"/>
  <c r="J65" i="77" s="1"/>
  <c r="H56" i="77"/>
  <c r="I56" i="77" s="1"/>
  <c r="J56" i="77" s="1"/>
  <c r="H10" i="77"/>
  <c r="I10" i="77" s="1"/>
  <c r="J10" i="77" s="1"/>
  <c r="H26" i="48"/>
  <c r="I26" i="48" s="1"/>
  <c r="J26" i="48" s="1"/>
  <c r="H33" i="48"/>
  <c r="I33" i="48" s="1"/>
  <c r="J33" i="48" s="1"/>
  <c r="H25" i="48"/>
  <c r="I25" i="48" s="1"/>
  <c r="J25" i="48" s="1"/>
  <c r="AN3" i="56"/>
  <c r="AI3" i="56"/>
  <c r="AR3" i="25"/>
  <c r="AR3" i="11"/>
  <c r="I4" i="11"/>
  <c r="J4" i="11" s="1"/>
  <c r="K4" i="11" s="1"/>
  <c r="I8" i="64"/>
  <c r="J8" i="64" s="1"/>
  <c r="H20" i="89"/>
  <c r="I20" i="89" s="1"/>
  <c r="J20" i="89" s="1"/>
  <c r="H46" i="89"/>
  <c r="I46" i="89" s="1"/>
  <c r="J46" i="89" s="1"/>
  <c r="H29" i="89"/>
  <c r="I29" i="89" s="1"/>
  <c r="J29" i="89" s="1"/>
  <c r="H55" i="89"/>
  <c r="I55" i="89" s="1"/>
  <c r="J55" i="89" s="1"/>
  <c r="H55" i="81"/>
  <c r="I55" i="81" s="1"/>
  <c r="J55" i="81" s="1"/>
  <c r="H85" i="81"/>
  <c r="I85" i="81" s="1"/>
  <c r="J85" i="81" s="1"/>
  <c r="H52" i="81"/>
  <c r="I52" i="81" s="1"/>
  <c r="J52" i="81" s="1"/>
  <c r="H21" i="81"/>
  <c r="I21" i="81" s="1"/>
  <c r="J21" i="81" s="1"/>
  <c r="H41" i="78"/>
  <c r="I41" i="78" s="1"/>
  <c r="J41" i="78" s="1"/>
  <c r="H51" i="78"/>
  <c r="I51" i="78" s="1"/>
  <c r="J51" i="78" s="1"/>
  <c r="H87" i="78"/>
  <c r="I87" i="78" s="1"/>
  <c r="J87" i="78" s="1"/>
  <c r="H40" i="78"/>
  <c r="I40" i="78" s="1"/>
  <c r="J40" i="78" s="1"/>
  <c r="H48" i="74"/>
  <c r="I48" i="74" s="1"/>
  <c r="J48" i="74" s="1"/>
  <c r="H30" i="74"/>
  <c r="I30" i="74" s="1"/>
  <c r="J30" i="74" s="1"/>
  <c r="H60" i="74"/>
  <c r="I60" i="74" s="1"/>
  <c r="J60" i="74" s="1"/>
  <c r="H54" i="74"/>
  <c r="I54" i="74" s="1"/>
  <c r="J54" i="74" s="1"/>
  <c r="H4" i="74"/>
  <c r="I4" i="74" s="1"/>
  <c r="J4" i="74" s="1"/>
  <c r="K4" i="74" s="1"/>
  <c r="H40" i="74"/>
  <c r="I40" i="74" s="1"/>
  <c r="J40" i="74" s="1"/>
  <c r="H76" i="74"/>
  <c r="I76" i="74" s="1"/>
  <c r="J76" i="74" s="1"/>
  <c r="H29" i="74"/>
  <c r="I29" i="74" s="1"/>
  <c r="J29" i="74" s="1"/>
  <c r="H65" i="74"/>
  <c r="I65" i="74" s="1"/>
  <c r="J65" i="74" s="1"/>
  <c r="H83" i="74"/>
  <c r="I83" i="74" s="1"/>
  <c r="J83" i="74" s="1"/>
  <c r="AR3" i="74"/>
  <c r="H15" i="96"/>
  <c r="I15" i="96" s="1"/>
  <c r="J15" i="96" s="1"/>
  <c r="H10" i="96"/>
  <c r="I10" i="96" s="1"/>
  <c r="J10" i="96" s="1"/>
  <c r="H46" i="96"/>
  <c r="I46" i="96" s="1"/>
  <c r="J46" i="96" s="1"/>
  <c r="H23" i="96"/>
  <c r="I23" i="96" s="1"/>
  <c r="J23" i="96" s="1"/>
  <c r="H59" i="96"/>
  <c r="I59" i="96" s="1"/>
  <c r="J59" i="96" s="1"/>
  <c r="AI4" i="86"/>
  <c r="X5" i="21"/>
  <c r="AH5" i="21" s="1"/>
  <c r="AQ5" i="21" s="1"/>
  <c r="Y5" i="50"/>
  <c r="I18" i="71"/>
  <c r="J18" i="71" s="1"/>
  <c r="I17" i="71"/>
  <c r="J17" i="71" s="1"/>
  <c r="I13" i="71"/>
  <c r="J13" i="71" s="1"/>
  <c r="I16" i="20"/>
  <c r="J16" i="20" s="1"/>
  <c r="I18" i="20"/>
  <c r="J18" i="20" s="1"/>
  <c r="I14" i="20"/>
  <c r="J14" i="20" s="1"/>
  <c r="W5" i="8"/>
  <c r="AE4" i="8"/>
  <c r="AG4" i="8"/>
  <c r="AF4" i="8"/>
  <c r="AQ3" i="30"/>
  <c r="AI3" i="30"/>
  <c r="AF4" i="33"/>
  <c r="AO4" i="33" s="1"/>
  <c r="AE4" i="33"/>
  <c r="W5" i="33"/>
  <c r="AG4" i="33"/>
  <c r="AP4" i="33" s="1"/>
  <c r="AR3" i="33"/>
  <c r="Y5" i="46"/>
  <c r="X5" i="46"/>
  <c r="AH5" i="46" s="1"/>
  <c r="AR3" i="47"/>
  <c r="H19" i="88"/>
  <c r="I19" i="88" s="1"/>
  <c r="J19" i="88" s="1"/>
  <c r="H37" i="88"/>
  <c r="I37" i="88" s="1"/>
  <c r="J37" i="88" s="1"/>
  <c r="H55" i="88"/>
  <c r="I55" i="88" s="1"/>
  <c r="J55" i="88" s="1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H9" i="88"/>
  <c r="I9" i="88" s="1"/>
  <c r="J9" i="88" s="1"/>
  <c r="H27" i="88"/>
  <c r="I27" i="88" s="1"/>
  <c r="J27" i="88" s="1"/>
  <c r="H45" i="88"/>
  <c r="I45" i="88" s="1"/>
  <c r="J45" i="88" s="1"/>
  <c r="H63" i="88"/>
  <c r="I63" i="88" s="1"/>
  <c r="J63" i="88" s="1"/>
  <c r="H42" i="83"/>
  <c r="I42" i="83" s="1"/>
  <c r="J42" i="83" s="1"/>
  <c r="H14" i="83"/>
  <c r="I14" i="83" s="1"/>
  <c r="J14" i="83" s="1"/>
  <c r="H50" i="83"/>
  <c r="I50" i="83" s="1"/>
  <c r="J50" i="83" s="1"/>
  <c r="H15" i="83"/>
  <c r="I15" i="83" s="1"/>
  <c r="J15" i="83" s="1"/>
  <c r="H51" i="83"/>
  <c r="I51" i="83" s="1"/>
  <c r="J51" i="83" s="1"/>
  <c r="H11" i="83"/>
  <c r="I11" i="83" s="1"/>
  <c r="J11" i="83" s="1"/>
  <c r="H47" i="83"/>
  <c r="I47" i="83" s="1"/>
  <c r="J47" i="83" s="1"/>
  <c r="H16" i="83"/>
  <c r="I16" i="83" s="1"/>
  <c r="J16" i="83" s="1"/>
  <c r="H34" i="83"/>
  <c r="I34" i="83" s="1"/>
  <c r="J34" i="83" s="1"/>
  <c r="H52" i="83"/>
  <c r="I52" i="83" s="1"/>
  <c r="J52" i="83" s="1"/>
  <c r="H70" i="83"/>
  <c r="I70" i="83" s="1"/>
  <c r="J70" i="83" s="1"/>
  <c r="H60" i="73"/>
  <c r="I60" i="73" s="1"/>
  <c r="J60" i="73" s="1"/>
  <c r="H29" i="73"/>
  <c r="I29" i="73" s="1"/>
  <c r="J29" i="73" s="1"/>
  <c r="H48" i="73"/>
  <c r="I48" i="73" s="1"/>
  <c r="J48" i="73" s="1"/>
  <c r="H71" i="73"/>
  <c r="I71" i="73" s="1"/>
  <c r="J71" i="73" s="1"/>
  <c r="H90" i="73"/>
  <c r="I90" i="73" s="1"/>
  <c r="J90" i="73" s="1"/>
  <c r="H95" i="73"/>
  <c r="I95" i="73" s="1"/>
  <c r="J95" i="73" s="1"/>
  <c r="H37" i="73"/>
  <c r="I37" i="73" s="1"/>
  <c r="J37" i="73" s="1"/>
  <c r="H73" i="73"/>
  <c r="I73" i="73" s="1"/>
  <c r="J73" i="73" s="1"/>
  <c r="H14" i="73"/>
  <c r="I14" i="73" s="1"/>
  <c r="J14" i="73" s="1"/>
  <c r="H50" i="73"/>
  <c r="I50" i="73" s="1"/>
  <c r="J50" i="73" s="1"/>
  <c r="H86" i="73"/>
  <c r="I86" i="73" s="1"/>
  <c r="J86" i="73" s="1"/>
  <c r="H27" i="73"/>
  <c r="I27" i="73" s="1"/>
  <c r="J27" i="73" s="1"/>
  <c r="H63" i="73"/>
  <c r="I63" i="73" s="1"/>
  <c r="J63" i="73" s="1"/>
  <c r="H4" i="73"/>
  <c r="I4" i="73" s="1"/>
  <c r="J4" i="73" s="1"/>
  <c r="K4" i="73" s="1"/>
  <c r="H40" i="73"/>
  <c r="I40" i="73" s="1"/>
  <c r="J40" i="73" s="1"/>
  <c r="H76" i="73"/>
  <c r="I76" i="73" s="1"/>
  <c r="J76" i="73" s="1"/>
  <c r="AI3" i="65"/>
  <c r="AN3" i="65"/>
  <c r="K6" i="65"/>
  <c r="AR3" i="92"/>
  <c r="AR3" i="94"/>
  <c r="H55" i="95"/>
  <c r="I55" i="95" s="1"/>
  <c r="J55" i="95" s="1"/>
  <c r="H73" i="95"/>
  <c r="I73" i="95" s="1"/>
  <c r="J73" i="95" s="1"/>
  <c r="H74" i="95"/>
  <c r="I74" i="95" s="1"/>
  <c r="J74" i="95" s="1"/>
  <c r="H14" i="95"/>
  <c r="I14" i="95" s="1"/>
  <c r="J14" i="95" s="1"/>
  <c r="H41" i="95"/>
  <c r="I41" i="95" s="1"/>
  <c r="J41" i="95" s="1"/>
  <c r="H68" i="95"/>
  <c r="I68" i="95" s="1"/>
  <c r="J68" i="95" s="1"/>
  <c r="H15" i="95"/>
  <c r="I15" i="95" s="1"/>
  <c r="J15" i="95" s="1"/>
  <c r="H33" i="95"/>
  <c r="I33" i="95" s="1"/>
  <c r="J33" i="95" s="1"/>
  <c r="H51" i="95"/>
  <c r="I51" i="95" s="1"/>
  <c r="J51" i="95" s="1"/>
  <c r="H69" i="95"/>
  <c r="I69" i="95" s="1"/>
  <c r="J69" i="95" s="1"/>
  <c r="K5" i="24"/>
  <c r="AQ4" i="24"/>
  <c r="K5" i="22"/>
  <c r="I21" i="23"/>
  <c r="J21" i="23" s="1"/>
  <c r="I17" i="23"/>
  <c r="J17" i="23" s="1"/>
  <c r="I13" i="23"/>
  <c r="J13" i="23" s="1"/>
  <c r="I7" i="56"/>
  <c r="J7" i="56" s="1"/>
  <c r="I8" i="56"/>
  <c r="J8" i="56" s="1"/>
  <c r="I5" i="56"/>
  <c r="J5" i="56" s="1"/>
  <c r="I23" i="56"/>
  <c r="J23" i="56" s="1"/>
  <c r="I14" i="60"/>
  <c r="J14" i="60" s="1"/>
  <c r="I8" i="60"/>
  <c r="J8" i="60" s="1"/>
  <c r="I12" i="60"/>
  <c r="J12" i="60" s="1"/>
  <c r="I12" i="50"/>
  <c r="J12" i="50" s="1"/>
  <c r="I10" i="50"/>
  <c r="J10" i="50" s="1"/>
  <c r="I7" i="50"/>
  <c r="J7" i="50" s="1"/>
  <c r="I16" i="19"/>
  <c r="J16" i="19" s="1"/>
  <c r="I18" i="19"/>
  <c r="J18" i="19" s="1"/>
  <c r="I14" i="19"/>
  <c r="J14" i="19" s="1"/>
  <c r="K5" i="14"/>
  <c r="W5" i="29"/>
  <c r="AG4" i="29"/>
  <c r="AP4" i="29" s="1"/>
  <c r="AF4" i="29"/>
  <c r="AO4" i="29" s="1"/>
  <c r="AE4" i="29"/>
  <c r="AI4" i="48"/>
  <c r="H16" i="93"/>
  <c r="I16" i="93" s="1"/>
  <c r="J16" i="93" s="1"/>
  <c r="H64" i="93"/>
  <c r="I64" i="93" s="1"/>
  <c r="J64" i="93" s="1"/>
  <c r="H10" i="93"/>
  <c r="I10" i="93" s="1"/>
  <c r="J10" i="93" s="1"/>
  <c r="H23" i="93"/>
  <c r="I23" i="93" s="1"/>
  <c r="J23" i="93" s="1"/>
  <c r="H59" i="93"/>
  <c r="I59" i="93" s="1"/>
  <c r="J59" i="93" s="1"/>
  <c r="H95" i="93"/>
  <c r="I95" i="93" s="1"/>
  <c r="J95" i="93" s="1"/>
  <c r="H36" i="93"/>
  <c r="I36" i="93" s="1"/>
  <c r="J36" i="93" s="1"/>
  <c r="H72" i="93"/>
  <c r="I72" i="93" s="1"/>
  <c r="J72" i="93" s="1"/>
  <c r="H13" i="93"/>
  <c r="I13" i="93" s="1"/>
  <c r="J13" i="93" s="1"/>
  <c r="H49" i="93"/>
  <c r="I49" i="93" s="1"/>
  <c r="J49" i="93" s="1"/>
  <c r="H85" i="93"/>
  <c r="I85" i="93" s="1"/>
  <c r="J85" i="93" s="1"/>
  <c r="H26" i="93"/>
  <c r="I26" i="93" s="1"/>
  <c r="J26" i="93" s="1"/>
  <c r="H62" i="93"/>
  <c r="I62" i="93" s="1"/>
  <c r="J62" i="93" s="1"/>
  <c r="H98" i="93"/>
  <c r="I98" i="93" s="1"/>
  <c r="J98" i="93" s="1"/>
  <c r="H39" i="93"/>
  <c r="I39" i="93" s="1"/>
  <c r="J39" i="93" s="1"/>
  <c r="H75" i="93"/>
  <c r="I75" i="93" s="1"/>
  <c r="J75" i="93" s="1"/>
  <c r="H20" i="87"/>
  <c r="I20" i="87" s="1"/>
  <c r="J20" i="87" s="1"/>
  <c r="H56" i="87"/>
  <c r="I56" i="87" s="1"/>
  <c r="J56" i="87" s="1"/>
  <c r="H16" i="87"/>
  <c r="I16" i="87" s="1"/>
  <c r="J16" i="87" s="1"/>
  <c r="H52" i="87"/>
  <c r="I52" i="87" s="1"/>
  <c r="J52" i="87" s="1"/>
  <c r="H5" i="87"/>
  <c r="I5" i="87" s="1"/>
  <c r="J5" i="87" s="1"/>
  <c r="H41" i="87"/>
  <c r="I41" i="87" s="1"/>
  <c r="J41" i="87" s="1"/>
  <c r="H77" i="87"/>
  <c r="I77" i="87" s="1"/>
  <c r="J77" i="87" s="1"/>
  <c r="H37" i="87"/>
  <c r="I37" i="87" s="1"/>
  <c r="J37" i="87" s="1"/>
  <c r="H73" i="87"/>
  <c r="I73" i="87" s="1"/>
  <c r="J73" i="87" s="1"/>
  <c r="H15" i="87"/>
  <c r="I15" i="87" s="1"/>
  <c r="J15" i="87" s="1"/>
  <c r="H33" i="87"/>
  <c r="I33" i="87" s="1"/>
  <c r="J33" i="87" s="1"/>
  <c r="H51" i="87"/>
  <c r="I51" i="87" s="1"/>
  <c r="J51" i="87" s="1"/>
  <c r="H69" i="87"/>
  <c r="I69" i="87" s="1"/>
  <c r="J69" i="87" s="1"/>
  <c r="H31" i="82"/>
  <c r="I31" i="82" s="1"/>
  <c r="J31" i="82" s="1"/>
  <c r="H85" i="82"/>
  <c r="I85" i="82" s="1"/>
  <c r="J85" i="82" s="1"/>
  <c r="H16" i="82"/>
  <c r="I16" i="82" s="1"/>
  <c r="J16" i="82" s="1"/>
  <c r="H70" i="82"/>
  <c r="I70" i="82" s="1"/>
  <c r="J70" i="82" s="1"/>
  <c r="H55" i="82"/>
  <c r="I55" i="82" s="1"/>
  <c r="J55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21" i="82"/>
  <c r="I21" i="82" s="1"/>
  <c r="J21" i="82" s="1"/>
  <c r="H39" i="82"/>
  <c r="I39" i="82" s="1"/>
  <c r="J39" i="82" s="1"/>
  <c r="H57" i="82"/>
  <c r="I57" i="82" s="1"/>
  <c r="J57" i="82" s="1"/>
  <c r="H75" i="82"/>
  <c r="I75" i="82" s="1"/>
  <c r="J75" i="82" s="1"/>
  <c r="H60" i="76"/>
  <c r="I60" i="76" s="1"/>
  <c r="J60" i="76" s="1"/>
  <c r="H10" i="76"/>
  <c r="I10" i="76" s="1"/>
  <c r="J10" i="76" s="1"/>
  <c r="H42" i="76"/>
  <c r="I42" i="76" s="1"/>
  <c r="J42" i="76" s="1"/>
  <c r="H21" i="76"/>
  <c r="I21" i="76" s="1"/>
  <c r="J21" i="76" s="1"/>
  <c r="H48" i="76"/>
  <c r="I48" i="76" s="1"/>
  <c r="J48" i="76" s="1"/>
  <c r="H22" i="76"/>
  <c r="I22" i="76" s="1"/>
  <c r="J22" i="76" s="1"/>
  <c r="H49" i="76"/>
  <c r="I49" i="76" s="1"/>
  <c r="J49" i="76" s="1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AI3" i="71"/>
  <c r="AN3" i="71"/>
  <c r="AQ3" i="76"/>
  <c r="AI3" i="76"/>
  <c r="Z5" i="79"/>
  <c r="Y5" i="79"/>
  <c r="X5" i="79"/>
  <c r="AH5" i="79" s="1"/>
  <c r="Y5" i="87"/>
  <c r="X5" i="87"/>
  <c r="AH5" i="87" s="1"/>
  <c r="H5" i="94"/>
  <c r="I5" i="94" s="1"/>
  <c r="J5" i="94" s="1"/>
  <c r="H81" i="94"/>
  <c r="I81" i="94" s="1"/>
  <c r="J81" i="94" s="1"/>
  <c r="H84" i="94"/>
  <c r="I84" i="94" s="1"/>
  <c r="J84" i="94" s="1"/>
  <c r="H44" i="94"/>
  <c r="I44" i="94" s="1"/>
  <c r="J44" i="94" s="1"/>
  <c r="H87" i="94"/>
  <c r="I87" i="94" s="1"/>
  <c r="J87" i="94" s="1"/>
  <c r="H24" i="94"/>
  <c r="I24" i="94" s="1"/>
  <c r="J24" i="94" s="1"/>
  <c r="H89" i="94"/>
  <c r="I89" i="94" s="1"/>
  <c r="J89" i="94" s="1"/>
  <c r="H68" i="94"/>
  <c r="I68" i="94" s="1"/>
  <c r="J68" i="94" s="1"/>
  <c r="H47" i="94"/>
  <c r="I47" i="94" s="1"/>
  <c r="J47" i="94" s="1"/>
  <c r="H4" i="94"/>
  <c r="I4" i="94" s="1"/>
  <c r="J4" i="94" s="1"/>
  <c r="K4" i="94" s="1"/>
  <c r="AN4" i="94" s="1"/>
  <c r="H22" i="94"/>
  <c r="I22" i="94" s="1"/>
  <c r="J22" i="94" s="1"/>
  <c r="H40" i="94"/>
  <c r="I40" i="94" s="1"/>
  <c r="J40" i="94" s="1"/>
  <c r="H58" i="94"/>
  <c r="I58" i="94" s="1"/>
  <c r="J58" i="94" s="1"/>
  <c r="H76" i="94"/>
  <c r="I76" i="94" s="1"/>
  <c r="J76" i="94" s="1"/>
  <c r="I14" i="8"/>
  <c r="J14" i="8" s="1"/>
  <c r="I8" i="8"/>
  <c r="J8" i="8" s="1"/>
  <c r="I12" i="8"/>
  <c r="J12" i="8" s="1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8" i="68"/>
  <c r="J8" i="68" s="1"/>
  <c r="I22" i="68"/>
  <c r="J22" i="68" s="1"/>
  <c r="I10" i="68"/>
  <c r="J10" i="68" s="1"/>
  <c r="I18" i="68"/>
  <c r="J18" i="68" s="1"/>
  <c r="I17" i="67"/>
  <c r="J17" i="67" s="1"/>
  <c r="I20" i="67"/>
  <c r="J20" i="67" s="1"/>
  <c r="I22" i="67"/>
  <c r="J22" i="67" s="1"/>
  <c r="I14" i="59"/>
  <c r="J14" i="59" s="1"/>
  <c r="I7" i="59"/>
  <c r="J7" i="59" s="1"/>
  <c r="I6" i="59"/>
  <c r="J6" i="59" s="1"/>
  <c r="I5" i="59"/>
  <c r="J5" i="59" s="1"/>
  <c r="AQ4" i="6"/>
  <c r="I13" i="15"/>
  <c r="J13" i="15" s="1"/>
  <c r="I15" i="15"/>
  <c r="J15" i="15" s="1"/>
  <c r="I10" i="15"/>
  <c r="J10" i="15" s="1"/>
  <c r="W5" i="44"/>
  <c r="AG4" i="44"/>
  <c r="AP4" i="44" s="1"/>
  <c r="AF4" i="44"/>
  <c r="AO4" i="44" s="1"/>
  <c r="AE4" i="44"/>
  <c r="H35" i="92"/>
  <c r="I35" i="92" s="1"/>
  <c r="J35" i="92" s="1"/>
  <c r="H20" i="92"/>
  <c r="I20" i="92" s="1"/>
  <c r="J20" i="92" s="1"/>
  <c r="H50" i="92"/>
  <c r="I50" i="92" s="1"/>
  <c r="J50" i="92" s="1"/>
  <c r="H15" i="92"/>
  <c r="I15" i="92" s="1"/>
  <c r="J15" i="92" s="1"/>
  <c r="H33" i="92"/>
  <c r="I33" i="92" s="1"/>
  <c r="J33" i="92" s="1"/>
  <c r="H51" i="92"/>
  <c r="I51" i="92" s="1"/>
  <c r="J51" i="92" s="1"/>
  <c r="H69" i="92"/>
  <c r="I69" i="92" s="1"/>
  <c r="J69" i="92" s="1"/>
  <c r="H7" i="92"/>
  <c r="I7" i="92" s="1"/>
  <c r="J7" i="92" s="1"/>
  <c r="H25" i="92"/>
  <c r="I25" i="92" s="1"/>
  <c r="J25" i="92" s="1"/>
  <c r="H43" i="92"/>
  <c r="I43" i="92" s="1"/>
  <c r="J43" i="92" s="1"/>
  <c r="H61" i="92"/>
  <c r="I61" i="92" s="1"/>
  <c r="J61" i="92" s="1"/>
  <c r="H14" i="85"/>
  <c r="I14" i="85" s="1"/>
  <c r="J14" i="85" s="1"/>
  <c r="H26" i="85"/>
  <c r="I26" i="85" s="1"/>
  <c r="J26" i="85" s="1"/>
  <c r="H18" i="85"/>
  <c r="I18" i="85" s="1"/>
  <c r="J18" i="85" s="1"/>
  <c r="H90" i="85"/>
  <c r="I90" i="85" s="1"/>
  <c r="J90" i="85" s="1"/>
  <c r="H67" i="85"/>
  <c r="I67" i="85" s="1"/>
  <c r="J67" i="85" s="1"/>
  <c r="H44" i="85"/>
  <c r="I44" i="85" s="1"/>
  <c r="J44" i="85" s="1"/>
  <c r="H24" i="85"/>
  <c r="I24" i="85" s="1"/>
  <c r="J24" i="85" s="1"/>
  <c r="H96" i="85"/>
  <c r="I96" i="85" s="1"/>
  <c r="J96" i="85" s="1"/>
  <c r="H39" i="85"/>
  <c r="I39" i="85" s="1"/>
  <c r="J39" i="85" s="1"/>
  <c r="H75" i="85"/>
  <c r="I75" i="85" s="1"/>
  <c r="J75" i="85" s="1"/>
  <c r="H16" i="85"/>
  <c r="I16" i="85" s="1"/>
  <c r="J16" i="85" s="1"/>
  <c r="H52" i="85"/>
  <c r="I52" i="85" s="1"/>
  <c r="J52" i="85" s="1"/>
  <c r="H88" i="85"/>
  <c r="I88" i="85" s="1"/>
  <c r="J88" i="85" s="1"/>
  <c r="H29" i="85"/>
  <c r="I29" i="85" s="1"/>
  <c r="J29" i="85" s="1"/>
  <c r="H65" i="85"/>
  <c r="I65" i="85" s="1"/>
  <c r="J65" i="85" s="1"/>
  <c r="H10" i="80"/>
  <c r="I10" i="80" s="1"/>
  <c r="J10" i="80" s="1"/>
  <c r="H28" i="80"/>
  <c r="I28" i="80" s="1"/>
  <c r="J28" i="80" s="1"/>
  <c r="H46" i="80"/>
  <c r="I46" i="80" s="1"/>
  <c r="J46" i="80" s="1"/>
  <c r="H64" i="80"/>
  <c r="I64" i="80" s="1"/>
  <c r="J64" i="80" s="1"/>
  <c r="H5" i="80"/>
  <c r="I5" i="80" s="1"/>
  <c r="J5" i="80" s="1"/>
  <c r="H23" i="80"/>
  <c r="I23" i="80" s="1"/>
  <c r="J23" i="80" s="1"/>
  <c r="H41" i="80"/>
  <c r="I41" i="80" s="1"/>
  <c r="J41" i="80" s="1"/>
  <c r="H59" i="80"/>
  <c r="I59" i="80" s="1"/>
  <c r="J59" i="80" s="1"/>
  <c r="H18" i="80"/>
  <c r="I18" i="80" s="1"/>
  <c r="J18" i="80" s="1"/>
  <c r="H36" i="80"/>
  <c r="I36" i="80" s="1"/>
  <c r="J36" i="80" s="1"/>
  <c r="H54" i="80"/>
  <c r="I54" i="80" s="1"/>
  <c r="J54" i="80" s="1"/>
  <c r="H24" i="75"/>
  <c r="I24" i="75" s="1"/>
  <c r="J24" i="75" s="1"/>
  <c r="H51" i="75"/>
  <c r="I51" i="75" s="1"/>
  <c r="J51" i="75" s="1"/>
  <c r="H9" i="75"/>
  <c r="I9" i="75" s="1"/>
  <c r="J9" i="75" s="1"/>
  <c r="H63" i="75"/>
  <c r="I63" i="75" s="1"/>
  <c r="J63" i="75" s="1"/>
  <c r="H30" i="75"/>
  <c r="I30" i="75" s="1"/>
  <c r="J30" i="75" s="1"/>
  <c r="H13" i="75"/>
  <c r="I13" i="75" s="1"/>
  <c r="J13" i="75" s="1"/>
  <c r="H31" i="75"/>
  <c r="I31" i="75" s="1"/>
  <c r="J31" i="75" s="1"/>
  <c r="H49" i="75"/>
  <c r="I49" i="75" s="1"/>
  <c r="J49" i="75" s="1"/>
  <c r="H67" i="75"/>
  <c r="I67" i="75" s="1"/>
  <c r="J67" i="75" s="1"/>
  <c r="H5" i="75"/>
  <c r="I5" i="75" s="1"/>
  <c r="J5" i="75" s="1"/>
  <c r="H23" i="75"/>
  <c r="I23" i="75" s="1"/>
  <c r="J23" i="75" s="1"/>
  <c r="H41" i="75"/>
  <c r="I41" i="75" s="1"/>
  <c r="J41" i="75" s="1"/>
  <c r="H59" i="75"/>
  <c r="I59" i="75" s="1"/>
  <c r="J59" i="75" s="1"/>
  <c r="H77" i="75"/>
  <c r="I77" i="75" s="1"/>
  <c r="J77" i="75" s="1"/>
  <c r="AI3" i="52"/>
  <c r="AN3" i="52"/>
  <c r="K8" i="58"/>
  <c r="W5" i="82"/>
  <c r="AG4" i="82"/>
  <c r="AF4" i="82"/>
  <c r="AE4" i="82"/>
  <c r="AR3" i="12"/>
  <c r="I9" i="12"/>
  <c r="J9" i="12" s="1"/>
  <c r="I22" i="12"/>
  <c r="J22" i="12" s="1"/>
  <c r="I4" i="12"/>
  <c r="J4" i="12" s="1"/>
  <c r="K4" i="12" s="1"/>
  <c r="I21" i="63"/>
  <c r="J21" i="63" s="1"/>
  <c r="I17" i="63"/>
  <c r="J17" i="63" s="1"/>
  <c r="I13" i="63"/>
  <c r="J13" i="63" s="1"/>
  <c r="I9" i="52"/>
  <c r="J9" i="52" s="1"/>
  <c r="I15" i="52"/>
  <c r="J15" i="52" s="1"/>
  <c r="I14" i="52"/>
  <c r="J14" i="52" s="1"/>
  <c r="K6" i="18"/>
  <c r="H6" i="91"/>
  <c r="I6" i="91" s="1"/>
  <c r="J6" i="91" s="1"/>
  <c r="H24" i="91"/>
  <c r="I24" i="91" s="1"/>
  <c r="J24" i="91" s="1"/>
  <c r="H42" i="91"/>
  <c r="I42" i="91" s="1"/>
  <c r="J42" i="91" s="1"/>
  <c r="H60" i="91"/>
  <c r="I60" i="91" s="1"/>
  <c r="J60" i="91" s="1"/>
  <c r="H78" i="91"/>
  <c r="I78" i="91" s="1"/>
  <c r="J78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H5" i="91"/>
  <c r="I5" i="91" s="1"/>
  <c r="J5" i="91" s="1"/>
  <c r="H23" i="91"/>
  <c r="I23" i="91" s="1"/>
  <c r="J23" i="91" s="1"/>
  <c r="H41" i="91"/>
  <c r="I41" i="91" s="1"/>
  <c r="J41" i="91" s="1"/>
  <c r="H59" i="91"/>
  <c r="I59" i="91" s="1"/>
  <c r="J59" i="91" s="1"/>
  <c r="H77" i="91"/>
  <c r="I77" i="91" s="1"/>
  <c r="J77" i="91" s="1"/>
  <c r="H44" i="86"/>
  <c r="I44" i="86" s="1"/>
  <c r="J44" i="86" s="1"/>
  <c r="H29" i="86"/>
  <c r="I29" i="86" s="1"/>
  <c r="J29" i="86" s="1"/>
  <c r="H50" i="86"/>
  <c r="I50" i="86" s="1"/>
  <c r="J50" i="86" s="1"/>
  <c r="H71" i="86"/>
  <c r="I71" i="86" s="1"/>
  <c r="J71" i="86" s="1"/>
  <c r="H12" i="86"/>
  <c r="I12" i="86" s="1"/>
  <c r="J12" i="86" s="1"/>
  <c r="H30" i="86"/>
  <c r="I30" i="86" s="1"/>
  <c r="J30" i="86" s="1"/>
  <c r="H48" i="86"/>
  <c r="I48" i="86" s="1"/>
  <c r="J48" i="86" s="1"/>
  <c r="H66" i="86"/>
  <c r="I66" i="86" s="1"/>
  <c r="J66" i="86" s="1"/>
  <c r="H84" i="86"/>
  <c r="I84" i="86" s="1"/>
  <c r="J84" i="86" s="1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6" i="79"/>
  <c r="I26" i="79" s="1"/>
  <c r="J26" i="79" s="1"/>
  <c r="H74" i="79"/>
  <c r="I74" i="79" s="1"/>
  <c r="J74" i="79" s="1"/>
  <c r="H10" i="79"/>
  <c r="I10" i="79" s="1"/>
  <c r="J10" i="79" s="1"/>
  <c r="H46" i="79"/>
  <c r="I46" i="79" s="1"/>
  <c r="J46" i="79" s="1"/>
  <c r="H35" i="79"/>
  <c r="I35" i="79" s="1"/>
  <c r="J35" i="79" s="1"/>
  <c r="H71" i="79"/>
  <c r="I71" i="79" s="1"/>
  <c r="J71" i="79" s="1"/>
  <c r="H31" i="79"/>
  <c r="I31" i="79" s="1"/>
  <c r="J31" i="79" s="1"/>
  <c r="H67" i="79"/>
  <c r="I67" i="79" s="1"/>
  <c r="J67" i="79" s="1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H20" i="46"/>
  <c r="I20" i="46" s="1"/>
  <c r="J20" i="46" s="1"/>
  <c r="H47" i="46"/>
  <c r="I47" i="46" s="1"/>
  <c r="J47" i="46" s="1"/>
  <c r="H74" i="46"/>
  <c r="I74" i="46" s="1"/>
  <c r="J74" i="46" s="1"/>
  <c r="H16" i="46"/>
  <c r="I16" i="46" s="1"/>
  <c r="J16" i="46" s="1"/>
  <c r="H43" i="46"/>
  <c r="I43" i="46" s="1"/>
  <c r="J43" i="46" s="1"/>
  <c r="H70" i="46"/>
  <c r="I70" i="46" s="1"/>
  <c r="J70" i="46" s="1"/>
  <c r="H8" i="46"/>
  <c r="I8" i="46" s="1"/>
  <c r="J8" i="46" s="1"/>
  <c r="H35" i="46"/>
  <c r="I35" i="46" s="1"/>
  <c r="J35" i="46" s="1"/>
  <c r="H62" i="46"/>
  <c r="I62" i="46" s="1"/>
  <c r="J62" i="46" s="1"/>
  <c r="H89" i="46"/>
  <c r="I89" i="46" s="1"/>
  <c r="J89" i="46" s="1"/>
  <c r="H21" i="46"/>
  <c r="I21" i="46" s="1"/>
  <c r="J21" i="46" s="1"/>
  <c r="H39" i="46"/>
  <c r="I39" i="46" s="1"/>
  <c r="J39" i="46" s="1"/>
  <c r="H57" i="46"/>
  <c r="I57" i="46" s="1"/>
  <c r="J57" i="46" s="1"/>
  <c r="H75" i="46"/>
  <c r="I75" i="46" s="1"/>
  <c r="J75" i="46" s="1"/>
  <c r="AN3" i="72"/>
  <c r="AI3" i="72"/>
  <c r="AI4" i="63"/>
  <c r="K6" i="69"/>
  <c r="AR3" i="2"/>
  <c r="AR3" i="17"/>
  <c r="Y5" i="31"/>
  <c r="X5" i="31"/>
  <c r="Z5" i="31" s="1"/>
  <c r="I14" i="7"/>
  <c r="J14" i="7" s="1"/>
  <c r="I8" i="7"/>
  <c r="J8" i="7" s="1"/>
  <c r="I12" i="7"/>
  <c r="J12" i="7" s="1"/>
  <c r="I21" i="2"/>
  <c r="J21" i="2" s="1"/>
  <c r="I17" i="2"/>
  <c r="J17" i="2" s="1"/>
  <c r="I13" i="2"/>
  <c r="J13" i="2" s="1"/>
  <c r="I15" i="3"/>
  <c r="J15" i="3" s="1"/>
  <c r="I10" i="3"/>
  <c r="J10" i="3" s="1"/>
  <c r="I7" i="3"/>
  <c r="J7" i="3" s="1"/>
  <c r="I6" i="4"/>
  <c r="J6" i="4" s="1"/>
  <c r="I5" i="4"/>
  <c r="J5" i="4" s="1"/>
  <c r="I23" i="4"/>
  <c r="J23" i="4" s="1"/>
  <c r="I19" i="4"/>
  <c r="J19" i="4" s="1"/>
  <c r="I11" i="55"/>
  <c r="J11" i="55" s="1"/>
  <c r="I18" i="55"/>
  <c r="J18" i="55" s="1"/>
  <c r="I9" i="55"/>
  <c r="J9" i="55" s="1"/>
  <c r="I22" i="55"/>
  <c r="J22" i="55" s="1"/>
  <c r="I22" i="51"/>
  <c r="J22" i="51" s="1"/>
  <c r="I4" i="51"/>
  <c r="J4" i="51" s="1"/>
  <c r="K4" i="51" s="1"/>
  <c r="I20" i="51"/>
  <c r="J20" i="51" s="1"/>
  <c r="I8" i="16"/>
  <c r="J8" i="16" s="1"/>
  <c r="I12" i="16"/>
  <c r="J12" i="16" s="1"/>
  <c r="I11" i="16"/>
  <c r="J11" i="16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P4" i="47"/>
  <c r="H9" i="90"/>
  <c r="I9" i="90" s="1"/>
  <c r="J9" i="90" s="1"/>
  <c r="H45" i="90"/>
  <c r="I45" i="90" s="1"/>
  <c r="J45" i="90" s="1"/>
  <c r="H81" i="90"/>
  <c r="I81" i="90" s="1"/>
  <c r="J81" i="90" s="1"/>
  <c r="H28" i="90"/>
  <c r="I28" i="90" s="1"/>
  <c r="J28" i="90" s="1"/>
  <c r="H64" i="90"/>
  <c r="I64" i="90" s="1"/>
  <c r="J64" i="90" s="1"/>
  <c r="H36" i="90"/>
  <c r="I36" i="90" s="1"/>
  <c r="J36" i="90" s="1"/>
  <c r="H72" i="90"/>
  <c r="I72" i="90" s="1"/>
  <c r="J72" i="90" s="1"/>
  <c r="H25" i="90"/>
  <c r="I25" i="90" s="1"/>
  <c r="J25" i="90" s="1"/>
  <c r="H61" i="90"/>
  <c r="I61" i="90" s="1"/>
  <c r="J61" i="90" s="1"/>
  <c r="H14" i="90"/>
  <c r="I14" i="90" s="1"/>
  <c r="J14" i="90" s="1"/>
  <c r="H32" i="90"/>
  <c r="I32" i="90" s="1"/>
  <c r="J32" i="90" s="1"/>
  <c r="H50" i="90"/>
  <c r="I50" i="90" s="1"/>
  <c r="J50" i="90" s="1"/>
  <c r="H68" i="90"/>
  <c r="I68" i="90" s="1"/>
  <c r="J68" i="90" s="1"/>
  <c r="H86" i="90"/>
  <c r="I86" i="90" s="1"/>
  <c r="J86" i="90" s="1"/>
  <c r="H11" i="84"/>
  <c r="I11" i="84" s="1"/>
  <c r="J11" i="84" s="1"/>
  <c r="H65" i="84"/>
  <c r="I65" i="84" s="1"/>
  <c r="J65" i="84" s="1"/>
  <c r="H41" i="84"/>
  <c r="I41" i="84" s="1"/>
  <c r="J41" i="84" s="1"/>
  <c r="H12" i="84"/>
  <c r="I12" i="84" s="1"/>
  <c r="J12" i="84" s="1"/>
  <c r="H30" i="84"/>
  <c r="I30" i="84" s="1"/>
  <c r="J30" i="84" s="1"/>
  <c r="H48" i="84"/>
  <c r="I48" i="84" s="1"/>
  <c r="J48" i="84" s="1"/>
  <c r="H66" i="84"/>
  <c r="I66" i="84" s="1"/>
  <c r="J66" i="84" s="1"/>
  <c r="H4" i="84"/>
  <c r="I4" i="84" s="1"/>
  <c r="J4" i="84" s="1"/>
  <c r="K4" i="84" s="1"/>
  <c r="H22" i="84"/>
  <c r="I22" i="84" s="1"/>
  <c r="J22" i="84" s="1"/>
  <c r="H40" i="84"/>
  <c r="I40" i="84" s="1"/>
  <c r="J40" i="84" s="1"/>
  <c r="H58" i="84"/>
  <c r="I58" i="84" s="1"/>
  <c r="J58" i="84" s="1"/>
  <c r="H23" i="77"/>
  <c r="I23" i="77" s="1"/>
  <c r="J23" i="77" s="1"/>
  <c r="H55" i="77"/>
  <c r="I55" i="77" s="1"/>
  <c r="J55" i="77" s="1"/>
  <c r="H97" i="77"/>
  <c r="I97" i="77" s="1"/>
  <c r="J97" i="77" s="1"/>
  <c r="H13" i="77"/>
  <c r="I13" i="77" s="1"/>
  <c r="J13" i="77" s="1"/>
  <c r="H35" i="77"/>
  <c r="I35" i="77" s="1"/>
  <c r="J35" i="77" s="1"/>
  <c r="H18" i="77"/>
  <c r="I18" i="77" s="1"/>
  <c r="J18" i="77" s="1"/>
  <c r="H54" i="77"/>
  <c r="I54" i="77" s="1"/>
  <c r="J54" i="77" s="1"/>
  <c r="H90" i="77"/>
  <c r="I90" i="77" s="1"/>
  <c r="J90" i="77" s="1"/>
  <c r="H32" i="77"/>
  <c r="I32" i="77" s="1"/>
  <c r="J32" i="77" s="1"/>
  <c r="H68" i="77"/>
  <c r="I68" i="77" s="1"/>
  <c r="J68" i="77" s="1"/>
  <c r="H9" i="77"/>
  <c r="I9" i="77" s="1"/>
  <c r="J9" i="77" s="1"/>
  <c r="H45" i="77"/>
  <c r="I45" i="77" s="1"/>
  <c r="J45" i="77" s="1"/>
  <c r="H81" i="77"/>
  <c r="I81" i="77" s="1"/>
  <c r="J81" i="77" s="1"/>
  <c r="H22" i="77"/>
  <c r="I22" i="77" s="1"/>
  <c r="J22" i="77" s="1"/>
  <c r="H58" i="77"/>
  <c r="I58" i="77" s="1"/>
  <c r="J58" i="77" s="1"/>
  <c r="H94" i="77"/>
  <c r="I94" i="77" s="1"/>
  <c r="J94" i="77" s="1"/>
  <c r="H44" i="48"/>
  <c r="I44" i="48" s="1"/>
  <c r="J44" i="48" s="1"/>
  <c r="H29" i="48"/>
  <c r="I29" i="48" s="1"/>
  <c r="J29" i="48" s="1"/>
  <c r="H50" i="48"/>
  <c r="I50" i="48" s="1"/>
  <c r="J50" i="48" s="1"/>
  <c r="H21" i="48"/>
  <c r="I21" i="48" s="1"/>
  <c r="J21" i="48" s="1"/>
  <c r="H39" i="48"/>
  <c r="I39" i="48" s="1"/>
  <c r="J39" i="48" s="1"/>
  <c r="H57" i="48"/>
  <c r="I57" i="48" s="1"/>
  <c r="J57" i="48" s="1"/>
  <c r="H13" i="48"/>
  <c r="I13" i="48" s="1"/>
  <c r="J13" i="48" s="1"/>
  <c r="H31" i="48"/>
  <c r="I31" i="48" s="1"/>
  <c r="J31" i="48" s="1"/>
  <c r="H49" i="48"/>
  <c r="I49" i="48" s="1"/>
  <c r="J49" i="48" s="1"/>
  <c r="H67" i="48"/>
  <c r="I67" i="48" s="1"/>
  <c r="J67" i="48" s="1"/>
  <c r="W5" i="60"/>
  <c r="AE4" i="60"/>
  <c r="AG4" i="60"/>
  <c r="AF4" i="60"/>
  <c r="AN3" i="70"/>
  <c r="AI3" i="70"/>
  <c r="AR3" i="89"/>
  <c r="AR3" i="24"/>
  <c r="AO4" i="17"/>
  <c r="I14" i="11"/>
  <c r="J14" i="11" s="1"/>
  <c r="I8" i="11"/>
  <c r="J8" i="11" s="1"/>
  <c r="I12" i="11"/>
  <c r="J12" i="11" s="1"/>
  <c r="I11" i="11"/>
  <c r="J11" i="11" s="1"/>
  <c r="AQ4" i="22"/>
  <c r="I7" i="72"/>
  <c r="J7" i="72" s="1"/>
  <c r="I4" i="72"/>
  <c r="J4" i="72" s="1"/>
  <c r="K4" i="72" s="1"/>
  <c r="I20" i="72"/>
  <c r="J20" i="72" s="1"/>
  <c r="I19" i="64"/>
  <c r="J19" i="64" s="1"/>
  <c r="I18" i="64"/>
  <c r="J18" i="64" s="1"/>
  <c r="I14" i="64"/>
  <c r="J14" i="64" s="1"/>
  <c r="AR3" i="20"/>
  <c r="AR3" i="40"/>
  <c r="AE4" i="40"/>
  <c r="W5" i="40"/>
  <c r="AG4" i="40"/>
  <c r="AP4" i="40" s="1"/>
  <c r="AF4" i="40"/>
  <c r="AO4" i="40" s="1"/>
  <c r="AR3" i="45"/>
  <c r="H40" i="89"/>
  <c r="I40" i="89" s="1"/>
  <c r="J40" i="89" s="1"/>
  <c r="H44" i="89"/>
  <c r="I44" i="89" s="1"/>
  <c r="J44" i="89" s="1"/>
  <c r="H21" i="89"/>
  <c r="I21" i="89" s="1"/>
  <c r="J21" i="89" s="1"/>
  <c r="H93" i="89"/>
  <c r="I93" i="89" s="1"/>
  <c r="J93" i="89" s="1"/>
  <c r="H70" i="89"/>
  <c r="I70" i="89" s="1"/>
  <c r="J70" i="89" s="1"/>
  <c r="H50" i="89"/>
  <c r="I50" i="89" s="1"/>
  <c r="J50" i="89" s="1"/>
  <c r="H27" i="89"/>
  <c r="I27" i="89" s="1"/>
  <c r="J27" i="89" s="1"/>
  <c r="H5" i="89"/>
  <c r="I5" i="89" s="1"/>
  <c r="J5" i="89" s="1"/>
  <c r="H41" i="89"/>
  <c r="I41" i="89" s="1"/>
  <c r="J41" i="89" s="1"/>
  <c r="H77" i="89"/>
  <c r="I77" i="89" s="1"/>
  <c r="J77" i="89" s="1"/>
  <c r="H18" i="89"/>
  <c r="I18" i="89" s="1"/>
  <c r="J18" i="89" s="1"/>
  <c r="H54" i="89"/>
  <c r="I54" i="89" s="1"/>
  <c r="J54" i="89" s="1"/>
  <c r="H90" i="89"/>
  <c r="I90" i="89" s="1"/>
  <c r="J90" i="89" s="1"/>
  <c r="H31" i="89"/>
  <c r="I31" i="89" s="1"/>
  <c r="J31" i="89" s="1"/>
  <c r="H67" i="89"/>
  <c r="I67" i="89" s="1"/>
  <c r="J67" i="89" s="1"/>
  <c r="H17" i="81"/>
  <c r="I17" i="81" s="1"/>
  <c r="J17" i="81" s="1"/>
  <c r="H44" i="81"/>
  <c r="I44" i="81" s="1"/>
  <c r="J44" i="81" s="1"/>
  <c r="H19" i="81"/>
  <c r="I19" i="81" s="1"/>
  <c r="J19" i="81" s="1"/>
  <c r="H73" i="81"/>
  <c r="I73" i="81" s="1"/>
  <c r="J73" i="81" s="1"/>
  <c r="H38" i="81"/>
  <c r="I38" i="81" s="1"/>
  <c r="J38" i="81" s="1"/>
  <c r="H92" i="81"/>
  <c r="I92" i="81" s="1"/>
  <c r="J92" i="81" s="1"/>
  <c r="H49" i="81"/>
  <c r="I49" i="81" s="1"/>
  <c r="J49" i="81" s="1"/>
  <c r="H5" i="81"/>
  <c r="I5" i="81" s="1"/>
  <c r="J5" i="81" s="1"/>
  <c r="H59" i="81"/>
  <c r="I59" i="81" s="1"/>
  <c r="J59" i="81" s="1"/>
  <c r="H16" i="81"/>
  <c r="I16" i="81" s="1"/>
  <c r="J16" i="81" s="1"/>
  <c r="H70" i="81"/>
  <c r="I70" i="81" s="1"/>
  <c r="J70" i="81" s="1"/>
  <c r="H18" i="81"/>
  <c r="I18" i="81" s="1"/>
  <c r="J18" i="81" s="1"/>
  <c r="H54" i="81"/>
  <c r="I54" i="81" s="1"/>
  <c r="J54" i="81" s="1"/>
  <c r="H90" i="81"/>
  <c r="I90" i="81" s="1"/>
  <c r="J90" i="81" s="1"/>
  <c r="H33" i="81"/>
  <c r="I33" i="81" s="1"/>
  <c r="J33" i="81" s="1"/>
  <c r="H69" i="81"/>
  <c r="I69" i="81" s="1"/>
  <c r="J69" i="81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21" i="78"/>
  <c r="I21" i="78" s="1"/>
  <c r="J21" i="78" s="1"/>
  <c r="H39" i="78"/>
  <c r="I39" i="78" s="1"/>
  <c r="J39" i="78" s="1"/>
  <c r="H57" i="78"/>
  <c r="I57" i="78" s="1"/>
  <c r="J57" i="78" s="1"/>
  <c r="H75" i="78"/>
  <c r="I75" i="78" s="1"/>
  <c r="J75" i="78" s="1"/>
  <c r="H10" i="78"/>
  <c r="I10" i="78" s="1"/>
  <c r="J10" i="78" s="1"/>
  <c r="H28" i="78"/>
  <c r="I28" i="78" s="1"/>
  <c r="J28" i="78" s="1"/>
  <c r="H46" i="78"/>
  <c r="I46" i="78" s="1"/>
  <c r="J46" i="78" s="1"/>
  <c r="H64" i="78"/>
  <c r="I64" i="78" s="1"/>
  <c r="J64" i="78" s="1"/>
  <c r="H82" i="78"/>
  <c r="I82" i="78" s="1"/>
  <c r="J82" i="78" s="1"/>
  <c r="H12" i="74"/>
  <c r="I12" i="74" s="1"/>
  <c r="J12" i="74" s="1"/>
  <c r="H24" i="74"/>
  <c r="I24" i="74" s="1"/>
  <c r="J24" i="74" s="1"/>
  <c r="H78" i="74"/>
  <c r="I78" i="74" s="1"/>
  <c r="J78" i="74" s="1"/>
  <c r="H18" i="74"/>
  <c r="I18" i="74" s="1"/>
  <c r="J18" i="74" s="1"/>
  <c r="H72" i="74"/>
  <c r="I72" i="74" s="1"/>
  <c r="J72" i="74" s="1"/>
  <c r="H10" i="74"/>
  <c r="I10" i="74" s="1"/>
  <c r="J10" i="74" s="1"/>
  <c r="H28" i="74"/>
  <c r="I28" i="74" s="1"/>
  <c r="J28" i="74" s="1"/>
  <c r="H46" i="74"/>
  <c r="I46" i="74" s="1"/>
  <c r="J46" i="74" s="1"/>
  <c r="H64" i="74"/>
  <c r="I64" i="74" s="1"/>
  <c r="J64" i="74" s="1"/>
  <c r="H82" i="74"/>
  <c r="I82" i="74" s="1"/>
  <c r="J82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K6" i="66"/>
  <c r="AN3" i="64"/>
  <c r="AI3" i="64"/>
  <c r="AI3" i="91"/>
  <c r="H6" i="96"/>
  <c r="I6" i="96" s="1"/>
  <c r="J6" i="96" s="1"/>
  <c r="H42" i="96"/>
  <c r="I42" i="96" s="1"/>
  <c r="J42" i="96" s="1"/>
  <c r="H27" i="96"/>
  <c r="I27" i="96" s="1"/>
  <c r="J27" i="96" s="1"/>
  <c r="H63" i="96"/>
  <c r="I63" i="96" s="1"/>
  <c r="J63" i="96" s="1"/>
  <c r="H16" i="96"/>
  <c r="I16" i="96" s="1"/>
  <c r="J16" i="96" s="1"/>
  <c r="H34" i="96"/>
  <c r="I34" i="96" s="1"/>
  <c r="J34" i="96" s="1"/>
  <c r="H52" i="96"/>
  <c r="I52" i="96" s="1"/>
  <c r="J52" i="96" s="1"/>
  <c r="H11" i="96"/>
  <c r="I11" i="96" s="1"/>
  <c r="J11" i="96" s="1"/>
  <c r="H29" i="96"/>
  <c r="I29" i="96" s="1"/>
  <c r="J29" i="96" s="1"/>
  <c r="H47" i="96"/>
  <c r="I47" i="96" s="1"/>
  <c r="J47" i="96" s="1"/>
  <c r="H65" i="96"/>
  <c r="I65" i="96" s="1"/>
  <c r="J65" i="96" s="1"/>
  <c r="AO4" i="28"/>
  <c r="AI4" i="54"/>
  <c r="AN4" i="54"/>
  <c r="AI4" i="73"/>
  <c r="AN4" i="73"/>
  <c r="Z5" i="83"/>
  <c r="Y5" i="83"/>
  <c r="Y5" i="27"/>
  <c r="Z5" i="27" s="1"/>
  <c r="AO4" i="95"/>
  <c r="X5" i="20"/>
  <c r="AH5" i="20" s="1"/>
  <c r="AP4" i="26"/>
  <c r="AN4" i="35"/>
  <c r="AI4" i="35"/>
  <c r="AO4" i="45"/>
  <c r="AO4" i="92"/>
  <c r="I4" i="71"/>
  <c r="J4" i="71" s="1"/>
  <c r="K4" i="71" s="1"/>
  <c r="I20" i="71"/>
  <c r="J20" i="71" s="1"/>
  <c r="I16" i="71"/>
  <c r="J16" i="71" s="1"/>
  <c r="AR3" i="19"/>
  <c r="I19" i="20"/>
  <c r="J19" i="20" s="1"/>
  <c r="I21" i="20"/>
  <c r="J21" i="20" s="1"/>
  <c r="I17" i="20"/>
  <c r="J17" i="20" s="1"/>
  <c r="K5" i="30"/>
  <c r="AR3" i="43"/>
  <c r="H4" i="88"/>
  <c r="I4" i="88" s="1"/>
  <c r="J4" i="88" s="1"/>
  <c r="K4" i="88" s="1"/>
  <c r="AR4" i="88" s="1"/>
  <c r="H22" i="88"/>
  <c r="I22" i="88" s="1"/>
  <c r="J22" i="88" s="1"/>
  <c r="H40" i="88"/>
  <c r="I40" i="88" s="1"/>
  <c r="J40" i="88" s="1"/>
  <c r="H58" i="88"/>
  <c r="I58" i="88" s="1"/>
  <c r="J58" i="88" s="1"/>
  <c r="H17" i="88"/>
  <c r="I17" i="88" s="1"/>
  <c r="J17" i="88" s="1"/>
  <c r="H35" i="88"/>
  <c r="I35" i="88" s="1"/>
  <c r="J35" i="88" s="1"/>
  <c r="H53" i="88"/>
  <c r="I53" i="88" s="1"/>
  <c r="J53" i="88" s="1"/>
  <c r="H12" i="88"/>
  <c r="I12" i="88" s="1"/>
  <c r="J12" i="88" s="1"/>
  <c r="H30" i="88"/>
  <c r="I30" i="88" s="1"/>
  <c r="J30" i="88" s="1"/>
  <c r="H48" i="88"/>
  <c r="I48" i="88" s="1"/>
  <c r="J48" i="88" s="1"/>
  <c r="H66" i="88"/>
  <c r="I66" i="88" s="1"/>
  <c r="J66" i="88" s="1"/>
  <c r="H18" i="83"/>
  <c r="I18" i="83" s="1"/>
  <c r="J18" i="83" s="1"/>
  <c r="H60" i="83"/>
  <c r="I60" i="83" s="1"/>
  <c r="J60" i="83" s="1"/>
  <c r="H12" i="83"/>
  <c r="I12" i="83" s="1"/>
  <c r="J12" i="83" s="1"/>
  <c r="H20" i="83"/>
  <c r="I20" i="83" s="1"/>
  <c r="J20" i="83" s="1"/>
  <c r="H56" i="83"/>
  <c r="I56" i="83" s="1"/>
  <c r="J56" i="83" s="1"/>
  <c r="H21" i="83"/>
  <c r="I21" i="83" s="1"/>
  <c r="J21" i="83" s="1"/>
  <c r="H57" i="83"/>
  <c r="I57" i="83" s="1"/>
  <c r="J57" i="83" s="1"/>
  <c r="H17" i="83"/>
  <c r="I17" i="83" s="1"/>
  <c r="J17" i="83" s="1"/>
  <c r="H53" i="83"/>
  <c r="I53" i="83" s="1"/>
  <c r="J53" i="83" s="1"/>
  <c r="H19" i="83"/>
  <c r="I19" i="83" s="1"/>
  <c r="J19" i="83" s="1"/>
  <c r="H37" i="83"/>
  <c r="I37" i="83" s="1"/>
  <c r="J37" i="83" s="1"/>
  <c r="H55" i="83"/>
  <c r="I55" i="83" s="1"/>
  <c r="J55" i="83" s="1"/>
  <c r="H73" i="83"/>
  <c r="I73" i="83" s="1"/>
  <c r="J73" i="83" s="1"/>
  <c r="H78" i="73"/>
  <c r="I78" i="73" s="1"/>
  <c r="J78" i="73" s="1"/>
  <c r="H47" i="73"/>
  <c r="I47" i="73" s="1"/>
  <c r="J47" i="73" s="1"/>
  <c r="H66" i="73"/>
  <c r="I66" i="73" s="1"/>
  <c r="J66" i="73" s="1"/>
  <c r="H89" i="73"/>
  <c r="I89" i="73" s="1"/>
  <c r="J89" i="73" s="1"/>
  <c r="H5" i="73"/>
  <c r="I5" i="73" s="1"/>
  <c r="J5" i="73" s="1"/>
  <c r="H7" i="73"/>
  <c r="I7" i="73" s="1"/>
  <c r="J7" i="73" s="1"/>
  <c r="H43" i="73"/>
  <c r="I43" i="73" s="1"/>
  <c r="J43" i="73" s="1"/>
  <c r="H79" i="73"/>
  <c r="I79" i="73" s="1"/>
  <c r="J79" i="73" s="1"/>
  <c r="H20" i="73"/>
  <c r="I20" i="73" s="1"/>
  <c r="J20" i="73" s="1"/>
  <c r="H56" i="73"/>
  <c r="I56" i="73" s="1"/>
  <c r="J56" i="73" s="1"/>
  <c r="H92" i="73"/>
  <c r="I92" i="73" s="1"/>
  <c r="J92" i="73" s="1"/>
  <c r="H33" i="73"/>
  <c r="I33" i="73" s="1"/>
  <c r="J33" i="73" s="1"/>
  <c r="H69" i="73"/>
  <c r="I69" i="73" s="1"/>
  <c r="J69" i="73" s="1"/>
  <c r="H10" i="73"/>
  <c r="I10" i="73" s="1"/>
  <c r="J10" i="73" s="1"/>
  <c r="H46" i="73"/>
  <c r="I46" i="73" s="1"/>
  <c r="J46" i="73" s="1"/>
  <c r="H82" i="73"/>
  <c r="I82" i="73" s="1"/>
  <c r="J82" i="73" s="1"/>
  <c r="AN3" i="55"/>
  <c r="AI3" i="55"/>
  <c r="K6" i="61"/>
  <c r="AQ4" i="92"/>
  <c r="H37" i="95"/>
  <c r="I37" i="95" s="1"/>
  <c r="J37" i="95" s="1"/>
  <c r="H65" i="95"/>
  <c r="I65" i="95" s="1"/>
  <c r="J65" i="95" s="1"/>
  <c r="H7" i="95"/>
  <c r="I7" i="95" s="1"/>
  <c r="J7" i="95" s="1"/>
  <c r="H34" i="95"/>
  <c r="I34" i="95" s="1"/>
  <c r="J34" i="95" s="1"/>
  <c r="H61" i="95"/>
  <c r="I61" i="95" s="1"/>
  <c r="J61" i="95" s="1"/>
  <c r="H8" i="95"/>
  <c r="I8" i="95" s="1"/>
  <c r="J8" i="95" s="1"/>
  <c r="H35" i="95"/>
  <c r="I35" i="95" s="1"/>
  <c r="J35" i="95" s="1"/>
  <c r="H62" i="95"/>
  <c r="I62" i="95" s="1"/>
  <c r="J62" i="95" s="1"/>
  <c r="H13" i="95"/>
  <c r="I13" i="95" s="1"/>
  <c r="J13" i="95" s="1"/>
  <c r="H40" i="95"/>
  <c r="I40" i="95" s="1"/>
  <c r="J40" i="95" s="1"/>
  <c r="H67" i="95"/>
  <c r="I67" i="95" s="1"/>
  <c r="J67" i="95" s="1"/>
  <c r="H18" i="95"/>
  <c r="I18" i="95" s="1"/>
  <c r="J18" i="95" s="1"/>
  <c r="H36" i="95"/>
  <c r="I36" i="95" s="1"/>
  <c r="J36" i="95" s="1"/>
  <c r="H54" i="95"/>
  <c r="I54" i="95" s="1"/>
  <c r="J54" i="95" s="1"/>
  <c r="H72" i="95"/>
  <c r="I72" i="95" s="1"/>
  <c r="J72" i="95" s="1"/>
  <c r="AG4" i="2"/>
  <c r="AF4" i="2"/>
  <c r="AO4" i="2" s="1"/>
  <c r="W5" i="2"/>
  <c r="AE4" i="2"/>
  <c r="I4" i="23"/>
  <c r="J4" i="23" s="1"/>
  <c r="K4" i="23" s="1"/>
  <c r="I20" i="23"/>
  <c r="J20" i="23" s="1"/>
  <c r="I16" i="23"/>
  <c r="J16" i="23" s="1"/>
  <c r="I6" i="56"/>
  <c r="J6" i="56" s="1"/>
  <c r="I12" i="56"/>
  <c r="J12" i="56" s="1"/>
  <c r="I11" i="56"/>
  <c r="J11" i="56" s="1"/>
  <c r="I9" i="56"/>
  <c r="J9" i="56" s="1"/>
  <c r="I17" i="60"/>
  <c r="J17" i="60" s="1"/>
  <c r="I13" i="60"/>
  <c r="J13" i="60" s="1"/>
  <c r="I15" i="60"/>
  <c r="J15" i="60" s="1"/>
  <c r="I21" i="50"/>
  <c r="J21" i="50" s="1"/>
  <c r="I14" i="50"/>
  <c r="J14" i="50" s="1"/>
  <c r="I8" i="50"/>
  <c r="J8" i="50" s="1"/>
  <c r="I19" i="19"/>
  <c r="J19" i="19" s="1"/>
  <c r="I21" i="19"/>
  <c r="J21" i="19" s="1"/>
  <c r="I17" i="19"/>
  <c r="J17" i="19" s="1"/>
  <c r="W5" i="7"/>
  <c r="AE4" i="7"/>
  <c r="AG4" i="7"/>
  <c r="AF4" i="7"/>
  <c r="W5" i="37"/>
  <c r="AG4" i="37"/>
  <c r="AP4" i="37" s="1"/>
  <c r="AF4" i="37"/>
  <c r="AO4" i="37" s="1"/>
  <c r="AE4" i="37"/>
  <c r="AQ4" i="29"/>
  <c r="X5" i="41"/>
  <c r="Z5" i="41" s="1"/>
  <c r="AQ4" i="50"/>
  <c r="H52" i="93"/>
  <c r="I52" i="93" s="1"/>
  <c r="J52" i="93" s="1"/>
  <c r="H34" i="93"/>
  <c r="I34" i="93" s="1"/>
  <c r="J34" i="93" s="1"/>
  <c r="H46" i="93"/>
  <c r="I46" i="93" s="1"/>
  <c r="J46" i="93" s="1"/>
  <c r="H29" i="93"/>
  <c r="I29" i="93" s="1"/>
  <c r="J29" i="93" s="1"/>
  <c r="H65" i="93"/>
  <c r="I65" i="93" s="1"/>
  <c r="J65" i="93" s="1"/>
  <c r="H6" i="93"/>
  <c r="I6" i="93" s="1"/>
  <c r="J6" i="93" s="1"/>
  <c r="H42" i="93"/>
  <c r="I42" i="93" s="1"/>
  <c r="J42" i="93" s="1"/>
  <c r="H78" i="93"/>
  <c r="I78" i="93" s="1"/>
  <c r="J78" i="93" s="1"/>
  <c r="H19" i="93"/>
  <c r="I19" i="93" s="1"/>
  <c r="J19" i="93" s="1"/>
  <c r="H55" i="93"/>
  <c r="I55" i="93" s="1"/>
  <c r="J55" i="93" s="1"/>
  <c r="H91" i="93"/>
  <c r="I91" i="93" s="1"/>
  <c r="J91" i="93" s="1"/>
  <c r="H32" i="93"/>
  <c r="I32" i="93" s="1"/>
  <c r="J32" i="93" s="1"/>
  <c r="H68" i="93"/>
  <c r="I68" i="93" s="1"/>
  <c r="J68" i="93" s="1"/>
  <c r="H9" i="93"/>
  <c r="I9" i="93" s="1"/>
  <c r="J9" i="93" s="1"/>
  <c r="H45" i="93"/>
  <c r="I45" i="93" s="1"/>
  <c r="J45" i="93" s="1"/>
  <c r="H81" i="93"/>
  <c r="I81" i="93" s="1"/>
  <c r="J81" i="93" s="1"/>
  <c r="H26" i="87"/>
  <c r="I26" i="87" s="1"/>
  <c r="J26" i="87" s="1"/>
  <c r="H62" i="87"/>
  <c r="I62" i="87" s="1"/>
  <c r="J62" i="87" s="1"/>
  <c r="H22" i="87"/>
  <c r="I22" i="87" s="1"/>
  <c r="J22" i="87" s="1"/>
  <c r="H58" i="87"/>
  <c r="I58" i="87" s="1"/>
  <c r="J58" i="87" s="1"/>
  <c r="H11" i="87"/>
  <c r="I11" i="87" s="1"/>
  <c r="J11" i="87" s="1"/>
  <c r="H47" i="87"/>
  <c r="I47" i="87" s="1"/>
  <c r="J47" i="87" s="1"/>
  <c r="H7" i="87"/>
  <c r="I7" i="87" s="1"/>
  <c r="J7" i="87" s="1"/>
  <c r="H43" i="87"/>
  <c r="I43" i="87" s="1"/>
  <c r="J43" i="87" s="1"/>
  <c r="H79" i="87"/>
  <c r="I79" i="87" s="1"/>
  <c r="J79" i="87" s="1"/>
  <c r="H18" i="87"/>
  <c r="I18" i="87" s="1"/>
  <c r="J18" i="87" s="1"/>
  <c r="H36" i="87"/>
  <c r="I36" i="87" s="1"/>
  <c r="J36" i="87" s="1"/>
  <c r="H54" i="87"/>
  <c r="I54" i="87" s="1"/>
  <c r="J54" i="87" s="1"/>
  <c r="H72" i="87"/>
  <c r="I72" i="87" s="1"/>
  <c r="J72" i="87" s="1"/>
  <c r="H40" i="82"/>
  <c r="I40" i="82" s="1"/>
  <c r="J40" i="82" s="1"/>
  <c r="H25" i="82"/>
  <c r="I25" i="82" s="1"/>
  <c r="J25" i="82" s="1"/>
  <c r="H79" i="82"/>
  <c r="I79" i="82" s="1"/>
  <c r="J79" i="82" s="1"/>
  <c r="H10" i="82"/>
  <c r="I10" i="82" s="1"/>
  <c r="J10" i="82" s="1"/>
  <c r="H64" i="82"/>
  <c r="I64" i="82" s="1"/>
  <c r="J64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" i="82"/>
  <c r="I6" i="82" s="1"/>
  <c r="J6" i="82" s="1"/>
  <c r="H24" i="82"/>
  <c r="I24" i="82" s="1"/>
  <c r="J24" i="82" s="1"/>
  <c r="H42" i="82"/>
  <c r="I42" i="82" s="1"/>
  <c r="J42" i="82" s="1"/>
  <c r="H60" i="82"/>
  <c r="I60" i="82" s="1"/>
  <c r="J60" i="82" s="1"/>
  <c r="H78" i="82"/>
  <c r="I78" i="82" s="1"/>
  <c r="J78" i="82" s="1"/>
  <c r="H24" i="76"/>
  <c r="I24" i="76" s="1"/>
  <c r="J24" i="76" s="1"/>
  <c r="H55" i="76"/>
  <c r="I55" i="76" s="1"/>
  <c r="J55" i="76" s="1"/>
  <c r="H25" i="76"/>
  <c r="I25" i="76" s="1"/>
  <c r="J25" i="76" s="1"/>
  <c r="H52" i="76"/>
  <c r="I52" i="76" s="1"/>
  <c r="J52" i="76" s="1"/>
  <c r="H27" i="76"/>
  <c r="I27" i="76" s="1"/>
  <c r="J27" i="76" s="1"/>
  <c r="H54" i="76"/>
  <c r="I54" i="76" s="1"/>
  <c r="J54" i="76" s="1"/>
  <c r="H8" i="76"/>
  <c r="I8" i="76" s="1"/>
  <c r="J8" i="76" s="1"/>
  <c r="H26" i="76"/>
  <c r="I26" i="76" s="1"/>
  <c r="J26" i="76" s="1"/>
  <c r="H44" i="76"/>
  <c r="I44" i="76" s="1"/>
  <c r="J44" i="76" s="1"/>
  <c r="H62" i="76"/>
  <c r="I62" i="76" s="1"/>
  <c r="J62" i="76" s="1"/>
  <c r="AE4" i="91"/>
  <c r="W5" i="91"/>
  <c r="AG4" i="91"/>
  <c r="AF4" i="91"/>
  <c r="H9" i="94"/>
  <c r="I9" i="94" s="1"/>
  <c r="J9" i="94" s="1"/>
  <c r="H12" i="94"/>
  <c r="I12" i="94" s="1"/>
  <c r="J12" i="94" s="1"/>
  <c r="H8" i="94"/>
  <c r="I8" i="94" s="1"/>
  <c r="J8" i="94" s="1"/>
  <c r="H51" i="94"/>
  <c r="I51" i="94" s="1"/>
  <c r="J51" i="94" s="1"/>
  <c r="H6" i="94"/>
  <c r="I6" i="94" s="1"/>
  <c r="J6" i="94" s="1"/>
  <c r="H71" i="94"/>
  <c r="I71" i="94" s="1"/>
  <c r="J71" i="94" s="1"/>
  <c r="H50" i="94"/>
  <c r="I50" i="94" s="1"/>
  <c r="J50" i="94" s="1"/>
  <c r="H29" i="94"/>
  <c r="I29" i="94" s="1"/>
  <c r="J29" i="94" s="1"/>
  <c r="H72" i="94"/>
  <c r="I72" i="94" s="1"/>
  <c r="J72" i="94" s="1"/>
  <c r="H7" i="94"/>
  <c r="I7" i="94" s="1"/>
  <c r="J7" i="94" s="1"/>
  <c r="H25" i="94"/>
  <c r="I25" i="94" s="1"/>
  <c r="J25" i="94" s="1"/>
  <c r="H43" i="94"/>
  <c r="I43" i="94" s="1"/>
  <c r="J43" i="94" s="1"/>
  <c r="H61" i="94"/>
  <c r="I61" i="94" s="1"/>
  <c r="J61" i="94" s="1"/>
  <c r="H79" i="94"/>
  <c r="I79" i="94" s="1"/>
  <c r="J79" i="94" s="1"/>
  <c r="I17" i="8"/>
  <c r="J17" i="8" s="1"/>
  <c r="I13" i="8"/>
  <c r="J13" i="8" s="1"/>
  <c r="I15" i="8"/>
  <c r="J15" i="8" s="1"/>
  <c r="I5" i="68"/>
  <c r="J5" i="68" s="1"/>
  <c r="I17" i="68"/>
  <c r="J17" i="68" s="1"/>
  <c r="I20" i="68"/>
  <c r="J20" i="68" s="1"/>
  <c r="I21" i="68"/>
  <c r="J21" i="68" s="1"/>
  <c r="I9" i="67"/>
  <c r="J9" i="67" s="1"/>
  <c r="I7" i="67"/>
  <c r="J7" i="67" s="1"/>
  <c r="I4" i="67"/>
  <c r="J4" i="67" s="1"/>
  <c r="K4" i="67" s="1"/>
  <c r="I23" i="59"/>
  <c r="J23" i="59" s="1"/>
  <c r="I8" i="59"/>
  <c r="J8" i="59" s="1"/>
  <c r="I12" i="59"/>
  <c r="J12" i="59" s="1"/>
  <c r="I11" i="59"/>
  <c r="J11" i="59" s="1"/>
  <c r="I16" i="15"/>
  <c r="J16" i="15" s="1"/>
  <c r="I18" i="15"/>
  <c r="J18" i="15" s="1"/>
  <c r="I14" i="15"/>
  <c r="J14" i="15" s="1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H44" i="92"/>
  <c r="I44" i="92" s="1"/>
  <c r="J44" i="92" s="1"/>
  <c r="H29" i="92"/>
  <c r="I29" i="92" s="1"/>
  <c r="J29" i="92" s="1"/>
  <c r="H5" i="92"/>
  <c r="I5" i="92" s="1"/>
  <c r="J5" i="92" s="1"/>
  <c r="H59" i="92"/>
  <c r="I59" i="92" s="1"/>
  <c r="J59" i="92" s="1"/>
  <c r="H18" i="92"/>
  <c r="I18" i="92" s="1"/>
  <c r="J18" i="92" s="1"/>
  <c r="H36" i="92"/>
  <c r="I36" i="92" s="1"/>
  <c r="J36" i="92" s="1"/>
  <c r="H54" i="92"/>
  <c r="I54" i="92" s="1"/>
  <c r="J54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3" i="85"/>
  <c r="I13" i="85" s="1"/>
  <c r="J13" i="85" s="1"/>
  <c r="H50" i="85"/>
  <c r="I50" i="85" s="1"/>
  <c r="J50" i="85" s="1"/>
  <c r="H62" i="85"/>
  <c r="I62" i="85" s="1"/>
  <c r="J62" i="85" s="1"/>
  <c r="H30" i="85"/>
  <c r="I30" i="85" s="1"/>
  <c r="J30" i="85" s="1"/>
  <c r="H7" i="85"/>
  <c r="I7" i="85" s="1"/>
  <c r="J7" i="85" s="1"/>
  <c r="H79" i="85"/>
  <c r="I79" i="85" s="1"/>
  <c r="J79" i="85" s="1"/>
  <c r="H56" i="85"/>
  <c r="I56" i="85" s="1"/>
  <c r="J56" i="85" s="1"/>
  <c r="H36" i="85"/>
  <c r="I36" i="85" s="1"/>
  <c r="J36" i="85" s="1"/>
  <c r="H9" i="85"/>
  <c r="I9" i="85" s="1"/>
  <c r="J9" i="85" s="1"/>
  <c r="H45" i="85"/>
  <c r="I45" i="85" s="1"/>
  <c r="J45" i="85" s="1"/>
  <c r="H81" i="85"/>
  <c r="I81" i="85" s="1"/>
  <c r="J81" i="85" s="1"/>
  <c r="H22" i="85"/>
  <c r="I22" i="85" s="1"/>
  <c r="J22" i="85" s="1"/>
  <c r="H58" i="85"/>
  <c r="I58" i="85" s="1"/>
  <c r="J58" i="85" s="1"/>
  <c r="H94" i="85"/>
  <c r="I94" i="85" s="1"/>
  <c r="J94" i="85" s="1"/>
  <c r="H35" i="85"/>
  <c r="I35" i="85" s="1"/>
  <c r="J35" i="85" s="1"/>
  <c r="H71" i="85"/>
  <c r="I71" i="85" s="1"/>
  <c r="J71" i="85" s="1"/>
  <c r="H13" i="80"/>
  <c r="I13" i="80" s="1"/>
  <c r="J13" i="80" s="1"/>
  <c r="H31" i="80"/>
  <c r="I31" i="80" s="1"/>
  <c r="J31" i="80" s="1"/>
  <c r="H49" i="80"/>
  <c r="I49" i="80" s="1"/>
  <c r="J49" i="80" s="1"/>
  <c r="H67" i="80"/>
  <c r="I67" i="80" s="1"/>
  <c r="J67" i="80" s="1"/>
  <c r="H8" i="80"/>
  <c r="I8" i="80" s="1"/>
  <c r="J8" i="80" s="1"/>
  <c r="H26" i="80"/>
  <c r="I26" i="80" s="1"/>
  <c r="J26" i="80" s="1"/>
  <c r="H44" i="80"/>
  <c r="I44" i="80" s="1"/>
  <c r="J44" i="80" s="1"/>
  <c r="H62" i="80"/>
  <c r="I62" i="80" s="1"/>
  <c r="J62" i="80" s="1"/>
  <c r="H21" i="80"/>
  <c r="I21" i="80" s="1"/>
  <c r="J21" i="80" s="1"/>
  <c r="H39" i="80"/>
  <c r="I39" i="80" s="1"/>
  <c r="J39" i="80" s="1"/>
  <c r="H57" i="80"/>
  <c r="I57" i="80" s="1"/>
  <c r="J57" i="80" s="1"/>
  <c r="H69" i="75"/>
  <c r="I69" i="75" s="1"/>
  <c r="J69" i="75" s="1"/>
  <c r="H6" i="75"/>
  <c r="I6" i="75" s="1"/>
  <c r="J6" i="75" s="1"/>
  <c r="H18" i="75"/>
  <c r="I18" i="75" s="1"/>
  <c r="J18" i="75" s="1"/>
  <c r="H72" i="75"/>
  <c r="I72" i="75" s="1"/>
  <c r="J72" i="75" s="1"/>
  <c r="H39" i="75"/>
  <c r="I39" i="75" s="1"/>
  <c r="J39" i="75" s="1"/>
  <c r="H16" i="75"/>
  <c r="I16" i="75" s="1"/>
  <c r="J16" i="75" s="1"/>
  <c r="H34" i="75"/>
  <c r="I34" i="75" s="1"/>
  <c r="J34" i="75" s="1"/>
  <c r="H52" i="75"/>
  <c r="I52" i="75" s="1"/>
  <c r="J52" i="75" s="1"/>
  <c r="H70" i="75"/>
  <c r="I70" i="75" s="1"/>
  <c r="J70" i="75" s="1"/>
  <c r="H8" i="75"/>
  <c r="I8" i="75" s="1"/>
  <c r="J8" i="75" s="1"/>
  <c r="H26" i="75"/>
  <c r="I26" i="75" s="1"/>
  <c r="J26" i="75" s="1"/>
  <c r="H44" i="75"/>
  <c r="I44" i="75" s="1"/>
  <c r="J44" i="75" s="1"/>
  <c r="H62" i="75"/>
  <c r="I62" i="75" s="1"/>
  <c r="J62" i="75" s="1"/>
  <c r="AF4" i="81"/>
  <c r="AG4" i="81"/>
  <c r="W5" i="81"/>
  <c r="AE4" i="81"/>
  <c r="AR3" i="4"/>
  <c r="I10" i="12"/>
  <c r="J10" i="12" s="1"/>
  <c r="I7" i="12"/>
  <c r="J7" i="12" s="1"/>
  <c r="I6" i="12"/>
  <c r="J6" i="12" s="1"/>
  <c r="I5" i="12"/>
  <c r="J5" i="12" s="1"/>
  <c r="I4" i="63"/>
  <c r="J4" i="63" s="1"/>
  <c r="K4" i="63" s="1"/>
  <c r="AN4" i="63" s="1"/>
  <c r="I20" i="63"/>
  <c r="J20" i="63" s="1"/>
  <c r="I16" i="63"/>
  <c r="J16" i="63" s="1"/>
  <c r="I8" i="52"/>
  <c r="J8" i="52" s="1"/>
  <c r="I18" i="52"/>
  <c r="J18" i="52" s="1"/>
  <c r="I17" i="52"/>
  <c r="J17" i="52" s="1"/>
  <c r="AR3" i="39"/>
  <c r="H9" i="91"/>
  <c r="I9" i="91" s="1"/>
  <c r="J9" i="91" s="1"/>
  <c r="H27" i="91"/>
  <c r="I27" i="91" s="1"/>
  <c r="J27" i="91" s="1"/>
  <c r="H45" i="91"/>
  <c r="I45" i="91" s="1"/>
  <c r="J45" i="91" s="1"/>
  <c r="H63" i="91"/>
  <c r="I63" i="91" s="1"/>
  <c r="J63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" i="91"/>
  <c r="I8" i="91" s="1"/>
  <c r="J8" i="91" s="1"/>
  <c r="H26" i="91"/>
  <c r="I26" i="91" s="1"/>
  <c r="J26" i="91" s="1"/>
  <c r="H44" i="91"/>
  <c r="I44" i="91" s="1"/>
  <c r="J44" i="91" s="1"/>
  <c r="H62" i="91"/>
  <c r="I62" i="91" s="1"/>
  <c r="J62" i="91" s="1"/>
  <c r="H26" i="86"/>
  <c r="I26" i="86" s="1"/>
  <c r="J26" i="86" s="1"/>
  <c r="H5" i="86"/>
  <c r="I5" i="86" s="1"/>
  <c r="J5" i="86" s="1"/>
  <c r="H47" i="86"/>
  <c r="I47" i="86" s="1"/>
  <c r="J47" i="86" s="1"/>
  <c r="H68" i="86"/>
  <c r="I68" i="86" s="1"/>
  <c r="J68" i="86" s="1"/>
  <c r="H89" i="86"/>
  <c r="I89" i="86" s="1"/>
  <c r="J89" i="86" s="1"/>
  <c r="H15" i="86"/>
  <c r="I15" i="86" s="1"/>
  <c r="J15" i="86" s="1"/>
  <c r="H33" i="86"/>
  <c r="I33" i="86" s="1"/>
  <c r="J33" i="86" s="1"/>
  <c r="H51" i="86"/>
  <c r="I51" i="86" s="1"/>
  <c r="J51" i="86" s="1"/>
  <c r="H69" i="86"/>
  <c r="I69" i="86" s="1"/>
  <c r="J69" i="86" s="1"/>
  <c r="H87" i="86"/>
  <c r="I87" i="86" s="1"/>
  <c r="J87" i="86" s="1"/>
  <c r="H4" i="86"/>
  <c r="I4" i="86" s="1"/>
  <c r="J4" i="86" s="1"/>
  <c r="K4" i="86" s="1"/>
  <c r="AO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56" i="79"/>
  <c r="I56" i="79" s="1"/>
  <c r="J56" i="79" s="1"/>
  <c r="H8" i="79"/>
  <c r="I8" i="79" s="1"/>
  <c r="J8" i="79" s="1"/>
  <c r="H16" i="79"/>
  <c r="I16" i="79" s="1"/>
  <c r="J16" i="79" s="1"/>
  <c r="H52" i="79"/>
  <c r="I52" i="79" s="1"/>
  <c r="J52" i="79" s="1"/>
  <c r="H5" i="79"/>
  <c r="I5" i="79" s="1"/>
  <c r="J5" i="79" s="1"/>
  <c r="H41" i="79"/>
  <c r="I41" i="79" s="1"/>
  <c r="J41" i="79" s="1"/>
  <c r="H77" i="79"/>
  <c r="I77" i="79" s="1"/>
  <c r="J77" i="79" s="1"/>
  <c r="H37" i="79"/>
  <c r="I37" i="79" s="1"/>
  <c r="J37" i="79" s="1"/>
  <c r="H73" i="79"/>
  <c r="I73" i="79" s="1"/>
  <c r="J73" i="79" s="1"/>
  <c r="H15" i="79"/>
  <c r="I15" i="79" s="1"/>
  <c r="J15" i="79" s="1"/>
  <c r="H33" i="79"/>
  <c r="I33" i="79" s="1"/>
  <c r="J33" i="79" s="1"/>
  <c r="H51" i="79"/>
  <c r="I51" i="79" s="1"/>
  <c r="J51" i="79" s="1"/>
  <c r="H69" i="79"/>
  <c r="I69" i="79" s="1"/>
  <c r="J69" i="79" s="1"/>
  <c r="H5" i="46"/>
  <c r="I5" i="46" s="1"/>
  <c r="J5" i="46" s="1"/>
  <c r="H32" i="46"/>
  <c r="I32" i="46" s="1"/>
  <c r="J32" i="46" s="1"/>
  <c r="H59" i="46"/>
  <c r="I59" i="46" s="1"/>
  <c r="J59" i="46" s="1"/>
  <c r="H86" i="46"/>
  <c r="I86" i="46" s="1"/>
  <c r="J86" i="46" s="1"/>
  <c r="H28" i="46"/>
  <c r="I28" i="46" s="1"/>
  <c r="J28" i="46" s="1"/>
  <c r="H55" i="46"/>
  <c r="I55" i="46" s="1"/>
  <c r="J55" i="46" s="1"/>
  <c r="H82" i="46"/>
  <c r="I82" i="46" s="1"/>
  <c r="J82" i="46" s="1"/>
  <c r="H4" i="46"/>
  <c r="I4" i="46" s="1"/>
  <c r="J4" i="46" s="1"/>
  <c r="K4" i="46" s="1"/>
  <c r="AP4" i="46" s="1"/>
  <c r="H31" i="46"/>
  <c r="I31" i="46" s="1"/>
  <c r="J31" i="46" s="1"/>
  <c r="H58" i="46"/>
  <c r="I58" i="46" s="1"/>
  <c r="J58" i="46" s="1"/>
  <c r="H85" i="46"/>
  <c r="I85" i="46" s="1"/>
  <c r="J85" i="46" s="1"/>
  <c r="H6" i="46"/>
  <c r="I6" i="46" s="1"/>
  <c r="J6" i="46" s="1"/>
  <c r="H24" i="46"/>
  <c r="I24" i="46" s="1"/>
  <c r="J24" i="46" s="1"/>
  <c r="H42" i="46"/>
  <c r="I42" i="46" s="1"/>
  <c r="J42" i="46" s="1"/>
  <c r="H60" i="46"/>
  <c r="I60" i="46" s="1"/>
  <c r="J60" i="46" s="1"/>
  <c r="H78" i="46"/>
  <c r="I78" i="46" s="1"/>
  <c r="J78" i="46" s="1"/>
  <c r="Z5" i="63"/>
  <c r="Y5" i="63"/>
  <c r="AN3" i="69"/>
  <c r="AI3" i="69"/>
  <c r="AI4" i="96"/>
  <c r="AR3" i="7"/>
  <c r="AR3" i="6"/>
  <c r="AR3" i="31"/>
  <c r="I17" i="7"/>
  <c r="J17" i="7" s="1"/>
  <c r="I13" i="7"/>
  <c r="J13" i="7" s="1"/>
  <c r="I15" i="7"/>
  <c r="J15" i="7" s="1"/>
  <c r="I4" i="2"/>
  <c r="J4" i="2" s="1"/>
  <c r="K4" i="2" s="1"/>
  <c r="I20" i="2"/>
  <c r="J20" i="2" s="1"/>
  <c r="I16" i="2"/>
  <c r="J16" i="2" s="1"/>
  <c r="I18" i="3"/>
  <c r="J18" i="3" s="1"/>
  <c r="I14" i="3"/>
  <c r="J14" i="3" s="1"/>
  <c r="I8" i="3"/>
  <c r="J8" i="3" s="1"/>
  <c r="I12" i="4"/>
  <c r="J12" i="4" s="1"/>
  <c r="I11" i="4"/>
  <c r="J11" i="4" s="1"/>
  <c r="I9" i="4"/>
  <c r="J9" i="4" s="1"/>
  <c r="I22" i="4"/>
  <c r="J22" i="4" s="1"/>
  <c r="I15" i="55"/>
  <c r="J15" i="55" s="1"/>
  <c r="I10" i="55"/>
  <c r="J10" i="55" s="1"/>
  <c r="I7" i="55"/>
  <c r="J7" i="55" s="1"/>
  <c r="I7" i="51"/>
  <c r="J7" i="51" s="1"/>
  <c r="I6" i="51"/>
  <c r="J6" i="51" s="1"/>
  <c r="I5" i="51"/>
  <c r="J5" i="51" s="1"/>
  <c r="I23" i="51"/>
  <c r="J23" i="51" s="1"/>
  <c r="I13" i="16"/>
  <c r="J13" i="16" s="1"/>
  <c r="I15" i="16"/>
  <c r="J15" i="16" s="1"/>
  <c r="I10" i="16"/>
  <c r="J10" i="16" s="1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O4" i="47"/>
  <c r="H15" i="90"/>
  <c r="I15" i="90" s="1"/>
  <c r="J15" i="90" s="1"/>
  <c r="H51" i="90"/>
  <c r="I51" i="90" s="1"/>
  <c r="J51" i="90" s="1"/>
  <c r="H87" i="90"/>
  <c r="I87" i="90" s="1"/>
  <c r="J87" i="90" s="1"/>
  <c r="H34" i="90"/>
  <c r="I34" i="90" s="1"/>
  <c r="J34" i="90" s="1"/>
  <c r="H70" i="90"/>
  <c r="I70" i="90" s="1"/>
  <c r="J70" i="90" s="1"/>
  <c r="H6" i="90"/>
  <c r="I6" i="90" s="1"/>
  <c r="J6" i="90" s="1"/>
  <c r="H42" i="90"/>
  <c r="I42" i="90" s="1"/>
  <c r="J42" i="90" s="1"/>
  <c r="H78" i="90"/>
  <c r="I78" i="90" s="1"/>
  <c r="J78" i="90" s="1"/>
  <c r="H31" i="90"/>
  <c r="I31" i="90" s="1"/>
  <c r="J31" i="90" s="1"/>
  <c r="H67" i="90"/>
  <c r="I67" i="90" s="1"/>
  <c r="J67" i="90" s="1"/>
  <c r="H17" i="90"/>
  <c r="I17" i="90" s="1"/>
  <c r="J17" i="90" s="1"/>
  <c r="H35" i="90"/>
  <c r="I35" i="90" s="1"/>
  <c r="J35" i="90" s="1"/>
  <c r="H53" i="90"/>
  <c r="I53" i="90" s="1"/>
  <c r="J53" i="90" s="1"/>
  <c r="H71" i="90"/>
  <c r="I71" i="90" s="1"/>
  <c r="J71" i="90" s="1"/>
  <c r="H89" i="90"/>
  <c r="I89" i="90" s="1"/>
  <c r="J89" i="90" s="1"/>
  <c r="H20" i="84"/>
  <c r="I20" i="84" s="1"/>
  <c r="J20" i="84" s="1"/>
  <c r="H50" i="84"/>
  <c r="I50" i="84" s="1"/>
  <c r="J50" i="84" s="1"/>
  <c r="H15" i="84"/>
  <c r="I15" i="84" s="1"/>
  <c r="J15" i="84" s="1"/>
  <c r="H33" i="84"/>
  <c r="I33" i="84" s="1"/>
  <c r="J33" i="84" s="1"/>
  <c r="H51" i="84"/>
  <c r="I51" i="84" s="1"/>
  <c r="J51" i="84" s="1"/>
  <c r="H69" i="84"/>
  <c r="I69" i="84" s="1"/>
  <c r="J69" i="84" s="1"/>
  <c r="H7" i="84"/>
  <c r="I7" i="84" s="1"/>
  <c r="J7" i="84" s="1"/>
  <c r="H25" i="84"/>
  <c r="I25" i="84" s="1"/>
  <c r="J25" i="84" s="1"/>
  <c r="H43" i="84"/>
  <c r="I43" i="84" s="1"/>
  <c r="J43" i="84" s="1"/>
  <c r="H61" i="84"/>
  <c r="I61" i="84" s="1"/>
  <c r="J61" i="84" s="1"/>
  <c r="H77" i="77"/>
  <c r="I77" i="77" s="1"/>
  <c r="J77" i="77" s="1"/>
  <c r="H7" i="77"/>
  <c r="I7" i="77" s="1"/>
  <c r="J7" i="77" s="1"/>
  <c r="H11" i="77"/>
  <c r="I11" i="77" s="1"/>
  <c r="J11" i="77" s="1"/>
  <c r="H31" i="77"/>
  <c r="I31" i="77" s="1"/>
  <c r="J31" i="77" s="1"/>
  <c r="H53" i="77"/>
  <c r="I53" i="77" s="1"/>
  <c r="J53" i="77" s="1"/>
  <c r="H24" i="77"/>
  <c r="I24" i="77" s="1"/>
  <c r="J24" i="77" s="1"/>
  <c r="H60" i="77"/>
  <c r="I60" i="77" s="1"/>
  <c r="J60" i="77" s="1"/>
  <c r="H96" i="77"/>
  <c r="I96" i="77" s="1"/>
  <c r="J96" i="77" s="1"/>
  <c r="H38" i="77"/>
  <c r="I38" i="77" s="1"/>
  <c r="J38" i="77" s="1"/>
  <c r="H74" i="77"/>
  <c r="I74" i="77" s="1"/>
  <c r="J74" i="77" s="1"/>
  <c r="H15" i="77"/>
  <c r="I15" i="77" s="1"/>
  <c r="J15" i="77" s="1"/>
  <c r="H51" i="77"/>
  <c r="I51" i="77" s="1"/>
  <c r="J51" i="77" s="1"/>
  <c r="H87" i="77"/>
  <c r="I87" i="77" s="1"/>
  <c r="J87" i="77" s="1"/>
  <c r="H28" i="77"/>
  <c r="I28" i="77" s="1"/>
  <c r="J28" i="77" s="1"/>
  <c r="H64" i="77"/>
  <c r="I64" i="77" s="1"/>
  <c r="J64" i="77" s="1"/>
  <c r="H53" i="48"/>
  <c r="I53" i="48" s="1"/>
  <c r="J53" i="48" s="1"/>
  <c r="H38" i="48"/>
  <c r="I38" i="48" s="1"/>
  <c r="J38" i="48" s="1"/>
  <c r="H5" i="48"/>
  <c r="I5" i="48" s="1"/>
  <c r="J5" i="48" s="1"/>
  <c r="H59" i="48"/>
  <c r="I59" i="48" s="1"/>
  <c r="J59" i="48" s="1"/>
  <c r="H6" i="48"/>
  <c r="I6" i="48" s="1"/>
  <c r="J6" i="48" s="1"/>
  <c r="H24" i="48"/>
  <c r="I24" i="48" s="1"/>
  <c r="J24" i="48" s="1"/>
  <c r="H42" i="48"/>
  <c r="I42" i="48" s="1"/>
  <c r="J42" i="48" s="1"/>
  <c r="H60" i="48"/>
  <c r="I60" i="48" s="1"/>
  <c r="J60" i="48" s="1"/>
  <c r="H16" i="48"/>
  <c r="I16" i="48" s="1"/>
  <c r="J16" i="48" s="1"/>
  <c r="H34" i="48"/>
  <c r="I34" i="48" s="1"/>
  <c r="J34" i="48" s="1"/>
  <c r="H52" i="48"/>
  <c r="I52" i="48" s="1"/>
  <c r="J52" i="48" s="1"/>
  <c r="AN3" i="63"/>
  <c r="AI3" i="63"/>
  <c r="X5" i="62"/>
  <c r="AH5" i="62" s="1"/>
  <c r="AQ5" i="62" s="1"/>
  <c r="AP4" i="17"/>
  <c r="AG4" i="4"/>
  <c r="AP4" i="4" s="1"/>
  <c r="AF4" i="4"/>
  <c r="AO4" i="4" s="1"/>
  <c r="W5" i="4"/>
  <c r="AE4" i="4"/>
  <c r="I17" i="11"/>
  <c r="J17" i="11" s="1"/>
  <c r="I13" i="11"/>
  <c r="J13" i="11" s="1"/>
  <c r="I15" i="11"/>
  <c r="J15" i="11" s="1"/>
  <c r="Y5" i="18"/>
  <c r="I13" i="72"/>
  <c r="J13" i="72" s="1"/>
  <c r="I6" i="72"/>
  <c r="J6" i="72" s="1"/>
  <c r="I5" i="72"/>
  <c r="J5" i="72" s="1"/>
  <c r="I23" i="72"/>
  <c r="J23" i="72" s="1"/>
  <c r="I22" i="64"/>
  <c r="J22" i="64" s="1"/>
  <c r="I21" i="64"/>
  <c r="J21" i="64" s="1"/>
  <c r="I17" i="64"/>
  <c r="J17" i="64" s="1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K6" i="49"/>
  <c r="H4" i="89"/>
  <c r="I4" i="89" s="1"/>
  <c r="J4" i="89" s="1"/>
  <c r="K4" i="89" s="1"/>
  <c r="H52" i="89"/>
  <c r="I52" i="89" s="1"/>
  <c r="J52" i="89" s="1"/>
  <c r="H56" i="89"/>
  <c r="I56" i="89" s="1"/>
  <c r="J56" i="89" s="1"/>
  <c r="H33" i="89"/>
  <c r="I33" i="89" s="1"/>
  <c r="J33" i="89" s="1"/>
  <c r="H10" i="89"/>
  <c r="I10" i="89" s="1"/>
  <c r="J10" i="89" s="1"/>
  <c r="H82" i="89"/>
  <c r="I82" i="89" s="1"/>
  <c r="J82" i="89" s="1"/>
  <c r="H62" i="89"/>
  <c r="I62" i="89" s="1"/>
  <c r="J62" i="89" s="1"/>
  <c r="H39" i="89"/>
  <c r="I39" i="89" s="1"/>
  <c r="J39" i="89" s="1"/>
  <c r="H11" i="89"/>
  <c r="I11" i="89" s="1"/>
  <c r="J11" i="89" s="1"/>
  <c r="H47" i="89"/>
  <c r="I47" i="89" s="1"/>
  <c r="J47" i="89" s="1"/>
  <c r="H83" i="89"/>
  <c r="I83" i="89" s="1"/>
  <c r="J83" i="89" s="1"/>
  <c r="H24" i="89"/>
  <c r="I24" i="89" s="1"/>
  <c r="J24" i="89" s="1"/>
  <c r="H60" i="89"/>
  <c r="I60" i="89" s="1"/>
  <c r="J60" i="89" s="1"/>
  <c r="H96" i="89"/>
  <c r="I96" i="89" s="1"/>
  <c r="J96" i="89" s="1"/>
  <c r="H37" i="89"/>
  <c r="I37" i="89" s="1"/>
  <c r="J37" i="89" s="1"/>
  <c r="H73" i="89"/>
  <c r="I73" i="89" s="1"/>
  <c r="J73" i="89" s="1"/>
  <c r="H71" i="81"/>
  <c r="I71" i="81" s="1"/>
  <c r="J71" i="81" s="1"/>
  <c r="H98" i="81"/>
  <c r="I98" i="81" s="1"/>
  <c r="J98" i="81" s="1"/>
  <c r="H28" i="81"/>
  <c r="I28" i="81" s="1"/>
  <c r="J28" i="81" s="1"/>
  <c r="H82" i="81"/>
  <c r="I82" i="81" s="1"/>
  <c r="J82" i="81" s="1"/>
  <c r="H47" i="81"/>
  <c r="I47" i="81" s="1"/>
  <c r="J47" i="81" s="1"/>
  <c r="H4" i="81"/>
  <c r="I4" i="81" s="1"/>
  <c r="J4" i="81" s="1"/>
  <c r="K4" i="81" s="1"/>
  <c r="H58" i="81"/>
  <c r="I58" i="81" s="1"/>
  <c r="J58" i="81" s="1"/>
  <c r="H14" i="81"/>
  <c r="I14" i="81" s="1"/>
  <c r="J14" i="81" s="1"/>
  <c r="H68" i="81"/>
  <c r="I68" i="81" s="1"/>
  <c r="J68" i="81" s="1"/>
  <c r="H25" i="81"/>
  <c r="I25" i="81" s="1"/>
  <c r="J25" i="81" s="1"/>
  <c r="H79" i="81"/>
  <c r="I79" i="81" s="1"/>
  <c r="J79" i="81" s="1"/>
  <c r="H24" i="81"/>
  <c r="I24" i="81" s="1"/>
  <c r="J24" i="81" s="1"/>
  <c r="H60" i="81"/>
  <c r="I60" i="81" s="1"/>
  <c r="J60" i="81" s="1"/>
  <c r="H96" i="81"/>
  <c r="I96" i="81" s="1"/>
  <c r="J96" i="81" s="1"/>
  <c r="H39" i="81"/>
  <c r="I39" i="81" s="1"/>
  <c r="J39" i="81" s="1"/>
  <c r="H75" i="81"/>
  <c r="I75" i="81" s="1"/>
  <c r="J75" i="81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H6" i="78"/>
  <c r="I6" i="78" s="1"/>
  <c r="J6" i="78" s="1"/>
  <c r="H24" i="78"/>
  <c r="I24" i="78" s="1"/>
  <c r="J24" i="78" s="1"/>
  <c r="H42" i="78"/>
  <c r="I42" i="78" s="1"/>
  <c r="J42" i="78" s="1"/>
  <c r="H60" i="78"/>
  <c r="I60" i="78" s="1"/>
  <c r="J60" i="78" s="1"/>
  <c r="H78" i="78"/>
  <c r="I78" i="78" s="1"/>
  <c r="J78" i="78" s="1"/>
  <c r="H13" i="78"/>
  <c r="I13" i="78" s="1"/>
  <c r="J13" i="78" s="1"/>
  <c r="H31" i="78"/>
  <c r="I31" i="78" s="1"/>
  <c r="J31" i="78" s="1"/>
  <c r="H49" i="78"/>
  <c r="I49" i="78" s="1"/>
  <c r="J49" i="78" s="1"/>
  <c r="H67" i="78"/>
  <c r="I67" i="78" s="1"/>
  <c r="J67" i="78" s="1"/>
  <c r="H85" i="78"/>
  <c r="I85" i="78" s="1"/>
  <c r="J85" i="78" s="1"/>
  <c r="H66" i="74"/>
  <c r="I66" i="74" s="1"/>
  <c r="J66" i="74" s="1"/>
  <c r="H33" i="74"/>
  <c r="I33" i="74" s="1"/>
  <c r="J33" i="74" s="1"/>
  <c r="H87" i="74"/>
  <c r="I87" i="74" s="1"/>
  <c r="J87" i="74" s="1"/>
  <c r="H27" i="74"/>
  <c r="I27" i="74" s="1"/>
  <c r="J27" i="74" s="1"/>
  <c r="H81" i="74"/>
  <c r="I81" i="74" s="1"/>
  <c r="J81" i="74" s="1"/>
  <c r="H13" i="74"/>
  <c r="I13" i="74" s="1"/>
  <c r="J13" i="74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H20" i="74"/>
  <c r="I20" i="74" s="1"/>
  <c r="J20" i="74" s="1"/>
  <c r="H38" i="74"/>
  <c r="I38" i="74" s="1"/>
  <c r="J38" i="74" s="1"/>
  <c r="H56" i="74"/>
  <c r="I56" i="74" s="1"/>
  <c r="J56" i="74" s="1"/>
  <c r="H74" i="74"/>
  <c r="I74" i="74" s="1"/>
  <c r="J74" i="74" s="1"/>
  <c r="Y5" i="55"/>
  <c r="AN3" i="62"/>
  <c r="AI3" i="62"/>
  <c r="AE4" i="74"/>
  <c r="W5" i="74"/>
  <c r="AG4" i="74"/>
  <c r="AP4" i="74" s="1"/>
  <c r="AF4" i="74"/>
  <c r="AO4" i="74" s="1"/>
  <c r="X5" i="90"/>
  <c r="AH5" i="90" s="1"/>
  <c r="Y5" i="90"/>
  <c r="H12" i="96"/>
  <c r="I12" i="96" s="1"/>
  <c r="J12" i="96" s="1"/>
  <c r="H48" i="96"/>
  <c r="I48" i="96" s="1"/>
  <c r="J48" i="96" s="1"/>
  <c r="H33" i="96"/>
  <c r="I33" i="96" s="1"/>
  <c r="J33" i="96" s="1"/>
  <c r="H69" i="96"/>
  <c r="I69" i="96" s="1"/>
  <c r="J69" i="96" s="1"/>
  <c r="H19" i="96"/>
  <c r="I19" i="96" s="1"/>
  <c r="J19" i="96" s="1"/>
  <c r="H37" i="96"/>
  <c r="I37" i="96" s="1"/>
  <c r="J37" i="96" s="1"/>
  <c r="H55" i="96"/>
  <c r="I55" i="96" s="1"/>
  <c r="J55" i="96" s="1"/>
  <c r="H14" i="96"/>
  <c r="I14" i="96" s="1"/>
  <c r="J14" i="96" s="1"/>
  <c r="H32" i="96"/>
  <c r="I32" i="96" s="1"/>
  <c r="J32" i="96" s="1"/>
  <c r="H50" i="96"/>
  <c r="I50" i="96" s="1"/>
  <c r="J50" i="96" s="1"/>
  <c r="H68" i="96"/>
  <c r="I68" i="96" s="1"/>
  <c r="J68" i="96" s="1"/>
  <c r="AP4" i="28"/>
  <c r="AO4" i="73"/>
  <c r="X5" i="69"/>
  <c r="AH5" i="69" s="1"/>
  <c r="AQ5" i="69" s="1"/>
  <c r="Z5" i="95"/>
  <c r="X5" i="86"/>
  <c r="AH5" i="86" s="1"/>
  <c r="Y5" i="86"/>
  <c r="AN4" i="19"/>
  <c r="AI4" i="19"/>
  <c r="AO4" i="20"/>
  <c r="AI4" i="26"/>
  <c r="AN4" i="26"/>
  <c r="AO4" i="35"/>
  <c r="X5" i="45"/>
  <c r="AH5" i="45" s="1"/>
  <c r="AI4" i="61"/>
  <c r="AN4" i="61"/>
  <c r="AP4" i="92"/>
  <c r="H57" i="88"/>
  <c r="I57" i="88" s="1"/>
  <c r="J57" i="88" s="1"/>
  <c r="H64" i="73"/>
  <c r="I64" i="73" s="1"/>
  <c r="J64" i="73" s="1"/>
  <c r="Y5" i="26"/>
  <c r="X5" i="26"/>
  <c r="AH5" i="26" s="1"/>
  <c r="AF4" i="25"/>
  <c r="AO4" i="25" s="1"/>
  <c r="AE4" i="25"/>
  <c r="W5" i="25"/>
  <c r="AG4" i="25"/>
  <c r="AP4" i="25" s="1"/>
  <c r="AG4" i="23"/>
  <c r="AP4" i="23" s="1"/>
  <c r="AF4" i="23"/>
  <c r="AO4" i="23" s="1"/>
  <c r="W5" i="23"/>
  <c r="AE4" i="23"/>
  <c r="AR3" i="26"/>
  <c r="I6" i="71"/>
  <c r="J6" i="71" s="1"/>
  <c r="I5" i="71"/>
  <c r="J5" i="71" s="1"/>
  <c r="I23" i="71"/>
  <c r="J23" i="71" s="1"/>
  <c r="I19" i="71"/>
  <c r="J19" i="71" s="1"/>
  <c r="I22" i="20"/>
  <c r="J22" i="20" s="1"/>
  <c r="I4" i="20"/>
  <c r="J4" i="20" s="1"/>
  <c r="K4" i="20" s="1"/>
  <c r="AN4" i="20" s="1"/>
  <c r="I20" i="20"/>
  <c r="J20" i="20" s="1"/>
  <c r="AI4" i="46"/>
  <c r="AR3" i="59"/>
  <c r="H7" i="88"/>
  <c r="I7" i="88" s="1"/>
  <c r="J7" i="88" s="1"/>
  <c r="H25" i="88"/>
  <c r="I25" i="88" s="1"/>
  <c r="J25" i="88" s="1"/>
  <c r="H43" i="88"/>
  <c r="I43" i="88" s="1"/>
  <c r="J43" i="88" s="1"/>
  <c r="H61" i="88"/>
  <c r="I61" i="88" s="1"/>
  <c r="J61" i="88" s="1"/>
  <c r="H20" i="88"/>
  <c r="I20" i="88" s="1"/>
  <c r="J20" i="88" s="1"/>
  <c r="H38" i="88"/>
  <c r="I38" i="88" s="1"/>
  <c r="J38" i="88" s="1"/>
  <c r="H56" i="88"/>
  <c r="I56" i="88" s="1"/>
  <c r="J56" i="88" s="1"/>
  <c r="H15" i="88"/>
  <c r="I15" i="88" s="1"/>
  <c r="J15" i="88" s="1"/>
  <c r="H33" i="88"/>
  <c r="I33" i="88" s="1"/>
  <c r="J33" i="88" s="1"/>
  <c r="H51" i="88"/>
  <c r="I51" i="88" s="1"/>
  <c r="J51" i="88" s="1"/>
  <c r="H69" i="88"/>
  <c r="I69" i="88" s="1"/>
  <c r="J69" i="88" s="1"/>
  <c r="H36" i="83"/>
  <c r="I36" i="83" s="1"/>
  <c r="J36" i="83" s="1"/>
  <c r="H78" i="83"/>
  <c r="I78" i="83" s="1"/>
  <c r="J78" i="83" s="1"/>
  <c r="H30" i="83"/>
  <c r="I30" i="83" s="1"/>
  <c r="J30" i="83" s="1"/>
  <c r="H26" i="83"/>
  <c r="I26" i="83" s="1"/>
  <c r="J26" i="83" s="1"/>
  <c r="H62" i="83"/>
  <c r="I62" i="83" s="1"/>
  <c r="J62" i="83" s="1"/>
  <c r="H27" i="83"/>
  <c r="I27" i="83" s="1"/>
  <c r="J27" i="83" s="1"/>
  <c r="H63" i="83"/>
  <c r="I63" i="83" s="1"/>
  <c r="J63" i="83" s="1"/>
  <c r="H23" i="83"/>
  <c r="I23" i="83" s="1"/>
  <c r="J23" i="83" s="1"/>
  <c r="H59" i="83"/>
  <c r="I59" i="83" s="1"/>
  <c r="J59" i="83" s="1"/>
  <c r="H4" i="83"/>
  <c r="I4" i="83" s="1"/>
  <c r="J4" i="83" s="1"/>
  <c r="K4" i="83" s="1"/>
  <c r="AP4" i="83" s="1"/>
  <c r="H22" i="83"/>
  <c r="I22" i="83" s="1"/>
  <c r="J22" i="83" s="1"/>
  <c r="H40" i="83"/>
  <c r="I40" i="83" s="1"/>
  <c r="J40" i="83" s="1"/>
  <c r="H58" i="83"/>
  <c r="I58" i="83" s="1"/>
  <c r="J58" i="83" s="1"/>
  <c r="H76" i="83"/>
  <c r="I76" i="83" s="1"/>
  <c r="J76" i="83" s="1"/>
  <c r="H96" i="73"/>
  <c r="I96" i="73" s="1"/>
  <c r="J96" i="73" s="1"/>
  <c r="H65" i="73"/>
  <c r="I65" i="73" s="1"/>
  <c r="J65" i="73" s="1"/>
  <c r="H84" i="73"/>
  <c r="I84" i="73" s="1"/>
  <c r="J84" i="73" s="1"/>
  <c r="H18" i="73"/>
  <c r="I18" i="73" s="1"/>
  <c r="J18" i="73" s="1"/>
  <c r="H23" i="73"/>
  <c r="I23" i="73" s="1"/>
  <c r="J23" i="73" s="1"/>
  <c r="H13" i="73"/>
  <c r="I13" i="73" s="1"/>
  <c r="J13" i="73" s="1"/>
  <c r="H49" i="73"/>
  <c r="I49" i="73" s="1"/>
  <c r="J49" i="73" s="1"/>
  <c r="H85" i="73"/>
  <c r="I85" i="73" s="1"/>
  <c r="J85" i="73" s="1"/>
  <c r="H26" i="73"/>
  <c r="I26" i="73" s="1"/>
  <c r="J26" i="73" s="1"/>
  <c r="H62" i="73"/>
  <c r="I62" i="73" s="1"/>
  <c r="J62" i="73" s="1"/>
  <c r="H98" i="73"/>
  <c r="I98" i="73" s="1"/>
  <c r="J98" i="73" s="1"/>
  <c r="H39" i="73"/>
  <c r="I39" i="73" s="1"/>
  <c r="J39" i="73" s="1"/>
  <c r="H75" i="73"/>
  <c r="I75" i="73" s="1"/>
  <c r="J75" i="73" s="1"/>
  <c r="H16" i="73"/>
  <c r="I16" i="73" s="1"/>
  <c r="J16" i="73" s="1"/>
  <c r="H52" i="73"/>
  <c r="I52" i="73" s="1"/>
  <c r="J52" i="73" s="1"/>
  <c r="H88" i="73"/>
  <c r="I88" i="73" s="1"/>
  <c r="J88" i="73" s="1"/>
  <c r="W5" i="78"/>
  <c r="AG4" i="78"/>
  <c r="AF4" i="78"/>
  <c r="AE4" i="78"/>
  <c r="AQ3" i="90"/>
  <c r="AI3" i="90"/>
  <c r="AR3" i="93"/>
  <c r="W5" i="93"/>
  <c r="AG4" i="93"/>
  <c r="AP4" i="93" s="1"/>
  <c r="AF4" i="93"/>
  <c r="AE4" i="93"/>
  <c r="H19" i="95"/>
  <c r="I19" i="95" s="1"/>
  <c r="J19" i="95" s="1"/>
  <c r="H20" i="95"/>
  <c r="I20" i="95" s="1"/>
  <c r="J20" i="95" s="1"/>
  <c r="H23" i="95"/>
  <c r="I23" i="95" s="1"/>
  <c r="J23" i="95" s="1"/>
  <c r="H50" i="95"/>
  <c r="I50" i="95" s="1"/>
  <c r="J50" i="95" s="1"/>
  <c r="H77" i="95"/>
  <c r="I77" i="95" s="1"/>
  <c r="J77" i="95" s="1"/>
  <c r="H21" i="95"/>
  <c r="I21" i="95" s="1"/>
  <c r="J21" i="95" s="1"/>
  <c r="H39" i="95"/>
  <c r="I39" i="95" s="1"/>
  <c r="J39" i="95" s="1"/>
  <c r="H57" i="95"/>
  <c r="I57" i="95" s="1"/>
  <c r="J57" i="95" s="1"/>
  <c r="H75" i="95"/>
  <c r="I75" i="95" s="1"/>
  <c r="J75" i="95" s="1"/>
  <c r="AQ4" i="2"/>
  <c r="K5" i="10"/>
  <c r="K6" i="9"/>
  <c r="I6" i="23"/>
  <c r="J6" i="23" s="1"/>
  <c r="I5" i="23"/>
  <c r="J5" i="23" s="1"/>
  <c r="I23" i="23"/>
  <c r="J23" i="23" s="1"/>
  <c r="I19" i="23"/>
  <c r="J19" i="23" s="1"/>
  <c r="I13" i="56"/>
  <c r="J13" i="56" s="1"/>
  <c r="I15" i="56"/>
  <c r="J15" i="56" s="1"/>
  <c r="I10" i="56"/>
  <c r="J10" i="56" s="1"/>
  <c r="I4" i="60"/>
  <c r="J4" i="60" s="1"/>
  <c r="K4" i="60" s="1"/>
  <c r="AQ4" i="60" s="1"/>
  <c r="I20" i="60"/>
  <c r="J20" i="60" s="1"/>
  <c r="I16" i="60"/>
  <c r="J16" i="60" s="1"/>
  <c r="I18" i="60"/>
  <c r="J18" i="60" s="1"/>
  <c r="I15" i="50"/>
  <c r="J15" i="50" s="1"/>
  <c r="I17" i="50"/>
  <c r="J17" i="50" s="1"/>
  <c r="I13" i="50"/>
  <c r="J13" i="50" s="1"/>
  <c r="I22" i="19"/>
  <c r="J22" i="19" s="1"/>
  <c r="I4" i="19"/>
  <c r="J4" i="19" s="1"/>
  <c r="K4" i="19" s="1"/>
  <c r="I20" i="19"/>
  <c r="J20" i="19" s="1"/>
  <c r="H22" i="93"/>
  <c r="I22" i="93" s="1"/>
  <c r="J22" i="93" s="1"/>
  <c r="H70" i="93"/>
  <c r="I70" i="93" s="1"/>
  <c r="J70" i="93" s="1"/>
  <c r="H82" i="93"/>
  <c r="I82" i="93" s="1"/>
  <c r="J82" i="93" s="1"/>
  <c r="H35" i="93"/>
  <c r="I35" i="93" s="1"/>
  <c r="J35" i="93" s="1"/>
  <c r="H71" i="93"/>
  <c r="I71" i="93" s="1"/>
  <c r="J71" i="93" s="1"/>
  <c r="H12" i="93"/>
  <c r="I12" i="93" s="1"/>
  <c r="J12" i="93" s="1"/>
  <c r="H48" i="93"/>
  <c r="I48" i="93" s="1"/>
  <c r="J48" i="93" s="1"/>
  <c r="H84" i="93"/>
  <c r="I84" i="93" s="1"/>
  <c r="J84" i="93" s="1"/>
  <c r="H25" i="93"/>
  <c r="I25" i="93" s="1"/>
  <c r="J25" i="93" s="1"/>
  <c r="H61" i="93"/>
  <c r="I61" i="93" s="1"/>
  <c r="J61" i="93" s="1"/>
  <c r="H97" i="93"/>
  <c r="I97" i="93" s="1"/>
  <c r="J97" i="93" s="1"/>
  <c r="H38" i="93"/>
  <c r="I38" i="93" s="1"/>
  <c r="J38" i="93" s="1"/>
  <c r="H74" i="93"/>
  <c r="I74" i="93" s="1"/>
  <c r="J74" i="93" s="1"/>
  <c r="H15" i="93"/>
  <c r="I15" i="93" s="1"/>
  <c r="J15" i="93" s="1"/>
  <c r="H51" i="93"/>
  <c r="I51" i="93" s="1"/>
  <c r="J51" i="93" s="1"/>
  <c r="H87" i="93"/>
  <c r="I87" i="93" s="1"/>
  <c r="J87" i="93" s="1"/>
  <c r="H32" i="87"/>
  <c r="I32" i="87" s="1"/>
  <c r="J32" i="87" s="1"/>
  <c r="H68" i="87"/>
  <c r="I68" i="87" s="1"/>
  <c r="J68" i="87" s="1"/>
  <c r="H28" i="87"/>
  <c r="I28" i="87" s="1"/>
  <c r="J28" i="87" s="1"/>
  <c r="H64" i="87"/>
  <c r="I64" i="87" s="1"/>
  <c r="J64" i="87" s="1"/>
  <c r="H17" i="87"/>
  <c r="I17" i="87" s="1"/>
  <c r="J17" i="87" s="1"/>
  <c r="H53" i="87"/>
  <c r="I53" i="87" s="1"/>
  <c r="J53" i="87" s="1"/>
  <c r="H13" i="87"/>
  <c r="I13" i="87" s="1"/>
  <c r="J13" i="87" s="1"/>
  <c r="H49" i="87"/>
  <c r="I49" i="87" s="1"/>
  <c r="J49" i="87" s="1"/>
  <c r="H21" i="87"/>
  <c r="I21" i="87" s="1"/>
  <c r="J21" i="87" s="1"/>
  <c r="H39" i="87"/>
  <c r="I39" i="87" s="1"/>
  <c r="J39" i="87" s="1"/>
  <c r="H57" i="87"/>
  <c r="I57" i="87" s="1"/>
  <c r="J57" i="87" s="1"/>
  <c r="H75" i="87"/>
  <c r="I75" i="87" s="1"/>
  <c r="J75" i="87" s="1"/>
  <c r="H49" i="82"/>
  <c r="I49" i="82" s="1"/>
  <c r="J49" i="82" s="1"/>
  <c r="H34" i="82"/>
  <c r="I34" i="82" s="1"/>
  <c r="J34" i="82" s="1"/>
  <c r="H88" i="82"/>
  <c r="I88" i="82" s="1"/>
  <c r="J88" i="82" s="1"/>
  <c r="H19" i="82"/>
  <c r="I19" i="82" s="1"/>
  <c r="J19" i="82" s="1"/>
  <c r="H73" i="82"/>
  <c r="I73" i="82" s="1"/>
  <c r="J73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" i="82"/>
  <c r="I9" i="82" s="1"/>
  <c r="J9" i="82" s="1"/>
  <c r="H27" i="82"/>
  <c r="I27" i="82" s="1"/>
  <c r="J27" i="82" s="1"/>
  <c r="H45" i="82"/>
  <c r="I45" i="82" s="1"/>
  <c r="J45" i="82" s="1"/>
  <c r="H63" i="82"/>
  <c r="I63" i="82" s="1"/>
  <c r="J63" i="82" s="1"/>
  <c r="H81" i="82"/>
  <c r="I81" i="82" s="1"/>
  <c r="J81" i="82" s="1"/>
  <c r="H6" i="76"/>
  <c r="I6" i="76" s="1"/>
  <c r="J6" i="76" s="1"/>
  <c r="H37" i="76"/>
  <c r="I37" i="76" s="1"/>
  <c r="J37" i="76" s="1"/>
  <c r="H69" i="76"/>
  <c r="I69" i="76" s="1"/>
  <c r="J69" i="76" s="1"/>
  <c r="H30" i="76"/>
  <c r="I30" i="76" s="1"/>
  <c r="J30" i="76" s="1"/>
  <c r="H57" i="76"/>
  <c r="I57" i="76" s="1"/>
  <c r="J57" i="76" s="1"/>
  <c r="H4" i="76"/>
  <c r="I4" i="76" s="1"/>
  <c r="J4" i="76" s="1"/>
  <c r="K4" i="76" s="1"/>
  <c r="H31" i="76"/>
  <c r="I31" i="76" s="1"/>
  <c r="J31" i="76" s="1"/>
  <c r="H58" i="76"/>
  <c r="I58" i="76" s="1"/>
  <c r="J58" i="76" s="1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AR3" i="48"/>
  <c r="AN4" i="87"/>
  <c r="AI4" i="87"/>
  <c r="H20" i="94"/>
  <c r="I20" i="94" s="1"/>
  <c r="J20" i="94" s="1"/>
  <c r="H27" i="94"/>
  <c r="I27" i="94" s="1"/>
  <c r="J27" i="94" s="1"/>
  <c r="H15" i="94"/>
  <c r="I15" i="94" s="1"/>
  <c r="J15" i="94" s="1"/>
  <c r="H59" i="94"/>
  <c r="I59" i="94" s="1"/>
  <c r="J59" i="94" s="1"/>
  <c r="H53" i="94"/>
  <c r="I53" i="94" s="1"/>
  <c r="J53" i="94" s="1"/>
  <c r="H32" i="94"/>
  <c r="I32" i="94" s="1"/>
  <c r="J32" i="94" s="1"/>
  <c r="H75" i="94"/>
  <c r="I75" i="94" s="1"/>
  <c r="J75" i="94" s="1"/>
  <c r="H11" i="94"/>
  <c r="I11" i="94" s="1"/>
  <c r="J11" i="94" s="1"/>
  <c r="H54" i="94"/>
  <c r="I54" i="94" s="1"/>
  <c r="J54" i="94" s="1"/>
  <c r="H10" i="94"/>
  <c r="I10" i="94" s="1"/>
  <c r="J10" i="94" s="1"/>
  <c r="H28" i="94"/>
  <c r="I28" i="94" s="1"/>
  <c r="J28" i="94" s="1"/>
  <c r="H46" i="94"/>
  <c r="I46" i="94" s="1"/>
  <c r="J46" i="94" s="1"/>
  <c r="H64" i="94"/>
  <c r="I64" i="94" s="1"/>
  <c r="J64" i="94" s="1"/>
  <c r="H82" i="94"/>
  <c r="I82" i="94" s="1"/>
  <c r="J82" i="94" s="1"/>
  <c r="I4" i="8"/>
  <c r="J4" i="8" s="1"/>
  <c r="K4" i="8" s="1"/>
  <c r="I20" i="8"/>
  <c r="J20" i="8" s="1"/>
  <c r="I16" i="8"/>
  <c r="J16" i="8" s="1"/>
  <c r="I18" i="8"/>
  <c r="J18" i="8" s="1"/>
  <c r="I19" i="68"/>
  <c r="J19" i="68" s="1"/>
  <c r="I4" i="68"/>
  <c r="J4" i="68" s="1"/>
  <c r="K4" i="68" s="1"/>
  <c r="AQ4" i="68" s="1"/>
  <c r="I9" i="68"/>
  <c r="J9" i="68" s="1"/>
  <c r="I15" i="67"/>
  <c r="J15" i="67" s="1"/>
  <c r="I12" i="67"/>
  <c r="J12" i="67" s="1"/>
  <c r="I8" i="67"/>
  <c r="J8" i="67" s="1"/>
  <c r="I5" i="67"/>
  <c r="J5" i="67" s="1"/>
  <c r="I17" i="59"/>
  <c r="J17" i="59" s="1"/>
  <c r="I13" i="59"/>
  <c r="J13" i="59" s="1"/>
  <c r="I15" i="59"/>
  <c r="J15" i="59" s="1"/>
  <c r="I19" i="15"/>
  <c r="J19" i="15" s="1"/>
  <c r="I21" i="15"/>
  <c r="J21" i="15" s="1"/>
  <c r="I17" i="15"/>
  <c r="J17" i="15" s="1"/>
  <c r="AR3" i="34"/>
  <c r="H53" i="92"/>
  <c r="I53" i="92" s="1"/>
  <c r="J53" i="92" s="1"/>
  <c r="H38" i="92"/>
  <c r="I38" i="92" s="1"/>
  <c r="J38" i="92" s="1"/>
  <c r="H14" i="92"/>
  <c r="I14" i="92" s="1"/>
  <c r="J14" i="92" s="1"/>
  <c r="H68" i="92"/>
  <c r="I68" i="92" s="1"/>
  <c r="J68" i="92" s="1"/>
  <c r="H21" i="92"/>
  <c r="I21" i="92" s="1"/>
  <c r="J21" i="92" s="1"/>
  <c r="H39" i="92"/>
  <c r="I39" i="92" s="1"/>
  <c r="J39" i="92" s="1"/>
  <c r="H57" i="92"/>
  <c r="I57" i="92" s="1"/>
  <c r="J5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38" i="85"/>
  <c r="I38" i="85" s="1"/>
  <c r="J38" i="85" s="1"/>
  <c r="H86" i="85"/>
  <c r="I86" i="85" s="1"/>
  <c r="J86" i="85" s="1"/>
  <c r="H98" i="85"/>
  <c r="I98" i="85" s="1"/>
  <c r="J98" i="85" s="1"/>
  <c r="H42" i="85"/>
  <c r="I42" i="85" s="1"/>
  <c r="J42" i="85" s="1"/>
  <c r="H19" i="85"/>
  <c r="I19" i="85" s="1"/>
  <c r="J19" i="85" s="1"/>
  <c r="H91" i="85"/>
  <c r="I91" i="85" s="1"/>
  <c r="J91" i="85" s="1"/>
  <c r="H68" i="85"/>
  <c r="I68" i="85" s="1"/>
  <c r="J68" i="85" s="1"/>
  <c r="H48" i="85"/>
  <c r="I48" i="85" s="1"/>
  <c r="J48" i="85" s="1"/>
  <c r="H15" i="85"/>
  <c r="I15" i="85" s="1"/>
  <c r="J15" i="85" s="1"/>
  <c r="H51" i="85"/>
  <c r="I51" i="85" s="1"/>
  <c r="J51" i="85" s="1"/>
  <c r="H87" i="85"/>
  <c r="I87" i="85" s="1"/>
  <c r="J87" i="85" s="1"/>
  <c r="H28" i="85"/>
  <c r="I28" i="85" s="1"/>
  <c r="J28" i="85" s="1"/>
  <c r="H64" i="85"/>
  <c r="I64" i="85" s="1"/>
  <c r="J64" i="85" s="1"/>
  <c r="H5" i="85"/>
  <c r="I5" i="85" s="1"/>
  <c r="J5" i="85" s="1"/>
  <c r="H41" i="85"/>
  <c r="I41" i="85" s="1"/>
  <c r="J41" i="85" s="1"/>
  <c r="H77" i="85"/>
  <c r="I77" i="85" s="1"/>
  <c r="J77" i="85" s="1"/>
  <c r="H16" i="80"/>
  <c r="I16" i="80" s="1"/>
  <c r="J16" i="80" s="1"/>
  <c r="H34" i="80"/>
  <c r="I34" i="80" s="1"/>
  <c r="J34" i="80" s="1"/>
  <c r="H52" i="80"/>
  <c r="I52" i="80" s="1"/>
  <c r="J52" i="80" s="1"/>
  <c r="H11" i="80"/>
  <c r="I11" i="80" s="1"/>
  <c r="J11" i="80" s="1"/>
  <c r="H29" i="80"/>
  <c r="I29" i="80" s="1"/>
  <c r="J29" i="80" s="1"/>
  <c r="H47" i="80"/>
  <c r="I47" i="80" s="1"/>
  <c r="J47" i="80" s="1"/>
  <c r="H65" i="80"/>
  <c r="I65" i="80" s="1"/>
  <c r="J65" i="80" s="1"/>
  <c r="H6" i="80"/>
  <c r="I6" i="80" s="1"/>
  <c r="J6" i="80" s="1"/>
  <c r="H24" i="80"/>
  <c r="I24" i="80" s="1"/>
  <c r="J24" i="80" s="1"/>
  <c r="H42" i="80"/>
  <c r="I42" i="80" s="1"/>
  <c r="J42" i="80" s="1"/>
  <c r="H60" i="80"/>
  <c r="I60" i="80" s="1"/>
  <c r="J60" i="80" s="1"/>
  <c r="H78" i="75"/>
  <c r="I78" i="75" s="1"/>
  <c r="J78" i="75" s="1"/>
  <c r="H60" i="75"/>
  <c r="I60" i="75" s="1"/>
  <c r="J60" i="75" s="1"/>
  <c r="H27" i="75"/>
  <c r="I27" i="75" s="1"/>
  <c r="J27" i="75" s="1"/>
  <c r="H48" i="75"/>
  <c r="I48" i="75" s="1"/>
  <c r="J48" i="75" s="1"/>
  <c r="H19" i="75"/>
  <c r="I19" i="75" s="1"/>
  <c r="J19" i="75" s="1"/>
  <c r="H37" i="75"/>
  <c r="I37" i="75" s="1"/>
  <c r="J37" i="75" s="1"/>
  <c r="H55" i="75"/>
  <c r="I55" i="75" s="1"/>
  <c r="J55" i="75" s="1"/>
  <c r="H73" i="75"/>
  <c r="I73" i="75" s="1"/>
  <c r="J73" i="75" s="1"/>
  <c r="H11" i="75"/>
  <c r="I11" i="75" s="1"/>
  <c r="J11" i="75" s="1"/>
  <c r="H29" i="75"/>
  <c r="I29" i="75" s="1"/>
  <c r="J29" i="75" s="1"/>
  <c r="H47" i="75"/>
  <c r="I47" i="75" s="1"/>
  <c r="J47" i="75" s="1"/>
  <c r="H65" i="75"/>
  <c r="I65" i="75" s="1"/>
  <c r="J65" i="75" s="1"/>
  <c r="AE4" i="49"/>
  <c r="W5" i="49"/>
  <c r="AG4" i="49"/>
  <c r="AP4" i="49" s="1"/>
  <c r="AF4" i="49"/>
  <c r="AO4" i="49" s="1"/>
  <c r="AQ4" i="81"/>
  <c r="AF4" i="11"/>
  <c r="AO4" i="11" s="1"/>
  <c r="W5" i="11"/>
  <c r="AE4" i="11"/>
  <c r="AG4" i="11"/>
  <c r="AP4" i="11" s="1"/>
  <c r="AG4" i="3"/>
  <c r="AF4" i="3"/>
  <c r="W5" i="3"/>
  <c r="AE4" i="3"/>
  <c r="I14" i="12"/>
  <c r="J14" i="12" s="1"/>
  <c r="I8" i="12"/>
  <c r="J8" i="12" s="1"/>
  <c r="I12" i="12"/>
  <c r="J12" i="12" s="1"/>
  <c r="I11" i="12"/>
  <c r="J11" i="12" s="1"/>
  <c r="I6" i="63"/>
  <c r="J6" i="63" s="1"/>
  <c r="I5" i="63"/>
  <c r="J5" i="63" s="1"/>
  <c r="I23" i="63"/>
  <c r="J23" i="63" s="1"/>
  <c r="I19" i="63"/>
  <c r="J19" i="63" s="1"/>
  <c r="I13" i="52"/>
  <c r="J13" i="52" s="1"/>
  <c r="I4" i="52"/>
  <c r="J4" i="52" s="1"/>
  <c r="K4" i="52" s="1"/>
  <c r="AO4" i="52" s="1"/>
  <c r="I20" i="52"/>
  <c r="J20" i="52" s="1"/>
  <c r="X5" i="66"/>
  <c r="AH5" i="66" s="1"/>
  <c r="AQ5" i="66" s="1"/>
  <c r="H12" i="91"/>
  <c r="I12" i="91" s="1"/>
  <c r="J12" i="91" s="1"/>
  <c r="H30" i="91"/>
  <c r="I30" i="91" s="1"/>
  <c r="J30" i="91" s="1"/>
  <c r="H48" i="91"/>
  <c r="I48" i="91" s="1"/>
  <c r="J48" i="91" s="1"/>
  <c r="H66" i="91"/>
  <c r="I66" i="91" s="1"/>
  <c r="J66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11" i="91"/>
  <c r="I11" i="91" s="1"/>
  <c r="J11" i="91" s="1"/>
  <c r="H29" i="91"/>
  <c r="I29" i="91" s="1"/>
  <c r="J29" i="91" s="1"/>
  <c r="H47" i="91"/>
  <c r="I47" i="91" s="1"/>
  <c r="J47" i="91" s="1"/>
  <c r="H65" i="91"/>
  <c r="I65" i="91" s="1"/>
  <c r="J65" i="91" s="1"/>
  <c r="H77" i="86"/>
  <c r="I77" i="86" s="1"/>
  <c r="J77" i="86" s="1"/>
  <c r="H59" i="86"/>
  <c r="I59" i="86" s="1"/>
  <c r="J59" i="86" s="1"/>
  <c r="H65" i="86"/>
  <c r="I65" i="86" s="1"/>
  <c r="J65" i="86" s="1"/>
  <c r="H86" i="86"/>
  <c r="I86" i="86" s="1"/>
  <c r="J86" i="86" s="1"/>
  <c r="H20" i="86"/>
  <c r="I20" i="86" s="1"/>
  <c r="J20" i="86" s="1"/>
  <c r="H18" i="86"/>
  <c r="I18" i="86" s="1"/>
  <c r="J18" i="86" s="1"/>
  <c r="H36" i="86"/>
  <c r="I36" i="86" s="1"/>
  <c r="J36" i="86" s="1"/>
  <c r="H54" i="86"/>
  <c r="I54" i="86" s="1"/>
  <c r="J54" i="86" s="1"/>
  <c r="H72" i="86"/>
  <c r="I72" i="86" s="1"/>
  <c r="J72" i="86" s="1"/>
  <c r="H7" i="86"/>
  <c r="I7" i="86" s="1"/>
  <c r="J7" i="86" s="1"/>
  <c r="H25" i="86"/>
  <c r="I25" i="86" s="1"/>
  <c r="J25" i="86" s="1"/>
  <c r="H43" i="86"/>
  <c r="I43" i="86" s="1"/>
  <c r="J43" i="86" s="1"/>
  <c r="H61" i="86"/>
  <c r="I61" i="86" s="1"/>
  <c r="J61" i="86" s="1"/>
  <c r="H79" i="86"/>
  <c r="I79" i="86" s="1"/>
  <c r="J79" i="86" s="1"/>
  <c r="H62" i="79"/>
  <c r="I62" i="79" s="1"/>
  <c r="J62" i="79" s="1"/>
  <c r="H44" i="79"/>
  <c r="I44" i="79" s="1"/>
  <c r="J44" i="79" s="1"/>
  <c r="H22" i="79"/>
  <c r="I22" i="79" s="1"/>
  <c r="J22" i="79" s="1"/>
  <c r="H58" i="79"/>
  <c r="I58" i="79" s="1"/>
  <c r="J58" i="79" s="1"/>
  <c r="H11" i="79"/>
  <c r="I11" i="79" s="1"/>
  <c r="J11" i="79" s="1"/>
  <c r="H47" i="79"/>
  <c r="I47" i="79" s="1"/>
  <c r="J47" i="79" s="1"/>
  <c r="H7" i="79"/>
  <c r="I7" i="79" s="1"/>
  <c r="J7" i="79" s="1"/>
  <c r="H43" i="79"/>
  <c r="I43" i="79" s="1"/>
  <c r="J43" i="79" s="1"/>
  <c r="H79" i="79"/>
  <c r="I79" i="79" s="1"/>
  <c r="J79" i="79" s="1"/>
  <c r="H18" i="79"/>
  <c r="I18" i="79" s="1"/>
  <c r="J18" i="79" s="1"/>
  <c r="H36" i="79"/>
  <c r="I36" i="79" s="1"/>
  <c r="J36" i="79" s="1"/>
  <c r="H54" i="79"/>
  <c r="I54" i="79" s="1"/>
  <c r="J54" i="79" s="1"/>
  <c r="H72" i="79"/>
  <c r="I72" i="79" s="1"/>
  <c r="J72" i="79" s="1"/>
  <c r="H29" i="46"/>
  <c r="I29" i="46" s="1"/>
  <c r="J29" i="46" s="1"/>
  <c r="H56" i="46"/>
  <c r="I56" i="46" s="1"/>
  <c r="J56" i="46" s="1"/>
  <c r="H83" i="46"/>
  <c r="I83" i="46" s="1"/>
  <c r="J83" i="46" s="1"/>
  <c r="H25" i="46"/>
  <c r="I25" i="46" s="1"/>
  <c r="J25" i="46" s="1"/>
  <c r="H52" i="46"/>
  <c r="I52" i="46" s="1"/>
  <c r="J52" i="46" s="1"/>
  <c r="H79" i="46"/>
  <c r="I79" i="46" s="1"/>
  <c r="J79" i="46" s="1"/>
  <c r="H17" i="46"/>
  <c r="I17" i="46" s="1"/>
  <c r="J17" i="46" s="1"/>
  <c r="H44" i="46"/>
  <c r="I44" i="46" s="1"/>
  <c r="J44" i="46" s="1"/>
  <c r="H71" i="46"/>
  <c r="I71" i="46" s="1"/>
  <c r="J71" i="46" s="1"/>
  <c r="H9" i="46"/>
  <c r="I9" i="46" s="1"/>
  <c r="J9" i="46" s="1"/>
  <c r="H27" i="46"/>
  <c r="I27" i="46" s="1"/>
  <c r="J27" i="46" s="1"/>
  <c r="H45" i="46"/>
  <c r="I45" i="46" s="1"/>
  <c r="J45" i="46" s="1"/>
  <c r="H63" i="46"/>
  <c r="I63" i="46" s="1"/>
  <c r="J63" i="46" s="1"/>
  <c r="H81" i="46"/>
  <c r="I81" i="46" s="1"/>
  <c r="J81" i="46" s="1"/>
  <c r="AI4" i="55"/>
  <c r="AO4" i="63"/>
  <c r="AQ3" i="82"/>
  <c r="AI3" i="82"/>
  <c r="AR3" i="15"/>
  <c r="K5" i="5"/>
  <c r="AR3" i="8"/>
  <c r="AI4" i="31"/>
  <c r="AN4" i="31"/>
  <c r="I4" i="7"/>
  <c r="J4" i="7" s="1"/>
  <c r="K4" i="7" s="1"/>
  <c r="I20" i="7"/>
  <c r="J20" i="7" s="1"/>
  <c r="I16" i="7"/>
  <c r="J16" i="7" s="1"/>
  <c r="I18" i="7"/>
  <c r="J18" i="7" s="1"/>
  <c r="I6" i="2"/>
  <c r="J6" i="2" s="1"/>
  <c r="I5" i="2"/>
  <c r="J5" i="2" s="1"/>
  <c r="I23" i="2"/>
  <c r="J23" i="2" s="1"/>
  <c r="I19" i="2"/>
  <c r="J19" i="2" s="1"/>
  <c r="I21" i="3"/>
  <c r="J21" i="3" s="1"/>
  <c r="I17" i="3"/>
  <c r="J17" i="3" s="1"/>
  <c r="I13" i="3"/>
  <c r="J13" i="3" s="1"/>
  <c r="I15" i="4"/>
  <c r="J15" i="4" s="1"/>
  <c r="I10" i="4"/>
  <c r="J10" i="4" s="1"/>
  <c r="I7" i="4"/>
  <c r="J7" i="4" s="1"/>
  <c r="I21" i="55"/>
  <c r="J21" i="55" s="1"/>
  <c r="I14" i="55"/>
  <c r="J14" i="55" s="1"/>
  <c r="I8" i="55"/>
  <c r="J8" i="55" s="1"/>
  <c r="I8" i="51"/>
  <c r="J8" i="51" s="1"/>
  <c r="I12" i="51"/>
  <c r="J12" i="51" s="1"/>
  <c r="I11" i="51"/>
  <c r="J11" i="51" s="1"/>
  <c r="I9" i="51"/>
  <c r="J9" i="51" s="1"/>
  <c r="W5" i="9"/>
  <c r="AE4" i="9"/>
  <c r="AG4" i="9"/>
  <c r="AP4" i="9" s="1"/>
  <c r="AF4" i="9"/>
  <c r="AO4" i="9" s="1"/>
  <c r="I16" i="16"/>
  <c r="J16" i="16" s="1"/>
  <c r="I18" i="16"/>
  <c r="J18" i="16" s="1"/>
  <c r="I14" i="16"/>
  <c r="J14" i="16" s="1"/>
  <c r="Y5" i="32"/>
  <c r="Z5" i="32" s="1"/>
  <c r="AR3" i="36"/>
  <c r="X5" i="50"/>
  <c r="AH5" i="50" s="1"/>
  <c r="AN3" i="54"/>
  <c r="AI3" i="54"/>
  <c r="H21" i="90"/>
  <c r="I21" i="90" s="1"/>
  <c r="J21" i="90" s="1"/>
  <c r="H57" i="90"/>
  <c r="I57" i="90" s="1"/>
  <c r="J57" i="90" s="1"/>
  <c r="H4" i="90"/>
  <c r="I4" i="90" s="1"/>
  <c r="J4" i="90" s="1"/>
  <c r="K4" i="90" s="1"/>
  <c r="AP4" i="90" s="1"/>
  <c r="H40" i="90"/>
  <c r="I40" i="90" s="1"/>
  <c r="J40" i="90" s="1"/>
  <c r="H76" i="90"/>
  <c r="I76" i="90" s="1"/>
  <c r="J76" i="90" s="1"/>
  <c r="H12" i="90"/>
  <c r="I12" i="90" s="1"/>
  <c r="J12" i="90" s="1"/>
  <c r="H48" i="90"/>
  <c r="I48" i="90" s="1"/>
  <c r="J48" i="90" s="1"/>
  <c r="H84" i="90"/>
  <c r="I84" i="90" s="1"/>
  <c r="J84" i="90" s="1"/>
  <c r="H37" i="90"/>
  <c r="I37" i="90" s="1"/>
  <c r="J37" i="90" s="1"/>
  <c r="H73" i="90"/>
  <c r="I73" i="90" s="1"/>
  <c r="J73" i="90" s="1"/>
  <c r="H20" i="90"/>
  <c r="I20" i="90" s="1"/>
  <c r="J20" i="90" s="1"/>
  <c r="H38" i="90"/>
  <c r="I38" i="90" s="1"/>
  <c r="J38" i="90" s="1"/>
  <c r="H56" i="90"/>
  <c r="I56" i="90" s="1"/>
  <c r="J56" i="90" s="1"/>
  <c r="H74" i="90"/>
  <c r="I74" i="90" s="1"/>
  <c r="J74" i="90" s="1"/>
  <c r="H29" i="84"/>
  <c r="I29" i="84" s="1"/>
  <c r="J29" i="84" s="1"/>
  <c r="H5" i="84"/>
  <c r="I5" i="84" s="1"/>
  <c r="J5" i="84" s="1"/>
  <c r="H59" i="84"/>
  <c r="I59" i="84" s="1"/>
  <c r="J59" i="84" s="1"/>
  <c r="H18" i="84"/>
  <c r="I18" i="84" s="1"/>
  <c r="J18" i="84" s="1"/>
  <c r="H36" i="84"/>
  <c r="I36" i="84" s="1"/>
  <c r="J36" i="84" s="1"/>
  <c r="H54" i="84"/>
  <c r="I54" i="84" s="1"/>
  <c r="J54" i="84" s="1"/>
  <c r="H10" i="84"/>
  <c r="I10" i="84" s="1"/>
  <c r="J10" i="84" s="1"/>
  <c r="H28" i="84"/>
  <c r="I28" i="84" s="1"/>
  <c r="J28" i="84" s="1"/>
  <c r="H46" i="84"/>
  <c r="I46" i="84" s="1"/>
  <c r="J46" i="84" s="1"/>
  <c r="H64" i="84"/>
  <c r="I64" i="84" s="1"/>
  <c r="J64" i="84" s="1"/>
  <c r="H5" i="77"/>
  <c r="I5" i="77" s="1"/>
  <c r="J5" i="77" s="1"/>
  <c r="H37" i="77"/>
  <c r="I37" i="77" s="1"/>
  <c r="J37" i="77" s="1"/>
  <c r="H25" i="77"/>
  <c r="I25" i="77" s="1"/>
  <c r="J25" i="77" s="1"/>
  <c r="H29" i="77"/>
  <c r="I29" i="77" s="1"/>
  <c r="J29" i="77" s="1"/>
  <c r="H49" i="77"/>
  <c r="I49" i="77" s="1"/>
  <c r="J49" i="77" s="1"/>
  <c r="H71" i="77"/>
  <c r="I71" i="77" s="1"/>
  <c r="J71" i="77" s="1"/>
  <c r="H30" i="77"/>
  <c r="I30" i="77" s="1"/>
  <c r="J30" i="77" s="1"/>
  <c r="H66" i="77"/>
  <c r="I66" i="77" s="1"/>
  <c r="J66" i="77" s="1"/>
  <c r="H8" i="77"/>
  <c r="I8" i="77" s="1"/>
  <c r="J8" i="77" s="1"/>
  <c r="H44" i="77"/>
  <c r="I44" i="77" s="1"/>
  <c r="J44" i="77" s="1"/>
  <c r="H80" i="77"/>
  <c r="I80" i="77" s="1"/>
  <c r="J80" i="77" s="1"/>
  <c r="H21" i="77"/>
  <c r="I21" i="77" s="1"/>
  <c r="J21" i="77" s="1"/>
  <c r="H57" i="77"/>
  <c r="I57" i="77" s="1"/>
  <c r="J57" i="77" s="1"/>
  <c r="H93" i="77"/>
  <c r="I93" i="77" s="1"/>
  <c r="J93" i="77" s="1"/>
  <c r="H34" i="77"/>
  <c r="I34" i="77" s="1"/>
  <c r="J34" i="77" s="1"/>
  <c r="H70" i="77"/>
  <c r="I70" i="77" s="1"/>
  <c r="J70" i="77" s="1"/>
  <c r="H8" i="48"/>
  <c r="I8" i="48" s="1"/>
  <c r="J8" i="48" s="1"/>
  <c r="H62" i="48"/>
  <c r="I62" i="48" s="1"/>
  <c r="J62" i="48" s="1"/>
  <c r="H47" i="48"/>
  <c r="I47" i="48" s="1"/>
  <c r="J47" i="48" s="1"/>
  <c r="H14" i="48"/>
  <c r="I14" i="48" s="1"/>
  <c r="J14" i="48" s="1"/>
  <c r="H68" i="48"/>
  <c r="I68" i="48" s="1"/>
  <c r="J68" i="48" s="1"/>
  <c r="H9" i="48"/>
  <c r="I9" i="48" s="1"/>
  <c r="J9" i="48" s="1"/>
  <c r="H27" i="48"/>
  <c r="I27" i="48" s="1"/>
  <c r="J27" i="48" s="1"/>
  <c r="H45" i="48"/>
  <c r="I45" i="48" s="1"/>
  <c r="J45" i="48" s="1"/>
  <c r="H63" i="48"/>
  <c r="I63" i="48" s="1"/>
  <c r="J63" i="48" s="1"/>
  <c r="H19" i="48"/>
  <c r="I19" i="48" s="1"/>
  <c r="J19" i="48" s="1"/>
  <c r="H37" i="48"/>
  <c r="I37" i="48" s="1"/>
  <c r="J37" i="48" s="1"/>
  <c r="H55" i="48"/>
  <c r="I55" i="48" s="1"/>
  <c r="J55" i="48" s="1"/>
  <c r="AI4" i="62"/>
  <c r="AN4" i="62"/>
  <c r="AR3" i="73"/>
  <c r="AI4" i="94"/>
  <c r="AQ4" i="4"/>
  <c r="I20" i="11"/>
  <c r="J20" i="11" s="1"/>
  <c r="I16" i="11"/>
  <c r="J16" i="11" s="1"/>
  <c r="I18" i="11"/>
  <c r="J18" i="11" s="1"/>
  <c r="Y5" i="21"/>
  <c r="AR3" i="1"/>
  <c r="I16" i="72"/>
  <c r="J16" i="72" s="1"/>
  <c r="I12" i="72"/>
  <c r="J12" i="72" s="1"/>
  <c r="I11" i="72"/>
  <c r="J11" i="72" s="1"/>
  <c r="I9" i="72"/>
  <c r="J9" i="72" s="1"/>
  <c r="I7" i="64"/>
  <c r="J7" i="64" s="1"/>
  <c r="I4" i="64"/>
  <c r="J4" i="64" s="1"/>
  <c r="K4" i="64" s="1"/>
  <c r="I20" i="64"/>
  <c r="J20" i="64" s="1"/>
  <c r="K6" i="21"/>
  <c r="H76" i="89"/>
  <c r="I76" i="89" s="1"/>
  <c r="J76" i="89" s="1"/>
  <c r="H64" i="89"/>
  <c r="I64" i="89" s="1"/>
  <c r="J64" i="89" s="1"/>
  <c r="H68" i="89"/>
  <c r="I68" i="89" s="1"/>
  <c r="J68" i="89" s="1"/>
  <c r="H45" i="89"/>
  <c r="I45" i="89" s="1"/>
  <c r="J45" i="89" s="1"/>
  <c r="H22" i="89"/>
  <c r="I22" i="89" s="1"/>
  <c r="J22" i="89" s="1"/>
  <c r="H94" i="89"/>
  <c r="I94" i="89" s="1"/>
  <c r="J94" i="89" s="1"/>
  <c r="H74" i="89"/>
  <c r="I74" i="89" s="1"/>
  <c r="J74" i="89" s="1"/>
  <c r="H51" i="89"/>
  <c r="I51" i="89" s="1"/>
  <c r="J51" i="89" s="1"/>
  <c r="H17" i="89"/>
  <c r="I17" i="89" s="1"/>
  <c r="J17" i="89" s="1"/>
  <c r="H53" i="89"/>
  <c r="I53" i="89" s="1"/>
  <c r="J53" i="89" s="1"/>
  <c r="H89" i="89"/>
  <c r="I89" i="89" s="1"/>
  <c r="J89" i="89" s="1"/>
  <c r="H30" i="89"/>
  <c r="I30" i="89" s="1"/>
  <c r="J30" i="89" s="1"/>
  <c r="H66" i="89"/>
  <c r="I66" i="89" s="1"/>
  <c r="J66" i="89" s="1"/>
  <c r="H7" i="89"/>
  <c r="I7" i="89" s="1"/>
  <c r="J7" i="89" s="1"/>
  <c r="H43" i="89"/>
  <c r="I43" i="89" s="1"/>
  <c r="J43" i="89" s="1"/>
  <c r="H79" i="89"/>
  <c r="I79" i="89" s="1"/>
  <c r="J79" i="89" s="1"/>
  <c r="H26" i="81"/>
  <c r="I26" i="81" s="1"/>
  <c r="J26" i="81" s="1"/>
  <c r="H53" i="81"/>
  <c r="I53" i="81" s="1"/>
  <c r="J53" i="81" s="1"/>
  <c r="H37" i="81"/>
  <c r="I37" i="81" s="1"/>
  <c r="J37" i="81" s="1"/>
  <c r="H91" i="81"/>
  <c r="I91" i="81" s="1"/>
  <c r="J91" i="81" s="1"/>
  <c r="H56" i="81"/>
  <c r="I56" i="81" s="1"/>
  <c r="J56" i="81" s="1"/>
  <c r="H13" i="81"/>
  <c r="I13" i="81" s="1"/>
  <c r="J13" i="81" s="1"/>
  <c r="H67" i="81"/>
  <c r="I67" i="81" s="1"/>
  <c r="J67" i="81" s="1"/>
  <c r="H23" i="81"/>
  <c r="I23" i="81" s="1"/>
  <c r="J23" i="81" s="1"/>
  <c r="H77" i="81"/>
  <c r="I77" i="81" s="1"/>
  <c r="J77" i="81" s="1"/>
  <c r="H34" i="81"/>
  <c r="I34" i="81" s="1"/>
  <c r="J34" i="81" s="1"/>
  <c r="H88" i="81"/>
  <c r="I88" i="81" s="1"/>
  <c r="J88" i="81" s="1"/>
  <c r="H30" i="81"/>
  <c r="I30" i="81" s="1"/>
  <c r="J30" i="81" s="1"/>
  <c r="H66" i="81"/>
  <c r="I66" i="81" s="1"/>
  <c r="J66" i="81" s="1"/>
  <c r="H9" i="81"/>
  <c r="I9" i="81" s="1"/>
  <c r="J9" i="81" s="1"/>
  <c r="H45" i="81"/>
  <c r="I45" i="81" s="1"/>
  <c r="J45" i="81" s="1"/>
  <c r="H81" i="81"/>
  <c r="I81" i="81" s="1"/>
  <c r="J81" i="81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9" i="78"/>
  <c r="I9" i="78" s="1"/>
  <c r="J9" i="78" s="1"/>
  <c r="H27" i="78"/>
  <c r="I27" i="78" s="1"/>
  <c r="J27" i="78" s="1"/>
  <c r="H45" i="78"/>
  <c r="I45" i="78" s="1"/>
  <c r="J45" i="78" s="1"/>
  <c r="H63" i="78"/>
  <c r="I63" i="78" s="1"/>
  <c r="J63" i="78" s="1"/>
  <c r="H81" i="78"/>
  <c r="I81" i="78" s="1"/>
  <c r="J81" i="78" s="1"/>
  <c r="H16" i="78"/>
  <c r="I16" i="78" s="1"/>
  <c r="J16" i="78" s="1"/>
  <c r="H34" i="78"/>
  <c r="I34" i="78" s="1"/>
  <c r="J34" i="78" s="1"/>
  <c r="H52" i="78"/>
  <c r="I52" i="78" s="1"/>
  <c r="J52" i="78" s="1"/>
  <c r="H70" i="78"/>
  <c r="I70" i="78" s="1"/>
  <c r="J70" i="78" s="1"/>
  <c r="H88" i="78"/>
  <c r="I88" i="78" s="1"/>
  <c r="J88" i="78" s="1"/>
  <c r="H21" i="74"/>
  <c r="I21" i="74" s="1"/>
  <c r="J21" i="74" s="1"/>
  <c r="H42" i="74"/>
  <c r="I42" i="74" s="1"/>
  <c r="J42" i="74" s="1"/>
  <c r="H36" i="74"/>
  <c r="I36" i="74" s="1"/>
  <c r="J36" i="74" s="1"/>
  <c r="H16" i="74"/>
  <c r="I16" i="74" s="1"/>
  <c r="J16" i="74" s="1"/>
  <c r="H34" i="74"/>
  <c r="I34" i="74" s="1"/>
  <c r="J34" i="74" s="1"/>
  <c r="H52" i="74"/>
  <c r="I52" i="74" s="1"/>
  <c r="J52" i="74" s="1"/>
  <c r="H70" i="74"/>
  <c r="I70" i="74" s="1"/>
  <c r="J70" i="74" s="1"/>
  <c r="H88" i="74"/>
  <c r="I88" i="74" s="1"/>
  <c r="J88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AQ4" i="74"/>
  <c r="AI4" i="90"/>
  <c r="H18" i="96"/>
  <c r="I18" i="96" s="1"/>
  <c r="J18" i="96" s="1"/>
  <c r="H54" i="96"/>
  <c r="I54" i="96" s="1"/>
  <c r="J54" i="96" s="1"/>
  <c r="H39" i="96"/>
  <c r="I39" i="96" s="1"/>
  <c r="J39" i="96" s="1"/>
  <c r="H4" i="96"/>
  <c r="I4" i="96" s="1"/>
  <c r="J4" i="96" s="1"/>
  <c r="K4" i="96" s="1"/>
  <c r="AP4" i="96" s="1"/>
  <c r="H22" i="96"/>
  <c r="I22" i="96" s="1"/>
  <c r="J22" i="96" s="1"/>
  <c r="H40" i="96"/>
  <c r="I40" i="96" s="1"/>
  <c r="J40" i="96" s="1"/>
  <c r="H58" i="96"/>
  <c r="I58" i="96" s="1"/>
  <c r="J58" i="96" s="1"/>
  <c r="H17" i="96"/>
  <c r="I17" i="96" s="1"/>
  <c r="J17" i="96" s="1"/>
  <c r="H35" i="96"/>
  <c r="I35" i="96" s="1"/>
  <c r="J35" i="96" s="1"/>
  <c r="H53" i="96"/>
  <c r="I53" i="96" s="1"/>
  <c r="J53" i="96" s="1"/>
  <c r="Y5" i="28"/>
  <c r="X5" i="28"/>
  <c r="AH5" i="28" s="1"/>
  <c r="AN4" i="70"/>
  <c r="AI4" i="70"/>
  <c r="AP4" i="73"/>
  <c r="AP4" i="95"/>
  <c r="X5" i="53"/>
  <c r="AH5" i="53" s="1"/>
  <c r="AQ5" i="53" s="1"/>
  <c r="X5" i="19"/>
  <c r="AH5" i="19" s="1"/>
  <c r="AP4" i="20"/>
  <c r="AN4" i="14"/>
  <c r="AI4" i="14"/>
  <c r="AP4" i="35"/>
  <c r="AP4" i="45"/>
  <c r="X5" i="61"/>
  <c r="AH5" i="61" s="1"/>
  <c r="AQ5" i="61" s="1"/>
  <c r="Z5" i="92"/>
  <c r="Y5" i="92"/>
  <c r="I10" i="71"/>
  <c r="J10" i="71" s="1"/>
  <c r="I11" i="20"/>
  <c r="J11" i="20" s="1"/>
  <c r="W5" i="30"/>
  <c r="AG4" i="30"/>
  <c r="AP4" i="30" s="1"/>
  <c r="AF4" i="30"/>
  <c r="AO4" i="30" s="1"/>
  <c r="AE4" i="30"/>
  <c r="H67" i="88"/>
  <c r="I67" i="88" s="1"/>
  <c r="J67" i="88" s="1"/>
  <c r="H74" i="83"/>
  <c r="I74" i="83" s="1"/>
  <c r="J74" i="83" s="1"/>
  <c r="AQ4" i="59"/>
  <c r="H9" i="95"/>
  <c r="I9" i="95" s="1"/>
  <c r="J9" i="95" s="1"/>
  <c r="I10" i="23"/>
  <c r="J10" i="23" s="1"/>
  <c r="I21" i="56"/>
  <c r="J21" i="56" s="1"/>
  <c r="I9" i="60"/>
  <c r="J9" i="60" s="1"/>
  <c r="I5" i="50"/>
  <c r="J5" i="50" s="1"/>
  <c r="I19" i="50"/>
  <c r="J19" i="50" s="1"/>
  <c r="I12" i="19"/>
  <c r="J12" i="19" s="1"/>
  <c r="AR3" i="38"/>
  <c r="H11" i="93"/>
  <c r="I11" i="93" s="1"/>
  <c r="J11" i="93" s="1"/>
  <c r="H24" i="93"/>
  <c r="I24" i="93" s="1"/>
  <c r="J24" i="93" s="1"/>
  <c r="H37" i="93"/>
  <c r="I37" i="93" s="1"/>
  <c r="J37" i="93" s="1"/>
  <c r="H73" i="93"/>
  <c r="I73" i="93" s="1"/>
  <c r="J73" i="93" s="1"/>
  <c r="H86" i="93"/>
  <c r="I86" i="93" s="1"/>
  <c r="J86" i="93" s="1"/>
  <c r="H44" i="87"/>
  <c r="I44" i="87" s="1"/>
  <c r="J44" i="87" s="1"/>
  <c r="H40" i="87"/>
  <c r="I40" i="87" s="1"/>
  <c r="J40" i="87" s="1"/>
  <c r="H29" i="87"/>
  <c r="I29" i="87" s="1"/>
  <c r="J29" i="87" s="1"/>
  <c r="H25" i="87"/>
  <c r="I25" i="87" s="1"/>
  <c r="J25" i="87" s="1"/>
  <c r="H9" i="87"/>
  <c r="I9" i="87" s="1"/>
  <c r="J9" i="87" s="1"/>
  <c r="H13" i="82"/>
  <c r="I13" i="82" s="1"/>
  <c r="J13" i="82" s="1"/>
  <c r="H23" i="82"/>
  <c r="I23" i="82" s="1"/>
  <c r="J23" i="82" s="1"/>
  <c r="H41" i="82"/>
  <c r="I41" i="82" s="1"/>
  <c r="J41" i="82" s="1"/>
  <c r="H15" i="82"/>
  <c r="I15" i="82" s="1"/>
  <c r="J15" i="82" s="1"/>
  <c r="H87" i="82"/>
  <c r="I87" i="82" s="1"/>
  <c r="J87" i="82" s="1"/>
  <c r="H64" i="76"/>
  <c r="I64" i="76" s="1"/>
  <c r="J64" i="76" s="1"/>
  <c r="H15" i="76"/>
  <c r="I15" i="76" s="1"/>
  <c r="J15" i="76" s="1"/>
  <c r="H66" i="76"/>
  <c r="I66" i="76" s="1"/>
  <c r="J66" i="76" s="1"/>
  <c r="H67" i="76"/>
  <c r="I67" i="76" s="1"/>
  <c r="J67" i="76" s="1"/>
  <c r="H17" i="76"/>
  <c r="I17" i="76" s="1"/>
  <c r="J17" i="76" s="1"/>
  <c r="H53" i="76"/>
  <c r="I53" i="76" s="1"/>
  <c r="J53" i="76" s="1"/>
  <c r="H17" i="94"/>
  <c r="I17" i="94" s="1"/>
  <c r="J17" i="94" s="1"/>
  <c r="H60" i="94"/>
  <c r="I60" i="94" s="1"/>
  <c r="J60" i="94" s="1"/>
  <c r="H52" i="94"/>
  <c r="I52" i="94" s="1"/>
  <c r="J52" i="94" s="1"/>
  <c r="I6" i="67"/>
  <c r="J6" i="67" s="1"/>
  <c r="H17" i="92"/>
  <c r="I17" i="92" s="1"/>
  <c r="J17" i="92" s="1"/>
  <c r="H45" i="92"/>
  <c r="I45" i="92" s="1"/>
  <c r="J45" i="92" s="1"/>
  <c r="H61" i="85"/>
  <c r="I61" i="85" s="1"/>
  <c r="J61" i="85" s="1"/>
  <c r="H20" i="85"/>
  <c r="I20" i="85" s="1"/>
  <c r="J20" i="85" s="1"/>
  <c r="H27" i="85"/>
  <c r="I27" i="85" s="1"/>
  <c r="J27" i="85" s="1"/>
  <c r="H63" i="85"/>
  <c r="I63" i="85" s="1"/>
  <c r="J63" i="85" s="1"/>
  <c r="H76" i="85"/>
  <c r="I76" i="85" s="1"/>
  <c r="J76" i="85" s="1"/>
  <c r="H17" i="85"/>
  <c r="I17" i="85" s="1"/>
  <c r="J17" i="85" s="1"/>
  <c r="H22" i="80"/>
  <c r="I22" i="80" s="1"/>
  <c r="J22" i="80" s="1"/>
  <c r="H40" i="80"/>
  <c r="I40" i="80" s="1"/>
  <c r="J40" i="80" s="1"/>
  <c r="H53" i="80"/>
  <c r="I53" i="80" s="1"/>
  <c r="J53" i="80" s="1"/>
  <c r="H48" i="80"/>
  <c r="I48" i="80" s="1"/>
  <c r="J48" i="80" s="1"/>
  <c r="H43" i="75"/>
  <c r="I43" i="75" s="1"/>
  <c r="J43" i="75" s="1"/>
  <c r="H79" i="75"/>
  <c r="I79" i="75" s="1"/>
  <c r="J79" i="75" s="1"/>
  <c r="H35" i="75"/>
  <c r="I35" i="75" s="1"/>
  <c r="J35" i="75" s="1"/>
  <c r="X5" i="52"/>
  <c r="AH5" i="52" s="1"/>
  <c r="AQ4" i="83"/>
  <c r="I10" i="63"/>
  <c r="J10" i="63" s="1"/>
  <c r="I11" i="52"/>
  <c r="J11" i="52" s="1"/>
  <c r="AR3" i="44"/>
  <c r="H36" i="91"/>
  <c r="I36" i="91" s="1"/>
  <c r="J36" i="91" s="1"/>
  <c r="H7" i="91"/>
  <c r="I7" i="91" s="1"/>
  <c r="J7" i="91" s="1"/>
  <c r="H79" i="91"/>
  <c r="I79" i="91" s="1"/>
  <c r="J79" i="91" s="1"/>
  <c r="H17" i="91"/>
  <c r="I17" i="91" s="1"/>
  <c r="J17" i="91" s="1"/>
  <c r="H53" i="91"/>
  <c r="I53" i="91" s="1"/>
  <c r="J53" i="91" s="1"/>
  <c r="H62" i="86"/>
  <c r="I62" i="86" s="1"/>
  <c r="J62" i="86" s="1"/>
  <c r="H14" i="86"/>
  <c r="I14" i="86" s="1"/>
  <c r="J14" i="86" s="1"/>
  <c r="H6" i="86"/>
  <c r="I6" i="86" s="1"/>
  <c r="J6" i="86" s="1"/>
  <c r="H42" i="86"/>
  <c r="I42" i="86" s="1"/>
  <c r="J42" i="86" s="1"/>
  <c r="H78" i="86"/>
  <c r="I78" i="86" s="1"/>
  <c r="J78" i="86" s="1"/>
  <c r="H13" i="86"/>
  <c r="I13" i="86" s="1"/>
  <c r="J13" i="86" s="1"/>
  <c r="H49" i="86"/>
  <c r="I49" i="86" s="1"/>
  <c r="J49" i="86" s="1"/>
  <c r="H68" i="79"/>
  <c r="I68" i="79" s="1"/>
  <c r="J68" i="79" s="1"/>
  <c r="H34" i="79"/>
  <c r="I34" i="79" s="1"/>
  <c r="J34" i="79" s="1"/>
  <c r="H23" i="79"/>
  <c r="I23" i="79" s="1"/>
  <c r="J23" i="79" s="1"/>
  <c r="H19" i="79"/>
  <c r="I19" i="79" s="1"/>
  <c r="J19" i="79" s="1"/>
  <c r="H55" i="79"/>
  <c r="I55" i="79" s="1"/>
  <c r="J55" i="79" s="1"/>
  <c r="H6" i="79"/>
  <c r="I6" i="79" s="1"/>
  <c r="J6" i="79" s="1"/>
  <c r="H24" i="79"/>
  <c r="I24" i="79" s="1"/>
  <c r="J24" i="79" s="1"/>
  <c r="H60" i="79"/>
  <c r="I60" i="79" s="1"/>
  <c r="J60" i="79" s="1"/>
  <c r="H38" i="46"/>
  <c r="I38" i="46" s="1"/>
  <c r="J38" i="46" s="1"/>
  <c r="H34" i="46"/>
  <c r="I34" i="46" s="1"/>
  <c r="J34" i="46" s="1"/>
  <c r="H88" i="46"/>
  <c r="I88" i="46" s="1"/>
  <c r="J88" i="46" s="1"/>
  <c r="H53" i="46"/>
  <c r="I53" i="46" s="1"/>
  <c r="J53" i="46" s="1"/>
  <c r="AQ4" i="85"/>
  <c r="I22" i="7"/>
  <c r="J22" i="7" s="1"/>
  <c r="I7" i="2"/>
  <c r="J7" i="2" s="1"/>
  <c r="I17" i="4"/>
  <c r="J17" i="4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Q4" i="26"/>
  <c r="H16" i="90"/>
  <c r="I16" i="90" s="1"/>
  <c r="J16" i="90" s="1"/>
  <c r="H88" i="90"/>
  <c r="I88" i="90" s="1"/>
  <c r="J88" i="90" s="1"/>
  <c r="H24" i="90"/>
  <c r="I24" i="90" s="1"/>
  <c r="J24" i="90" s="1"/>
  <c r="H49" i="90"/>
  <c r="I49" i="90" s="1"/>
  <c r="J49" i="90" s="1"/>
  <c r="H44" i="90"/>
  <c r="I44" i="90" s="1"/>
  <c r="J44" i="90" s="1"/>
  <c r="H35" i="84"/>
  <c r="I35" i="84" s="1"/>
  <c r="J35" i="84" s="1"/>
  <c r="H47" i="84"/>
  <c r="I47" i="84" s="1"/>
  <c r="J47" i="84" s="1"/>
  <c r="H23" i="84"/>
  <c r="I23" i="84" s="1"/>
  <c r="J23" i="84" s="1"/>
  <c r="H42" i="84"/>
  <c r="I42" i="84" s="1"/>
  <c r="J42" i="84" s="1"/>
  <c r="H16" i="84"/>
  <c r="I16" i="84" s="1"/>
  <c r="J16" i="84" s="1"/>
  <c r="H52" i="84"/>
  <c r="I52" i="84" s="1"/>
  <c r="J52" i="84" s="1"/>
  <c r="H41" i="77"/>
  <c r="I41" i="77" s="1"/>
  <c r="J41" i="77" s="1"/>
  <c r="H61" i="77"/>
  <c r="I61" i="77" s="1"/>
  <c r="J61" i="77" s="1"/>
  <c r="H6" i="77"/>
  <c r="I6" i="77" s="1"/>
  <c r="J6" i="77" s="1"/>
  <c r="H42" i="77"/>
  <c r="I42" i="77" s="1"/>
  <c r="J42" i="77" s="1"/>
  <c r="H78" i="77"/>
  <c r="I78" i="77" s="1"/>
  <c r="J78" i="77" s="1"/>
  <c r="H92" i="77"/>
  <c r="I92" i="77" s="1"/>
  <c r="J92" i="77" s="1"/>
  <c r="H69" i="77"/>
  <c r="I69" i="77" s="1"/>
  <c r="J69" i="77" s="1"/>
  <c r="H82" i="77"/>
  <c r="I82" i="77" s="1"/>
  <c r="J82" i="77" s="1"/>
  <c r="H11" i="48"/>
  <c r="I11" i="48" s="1"/>
  <c r="J11" i="48" s="1"/>
  <c r="H65" i="48"/>
  <c r="I65" i="48" s="1"/>
  <c r="J65" i="48" s="1"/>
  <c r="H51" i="48"/>
  <c r="I51" i="48" s="1"/>
  <c r="J51" i="48" s="1"/>
  <c r="H7" i="48"/>
  <c r="I7" i="48" s="1"/>
  <c r="J7" i="48" s="1"/>
  <c r="H61" i="48"/>
  <c r="I61" i="48" s="1"/>
  <c r="J61" i="48" s="1"/>
  <c r="Y5" i="94"/>
  <c r="Z5" i="94"/>
  <c r="I9" i="11"/>
  <c r="J9" i="11" s="1"/>
  <c r="I22" i="72"/>
  <c r="J22" i="72" s="1"/>
  <c r="I14" i="72"/>
  <c r="J14" i="72" s="1"/>
  <c r="I11" i="64"/>
  <c r="J11" i="64" s="1"/>
  <c r="K13" i="3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6" i="54"/>
  <c r="H92" i="89"/>
  <c r="I92" i="89" s="1"/>
  <c r="J92" i="89" s="1"/>
  <c r="H26" i="89"/>
  <c r="I26" i="89" s="1"/>
  <c r="J26" i="89" s="1"/>
  <c r="H75" i="89"/>
  <c r="I75" i="89" s="1"/>
  <c r="J75" i="89" s="1"/>
  <c r="H65" i="89"/>
  <c r="I65" i="89" s="1"/>
  <c r="J65" i="89" s="1"/>
  <c r="H42" i="89"/>
  <c r="I42" i="89" s="1"/>
  <c r="J42" i="89" s="1"/>
  <c r="H78" i="89"/>
  <c r="I78" i="89" s="1"/>
  <c r="J78" i="89" s="1"/>
  <c r="H91" i="89"/>
  <c r="I91" i="89" s="1"/>
  <c r="J91" i="89" s="1"/>
  <c r="H35" i="81"/>
  <c r="I35" i="81" s="1"/>
  <c r="J35" i="81" s="1"/>
  <c r="H20" i="81"/>
  <c r="I20" i="81" s="1"/>
  <c r="J20" i="81" s="1"/>
  <c r="H74" i="81"/>
  <c r="I74" i="81" s="1"/>
  <c r="J74" i="81" s="1"/>
  <c r="H41" i="81"/>
  <c r="I41" i="81" s="1"/>
  <c r="J41" i="81" s="1"/>
  <c r="H42" i="81"/>
  <c r="I42" i="81" s="1"/>
  <c r="J42" i="81" s="1"/>
  <c r="H93" i="81"/>
  <c r="I93" i="81" s="1"/>
  <c r="J93" i="81" s="1"/>
  <c r="H5" i="78"/>
  <c r="I5" i="78" s="1"/>
  <c r="J5" i="78" s="1"/>
  <c r="H59" i="78"/>
  <c r="I59" i="78" s="1"/>
  <c r="J59" i="78" s="1"/>
  <c r="H77" i="78"/>
  <c r="I77" i="78" s="1"/>
  <c r="J77" i="78" s="1"/>
  <c r="H15" i="78"/>
  <c r="I15" i="78" s="1"/>
  <c r="J15" i="78" s="1"/>
  <c r="H69" i="78"/>
  <c r="I69" i="78" s="1"/>
  <c r="J69" i="78" s="1"/>
  <c r="H22" i="78"/>
  <c r="I22" i="78" s="1"/>
  <c r="J22" i="78" s="1"/>
  <c r="H58" i="78"/>
  <c r="I58" i="78" s="1"/>
  <c r="J58" i="78" s="1"/>
  <c r="H22" i="74"/>
  <c r="I22" i="74" s="1"/>
  <c r="J22" i="74" s="1"/>
  <c r="H11" i="74"/>
  <c r="I11" i="74" s="1"/>
  <c r="J11" i="74" s="1"/>
  <c r="H30" i="96"/>
  <c r="I30" i="96" s="1"/>
  <c r="J30" i="96" s="1"/>
  <c r="H66" i="96"/>
  <c r="I66" i="96" s="1"/>
  <c r="J66" i="96" s="1"/>
  <c r="H51" i="96"/>
  <c r="I51" i="96" s="1"/>
  <c r="J51" i="96" s="1"/>
  <c r="H28" i="96"/>
  <c r="I28" i="96" s="1"/>
  <c r="J28" i="96" s="1"/>
  <c r="H64" i="96"/>
  <c r="I64" i="96" s="1"/>
  <c r="J64" i="96" s="1"/>
  <c r="H5" i="96"/>
  <c r="I5" i="96" s="1"/>
  <c r="J5" i="96" s="1"/>
  <c r="H41" i="96"/>
  <c r="I41" i="96" s="1"/>
  <c r="J41" i="96" s="1"/>
  <c r="X5" i="70"/>
  <c r="AH5" i="70" s="1"/>
  <c r="AQ5" i="70" s="1"/>
  <c r="AR3" i="14"/>
  <c r="AR3" i="3"/>
  <c r="AR3" i="10"/>
  <c r="K5" i="6"/>
  <c r="AQ4" i="23"/>
  <c r="K6" i="1"/>
  <c r="I15" i="71"/>
  <c r="J15" i="71" s="1"/>
  <c r="I11" i="71"/>
  <c r="J11" i="71" s="1"/>
  <c r="I9" i="71"/>
  <c r="J9" i="71" s="1"/>
  <c r="I22" i="71"/>
  <c r="J22" i="71" s="1"/>
  <c r="I7" i="20"/>
  <c r="J7" i="20" s="1"/>
  <c r="I6" i="20"/>
  <c r="J6" i="20" s="1"/>
  <c r="I5" i="20"/>
  <c r="J5" i="20" s="1"/>
  <c r="I23" i="20"/>
  <c r="J23" i="20" s="1"/>
  <c r="K5" i="17"/>
  <c r="AQ5" i="17" s="1"/>
  <c r="AQ4" i="17"/>
  <c r="AQ3" i="27"/>
  <c r="AI3" i="27"/>
  <c r="AR3" i="42"/>
  <c r="AO4" i="46"/>
  <c r="AG4" i="51"/>
  <c r="AP4" i="51" s="1"/>
  <c r="AF4" i="51"/>
  <c r="AO4" i="51" s="1"/>
  <c r="W5" i="51"/>
  <c r="AE4" i="51"/>
  <c r="H10" i="88"/>
  <c r="I10" i="88" s="1"/>
  <c r="J10" i="88" s="1"/>
  <c r="H28" i="88"/>
  <c r="I28" i="88" s="1"/>
  <c r="J28" i="88" s="1"/>
  <c r="H46" i="88"/>
  <c r="I46" i="88" s="1"/>
  <c r="J46" i="88" s="1"/>
  <c r="H64" i="88"/>
  <c r="I64" i="88" s="1"/>
  <c r="J64" i="88" s="1"/>
  <c r="H5" i="88"/>
  <c r="I5" i="88" s="1"/>
  <c r="J5" i="88" s="1"/>
  <c r="H23" i="88"/>
  <c r="I23" i="88" s="1"/>
  <c r="J23" i="88" s="1"/>
  <c r="H41" i="88"/>
  <c r="I41" i="88" s="1"/>
  <c r="J41" i="88" s="1"/>
  <c r="H59" i="88"/>
  <c r="I59" i="88" s="1"/>
  <c r="J59" i="88" s="1"/>
  <c r="H18" i="88"/>
  <c r="I18" i="88" s="1"/>
  <c r="J18" i="88" s="1"/>
  <c r="H36" i="88"/>
  <c r="I36" i="88" s="1"/>
  <c r="J36" i="88" s="1"/>
  <c r="H54" i="88"/>
  <c r="I54" i="88" s="1"/>
  <c r="J54" i="88" s="1"/>
  <c r="H54" i="83"/>
  <c r="I54" i="83" s="1"/>
  <c r="J54" i="83" s="1"/>
  <c r="H48" i="83"/>
  <c r="I48" i="83" s="1"/>
  <c r="J48" i="83" s="1"/>
  <c r="H32" i="83"/>
  <c r="I32" i="83" s="1"/>
  <c r="J32" i="83" s="1"/>
  <c r="H68" i="83"/>
  <c r="I68" i="83" s="1"/>
  <c r="J68" i="83" s="1"/>
  <c r="H33" i="83"/>
  <c r="I33" i="83" s="1"/>
  <c r="J33" i="83" s="1"/>
  <c r="H69" i="83"/>
  <c r="I69" i="83" s="1"/>
  <c r="J69" i="83" s="1"/>
  <c r="H29" i="83"/>
  <c r="I29" i="83" s="1"/>
  <c r="J29" i="83" s="1"/>
  <c r="H65" i="83"/>
  <c r="I65" i="83" s="1"/>
  <c r="J65" i="83" s="1"/>
  <c r="H7" i="83"/>
  <c r="I7" i="83" s="1"/>
  <c r="J7" i="83" s="1"/>
  <c r="H25" i="83"/>
  <c r="I25" i="83" s="1"/>
  <c r="J25" i="83" s="1"/>
  <c r="H43" i="83"/>
  <c r="I43" i="83" s="1"/>
  <c r="J43" i="83" s="1"/>
  <c r="H61" i="83"/>
  <c r="I61" i="83" s="1"/>
  <c r="J61" i="83" s="1"/>
  <c r="H79" i="83"/>
  <c r="I79" i="83" s="1"/>
  <c r="J79" i="83" s="1"/>
  <c r="H6" i="73"/>
  <c r="I6" i="73" s="1"/>
  <c r="J6" i="73" s="1"/>
  <c r="H83" i="73"/>
  <c r="I83" i="73" s="1"/>
  <c r="J83" i="73" s="1"/>
  <c r="H17" i="73"/>
  <c r="I17" i="73" s="1"/>
  <c r="J17" i="73" s="1"/>
  <c r="H36" i="73"/>
  <c r="I36" i="73" s="1"/>
  <c r="J36" i="73" s="1"/>
  <c r="H41" i="73"/>
  <c r="I41" i="73" s="1"/>
  <c r="J41" i="73" s="1"/>
  <c r="H19" i="73"/>
  <c r="I19" i="73" s="1"/>
  <c r="J19" i="73" s="1"/>
  <c r="H55" i="73"/>
  <c r="I55" i="73" s="1"/>
  <c r="J55" i="73" s="1"/>
  <c r="H91" i="73"/>
  <c r="I91" i="73" s="1"/>
  <c r="J91" i="73" s="1"/>
  <c r="H32" i="73"/>
  <c r="I32" i="73" s="1"/>
  <c r="J32" i="73" s="1"/>
  <c r="H68" i="73"/>
  <c r="I68" i="73" s="1"/>
  <c r="J68" i="73" s="1"/>
  <c r="H9" i="73"/>
  <c r="I9" i="73" s="1"/>
  <c r="J9" i="73" s="1"/>
  <c r="H45" i="73"/>
  <c r="I45" i="73" s="1"/>
  <c r="J45" i="73" s="1"/>
  <c r="H81" i="73"/>
  <c r="I81" i="73" s="1"/>
  <c r="J81" i="73" s="1"/>
  <c r="H22" i="73"/>
  <c r="I22" i="73" s="1"/>
  <c r="J22" i="73" s="1"/>
  <c r="H58" i="73"/>
  <c r="I58" i="73" s="1"/>
  <c r="J58" i="73" s="1"/>
  <c r="H94" i="73"/>
  <c r="I94" i="73" s="1"/>
  <c r="J94" i="73" s="1"/>
  <c r="K6" i="62"/>
  <c r="AG4" i="65"/>
  <c r="AP4" i="65" s="1"/>
  <c r="AF4" i="65"/>
  <c r="AO4" i="65" s="1"/>
  <c r="W5" i="65"/>
  <c r="AE4" i="65"/>
  <c r="AF4" i="59"/>
  <c r="AO4" i="59" s="1"/>
  <c r="W5" i="59"/>
  <c r="AE4" i="59"/>
  <c r="AG4" i="59"/>
  <c r="AP4" i="59" s="1"/>
  <c r="AR3" i="86"/>
  <c r="H64" i="95"/>
  <c r="I64" i="95" s="1"/>
  <c r="J64" i="95" s="1"/>
  <c r="H11" i="95"/>
  <c r="I11" i="95" s="1"/>
  <c r="J11" i="95" s="1"/>
  <c r="H29" i="95"/>
  <c r="I29" i="95" s="1"/>
  <c r="J29" i="95" s="1"/>
  <c r="H16" i="95"/>
  <c r="I16" i="95" s="1"/>
  <c r="J16" i="95" s="1"/>
  <c r="H43" i="95"/>
  <c r="I43" i="95" s="1"/>
  <c r="J43" i="95" s="1"/>
  <c r="H70" i="95"/>
  <c r="I70" i="95" s="1"/>
  <c r="J70" i="95" s="1"/>
  <c r="H17" i="95"/>
  <c r="I17" i="95" s="1"/>
  <c r="J17" i="95" s="1"/>
  <c r="H44" i="95"/>
  <c r="I44" i="95" s="1"/>
  <c r="J44" i="95" s="1"/>
  <c r="H71" i="95"/>
  <c r="I71" i="95" s="1"/>
  <c r="J71" i="95" s="1"/>
  <c r="H22" i="95"/>
  <c r="I22" i="95" s="1"/>
  <c r="J22" i="95" s="1"/>
  <c r="H49" i="95"/>
  <c r="I49" i="95" s="1"/>
  <c r="J49" i="95" s="1"/>
  <c r="H76" i="95"/>
  <c r="I76" i="95" s="1"/>
  <c r="J76" i="95" s="1"/>
  <c r="H6" i="95"/>
  <c r="I6" i="95" s="1"/>
  <c r="J6" i="95" s="1"/>
  <c r="H24" i="95"/>
  <c r="I24" i="95" s="1"/>
  <c r="J24" i="95" s="1"/>
  <c r="H42" i="95"/>
  <c r="I42" i="95" s="1"/>
  <c r="J42" i="95" s="1"/>
  <c r="H60" i="95"/>
  <c r="I60" i="95" s="1"/>
  <c r="J60" i="95" s="1"/>
  <c r="H78" i="95"/>
  <c r="I78" i="95" s="1"/>
  <c r="J78" i="95" s="1"/>
  <c r="AR3" i="9"/>
  <c r="AF4" i="12"/>
  <c r="AO4" i="12" s="1"/>
  <c r="W5" i="12"/>
  <c r="AE4" i="12"/>
  <c r="AG4" i="12"/>
  <c r="AP4" i="12" s="1"/>
  <c r="I12" i="23"/>
  <c r="J12" i="23" s="1"/>
  <c r="I11" i="23"/>
  <c r="J11" i="23" s="1"/>
  <c r="I9" i="23"/>
  <c r="J9" i="23" s="1"/>
  <c r="I22" i="23"/>
  <c r="J22" i="23" s="1"/>
  <c r="I16" i="56"/>
  <c r="J16" i="56" s="1"/>
  <c r="I18" i="56"/>
  <c r="J18" i="56" s="1"/>
  <c r="I14" i="56"/>
  <c r="J14" i="56" s="1"/>
  <c r="I11" i="60"/>
  <c r="J11" i="60" s="1"/>
  <c r="I23" i="60"/>
  <c r="J23" i="60" s="1"/>
  <c r="I19" i="60"/>
  <c r="J19" i="60" s="1"/>
  <c r="I21" i="60"/>
  <c r="J21" i="60" s="1"/>
  <c r="I4" i="50"/>
  <c r="J4" i="50" s="1"/>
  <c r="K4" i="50" s="1"/>
  <c r="AP4" i="50" s="1"/>
  <c r="I20" i="50"/>
  <c r="J20" i="50" s="1"/>
  <c r="I16" i="50"/>
  <c r="J16" i="50" s="1"/>
  <c r="I7" i="19"/>
  <c r="J7" i="19" s="1"/>
  <c r="I6" i="19"/>
  <c r="J6" i="19" s="1"/>
  <c r="I5" i="19"/>
  <c r="J5" i="19" s="1"/>
  <c r="I23" i="19"/>
  <c r="J23" i="19" s="1"/>
  <c r="AI4" i="41"/>
  <c r="AN4" i="41"/>
  <c r="AE4" i="39"/>
  <c r="W5" i="39"/>
  <c r="AG4" i="39"/>
  <c r="AP4" i="39" s="1"/>
  <c r="AF4" i="39"/>
  <c r="AO4" i="39" s="1"/>
  <c r="W5" i="43"/>
  <c r="AG4" i="43"/>
  <c r="AP4" i="43" s="1"/>
  <c r="AF4" i="43"/>
  <c r="AO4" i="43" s="1"/>
  <c r="AE4" i="43"/>
  <c r="K5" i="45"/>
  <c r="Y5" i="48"/>
  <c r="X5" i="48"/>
  <c r="AH5" i="48" s="1"/>
  <c r="K6" i="53"/>
  <c r="H58" i="93"/>
  <c r="I58" i="93" s="1"/>
  <c r="J58" i="93" s="1"/>
  <c r="H4" i="93"/>
  <c r="I4" i="93" s="1"/>
  <c r="J4" i="93" s="1"/>
  <c r="K4" i="93" s="1"/>
  <c r="AQ4" i="93" s="1"/>
  <c r="H5" i="93"/>
  <c r="I5" i="93" s="1"/>
  <c r="J5" i="93" s="1"/>
  <c r="H41" i="93"/>
  <c r="I41" i="93" s="1"/>
  <c r="J41" i="93" s="1"/>
  <c r="H77" i="93"/>
  <c r="I77" i="93" s="1"/>
  <c r="J77" i="93" s="1"/>
  <c r="H18" i="93"/>
  <c r="I18" i="93" s="1"/>
  <c r="J18" i="93" s="1"/>
  <c r="H54" i="93"/>
  <c r="I54" i="93" s="1"/>
  <c r="J54" i="93" s="1"/>
  <c r="H90" i="93"/>
  <c r="I90" i="93" s="1"/>
  <c r="J90" i="93" s="1"/>
  <c r="H31" i="93"/>
  <c r="I31" i="93" s="1"/>
  <c r="J31" i="93" s="1"/>
  <c r="H67" i="93"/>
  <c r="I67" i="93" s="1"/>
  <c r="J67" i="93" s="1"/>
  <c r="H8" i="93"/>
  <c r="I8" i="93" s="1"/>
  <c r="J8" i="93" s="1"/>
  <c r="H44" i="93"/>
  <c r="I44" i="93" s="1"/>
  <c r="J44" i="93" s="1"/>
  <c r="H80" i="93"/>
  <c r="I80" i="93" s="1"/>
  <c r="J80" i="93" s="1"/>
  <c r="H21" i="93"/>
  <c r="I21" i="93" s="1"/>
  <c r="J21" i="93" s="1"/>
  <c r="H57" i="93"/>
  <c r="I57" i="93" s="1"/>
  <c r="J57" i="93" s="1"/>
  <c r="H93" i="93"/>
  <c r="I93" i="93" s="1"/>
  <c r="J93" i="93" s="1"/>
  <c r="H38" i="87"/>
  <c r="I38" i="87" s="1"/>
  <c r="J38" i="87" s="1"/>
  <c r="H74" i="87"/>
  <c r="I74" i="87" s="1"/>
  <c r="J74" i="87" s="1"/>
  <c r="H34" i="87"/>
  <c r="I34" i="87" s="1"/>
  <c r="J34" i="87" s="1"/>
  <c r="H70" i="87"/>
  <c r="I70" i="87" s="1"/>
  <c r="J70" i="87" s="1"/>
  <c r="H23" i="87"/>
  <c r="I23" i="87" s="1"/>
  <c r="J23" i="87" s="1"/>
  <c r="H59" i="87"/>
  <c r="I59" i="87" s="1"/>
  <c r="J59" i="87" s="1"/>
  <c r="H19" i="87"/>
  <c r="I19" i="87" s="1"/>
  <c r="J19" i="87" s="1"/>
  <c r="H55" i="87"/>
  <c r="I55" i="87" s="1"/>
  <c r="J55" i="87" s="1"/>
  <c r="H6" i="87"/>
  <c r="I6" i="87" s="1"/>
  <c r="J6" i="87" s="1"/>
  <c r="H24" i="87"/>
  <c r="I24" i="87" s="1"/>
  <c r="J24" i="87" s="1"/>
  <c r="H42" i="87"/>
  <c r="I42" i="87" s="1"/>
  <c r="J42" i="87" s="1"/>
  <c r="H60" i="87"/>
  <c r="I60" i="87" s="1"/>
  <c r="J60" i="87" s="1"/>
  <c r="H78" i="87"/>
  <c r="I78" i="87" s="1"/>
  <c r="J78" i="87" s="1"/>
  <c r="H4" i="82"/>
  <c r="I4" i="82" s="1"/>
  <c r="J4" i="82" s="1"/>
  <c r="K4" i="82" s="1"/>
  <c r="H58" i="82"/>
  <c r="I58" i="82" s="1"/>
  <c r="J58" i="82" s="1"/>
  <c r="H43" i="82"/>
  <c r="I43" i="82" s="1"/>
  <c r="J43" i="82" s="1"/>
  <c r="H28" i="82"/>
  <c r="I28" i="82" s="1"/>
  <c r="J28" i="82" s="1"/>
  <c r="H82" i="82"/>
  <c r="I82" i="82" s="1"/>
  <c r="J82" i="82" s="1"/>
  <c r="H20" i="82"/>
  <c r="I20" i="82" s="1"/>
  <c r="J20" i="82" s="1"/>
  <c r="H38" i="82"/>
  <c r="I38" i="82" s="1"/>
  <c r="J38" i="82" s="1"/>
  <c r="H56" i="82"/>
  <c r="I56" i="82" s="1"/>
  <c r="J56" i="82" s="1"/>
  <c r="H74" i="82"/>
  <c r="I74" i="82" s="1"/>
  <c r="J74" i="82" s="1"/>
  <c r="H12" i="82"/>
  <c r="I12" i="82" s="1"/>
  <c r="J12" i="82" s="1"/>
  <c r="H30" i="82"/>
  <c r="I30" i="82" s="1"/>
  <c r="J30" i="82" s="1"/>
  <c r="H48" i="82"/>
  <c r="I48" i="82" s="1"/>
  <c r="J48" i="82" s="1"/>
  <c r="H66" i="82"/>
  <c r="I66" i="82" s="1"/>
  <c r="J66" i="82" s="1"/>
  <c r="H84" i="82"/>
  <c r="I84" i="82" s="1"/>
  <c r="J84" i="82" s="1"/>
  <c r="H19" i="76"/>
  <c r="I19" i="76" s="1"/>
  <c r="J19" i="76" s="1"/>
  <c r="H51" i="76"/>
  <c r="I51" i="76" s="1"/>
  <c r="J51" i="76" s="1"/>
  <c r="H7" i="76"/>
  <c r="I7" i="76" s="1"/>
  <c r="J7" i="76" s="1"/>
  <c r="H34" i="76"/>
  <c r="I34" i="76" s="1"/>
  <c r="J34" i="76" s="1"/>
  <c r="H61" i="76"/>
  <c r="I61" i="76" s="1"/>
  <c r="J61" i="76" s="1"/>
  <c r="H9" i="76"/>
  <c r="I9" i="76" s="1"/>
  <c r="J9" i="76" s="1"/>
  <c r="H36" i="76"/>
  <c r="I36" i="76" s="1"/>
  <c r="J36" i="76" s="1"/>
  <c r="H63" i="76"/>
  <c r="I63" i="76" s="1"/>
  <c r="J63" i="76" s="1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AG4" i="72"/>
  <c r="AP4" i="72" s="1"/>
  <c r="AF4" i="72"/>
  <c r="AO4" i="72" s="1"/>
  <c r="W5" i="72"/>
  <c r="AE4" i="72"/>
  <c r="AN4" i="79"/>
  <c r="AI4" i="79"/>
  <c r="AG4" i="80"/>
  <c r="AF4" i="80"/>
  <c r="AE4" i="80"/>
  <c r="W5" i="80"/>
  <c r="H48" i="94"/>
  <c r="I48" i="94" s="1"/>
  <c r="J48" i="94" s="1"/>
  <c r="H38" i="94"/>
  <c r="I38" i="94" s="1"/>
  <c r="J38" i="94" s="1"/>
  <c r="H41" i="94"/>
  <c r="I41" i="94" s="1"/>
  <c r="J41" i="94" s="1"/>
  <c r="H45" i="94"/>
  <c r="I45" i="94" s="1"/>
  <c r="J45" i="94" s="1"/>
  <c r="H23" i="94"/>
  <c r="I23" i="94" s="1"/>
  <c r="J23" i="94" s="1"/>
  <c r="H66" i="94"/>
  <c r="I66" i="94" s="1"/>
  <c r="J66" i="94" s="1"/>
  <c r="H62" i="94"/>
  <c r="I62" i="94" s="1"/>
  <c r="J62" i="94" s="1"/>
  <c r="H35" i="94"/>
  <c r="I35" i="94" s="1"/>
  <c r="J35" i="94" s="1"/>
  <c r="H78" i="94"/>
  <c r="I78" i="94" s="1"/>
  <c r="J78" i="94" s="1"/>
  <c r="H14" i="94"/>
  <c r="I14" i="94" s="1"/>
  <c r="J14" i="94" s="1"/>
  <c r="H57" i="94"/>
  <c r="I57" i="94" s="1"/>
  <c r="J57" i="94" s="1"/>
  <c r="H36" i="94"/>
  <c r="I36" i="94" s="1"/>
  <c r="J36" i="94" s="1"/>
  <c r="H13" i="94"/>
  <c r="I13" i="94" s="1"/>
  <c r="J13" i="94" s="1"/>
  <c r="H31" i="94"/>
  <c r="I31" i="94" s="1"/>
  <c r="J31" i="94" s="1"/>
  <c r="H49" i="94"/>
  <c r="I49" i="94" s="1"/>
  <c r="J49" i="94" s="1"/>
  <c r="H67" i="94"/>
  <c r="I67" i="94" s="1"/>
  <c r="J67" i="94" s="1"/>
  <c r="H85" i="94"/>
  <c r="I85" i="94" s="1"/>
  <c r="J85" i="94" s="1"/>
  <c r="AQ4" i="96"/>
  <c r="I5" i="8"/>
  <c r="J5" i="8" s="1"/>
  <c r="I23" i="8"/>
  <c r="J23" i="8" s="1"/>
  <c r="I19" i="8"/>
  <c r="J19" i="8" s="1"/>
  <c r="I21" i="8"/>
  <c r="J21" i="8" s="1"/>
  <c r="I14" i="68"/>
  <c r="J14" i="68" s="1"/>
  <c r="I11" i="68"/>
  <c r="J11" i="68" s="1"/>
  <c r="I6" i="68"/>
  <c r="J6" i="68" s="1"/>
  <c r="I14" i="67"/>
  <c r="J14" i="67" s="1"/>
  <c r="I21" i="67"/>
  <c r="J21" i="67" s="1"/>
  <c r="I13" i="67"/>
  <c r="J13" i="67" s="1"/>
  <c r="I11" i="67"/>
  <c r="J11" i="67" s="1"/>
  <c r="I10" i="59"/>
  <c r="J10" i="59" s="1"/>
  <c r="I16" i="59"/>
  <c r="J16" i="59" s="1"/>
  <c r="I18" i="59"/>
  <c r="J18" i="59" s="1"/>
  <c r="AR3" i="18"/>
  <c r="I9" i="15"/>
  <c r="J9" i="15" s="1"/>
  <c r="I22" i="15"/>
  <c r="J22" i="15" s="1"/>
  <c r="I4" i="15"/>
  <c r="J4" i="15" s="1"/>
  <c r="K4" i="15" s="1"/>
  <c r="AQ4" i="15" s="1"/>
  <c r="I20" i="15"/>
  <c r="J20" i="15" s="1"/>
  <c r="W5" i="36"/>
  <c r="AG4" i="36"/>
  <c r="AP4" i="36" s="1"/>
  <c r="AF4" i="36"/>
  <c r="AO4" i="36" s="1"/>
  <c r="AE4" i="36"/>
  <c r="H8" i="92"/>
  <c r="I8" i="92" s="1"/>
  <c r="J8" i="92" s="1"/>
  <c r="H62" i="92"/>
  <c r="I62" i="92" s="1"/>
  <c r="J62" i="92" s="1"/>
  <c r="H47" i="92"/>
  <c r="I47" i="92" s="1"/>
  <c r="J47" i="92" s="1"/>
  <c r="H23" i="92"/>
  <c r="I23" i="92" s="1"/>
  <c r="J23" i="92" s="1"/>
  <c r="H6" i="92"/>
  <c r="I6" i="92" s="1"/>
  <c r="J6" i="92" s="1"/>
  <c r="H24" i="92"/>
  <c r="I24" i="92" s="1"/>
  <c r="J24" i="92" s="1"/>
  <c r="H42" i="92"/>
  <c r="I42" i="92" s="1"/>
  <c r="J42" i="92" s="1"/>
  <c r="H60" i="92"/>
  <c r="I60" i="92" s="1"/>
  <c r="J60" i="92" s="1"/>
  <c r="H16" i="92"/>
  <c r="I16" i="92" s="1"/>
  <c r="J16" i="92" s="1"/>
  <c r="H34" i="92"/>
  <c r="I34" i="92" s="1"/>
  <c r="J34" i="92" s="1"/>
  <c r="H52" i="92"/>
  <c r="I52" i="92" s="1"/>
  <c r="J52" i="92" s="1"/>
  <c r="H49" i="85"/>
  <c r="I49" i="85" s="1"/>
  <c r="J49" i="85" s="1"/>
  <c r="H25" i="85"/>
  <c r="I25" i="85" s="1"/>
  <c r="J25" i="85" s="1"/>
  <c r="H37" i="85"/>
  <c r="I37" i="85" s="1"/>
  <c r="J37" i="85" s="1"/>
  <c r="H54" i="85"/>
  <c r="I54" i="85" s="1"/>
  <c r="J54" i="85" s="1"/>
  <c r="H31" i="85"/>
  <c r="I31" i="85" s="1"/>
  <c r="J31" i="85" s="1"/>
  <c r="H8" i="85"/>
  <c r="I8" i="85" s="1"/>
  <c r="J8" i="85" s="1"/>
  <c r="H80" i="85"/>
  <c r="I80" i="85" s="1"/>
  <c r="J80" i="85" s="1"/>
  <c r="H60" i="85"/>
  <c r="I60" i="85" s="1"/>
  <c r="J60" i="85" s="1"/>
  <c r="H21" i="85"/>
  <c r="I21" i="85" s="1"/>
  <c r="J21" i="85" s="1"/>
  <c r="H57" i="85"/>
  <c r="I57" i="85" s="1"/>
  <c r="J57" i="85" s="1"/>
  <c r="H93" i="85"/>
  <c r="I93" i="85" s="1"/>
  <c r="J93" i="85" s="1"/>
  <c r="H34" i="85"/>
  <c r="I34" i="85" s="1"/>
  <c r="J34" i="85" s="1"/>
  <c r="H70" i="85"/>
  <c r="I70" i="85" s="1"/>
  <c r="J70" i="85" s="1"/>
  <c r="H11" i="85"/>
  <c r="I11" i="85" s="1"/>
  <c r="J11" i="85" s="1"/>
  <c r="H47" i="85"/>
  <c r="I47" i="85" s="1"/>
  <c r="J47" i="85" s="1"/>
  <c r="H83" i="85"/>
  <c r="I83" i="85" s="1"/>
  <c r="J83" i="85" s="1"/>
  <c r="H19" i="80"/>
  <c r="I19" i="80" s="1"/>
  <c r="J19" i="80" s="1"/>
  <c r="H37" i="80"/>
  <c r="I37" i="80" s="1"/>
  <c r="J37" i="80" s="1"/>
  <c r="H55" i="80"/>
  <c r="I55" i="80" s="1"/>
  <c r="J55" i="80" s="1"/>
  <c r="H14" i="80"/>
  <c r="I14" i="80" s="1"/>
  <c r="J14" i="80" s="1"/>
  <c r="H32" i="80"/>
  <c r="I32" i="80" s="1"/>
  <c r="J32" i="80" s="1"/>
  <c r="H50" i="80"/>
  <c r="I50" i="80" s="1"/>
  <c r="J50" i="80" s="1"/>
  <c r="H68" i="80"/>
  <c r="I68" i="80" s="1"/>
  <c r="J68" i="80" s="1"/>
  <c r="H9" i="80"/>
  <c r="I9" i="80" s="1"/>
  <c r="J9" i="80" s="1"/>
  <c r="H27" i="80"/>
  <c r="I27" i="80" s="1"/>
  <c r="J27" i="80" s="1"/>
  <c r="H45" i="80"/>
  <c r="I45" i="80" s="1"/>
  <c r="J45" i="80" s="1"/>
  <c r="H63" i="80"/>
  <c r="I63" i="80" s="1"/>
  <c r="J63" i="80" s="1"/>
  <c r="H15" i="75"/>
  <c r="I15" i="75" s="1"/>
  <c r="J15" i="75" s="1"/>
  <c r="H36" i="75"/>
  <c r="I36" i="75" s="1"/>
  <c r="J36" i="75" s="1"/>
  <c r="H57" i="75"/>
  <c r="I57" i="75" s="1"/>
  <c r="J57" i="75" s="1"/>
  <c r="H4" i="75"/>
  <c r="I4" i="75" s="1"/>
  <c r="J4" i="75" s="1"/>
  <c r="K4" i="75" s="1"/>
  <c r="AQ4" i="75" s="1"/>
  <c r="H22" i="75"/>
  <c r="I22" i="75" s="1"/>
  <c r="J22" i="75" s="1"/>
  <c r="H40" i="75"/>
  <c r="I40" i="75" s="1"/>
  <c r="J40" i="75" s="1"/>
  <c r="H58" i="75"/>
  <c r="I58" i="75" s="1"/>
  <c r="J58" i="75" s="1"/>
  <c r="H76" i="75"/>
  <c r="I76" i="75" s="1"/>
  <c r="J76" i="75" s="1"/>
  <c r="H14" i="75"/>
  <c r="I14" i="75" s="1"/>
  <c r="J14" i="75" s="1"/>
  <c r="H32" i="75"/>
  <c r="I32" i="75" s="1"/>
  <c r="J32" i="75" s="1"/>
  <c r="H50" i="75"/>
  <c r="I50" i="75" s="1"/>
  <c r="J50" i="75" s="1"/>
  <c r="H68" i="75"/>
  <c r="I68" i="75" s="1"/>
  <c r="J68" i="75" s="1"/>
  <c r="AN4" i="52"/>
  <c r="AI4" i="52"/>
  <c r="AI3" i="58"/>
  <c r="AN3" i="58"/>
  <c r="AN3" i="66"/>
  <c r="AI3" i="66"/>
  <c r="AR3" i="23"/>
  <c r="AQ4" i="3"/>
  <c r="I17" i="12"/>
  <c r="J17" i="12" s="1"/>
  <c r="I13" i="12"/>
  <c r="J13" i="12" s="1"/>
  <c r="I15" i="12"/>
  <c r="J15" i="12" s="1"/>
  <c r="I12" i="63"/>
  <c r="J12" i="63" s="1"/>
  <c r="I11" i="63"/>
  <c r="J11" i="63" s="1"/>
  <c r="I9" i="63"/>
  <c r="J9" i="63" s="1"/>
  <c r="I22" i="63"/>
  <c r="J22" i="63" s="1"/>
  <c r="I23" i="52"/>
  <c r="J23" i="52" s="1"/>
  <c r="I5" i="52"/>
  <c r="J5" i="52" s="1"/>
  <c r="I19" i="52"/>
  <c r="J19" i="52" s="1"/>
  <c r="AR3" i="35"/>
  <c r="AN4" i="66"/>
  <c r="AI4" i="66"/>
  <c r="H15" i="91"/>
  <c r="I15" i="91" s="1"/>
  <c r="J15" i="91" s="1"/>
  <c r="H33" i="91"/>
  <c r="I33" i="91" s="1"/>
  <c r="J33" i="91" s="1"/>
  <c r="H51" i="91"/>
  <c r="I51" i="91" s="1"/>
  <c r="J51" i="91" s="1"/>
  <c r="H69" i="91"/>
  <c r="I69" i="91" s="1"/>
  <c r="J69" i="91" s="1"/>
  <c r="H4" i="91"/>
  <c r="I4" i="91" s="1"/>
  <c r="J4" i="91" s="1"/>
  <c r="K4" i="91" s="1"/>
  <c r="H22" i="91"/>
  <c r="I22" i="91" s="1"/>
  <c r="J22" i="91" s="1"/>
  <c r="H40" i="91"/>
  <c r="I40" i="91" s="1"/>
  <c r="J40" i="91" s="1"/>
  <c r="H58" i="91"/>
  <c r="I58" i="91" s="1"/>
  <c r="J58" i="91" s="1"/>
  <c r="H76" i="91"/>
  <c r="I76" i="91" s="1"/>
  <c r="J76" i="91" s="1"/>
  <c r="H14" i="91"/>
  <c r="I14" i="91" s="1"/>
  <c r="J14" i="91" s="1"/>
  <c r="H32" i="91"/>
  <c r="I32" i="91" s="1"/>
  <c r="J32" i="91" s="1"/>
  <c r="H50" i="91"/>
  <c r="I50" i="91" s="1"/>
  <c r="J50" i="91" s="1"/>
  <c r="H68" i="91"/>
  <c r="I68" i="91" s="1"/>
  <c r="J68" i="91" s="1"/>
  <c r="H80" i="86"/>
  <c r="I80" i="86" s="1"/>
  <c r="J80" i="86" s="1"/>
  <c r="H8" i="86"/>
  <c r="I8" i="86" s="1"/>
  <c r="J8" i="86" s="1"/>
  <c r="H83" i="86"/>
  <c r="I83" i="86" s="1"/>
  <c r="J83" i="86" s="1"/>
  <c r="H17" i="86"/>
  <c r="I17" i="86" s="1"/>
  <c r="J17" i="86" s="1"/>
  <c r="H38" i="86"/>
  <c r="I38" i="86" s="1"/>
  <c r="J38" i="86" s="1"/>
  <c r="H21" i="86"/>
  <c r="I21" i="86" s="1"/>
  <c r="J21" i="86" s="1"/>
  <c r="H39" i="86"/>
  <c r="I39" i="86" s="1"/>
  <c r="J39" i="86" s="1"/>
  <c r="H57" i="86"/>
  <c r="I57" i="86" s="1"/>
  <c r="J57" i="86" s="1"/>
  <c r="H75" i="86"/>
  <c r="I75" i="86" s="1"/>
  <c r="J75" i="86" s="1"/>
  <c r="H10" i="86"/>
  <c r="I10" i="86" s="1"/>
  <c r="J10" i="86" s="1"/>
  <c r="H28" i="86"/>
  <c r="I28" i="86" s="1"/>
  <c r="J28" i="86" s="1"/>
  <c r="H46" i="86"/>
  <c r="I46" i="86" s="1"/>
  <c r="J46" i="86" s="1"/>
  <c r="H64" i="86"/>
  <c r="I64" i="86" s="1"/>
  <c r="J64" i="86" s="1"/>
  <c r="H82" i="86"/>
  <c r="I82" i="86" s="1"/>
  <c r="J82" i="86" s="1"/>
  <c r="H32" i="79"/>
  <c r="I32" i="79" s="1"/>
  <c r="J32" i="79" s="1"/>
  <c r="H14" i="79"/>
  <c r="I14" i="79" s="1"/>
  <c r="J14" i="79" s="1"/>
  <c r="H28" i="79"/>
  <c r="I28" i="79" s="1"/>
  <c r="J28" i="79" s="1"/>
  <c r="H64" i="79"/>
  <c r="I64" i="79" s="1"/>
  <c r="J64" i="79" s="1"/>
  <c r="H17" i="79"/>
  <c r="I17" i="79" s="1"/>
  <c r="J17" i="79" s="1"/>
  <c r="H53" i="79"/>
  <c r="I53" i="79" s="1"/>
  <c r="J53" i="79" s="1"/>
  <c r="H13" i="79"/>
  <c r="I13" i="79" s="1"/>
  <c r="J13" i="79" s="1"/>
  <c r="H49" i="79"/>
  <c r="I49" i="79" s="1"/>
  <c r="J49" i="79" s="1"/>
  <c r="H21" i="79"/>
  <c r="I21" i="79" s="1"/>
  <c r="J21" i="79" s="1"/>
  <c r="H39" i="79"/>
  <c r="I39" i="79" s="1"/>
  <c r="J39" i="79" s="1"/>
  <c r="H57" i="79"/>
  <c r="I57" i="79" s="1"/>
  <c r="J57" i="79" s="1"/>
  <c r="H75" i="79"/>
  <c r="I75" i="79" s="1"/>
  <c r="J75" i="79" s="1"/>
  <c r="H14" i="46"/>
  <c r="I14" i="46" s="1"/>
  <c r="J14" i="46" s="1"/>
  <c r="H41" i="46"/>
  <c r="I41" i="46" s="1"/>
  <c r="J41" i="46" s="1"/>
  <c r="H68" i="46"/>
  <c r="I68" i="46" s="1"/>
  <c r="J68" i="46" s="1"/>
  <c r="H10" i="46"/>
  <c r="I10" i="46" s="1"/>
  <c r="J10" i="46" s="1"/>
  <c r="H37" i="46"/>
  <c r="I37" i="46" s="1"/>
  <c r="J37" i="46" s="1"/>
  <c r="H64" i="46"/>
  <c r="I64" i="46" s="1"/>
  <c r="J64" i="46" s="1"/>
  <c r="H13" i="46"/>
  <c r="I13" i="46" s="1"/>
  <c r="J13" i="46" s="1"/>
  <c r="H40" i="46"/>
  <c r="I40" i="46" s="1"/>
  <c r="J40" i="46" s="1"/>
  <c r="H67" i="46"/>
  <c r="I67" i="46" s="1"/>
  <c r="J67" i="46" s="1"/>
  <c r="H12" i="46"/>
  <c r="I12" i="46" s="1"/>
  <c r="J12" i="46" s="1"/>
  <c r="H30" i="46"/>
  <c r="I30" i="46" s="1"/>
  <c r="J30" i="46" s="1"/>
  <c r="H48" i="46"/>
  <c r="I48" i="46" s="1"/>
  <c r="J48" i="46" s="1"/>
  <c r="H66" i="46"/>
  <c r="I66" i="46" s="1"/>
  <c r="J66" i="46" s="1"/>
  <c r="H84" i="46"/>
  <c r="I84" i="46" s="1"/>
  <c r="J84" i="46" s="1"/>
  <c r="AN3" i="50"/>
  <c r="AI3" i="50"/>
  <c r="AP4" i="63"/>
  <c r="AE4" i="85"/>
  <c r="AG4" i="85"/>
  <c r="AP4" i="85" s="1"/>
  <c r="AF4" i="85"/>
  <c r="AO4" i="85" s="1"/>
  <c r="W5" i="85"/>
  <c r="AF4" i="10"/>
  <c r="AO4" i="10" s="1"/>
  <c r="W5" i="10"/>
  <c r="AE4" i="10"/>
  <c r="AG4" i="10"/>
  <c r="AP4" i="10" s="1"/>
  <c r="I5" i="7"/>
  <c r="J5" i="7" s="1"/>
  <c r="I23" i="7"/>
  <c r="J23" i="7" s="1"/>
  <c r="I19" i="7"/>
  <c r="J19" i="7" s="1"/>
  <c r="I21" i="7"/>
  <c r="J21" i="7" s="1"/>
  <c r="I12" i="2"/>
  <c r="J12" i="2" s="1"/>
  <c r="I11" i="2"/>
  <c r="J11" i="2" s="1"/>
  <c r="I9" i="2"/>
  <c r="J9" i="2" s="1"/>
  <c r="I22" i="2"/>
  <c r="J22" i="2" s="1"/>
  <c r="I4" i="3"/>
  <c r="J4" i="3" s="1"/>
  <c r="K4" i="3" s="1"/>
  <c r="I20" i="3"/>
  <c r="J20" i="3" s="1"/>
  <c r="I16" i="3"/>
  <c r="J16" i="3" s="1"/>
  <c r="I18" i="4"/>
  <c r="J18" i="4" s="1"/>
  <c r="I14" i="4"/>
  <c r="J14" i="4" s="1"/>
  <c r="I8" i="4"/>
  <c r="J8" i="4" s="1"/>
  <c r="AQ4" i="16"/>
  <c r="I4" i="55"/>
  <c r="J4" i="55" s="1"/>
  <c r="K4" i="55" s="1"/>
  <c r="AN4" i="55" s="1"/>
  <c r="I17" i="55"/>
  <c r="J17" i="55" s="1"/>
  <c r="I13" i="55"/>
  <c r="J13" i="55" s="1"/>
  <c r="I13" i="51"/>
  <c r="J13" i="51" s="1"/>
  <c r="I15" i="51"/>
  <c r="J15" i="51" s="1"/>
  <c r="I10" i="51"/>
  <c r="J10" i="51" s="1"/>
  <c r="AQ5" i="14"/>
  <c r="I19" i="16"/>
  <c r="J19" i="16" s="1"/>
  <c r="I21" i="16"/>
  <c r="J21" i="16" s="1"/>
  <c r="I17" i="16"/>
  <c r="J17" i="16" s="1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4" i="44"/>
  <c r="H27" i="90"/>
  <c r="I27" i="90" s="1"/>
  <c r="J27" i="90" s="1"/>
  <c r="H63" i="90"/>
  <c r="I63" i="90" s="1"/>
  <c r="J63" i="90" s="1"/>
  <c r="H10" i="90"/>
  <c r="I10" i="90" s="1"/>
  <c r="J10" i="90" s="1"/>
  <c r="H46" i="90"/>
  <c r="I46" i="90" s="1"/>
  <c r="J46" i="90" s="1"/>
  <c r="H82" i="90"/>
  <c r="I82" i="90" s="1"/>
  <c r="J82" i="90" s="1"/>
  <c r="H18" i="90"/>
  <c r="I18" i="90" s="1"/>
  <c r="J18" i="90" s="1"/>
  <c r="H54" i="90"/>
  <c r="I54" i="90" s="1"/>
  <c r="J54" i="90" s="1"/>
  <c r="H7" i="90"/>
  <c r="I7" i="90" s="1"/>
  <c r="J7" i="90" s="1"/>
  <c r="H43" i="90"/>
  <c r="I43" i="90" s="1"/>
  <c r="J43" i="90" s="1"/>
  <c r="H79" i="90"/>
  <c r="I79" i="90" s="1"/>
  <c r="J79" i="90" s="1"/>
  <c r="H5" i="90"/>
  <c r="I5" i="90" s="1"/>
  <c r="J5" i="90" s="1"/>
  <c r="H23" i="90"/>
  <c r="I23" i="90" s="1"/>
  <c r="J23" i="90" s="1"/>
  <c r="H41" i="90"/>
  <c r="I41" i="90" s="1"/>
  <c r="J41" i="90" s="1"/>
  <c r="H59" i="90"/>
  <c r="I59" i="90" s="1"/>
  <c r="J59" i="90" s="1"/>
  <c r="H77" i="90"/>
  <c r="I77" i="90" s="1"/>
  <c r="J77" i="90" s="1"/>
  <c r="H8" i="84"/>
  <c r="I8" i="84" s="1"/>
  <c r="J8" i="84" s="1"/>
  <c r="H17" i="84"/>
  <c r="I17" i="84" s="1"/>
  <c r="J17" i="84" s="1"/>
  <c r="H38" i="84"/>
  <c r="I38" i="84" s="1"/>
  <c r="J38" i="84" s="1"/>
  <c r="H14" i="84"/>
  <c r="I14" i="84" s="1"/>
  <c r="J14" i="84" s="1"/>
  <c r="H68" i="84"/>
  <c r="I68" i="84" s="1"/>
  <c r="J68" i="84" s="1"/>
  <c r="H21" i="84"/>
  <c r="I21" i="84" s="1"/>
  <c r="J21" i="84" s="1"/>
  <c r="H39" i="84"/>
  <c r="I39" i="84" s="1"/>
  <c r="J39" i="84" s="1"/>
  <c r="H57" i="84"/>
  <c r="I57" i="84" s="1"/>
  <c r="J57" i="84" s="1"/>
  <c r="H13" i="84"/>
  <c r="I13" i="84" s="1"/>
  <c r="J13" i="84" s="1"/>
  <c r="H31" i="84"/>
  <c r="I31" i="84" s="1"/>
  <c r="J31" i="84" s="1"/>
  <c r="H49" i="84"/>
  <c r="I49" i="84" s="1"/>
  <c r="J49" i="84" s="1"/>
  <c r="H67" i="84"/>
  <c r="I67" i="84" s="1"/>
  <c r="J67" i="84" s="1"/>
  <c r="H59" i="77"/>
  <c r="I59" i="77" s="1"/>
  <c r="J59" i="77" s="1"/>
  <c r="H91" i="77"/>
  <c r="I91" i="77" s="1"/>
  <c r="J91" i="77" s="1"/>
  <c r="H43" i="77"/>
  <c r="I43" i="77" s="1"/>
  <c r="J43" i="77" s="1"/>
  <c r="H47" i="77"/>
  <c r="I47" i="77" s="1"/>
  <c r="J47" i="77" s="1"/>
  <c r="H67" i="77"/>
  <c r="I67" i="77" s="1"/>
  <c r="J67" i="77" s="1"/>
  <c r="H89" i="77"/>
  <c r="I89" i="77" s="1"/>
  <c r="J89" i="77" s="1"/>
  <c r="H36" i="77"/>
  <c r="I36" i="77" s="1"/>
  <c r="J36" i="77" s="1"/>
  <c r="H72" i="77"/>
  <c r="I72" i="77" s="1"/>
  <c r="J72" i="77" s="1"/>
  <c r="H14" i="77"/>
  <c r="I14" i="77" s="1"/>
  <c r="J14" i="77" s="1"/>
  <c r="H50" i="77"/>
  <c r="I50" i="77" s="1"/>
  <c r="J50" i="77" s="1"/>
  <c r="H86" i="77"/>
  <c r="I86" i="77" s="1"/>
  <c r="J86" i="77" s="1"/>
  <c r="H27" i="77"/>
  <c r="I27" i="77" s="1"/>
  <c r="J27" i="77" s="1"/>
  <c r="H63" i="77"/>
  <c r="I63" i="77" s="1"/>
  <c r="J63" i="77" s="1"/>
  <c r="H4" i="77"/>
  <c r="I4" i="77" s="1"/>
  <c r="J4" i="77" s="1"/>
  <c r="K4" i="77" s="1"/>
  <c r="AQ4" i="77" s="1"/>
  <c r="H40" i="77"/>
  <c r="I40" i="77" s="1"/>
  <c r="J40" i="77" s="1"/>
  <c r="H76" i="77"/>
  <c r="I76" i="77" s="1"/>
  <c r="J76" i="77" s="1"/>
  <c r="H17" i="48"/>
  <c r="I17" i="48" s="1"/>
  <c r="J17" i="48" s="1"/>
  <c r="H56" i="48"/>
  <c r="I56" i="48" s="1"/>
  <c r="J56" i="48" s="1"/>
  <c r="H23" i="48"/>
  <c r="I23" i="48" s="1"/>
  <c r="J23" i="48" s="1"/>
  <c r="H12" i="48"/>
  <c r="I12" i="48" s="1"/>
  <c r="J12" i="48" s="1"/>
  <c r="H30" i="48"/>
  <c r="I30" i="48" s="1"/>
  <c r="J30" i="48" s="1"/>
  <c r="H48" i="48"/>
  <c r="I48" i="48" s="1"/>
  <c r="J48" i="48" s="1"/>
  <c r="H66" i="48"/>
  <c r="I66" i="48" s="1"/>
  <c r="J66" i="48" s="1"/>
  <c r="H4" i="48"/>
  <c r="I4" i="48" s="1"/>
  <c r="J4" i="48" s="1"/>
  <c r="K4" i="48" s="1"/>
  <c r="AP4" i="48" s="1"/>
  <c r="H22" i="48"/>
  <c r="I22" i="48" s="1"/>
  <c r="J22" i="48" s="1"/>
  <c r="H40" i="48"/>
  <c r="I40" i="48" s="1"/>
  <c r="J40" i="48" s="1"/>
  <c r="H58" i="48"/>
  <c r="I58" i="48" s="1"/>
  <c r="J58" i="48" s="1"/>
  <c r="Y5" i="62"/>
  <c r="AR3" i="13"/>
  <c r="I23" i="11"/>
  <c r="J23" i="11" s="1"/>
  <c r="I19" i="11"/>
  <c r="J19" i="11" s="1"/>
  <c r="I21" i="11"/>
  <c r="J21" i="11" s="1"/>
  <c r="W5" i="1"/>
  <c r="AG4" i="1"/>
  <c r="AP4" i="1" s="1"/>
  <c r="AF4" i="1"/>
  <c r="AO4" i="1" s="1"/>
  <c r="AE4" i="1"/>
  <c r="I19" i="72"/>
  <c r="J19" i="72" s="1"/>
  <c r="I15" i="72"/>
  <c r="J15" i="72" s="1"/>
  <c r="I10" i="72"/>
  <c r="J10" i="72" s="1"/>
  <c r="I13" i="64"/>
  <c r="J13" i="64" s="1"/>
  <c r="I6" i="64"/>
  <c r="J6" i="64" s="1"/>
  <c r="I5" i="64"/>
  <c r="J5" i="64" s="1"/>
  <c r="I23" i="64"/>
  <c r="J23" i="64" s="1"/>
  <c r="K6" i="32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5" i="38"/>
  <c r="Y5" i="47"/>
  <c r="Z5" i="47" s="1"/>
  <c r="H16" i="89"/>
  <c r="I16" i="89" s="1"/>
  <c r="J16" i="89" s="1"/>
  <c r="H8" i="89"/>
  <c r="I8" i="89" s="1"/>
  <c r="J8" i="89" s="1"/>
  <c r="H80" i="89"/>
  <c r="I80" i="89" s="1"/>
  <c r="J80" i="89" s="1"/>
  <c r="H57" i="89"/>
  <c r="I57" i="89" s="1"/>
  <c r="J57" i="89" s="1"/>
  <c r="H34" i="89"/>
  <c r="I34" i="89" s="1"/>
  <c r="J34" i="89" s="1"/>
  <c r="H14" i="89"/>
  <c r="I14" i="89" s="1"/>
  <c r="J14" i="89" s="1"/>
  <c r="H86" i="89"/>
  <c r="I86" i="89" s="1"/>
  <c r="J86" i="89" s="1"/>
  <c r="H63" i="89"/>
  <c r="I63" i="89" s="1"/>
  <c r="J63" i="89" s="1"/>
  <c r="H23" i="89"/>
  <c r="I23" i="89" s="1"/>
  <c r="J23" i="89" s="1"/>
  <c r="H59" i="89"/>
  <c r="I59" i="89" s="1"/>
  <c r="J59" i="89" s="1"/>
  <c r="H95" i="89"/>
  <c r="I95" i="89" s="1"/>
  <c r="J95" i="89" s="1"/>
  <c r="H36" i="89"/>
  <c r="I36" i="89" s="1"/>
  <c r="J36" i="89" s="1"/>
  <c r="H72" i="89"/>
  <c r="I72" i="89" s="1"/>
  <c r="J72" i="89" s="1"/>
  <c r="H13" i="89"/>
  <c r="I13" i="89" s="1"/>
  <c r="J13" i="89" s="1"/>
  <c r="H49" i="89"/>
  <c r="I49" i="89" s="1"/>
  <c r="J49" i="89" s="1"/>
  <c r="H85" i="89"/>
  <c r="I85" i="89" s="1"/>
  <c r="J85" i="89" s="1"/>
  <c r="H80" i="81"/>
  <c r="I80" i="81" s="1"/>
  <c r="J80" i="81" s="1"/>
  <c r="H8" i="81"/>
  <c r="I8" i="81" s="1"/>
  <c r="J8" i="81" s="1"/>
  <c r="H46" i="81"/>
  <c r="I46" i="81" s="1"/>
  <c r="J46" i="81" s="1"/>
  <c r="H11" i="81"/>
  <c r="I11" i="81" s="1"/>
  <c r="J11" i="81" s="1"/>
  <c r="H65" i="81"/>
  <c r="I65" i="81" s="1"/>
  <c r="J65" i="81" s="1"/>
  <c r="H22" i="81"/>
  <c r="I22" i="81" s="1"/>
  <c r="J22" i="81" s="1"/>
  <c r="H76" i="81"/>
  <c r="I76" i="81" s="1"/>
  <c r="J76" i="81" s="1"/>
  <c r="H32" i="81"/>
  <c r="I32" i="81" s="1"/>
  <c r="J32" i="81" s="1"/>
  <c r="H86" i="81"/>
  <c r="I86" i="81" s="1"/>
  <c r="J86" i="81" s="1"/>
  <c r="H43" i="81"/>
  <c r="I43" i="81" s="1"/>
  <c r="J43" i="81" s="1"/>
  <c r="H97" i="81"/>
  <c r="I97" i="81" s="1"/>
  <c r="J97" i="81" s="1"/>
  <c r="H36" i="81"/>
  <c r="I36" i="81" s="1"/>
  <c r="J36" i="81" s="1"/>
  <c r="H72" i="81"/>
  <c r="I72" i="81" s="1"/>
  <c r="J72" i="81" s="1"/>
  <c r="H15" i="81"/>
  <c r="I15" i="81" s="1"/>
  <c r="J15" i="81" s="1"/>
  <c r="H51" i="81"/>
  <c r="I51" i="81" s="1"/>
  <c r="J51" i="81" s="1"/>
  <c r="H87" i="81"/>
  <c r="I87" i="81" s="1"/>
  <c r="J87" i="81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H12" i="78"/>
  <c r="I12" i="78" s="1"/>
  <c r="J12" i="78" s="1"/>
  <c r="H30" i="78"/>
  <c r="I30" i="78" s="1"/>
  <c r="J30" i="78" s="1"/>
  <c r="H48" i="78"/>
  <c r="I48" i="78" s="1"/>
  <c r="J48" i="78" s="1"/>
  <c r="H66" i="78"/>
  <c r="I66" i="78" s="1"/>
  <c r="J66" i="78" s="1"/>
  <c r="H84" i="78"/>
  <c r="I84" i="78" s="1"/>
  <c r="J84" i="78" s="1"/>
  <c r="H19" i="78"/>
  <c r="I19" i="78" s="1"/>
  <c r="J19" i="78" s="1"/>
  <c r="H37" i="78"/>
  <c r="I37" i="78" s="1"/>
  <c r="J37" i="78" s="1"/>
  <c r="H55" i="78"/>
  <c r="I55" i="78" s="1"/>
  <c r="J55" i="78" s="1"/>
  <c r="H73" i="78"/>
  <c r="I73" i="78" s="1"/>
  <c r="J73" i="78" s="1"/>
  <c r="H39" i="74"/>
  <c r="I39" i="74" s="1"/>
  <c r="J39" i="74" s="1"/>
  <c r="H75" i="74"/>
  <c r="I75" i="74" s="1"/>
  <c r="J75" i="74" s="1"/>
  <c r="H51" i="74"/>
  <c r="I51" i="74" s="1"/>
  <c r="J51" i="74" s="1"/>
  <c r="H45" i="74"/>
  <c r="I45" i="74" s="1"/>
  <c r="J45" i="74" s="1"/>
  <c r="H19" i="74"/>
  <c r="I19" i="74" s="1"/>
  <c r="J19" i="74" s="1"/>
  <c r="H37" i="74"/>
  <c r="I37" i="74" s="1"/>
  <c r="J37" i="74" s="1"/>
  <c r="H55" i="74"/>
  <c r="I55" i="74" s="1"/>
  <c r="J55" i="74" s="1"/>
  <c r="H73" i="74"/>
  <c r="I73" i="74" s="1"/>
  <c r="J7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AI3" i="75"/>
  <c r="K6" i="70"/>
  <c r="AQ4" i="82"/>
  <c r="AE4" i="76"/>
  <c r="W5" i="76"/>
  <c r="AG4" i="76"/>
  <c r="AF4" i="76"/>
  <c r="AR3" i="83"/>
  <c r="Z5" i="89"/>
  <c r="H24" i="96"/>
  <c r="I24" i="96" s="1"/>
  <c r="J24" i="96" s="1"/>
  <c r="H60" i="96"/>
  <c r="I60" i="96" s="1"/>
  <c r="J60" i="96" s="1"/>
  <c r="H9" i="96"/>
  <c r="I9" i="96" s="1"/>
  <c r="J9" i="96" s="1"/>
  <c r="H45" i="96"/>
  <c r="I45" i="96" s="1"/>
  <c r="J45" i="96" s="1"/>
  <c r="H7" i="96"/>
  <c r="I7" i="96" s="1"/>
  <c r="J7" i="96" s="1"/>
  <c r="H25" i="96"/>
  <c r="I25" i="96" s="1"/>
  <c r="J25" i="96" s="1"/>
  <c r="H43" i="96"/>
  <c r="I43" i="96" s="1"/>
  <c r="J43" i="96" s="1"/>
  <c r="H61" i="96"/>
  <c r="I61" i="96" s="1"/>
  <c r="J61" i="96" s="1"/>
  <c r="H20" i="96"/>
  <c r="I20" i="96" s="1"/>
  <c r="J20" i="96" s="1"/>
  <c r="H38" i="96"/>
  <c r="I38" i="96" s="1"/>
  <c r="J38" i="96" s="1"/>
  <c r="H56" i="96"/>
  <c r="I56" i="96" s="1"/>
  <c r="J56" i="96" s="1"/>
  <c r="AR3" i="96"/>
  <c r="Y5" i="73"/>
  <c r="X5" i="73"/>
  <c r="AH5" i="73" s="1"/>
  <c r="AI4" i="83"/>
  <c r="AN4" i="83"/>
  <c r="AI4" i="27"/>
  <c r="AN4" i="27"/>
  <c r="AI4" i="53"/>
  <c r="AN4" i="53"/>
  <c r="AN4" i="18"/>
  <c r="AI4" i="18"/>
  <c r="AO4" i="19"/>
  <c r="AN4" i="21"/>
  <c r="AI4" i="21"/>
  <c r="Y5" i="14"/>
  <c r="Z5" i="14" s="1"/>
  <c r="AO4" i="26"/>
  <c r="Y5" i="35"/>
  <c r="Z5" i="35" s="1"/>
  <c r="AI4" i="50"/>
  <c r="AN4" i="50"/>
  <c r="AO4" i="82" l="1"/>
  <c r="AN4" i="90"/>
  <c r="AO4" i="87"/>
  <c r="AQ4" i="90"/>
  <c r="AN4" i="46"/>
  <c r="Z5" i="70"/>
  <c r="Z5" i="61"/>
  <c r="Z5" i="90"/>
  <c r="Z5" i="26"/>
  <c r="AE5" i="26" s="1"/>
  <c r="Z5" i="69"/>
  <c r="Z5" i="48"/>
  <c r="Z5" i="45"/>
  <c r="AE5" i="35"/>
  <c r="W6" i="35"/>
  <c r="AG5" i="35"/>
  <c r="AP5" i="35" s="1"/>
  <c r="AF5" i="35"/>
  <c r="AO5" i="35" s="1"/>
  <c r="AF5" i="47"/>
  <c r="AO5" i="47" s="1"/>
  <c r="AG5" i="47"/>
  <c r="AP5" i="47" s="1"/>
  <c r="W6" i="47"/>
  <c r="AE5" i="47"/>
  <c r="W6" i="41"/>
  <c r="AG5" i="41"/>
  <c r="AP5" i="41" s="1"/>
  <c r="AF5" i="41"/>
  <c r="AO5" i="41" s="1"/>
  <c r="AE5" i="41"/>
  <c r="AE5" i="32"/>
  <c r="AG5" i="32"/>
  <c r="AP5" i="32" s="1"/>
  <c r="AF5" i="32"/>
  <c r="AO5" i="32" s="1"/>
  <c r="W6" i="32"/>
  <c r="AF5" i="26"/>
  <c r="AO5" i="26" s="1"/>
  <c r="W6" i="26"/>
  <c r="AE5" i="96"/>
  <c r="W6" i="96"/>
  <c r="AG5" i="96"/>
  <c r="AF5" i="96"/>
  <c r="AR3" i="82"/>
  <c r="Y5" i="11"/>
  <c r="X5" i="11"/>
  <c r="AH5" i="11" s="1"/>
  <c r="K5" i="8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I4" i="4"/>
  <c r="AN4" i="4"/>
  <c r="AR4" i="50"/>
  <c r="AR4" i="21"/>
  <c r="AR4" i="53"/>
  <c r="K7" i="32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O4" i="94"/>
  <c r="AI4" i="10"/>
  <c r="AN4" i="10"/>
  <c r="Y5" i="36"/>
  <c r="X5" i="36"/>
  <c r="AO4" i="80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7" i="53"/>
  <c r="K6" i="45"/>
  <c r="AR4" i="41"/>
  <c r="AN4" i="65"/>
  <c r="AI4" i="65"/>
  <c r="Z5" i="52"/>
  <c r="Y5" i="30"/>
  <c r="X5" i="30"/>
  <c r="AR4" i="14"/>
  <c r="Z5" i="53"/>
  <c r="AQ5" i="28"/>
  <c r="AR4" i="90"/>
  <c r="K7" i="21"/>
  <c r="AR4" i="62"/>
  <c r="Y5" i="3"/>
  <c r="X5" i="3"/>
  <c r="AH5" i="3" s="1"/>
  <c r="AI4" i="49"/>
  <c r="AN4" i="49"/>
  <c r="AQ5" i="47"/>
  <c r="AQ4" i="91"/>
  <c r="K5" i="19"/>
  <c r="AQ4" i="19"/>
  <c r="AO4" i="78"/>
  <c r="AI4" i="23"/>
  <c r="AN4" i="23"/>
  <c r="Y5" i="25"/>
  <c r="X5" i="25"/>
  <c r="AR4" i="26"/>
  <c r="Z5" i="86"/>
  <c r="X5" i="74"/>
  <c r="AH5" i="74" s="1"/>
  <c r="Y5" i="74"/>
  <c r="Y5" i="4"/>
  <c r="X5" i="4"/>
  <c r="AH5" i="4" s="1"/>
  <c r="K5" i="2"/>
  <c r="AR3" i="69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Q4" i="86"/>
  <c r="Y5" i="81"/>
  <c r="X5" i="81"/>
  <c r="AH5" i="81" s="1"/>
  <c r="Y5" i="37"/>
  <c r="X5" i="37"/>
  <c r="K5" i="23"/>
  <c r="K6" i="30"/>
  <c r="K5" i="72"/>
  <c r="AQ4" i="72"/>
  <c r="AR3" i="70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" i="69"/>
  <c r="K5" i="12"/>
  <c r="AQ4" i="12"/>
  <c r="AP4" i="82"/>
  <c r="AP4" i="52"/>
  <c r="AN4" i="48"/>
  <c r="Y5" i="29"/>
  <c r="X5" i="2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Q4" i="73"/>
  <c r="Z5" i="50"/>
  <c r="K5" i="74"/>
  <c r="K5" i="11"/>
  <c r="AQ4" i="11"/>
  <c r="AI4" i="38"/>
  <c r="AN4" i="38"/>
  <c r="AR4" i="95"/>
  <c r="AP4" i="94"/>
  <c r="AI4" i="75"/>
  <c r="AN4" i="75"/>
  <c r="K5" i="4"/>
  <c r="K6" i="27"/>
  <c r="AO4" i="84"/>
  <c r="Y5" i="6"/>
  <c r="X5" i="6"/>
  <c r="AH5" i="6" s="1"/>
  <c r="AQ5" i="6" s="1"/>
  <c r="K7" i="57"/>
  <c r="X5" i="24"/>
  <c r="AH5" i="24" s="1"/>
  <c r="AQ5" i="24" s="1"/>
  <c r="Y5" i="24"/>
  <c r="AO4" i="15"/>
  <c r="AO4" i="83"/>
  <c r="AQ4" i="55"/>
  <c r="AR3" i="49"/>
  <c r="AI4" i="76"/>
  <c r="AN4" i="76"/>
  <c r="AF5" i="94"/>
  <c r="W6" i="94"/>
  <c r="AG5" i="94"/>
  <c r="AE5" i="94"/>
  <c r="K5" i="7"/>
  <c r="AI4" i="3"/>
  <c r="AN4" i="3"/>
  <c r="AR4" i="46"/>
  <c r="AG5" i="69"/>
  <c r="AP5" i="69" s="1"/>
  <c r="W6" i="69"/>
  <c r="AF5" i="69"/>
  <c r="AO5" i="69" s="1"/>
  <c r="AE5" i="69"/>
  <c r="Y5" i="91"/>
  <c r="X5" i="91"/>
  <c r="AH5" i="91" s="1"/>
  <c r="AH5" i="41"/>
  <c r="AQ5" i="41" s="1"/>
  <c r="Y5" i="10"/>
  <c r="X5" i="10"/>
  <c r="AH5" i="10" s="1"/>
  <c r="AQ5" i="10" s="1"/>
  <c r="AI4" i="85"/>
  <c r="AN4" i="8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R3" i="58"/>
  <c r="AP4" i="80"/>
  <c r="Y5" i="65"/>
  <c r="X5" i="65"/>
  <c r="K6" i="6"/>
  <c r="K7" i="54"/>
  <c r="AG5" i="92"/>
  <c r="AF5" i="92"/>
  <c r="AE5" i="92"/>
  <c r="W6" i="92"/>
  <c r="K6" i="5"/>
  <c r="AO4" i="3"/>
  <c r="K5" i="68"/>
  <c r="AR4" i="87"/>
  <c r="K7" i="9"/>
  <c r="AI4" i="93"/>
  <c r="AN4" i="93"/>
  <c r="AP4" i="78"/>
  <c r="X5" i="23"/>
  <c r="AH5" i="23" s="1"/>
  <c r="AQ5" i="23" s="1"/>
  <c r="Y5" i="23"/>
  <c r="AR4" i="61"/>
  <c r="K5" i="89"/>
  <c r="AO4" i="89"/>
  <c r="AN4" i="89"/>
  <c r="AP4" i="89"/>
  <c r="AQ4" i="89"/>
  <c r="AP4" i="81"/>
  <c r="AI4" i="91"/>
  <c r="AN4" i="91"/>
  <c r="AO4" i="7"/>
  <c r="AI4" i="2"/>
  <c r="AN4" i="2"/>
  <c r="K7" i="61"/>
  <c r="AQ4" i="8"/>
  <c r="AG5" i="27"/>
  <c r="AP5" i="27" s="1"/>
  <c r="AF5" i="27"/>
  <c r="AO5" i="27" s="1"/>
  <c r="AE5" i="27"/>
  <c r="W6" i="27"/>
  <c r="AR4" i="54"/>
  <c r="AR3" i="91"/>
  <c r="Y5" i="82"/>
  <c r="X5" i="82"/>
  <c r="AH5" i="82" s="1"/>
  <c r="AQ5" i="82" s="1"/>
  <c r="AR3" i="76"/>
  <c r="AR4" i="48"/>
  <c r="K6" i="24"/>
  <c r="Y5" i="33"/>
  <c r="X5" i="33"/>
  <c r="AO4" i="8"/>
  <c r="K5" i="16"/>
  <c r="AP4" i="68"/>
  <c r="AO4" i="79"/>
  <c r="AO4" i="75"/>
  <c r="AR3" i="57"/>
  <c r="AI4" i="42"/>
  <c r="AN4" i="42"/>
  <c r="AR3" i="60"/>
  <c r="AI4" i="84"/>
  <c r="AN4" i="84"/>
  <c r="K5" i="59"/>
  <c r="AR3" i="28"/>
  <c r="AP4" i="15"/>
  <c r="AO4" i="90"/>
  <c r="AI4" i="77"/>
  <c r="AN4" i="77"/>
  <c r="Z5" i="55"/>
  <c r="AN4" i="64"/>
  <c r="AI4" i="64"/>
  <c r="Y5" i="56"/>
  <c r="X5" i="56"/>
  <c r="AH5" i="56" s="1"/>
  <c r="AN4" i="16"/>
  <c r="AI4" i="16"/>
  <c r="AI5" i="88"/>
  <c r="AI4" i="1"/>
  <c r="AN4" i="1"/>
  <c r="Y5" i="43"/>
  <c r="Z5" i="43" s="1"/>
  <c r="X5" i="43"/>
  <c r="K7" i="62"/>
  <c r="X5" i="49"/>
  <c r="Z5" i="49" s="1"/>
  <c r="Y5" i="49"/>
  <c r="AI4" i="78"/>
  <c r="AN4" i="78"/>
  <c r="Z5" i="73"/>
  <c r="AR4" i="27"/>
  <c r="AO4" i="76"/>
  <c r="K7" i="70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Y5" i="1"/>
  <c r="X5" i="1"/>
  <c r="AR4" i="52"/>
  <c r="K5" i="75"/>
  <c r="AR4" i="79"/>
  <c r="K5" i="93"/>
  <c r="AN4" i="43"/>
  <c r="AI4" i="43"/>
  <c r="Y5" i="39"/>
  <c r="X5" i="39"/>
  <c r="K5" i="50"/>
  <c r="AQ5" i="50" s="1"/>
  <c r="AN4" i="51"/>
  <c r="AI4" i="51"/>
  <c r="K6" i="17"/>
  <c r="Z5" i="28"/>
  <c r="AR4" i="94"/>
  <c r="AR4" i="31"/>
  <c r="AP4" i="3"/>
  <c r="AQ4" i="7"/>
  <c r="AO4" i="93"/>
  <c r="AR3" i="90"/>
  <c r="Y5" i="78"/>
  <c r="X5" i="78"/>
  <c r="AH5" i="78" s="1"/>
  <c r="AI4" i="25"/>
  <c r="AN4" i="25"/>
  <c r="AQ5" i="45"/>
  <c r="AR4" i="19"/>
  <c r="AG5" i="95"/>
  <c r="W6" i="95"/>
  <c r="AF5" i="95"/>
  <c r="AE5" i="95"/>
  <c r="AI4" i="74"/>
  <c r="AN4" i="74"/>
  <c r="K5" i="81"/>
  <c r="Z5" i="62"/>
  <c r="AR4" i="96"/>
  <c r="AO4" i="81"/>
  <c r="K5" i="67"/>
  <c r="AQ4" i="67"/>
  <c r="AP4" i="7"/>
  <c r="Y5" i="2"/>
  <c r="Z5" i="2" s="1"/>
  <c r="X5" i="2"/>
  <c r="AH5" i="2" s="1"/>
  <c r="AQ5" i="2" s="1"/>
  <c r="K5" i="71"/>
  <c r="AQ4" i="71"/>
  <c r="Z5" i="20"/>
  <c r="K7" i="66"/>
  <c r="Y5" i="40"/>
  <c r="X5" i="40"/>
  <c r="AO4" i="60"/>
  <c r="K5" i="51"/>
  <c r="AR4" i="63"/>
  <c r="AN4" i="44"/>
  <c r="AI4" i="44"/>
  <c r="Z5" i="87"/>
  <c r="Z5" i="46"/>
  <c r="AP4" i="8"/>
  <c r="Z5" i="21"/>
  <c r="AR3" i="56"/>
  <c r="AO4" i="68"/>
  <c r="AQ5" i="35"/>
  <c r="AR4" i="92"/>
  <c r="AR4" i="20"/>
  <c r="Z5" i="54"/>
  <c r="AN4" i="57"/>
  <c r="AI4" i="57"/>
  <c r="Y5" i="71"/>
  <c r="X5" i="71"/>
  <c r="AH5" i="71" s="1"/>
  <c r="AP4" i="84"/>
  <c r="AP4" i="67"/>
  <c r="K5" i="92"/>
  <c r="K8" i="4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68"/>
  <c r="K5" i="56"/>
  <c r="AQ4" i="56"/>
  <c r="AO4" i="77"/>
  <c r="Y5" i="64"/>
  <c r="Z5" i="64" s="1"/>
  <c r="X5" i="64"/>
  <c r="AH5" i="64" s="1"/>
  <c r="AN4" i="56"/>
  <c r="AI4" i="56"/>
  <c r="Y5" i="34"/>
  <c r="X5" i="34"/>
  <c r="Y5" i="16"/>
  <c r="X5" i="16"/>
  <c r="AH5" i="16" s="1"/>
  <c r="AQ5" i="16" s="1"/>
  <c r="AG5" i="14"/>
  <c r="AP5" i="14" s="1"/>
  <c r="AF5" i="14"/>
  <c r="AO5" i="14" s="1"/>
  <c r="AE5" i="14"/>
  <c r="W6" i="14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N4" i="80"/>
  <c r="AI4" i="80"/>
  <c r="Y5" i="72"/>
  <c r="X5" i="72"/>
  <c r="AH5" i="72" s="1"/>
  <c r="AQ5" i="72" s="1"/>
  <c r="AP4" i="76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Q4" i="48"/>
  <c r="AN4" i="36"/>
  <c r="AI4" i="36"/>
  <c r="Y5" i="80"/>
  <c r="Z5" i="80" s="1"/>
  <c r="X5" i="80"/>
  <c r="AH5" i="80" s="1"/>
  <c r="AF5" i="48"/>
  <c r="AE5" i="48"/>
  <c r="AG5" i="48"/>
  <c r="W6" i="48"/>
  <c r="Y5" i="51"/>
  <c r="X5" i="51"/>
  <c r="AH5" i="51" s="1"/>
  <c r="W6" i="70"/>
  <c r="AG5" i="70"/>
  <c r="AP5" i="70" s="1"/>
  <c r="AF5" i="70"/>
  <c r="AO5" i="70" s="1"/>
  <c r="AE5" i="70"/>
  <c r="AQ4" i="76"/>
  <c r="AI4" i="30"/>
  <c r="AN4" i="30"/>
  <c r="W6" i="61"/>
  <c r="AG5" i="61"/>
  <c r="AP5" i="61" s="1"/>
  <c r="AF5" i="61"/>
  <c r="AO5" i="61" s="1"/>
  <c r="AE5" i="61"/>
  <c r="AQ5" i="19"/>
  <c r="K5" i="96"/>
  <c r="K5" i="60"/>
  <c r="AG5" i="45"/>
  <c r="AP5" i="45" s="1"/>
  <c r="AF5" i="45"/>
  <c r="AO5" i="45" s="1"/>
  <c r="AE5" i="45"/>
  <c r="W6" i="45"/>
  <c r="W6" i="90"/>
  <c r="AG5" i="90"/>
  <c r="AP5" i="90" s="1"/>
  <c r="AE5" i="90"/>
  <c r="AF5" i="90"/>
  <c r="AR3" i="62"/>
  <c r="AR3" i="63"/>
  <c r="AN4" i="96"/>
  <c r="AG5" i="63"/>
  <c r="AF5" i="63"/>
  <c r="AE5" i="63"/>
  <c r="W6" i="63"/>
  <c r="AO4" i="91"/>
  <c r="AN4" i="37"/>
  <c r="AI4" i="37"/>
  <c r="AI4" i="7"/>
  <c r="AN4" i="7"/>
  <c r="AR3" i="55"/>
  <c r="AR4" i="35"/>
  <c r="AG5" i="83"/>
  <c r="AF5" i="83"/>
  <c r="AE5" i="83"/>
  <c r="W6" i="83"/>
  <c r="AP4" i="60"/>
  <c r="AH5" i="31"/>
  <c r="AQ5" i="31" s="1"/>
  <c r="K9" i="58"/>
  <c r="AI4" i="29"/>
  <c r="AN4" i="29"/>
  <c r="K6" i="14"/>
  <c r="K6" i="22"/>
  <c r="K7" i="65"/>
  <c r="AI4" i="33"/>
  <c r="AN4" i="33"/>
  <c r="AI4" i="8"/>
  <c r="AN4" i="8"/>
  <c r="AP4" i="19"/>
  <c r="AR4" i="47"/>
  <c r="Y5" i="38"/>
  <c r="X5" i="38"/>
  <c r="Z5" i="38" s="1"/>
  <c r="AN4" i="68"/>
  <c r="AI4" i="68"/>
  <c r="AO4" i="50"/>
  <c r="AQ4" i="51"/>
  <c r="Y5" i="75"/>
  <c r="X5" i="75"/>
  <c r="AH5" i="75" s="1"/>
  <c r="Z5" i="57"/>
  <c r="Y5" i="57"/>
  <c r="X5" i="57"/>
  <c r="AI4" i="71"/>
  <c r="AN4" i="71"/>
  <c r="Y5" i="84"/>
  <c r="Z5" i="84" s="1"/>
  <c r="X5" i="84"/>
  <c r="AH5" i="84" s="1"/>
  <c r="Y5" i="67"/>
  <c r="X5" i="67"/>
  <c r="AH5" i="67" s="1"/>
  <c r="AQ5" i="67" s="1"/>
  <c r="AP4" i="77"/>
  <c r="AI4" i="5"/>
  <c r="AN4" i="5"/>
  <c r="AO4" i="64"/>
  <c r="AO4" i="56"/>
  <c r="AO4" i="16"/>
  <c r="AQ5" i="73"/>
  <c r="AR4" i="66"/>
  <c r="AR4" i="18"/>
  <c r="AF5" i="89"/>
  <c r="AO5" i="89" s="1"/>
  <c r="AG5" i="89"/>
  <c r="AP5" i="89" s="1"/>
  <c r="W6" i="89"/>
  <c r="AE5" i="89"/>
  <c r="AR3" i="75"/>
  <c r="K5" i="55"/>
  <c r="X5" i="85"/>
  <c r="AH5" i="85" s="1"/>
  <c r="Y5" i="85"/>
  <c r="AI4" i="12"/>
  <c r="AN4" i="12"/>
  <c r="AI4" i="59"/>
  <c r="AN4" i="59"/>
  <c r="K7" i="1"/>
  <c r="AR4" i="83"/>
  <c r="Y5" i="76"/>
  <c r="X5" i="76"/>
  <c r="AH5" i="76" s="1"/>
  <c r="AQ5" i="76" s="1"/>
  <c r="K5" i="3"/>
  <c r="AO4" i="55"/>
  <c r="AR3" i="66"/>
  <c r="K5" i="15"/>
  <c r="AN4" i="72"/>
  <c r="AI4" i="72"/>
  <c r="AI4" i="39"/>
  <c r="AN4" i="39"/>
  <c r="Y5" i="12"/>
  <c r="X5" i="12"/>
  <c r="AH5" i="12" s="1"/>
  <c r="AQ5" i="12" s="1"/>
  <c r="Y5" i="59"/>
  <c r="X5" i="59"/>
  <c r="AH5" i="59" s="1"/>
  <c r="AQ5" i="59" s="1"/>
  <c r="AR3" i="27"/>
  <c r="Z5" i="19"/>
  <c r="AR4" i="70"/>
  <c r="K5" i="64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R3" i="54"/>
  <c r="AI4" i="9"/>
  <c r="AN4" i="9"/>
  <c r="AO4" i="96"/>
  <c r="AR4" i="55"/>
  <c r="Z5" i="66"/>
  <c r="K5" i="52"/>
  <c r="AI4" i="11"/>
  <c r="AN4" i="11"/>
  <c r="K6" i="10"/>
  <c r="X5" i="93"/>
  <c r="AH5" i="93" s="1"/>
  <c r="AQ5" i="93" s="1"/>
  <c r="Y5" i="93"/>
  <c r="K5" i="83"/>
  <c r="K5" i="20"/>
  <c r="AQ4" i="20"/>
  <c r="AQ5" i="26"/>
  <c r="K7" i="49"/>
  <c r="AR4" i="89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Q4" i="46"/>
  <c r="K5" i="63"/>
  <c r="AQ4" i="63"/>
  <c r="AP4" i="91"/>
  <c r="AO4" i="48"/>
  <c r="Y5" i="7"/>
  <c r="X5" i="7"/>
  <c r="AH5" i="7" s="1"/>
  <c r="AQ5" i="7" s="1"/>
  <c r="AP4" i="2"/>
  <c r="AP4" i="86"/>
  <c r="AI4" i="40"/>
  <c r="AN4" i="40"/>
  <c r="AI4" i="60"/>
  <c r="AN4" i="60"/>
  <c r="AR3" i="72"/>
  <c r="AN4" i="82"/>
  <c r="AI4" i="82"/>
  <c r="AR3" i="71"/>
  <c r="Z5" i="8"/>
  <c r="Y5" i="8"/>
  <c r="X5" i="8"/>
  <c r="AH5" i="8" s="1"/>
  <c r="AQ5" i="8" s="1"/>
  <c r="AN4" i="86"/>
  <c r="Y5" i="68"/>
  <c r="X5" i="68"/>
  <c r="AH5" i="68" s="1"/>
  <c r="AQ5" i="68" s="1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AQ4" i="87"/>
  <c r="AR4" i="45"/>
  <c r="AR4" i="69"/>
  <c r="AR4" i="28"/>
  <c r="AQ4" i="84"/>
  <c r="AQ4" i="64"/>
  <c r="AI4" i="22"/>
  <c r="AN4" i="22"/>
  <c r="AP4" i="75"/>
  <c r="AP4" i="71"/>
  <c r="AI4" i="67"/>
  <c r="AN4" i="67"/>
  <c r="AI4" i="13"/>
  <c r="AN4" i="13"/>
  <c r="K5" i="95"/>
  <c r="AQ4" i="95"/>
  <c r="AR3" i="51"/>
  <c r="AN4" i="15"/>
  <c r="AI4" i="15"/>
  <c r="Z5" i="18"/>
  <c r="AN4" i="58"/>
  <c r="AI4" i="58"/>
  <c r="AR4" i="17"/>
  <c r="Z5" i="77"/>
  <c r="Y5" i="77"/>
  <c r="X5" i="77"/>
  <c r="AH5" i="77" s="1"/>
  <c r="AQ5" i="77" s="1"/>
  <c r="AR3" i="88"/>
  <c r="K5" i="85"/>
  <c r="Y5" i="5"/>
  <c r="X5" i="5"/>
  <c r="AH5" i="5" s="1"/>
  <c r="AQ5" i="5" s="1"/>
  <c r="AP4" i="64"/>
  <c r="AP4" i="56"/>
  <c r="AI4" i="34"/>
  <c r="AN4" i="34"/>
  <c r="AQ4" i="52"/>
  <c r="AP4" i="16"/>
  <c r="Y6" i="88"/>
  <c r="X6" i="88"/>
  <c r="AH6" i="88" s="1"/>
  <c r="AR3" i="50"/>
  <c r="Y5" i="9"/>
  <c r="X5" i="9"/>
  <c r="Z5" i="9" s="1"/>
  <c r="AQ5" i="86"/>
  <c r="AI4" i="81"/>
  <c r="AN4" i="81"/>
  <c r="K5" i="88"/>
  <c r="AQ4" i="88"/>
  <c r="AP4" i="88"/>
  <c r="AN4" i="88"/>
  <c r="AO4" i="88"/>
  <c r="AR4" i="73"/>
  <c r="AR3" i="64"/>
  <c r="X5" i="60"/>
  <c r="AH5" i="60" s="1"/>
  <c r="AQ5" i="60" s="1"/>
  <c r="Y5" i="60"/>
  <c r="W6" i="31"/>
  <c r="AG5" i="31"/>
  <c r="AP5" i="31" s="1"/>
  <c r="AF5" i="31"/>
  <c r="AO5" i="31" s="1"/>
  <c r="AE5" i="31"/>
  <c r="K7" i="18"/>
  <c r="AR3" i="52"/>
  <c r="Y5" i="44"/>
  <c r="X5" i="44"/>
  <c r="Z5" i="44" s="1"/>
  <c r="K5" i="94"/>
  <c r="AQ4" i="94"/>
  <c r="AE5" i="79"/>
  <c r="AG5" i="79"/>
  <c r="AF5" i="79"/>
  <c r="W6" i="79"/>
  <c r="AR3" i="65"/>
  <c r="AR3" i="30"/>
  <c r="AR4" i="86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R3" i="61"/>
  <c r="X5" i="22"/>
  <c r="AH5" i="22" s="1"/>
  <c r="AQ5" i="22" s="1"/>
  <c r="Y5" i="22"/>
  <c r="AG5" i="17"/>
  <c r="AP5" i="17" s="1"/>
  <c r="AF5" i="17"/>
  <c r="AO5" i="17" s="1"/>
  <c r="AE5" i="17"/>
  <c r="W6" i="17"/>
  <c r="Y5" i="42"/>
  <c r="X5" i="42"/>
  <c r="Z5" i="42" s="1"/>
  <c r="AR4" i="32"/>
  <c r="K6" i="13"/>
  <c r="AP4" i="55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Q4" i="79"/>
  <c r="AI4" i="6"/>
  <c r="AN4" i="6"/>
  <c r="Y5" i="13"/>
  <c r="X5" i="13"/>
  <c r="AH5" i="13" s="1"/>
  <c r="AQ5" i="13" s="1"/>
  <c r="AI4" i="24"/>
  <c r="AN4" i="24"/>
  <c r="Y5" i="15"/>
  <c r="Z5" i="15" s="1"/>
  <c r="X5" i="15"/>
  <c r="AH5" i="15" s="1"/>
  <c r="AQ5" i="15" s="1"/>
  <c r="Y5" i="58"/>
  <c r="X5" i="58"/>
  <c r="K5" i="78"/>
  <c r="AQ4" i="78"/>
  <c r="AQ5" i="84" l="1"/>
  <c r="AP5" i="48"/>
  <c r="AQ5" i="74"/>
  <c r="AO5" i="79"/>
  <c r="AP5" i="79"/>
  <c r="Z5" i="3"/>
  <c r="Z5" i="4"/>
  <c r="Z5" i="68"/>
  <c r="Z5" i="59"/>
  <c r="Z5" i="75"/>
  <c r="Z5" i="72"/>
  <c r="Z5" i="29"/>
  <c r="Z5" i="13"/>
  <c r="Z5" i="93"/>
  <c r="Z5" i="76"/>
  <c r="AG5" i="26"/>
  <c r="AP5" i="26" s="1"/>
  <c r="Z5" i="60"/>
  <c r="AF5" i="60" s="1"/>
  <c r="AO5" i="60" s="1"/>
  <c r="Z6" i="88"/>
  <c r="Z5" i="71"/>
  <c r="AF5" i="71" s="1"/>
  <c r="AO5" i="71" s="1"/>
  <c r="Z5" i="1"/>
  <c r="AF5" i="1" s="1"/>
  <c r="AO5" i="1" s="1"/>
  <c r="Z5" i="82"/>
  <c r="Z5" i="37"/>
  <c r="AE5" i="37" s="1"/>
  <c r="AG5" i="71"/>
  <c r="AP5" i="71" s="1"/>
  <c r="W6" i="71"/>
  <c r="AE5" i="71"/>
  <c r="AE5" i="1"/>
  <c r="W6" i="1"/>
  <c r="AG5" i="1"/>
  <c r="AP5" i="1" s="1"/>
  <c r="AF5" i="37"/>
  <c r="AO5" i="37" s="1"/>
  <c r="AG5" i="15"/>
  <c r="AP5" i="15" s="1"/>
  <c r="AF5" i="15"/>
  <c r="AO5" i="15" s="1"/>
  <c r="AE5" i="15"/>
  <c r="W6" i="15"/>
  <c r="AE5" i="9"/>
  <c r="W6" i="9"/>
  <c r="AG5" i="9"/>
  <c r="AP5" i="9" s="1"/>
  <c r="AF5" i="9"/>
  <c r="AO5" i="9" s="1"/>
  <c r="AE5" i="43"/>
  <c r="W6" i="43"/>
  <c r="AG5" i="43"/>
  <c r="AP5" i="43" s="1"/>
  <c r="AF5" i="43"/>
  <c r="AO5" i="43" s="1"/>
  <c r="AG5" i="84"/>
  <c r="AP5" i="84" s="1"/>
  <c r="AF5" i="84"/>
  <c r="AO5" i="84" s="1"/>
  <c r="AE5" i="84"/>
  <c r="W6" i="84"/>
  <c r="W6" i="3"/>
  <c r="AG5" i="3"/>
  <c r="AP5" i="3" s="1"/>
  <c r="AF5" i="3"/>
  <c r="AO5" i="3" s="1"/>
  <c r="AE5" i="3"/>
  <c r="AF5" i="59"/>
  <c r="AO5" i="59" s="1"/>
  <c r="AE5" i="59"/>
  <c r="W6" i="59"/>
  <c r="AG5" i="59"/>
  <c r="AP5" i="59" s="1"/>
  <c r="W6" i="29"/>
  <c r="AG5" i="29"/>
  <c r="AP5" i="29" s="1"/>
  <c r="AF5" i="29"/>
  <c r="AO5" i="29" s="1"/>
  <c r="AE5" i="29"/>
  <c r="AF5" i="13"/>
  <c r="AO5" i="13" s="1"/>
  <c r="AE5" i="13"/>
  <c r="W6" i="13"/>
  <c r="AG5" i="13"/>
  <c r="AP5" i="13" s="1"/>
  <c r="AE5" i="60"/>
  <c r="W6" i="60"/>
  <c r="AG5" i="60"/>
  <c r="AP5" i="60" s="1"/>
  <c r="AR4" i="81"/>
  <c r="K6" i="83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5" i="83"/>
  <c r="AG5" i="66"/>
  <c r="AP5" i="66" s="1"/>
  <c r="W6" i="66"/>
  <c r="AF5" i="66"/>
  <c r="AO5" i="66" s="1"/>
  <c r="AE5" i="66"/>
  <c r="AR4" i="72"/>
  <c r="AR4" i="71"/>
  <c r="K6" i="60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Q5" i="96"/>
  <c r="X6" i="61"/>
  <c r="Y6" i="61"/>
  <c r="AN5" i="70"/>
  <c r="AI5" i="70"/>
  <c r="W6" i="80"/>
  <c r="AG5" i="80"/>
  <c r="AP5" i="80" s="1"/>
  <c r="AF5" i="80"/>
  <c r="AO5" i="80" s="1"/>
  <c r="AE5" i="80"/>
  <c r="X6" i="14"/>
  <c r="AH6" i="14" s="1"/>
  <c r="AQ6" i="14" s="1"/>
  <c r="Y6" i="14"/>
  <c r="AR4" i="56"/>
  <c r="K6" i="5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O5" i="95"/>
  <c r="AG5" i="28"/>
  <c r="AP5" i="28" s="1"/>
  <c r="AF5" i="28"/>
  <c r="AO5" i="28" s="1"/>
  <c r="AE5" i="28"/>
  <c r="W6" i="28"/>
  <c r="AH5" i="39"/>
  <c r="AQ5" i="39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" i="70"/>
  <c r="W6" i="73"/>
  <c r="AG5" i="73"/>
  <c r="AP5" i="73" s="1"/>
  <c r="AF5" i="73"/>
  <c r="AO5" i="73" s="1"/>
  <c r="AE5" i="73"/>
  <c r="AG5" i="49"/>
  <c r="AP5" i="49" s="1"/>
  <c r="AF5" i="49"/>
  <c r="AO5" i="49" s="1"/>
  <c r="AE5" i="49"/>
  <c r="W6" i="49"/>
  <c r="AR4" i="16"/>
  <c r="AR4" i="64"/>
  <c r="AQ5" i="46"/>
  <c r="AR4" i="93"/>
  <c r="K7" i="5"/>
  <c r="Y6" i="69"/>
  <c r="Z6" i="69" s="1"/>
  <c r="X6" i="69"/>
  <c r="AR4" i="76"/>
  <c r="AQ5" i="55"/>
  <c r="K8" i="69"/>
  <c r="AQ5" i="81"/>
  <c r="AH5" i="25"/>
  <c r="AQ5" i="25" s="1"/>
  <c r="W6" i="53"/>
  <c r="AG5" i="53"/>
  <c r="AP5" i="53" s="1"/>
  <c r="AE5" i="53"/>
  <c r="AF5" i="53"/>
  <c r="AO5" i="53" s="1"/>
  <c r="AG5" i="52"/>
  <c r="AP5" i="52" s="1"/>
  <c r="AF5" i="52"/>
  <c r="AO5" i="52" s="1"/>
  <c r="AE5" i="52"/>
  <c r="W6" i="52"/>
  <c r="AR4" i="4"/>
  <c r="AH5" i="58"/>
  <c r="AQ5" i="58" s="1"/>
  <c r="K6" i="94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Q5" i="94"/>
  <c r="AR4" i="6"/>
  <c r="AH5" i="42"/>
  <c r="AQ5" i="42" s="1"/>
  <c r="K6" i="3"/>
  <c r="Z5" i="85"/>
  <c r="Z5" i="67"/>
  <c r="AQ5" i="75"/>
  <c r="AR4" i="8"/>
  <c r="AO5" i="63"/>
  <c r="X6" i="90"/>
  <c r="Y6" i="90"/>
  <c r="Z5" i="51"/>
  <c r="AI5" i="48"/>
  <c r="AN5" i="48"/>
  <c r="AN5" i="14"/>
  <c r="AI5" i="14"/>
  <c r="X6" i="95"/>
  <c r="Z6" i="95" s="1"/>
  <c r="Y6" i="95"/>
  <c r="AR4" i="25"/>
  <c r="K6" i="93"/>
  <c r="AR4" i="2"/>
  <c r="K6" i="89"/>
  <c r="AQ5" i="89"/>
  <c r="K6" i="68"/>
  <c r="AN5" i="92"/>
  <c r="AI5" i="92"/>
  <c r="K7" i="6"/>
  <c r="AQ5" i="48"/>
  <c r="AQ5" i="91"/>
  <c r="AP5" i="94"/>
  <c r="Z5" i="24"/>
  <c r="AR4" i="75"/>
  <c r="AG5" i="50"/>
  <c r="AP5" i="50" s="1"/>
  <c r="AF5" i="50"/>
  <c r="AO5" i="50" s="1"/>
  <c r="W6" i="50"/>
  <c r="AE5" i="50"/>
  <c r="K6" i="2"/>
  <c r="Z5" i="74"/>
  <c r="K7" i="45"/>
  <c r="AO5" i="96"/>
  <c r="Z6" i="26"/>
  <c r="X6" i="26"/>
  <c r="Y6" i="26"/>
  <c r="AI5" i="32"/>
  <c r="AN5" i="32"/>
  <c r="AN5" i="41"/>
  <c r="AI5" i="41"/>
  <c r="AN5" i="17"/>
  <c r="AI5" i="17"/>
  <c r="AR4" i="22"/>
  <c r="K6" i="20"/>
  <c r="W6" i="76"/>
  <c r="AG5" i="76"/>
  <c r="AP5" i="76" s="1"/>
  <c r="AF5" i="76"/>
  <c r="AO5" i="76" s="1"/>
  <c r="AE5" i="76"/>
  <c r="K8" i="1"/>
  <c r="AQ5" i="85"/>
  <c r="AR4" i="5"/>
  <c r="AG5" i="57"/>
  <c r="AP5" i="57" s="1"/>
  <c r="AF5" i="57"/>
  <c r="AO5" i="57" s="1"/>
  <c r="AE5" i="57"/>
  <c r="W6" i="57"/>
  <c r="AF5" i="38"/>
  <c r="AO5" i="38" s="1"/>
  <c r="AE5" i="38"/>
  <c r="W6" i="38"/>
  <c r="AG5" i="38"/>
  <c r="AP5" i="38" s="1"/>
  <c r="K8" i="65"/>
  <c r="AR4" i="29"/>
  <c r="X6" i="83"/>
  <c r="Y6" i="83"/>
  <c r="AR4" i="37"/>
  <c r="AI5" i="63"/>
  <c r="AN5" i="63"/>
  <c r="AI5" i="79"/>
  <c r="AN5" i="79"/>
  <c r="AH5" i="44"/>
  <c r="AQ5" i="44" s="1"/>
  <c r="AR4" i="58"/>
  <c r="Z5" i="58"/>
  <c r="AR4" i="24"/>
  <c r="X6" i="31"/>
  <c r="Z6" i="31" s="1"/>
  <c r="Y6" i="31"/>
  <c r="Z5" i="5"/>
  <c r="AR4" i="13"/>
  <c r="Z5" i="7"/>
  <c r="AR4" i="11"/>
  <c r="K6" i="64"/>
  <c r="Z5" i="12"/>
  <c r="AR4" i="59"/>
  <c r="AI5" i="89"/>
  <c r="AN5" i="89"/>
  <c r="AR4" i="68"/>
  <c r="K7" i="22"/>
  <c r="AQ5" i="79"/>
  <c r="AN5" i="83"/>
  <c r="AI5" i="83"/>
  <c r="AP5" i="63"/>
  <c r="Y6" i="45"/>
  <c r="X6" i="45"/>
  <c r="AR4" i="30"/>
  <c r="AO5" i="48"/>
  <c r="Z5" i="16"/>
  <c r="AQ5" i="64"/>
  <c r="K6" i="92"/>
  <c r="AQ5" i="92"/>
  <c r="AG5" i="46"/>
  <c r="AP5" i="46" s="1"/>
  <c r="AF5" i="46"/>
  <c r="AO5" i="46" s="1"/>
  <c r="AE5" i="46"/>
  <c r="W6" i="46"/>
  <c r="K8" i="66"/>
  <c r="W6" i="62"/>
  <c r="AG5" i="62"/>
  <c r="AP5" i="62" s="1"/>
  <c r="AF5" i="62"/>
  <c r="AO5" i="62" s="1"/>
  <c r="AE5" i="62"/>
  <c r="AR4" i="74"/>
  <c r="AP5" i="95"/>
  <c r="Z5" i="39"/>
  <c r="AG5" i="55"/>
  <c r="AP5" i="55" s="1"/>
  <c r="W6" i="55"/>
  <c r="AF5" i="55"/>
  <c r="AO5" i="55" s="1"/>
  <c r="AE5" i="55"/>
  <c r="K6" i="59"/>
  <c r="K7" i="24"/>
  <c r="AQ5" i="20"/>
  <c r="Z5" i="23"/>
  <c r="K8" i="9"/>
  <c r="AO5" i="92"/>
  <c r="Z5" i="10"/>
  <c r="K6" i="7"/>
  <c r="Y6" i="94"/>
  <c r="Z6" i="94" s="1"/>
  <c r="X6" i="94"/>
  <c r="Z5" i="6"/>
  <c r="K6" i="11"/>
  <c r="K6" i="23"/>
  <c r="Z5" i="81"/>
  <c r="AQ5" i="4"/>
  <c r="Z5" i="25"/>
  <c r="K8" i="21"/>
  <c r="K6" i="8"/>
  <c r="AP5" i="96"/>
  <c r="AI5" i="47"/>
  <c r="AN5" i="47"/>
  <c r="K7" i="13"/>
  <c r="W6" i="42"/>
  <c r="AG5" i="42"/>
  <c r="AP5" i="42" s="1"/>
  <c r="AF5" i="42"/>
  <c r="AO5" i="42" s="1"/>
  <c r="AE5" i="42"/>
  <c r="Y6" i="79"/>
  <c r="X6" i="79"/>
  <c r="AE5" i="44"/>
  <c r="W6" i="44"/>
  <c r="AG5" i="44"/>
  <c r="AP5" i="44" s="1"/>
  <c r="AF5" i="44"/>
  <c r="AO5" i="44" s="1"/>
  <c r="K8" i="18"/>
  <c r="W7" i="88"/>
  <c r="AG6" i="88"/>
  <c r="AF6" i="88"/>
  <c r="AO6" i="88" s="1"/>
  <c r="AE6" i="88"/>
  <c r="AR4" i="34"/>
  <c r="AG5" i="18"/>
  <c r="AP5" i="18" s="1"/>
  <c r="AF5" i="18"/>
  <c r="AO5" i="18" s="1"/>
  <c r="AE5" i="18"/>
  <c r="W6" i="18"/>
  <c r="AR4" i="60"/>
  <c r="K8" i="49"/>
  <c r="AF5" i="93"/>
  <c r="AO5" i="93" s="1"/>
  <c r="AE5" i="93"/>
  <c r="W6" i="93"/>
  <c r="AG5" i="93"/>
  <c r="AP5" i="93" s="1"/>
  <c r="X6" i="89"/>
  <c r="Z6" i="89" s="1"/>
  <c r="Y6" i="89"/>
  <c r="W6" i="75"/>
  <c r="AG5" i="75"/>
  <c r="AP5" i="75" s="1"/>
  <c r="AF5" i="75"/>
  <c r="AO5" i="75" s="1"/>
  <c r="AE5" i="75"/>
  <c r="AR4" i="33"/>
  <c r="AO5" i="83"/>
  <c r="AO5" i="90"/>
  <c r="AN5" i="45"/>
  <c r="AI5" i="45"/>
  <c r="AI5" i="61"/>
  <c r="AN5" i="61"/>
  <c r="X6" i="70"/>
  <c r="Y6" i="70"/>
  <c r="AR4" i="36"/>
  <c r="AH5" i="34"/>
  <c r="AQ5" i="34" s="1"/>
  <c r="AR4" i="57"/>
  <c r="AH5" i="40"/>
  <c r="AQ5" i="40" s="1"/>
  <c r="K6" i="71"/>
  <c r="W6" i="2"/>
  <c r="AG5" i="2"/>
  <c r="AP5" i="2" s="1"/>
  <c r="AF5" i="2"/>
  <c r="AO5" i="2" s="1"/>
  <c r="AE5" i="2"/>
  <c r="K6" i="67"/>
  <c r="AQ5" i="90"/>
  <c r="AQ5" i="78"/>
  <c r="AR4" i="43"/>
  <c r="AR4" i="78"/>
  <c r="AR4" i="1"/>
  <c r="AQ5" i="56"/>
  <c r="AH5" i="33"/>
  <c r="AQ5" i="33" s="1"/>
  <c r="AE5" i="82"/>
  <c r="W6" i="82"/>
  <c r="AG5" i="82"/>
  <c r="AP5" i="82" s="1"/>
  <c r="AF5" i="82"/>
  <c r="AO5" i="82" s="1"/>
  <c r="X6" i="27"/>
  <c r="Y6" i="27"/>
  <c r="Z6" i="27" s="1"/>
  <c r="AP5" i="92"/>
  <c r="AH5" i="65"/>
  <c r="AQ5" i="65" s="1"/>
  <c r="Z5" i="91"/>
  <c r="AO5" i="94"/>
  <c r="K6" i="4"/>
  <c r="AQ5" i="87"/>
  <c r="AH5" i="37"/>
  <c r="AQ5" i="37" s="1"/>
  <c r="AG5" i="86"/>
  <c r="AP5" i="86" s="1"/>
  <c r="AF5" i="86"/>
  <c r="AO5" i="86" s="1"/>
  <c r="AE5" i="86"/>
  <c r="W6" i="86"/>
  <c r="AR4" i="49"/>
  <c r="AH5" i="30"/>
  <c r="AQ5" i="30" s="1"/>
  <c r="AH5" i="36"/>
  <c r="AQ5" i="36" s="1"/>
  <c r="AQ5" i="11"/>
  <c r="Y6" i="47"/>
  <c r="X6" i="47"/>
  <c r="Z6" i="35"/>
  <c r="X6" i="35"/>
  <c r="Y6" i="35"/>
  <c r="K6" i="88"/>
  <c r="AQ5" i="88"/>
  <c r="W6" i="77"/>
  <c r="AG5" i="77"/>
  <c r="AP5" i="77" s="1"/>
  <c r="AF5" i="77"/>
  <c r="AO5" i="77" s="1"/>
  <c r="AE5" i="77"/>
  <c r="AR4" i="15"/>
  <c r="AE5" i="68"/>
  <c r="W6" i="68"/>
  <c r="AG5" i="68"/>
  <c r="AP5" i="68" s="1"/>
  <c r="AF5" i="68"/>
  <c r="AO5" i="68" s="1"/>
  <c r="AE5" i="8"/>
  <c r="W6" i="8"/>
  <c r="AG5" i="8"/>
  <c r="AP5" i="8" s="1"/>
  <c r="AF5" i="8"/>
  <c r="AO5" i="8" s="1"/>
  <c r="AR4" i="82"/>
  <c r="K6" i="63"/>
  <c r="AQ5" i="63"/>
  <c r="K6" i="52"/>
  <c r="AR4" i="39"/>
  <c r="K6" i="15"/>
  <c r="AR4" i="12"/>
  <c r="K6" i="55"/>
  <c r="AP5" i="88"/>
  <c r="AH5" i="57"/>
  <c r="AQ5" i="57" s="1"/>
  <c r="AH5" i="38"/>
  <c r="AQ5" i="38" s="1"/>
  <c r="K7" i="14"/>
  <c r="AP5" i="83"/>
  <c r="Y6" i="48"/>
  <c r="X6" i="48"/>
  <c r="AQ5" i="80"/>
  <c r="AG5" i="72"/>
  <c r="AP5" i="72" s="1"/>
  <c r="AF5" i="72"/>
  <c r="AO5" i="72" s="1"/>
  <c r="AE5" i="72"/>
  <c r="W6" i="72"/>
  <c r="AO5" i="88"/>
  <c r="AG5" i="64"/>
  <c r="AP5" i="64" s="1"/>
  <c r="AF5" i="64"/>
  <c r="AO5" i="64" s="1"/>
  <c r="AE5" i="64"/>
  <c r="W6" i="64"/>
  <c r="K6" i="56"/>
  <c r="AE5" i="87"/>
  <c r="AF5" i="87"/>
  <c r="AO5" i="87" s="1"/>
  <c r="W6" i="87"/>
  <c r="AG5" i="87"/>
  <c r="AP5" i="87" s="1"/>
  <c r="AG5" i="20"/>
  <c r="AP5" i="20" s="1"/>
  <c r="AF5" i="20"/>
  <c r="AO5" i="20" s="1"/>
  <c r="AE5" i="20"/>
  <c r="W6" i="20"/>
  <c r="K7" i="17"/>
  <c r="K8" i="62"/>
  <c r="AN5" i="88"/>
  <c r="AR4" i="77"/>
  <c r="AR4" i="42"/>
  <c r="K6" i="16"/>
  <c r="AN5" i="69"/>
  <c r="AI5" i="69"/>
  <c r="K8" i="57"/>
  <c r="AR4" i="38"/>
  <c r="K6" i="12"/>
  <c r="K7" i="30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W6" i="4"/>
  <c r="AG5" i="4"/>
  <c r="AP5" i="4" s="1"/>
  <c r="AF5" i="4"/>
  <c r="AO5" i="4" s="1"/>
  <c r="AE5" i="4"/>
  <c r="AR4" i="23"/>
  <c r="K6" i="19"/>
  <c r="K8" i="53"/>
  <c r="AR4" i="10"/>
  <c r="AQ5" i="52"/>
  <c r="Y6" i="96"/>
  <c r="X6" i="96"/>
  <c r="Z6" i="96" s="1"/>
  <c r="X6" i="32"/>
  <c r="Y6" i="32"/>
  <c r="Z6" i="32" s="1"/>
  <c r="Z6" i="41"/>
  <c r="X6" i="41"/>
  <c r="Y6" i="41"/>
  <c r="K6" i="78"/>
  <c r="X6" i="17"/>
  <c r="AH6" i="17" s="1"/>
  <c r="AQ6" i="17" s="1"/>
  <c r="Y6" i="17"/>
  <c r="Z5" i="22"/>
  <c r="AI5" i="31"/>
  <c r="AN5" i="31"/>
  <c r="AH5" i="9"/>
  <c r="AQ5" i="9" s="1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6" i="95"/>
  <c r="AQ5" i="95"/>
  <c r="AR4" i="67"/>
  <c r="AR4" i="40"/>
  <c r="K7" i="10"/>
  <c r="AR4" i="9"/>
  <c r="AG5" i="19"/>
  <c r="AP5" i="19" s="1"/>
  <c r="AF5" i="19"/>
  <c r="AO5" i="19" s="1"/>
  <c r="AE5" i="19"/>
  <c r="W6" i="19"/>
  <c r="K10" i="58"/>
  <c r="AR4" i="7"/>
  <c r="Y6" i="63"/>
  <c r="X6" i="63"/>
  <c r="AH6" i="63" s="1"/>
  <c r="AQ6" i="63" s="1"/>
  <c r="AN5" i="90"/>
  <c r="AI5" i="90"/>
  <c r="AQ5" i="51"/>
  <c r="AR4" i="80"/>
  <c r="Z5" i="34"/>
  <c r="AQ5" i="71"/>
  <c r="W6" i="54"/>
  <c r="AE5" i="54"/>
  <c r="AG5" i="54"/>
  <c r="AP5" i="54" s="1"/>
  <c r="AF5" i="54"/>
  <c r="AO5" i="54" s="1"/>
  <c r="AG5" i="21"/>
  <c r="AP5" i="21" s="1"/>
  <c r="AF5" i="21"/>
  <c r="AO5" i="21" s="1"/>
  <c r="AE5" i="21"/>
  <c r="W6" i="21"/>
  <c r="AR4" i="44"/>
  <c r="Z5" i="40"/>
  <c r="AN5" i="95"/>
  <c r="AI5" i="95"/>
  <c r="Z5" i="78"/>
  <c r="AR4" i="51"/>
  <c r="K6" i="50"/>
  <c r="AH5" i="1"/>
  <c r="AQ5" i="1" s="1"/>
  <c r="AH5" i="49"/>
  <c r="AQ5" i="49" s="1"/>
  <c r="AH5" i="43"/>
  <c r="AQ5" i="43" s="1"/>
  <c r="AR5" i="88"/>
  <c r="Z5" i="56"/>
  <c r="AR4" i="84"/>
  <c r="Z5" i="33"/>
  <c r="AN5" i="27"/>
  <c r="AI5" i="27"/>
  <c r="K8" i="61"/>
  <c r="AR4" i="91"/>
  <c r="X6" i="92"/>
  <c r="Y6" i="92"/>
  <c r="Z6" i="92" s="1"/>
  <c r="K8" i="54"/>
  <c r="Z5" i="65"/>
  <c r="AR4" i="85"/>
  <c r="AR4" i="3"/>
  <c r="AI5" i="94"/>
  <c r="AN5" i="94"/>
  <c r="K7" i="27"/>
  <c r="K6" i="74"/>
  <c r="AH5" i="29"/>
  <c r="AQ5" i="29" s="1"/>
  <c r="K6" i="72"/>
  <c r="AQ5" i="3"/>
  <c r="Z5" i="30"/>
  <c r="AR4" i="65"/>
  <c r="Z5" i="36"/>
  <c r="Z5" i="11"/>
  <c r="AI5" i="96"/>
  <c r="AN5" i="96"/>
  <c r="AI5" i="26"/>
  <c r="AN5" i="26"/>
  <c r="AI5" i="35"/>
  <c r="AN5" i="35"/>
  <c r="Z6" i="17" l="1"/>
  <c r="Z6" i="14"/>
  <c r="AG5" i="37"/>
  <c r="AP5" i="37" s="1"/>
  <c r="W6" i="37"/>
  <c r="Z6" i="48"/>
  <c r="W7" i="48" s="1"/>
  <c r="W7" i="92"/>
  <c r="AG6" i="92"/>
  <c r="AP6" i="92" s="1"/>
  <c r="AF6" i="92"/>
  <c r="AO6" i="92" s="1"/>
  <c r="AE6" i="92"/>
  <c r="AF6" i="32"/>
  <c r="AO6" i="32" s="1"/>
  <c r="W7" i="32"/>
  <c r="AG6" i="32"/>
  <c r="AP6" i="32" s="1"/>
  <c r="AE6" i="32"/>
  <c r="AE6" i="48"/>
  <c r="AF6" i="69"/>
  <c r="AO6" i="69" s="1"/>
  <c r="W7" i="69"/>
  <c r="AG6" i="69"/>
  <c r="AP6" i="69" s="1"/>
  <c r="AE6" i="69"/>
  <c r="W7" i="27"/>
  <c r="AG6" i="27"/>
  <c r="AP6" i="27" s="1"/>
  <c r="AF6" i="27"/>
  <c r="AO6" i="27" s="1"/>
  <c r="AE6" i="27"/>
  <c r="AR5" i="27"/>
  <c r="AN5" i="19"/>
  <c r="AI5" i="19"/>
  <c r="K7" i="95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7" i="12"/>
  <c r="AN5" i="20"/>
  <c r="AI5" i="20"/>
  <c r="Y6" i="64"/>
  <c r="X6" i="64"/>
  <c r="AH6" i="64" s="1"/>
  <c r="AQ6" i="64" s="1"/>
  <c r="AN5" i="72"/>
  <c r="AI5" i="72"/>
  <c r="K7" i="55"/>
  <c r="Y6" i="77"/>
  <c r="X6" i="77"/>
  <c r="AH6" i="47"/>
  <c r="AQ6" i="47" s="1"/>
  <c r="AN5" i="86"/>
  <c r="AI5" i="86"/>
  <c r="Y6" i="82"/>
  <c r="X6" i="82"/>
  <c r="Y6" i="2"/>
  <c r="X6" i="2"/>
  <c r="AH6" i="2" s="1"/>
  <c r="AQ6" i="2" s="1"/>
  <c r="AI5" i="93"/>
  <c r="AN5" i="93"/>
  <c r="AH6" i="79"/>
  <c r="AQ6" i="79" s="1"/>
  <c r="K9" i="21"/>
  <c r="K7" i="11"/>
  <c r="W7" i="94"/>
  <c r="AG6" i="94"/>
  <c r="AP6" i="94" s="1"/>
  <c r="AE6" i="94"/>
  <c r="AF6" i="94"/>
  <c r="AO6" i="94" s="1"/>
  <c r="K7" i="59"/>
  <c r="AG5" i="16"/>
  <c r="AP5" i="16" s="1"/>
  <c r="AF5" i="16"/>
  <c r="AO5" i="16" s="1"/>
  <c r="AE5" i="16"/>
  <c r="W6" i="16"/>
  <c r="AH6" i="45"/>
  <c r="AQ6" i="45" s="1"/>
  <c r="AF5" i="12"/>
  <c r="AO5" i="12" s="1"/>
  <c r="AE5" i="12"/>
  <c r="W6" i="12"/>
  <c r="AG5" i="12"/>
  <c r="AP5" i="12" s="1"/>
  <c r="AF6" i="31"/>
  <c r="AO6" i="31" s="1"/>
  <c r="AE6" i="31"/>
  <c r="W7" i="31"/>
  <c r="AG6" i="31"/>
  <c r="AP6" i="31" s="1"/>
  <c r="AI5" i="38"/>
  <c r="AN5" i="38"/>
  <c r="K7" i="68"/>
  <c r="W7" i="95"/>
  <c r="AG6" i="95"/>
  <c r="AP6" i="95" s="1"/>
  <c r="AF6" i="95"/>
  <c r="AO6" i="95" s="1"/>
  <c r="AE6" i="95"/>
  <c r="W6" i="85"/>
  <c r="AG5" i="85"/>
  <c r="AP5" i="85" s="1"/>
  <c r="AF5" i="85"/>
  <c r="AO5" i="85" s="1"/>
  <c r="AE5" i="85"/>
  <c r="AN5" i="52"/>
  <c r="AI5" i="52"/>
  <c r="X6" i="53"/>
  <c r="Y6" i="53"/>
  <c r="Z6" i="53" s="1"/>
  <c r="K8" i="5"/>
  <c r="Y6" i="73"/>
  <c r="X6" i="73"/>
  <c r="AG6" i="14"/>
  <c r="AP6" i="14" s="1"/>
  <c r="AF6" i="14"/>
  <c r="AO6" i="14" s="1"/>
  <c r="AE6" i="14"/>
  <c r="W7" i="14"/>
  <c r="AI5" i="59"/>
  <c r="AN5" i="59"/>
  <c r="AI5" i="3"/>
  <c r="AN5" i="3"/>
  <c r="AN5" i="15"/>
  <c r="AI5" i="15"/>
  <c r="Y6" i="37"/>
  <c r="X6" i="37"/>
  <c r="AI5" i="1"/>
  <c r="AN5" i="1"/>
  <c r="AF5" i="11"/>
  <c r="AO5" i="11" s="1"/>
  <c r="AE5" i="11"/>
  <c r="W6" i="11"/>
  <c r="AG5" i="11"/>
  <c r="AP5" i="11" s="1"/>
  <c r="K7" i="72"/>
  <c r="AG5" i="30"/>
  <c r="AP5" i="30" s="1"/>
  <c r="AF5" i="30"/>
  <c r="AO5" i="30" s="1"/>
  <c r="AE5" i="30"/>
  <c r="W6" i="30"/>
  <c r="K8" i="27"/>
  <c r="K9" i="54"/>
  <c r="W6" i="40"/>
  <c r="AG5" i="40"/>
  <c r="AP5" i="40" s="1"/>
  <c r="AF5" i="40"/>
  <c r="AO5" i="40" s="1"/>
  <c r="AE5" i="40"/>
  <c r="Z6" i="63"/>
  <c r="K8" i="10"/>
  <c r="AG5" i="22"/>
  <c r="AP5" i="22" s="1"/>
  <c r="AF5" i="22"/>
  <c r="AO5" i="22" s="1"/>
  <c r="AE5" i="22"/>
  <c r="W6" i="22"/>
  <c r="K7" i="78"/>
  <c r="AH6" i="32"/>
  <c r="AQ6" i="32" s="1"/>
  <c r="K7" i="19"/>
  <c r="Y6" i="4"/>
  <c r="X6" i="4"/>
  <c r="AH6" i="4" s="1"/>
  <c r="AQ6" i="4" s="1"/>
  <c r="K9" i="62"/>
  <c r="K8" i="17"/>
  <c r="AN5" i="64"/>
  <c r="AI5" i="64"/>
  <c r="AH6" i="70"/>
  <c r="AQ6" i="70" s="1"/>
  <c r="AP6" i="88"/>
  <c r="Y6" i="42"/>
  <c r="X6" i="42"/>
  <c r="AR5" i="47"/>
  <c r="K7" i="8"/>
  <c r="K7" i="23"/>
  <c r="AI5" i="55"/>
  <c r="AN5" i="55"/>
  <c r="K9" i="66"/>
  <c r="AE5" i="7"/>
  <c r="W6" i="7"/>
  <c r="AG5" i="7"/>
  <c r="AP5" i="7" s="1"/>
  <c r="AF5" i="7"/>
  <c r="AO5" i="7" s="1"/>
  <c r="W6" i="5"/>
  <c r="AG5" i="5"/>
  <c r="AP5" i="5" s="1"/>
  <c r="AF5" i="5"/>
  <c r="AO5" i="5" s="1"/>
  <c r="AE5" i="5"/>
  <c r="AQ6" i="88"/>
  <c r="AR5" i="79"/>
  <c r="K9" i="65"/>
  <c r="AR5" i="32"/>
  <c r="K8" i="45"/>
  <c r="AI5" i="50"/>
  <c r="AN5" i="50"/>
  <c r="AG5" i="24"/>
  <c r="AP5" i="24" s="1"/>
  <c r="AF5" i="24"/>
  <c r="AO5" i="24" s="1"/>
  <c r="AE5" i="24"/>
  <c r="W6" i="24"/>
  <c r="K7" i="93"/>
  <c r="AR5" i="70"/>
  <c r="AN5" i="29"/>
  <c r="AI5" i="29"/>
  <c r="AN5" i="84"/>
  <c r="AI5" i="84"/>
  <c r="AI5" i="43"/>
  <c r="AN5" i="43"/>
  <c r="Y6" i="9"/>
  <c r="X6" i="9"/>
  <c r="Z6" i="9" s="1"/>
  <c r="AG5" i="56"/>
  <c r="AP5" i="56" s="1"/>
  <c r="AF5" i="56"/>
  <c r="AO5" i="56" s="1"/>
  <c r="AE5" i="56"/>
  <c r="W6" i="56"/>
  <c r="AF5" i="78"/>
  <c r="AO5" i="78" s="1"/>
  <c r="AE5" i="78"/>
  <c r="W6" i="78"/>
  <c r="AG5" i="78"/>
  <c r="AP5" i="78" s="1"/>
  <c r="W6" i="34"/>
  <c r="AG5" i="34"/>
  <c r="AP5" i="34" s="1"/>
  <c r="AF5" i="34"/>
  <c r="AO5" i="34" s="1"/>
  <c r="AE5" i="34"/>
  <c r="AR5" i="69"/>
  <c r="AI5" i="87"/>
  <c r="AN5" i="87"/>
  <c r="Y6" i="68"/>
  <c r="X6" i="68"/>
  <c r="AH6" i="68" s="1"/>
  <c r="AQ6" i="68" s="1"/>
  <c r="Z6" i="47"/>
  <c r="AH6" i="27"/>
  <c r="AQ6" i="27" s="1"/>
  <c r="AI5" i="82"/>
  <c r="AN5" i="82"/>
  <c r="K7" i="67"/>
  <c r="K7" i="71"/>
  <c r="Z6" i="70"/>
  <c r="AI5" i="75"/>
  <c r="AN5" i="75"/>
  <c r="X7" i="88"/>
  <c r="Z7" i="88" s="1"/>
  <c r="Y7" i="88"/>
  <c r="X6" i="44"/>
  <c r="Y6" i="44"/>
  <c r="Z6" i="44" s="1"/>
  <c r="Z6" i="79"/>
  <c r="W6" i="25"/>
  <c r="AG5" i="25"/>
  <c r="AP5" i="25" s="1"/>
  <c r="AF5" i="25"/>
  <c r="AO5" i="25" s="1"/>
  <c r="AE5" i="25"/>
  <c r="AE5" i="6"/>
  <c r="W6" i="6"/>
  <c r="AG5" i="6"/>
  <c r="AP5" i="6" s="1"/>
  <c r="AF5" i="6"/>
  <c r="AO5" i="6" s="1"/>
  <c r="K7" i="7"/>
  <c r="K9" i="9"/>
  <c r="AI5" i="62"/>
  <c r="AN5" i="62"/>
  <c r="Z6" i="45"/>
  <c r="AR5" i="89"/>
  <c r="K7" i="64"/>
  <c r="AH6" i="83"/>
  <c r="AQ6" i="83" s="1"/>
  <c r="Y6" i="57"/>
  <c r="X6" i="57"/>
  <c r="AR5" i="17"/>
  <c r="X6" i="50"/>
  <c r="AH6" i="50" s="1"/>
  <c r="AQ6" i="50" s="1"/>
  <c r="Y6" i="50"/>
  <c r="Z6" i="50" s="1"/>
  <c r="K8" i="6"/>
  <c r="K7" i="89"/>
  <c r="AR5" i="48"/>
  <c r="AH6" i="90"/>
  <c r="AQ6" i="90" s="1"/>
  <c r="AF5" i="67"/>
  <c r="AO5" i="67" s="1"/>
  <c r="AE5" i="67"/>
  <c r="W6" i="67"/>
  <c r="AG5" i="67"/>
  <c r="AP5" i="67" s="1"/>
  <c r="K7" i="3"/>
  <c r="K9" i="70"/>
  <c r="AI5" i="80"/>
  <c r="AN5" i="80"/>
  <c r="AN5" i="66"/>
  <c r="AI5" i="66"/>
  <c r="Z6" i="13"/>
  <c r="X6" i="13"/>
  <c r="Y6" i="13"/>
  <c r="AI5" i="9"/>
  <c r="AN5" i="9"/>
  <c r="AI5" i="37"/>
  <c r="AN5" i="37"/>
  <c r="AI5" i="71"/>
  <c r="AN5" i="71"/>
  <c r="AR5" i="26"/>
  <c r="AE5" i="36"/>
  <c r="W6" i="36"/>
  <c r="AG5" i="36"/>
  <c r="AP5" i="36" s="1"/>
  <c r="AF5" i="36"/>
  <c r="AO5" i="36" s="1"/>
  <c r="K7" i="74"/>
  <c r="AH6" i="92"/>
  <c r="AQ6" i="92" s="1"/>
  <c r="W6" i="33"/>
  <c r="AG5" i="33"/>
  <c r="AP5" i="33" s="1"/>
  <c r="AF5" i="33"/>
  <c r="AO5" i="33" s="1"/>
  <c r="AE5" i="33"/>
  <c r="AR5" i="90"/>
  <c r="AH6" i="41"/>
  <c r="AQ6" i="41" s="1"/>
  <c r="AH6" i="96"/>
  <c r="AQ6" i="96" s="1"/>
  <c r="K8" i="14"/>
  <c r="K7" i="63"/>
  <c r="AN5" i="68"/>
  <c r="AI5" i="68"/>
  <c r="AN5" i="77"/>
  <c r="AI5" i="77"/>
  <c r="AI5" i="2"/>
  <c r="AN5" i="2"/>
  <c r="AH6" i="89"/>
  <c r="AQ6" i="89" s="1"/>
  <c r="X6" i="18"/>
  <c r="Y6" i="18"/>
  <c r="K8" i="13"/>
  <c r="AF5" i="10"/>
  <c r="AO5" i="10" s="1"/>
  <c r="AE5" i="10"/>
  <c r="W6" i="10"/>
  <c r="AG5" i="10"/>
  <c r="AP5" i="10" s="1"/>
  <c r="AG5" i="23"/>
  <c r="AP5" i="23" s="1"/>
  <c r="AF5" i="23"/>
  <c r="AO5" i="23" s="1"/>
  <c r="AE5" i="23"/>
  <c r="W6" i="23"/>
  <c r="K8" i="24"/>
  <c r="Y6" i="55"/>
  <c r="X6" i="55"/>
  <c r="AH6" i="55" s="1"/>
  <c r="AQ6" i="55" s="1"/>
  <c r="W6" i="39"/>
  <c r="AG5" i="39"/>
  <c r="AP5" i="39" s="1"/>
  <c r="AF5" i="39"/>
  <c r="AO5" i="39" s="1"/>
  <c r="AE5" i="39"/>
  <c r="Y6" i="46"/>
  <c r="X6" i="46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8" i="22"/>
  <c r="Z6" i="83"/>
  <c r="AN5" i="57"/>
  <c r="AI5" i="57"/>
  <c r="X6" i="76"/>
  <c r="Y6" i="76"/>
  <c r="AH6" i="26"/>
  <c r="AQ6" i="26" s="1"/>
  <c r="W6" i="74"/>
  <c r="AG5" i="74"/>
  <c r="AP5" i="74" s="1"/>
  <c r="AF5" i="74"/>
  <c r="AO5" i="74" s="1"/>
  <c r="AE5" i="74"/>
  <c r="AR5" i="92"/>
  <c r="AG5" i="51"/>
  <c r="AP5" i="51" s="1"/>
  <c r="AF5" i="51"/>
  <c r="AO5" i="51" s="1"/>
  <c r="AE5" i="51"/>
  <c r="W6" i="51"/>
  <c r="Z6" i="90"/>
  <c r="AN5" i="73"/>
  <c r="AI5" i="73"/>
  <c r="X6" i="28"/>
  <c r="Y6" i="28"/>
  <c r="K7" i="60"/>
  <c r="X6" i="60"/>
  <c r="AH6" i="60" s="1"/>
  <c r="AQ6" i="60" s="1"/>
  <c r="Y6" i="60"/>
  <c r="AI5" i="13"/>
  <c r="AN5" i="13"/>
  <c r="X6" i="3"/>
  <c r="AH6" i="3" s="1"/>
  <c r="AQ6" i="3" s="1"/>
  <c r="Y6" i="3"/>
  <c r="X6" i="71"/>
  <c r="AH6" i="71" s="1"/>
  <c r="AQ6" i="71" s="1"/>
  <c r="Y6" i="71"/>
  <c r="AR5" i="94"/>
  <c r="AG5" i="65"/>
  <c r="AP5" i="65" s="1"/>
  <c r="AF5" i="65"/>
  <c r="AO5" i="65" s="1"/>
  <c r="AE5" i="65"/>
  <c r="W6" i="65"/>
  <c r="K7" i="50"/>
  <c r="AR5" i="95"/>
  <c r="X6" i="21"/>
  <c r="Y6" i="21"/>
  <c r="Z6" i="21" s="1"/>
  <c r="AI5" i="54"/>
  <c r="AN5" i="54"/>
  <c r="W7" i="17"/>
  <c r="AG6" i="17"/>
  <c r="AP6" i="17" s="1"/>
  <c r="AF6" i="17"/>
  <c r="AO6" i="17" s="1"/>
  <c r="AE6" i="17"/>
  <c r="AF6" i="41"/>
  <c r="AO6" i="41" s="1"/>
  <c r="AE6" i="41"/>
  <c r="W7" i="41"/>
  <c r="AG6" i="41"/>
  <c r="AP6" i="41" s="1"/>
  <c r="AI5" i="4"/>
  <c r="AN5" i="4"/>
  <c r="K9" i="57"/>
  <c r="Y6" i="8"/>
  <c r="X6" i="8"/>
  <c r="AH6" i="8" s="1"/>
  <c r="AQ6" i="8" s="1"/>
  <c r="K7" i="88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H6" i="35"/>
  <c r="AQ6" i="35" s="1"/>
  <c r="X6" i="86"/>
  <c r="Y6" i="86"/>
  <c r="K7" i="4"/>
  <c r="W6" i="91"/>
  <c r="AG5" i="91"/>
  <c r="AP5" i="91" s="1"/>
  <c r="AF5" i="91"/>
  <c r="AO5" i="91" s="1"/>
  <c r="AE5" i="91"/>
  <c r="AR5" i="61"/>
  <c r="W7" i="89"/>
  <c r="AG6" i="89"/>
  <c r="AP6" i="89" s="1"/>
  <c r="AF6" i="89"/>
  <c r="AO6" i="89" s="1"/>
  <c r="AE6" i="89"/>
  <c r="X6" i="93"/>
  <c r="Y6" i="93"/>
  <c r="K9" i="49"/>
  <c r="AN5" i="18"/>
  <c r="AI5" i="18"/>
  <c r="AI5" i="44"/>
  <c r="AN5" i="44"/>
  <c r="AN5" i="42"/>
  <c r="AI5" i="42"/>
  <c r="AH6" i="94"/>
  <c r="AQ6" i="94" s="1"/>
  <c r="AR5" i="83"/>
  <c r="AR5" i="63"/>
  <c r="Y6" i="38"/>
  <c r="X6" i="38"/>
  <c r="K9" i="1"/>
  <c r="AR5" i="41"/>
  <c r="AF6" i="26"/>
  <c r="AO6" i="26" s="1"/>
  <c r="AG6" i="26"/>
  <c r="AP6" i="26" s="1"/>
  <c r="AE6" i="26"/>
  <c r="W7" i="26"/>
  <c r="AR5" i="14"/>
  <c r="AI5" i="53"/>
  <c r="AN5" i="53"/>
  <c r="K9" i="69"/>
  <c r="X6" i="49"/>
  <c r="Y6" i="49"/>
  <c r="K7" i="51"/>
  <c r="AH6" i="61"/>
  <c r="AQ6" i="61" s="1"/>
  <c r="X6" i="66"/>
  <c r="Z6" i="66" s="1"/>
  <c r="Y6" i="66"/>
  <c r="AI5" i="60"/>
  <c r="AN5" i="60"/>
  <c r="Y6" i="29"/>
  <c r="Z6" i="29" s="1"/>
  <c r="X6" i="29"/>
  <c r="AR5" i="35"/>
  <c r="AR5" i="96"/>
  <c r="K9" i="61"/>
  <c r="AN5" i="21"/>
  <c r="AI5" i="21"/>
  <c r="X6" i="54"/>
  <c r="Y6" i="54"/>
  <c r="K11" i="58"/>
  <c r="X6" i="19"/>
  <c r="AH6" i="19" s="1"/>
  <c r="AQ6" i="19" s="1"/>
  <c r="Y6" i="19"/>
  <c r="AR5" i="31"/>
  <c r="AF6" i="96"/>
  <c r="AO6" i="96" s="1"/>
  <c r="AE6" i="96"/>
  <c r="AG6" i="96"/>
  <c r="AP6" i="96" s="1"/>
  <c r="W7" i="96"/>
  <c r="K9" i="53"/>
  <c r="K7" i="16"/>
  <c r="X6" i="20"/>
  <c r="AH6" i="20" s="1"/>
  <c r="AQ6" i="20" s="1"/>
  <c r="Y6" i="20"/>
  <c r="X6" i="87"/>
  <c r="Y6" i="87"/>
  <c r="K7" i="56"/>
  <c r="Y6" i="72"/>
  <c r="X6" i="72"/>
  <c r="AH6" i="72" s="1"/>
  <c r="AQ6" i="72" s="1"/>
  <c r="AH6" i="48"/>
  <c r="AQ6" i="48" s="1"/>
  <c r="K7" i="15"/>
  <c r="K7" i="52"/>
  <c r="AI5" i="8"/>
  <c r="AN5" i="8"/>
  <c r="W7" i="35"/>
  <c r="AG6" i="35"/>
  <c r="AP6" i="35" s="1"/>
  <c r="AF6" i="35"/>
  <c r="AO6" i="35" s="1"/>
  <c r="AE6" i="35"/>
  <c r="AR5" i="45"/>
  <c r="Y6" i="75"/>
  <c r="X6" i="75"/>
  <c r="Z6" i="75" s="1"/>
  <c r="AN6" i="88"/>
  <c r="AI6" i="88"/>
  <c r="K9" i="18"/>
  <c r="AF5" i="81"/>
  <c r="AO5" i="81" s="1"/>
  <c r="AG5" i="81"/>
  <c r="AP5" i="81" s="1"/>
  <c r="AE5" i="81"/>
  <c r="W6" i="81"/>
  <c r="X6" i="62"/>
  <c r="Z6" i="62" s="1"/>
  <c r="Y6" i="62"/>
  <c r="AN5" i="46"/>
  <c r="AI5" i="46"/>
  <c r="AH6" i="31"/>
  <c r="AQ6" i="31" s="1"/>
  <c r="AG5" i="58"/>
  <c r="AP5" i="58" s="1"/>
  <c r="AF5" i="58"/>
  <c r="AO5" i="58" s="1"/>
  <c r="AE5" i="58"/>
  <c r="W6" i="58"/>
  <c r="AN5" i="76"/>
  <c r="AI5" i="76"/>
  <c r="K7" i="20"/>
  <c r="K7" i="2"/>
  <c r="AH6" i="95"/>
  <c r="AQ6" i="95" s="1"/>
  <c r="Y6" i="52"/>
  <c r="X6" i="52"/>
  <c r="AH6" i="52" s="1"/>
  <c r="AQ6" i="52" s="1"/>
  <c r="AH6" i="69"/>
  <c r="AQ6" i="69" s="1"/>
  <c r="AN5" i="49"/>
  <c r="AI5" i="49"/>
  <c r="AN5" i="28"/>
  <c r="AI5" i="28"/>
  <c r="X6" i="80"/>
  <c r="Z6" i="80" s="1"/>
  <c r="Y6" i="80"/>
  <c r="Z6" i="61"/>
  <c r="Y6" i="59"/>
  <c r="X6" i="59"/>
  <c r="AH6" i="59" s="1"/>
  <c r="AQ6" i="59" s="1"/>
  <c r="Y6" i="84"/>
  <c r="Z6" i="84" s="1"/>
  <c r="X6" i="84"/>
  <c r="X6" i="43"/>
  <c r="Y6" i="43"/>
  <c r="X6" i="15"/>
  <c r="AH6" i="15" s="1"/>
  <c r="AQ6" i="15" s="1"/>
  <c r="Y6" i="15"/>
  <c r="Z6" i="1"/>
  <c r="X6" i="1"/>
  <c r="Y6" i="1"/>
  <c r="Z6" i="19" l="1"/>
  <c r="Z6" i="86"/>
  <c r="Z6" i="2"/>
  <c r="AF6" i="48"/>
  <c r="AO6" i="48" s="1"/>
  <c r="Z6" i="64"/>
  <c r="AG6" i="48"/>
  <c r="AP6" i="48" s="1"/>
  <c r="Z6" i="72"/>
  <c r="Z6" i="3"/>
  <c r="Z6" i="55"/>
  <c r="Z6" i="52"/>
  <c r="W7" i="86"/>
  <c r="AG6" i="86"/>
  <c r="AP6" i="86" s="1"/>
  <c r="AF6" i="86"/>
  <c r="AO6" i="86" s="1"/>
  <c r="AE6" i="86"/>
  <c r="AG6" i="9"/>
  <c r="AP6" i="9" s="1"/>
  <c r="AF6" i="9"/>
  <c r="AO6" i="9" s="1"/>
  <c r="AE6" i="9"/>
  <c r="W7" i="9"/>
  <c r="W7" i="21"/>
  <c r="AG6" i="21"/>
  <c r="AP6" i="21" s="1"/>
  <c r="AF6" i="21"/>
  <c r="AO6" i="21" s="1"/>
  <c r="AE6" i="21"/>
  <c r="W7" i="50"/>
  <c r="AG6" i="50"/>
  <c r="AP6" i="50" s="1"/>
  <c r="AF6" i="50"/>
  <c r="AO6" i="50" s="1"/>
  <c r="AE6" i="50"/>
  <c r="AF6" i="53"/>
  <c r="AO6" i="53" s="1"/>
  <c r="AE6" i="53"/>
  <c r="W7" i="53"/>
  <c r="AG6" i="53"/>
  <c r="AP6" i="53" s="1"/>
  <c r="AE6" i="62"/>
  <c r="W7" i="62"/>
  <c r="AG6" i="62"/>
  <c r="AP6" i="62" s="1"/>
  <c r="AF6" i="62"/>
  <c r="AO6" i="62" s="1"/>
  <c r="AE6" i="66"/>
  <c r="AG6" i="66"/>
  <c r="AP6" i="66" s="1"/>
  <c r="W7" i="66"/>
  <c r="AF6" i="66"/>
  <c r="AO6" i="66" s="1"/>
  <c r="W7" i="44"/>
  <c r="AG6" i="44"/>
  <c r="AP6" i="44" s="1"/>
  <c r="AF6" i="44"/>
  <c r="AO6" i="44" s="1"/>
  <c r="AE6" i="44"/>
  <c r="AH6" i="43"/>
  <c r="AQ6" i="43" s="1"/>
  <c r="K8" i="20"/>
  <c r="AE6" i="29"/>
  <c r="W7" i="29"/>
  <c r="AG6" i="29"/>
  <c r="AP6" i="29" s="1"/>
  <c r="AF6" i="29"/>
  <c r="AO6" i="29" s="1"/>
  <c r="AH6" i="28"/>
  <c r="AQ6" i="28" s="1"/>
  <c r="AG6" i="13"/>
  <c r="AP6" i="13" s="1"/>
  <c r="AF6" i="13"/>
  <c r="AO6" i="13" s="1"/>
  <c r="AE6" i="13"/>
  <c r="W7" i="13"/>
  <c r="AR5" i="80"/>
  <c r="AH6" i="57"/>
  <c r="AQ6" i="57" s="1"/>
  <c r="K8" i="7"/>
  <c r="K8" i="71"/>
  <c r="AN5" i="56"/>
  <c r="AI5" i="56"/>
  <c r="W7" i="63"/>
  <c r="AG6" i="63"/>
  <c r="AP6" i="63" s="1"/>
  <c r="AF6" i="63"/>
  <c r="AO6" i="63" s="1"/>
  <c r="AE6" i="63"/>
  <c r="Y6" i="40"/>
  <c r="X6" i="40"/>
  <c r="Z6" i="40" s="1"/>
  <c r="AR5" i="1"/>
  <c r="AI6" i="31"/>
  <c r="AN6" i="31"/>
  <c r="K10" i="21"/>
  <c r="AR5" i="93"/>
  <c r="K8" i="55"/>
  <c r="W7" i="64"/>
  <c r="AG6" i="64"/>
  <c r="AP6" i="64" s="1"/>
  <c r="AF6" i="64"/>
  <c r="AO6" i="64" s="1"/>
  <c r="AE6" i="64"/>
  <c r="Z6" i="58"/>
  <c r="Y6" i="58"/>
  <c r="X6" i="58"/>
  <c r="K10" i="53"/>
  <c r="K10" i="1"/>
  <c r="AH6" i="46"/>
  <c r="AQ6" i="46" s="1"/>
  <c r="Z6" i="43"/>
  <c r="AR5" i="28"/>
  <c r="AR5" i="76"/>
  <c r="AN5" i="58"/>
  <c r="AI5" i="58"/>
  <c r="K8" i="56"/>
  <c r="Z6" i="20"/>
  <c r="Y7" i="96"/>
  <c r="X7" i="96"/>
  <c r="K12" i="58"/>
  <c r="K10" i="69"/>
  <c r="K10" i="49"/>
  <c r="AH6" i="86"/>
  <c r="AQ6" i="86" s="1"/>
  <c r="AH6" i="21"/>
  <c r="AQ6" i="21" s="1"/>
  <c r="K8" i="50"/>
  <c r="Z6" i="71"/>
  <c r="Z6" i="60"/>
  <c r="Z6" i="28"/>
  <c r="AE6" i="90"/>
  <c r="W7" i="90"/>
  <c r="AG6" i="90"/>
  <c r="AP6" i="90" s="1"/>
  <c r="AF6" i="90"/>
  <c r="AO6" i="90" s="1"/>
  <c r="AF6" i="83"/>
  <c r="AO6" i="83" s="1"/>
  <c r="AE6" i="83"/>
  <c r="AG6" i="83"/>
  <c r="AP6" i="83" s="1"/>
  <c r="W7" i="83"/>
  <c r="K9" i="24"/>
  <c r="Y6" i="10"/>
  <c r="X6" i="10"/>
  <c r="K9" i="13"/>
  <c r="AR5" i="71"/>
  <c r="K8" i="64"/>
  <c r="AR5" i="62"/>
  <c r="AH6" i="44"/>
  <c r="AQ6" i="44" s="1"/>
  <c r="Z6" i="68"/>
  <c r="Y6" i="78"/>
  <c r="X6" i="78"/>
  <c r="K10" i="66"/>
  <c r="K8" i="23"/>
  <c r="AH6" i="42"/>
  <c r="AQ6" i="42" s="1"/>
  <c r="K9" i="17"/>
  <c r="K9" i="27"/>
  <c r="Y6" i="11"/>
  <c r="X6" i="11"/>
  <c r="AH6" i="37"/>
  <c r="AQ6" i="37" s="1"/>
  <c r="AH6" i="73"/>
  <c r="AQ6" i="73" s="1"/>
  <c r="AN5" i="85"/>
  <c r="AI5" i="85"/>
  <c r="AR5" i="38"/>
  <c r="Y7" i="94"/>
  <c r="X7" i="94"/>
  <c r="AH6" i="77"/>
  <c r="AQ6" i="77" s="1"/>
  <c r="Y7" i="69"/>
  <c r="X7" i="69"/>
  <c r="Z7" i="69" s="1"/>
  <c r="AI6" i="92"/>
  <c r="AN6" i="92"/>
  <c r="AG6" i="1"/>
  <c r="AP6" i="1" s="1"/>
  <c r="AF6" i="1"/>
  <c r="AO6" i="1" s="1"/>
  <c r="AE6" i="1"/>
  <c r="W7" i="1"/>
  <c r="AG6" i="52"/>
  <c r="AP6" i="52" s="1"/>
  <c r="AF6" i="52"/>
  <c r="AO6" i="52" s="1"/>
  <c r="AE6" i="52"/>
  <c r="W7" i="52"/>
  <c r="AH6" i="62"/>
  <c r="AQ6" i="62" s="1"/>
  <c r="AN6" i="89"/>
  <c r="AI6" i="89"/>
  <c r="X6" i="36"/>
  <c r="Z6" i="36" s="1"/>
  <c r="Y6" i="36"/>
  <c r="AH6" i="76"/>
  <c r="AQ6" i="76" s="1"/>
  <c r="Z6" i="46"/>
  <c r="Y6" i="39"/>
  <c r="Z6" i="39" s="1"/>
  <c r="X6" i="39"/>
  <c r="X6" i="23"/>
  <c r="Z6" i="23" s="1"/>
  <c r="Y6" i="23"/>
  <c r="AI5" i="10"/>
  <c r="AN5" i="10"/>
  <c r="AR5" i="68"/>
  <c r="K9" i="14"/>
  <c r="X6" i="33"/>
  <c r="Y6" i="33"/>
  <c r="AI5" i="36"/>
  <c r="AN5" i="36"/>
  <c r="AR5" i="66"/>
  <c r="K8" i="3"/>
  <c r="Z6" i="57"/>
  <c r="Y6" i="25"/>
  <c r="X6" i="25"/>
  <c r="Z6" i="25" s="1"/>
  <c r="K8" i="67"/>
  <c r="Y6" i="34"/>
  <c r="X6" i="34"/>
  <c r="AR5" i="29"/>
  <c r="K8" i="93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R5" i="50"/>
  <c r="AI5" i="5"/>
  <c r="AN5" i="5"/>
  <c r="Y6" i="7"/>
  <c r="X6" i="7"/>
  <c r="Z6" i="4"/>
  <c r="Y6" i="30"/>
  <c r="X6" i="30"/>
  <c r="AI5" i="11"/>
  <c r="AN5" i="11"/>
  <c r="AR5" i="3"/>
  <c r="Z7" i="14"/>
  <c r="Y7" i="14"/>
  <c r="X7" i="14"/>
  <c r="AN6" i="95"/>
  <c r="AI6" i="95"/>
  <c r="K8" i="68"/>
  <c r="X6" i="16"/>
  <c r="Y6" i="16"/>
  <c r="AH6" i="82"/>
  <c r="AQ6" i="82" s="1"/>
  <c r="AR5" i="72"/>
  <c r="AR5" i="20"/>
  <c r="AI6" i="27"/>
  <c r="AN6" i="27"/>
  <c r="AI6" i="48"/>
  <c r="AN6" i="48"/>
  <c r="AN6" i="32"/>
  <c r="AI6" i="32"/>
  <c r="W7" i="84"/>
  <c r="AG6" i="84"/>
  <c r="AP6" i="84" s="1"/>
  <c r="AF6" i="84"/>
  <c r="AO6" i="84" s="1"/>
  <c r="AE6" i="84"/>
  <c r="K10" i="57"/>
  <c r="AE6" i="3"/>
  <c r="W7" i="3"/>
  <c r="AG6" i="3"/>
  <c r="AP6" i="3" s="1"/>
  <c r="AF6" i="3"/>
  <c r="AO6" i="3" s="1"/>
  <c r="X6" i="74"/>
  <c r="Y6" i="74"/>
  <c r="K9" i="22"/>
  <c r="AR5" i="77"/>
  <c r="AI5" i="67"/>
  <c r="AN5" i="67"/>
  <c r="AF6" i="61"/>
  <c r="AO6" i="61" s="1"/>
  <c r="AE6" i="61"/>
  <c r="W7" i="61"/>
  <c r="AG6" i="61"/>
  <c r="AP6" i="61" s="1"/>
  <c r="Z6" i="15"/>
  <c r="AH6" i="84"/>
  <c r="AQ6" i="84" s="1"/>
  <c r="Z6" i="59"/>
  <c r="K8" i="2"/>
  <c r="AR5" i="46"/>
  <c r="AH6" i="75"/>
  <c r="AQ6" i="75" s="1"/>
  <c r="X7" i="35"/>
  <c r="Y7" i="35"/>
  <c r="AH6" i="87"/>
  <c r="AQ6" i="87" s="1"/>
  <c r="K8" i="16"/>
  <c r="AN6" i="96"/>
  <c r="AI6" i="96"/>
  <c r="AH6" i="54"/>
  <c r="AQ6" i="54" s="1"/>
  <c r="AH6" i="49"/>
  <c r="AQ6" i="49" s="1"/>
  <c r="AR5" i="53"/>
  <c r="AH6" i="93"/>
  <c r="AQ6" i="93" s="1"/>
  <c r="Y7" i="89"/>
  <c r="X7" i="89"/>
  <c r="Z7" i="89" s="1"/>
  <c r="Y6" i="91"/>
  <c r="Z6" i="91" s="1"/>
  <c r="X6" i="91"/>
  <c r="Y6" i="65"/>
  <c r="X6" i="65"/>
  <c r="AR5" i="13"/>
  <c r="AR5" i="73"/>
  <c r="AN5" i="51"/>
  <c r="AI5" i="51"/>
  <c r="AN5" i="74"/>
  <c r="AI5" i="74"/>
  <c r="Z6" i="76"/>
  <c r="AI5" i="23"/>
  <c r="AN5" i="23"/>
  <c r="AH6" i="18"/>
  <c r="AQ6" i="18" s="1"/>
  <c r="K8" i="74"/>
  <c r="AR5" i="37"/>
  <c r="K10" i="70"/>
  <c r="K8" i="89"/>
  <c r="K10" i="9"/>
  <c r="Y6" i="6"/>
  <c r="X6" i="6"/>
  <c r="Z6" i="6" s="1"/>
  <c r="AR5" i="75"/>
  <c r="AF6" i="47"/>
  <c r="AO6" i="47" s="1"/>
  <c r="W7" i="47"/>
  <c r="AG6" i="47"/>
  <c r="AP6" i="47" s="1"/>
  <c r="AE6" i="47"/>
  <c r="AI5" i="78"/>
  <c r="AN5" i="78"/>
  <c r="AR5" i="43"/>
  <c r="X6" i="24"/>
  <c r="Y6" i="24"/>
  <c r="AI5" i="7"/>
  <c r="AN5" i="7"/>
  <c r="Z6" i="42"/>
  <c r="AR5" i="64"/>
  <c r="K10" i="62"/>
  <c r="K8" i="78"/>
  <c r="AN5" i="40"/>
  <c r="AI5" i="40"/>
  <c r="Z6" i="37"/>
  <c r="AN6" i="14"/>
  <c r="AI6" i="14"/>
  <c r="Z6" i="73"/>
  <c r="AH6" i="53"/>
  <c r="AQ6" i="53" s="1"/>
  <c r="Y6" i="12"/>
  <c r="X6" i="12"/>
  <c r="AN5" i="16"/>
  <c r="AI5" i="16"/>
  <c r="K8" i="59"/>
  <c r="Z6" i="77"/>
  <c r="AR6" i="88"/>
  <c r="AN6" i="35"/>
  <c r="AI6" i="35"/>
  <c r="AH6" i="66"/>
  <c r="AQ6" i="66" s="1"/>
  <c r="AN5" i="91"/>
  <c r="AI5" i="91"/>
  <c r="AI6" i="41"/>
  <c r="AN6" i="41"/>
  <c r="K8" i="52"/>
  <c r="AH6" i="38"/>
  <c r="AQ6" i="38" s="1"/>
  <c r="AR5" i="44"/>
  <c r="Z6" i="8"/>
  <c r="AR5" i="4"/>
  <c r="AI6" i="17"/>
  <c r="AN6" i="17"/>
  <c r="Y6" i="51"/>
  <c r="Z6" i="51" s="1"/>
  <c r="X6" i="51"/>
  <c r="AH6" i="1"/>
  <c r="AQ6" i="1" s="1"/>
  <c r="AH6" i="80"/>
  <c r="AQ6" i="80" s="1"/>
  <c r="AR5" i="49"/>
  <c r="Z6" i="81"/>
  <c r="X6" i="81"/>
  <c r="Y6" i="81"/>
  <c r="K8" i="15"/>
  <c r="Z6" i="87"/>
  <c r="Z6" i="54"/>
  <c r="K10" i="61"/>
  <c r="AH6" i="29"/>
  <c r="AQ6" i="29" s="1"/>
  <c r="AR5" i="60"/>
  <c r="Z6" i="49"/>
  <c r="X7" i="26"/>
  <c r="Y7" i="26"/>
  <c r="Z7" i="26" s="1"/>
  <c r="Z6" i="38"/>
  <c r="AR5" i="18"/>
  <c r="Z6" i="93"/>
  <c r="K8" i="4"/>
  <c r="X7" i="41"/>
  <c r="Y7" i="41"/>
  <c r="AN5" i="65"/>
  <c r="AI5" i="65"/>
  <c r="K8" i="60"/>
  <c r="AR5" i="57"/>
  <c r="Z6" i="18"/>
  <c r="AR5" i="2"/>
  <c r="W7" i="45"/>
  <c r="AE6" i="45"/>
  <c r="AG6" i="45"/>
  <c r="AP6" i="45" s="1"/>
  <c r="AF6" i="45"/>
  <c r="AO6" i="45" s="1"/>
  <c r="AI5" i="6"/>
  <c r="AN5" i="6"/>
  <c r="AH7" i="88"/>
  <c r="AQ7" i="88" s="1"/>
  <c r="AE6" i="70"/>
  <c r="AG6" i="70"/>
  <c r="AP6" i="70" s="1"/>
  <c r="W7" i="70"/>
  <c r="AF6" i="70"/>
  <c r="AO6" i="70" s="1"/>
  <c r="AR5" i="84"/>
  <c r="AI5" i="24"/>
  <c r="AN5" i="24"/>
  <c r="K10" i="65"/>
  <c r="AR5" i="55"/>
  <c r="K8" i="8"/>
  <c r="K8" i="19"/>
  <c r="X6" i="22"/>
  <c r="Y6" i="22"/>
  <c r="K9" i="10"/>
  <c r="K10" i="54"/>
  <c r="AN5" i="30"/>
  <c r="AI5" i="30"/>
  <c r="AR5" i="15"/>
  <c r="AR5" i="59"/>
  <c r="Y7" i="31"/>
  <c r="Z7" i="31" s="1"/>
  <c r="X7" i="31"/>
  <c r="AI5" i="12"/>
  <c r="AN5" i="12"/>
  <c r="Z6" i="82"/>
  <c r="AR5" i="19"/>
  <c r="Y7" i="92"/>
  <c r="X7" i="92"/>
  <c r="W7" i="80"/>
  <c r="AG6" i="80"/>
  <c r="AP6" i="80" s="1"/>
  <c r="AF6" i="80"/>
  <c r="AO6" i="80" s="1"/>
  <c r="AE6" i="80"/>
  <c r="AI5" i="81"/>
  <c r="AN5" i="81"/>
  <c r="K10" i="18"/>
  <c r="AF6" i="75"/>
  <c r="AO6" i="75" s="1"/>
  <c r="AE6" i="75"/>
  <c r="W7" i="75"/>
  <c r="AG6" i="75"/>
  <c r="AP6" i="75" s="1"/>
  <c r="AR5" i="8"/>
  <c r="W7" i="72"/>
  <c r="AG6" i="72"/>
  <c r="AP6" i="72" s="1"/>
  <c r="AF6" i="72"/>
  <c r="AO6" i="72" s="1"/>
  <c r="AE6" i="72"/>
  <c r="W7" i="19"/>
  <c r="AG6" i="19"/>
  <c r="AP6" i="19" s="1"/>
  <c r="AF6" i="19"/>
  <c r="AO6" i="19" s="1"/>
  <c r="AE6" i="19"/>
  <c r="AR5" i="21"/>
  <c r="K8" i="51"/>
  <c r="AI6" i="26"/>
  <c r="AN6" i="26"/>
  <c r="AR5" i="42"/>
  <c r="Y7" i="17"/>
  <c r="X7" i="17"/>
  <c r="Z7" i="17" s="1"/>
  <c r="AR5" i="54"/>
  <c r="AN5" i="39"/>
  <c r="AI5" i="39"/>
  <c r="W7" i="55"/>
  <c r="AG6" i="55"/>
  <c r="AP6" i="55" s="1"/>
  <c r="AF6" i="55"/>
  <c r="AO6" i="55" s="1"/>
  <c r="AE6" i="55"/>
  <c r="K8" i="63"/>
  <c r="AI5" i="33"/>
  <c r="AN5" i="33"/>
  <c r="AR5" i="9"/>
  <c r="AH6" i="13"/>
  <c r="AQ6" i="13" s="1"/>
  <c r="Y6" i="67"/>
  <c r="Z6" i="67" s="1"/>
  <c r="X6" i="67"/>
  <c r="K9" i="6"/>
  <c r="AI5" i="25"/>
  <c r="AN5" i="25"/>
  <c r="W7" i="79"/>
  <c r="AG6" i="79"/>
  <c r="AP6" i="79" s="1"/>
  <c r="AF6" i="79"/>
  <c r="AO6" i="79" s="1"/>
  <c r="AE6" i="79"/>
  <c r="AE7" i="88"/>
  <c r="W8" i="88"/>
  <c r="AG7" i="88"/>
  <c r="AP7" i="88" s="1"/>
  <c r="AF7" i="88"/>
  <c r="AO7" i="88" s="1"/>
  <c r="AR5" i="82"/>
  <c r="AR5" i="87"/>
  <c r="AI5" i="34"/>
  <c r="AN5" i="34"/>
  <c r="Y6" i="56"/>
  <c r="X6" i="56"/>
  <c r="AH6" i="9"/>
  <c r="AQ6" i="9" s="1"/>
  <c r="K9" i="45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X6" i="5"/>
  <c r="Z6" i="5" s="1"/>
  <c r="Y6" i="5"/>
  <c r="AI5" i="22"/>
  <c r="AN5" i="22"/>
  <c r="K8" i="72"/>
  <c r="K9" i="5"/>
  <c r="AR5" i="52"/>
  <c r="Y6" i="85"/>
  <c r="X6" i="85"/>
  <c r="X7" i="95"/>
  <c r="Y7" i="95"/>
  <c r="AI6" i="94"/>
  <c r="AN6" i="94"/>
  <c r="K8" i="11"/>
  <c r="AE6" i="2"/>
  <c r="W7" i="2"/>
  <c r="AG6" i="2"/>
  <c r="AP6" i="2" s="1"/>
  <c r="AF6" i="2"/>
  <c r="AO6" i="2" s="1"/>
  <c r="AR5" i="86"/>
  <c r="K8" i="12"/>
  <c r="Y7" i="27"/>
  <c r="X7" i="27"/>
  <c r="Z7" i="27" s="1"/>
  <c r="AI6" i="69"/>
  <c r="AN6" i="69"/>
  <c r="X7" i="48"/>
  <c r="Y7" i="48"/>
  <c r="X7" i="32"/>
  <c r="Z7" i="32" s="1"/>
  <c r="Y7" i="32"/>
  <c r="Z7" i="41" l="1"/>
  <c r="Z6" i="12"/>
  <c r="Z7" i="48"/>
  <c r="AF7" i="48" s="1"/>
  <c r="AO7" i="48" s="1"/>
  <c r="Z6" i="56"/>
  <c r="AE6" i="56" s="1"/>
  <c r="Z6" i="24"/>
  <c r="AE6" i="24" s="1"/>
  <c r="W8" i="41"/>
  <c r="AG7" i="41"/>
  <c r="AP7" i="41" s="1"/>
  <c r="AF7" i="41"/>
  <c r="AO7" i="41" s="1"/>
  <c r="AE7" i="41"/>
  <c r="AF7" i="26"/>
  <c r="AO7" i="26" s="1"/>
  <c r="AG7" i="26"/>
  <c r="AP7" i="26" s="1"/>
  <c r="W8" i="26"/>
  <c r="AE7" i="26"/>
  <c r="AG6" i="12"/>
  <c r="AP6" i="12" s="1"/>
  <c r="AF6" i="12"/>
  <c r="AO6" i="12" s="1"/>
  <c r="AE6" i="12"/>
  <c r="W7" i="12"/>
  <c r="AG7" i="48"/>
  <c r="AP7" i="48" s="1"/>
  <c r="W8" i="48"/>
  <c r="W7" i="56"/>
  <c r="AG6" i="56"/>
  <c r="AP6" i="56" s="1"/>
  <c r="AF6" i="56"/>
  <c r="AO6" i="56" s="1"/>
  <c r="AG6" i="67"/>
  <c r="AP6" i="67" s="1"/>
  <c r="AE6" i="67"/>
  <c r="W7" i="67"/>
  <c r="AF6" i="67"/>
  <c r="AO6" i="67" s="1"/>
  <c r="W8" i="31"/>
  <c r="AG7" i="31"/>
  <c r="AP7" i="31" s="1"/>
  <c r="AF7" i="31"/>
  <c r="AO7" i="31" s="1"/>
  <c r="AE7" i="31"/>
  <c r="W7" i="24"/>
  <c r="AG6" i="24"/>
  <c r="AP6" i="24" s="1"/>
  <c r="AF6" i="24"/>
  <c r="AO6" i="24" s="1"/>
  <c r="W7" i="51"/>
  <c r="AG6" i="51"/>
  <c r="AP6" i="51" s="1"/>
  <c r="AF6" i="51"/>
  <c r="AO6" i="51" s="1"/>
  <c r="AE6" i="51"/>
  <c r="AE6" i="91"/>
  <c r="W7" i="91"/>
  <c r="AG6" i="91"/>
  <c r="AP6" i="91" s="1"/>
  <c r="AF6" i="91"/>
  <c r="AO6" i="91" s="1"/>
  <c r="AE6" i="39"/>
  <c r="W7" i="39"/>
  <c r="AG6" i="39"/>
  <c r="AP6" i="39" s="1"/>
  <c r="AF6" i="39"/>
  <c r="AO6" i="39" s="1"/>
  <c r="AH7" i="92"/>
  <c r="AQ7" i="92" s="1"/>
  <c r="AR5" i="6"/>
  <c r="X7" i="45"/>
  <c r="Y7" i="45"/>
  <c r="Z7" i="45" s="1"/>
  <c r="K9" i="60"/>
  <c r="W7" i="38"/>
  <c r="AG6" i="38"/>
  <c r="AP6" i="38" s="1"/>
  <c r="AF6" i="38"/>
  <c r="AO6" i="38" s="1"/>
  <c r="AE6" i="38"/>
  <c r="AR6" i="41"/>
  <c r="K9" i="59"/>
  <c r="K9" i="78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E6" i="42"/>
  <c r="W7" i="42"/>
  <c r="AG6" i="42"/>
  <c r="AP6" i="42" s="1"/>
  <c r="AF6" i="42"/>
  <c r="AO6" i="42" s="1"/>
  <c r="AF6" i="6"/>
  <c r="AO6" i="6" s="1"/>
  <c r="AE6" i="6"/>
  <c r="W7" i="6"/>
  <c r="AG6" i="6"/>
  <c r="AP6" i="6" s="1"/>
  <c r="AR5" i="23"/>
  <c r="AR5" i="51"/>
  <c r="AH7" i="35"/>
  <c r="AQ7" i="35" s="1"/>
  <c r="X7" i="3"/>
  <c r="Z7" i="3" s="1"/>
  <c r="Y7" i="3"/>
  <c r="AR6" i="32"/>
  <c r="AR6" i="27"/>
  <c r="AR6" i="95"/>
  <c r="AE6" i="4"/>
  <c r="W7" i="4"/>
  <c r="AG6" i="4"/>
  <c r="AP6" i="4" s="1"/>
  <c r="AF6" i="4"/>
  <c r="AO6" i="4" s="1"/>
  <c r="W7" i="25"/>
  <c r="AG6" i="25"/>
  <c r="AP6" i="25" s="1"/>
  <c r="AF6" i="25"/>
  <c r="AO6" i="25" s="1"/>
  <c r="AE6" i="25"/>
  <c r="AH6" i="33"/>
  <c r="AQ6" i="33" s="1"/>
  <c r="AR6" i="89"/>
  <c r="X7" i="52"/>
  <c r="Y7" i="52"/>
  <c r="Z7" i="52" s="1"/>
  <c r="W8" i="69"/>
  <c r="AE7" i="69"/>
  <c r="AG7" i="69"/>
  <c r="AP7" i="69" s="1"/>
  <c r="AF7" i="69"/>
  <c r="AO7" i="69" s="1"/>
  <c r="AH6" i="10"/>
  <c r="AQ6" i="10" s="1"/>
  <c r="AF6" i="60"/>
  <c r="AO6" i="60" s="1"/>
  <c r="AE6" i="60"/>
  <c r="W7" i="60"/>
  <c r="AG6" i="60"/>
  <c r="AP6" i="60" s="1"/>
  <c r="AH7" i="96"/>
  <c r="AQ7" i="96" s="1"/>
  <c r="K9" i="71"/>
  <c r="AN6" i="44"/>
  <c r="AI6" i="44"/>
  <c r="X7" i="62"/>
  <c r="Y7" i="62"/>
  <c r="AR5" i="33"/>
  <c r="W8" i="17"/>
  <c r="AE7" i="17"/>
  <c r="AG7" i="17"/>
  <c r="AP7" i="17" s="1"/>
  <c r="AF7" i="17"/>
  <c r="AO7" i="17" s="1"/>
  <c r="AR5" i="81"/>
  <c r="W7" i="82"/>
  <c r="AG6" i="82"/>
  <c r="AP6" i="82" s="1"/>
  <c r="AF6" i="82"/>
  <c r="AO6" i="82" s="1"/>
  <c r="AE6" i="82"/>
  <c r="K9" i="4"/>
  <c r="AH7" i="95"/>
  <c r="AQ7" i="95" s="1"/>
  <c r="Y7" i="79"/>
  <c r="X7" i="79"/>
  <c r="Z7" i="79" s="1"/>
  <c r="X7" i="55"/>
  <c r="Y7" i="55"/>
  <c r="Y7" i="72"/>
  <c r="X7" i="72"/>
  <c r="Z7" i="72" s="1"/>
  <c r="AI6" i="75"/>
  <c r="AN6" i="75"/>
  <c r="K11" i="54"/>
  <c r="AH6" i="22"/>
  <c r="AQ6" i="22" s="1"/>
  <c r="K11" i="61"/>
  <c r="AF6" i="8"/>
  <c r="AO6" i="8" s="1"/>
  <c r="AE6" i="8"/>
  <c r="W7" i="8"/>
  <c r="AG6" i="8"/>
  <c r="AP6" i="8" s="1"/>
  <c r="K9" i="52"/>
  <c r="W7" i="37"/>
  <c r="AG6" i="37"/>
  <c r="AP6" i="37" s="1"/>
  <c r="AF6" i="37"/>
  <c r="AO6" i="37" s="1"/>
  <c r="AE6" i="37"/>
  <c r="K9" i="89"/>
  <c r="AH6" i="65"/>
  <c r="AQ6" i="65" s="1"/>
  <c r="Z7" i="35"/>
  <c r="X7" i="61"/>
  <c r="Z7" i="61" s="1"/>
  <c r="Y7" i="61"/>
  <c r="AH6" i="74"/>
  <c r="AQ6" i="74" s="1"/>
  <c r="AI6" i="3"/>
  <c r="AN6" i="3"/>
  <c r="AI6" i="84"/>
  <c r="AN6" i="84"/>
  <c r="AH6" i="16"/>
  <c r="AQ6" i="16" s="1"/>
  <c r="AH6" i="7"/>
  <c r="AQ6" i="7" s="1"/>
  <c r="Z6" i="33"/>
  <c r="AR5" i="10"/>
  <c r="AN6" i="52"/>
  <c r="AI6" i="52"/>
  <c r="AH7" i="94"/>
  <c r="AQ7" i="94" s="1"/>
  <c r="AR5" i="85"/>
  <c r="AH6" i="11"/>
  <c r="AQ6" i="11" s="1"/>
  <c r="K11" i="66"/>
  <c r="AH6" i="78"/>
  <c r="AQ6" i="78" s="1"/>
  <c r="X7" i="83"/>
  <c r="Z7" i="83" s="1"/>
  <c r="Y7" i="83"/>
  <c r="AG6" i="71"/>
  <c r="AP6" i="71" s="1"/>
  <c r="W7" i="71"/>
  <c r="AF6" i="71"/>
  <c r="AO6" i="71" s="1"/>
  <c r="AE6" i="71"/>
  <c r="K11" i="69"/>
  <c r="K11" i="53"/>
  <c r="AR6" i="31"/>
  <c r="AR5" i="56"/>
  <c r="X7" i="66"/>
  <c r="Z7" i="66" s="1"/>
  <c r="Y7" i="66"/>
  <c r="AI6" i="62"/>
  <c r="AN6" i="62"/>
  <c r="AI6" i="50"/>
  <c r="AN6" i="50"/>
  <c r="AI6" i="86"/>
  <c r="AN6" i="86"/>
  <c r="AG7" i="27"/>
  <c r="AP7" i="27" s="1"/>
  <c r="AF7" i="27"/>
  <c r="AO7" i="27" s="1"/>
  <c r="AE7" i="27"/>
  <c r="W8" i="27"/>
  <c r="X7" i="70"/>
  <c r="Y7" i="70"/>
  <c r="Y8" i="88"/>
  <c r="Z8" i="88" s="1"/>
  <c r="X8" i="88"/>
  <c r="AR5" i="16"/>
  <c r="Z7" i="95"/>
  <c r="K9" i="72"/>
  <c r="AI7" i="88"/>
  <c r="AN7" i="88"/>
  <c r="AH6" i="67"/>
  <c r="AQ6" i="67" s="1"/>
  <c r="K9" i="63"/>
  <c r="AR5" i="39"/>
  <c r="AN6" i="80"/>
  <c r="AI6" i="80"/>
  <c r="Z7" i="92"/>
  <c r="Z6" i="22"/>
  <c r="K9" i="8"/>
  <c r="K11" i="65"/>
  <c r="AI6" i="70"/>
  <c r="AN6" i="70"/>
  <c r="W7" i="18"/>
  <c r="AG6" i="18"/>
  <c r="AP6" i="18" s="1"/>
  <c r="AF6" i="18"/>
  <c r="AO6" i="18" s="1"/>
  <c r="AE6" i="18"/>
  <c r="AR5" i="65"/>
  <c r="AH7" i="41"/>
  <c r="AQ7" i="41" s="1"/>
  <c r="W7" i="93"/>
  <c r="AG6" i="93"/>
  <c r="AP6" i="93" s="1"/>
  <c r="AF6" i="93"/>
  <c r="AO6" i="93" s="1"/>
  <c r="AE6" i="93"/>
  <c r="AH7" i="26"/>
  <c r="AQ7" i="26" s="1"/>
  <c r="AE6" i="54"/>
  <c r="W7" i="54"/>
  <c r="AG6" i="54"/>
  <c r="AP6" i="54" s="1"/>
  <c r="AF6" i="54"/>
  <c r="AO6" i="54" s="1"/>
  <c r="K9" i="15"/>
  <c r="AR5" i="91"/>
  <c r="AR6" i="35"/>
  <c r="AH6" i="24"/>
  <c r="AQ6" i="24" s="1"/>
  <c r="AR5" i="78"/>
  <c r="AH7" i="89"/>
  <c r="AQ7" i="89" s="1"/>
  <c r="AI6" i="61"/>
  <c r="AN6" i="61"/>
  <c r="Z6" i="74"/>
  <c r="Z6" i="16"/>
  <c r="AH7" i="14"/>
  <c r="AQ7" i="14" s="1"/>
  <c r="AR5" i="11"/>
  <c r="K9" i="67"/>
  <c r="W7" i="46"/>
  <c r="AG6" i="46"/>
  <c r="AP6" i="46" s="1"/>
  <c r="AF6" i="46"/>
  <c r="AO6" i="46" s="1"/>
  <c r="AE6" i="46"/>
  <c r="Z6" i="10"/>
  <c r="Y7" i="90"/>
  <c r="X7" i="90"/>
  <c r="Z7" i="96"/>
  <c r="AR5" i="58"/>
  <c r="AH6" i="58"/>
  <c r="AQ6" i="58" s="1"/>
  <c r="Y7" i="64"/>
  <c r="X7" i="64"/>
  <c r="Z7" i="64" s="1"/>
  <c r="AH6" i="40"/>
  <c r="AQ6" i="40" s="1"/>
  <c r="Y7" i="63"/>
  <c r="X7" i="63"/>
  <c r="K9" i="20"/>
  <c r="X7" i="21"/>
  <c r="Y7" i="21"/>
  <c r="AR5" i="22"/>
  <c r="AH6" i="56"/>
  <c r="AQ6" i="56" s="1"/>
  <c r="K10" i="6"/>
  <c r="AI6" i="19"/>
  <c r="AN6" i="19"/>
  <c r="AH7" i="32"/>
  <c r="AQ7" i="32" s="1"/>
  <c r="AR6" i="69"/>
  <c r="K9" i="12"/>
  <c r="X7" i="2"/>
  <c r="Y7" i="2"/>
  <c r="AR6" i="94"/>
  <c r="AH6" i="85"/>
  <c r="AQ6" i="85" s="1"/>
  <c r="K10" i="5"/>
  <c r="AH6" i="5"/>
  <c r="AQ6" i="5" s="1"/>
  <c r="AR5" i="25"/>
  <c r="K9" i="51"/>
  <c r="X7" i="19"/>
  <c r="Z7" i="19" s="1"/>
  <c r="Y7" i="19"/>
  <c r="AR5" i="30"/>
  <c r="AH6" i="12"/>
  <c r="AQ6" i="12" s="1"/>
  <c r="AF6" i="73"/>
  <c r="AO6" i="73" s="1"/>
  <c r="AE6" i="73"/>
  <c r="W7" i="73"/>
  <c r="AG6" i="73"/>
  <c r="AP6" i="73" s="1"/>
  <c r="AR5" i="40"/>
  <c r="K11" i="62"/>
  <c r="AI6" i="47"/>
  <c r="AN6" i="47"/>
  <c r="K11" i="9"/>
  <c r="AE6" i="76"/>
  <c r="AF6" i="76"/>
  <c r="AO6" i="76" s="1"/>
  <c r="W7" i="76"/>
  <c r="AG6" i="76"/>
  <c r="AP6" i="76" s="1"/>
  <c r="Z6" i="65"/>
  <c r="K9" i="16"/>
  <c r="AR6" i="48"/>
  <c r="AH6" i="30"/>
  <c r="AQ6" i="30" s="1"/>
  <c r="Z6" i="7"/>
  <c r="AH6" i="34"/>
  <c r="AQ6" i="34" s="1"/>
  <c r="W7" i="57"/>
  <c r="AG6" i="57"/>
  <c r="AP6" i="57" s="1"/>
  <c r="AF6" i="57"/>
  <c r="AO6" i="57" s="1"/>
  <c r="AE6" i="57"/>
  <c r="K10" i="14"/>
  <c r="AH6" i="23"/>
  <c r="AQ6" i="23" s="1"/>
  <c r="AH6" i="36"/>
  <c r="AQ6" i="36" s="1"/>
  <c r="AR6" i="92"/>
  <c r="Z7" i="94"/>
  <c r="Z6" i="11"/>
  <c r="K10" i="17"/>
  <c r="Z6" i="78"/>
  <c r="AI6" i="83"/>
  <c r="AN6" i="83"/>
  <c r="W7" i="20"/>
  <c r="AG6" i="20"/>
  <c r="AP6" i="20" s="1"/>
  <c r="AF6" i="20"/>
  <c r="AO6" i="20" s="1"/>
  <c r="AE6" i="20"/>
  <c r="W7" i="43"/>
  <c r="AG6" i="43"/>
  <c r="AP6" i="43" s="1"/>
  <c r="AF6" i="43"/>
  <c r="AO6" i="43" s="1"/>
  <c r="AE6" i="43"/>
  <c r="K11" i="21"/>
  <c r="K9" i="7"/>
  <c r="Y7" i="13"/>
  <c r="X7" i="13"/>
  <c r="Z7" i="29"/>
  <c r="Y7" i="29"/>
  <c r="X7" i="29"/>
  <c r="Y7" i="44"/>
  <c r="X7" i="44"/>
  <c r="AI6" i="66"/>
  <c r="AN6" i="66"/>
  <c r="Y7" i="53"/>
  <c r="X7" i="53"/>
  <c r="Y7" i="9"/>
  <c r="X7" i="9"/>
  <c r="Z7" i="9" s="1"/>
  <c r="AH7" i="48"/>
  <c r="AQ7" i="48" s="1"/>
  <c r="AF7" i="32"/>
  <c r="AO7" i="32" s="1"/>
  <c r="AE7" i="32"/>
  <c r="W8" i="32"/>
  <c r="AG7" i="32"/>
  <c r="AP7" i="32" s="1"/>
  <c r="AH7" i="27"/>
  <c r="AQ7" i="27" s="1"/>
  <c r="AI6" i="2"/>
  <c r="AN6" i="2"/>
  <c r="AF6" i="5"/>
  <c r="AO6" i="5" s="1"/>
  <c r="AE6" i="5"/>
  <c r="W7" i="5"/>
  <c r="AG6" i="5"/>
  <c r="AP6" i="5" s="1"/>
  <c r="AR5" i="34"/>
  <c r="AN6" i="79"/>
  <c r="AI6" i="79"/>
  <c r="AI6" i="55"/>
  <c r="AN6" i="55"/>
  <c r="AH7" i="17"/>
  <c r="AQ7" i="17" s="1"/>
  <c r="AI6" i="72"/>
  <c r="AN6" i="72"/>
  <c r="K11" i="18"/>
  <c r="AR5" i="12"/>
  <c r="AR5" i="24"/>
  <c r="W7" i="49"/>
  <c r="AG6" i="49"/>
  <c r="AP6" i="49" s="1"/>
  <c r="AF6" i="49"/>
  <c r="AO6" i="49" s="1"/>
  <c r="AE6" i="49"/>
  <c r="AR6" i="17"/>
  <c r="AE6" i="77"/>
  <c r="W7" i="77"/>
  <c r="AG6" i="77"/>
  <c r="AP6" i="77" s="1"/>
  <c r="AF6" i="77"/>
  <c r="AO6" i="77" s="1"/>
  <c r="AR6" i="14"/>
  <c r="AR5" i="7"/>
  <c r="AH6" i="6"/>
  <c r="AQ6" i="6" s="1"/>
  <c r="K9" i="74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R5" i="74"/>
  <c r="AF7" i="89"/>
  <c r="AO7" i="89" s="1"/>
  <c r="AE7" i="89"/>
  <c r="W8" i="89"/>
  <c r="AG7" i="89"/>
  <c r="AP7" i="89" s="1"/>
  <c r="K9" i="2"/>
  <c r="K11" i="57"/>
  <c r="Y7" i="84"/>
  <c r="X7" i="84"/>
  <c r="Z7" i="84" s="1"/>
  <c r="AG7" i="14"/>
  <c r="AP7" i="14" s="1"/>
  <c r="AF7" i="14"/>
  <c r="AO7" i="14" s="1"/>
  <c r="W8" i="14"/>
  <c r="AE7" i="14"/>
  <c r="AH6" i="25"/>
  <c r="AQ6" i="25" s="1"/>
  <c r="AR5" i="36"/>
  <c r="W7" i="23"/>
  <c r="AG6" i="23"/>
  <c r="AP6" i="23" s="1"/>
  <c r="AF6" i="23"/>
  <c r="AO6" i="23" s="1"/>
  <c r="AE6" i="23"/>
  <c r="W7" i="36"/>
  <c r="AG6" i="36"/>
  <c r="AP6" i="36" s="1"/>
  <c r="AF6" i="36"/>
  <c r="AO6" i="36" s="1"/>
  <c r="AE6" i="36"/>
  <c r="Z7" i="1"/>
  <c r="Y7" i="1"/>
  <c r="X7" i="1"/>
  <c r="AH7" i="69"/>
  <c r="AQ7" i="69" s="1"/>
  <c r="K9" i="64"/>
  <c r="AN6" i="90"/>
  <c r="AI6" i="90"/>
  <c r="K9" i="50"/>
  <c r="K11" i="49"/>
  <c r="K13" i="58"/>
  <c r="K11" i="1"/>
  <c r="AG6" i="58"/>
  <c r="AP6" i="58" s="1"/>
  <c r="AF6" i="58"/>
  <c r="AO6" i="58" s="1"/>
  <c r="AE6" i="58"/>
  <c r="W7" i="58"/>
  <c r="K9" i="55"/>
  <c r="AE6" i="40"/>
  <c r="W7" i="40"/>
  <c r="AG6" i="40"/>
  <c r="AP6" i="40" s="1"/>
  <c r="AF6" i="40"/>
  <c r="AO6" i="40" s="1"/>
  <c r="AN6" i="13"/>
  <c r="AI6" i="13"/>
  <c r="AN6" i="53"/>
  <c r="AI6" i="53"/>
  <c r="Z7" i="50"/>
  <c r="Y7" i="50"/>
  <c r="X7" i="50"/>
  <c r="AN6" i="9"/>
  <c r="AI6" i="9"/>
  <c r="X7" i="86"/>
  <c r="Z7" i="86" s="1"/>
  <c r="Y7" i="86"/>
  <c r="W7" i="81"/>
  <c r="AG6" i="81"/>
  <c r="AP6" i="81" s="1"/>
  <c r="AF6" i="81"/>
  <c r="AO6" i="81" s="1"/>
  <c r="AE6" i="81"/>
  <c r="K9" i="11"/>
  <c r="Z6" i="85"/>
  <c r="AR6" i="26"/>
  <c r="Y7" i="75"/>
  <c r="X7" i="75"/>
  <c r="Z7" i="75" s="1"/>
  <c r="Y7" i="80"/>
  <c r="X7" i="80"/>
  <c r="AH7" i="31"/>
  <c r="AQ7" i="31" s="1"/>
  <c r="K10" i="10"/>
  <c r="K9" i="19"/>
  <c r="AN6" i="45"/>
  <c r="AI6" i="45"/>
  <c r="W7" i="87"/>
  <c r="AG6" i="87"/>
  <c r="AP6" i="87" s="1"/>
  <c r="AF6" i="87"/>
  <c r="AO6" i="87" s="1"/>
  <c r="AE6" i="87"/>
  <c r="AH6" i="81"/>
  <c r="AQ6" i="81" s="1"/>
  <c r="AH6" i="51"/>
  <c r="AQ6" i="51" s="1"/>
  <c r="X7" i="47"/>
  <c r="Z7" i="47" s="1"/>
  <c r="Y7" i="47"/>
  <c r="K11" i="70"/>
  <c r="AH6" i="91"/>
  <c r="AQ6" i="91" s="1"/>
  <c r="AR6" i="96"/>
  <c r="AG6" i="59"/>
  <c r="AP6" i="59" s="1"/>
  <c r="AF6" i="59"/>
  <c r="AO6" i="59" s="1"/>
  <c r="AE6" i="59"/>
  <c r="W7" i="59"/>
  <c r="AG6" i="15"/>
  <c r="AP6" i="15" s="1"/>
  <c r="AF6" i="15"/>
  <c r="AO6" i="15" s="1"/>
  <c r="AE6" i="15"/>
  <c r="W7" i="15"/>
  <c r="AR5" i="67"/>
  <c r="K10" i="22"/>
  <c r="K9" i="68"/>
  <c r="Z6" i="30"/>
  <c r="AR5" i="5"/>
  <c r="Z6" i="34"/>
  <c r="K9" i="3"/>
  <c r="AH6" i="39"/>
  <c r="AQ6" i="39" s="1"/>
  <c r="AN6" i="1"/>
  <c r="AI6" i="1"/>
  <c r="K10" i="27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9" i="23"/>
  <c r="AF6" i="68"/>
  <c r="AO6" i="68" s="1"/>
  <c r="W7" i="68"/>
  <c r="AG6" i="68"/>
  <c r="AP6" i="68" s="1"/>
  <c r="AE6" i="68"/>
  <c r="K10" i="13"/>
  <c r="K10" i="24"/>
  <c r="W7" i="28"/>
  <c r="AG6" i="28"/>
  <c r="AP6" i="28" s="1"/>
  <c r="AF6" i="28"/>
  <c r="AO6" i="28" s="1"/>
  <c r="AE6" i="28"/>
  <c r="K9" i="56"/>
  <c r="AI6" i="64"/>
  <c r="AN6" i="64"/>
  <c r="AI6" i="63"/>
  <c r="AN6" i="63"/>
  <c r="AI6" i="29"/>
  <c r="AN6" i="29"/>
  <c r="AI6" i="21"/>
  <c r="AN6" i="21"/>
  <c r="AE7" i="48" l="1"/>
  <c r="Z7" i="80"/>
  <c r="AG7" i="52"/>
  <c r="AP7" i="52" s="1"/>
  <c r="AE7" i="52"/>
  <c r="W8" i="52"/>
  <c r="AF7" i="52"/>
  <c r="AO7" i="52" s="1"/>
  <c r="AF7" i="45"/>
  <c r="AO7" i="45" s="1"/>
  <c r="AG7" i="45"/>
  <c r="AP7" i="45" s="1"/>
  <c r="W8" i="45"/>
  <c r="AE7" i="45"/>
  <c r="AG7" i="83"/>
  <c r="AP7" i="83" s="1"/>
  <c r="AF7" i="83"/>
  <c r="AO7" i="83" s="1"/>
  <c r="W8" i="83"/>
  <c r="AE7" i="83"/>
  <c r="AG7" i="47"/>
  <c r="AP7" i="47" s="1"/>
  <c r="W8" i="47"/>
  <c r="AF7" i="47"/>
  <c r="AO7" i="47" s="1"/>
  <c r="AE7" i="47"/>
  <c r="AE7" i="80"/>
  <c r="W8" i="80"/>
  <c r="AG7" i="80"/>
  <c r="AP7" i="80" s="1"/>
  <c r="AF7" i="80"/>
  <c r="AO7" i="80" s="1"/>
  <c r="AG7" i="3"/>
  <c r="AP7" i="3" s="1"/>
  <c r="AF7" i="3"/>
  <c r="AO7" i="3" s="1"/>
  <c r="W8" i="3"/>
  <c r="AE7" i="3"/>
  <c r="AG8" i="88"/>
  <c r="AP8" i="88" s="1"/>
  <c r="AF8" i="88"/>
  <c r="AO8" i="88" s="1"/>
  <c r="AE8" i="88"/>
  <c r="W9" i="88"/>
  <c r="K10" i="56"/>
  <c r="Y7" i="68"/>
  <c r="X7" i="68"/>
  <c r="Z7" i="68" s="1"/>
  <c r="AN6" i="81"/>
  <c r="AI6" i="81"/>
  <c r="AG7" i="86"/>
  <c r="AP7" i="86" s="1"/>
  <c r="AF7" i="86"/>
  <c r="AO7" i="86" s="1"/>
  <c r="AE7" i="86"/>
  <c r="W8" i="86"/>
  <c r="AR6" i="53"/>
  <c r="Y8" i="14"/>
  <c r="X8" i="14"/>
  <c r="Z8" i="14" s="1"/>
  <c r="AI7" i="89"/>
  <c r="AN7" i="89"/>
  <c r="X7" i="77"/>
  <c r="Y7" i="77"/>
  <c r="K12" i="18"/>
  <c r="Y8" i="32"/>
  <c r="X8" i="32"/>
  <c r="AG7" i="9"/>
  <c r="AP7" i="9" s="1"/>
  <c r="AF7" i="9"/>
  <c r="AO7" i="9" s="1"/>
  <c r="W8" i="9"/>
  <c r="AE7" i="9"/>
  <c r="AH7" i="44"/>
  <c r="AQ7" i="44" s="1"/>
  <c r="W8" i="29"/>
  <c r="AG7" i="29"/>
  <c r="AP7" i="29" s="1"/>
  <c r="AF7" i="29"/>
  <c r="AO7" i="29" s="1"/>
  <c r="AE7" i="29"/>
  <c r="Y7" i="20"/>
  <c r="X7" i="20"/>
  <c r="AI6" i="57"/>
  <c r="AN6" i="57"/>
  <c r="W7" i="65"/>
  <c r="AG6" i="65"/>
  <c r="AP6" i="65" s="1"/>
  <c r="AF6" i="65"/>
  <c r="AO6" i="65" s="1"/>
  <c r="AE6" i="65"/>
  <c r="K12" i="62"/>
  <c r="AI6" i="73"/>
  <c r="AN6" i="73"/>
  <c r="K11" i="5"/>
  <c r="K11" i="6"/>
  <c r="K10" i="20"/>
  <c r="W8" i="64"/>
  <c r="AE7" i="64"/>
  <c r="AG7" i="64"/>
  <c r="AP7" i="64" s="1"/>
  <c r="AF7" i="64"/>
  <c r="AO7" i="64" s="1"/>
  <c r="AH7" i="90"/>
  <c r="AQ7" i="90" s="1"/>
  <c r="K10" i="67"/>
  <c r="AG6" i="16"/>
  <c r="AP6" i="16" s="1"/>
  <c r="AF6" i="16"/>
  <c r="AO6" i="16" s="1"/>
  <c r="AE6" i="16"/>
  <c r="W7" i="16"/>
  <c r="K10" i="15"/>
  <c r="AN6" i="71"/>
  <c r="AI6" i="71"/>
  <c r="K12" i="66"/>
  <c r="K12" i="54"/>
  <c r="AI7" i="17"/>
  <c r="AN7" i="17"/>
  <c r="AH7" i="62"/>
  <c r="AQ7" i="62" s="1"/>
  <c r="X8" i="69"/>
  <c r="Y8" i="69"/>
  <c r="AI6" i="6"/>
  <c r="AN6" i="6"/>
  <c r="AI6" i="38"/>
  <c r="AN6" i="38"/>
  <c r="K10" i="60"/>
  <c r="X7" i="39"/>
  <c r="Y7" i="39"/>
  <c r="Z7" i="39" s="1"/>
  <c r="AI6" i="24"/>
  <c r="AN6" i="24"/>
  <c r="AI7" i="41"/>
  <c r="AN7" i="41"/>
  <c r="AF6" i="85"/>
  <c r="AO6" i="85" s="1"/>
  <c r="AE6" i="85"/>
  <c r="W7" i="85"/>
  <c r="AG6" i="85"/>
  <c r="AP6" i="85" s="1"/>
  <c r="AR6" i="9"/>
  <c r="Y7" i="40"/>
  <c r="X7" i="40"/>
  <c r="Z7" i="40" s="1"/>
  <c r="AN6" i="58"/>
  <c r="AI6" i="58"/>
  <c r="K14" i="58"/>
  <c r="AR6" i="90"/>
  <c r="AN6" i="36"/>
  <c r="AI6" i="36"/>
  <c r="K12" i="57"/>
  <c r="K10" i="2"/>
  <c r="AI6" i="49"/>
  <c r="AN6" i="49"/>
  <c r="AR6" i="2"/>
  <c r="AN7" i="32"/>
  <c r="AI7" i="32"/>
  <c r="AH7" i="53"/>
  <c r="AQ7" i="53" s="1"/>
  <c r="AH7" i="13"/>
  <c r="AQ7" i="13" s="1"/>
  <c r="Z7" i="43"/>
  <c r="X7" i="43"/>
  <c r="Y7" i="43"/>
  <c r="AG6" i="11"/>
  <c r="AP6" i="11" s="1"/>
  <c r="AF6" i="11"/>
  <c r="AO6" i="11" s="1"/>
  <c r="AE6" i="11"/>
  <c r="W7" i="11"/>
  <c r="K12" i="9"/>
  <c r="K10" i="51"/>
  <c r="AH7" i="21"/>
  <c r="AQ7" i="21" s="1"/>
  <c r="AN6" i="46"/>
  <c r="AI6" i="46"/>
  <c r="Y7" i="93"/>
  <c r="Z7" i="93" s="1"/>
  <c r="X7" i="93"/>
  <c r="Y7" i="18"/>
  <c r="X7" i="18"/>
  <c r="Z7" i="18" s="1"/>
  <c r="K10" i="72"/>
  <c r="AH7" i="70"/>
  <c r="AQ7" i="70" s="1"/>
  <c r="AR6" i="62"/>
  <c r="AI6" i="37"/>
  <c r="AN6" i="37"/>
  <c r="AH7" i="55"/>
  <c r="AQ7" i="55" s="1"/>
  <c r="Y7" i="82"/>
  <c r="Z7" i="82" s="1"/>
  <c r="X7" i="82"/>
  <c r="X8" i="17"/>
  <c r="Y8" i="17"/>
  <c r="Z7" i="62"/>
  <c r="X7" i="60"/>
  <c r="Z7" i="60" s="1"/>
  <c r="Y7" i="60"/>
  <c r="AN6" i="25"/>
  <c r="AI6" i="25"/>
  <c r="Y7" i="42"/>
  <c r="X7" i="42"/>
  <c r="AI6" i="91"/>
  <c r="AN6" i="91"/>
  <c r="AI6" i="56"/>
  <c r="AN6" i="56"/>
  <c r="AR6" i="63"/>
  <c r="AR6" i="21"/>
  <c r="AI6" i="28"/>
  <c r="AN6" i="28"/>
  <c r="AF6" i="34"/>
  <c r="AO6" i="34" s="1"/>
  <c r="AE6" i="34"/>
  <c r="W7" i="34"/>
  <c r="AG6" i="34"/>
  <c r="AP6" i="34" s="1"/>
  <c r="Y7" i="59"/>
  <c r="X7" i="59"/>
  <c r="Z7" i="59" s="1"/>
  <c r="X7" i="23"/>
  <c r="Y7" i="23"/>
  <c r="Z7" i="23" s="1"/>
  <c r="AI6" i="77"/>
  <c r="AN6" i="77"/>
  <c r="AR6" i="55"/>
  <c r="Z7" i="44"/>
  <c r="K12" i="21"/>
  <c r="AR6" i="83"/>
  <c r="AG7" i="94"/>
  <c r="AP7" i="94" s="1"/>
  <c r="AE7" i="94"/>
  <c r="AF7" i="94"/>
  <c r="AO7" i="94" s="1"/>
  <c r="W8" i="94"/>
  <c r="AH7" i="2"/>
  <c r="AQ7" i="2" s="1"/>
  <c r="Z7" i="21"/>
  <c r="AH7" i="63"/>
  <c r="AQ7" i="63" s="1"/>
  <c r="Z7" i="90"/>
  <c r="K10" i="8"/>
  <c r="AE7" i="95"/>
  <c r="AG7" i="95"/>
  <c r="AP7" i="95" s="1"/>
  <c r="AF7" i="95"/>
  <c r="AO7" i="95" s="1"/>
  <c r="W8" i="95"/>
  <c r="AH8" i="88"/>
  <c r="AQ8" i="88" s="1"/>
  <c r="Z7" i="70"/>
  <c r="K12" i="53"/>
  <c r="Y7" i="71"/>
  <c r="X7" i="71"/>
  <c r="Z7" i="71" s="1"/>
  <c r="AR6" i="84"/>
  <c r="K10" i="52"/>
  <c r="K12" i="61"/>
  <c r="AR6" i="75"/>
  <c r="Z7" i="55"/>
  <c r="K10" i="4"/>
  <c r="K10" i="71"/>
  <c r="AI6" i="60"/>
  <c r="AN6" i="60"/>
  <c r="AH7" i="52"/>
  <c r="AQ7" i="52" s="1"/>
  <c r="Y7" i="4"/>
  <c r="X7" i="4"/>
  <c r="Z7" i="4" s="1"/>
  <c r="AH7" i="45"/>
  <c r="AQ7" i="45" s="1"/>
  <c r="AI6" i="39"/>
  <c r="AN6" i="39"/>
  <c r="AI6" i="51"/>
  <c r="AN6" i="51"/>
  <c r="X8" i="31"/>
  <c r="Y8" i="31"/>
  <c r="Y8" i="48"/>
  <c r="X8" i="48"/>
  <c r="Y7" i="12"/>
  <c r="X7" i="12"/>
  <c r="AN7" i="26"/>
  <c r="AI7" i="26"/>
  <c r="W7" i="30"/>
  <c r="AG6" i="30"/>
  <c r="AP6" i="30" s="1"/>
  <c r="AF6" i="30"/>
  <c r="AO6" i="30" s="1"/>
  <c r="AE6" i="30"/>
  <c r="Y7" i="58"/>
  <c r="X7" i="58"/>
  <c r="K10" i="3"/>
  <c r="AH7" i="47"/>
  <c r="AQ7" i="47" s="1"/>
  <c r="AN6" i="87"/>
  <c r="AI6" i="87"/>
  <c r="AR6" i="45"/>
  <c r="K10" i="19"/>
  <c r="AR6" i="64"/>
  <c r="AR6" i="1"/>
  <c r="AN6" i="59"/>
  <c r="AI6" i="59"/>
  <c r="K11" i="10"/>
  <c r="AH7" i="75"/>
  <c r="AQ7" i="75" s="1"/>
  <c r="Y7" i="81"/>
  <c r="X7" i="81"/>
  <c r="AH7" i="50"/>
  <c r="AQ7" i="50" s="1"/>
  <c r="AR6" i="13"/>
  <c r="AI6" i="40"/>
  <c r="AN6" i="40"/>
  <c r="K12" i="49"/>
  <c r="AH7" i="1"/>
  <c r="AQ7" i="1" s="1"/>
  <c r="AH7" i="84"/>
  <c r="AQ7" i="84" s="1"/>
  <c r="AR6" i="72"/>
  <c r="AR6" i="79"/>
  <c r="Y7" i="5"/>
  <c r="X7" i="5"/>
  <c r="Z7" i="53"/>
  <c r="Z7" i="13"/>
  <c r="AI6" i="20"/>
  <c r="AN6" i="20"/>
  <c r="W7" i="78"/>
  <c r="AG6" i="78"/>
  <c r="AP6" i="78" s="1"/>
  <c r="AF6" i="78"/>
  <c r="AO6" i="78" s="1"/>
  <c r="AE6" i="78"/>
  <c r="Y7" i="57"/>
  <c r="X7" i="57"/>
  <c r="Z7" i="57" s="1"/>
  <c r="Y7" i="76"/>
  <c r="Z7" i="76" s="1"/>
  <c r="X7" i="76"/>
  <c r="AR6" i="47"/>
  <c r="Z7" i="2"/>
  <c r="AG6" i="10"/>
  <c r="AP6" i="10" s="1"/>
  <c r="AF6" i="10"/>
  <c r="AO6" i="10" s="1"/>
  <c r="AE6" i="10"/>
  <c r="W7" i="10"/>
  <c r="AE6" i="74"/>
  <c r="W7" i="74"/>
  <c r="AG6" i="74"/>
  <c r="AP6" i="74" s="1"/>
  <c r="AF6" i="74"/>
  <c r="AO6" i="74" s="1"/>
  <c r="Y7" i="54"/>
  <c r="X7" i="54"/>
  <c r="AR6" i="70"/>
  <c r="W7" i="22"/>
  <c r="AG6" i="22"/>
  <c r="AP6" i="22" s="1"/>
  <c r="AF6" i="22"/>
  <c r="AO6" i="22" s="1"/>
  <c r="AE6" i="22"/>
  <c r="AR6" i="86"/>
  <c r="AH7" i="66"/>
  <c r="AQ7" i="66" s="1"/>
  <c r="AH7" i="61"/>
  <c r="AQ7" i="61" s="1"/>
  <c r="AH7" i="72"/>
  <c r="AQ7" i="72" s="1"/>
  <c r="AH7" i="79"/>
  <c r="AQ7" i="79" s="1"/>
  <c r="AR6" i="44"/>
  <c r="AI6" i="4"/>
  <c r="AN6" i="4"/>
  <c r="AI6" i="42"/>
  <c r="AN6" i="42"/>
  <c r="K10" i="59"/>
  <c r="Z7" i="38"/>
  <c r="Y7" i="38"/>
  <c r="X7" i="38"/>
  <c r="X7" i="24"/>
  <c r="Y7" i="24"/>
  <c r="AN7" i="48"/>
  <c r="AI7" i="48"/>
  <c r="AN6" i="12"/>
  <c r="AI6" i="12"/>
  <c r="X8" i="26"/>
  <c r="Z8" i="26" s="1"/>
  <c r="Y8" i="26"/>
  <c r="K10" i="50"/>
  <c r="K11" i="24"/>
  <c r="K11" i="22"/>
  <c r="K11" i="13"/>
  <c r="AR6" i="29"/>
  <c r="X7" i="28"/>
  <c r="Y7" i="28"/>
  <c r="Z7" i="28" s="1"/>
  <c r="AI6" i="68"/>
  <c r="AN6" i="68"/>
  <c r="K10" i="23"/>
  <c r="K10" i="68"/>
  <c r="X7" i="15"/>
  <c r="Y7" i="15"/>
  <c r="K10" i="11"/>
  <c r="Y7" i="36"/>
  <c r="X7" i="36"/>
  <c r="Z7" i="36" s="1"/>
  <c r="Y7" i="49"/>
  <c r="X7" i="49"/>
  <c r="Z7" i="49" s="1"/>
  <c r="AI6" i="5"/>
  <c r="AN6" i="5"/>
  <c r="AH7" i="9"/>
  <c r="AQ7" i="9" s="1"/>
  <c r="AH7" i="29"/>
  <c r="AQ7" i="29" s="1"/>
  <c r="AN6" i="43"/>
  <c r="AI6" i="43"/>
  <c r="K11" i="14"/>
  <c r="AF6" i="7"/>
  <c r="AO6" i="7" s="1"/>
  <c r="AE6" i="7"/>
  <c r="W7" i="7"/>
  <c r="AG6" i="7"/>
  <c r="AP6" i="7" s="1"/>
  <c r="K10" i="16"/>
  <c r="Y7" i="73"/>
  <c r="X7" i="73"/>
  <c r="AH7" i="19"/>
  <c r="AQ7" i="19" s="1"/>
  <c r="AR6" i="19"/>
  <c r="Z7" i="63"/>
  <c r="AH7" i="64"/>
  <c r="AQ7" i="64" s="1"/>
  <c r="Z7" i="46"/>
  <c r="X7" i="46"/>
  <c r="Y7" i="46"/>
  <c r="AI6" i="54"/>
  <c r="AN6" i="54"/>
  <c r="AI6" i="93"/>
  <c r="AN6" i="93"/>
  <c r="AI6" i="18"/>
  <c r="AN6" i="18"/>
  <c r="AG7" i="92"/>
  <c r="AP7" i="92" s="1"/>
  <c r="AF7" i="92"/>
  <c r="AO7" i="92" s="1"/>
  <c r="AE7" i="92"/>
  <c r="W8" i="92"/>
  <c r="AR7" i="88"/>
  <c r="X8" i="27"/>
  <c r="Z8" i="27" s="1"/>
  <c r="Y8" i="27"/>
  <c r="AG7" i="66"/>
  <c r="AP7" i="66" s="1"/>
  <c r="W8" i="66"/>
  <c r="AF7" i="66"/>
  <c r="AO7" i="66" s="1"/>
  <c r="AE7" i="66"/>
  <c r="AR6" i="3"/>
  <c r="AG7" i="61"/>
  <c r="AP7" i="61" s="1"/>
  <c r="AF7" i="61"/>
  <c r="AO7" i="61" s="1"/>
  <c r="W8" i="61"/>
  <c r="AE7" i="61"/>
  <c r="Y7" i="37"/>
  <c r="X7" i="37"/>
  <c r="Y7" i="8"/>
  <c r="X7" i="8"/>
  <c r="Z7" i="8" s="1"/>
  <c r="AN6" i="82"/>
  <c r="AI6" i="82"/>
  <c r="Y7" i="25"/>
  <c r="X7" i="25"/>
  <c r="Z7" i="25" s="1"/>
  <c r="AI7" i="31"/>
  <c r="AN7" i="31"/>
  <c r="Y7" i="67"/>
  <c r="X7" i="67"/>
  <c r="Z7" i="67" s="1"/>
  <c r="Y7" i="56"/>
  <c r="X7" i="56"/>
  <c r="Z7" i="56" s="1"/>
  <c r="X8" i="41"/>
  <c r="Z8" i="41" s="1"/>
  <c r="Y8" i="41"/>
  <c r="AN6" i="15"/>
  <c r="AI6" i="15"/>
  <c r="K12" i="70"/>
  <c r="Y7" i="87"/>
  <c r="X7" i="87"/>
  <c r="Z7" i="87" s="1"/>
  <c r="AH7" i="80"/>
  <c r="AQ7" i="80" s="1"/>
  <c r="W8" i="75"/>
  <c r="AG7" i="75"/>
  <c r="AP7" i="75" s="1"/>
  <c r="AF7" i="75"/>
  <c r="AO7" i="75" s="1"/>
  <c r="AE7" i="75"/>
  <c r="AH7" i="86"/>
  <c r="AQ7" i="86" s="1"/>
  <c r="AF7" i="50"/>
  <c r="AO7" i="50" s="1"/>
  <c r="W8" i="50"/>
  <c r="AE7" i="50"/>
  <c r="AG7" i="50"/>
  <c r="AP7" i="50" s="1"/>
  <c r="K10" i="55"/>
  <c r="K12" i="1"/>
  <c r="K10" i="64"/>
  <c r="W8" i="1"/>
  <c r="AG7" i="1"/>
  <c r="AP7" i="1" s="1"/>
  <c r="AF7" i="1"/>
  <c r="AO7" i="1" s="1"/>
  <c r="AE7" i="1"/>
  <c r="AI6" i="23"/>
  <c r="AN6" i="23"/>
  <c r="AI7" i="14"/>
  <c r="AN7" i="14"/>
  <c r="AG7" i="84"/>
  <c r="AP7" i="84" s="1"/>
  <c r="AF7" i="84"/>
  <c r="AO7" i="84" s="1"/>
  <c r="AE7" i="84"/>
  <c r="W8" i="84"/>
  <c r="Y8" i="89"/>
  <c r="X8" i="89"/>
  <c r="AH8" i="89" s="1"/>
  <c r="AQ8" i="89" s="1"/>
  <c r="AR6" i="66"/>
  <c r="K10" i="7"/>
  <c r="K11" i="17"/>
  <c r="AN6" i="76"/>
  <c r="AI6" i="76"/>
  <c r="W8" i="19"/>
  <c r="AE7" i="19"/>
  <c r="AG7" i="19"/>
  <c r="AP7" i="19" s="1"/>
  <c r="AF7" i="19"/>
  <c r="AO7" i="19" s="1"/>
  <c r="K10" i="12"/>
  <c r="AF7" i="96"/>
  <c r="AO7" i="96" s="1"/>
  <c r="W8" i="96"/>
  <c r="AG7" i="96"/>
  <c r="AP7" i="96" s="1"/>
  <c r="AE7" i="96"/>
  <c r="AR6" i="61"/>
  <c r="K12" i="65"/>
  <c r="AR6" i="80"/>
  <c r="K10" i="63"/>
  <c r="AN7" i="27"/>
  <c r="AI7" i="27"/>
  <c r="AR6" i="50"/>
  <c r="K12" i="69"/>
  <c r="AH7" i="83"/>
  <c r="AQ7" i="83" s="1"/>
  <c r="AR6" i="52"/>
  <c r="W7" i="33"/>
  <c r="AG6" i="33"/>
  <c r="AP6" i="33" s="1"/>
  <c r="AF6" i="33"/>
  <c r="AO6" i="33" s="1"/>
  <c r="AE6" i="33"/>
  <c r="AF7" i="35"/>
  <c r="AO7" i="35" s="1"/>
  <c r="AE7" i="35"/>
  <c r="W8" i="35"/>
  <c r="AG7" i="35"/>
  <c r="AP7" i="35" s="1"/>
  <c r="K10" i="89"/>
  <c r="AI6" i="8"/>
  <c r="AN6" i="8"/>
  <c r="W8" i="72"/>
  <c r="AE7" i="72"/>
  <c r="AG7" i="72"/>
  <c r="AP7" i="72" s="1"/>
  <c r="AF7" i="72"/>
  <c r="AO7" i="72" s="1"/>
  <c r="AF7" i="79"/>
  <c r="AO7" i="79" s="1"/>
  <c r="AE7" i="79"/>
  <c r="AG7" i="79"/>
  <c r="AP7" i="79" s="1"/>
  <c r="W8" i="79"/>
  <c r="AN7" i="69"/>
  <c r="AI7" i="69"/>
  <c r="AH7" i="3"/>
  <c r="AQ7" i="3" s="1"/>
  <c r="Y7" i="6"/>
  <c r="X7" i="6"/>
  <c r="Z7" i="6" s="1"/>
  <c r="Y7" i="91"/>
  <c r="X7" i="91"/>
  <c r="Y7" i="51"/>
  <c r="X7" i="51"/>
  <c r="AN6" i="67"/>
  <c r="AI6" i="67"/>
  <c r="Z7" i="42" l="1"/>
  <c r="Z8" i="89"/>
  <c r="Z7" i="54"/>
  <c r="Z8" i="32"/>
  <c r="AF8" i="32" s="1"/>
  <c r="AO8" i="32" s="1"/>
  <c r="AF7" i="87"/>
  <c r="AO7" i="87" s="1"/>
  <c r="AE7" i="87"/>
  <c r="AG7" i="87"/>
  <c r="AP7" i="87" s="1"/>
  <c r="W8" i="87"/>
  <c r="AF7" i="23"/>
  <c r="AO7" i="23" s="1"/>
  <c r="W8" i="23"/>
  <c r="AE7" i="23"/>
  <c r="AG7" i="23"/>
  <c r="AP7" i="23" s="1"/>
  <c r="W8" i="42"/>
  <c r="AG7" i="42"/>
  <c r="AP7" i="42" s="1"/>
  <c r="AF7" i="42"/>
  <c r="AO7" i="42" s="1"/>
  <c r="AE7" i="42"/>
  <c r="W8" i="40"/>
  <c r="AG7" i="40"/>
  <c r="AP7" i="40" s="1"/>
  <c r="AF7" i="40"/>
  <c r="AO7" i="40" s="1"/>
  <c r="AE7" i="40"/>
  <c r="AG7" i="54"/>
  <c r="AP7" i="54" s="1"/>
  <c r="AF7" i="54"/>
  <c r="AO7" i="54" s="1"/>
  <c r="W8" i="54"/>
  <c r="AE7" i="54"/>
  <c r="AG8" i="32"/>
  <c r="AP8" i="32" s="1"/>
  <c r="AE8" i="32"/>
  <c r="AG7" i="6"/>
  <c r="AP7" i="6" s="1"/>
  <c r="AF7" i="6"/>
  <c r="AO7" i="6" s="1"/>
  <c r="W8" i="6"/>
  <c r="AE7" i="6"/>
  <c r="W8" i="56"/>
  <c r="AE7" i="56"/>
  <c r="AG7" i="56"/>
  <c r="AP7" i="56" s="1"/>
  <c r="AF7" i="56"/>
  <c r="AO7" i="56" s="1"/>
  <c r="AG7" i="93"/>
  <c r="AP7" i="93" s="1"/>
  <c r="AF7" i="93"/>
  <c r="AO7" i="93" s="1"/>
  <c r="AE7" i="93"/>
  <c r="W8" i="93"/>
  <c r="W9" i="14"/>
  <c r="AG8" i="14"/>
  <c r="AP8" i="14" s="1"/>
  <c r="AF8" i="14"/>
  <c r="AO8" i="14" s="1"/>
  <c r="AE8" i="14"/>
  <c r="W8" i="49"/>
  <c r="AE7" i="49"/>
  <c r="AG7" i="49"/>
  <c r="AP7" i="49" s="1"/>
  <c r="AF7" i="49"/>
  <c r="AO7" i="49" s="1"/>
  <c r="W8" i="57"/>
  <c r="AE7" i="57"/>
  <c r="AG7" i="57"/>
  <c r="AP7" i="57" s="1"/>
  <c r="AF7" i="57"/>
  <c r="AO7" i="57" s="1"/>
  <c r="AF7" i="82"/>
  <c r="AO7" i="82" s="1"/>
  <c r="AE7" i="82"/>
  <c r="W8" i="82"/>
  <c r="AG7" i="82"/>
  <c r="AP7" i="82" s="1"/>
  <c r="AF7" i="36"/>
  <c r="AO7" i="36" s="1"/>
  <c r="AE7" i="36"/>
  <c r="W8" i="36"/>
  <c r="AG7" i="36"/>
  <c r="AP7" i="36" s="1"/>
  <c r="W9" i="26"/>
  <c r="AG8" i="26"/>
  <c r="AP8" i="26" s="1"/>
  <c r="AF8" i="26"/>
  <c r="AO8" i="26" s="1"/>
  <c r="AE8" i="26"/>
  <c r="W8" i="18"/>
  <c r="AE7" i="18"/>
  <c r="AG7" i="18"/>
  <c r="AP7" i="18" s="1"/>
  <c r="AF7" i="18"/>
  <c r="AO7" i="18" s="1"/>
  <c r="W8" i="39"/>
  <c r="AG7" i="39"/>
  <c r="AP7" i="39" s="1"/>
  <c r="AF7" i="39"/>
  <c r="AO7" i="39" s="1"/>
  <c r="AE7" i="39"/>
  <c r="W8" i="68"/>
  <c r="AE7" i="68"/>
  <c r="AF7" i="68"/>
  <c r="AO7" i="68" s="1"/>
  <c r="AG7" i="68"/>
  <c r="AP7" i="68" s="1"/>
  <c r="AH7" i="51"/>
  <c r="AQ7" i="51" s="1"/>
  <c r="AH7" i="91"/>
  <c r="AQ7" i="91" s="1"/>
  <c r="K11" i="89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R7" i="14"/>
  <c r="Y8" i="1"/>
  <c r="X8" i="1"/>
  <c r="K11" i="55"/>
  <c r="AR6" i="82"/>
  <c r="AF7" i="63"/>
  <c r="AO7" i="63" s="1"/>
  <c r="W8" i="63"/>
  <c r="AE7" i="63"/>
  <c r="AG7" i="63"/>
  <c r="AP7" i="63" s="1"/>
  <c r="AH7" i="73"/>
  <c r="AQ7" i="73" s="1"/>
  <c r="AR6" i="43"/>
  <c r="AH7" i="15"/>
  <c r="AQ7" i="15" s="1"/>
  <c r="K11" i="23"/>
  <c r="AH7" i="24"/>
  <c r="AQ7" i="24" s="1"/>
  <c r="K11" i="59"/>
  <c r="AI6" i="74"/>
  <c r="AN6" i="74"/>
  <c r="AH7" i="5"/>
  <c r="AQ7" i="5" s="1"/>
  <c r="AH7" i="81"/>
  <c r="AQ7" i="81" s="1"/>
  <c r="AH8" i="48"/>
  <c r="AQ8" i="48" s="1"/>
  <c r="K13" i="61"/>
  <c r="AG7" i="70"/>
  <c r="AP7" i="70" s="1"/>
  <c r="W8" i="70"/>
  <c r="AF7" i="70"/>
  <c r="AO7" i="70" s="1"/>
  <c r="AE7" i="70"/>
  <c r="AF7" i="21"/>
  <c r="AO7" i="21" s="1"/>
  <c r="W8" i="21"/>
  <c r="AE7" i="21"/>
  <c r="AG7" i="21"/>
  <c r="AP7" i="21" s="1"/>
  <c r="Y7" i="34"/>
  <c r="X7" i="34"/>
  <c r="AH8" i="17"/>
  <c r="AQ8" i="17" s="1"/>
  <c r="AR6" i="46"/>
  <c r="K11" i="51"/>
  <c r="AN6" i="85"/>
  <c r="AI6" i="85"/>
  <c r="AR6" i="38"/>
  <c r="AH8" i="69"/>
  <c r="AQ8" i="69" s="1"/>
  <c r="AR7" i="17"/>
  <c r="K13" i="66"/>
  <c r="K11" i="15"/>
  <c r="AI6" i="65"/>
  <c r="AN6" i="65"/>
  <c r="AH7" i="20"/>
  <c r="AQ7" i="20" s="1"/>
  <c r="AH7" i="77"/>
  <c r="AQ7" i="77" s="1"/>
  <c r="AN8" i="88"/>
  <c r="AI8" i="88"/>
  <c r="Y8" i="3"/>
  <c r="X8" i="3"/>
  <c r="Z8" i="3" s="1"/>
  <c r="X8" i="47"/>
  <c r="Y8" i="47"/>
  <c r="Z7" i="51"/>
  <c r="W9" i="89"/>
  <c r="AG8" i="89"/>
  <c r="AP8" i="89" s="1"/>
  <c r="AF8" i="89"/>
  <c r="AO8" i="89" s="1"/>
  <c r="AE8" i="89"/>
  <c r="AI7" i="75"/>
  <c r="AN7" i="75"/>
  <c r="AH7" i="37"/>
  <c r="AQ7" i="37" s="1"/>
  <c r="AR6" i="67"/>
  <c r="Y8" i="79"/>
  <c r="X8" i="79"/>
  <c r="AI7" i="72"/>
  <c r="AN7" i="72"/>
  <c r="AN6" i="33"/>
  <c r="AI6" i="33"/>
  <c r="X8" i="84"/>
  <c r="Y8" i="84"/>
  <c r="AR7" i="31"/>
  <c r="Z7" i="91"/>
  <c r="Y8" i="72"/>
  <c r="X8" i="72"/>
  <c r="K13" i="69"/>
  <c r="K13" i="65"/>
  <c r="Y8" i="96"/>
  <c r="Z8" i="96" s="1"/>
  <c r="X8" i="96"/>
  <c r="K12" i="17"/>
  <c r="Z7" i="37"/>
  <c r="Y8" i="92"/>
  <c r="X8" i="92"/>
  <c r="Z8" i="92" s="1"/>
  <c r="AR6" i="18"/>
  <c r="Y7" i="7"/>
  <c r="X7" i="7"/>
  <c r="Z7" i="7" s="1"/>
  <c r="Z7" i="15"/>
  <c r="K12" i="24"/>
  <c r="AR6" i="12"/>
  <c r="Z7" i="24"/>
  <c r="X7" i="22"/>
  <c r="Y7" i="22"/>
  <c r="Y7" i="10"/>
  <c r="Z7" i="10" s="1"/>
  <c r="X7" i="10"/>
  <c r="AR6" i="40"/>
  <c r="K11" i="19"/>
  <c r="AR7" i="26"/>
  <c r="AR6" i="51"/>
  <c r="AH7" i="4"/>
  <c r="AQ7" i="4" s="1"/>
  <c r="AR6" i="60"/>
  <c r="K11" i="4"/>
  <c r="AH7" i="71"/>
  <c r="AQ7" i="71" s="1"/>
  <c r="X8" i="95"/>
  <c r="Z8" i="95" s="1"/>
  <c r="Y8" i="95"/>
  <c r="K13" i="21"/>
  <c r="AR6" i="77"/>
  <c r="AH7" i="59"/>
  <c r="AQ7" i="59" s="1"/>
  <c r="AR6" i="91"/>
  <c r="Z8" i="17"/>
  <c r="K13" i="57"/>
  <c r="K15" i="58"/>
  <c r="AH7" i="39"/>
  <c r="AQ7" i="39" s="1"/>
  <c r="Z8" i="69"/>
  <c r="AR6" i="71"/>
  <c r="K11" i="67"/>
  <c r="K11" i="20"/>
  <c r="K12" i="5"/>
  <c r="Y8" i="29"/>
  <c r="X8" i="29"/>
  <c r="Z8" i="29" s="1"/>
  <c r="AI7" i="9"/>
  <c r="AN7" i="9"/>
  <c r="Z7" i="77"/>
  <c r="Y8" i="80"/>
  <c r="X8" i="80"/>
  <c r="AN7" i="79"/>
  <c r="AI7" i="79"/>
  <c r="X8" i="35"/>
  <c r="Y8" i="35"/>
  <c r="Z8" i="35" s="1"/>
  <c r="K11" i="63"/>
  <c r="AI7" i="19"/>
  <c r="AN7" i="19"/>
  <c r="AN7" i="84"/>
  <c r="AI7" i="84"/>
  <c r="AR6" i="23"/>
  <c r="K11" i="64"/>
  <c r="AI7" i="50"/>
  <c r="AN7" i="50"/>
  <c r="AH7" i="67"/>
  <c r="AQ7" i="67" s="1"/>
  <c r="AH7" i="8"/>
  <c r="AQ7" i="8" s="1"/>
  <c r="AN7" i="61"/>
  <c r="AI7" i="61"/>
  <c r="AH7" i="46"/>
  <c r="AQ7" i="46" s="1"/>
  <c r="Z7" i="73"/>
  <c r="AI6" i="7"/>
  <c r="AN6" i="7"/>
  <c r="AR6" i="68"/>
  <c r="K12" i="13"/>
  <c r="AH7" i="38"/>
  <c r="AQ7" i="38" s="1"/>
  <c r="AR6" i="42"/>
  <c r="AN6" i="10"/>
  <c r="AI6" i="10"/>
  <c r="AG7" i="2"/>
  <c r="AP7" i="2" s="1"/>
  <c r="AF7" i="2"/>
  <c r="AO7" i="2" s="1"/>
  <c r="W8" i="2"/>
  <c r="AE7" i="2"/>
  <c r="AH7" i="76"/>
  <c r="AQ7" i="76" s="1"/>
  <c r="AI6" i="78"/>
  <c r="AN6" i="78"/>
  <c r="AR6" i="20"/>
  <c r="Z7" i="5"/>
  <c r="Z7" i="81"/>
  <c r="K11" i="3"/>
  <c r="AI6" i="30"/>
  <c r="AN6" i="30"/>
  <c r="Z8" i="48"/>
  <c r="AF7" i="55"/>
  <c r="AO7" i="55" s="1"/>
  <c r="W8" i="55"/>
  <c r="AE7" i="55"/>
  <c r="AG7" i="55"/>
  <c r="AP7" i="55" s="1"/>
  <c r="K11" i="52"/>
  <c r="K11" i="8"/>
  <c r="W8" i="90"/>
  <c r="AF7" i="90"/>
  <c r="AO7" i="90" s="1"/>
  <c r="AG7" i="90"/>
  <c r="AP7" i="90" s="1"/>
  <c r="AE7" i="90"/>
  <c r="AN7" i="94"/>
  <c r="AI7" i="94"/>
  <c r="AF7" i="44"/>
  <c r="AO7" i="44" s="1"/>
  <c r="AE7" i="44"/>
  <c r="W8" i="44"/>
  <c r="AG7" i="44"/>
  <c r="AP7" i="44" s="1"/>
  <c r="AI6" i="34"/>
  <c r="AN6" i="34"/>
  <c r="AH7" i="42"/>
  <c r="AQ7" i="42" s="1"/>
  <c r="AH7" i="60"/>
  <c r="AQ7" i="60" s="1"/>
  <c r="AH7" i="82"/>
  <c r="AQ7" i="82" s="1"/>
  <c r="AR6" i="37"/>
  <c r="AH7" i="93"/>
  <c r="AQ7" i="93" s="1"/>
  <c r="AH7" i="43"/>
  <c r="AQ7" i="43" s="1"/>
  <c r="AR7" i="32"/>
  <c r="AR6" i="36"/>
  <c r="AR6" i="58"/>
  <c r="AR6" i="6"/>
  <c r="K13" i="54"/>
  <c r="Y7" i="16"/>
  <c r="X7" i="16"/>
  <c r="Z7" i="20"/>
  <c r="Y8" i="9"/>
  <c r="X8" i="9"/>
  <c r="Z8" i="9" s="1"/>
  <c r="AR6" i="81"/>
  <c r="AI7" i="80"/>
  <c r="AN7" i="80"/>
  <c r="AN7" i="83"/>
  <c r="AI7" i="83"/>
  <c r="AN7" i="45"/>
  <c r="AI7" i="45"/>
  <c r="X8" i="52"/>
  <c r="Y8" i="52"/>
  <c r="AH7" i="6"/>
  <c r="AQ7" i="6" s="1"/>
  <c r="AR7" i="69"/>
  <c r="AR6" i="8"/>
  <c r="AI7" i="35"/>
  <c r="AN7" i="35"/>
  <c r="Y7" i="33"/>
  <c r="X7" i="33"/>
  <c r="X8" i="19"/>
  <c r="Y8" i="19"/>
  <c r="AI7" i="1"/>
  <c r="AN7" i="1"/>
  <c r="Y8" i="50"/>
  <c r="X8" i="50"/>
  <c r="Z8" i="50" s="1"/>
  <c r="Y8" i="75"/>
  <c r="X8" i="75"/>
  <c r="K13" i="70"/>
  <c r="AH8" i="41"/>
  <c r="AQ8" i="41" s="1"/>
  <c r="AH7" i="25"/>
  <c r="AQ7" i="25" s="1"/>
  <c r="Y8" i="61"/>
  <c r="X8" i="61"/>
  <c r="Z8" i="61" s="1"/>
  <c r="AN7" i="66"/>
  <c r="AI7" i="66"/>
  <c r="AH8" i="27"/>
  <c r="AQ8" i="27" s="1"/>
  <c r="AN7" i="92"/>
  <c r="AI7" i="92"/>
  <c r="AR6" i="93"/>
  <c r="AE7" i="46"/>
  <c r="W8" i="46"/>
  <c r="AG7" i="46"/>
  <c r="AP7" i="46" s="1"/>
  <c r="AF7" i="46"/>
  <c r="AO7" i="46" s="1"/>
  <c r="K11" i="68"/>
  <c r="K11" i="50"/>
  <c r="AR7" i="48"/>
  <c r="AG7" i="13"/>
  <c r="AP7" i="13" s="1"/>
  <c r="AF7" i="13"/>
  <c r="AO7" i="13" s="1"/>
  <c r="W8" i="13"/>
  <c r="AE7" i="13"/>
  <c r="AH7" i="58"/>
  <c r="AQ7" i="58" s="1"/>
  <c r="AH7" i="12"/>
  <c r="AQ7" i="12" s="1"/>
  <c r="AR6" i="39"/>
  <c r="AG7" i="4"/>
  <c r="AP7" i="4" s="1"/>
  <c r="AF7" i="4"/>
  <c r="AO7" i="4" s="1"/>
  <c r="W8" i="4"/>
  <c r="AE7" i="4"/>
  <c r="K11" i="71"/>
  <c r="AF7" i="71"/>
  <c r="AO7" i="71" s="1"/>
  <c r="AG7" i="71"/>
  <c r="AP7" i="71" s="1"/>
  <c r="AE7" i="71"/>
  <c r="W8" i="71"/>
  <c r="AG7" i="59"/>
  <c r="AP7" i="59" s="1"/>
  <c r="AF7" i="59"/>
  <c r="AO7" i="59" s="1"/>
  <c r="W8" i="59"/>
  <c r="AE7" i="59"/>
  <c r="AG7" i="60"/>
  <c r="AP7" i="60" s="1"/>
  <c r="AF7" i="60"/>
  <c r="AO7" i="60" s="1"/>
  <c r="W8" i="60"/>
  <c r="AE7" i="60"/>
  <c r="K11" i="72"/>
  <c r="Y7" i="11"/>
  <c r="X7" i="11"/>
  <c r="Z7" i="11" s="1"/>
  <c r="AF7" i="43"/>
  <c r="AO7" i="43" s="1"/>
  <c r="AE7" i="43"/>
  <c r="W8" i="43"/>
  <c r="AG7" i="43"/>
  <c r="AP7" i="43" s="1"/>
  <c r="AR6" i="49"/>
  <c r="AR7" i="41"/>
  <c r="AN6" i="16"/>
  <c r="AI6" i="16"/>
  <c r="K12" i="6"/>
  <c r="AR6" i="73"/>
  <c r="X7" i="65"/>
  <c r="Y7" i="65"/>
  <c r="Z7" i="65" s="1"/>
  <c r="AI7" i="29"/>
  <c r="AN7" i="29"/>
  <c r="AR7" i="89"/>
  <c r="X8" i="86"/>
  <c r="Y8" i="86"/>
  <c r="K11" i="56"/>
  <c r="X8" i="45"/>
  <c r="Y8" i="45"/>
  <c r="Z8" i="45" s="1"/>
  <c r="AI7" i="52"/>
  <c r="AN7" i="52"/>
  <c r="AR7" i="27"/>
  <c r="AI7" i="96"/>
  <c r="AN7" i="96"/>
  <c r="K11" i="12"/>
  <c r="AR6" i="76"/>
  <c r="K11" i="7"/>
  <c r="K13" i="1"/>
  <c r="AH7" i="87"/>
  <c r="AQ7" i="87" s="1"/>
  <c r="AF8" i="41"/>
  <c r="AO8" i="41" s="1"/>
  <c r="AE8" i="41"/>
  <c r="W9" i="41"/>
  <c r="AG8" i="41"/>
  <c r="AP8" i="41" s="1"/>
  <c r="AF7" i="67"/>
  <c r="AO7" i="67" s="1"/>
  <c r="AG7" i="67"/>
  <c r="AP7" i="67" s="1"/>
  <c r="AE7" i="67"/>
  <c r="W8" i="67"/>
  <c r="AG7" i="8"/>
  <c r="AP7" i="8" s="1"/>
  <c r="AF7" i="8"/>
  <c r="AO7" i="8" s="1"/>
  <c r="W8" i="8"/>
  <c r="AE7" i="8"/>
  <c r="W9" i="27"/>
  <c r="AG8" i="27"/>
  <c r="AP8" i="27" s="1"/>
  <c r="AF8" i="27"/>
  <c r="AO8" i="27" s="1"/>
  <c r="AE8" i="27"/>
  <c r="AR6" i="5"/>
  <c r="K11" i="11"/>
  <c r="AH7" i="28"/>
  <c r="AQ7" i="28" s="1"/>
  <c r="AG7" i="38"/>
  <c r="AP7" i="38" s="1"/>
  <c r="AF7" i="38"/>
  <c r="AO7" i="38" s="1"/>
  <c r="AE7" i="38"/>
  <c r="W8" i="38"/>
  <c r="AR6" i="4"/>
  <c r="AI6" i="22"/>
  <c r="AN6" i="22"/>
  <c r="AH7" i="54"/>
  <c r="AQ7" i="54" s="1"/>
  <c r="Y7" i="74"/>
  <c r="X7" i="74"/>
  <c r="Z7" i="74" s="1"/>
  <c r="W8" i="76"/>
  <c r="AG7" i="76"/>
  <c r="AP7" i="76" s="1"/>
  <c r="AF7" i="76"/>
  <c r="AO7" i="76" s="1"/>
  <c r="AE7" i="76"/>
  <c r="AG7" i="53"/>
  <c r="AP7" i="53" s="1"/>
  <c r="AF7" i="53"/>
  <c r="AO7" i="53" s="1"/>
  <c r="W8" i="53"/>
  <c r="AE7" i="53"/>
  <c r="K12" i="10"/>
  <c r="AR6" i="87"/>
  <c r="AH8" i="31"/>
  <c r="AQ8" i="31" s="1"/>
  <c r="AH7" i="23"/>
  <c r="AQ7" i="23" s="1"/>
  <c r="AG7" i="62"/>
  <c r="AP7" i="62" s="1"/>
  <c r="AF7" i="62"/>
  <c r="AO7" i="62" s="1"/>
  <c r="W8" i="62"/>
  <c r="AE7" i="62"/>
  <c r="K13" i="9"/>
  <c r="AN6" i="11"/>
  <c r="AI6" i="11"/>
  <c r="AH7" i="40"/>
  <c r="AQ7" i="40" s="1"/>
  <c r="Y7" i="85"/>
  <c r="X7" i="85"/>
  <c r="K11" i="60"/>
  <c r="AI7" i="64"/>
  <c r="AN7" i="64"/>
  <c r="K13" i="18"/>
  <c r="AH8" i="14"/>
  <c r="AQ8" i="14" s="1"/>
  <c r="Y9" i="88"/>
  <c r="X9" i="88"/>
  <c r="AN7" i="47"/>
  <c r="AI7" i="47"/>
  <c r="X8" i="83"/>
  <c r="Y8" i="83"/>
  <c r="Z8" i="83" s="1"/>
  <c r="AR6" i="15"/>
  <c r="AH7" i="56"/>
  <c r="AQ7" i="56" s="1"/>
  <c r="AF7" i="25"/>
  <c r="AO7" i="25" s="1"/>
  <c r="AE7" i="25"/>
  <c r="W8" i="25"/>
  <c r="AG7" i="25"/>
  <c r="AP7" i="25" s="1"/>
  <c r="X8" i="66"/>
  <c r="Y8" i="66"/>
  <c r="Z8" i="66" s="1"/>
  <c r="AR6" i="54"/>
  <c r="K11" i="16"/>
  <c r="K12" i="14"/>
  <c r="AH7" i="49"/>
  <c r="AQ7" i="49" s="1"/>
  <c r="AH7" i="36"/>
  <c r="AQ7" i="36" s="1"/>
  <c r="AG7" i="28"/>
  <c r="AP7" i="28" s="1"/>
  <c r="AF7" i="28"/>
  <c r="AO7" i="28" s="1"/>
  <c r="AE7" i="28"/>
  <c r="W8" i="28"/>
  <c r="K12" i="22"/>
  <c r="AH8" i="26"/>
  <c r="AQ8" i="26" s="1"/>
  <c r="AH7" i="57"/>
  <c r="AQ7" i="57" s="1"/>
  <c r="X7" i="78"/>
  <c r="Y7" i="78"/>
  <c r="K13" i="49"/>
  <c r="AR6" i="59"/>
  <c r="Z7" i="58"/>
  <c r="Y7" i="30"/>
  <c r="X7" i="30"/>
  <c r="Z7" i="12"/>
  <c r="Z8" i="31"/>
  <c r="K13" i="53"/>
  <c r="AN7" i="95"/>
  <c r="AI7" i="95"/>
  <c r="Y8" i="94"/>
  <c r="X8" i="94"/>
  <c r="AR6" i="28"/>
  <c r="AR6" i="56"/>
  <c r="AR6" i="25"/>
  <c r="AH7" i="18"/>
  <c r="AQ7" i="18" s="1"/>
  <c r="K11" i="2"/>
  <c r="AR6" i="24"/>
  <c r="X8" i="64"/>
  <c r="Y8" i="64"/>
  <c r="K13" i="62"/>
  <c r="AR6" i="57"/>
  <c r="AH8" i="32"/>
  <c r="AQ8" i="32" s="1"/>
  <c r="AN7" i="86"/>
  <c r="AI7" i="86"/>
  <c r="AH7" i="68"/>
  <c r="AQ7" i="68" s="1"/>
  <c r="AN7" i="3"/>
  <c r="AI7" i="3"/>
  <c r="Z7" i="30" l="1"/>
  <c r="Z7" i="34"/>
  <c r="W9" i="32"/>
  <c r="W8" i="74"/>
  <c r="AG7" i="74"/>
  <c r="AP7" i="74" s="1"/>
  <c r="AF7" i="74"/>
  <c r="AO7" i="74" s="1"/>
  <c r="AE7" i="74"/>
  <c r="AE8" i="29"/>
  <c r="W9" i="29"/>
  <c r="AG8" i="29"/>
  <c r="AP8" i="29" s="1"/>
  <c r="AF8" i="29"/>
  <c r="AO8" i="29" s="1"/>
  <c r="W8" i="65"/>
  <c r="AE7" i="65"/>
  <c r="AG7" i="65"/>
  <c r="AP7" i="65" s="1"/>
  <c r="AF7" i="65"/>
  <c r="AO7" i="65" s="1"/>
  <c r="AG7" i="11"/>
  <c r="AP7" i="11" s="1"/>
  <c r="AF7" i="11"/>
  <c r="AO7" i="11" s="1"/>
  <c r="W8" i="11"/>
  <c r="AE7" i="11"/>
  <c r="AF8" i="50"/>
  <c r="AO8" i="50" s="1"/>
  <c r="AE8" i="50"/>
  <c r="W9" i="50"/>
  <c r="AG8" i="50"/>
  <c r="AP8" i="50" s="1"/>
  <c r="AG7" i="30"/>
  <c r="AP7" i="30" s="1"/>
  <c r="AF7" i="30"/>
  <c r="AO7" i="30" s="1"/>
  <c r="AE7" i="30"/>
  <c r="W8" i="30"/>
  <c r="W9" i="66"/>
  <c r="AG8" i="66"/>
  <c r="AP8" i="66" s="1"/>
  <c r="AF8" i="66"/>
  <c r="AO8" i="66" s="1"/>
  <c r="AE8" i="66"/>
  <c r="W8" i="34"/>
  <c r="AG7" i="34"/>
  <c r="AP7" i="34" s="1"/>
  <c r="AF7" i="34"/>
  <c r="AO7" i="34" s="1"/>
  <c r="AE7" i="34"/>
  <c r="W9" i="35"/>
  <c r="AG8" i="35"/>
  <c r="AP8" i="35" s="1"/>
  <c r="AF8" i="35"/>
  <c r="AO8" i="35" s="1"/>
  <c r="AE8" i="35"/>
  <c r="W9" i="83"/>
  <c r="AG8" i="83"/>
  <c r="AP8" i="83" s="1"/>
  <c r="AF8" i="83"/>
  <c r="AO8" i="83" s="1"/>
  <c r="AE8" i="83"/>
  <c r="W9" i="45"/>
  <c r="AG8" i="45"/>
  <c r="AP8" i="45" s="1"/>
  <c r="AF8" i="45"/>
  <c r="AO8" i="45" s="1"/>
  <c r="AE8" i="45"/>
  <c r="AH8" i="64"/>
  <c r="AQ8" i="64" s="1"/>
  <c r="AR7" i="95"/>
  <c r="AH7" i="30"/>
  <c r="AQ7" i="30" s="1"/>
  <c r="AR6" i="11"/>
  <c r="K13" i="10"/>
  <c r="K14" i="1"/>
  <c r="K12" i="12"/>
  <c r="Y8" i="71"/>
  <c r="X8" i="71"/>
  <c r="AN7" i="4"/>
  <c r="AI7" i="4"/>
  <c r="AI7" i="13"/>
  <c r="AN7" i="13"/>
  <c r="K12" i="68"/>
  <c r="K14" i="70"/>
  <c r="AI7" i="90"/>
  <c r="AN7" i="90"/>
  <c r="K12" i="8"/>
  <c r="X8" i="55"/>
  <c r="Y8" i="55"/>
  <c r="K12" i="3"/>
  <c r="AR6" i="78"/>
  <c r="K12" i="64"/>
  <c r="AR7" i="19"/>
  <c r="AH8" i="95"/>
  <c r="AQ8" i="95" s="1"/>
  <c r="AH7" i="10"/>
  <c r="AQ7" i="10" s="1"/>
  <c r="AF7" i="24"/>
  <c r="AO7" i="24" s="1"/>
  <c r="W8" i="24"/>
  <c r="AE7" i="24"/>
  <c r="AG7" i="24"/>
  <c r="AP7" i="24" s="1"/>
  <c r="AH7" i="7"/>
  <c r="AQ7" i="7" s="1"/>
  <c r="AH8" i="92"/>
  <c r="AQ8" i="92" s="1"/>
  <c r="K13" i="17"/>
  <c r="K14" i="69"/>
  <c r="AH8" i="3"/>
  <c r="AQ8" i="3" s="1"/>
  <c r="K14" i="66"/>
  <c r="Z8" i="18"/>
  <c r="Y8" i="18"/>
  <c r="X8" i="18"/>
  <c r="AI7" i="49"/>
  <c r="AN7" i="49"/>
  <c r="Y9" i="14"/>
  <c r="X9" i="14"/>
  <c r="K12" i="16"/>
  <c r="AR7" i="47"/>
  <c r="AN7" i="53"/>
  <c r="AI7" i="53"/>
  <c r="K12" i="11"/>
  <c r="Y9" i="41"/>
  <c r="X9" i="41"/>
  <c r="AR7" i="52"/>
  <c r="X8" i="43"/>
  <c r="Y8" i="43"/>
  <c r="Z8" i="43" s="1"/>
  <c r="AI7" i="59"/>
  <c r="AN7" i="59"/>
  <c r="AI7" i="71"/>
  <c r="AN7" i="71"/>
  <c r="Y8" i="4"/>
  <c r="X8" i="4"/>
  <c r="Y8" i="13"/>
  <c r="X8" i="13"/>
  <c r="AG8" i="61"/>
  <c r="AP8" i="61" s="1"/>
  <c r="AF8" i="61"/>
  <c r="AO8" i="61" s="1"/>
  <c r="AE8" i="61"/>
  <c r="W9" i="61"/>
  <c r="AH8" i="75"/>
  <c r="AQ8" i="75" s="1"/>
  <c r="AH7" i="33"/>
  <c r="AQ7" i="33" s="1"/>
  <c r="AH8" i="52"/>
  <c r="AQ8" i="52" s="1"/>
  <c r="AG8" i="9"/>
  <c r="AP8" i="9" s="1"/>
  <c r="AF8" i="9"/>
  <c r="AO8" i="9" s="1"/>
  <c r="AE8" i="9"/>
  <c r="W9" i="9"/>
  <c r="K14" i="54"/>
  <c r="X8" i="44"/>
  <c r="Y8" i="44"/>
  <c r="AE7" i="81"/>
  <c r="W8" i="81"/>
  <c r="AG7" i="81"/>
  <c r="AP7" i="81" s="1"/>
  <c r="AF7" i="81"/>
  <c r="AO7" i="81" s="1"/>
  <c r="AN7" i="2"/>
  <c r="AI7" i="2"/>
  <c r="AR7" i="79"/>
  <c r="W8" i="77"/>
  <c r="AG7" i="77"/>
  <c r="AP7" i="77" s="1"/>
  <c r="AF7" i="77"/>
  <c r="AO7" i="77" s="1"/>
  <c r="AE7" i="77"/>
  <c r="K13" i="5"/>
  <c r="K12" i="67"/>
  <c r="K14" i="57"/>
  <c r="AG8" i="95"/>
  <c r="AP8" i="95" s="1"/>
  <c r="W9" i="95"/>
  <c r="AE8" i="95"/>
  <c r="AF8" i="95"/>
  <c r="AO8" i="95" s="1"/>
  <c r="AH8" i="96"/>
  <c r="AQ8" i="96" s="1"/>
  <c r="Y9" i="89"/>
  <c r="X9" i="89"/>
  <c r="AR6" i="85"/>
  <c r="X8" i="70"/>
  <c r="Y8" i="70"/>
  <c r="Z8" i="70" s="1"/>
  <c r="AN8" i="26"/>
  <c r="AI8" i="26"/>
  <c r="Z8" i="82"/>
  <c r="Y8" i="82"/>
  <c r="X8" i="82"/>
  <c r="AI7" i="57"/>
  <c r="AN7" i="57"/>
  <c r="Y8" i="49"/>
  <c r="Z8" i="49" s="1"/>
  <c r="X8" i="49"/>
  <c r="X8" i="93"/>
  <c r="Y8" i="93"/>
  <c r="AN7" i="54"/>
  <c r="AI7" i="54"/>
  <c r="K13" i="22"/>
  <c r="Y8" i="25"/>
  <c r="X8" i="25"/>
  <c r="K12" i="60"/>
  <c r="Y8" i="53"/>
  <c r="X8" i="53"/>
  <c r="Z9" i="27"/>
  <c r="Y9" i="27"/>
  <c r="X9" i="27"/>
  <c r="Y8" i="67"/>
  <c r="Z8" i="67" s="1"/>
  <c r="X8" i="67"/>
  <c r="K12" i="7"/>
  <c r="AR7" i="96"/>
  <c r="K12" i="56"/>
  <c r="AI7" i="43"/>
  <c r="AN7" i="43"/>
  <c r="K12" i="72"/>
  <c r="Y8" i="59"/>
  <c r="X8" i="59"/>
  <c r="AR7" i="92"/>
  <c r="AR7" i="1"/>
  <c r="Z8" i="52"/>
  <c r="AR7" i="80"/>
  <c r="W8" i="20"/>
  <c r="AE7" i="20"/>
  <c r="AG7" i="20"/>
  <c r="AP7" i="20" s="1"/>
  <c r="AF7" i="20"/>
  <c r="AO7" i="20" s="1"/>
  <c r="AI7" i="44"/>
  <c r="AN7" i="44"/>
  <c r="W9" i="48"/>
  <c r="AG8" i="48"/>
  <c r="AP8" i="48" s="1"/>
  <c r="AF8" i="48"/>
  <c r="AO8" i="48" s="1"/>
  <c r="AE8" i="48"/>
  <c r="AG7" i="5"/>
  <c r="AP7" i="5" s="1"/>
  <c r="AF7" i="5"/>
  <c r="AO7" i="5" s="1"/>
  <c r="W8" i="5"/>
  <c r="AE7" i="5"/>
  <c r="Y8" i="2"/>
  <c r="X8" i="2"/>
  <c r="Z8" i="2" s="1"/>
  <c r="AR6" i="7"/>
  <c r="AE8" i="17"/>
  <c r="W9" i="17"/>
  <c r="AG8" i="17"/>
  <c r="AP8" i="17" s="1"/>
  <c r="AF8" i="17"/>
  <c r="AO8" i="17" s="1"/>
  <c r="AG7" i="10"/>
  <c r="AP7" i="10" s="1"/>
  <c r="AF7" i="10"/>
  <c r="AO7" i="10" s="1"/>
  <c r="W8" i="10"/>
  <c r="AE7" i="10"/>
  <c r="AG7" i="7"/>
  <c r="AP7" i="7" s="1"/>
  <c r="AF7" i="7"/>
  <c r="AO7" i="7" s="1"/>
  <c r="W8" i="7"/>
  <c r="AE7" i="7"/>
  <c r="W9" i="92"/>
  <c r="AG8" i="92"/>
  <c r="AP8" i="92" s="1"/>
  <c r="AF8" i="92"/>
  <c r="AO8" i="92" s="1"/>
  <c r="AE8" i="92"/>
  <c r="AH8" i="72"/>
  <c r="AQ8" i="72" s="1"/>
  <c r="AR7" i="72"/>
  <c r="AR7" i="75"/>
  <c r="W8" i="51"/>
  <c r="AE7" i="51"/>
  <c r="AF7" i="51"/>
  <c r="AO7" i="51" s="1"/>
  <c r="AG7" i="51"/>
  <c r="AP7" i="51" s="1"/>
  <c r="AG8" i="3"/>
  <c r="AP8" i="3" s="1"/>
  <c r="AF8" i="3"/>
  <c r="AO8" i="3" s="1"/>
  <c r="AE8" i="3"/>
  <c r="W9" i="3"/>
  <c r="AR6" i="65"/>
  <c r="AI7" i="21"/>
  <c r="AN7" i="21"/>
  <c r="AR6" i="74"/>
  <c r="AI7" i="63"/>
  <c r="AN7" i="63"/>
  <c r="K12" i="55"/>
  <c r="AN7" i="68"/>
  <c r="AI7" i="68"/>
  <c r="Y8" i="39"/>
  <c r="X8" i="39"/>
  <c r="Z8" i="39" s="1"/>
  <c r="Y8" i="36"/>
  <c r="X8" i="36"/>
  <c r="AI7" i="82"/>
  <c r="AN7" i="82"/>
  <c r="Y8" i="57"/>
  <c r="X8" i="57"/>
  <c r="AI7" i="56"/>
  <c r="AN7" i="56"/>
  <c r="AN8" i="32"/>
  <c r="AI8" i="32"/>
  <c r="Y8" i="54"/>
  <c r="X8" i="54"/>
  <c r="Y8" i="42"/>
  <c r="X8" i="42"/>
  <c r="Y8" i="87"/>
  <c r="X8" i="87"/>
  <c r="K14" i="49"/>
  <c r="AR7" i="86"/>
  <c r="AH8" i="94"/>
  <c r="AQ8" i="94" s="1"/>
  <c r="K14" i="53"/>
  <c r="AG7" i="58"/>
  <c r="AP7" i="58" s="1"/>
  <c r="AF7" i="58"/>
  <c r="AO7" i="58" s="1"/>
  <c r="AE7" i="58"/>
  <c r="W8" i="58"/>
  <c r="AH7" i="78"/>
  <c r="AQ7" i="78" s="1"/>
  <c r="AH9" i="88"/>
  <c r="AQ9" i="88" s="1"/>
  <c r="K14" i="18"/>
  <c r="AH7" i="85"/>
  <c r="AQ7" i="85" s="1"/>
  <c r="K14" i="9"/>
  <c r="Y8" i="76"/>
  <c r="X8" i="76"/>
  <c r="Z8" i="76" s="1"/>
  <c r="Y8" i="38"/>
  <c r="X8" i="38"/>
  <c r="AI7" i="67"/>
  <c r="AN7" i="67"/>
  <c r="AI8" i="41"/>
  <c r="AN8" i="41"/>
  <c r="AH8" i="45"/>
  <c r="AQ8" i="45" s="1"/>
  <c r="AR7" i="29"/>
  <c r="AN7" i="60"/>
  <c r="AI7" i="60"/>
  <c r="K12" i="50"/>
  <c r="AR7" i="66"/>
  <c r="Z8" i="75"/>
  <c r="Z7" i="33"/>
  <c r="AR7" i="45"/>
  <c r="AH7" i="16"/>
  <c r="AQ7" i="16" s="1"/>
  <c r="K12" i="52"/>
  <c r="K13" i="13"/>
  <c r="W8" i="73"/>
  <c r="AG7" i="73"/>
  <c r="AP7" i="73" s="1"/>
  <c r="AF7" i="73"/>
  <c r="AO7" i="73" s="1"/>
  <c r="AE7" i="73"/>
  <c r="AR7" i="61"/>
  <c r="AR7" i="84"/>
  <c r="K12" i="63"/>
  <c r="AH8" i="80"/>
  <c r="AQ8" i="80" s="1"/>
  <c r="AR7" i="9"/>
  <c r="K12" i="20"/>
  <c r="K12" i="19"/>
  <c r="AG7" i="37"/>
  <c r="AP7" i="37" s="1"/>
  <c r="AF7" i="37"/>
  <c r="AO7" i="37" s="1"/>
  <c r="AE7" i="37"/>
  <c r="W8" i="37"/>
  <c r="W9" i="96"/>
  <c r="AE8" i="96"/>
  <c r="AG8" i="96"/>
  <c r="AP8" i="96" s="1"/>
  <c r="AF8" i="96"/>
  <c r="AO8" i="96" s="1"/>
  <c r="AH8" i="84"/>
  <c r="AQ8" i="84" s="1"/>
  <c r="AH8" i="79"/>
  <c r="AQ8" i="79" s="1"/>
  <c r="AR8" i="88"/>
  <c r="X8" i="21"/>
  <c r="Y8" i="21"/>
  <c r="K12" i="23"/>
  <c r="X8" i="63"/>
  <c r="Y8" i="63"/>
  <c r="AH8" i="1"/>
  <c r="AQ8" i="1" s="1"/>
  <c r="Y8" i="68"/>
  <c r="X8" i="68"/>
  <c r="AI7" i="36"/>
  <c r="AN7" i="36"/>
  <c r="AI8" i="14"/>
  <c r="AN8" i="14"/>
  <c r="AN7" i="93"/>
  <c r="AI7" i="93"/>
  <c r="Y8" i="56"/>
  <c r="X8" i="56"/>
  <c r="Y8" i="40"/>
  <c r="X8" i="40"/>
  <c r="Z8" i="64"/>
  <c r="K12" i="2"/>
  <c r="AF8" i="31"/>
  <c r="AO8" i="31" s="1"/>
  <c r="AE8" i="31"/>
  <c r="W9" i="31"/>
  <c r="AG8" i="31"/>
  <c r="AP8" i="31" s="1"/>
  <c r="Z7" i="78"/>
  <c r="X8" i="28"/>
  <c r="Y8" i="28"/>
  <c r="AI7" i="25"/>
  <c r="AN7" i="25"/>
  <c r="AN7" i="62"/>
  <c r="AI7" i="62"/>
  <c r="AH7" i="74"/>
  <c r="AQ7" i="74" s="1"/>
  <c r="AR6" i="22"/>
  <c r="AN7" i="38"/>
  <c r="AI7" i="38"/>
  <c r="AN7" i="8"/>
  <c r="AI7" i="8"/>
  <c r="AH8" i="86"/>
  <c r="AQ8" i="86" s="1"/>
  <c r="K13" i="6"/>
  <c r="AH7" i="11"/>
  <c r="AQ7" i="11" s="1"/>
  <c r="Y8" i="60"/>
  <c r="X8" i="60"/>
  <c r="Y8" i="46"/>
  <c r="X8" i="46"/>
  <c r="AH8" i="50"/>
  <c r="AQ8" i="50" s="1"/>
  <c r="AH8" i="19"/>
  <c r="AQ8" i="19" s="1"/>
  <c r="AR6" i="34"/>
  <c r="AR7" i="94"/>
  <c r="X8" i="90"/>
  <c r="Y8" i="90"/>
  <c r="AR6" i="30"/>
  <c r="AR7" i="50"/>
  <c r="AH8" i="29"/>
  <c r="AQ8" i="29" s="1"/>
  <c r="AE8" i="69"/>
  <c r="W9" i="69"/>
  <c r="AG8" i="69"/>
  <c r="AP8" i="69" s="1"/>
  <c r="AF8" i="69"/>
  <c r="AO8" i="69" s="1"/>
  <c r="K14" i="21"/>
  <c r="AH7" i="22"/>
  <c r="AQ7" i="22" s="1"/>
  <c r="K13" i="24"/>
  <c r="Z8" i="72"/>
  <c r="Z8" i="84"/>
  <c r="AN8" i="89"/>
  <c r="AI8" i="89"/>
  <c r="AH8" i="47"/>
  <c r="AQ8" i="47" s="1"/>
  <c r="K12" i="15"/>
  <c r="K12" i="51"/>
  <c r="AH7" i="34"/>
  <c r="AQ7" i="34" s="1"/>
  <c r="K14" i="61"/>
  <c r="AI7" i="39"/>
  <c r="AN7" i="39"/>
  <c r="AN7" i="6"/>
  <c r="AI7" i="6"/>
  <c r="AI7" i="42"/>
  <c r="AN7" i="42"/>
  <c r="AI7" i="23"/>
  <c r="AN7" i="23"/>
  <c r="AN7" i="87"/>
  <c r="AI7" i="87"/>
  <c r="K14" i="62"/>
  <c r="AR7" i="3"/>
  <c r="Z8" i="94"/>
  <c r="AG7" i="12"/>
  <c r="AP7" i="12" s="1"/>
  <c r="AF7" i="12"/>
  <c r="AO7" i="12" s="1"/>
  <c r="W8" i="12"/>
  <c r="AE7" i="12"/>
  <c r="AN7" i="28"/>
  <c r="AI7" i="28"/>
  <c r="K13" i="14"/>
  <c r="AH8" i="66"/>
  <c r="AQ8" i="66" s="1"/>
  <c r="AH8" i="83"/>
  <c r="AQ8" i="83" s="1"/>
  <c r="Z9" i="88"/>
  <c r="AR7" i="64"/>
  <c r="Z7" i="85"/>
  <c r="Y8" i="62"/>
  <c r="X8" i="62"/>
  <c r="AI7" i="76"/>
  <c r="AN7" i="76"/>
  <c r="AI8" i="27"/>
  <c r="AN8" i="27"/>
  <c r="Y8" i="8"/>
  <c r="X8" i="8"/>
  <c r="Z8" i="86"/>
  <c r="AH7" i="65"/>
  <c r="AQ7" i="65" s="1"/>
  <c r="AR6" i="16"/>
  <c r="K12" i="71"/>
  <c r="AI7" i="46"/>
  <c r="AN7" i="46"/>
  <c r="AH8" i="61"/>
  <c r="AQ8" i="61" s="1"/>
  <c r="Z8" i="19"/>
  <c r="AR7" i="35"/>
  <c r="AR7" i="83"/>
  <c r="AH8" i="9"/>
  <c r="AQ8" i="9" s="1"/>
  <c r="Z7" i="16"/>
  <c r="AN7" i="55"/>
  <c r="AI7" i="55"/>
  <c r="AR6" i="10"/>
  <c r="AH8" i="35"/>
  <c r="AQ8" i="35" s="1"/>
  <c r="Z8" i="80"/>
  <c r="K16" i="58"/>
  <c r="K12" i="4"/>
  <c r="Z7" i="22"/>
  <c r="AG7" i="15"/>
  <c r="AP7" i="15" s="1"/>
  <c r="AF7" i="15"/>
  <c r="AO7" i="15" s="1"/>
  <c r="W8" i="15"/>
  <c r="AE7" i="15"/>
  <c r="K14" i="65"/>
  <c r="W8" i="91"/>
  <c r="AG7" i="91"/>
  <c r="AP7" i="91" s="1"/>
  <c r="AF7" i="91"/>
  <c r="AO7" i="91" s="1"/>
  <c r="AE7" i="91"/>
  <c r="AR6" i="33"/>
  <c r="Z8" i="79"/>
  <c r="Z8" i="47"/>
  <c r="AN7" i="70"/>
  <c r="AI7" i="70"/>
  <c r="K12" i="59"/>
  <c r="Z8" i="1"/>
  <c r="AI7" i="18"/>
  <c r="AN7" i="18"/>
  <c r="Y9" i="26"/>
  <c r="X9" i="26"/>
  <c r="Z9" i="26" s="1"/>
  <c r="Y8" i="6"/>
  <c r="X8" i="6"/>
  <c r="Z8" i="6" s="1"/>
  <c r="Y9" i="32"/>
  <c r="X9" i="32"/>
  <c r="AI7" i="40"/>
  <c r="AN7" i="40"/>
  <c r="X8" i="23"/>
  <c r="Y8" i="23"/>
  <c r="Z8" i="46" l="1"/>
  <c r="Z9" i="14"/>
  <c r="Z8" i="57"/>
  <c r="Z8" i="53"/>
  <c r="Z8" i="42"/>
  <c r="AG8" i="42" s="1"/>
  <c r="AP8" i="42" s="1"/>
  <c r="Z8" i="55"/>
  <c r="AF8" i="55" s="1"/>
  <c r="AO8" i="55" s="1"/>
  <c r="AG8" i="2"/>
  <c r="AP8" i="2" s="1"/>
  <c r="AF8" i="2"/>
  <c r="AO8" i="2" s="1"/>
  <c r="AE8" i="2"/>
  <c r="W9" i="2"/>
  <c r="AE8" i="42"/>
  <c r="W9" i="42"/>
  <c r="W9" i="55"/>
  <c r="AG8" i="55"/>
  <c r="AP8" i="55" s="1"/>
  <c r="AF8" i="67"/>
  <c r="AO8" i="67" s="1"/>
  <c r="AG8" i="67"/>
  <c r="AP8" i="67" s="1"/>
  <c r="AE8" i="67"/>
  <c r="W9" i="67"/>
  <c r="AE9" i="26"/>
  <c r="AG9" i="26"/>
  <c r="AP9" i="26" s="1"/>
  <c r="AF9" i="26"/>
  <c r="AO9" i="26" s="1"/>
  <c r="W10" i="26"/>
  <c r="AE8" i="76"/>
  <c r="AG8" i="76"/>
  <c r="AP8" i="76" s="1"/>
  <c r="W9" i="76"/>
  <c r="AF8" i="76"/>
  <c r="AO8" i="76" s="1"/>
  <c r="AG8" i="70"/>
  <c r="AP8" i="70" s="1"/>
  <c r="W9" i="70"/>
  <c r="AF8" i="70"/>
  <c r="AO8" i="70" s="1"/>
  <c r="AE8" i="70"/>
  <c r="AG8" i="46"/>
  <c r="AP8" i="46" s="1"/>
  <c r="W9" i="46"/>
  <c r="AF8" i="46"/>
  <c r="AO8" i="46" s="1"/>
  <c r="AE8" i="46"/>
  <c r="AE8" i="39"/>
  <c r="W9" i="39"/>
  <c r="AG8" i="39"/>
  <c r="AP8" i="39" s="1"/>
  <c r="AF8" i="39"/>
  <c r="AO8" i="39" s="1"/>
  <c r="AE9" i="14"/>
  <c r="W10" i="14"/>
  <c r="AG9" i="14"/>
  <c r="AP9" i="14" s="1"/>
  <c r="AF9" i="14"/>
  <c r="AO9" i="14" s="1"/>
  <c r="AE8" i="57"/>
  <c r="W9" i="57"/>
  <c r="AG8" i="57"/>
  <c r="AP8" i="57" s="1"/>
  <c r="AF8" i="57"/>
  <c r="AO8" i="57" s="1"/>
  <c r="AG8" i="53"/>
  <c r="AP8" i="53" s="1"/>
  <c r="AF8" i="53"/>
  <c r="AO8" i="53" s="1"/>
  <c r="W9" i="53"/>
  <c r="AE8" i="53"/>
  <c r="K17" i="58"/>
  <c r="AH8" i="8"/>
  <c r="AQ8" i="8" s="1"/>
  <c r="K14" i="14"/>
  <c r="K15" i="62"/>
  <c r="AR7" i="42"/>
  <c r="Y9" i="69"/>
  <c r="X9" i="69"/>
  <c r="AH8" i="90"/>
  <c r="AQ8" i="90" s="1"/>
  <c r="AH8" i="28"/>
  <c r="AQ8" i="28" s="1"/>
  <c r="AI8" i="31"/>
  <c r="AN8" i="31"/>
  <c r="AH8" i="40"/>
  <c r="AQ8" i="40" s="1"/>
  <c r="AR7" i="93"/>
  <c r="AH8" i="68"/>
  <c r="AQ8" i="68" s="1"/>
  <c r="AH8" i="21"/>
  <c r="AQ8" i="21" s="1"/>
  <c r="K13" i="52"/>
  <c r="AF8" i="75"/>
  <c r="AO8" i="75" s="1"/>
  <c r="AE8" i="75"/>
  <c r="W9" i="75"/>
  <c r="AG8" i="75"/>
  <c r="AP8" i="75" s="1"/>
  <c r="AI8" i="48"/>
  <c r="AN8" i="48"/>
  <c r="AR7" i="44"/>
  <c r="AH8" i="59"/>
  <c r="AQ8" i="59" s="1"/>
  <c r="AR7" i="43"/>
  <c r="K13" i="7"/>
  <c r="AG9" i="27"/>
  <c r="AP9" i="27" s="1"/>
  <c r="AF9" i="27"/>
  <c r="AO9" i="27" s="1"/>
  <c r="AE9" i="27"/>
  <c r="W10" i="27"/>
  <c r="AH8" i="25"/>
  <c r="AQ8" i="25" s="1"/>
  <c r="AE8" i="49"/>
  <c r="W9" i="49"/>
  <c r="AF8" i="49"/>
  <c r="AO8" i="49" s="1"/>
  <c r="AG8" i="49"/>
  <c r="AP8" i="49" s="1"/>
  <c r="AR8" i="26"/>
  <c r="AN8" i="95"/>
  <c r="AI8" i="95"/>
  <c r="K13" i="67"/>
  <c r="AH8" i="44"/>
  <c r="AQ8" i="44" s="1"/>
  <c r="AH8" i="13"/>
  <c r="AQ8" i="13" s="1"/>
  <c r="W9" i="43"/>
  <c r="AG8" i="43"/>
  <c r="AP8" i="43" s="1"/>
  <c r="AF8" i="43"/>
  <c r="AO8" i="43" s="1"/>
  <c r="AE8" i="43"/>
  <c r="AR7" i="49"/>
  <c r="AH8" i="71"/>
  <c r="AQ8" i="71" s="1"/>
  <c r="K15" i="1"/>
  <c r="AI7" i="34"/>
  <c r="AN7" i="34"/>
  <c r="AI7" i="11"/>
  <c r="AN7" i="11"/>
  <c r="AI7" i="65"/>
  <c r="AN7" i="65"/>
  <c r="AI8" i="29"/>
  <c r="AN8" i="29"/>
  <c r="K13" i="59"/>
  <c r="AG8" i="80"/>
  <c r="AP8" i="80" s="1"/>
  <c r="AF8" i="80"/>
  <c r="AO8" i="80" s="1"/>
  <c r="AE8" i="80"/>
  <c r="W9" i="80"/>
  <c r="AR7" i="76"/>
  <c r="AR7" i="28"/>
  <c r="W9" i="94"/>
  <c r="AG8" i="94"/>
  <c r="AP8" i="94" s="1"/>
  <c r="AF8" i="94"/>
  <c r="AO8" i="94" s="1"/>
  <c r="AE8" i="94"/>
  <c r="AR7" i="87"/>
  <c r="AR7" i="6"/>
  <c r="K13" i="51"/>
  <c r="W9" i="84"/>
  <c r="AG8" i="84"/>
  <c r="AP8" i="84" s="1"/>
  <c r="AF8" i="84"/>
  <c r="AO8" i="84" s="1"/>
  <c r="AE8" i="84"/>
  <c r="AI8" i="69"/>
  <c r="AN8" i="69"/>
  <c r="Z8" i="90"/>
  <c r="AR7" i="62"/>
  <c r="Z8" i="28"/>
  <c r="AH8" i="63"/>
  <c r="AQ8" i="63" s="1"/>
  <c r="Z8" i="21"/>
  <c r="AR7" i="67"/>
  <c r="K15" i="49"/>
  <c r="AR7" i="82"/>
  <c r="AR7" i="63"/>
  <c r="Y9" i="92"/>
  <c r="X9" i="92"/>
  <c r="Z9" i="92" s="1"/>
  <c r="AI7" i="10"/>
  <c r="AN7" i="10"/>
  <c r="Y9" i="17"/>
  <c r="Z9" i="17" s="1"/>
  <c r="X9" i="17"/>
  <c r="W9" i="52"/>
  <c r="AG8" i="52"/>
  <c r="AP8" i="52" s="1"/>
  <c r="AF8" i="52"/>
  <c r="AO8" i="52" s="1"/>
  <c r="AE8" i="52"/>
  <c r="AH8" i="67"/>
  <c r="AQ8" i="67" s="1"/>
  <c r="AH8" i="53"/>
  <c r="AQ8" i="53" s="1"/>
  <c r="Y9" i="95"/>
  <c r="X9" i="95"/>
  <c r="K14" i="5"/>
  <c r="Y8" i="77"/>
  <c r="X8" i="77"/>
  <c r="Z8" i="44"/>
  <c r="AR7" i="71"/>
  <c r="K13" i="11"/>
  <c r="K13" i="16"/>
  <c r="AH8" i="18"/>
  <c r="AQ8" i="18" s="1"/>
  <c r="K13" i="8"/>
  <c r="K13" i="68"/>
  <c r="Y9" i="45"/>
  <c r="X9" i="45"/>
  <c r="Z9" i="45" s="1"/>
  <c r="Y8" i="11"/>
  <c r="X8" i="11"/>
  <c r="X8" i="65"/>
  <c r="Z8" i="65" s="1"/>
  <c r="Y8" i="65"/>
  <c r="AI7" i="74"/>
  <c r="AN7" i="74"/>
  <c r="AR7" i="40"/>
  <c r="AH9" i="32"/>
  <c r="AQ9" i="32" s="1"/>
  <c r="W9" i="79"/>
  <c r="AG8" i="79"/>
  <c r="AP8" i="79" s="1"/>
  <c r="AF8" i="79"/>
  <c r="AO8" i="79" s="1"/>
  <c r="AE8" i="79"/>
  <c r="K13" i="71"/>
  <c r="X8" i="91"/>
  <c r="Y8" i="91"/>
  <c r="AH8" i="23"/>
  <c r="AQ8" i="23" s="1"/>
  <c r="AR7" i="70"/>
  <c r="AF7" i="22"/>
  <c r="AO7" i="22" s="1"/>
  <c r="W8" i="22"/>
  <c r="AE7" i="22"/>
  <c r="AG7" i="22"/>
  <c r="AP7" i="22" s="1"/>
  <c r="Z8" i="8"/>
  <c r="AH8" i="62"/>
  <c r="AQ8" i="62" s="1"/>
  <c r="W10" i="88"/>
  <c r="AG9" i="88"/>
  <c r="AP9" i="88" s="1"/>
  <c r="AF9" i="88"/>
  <c r="AO9" i="88" s="1"/>
  <c r="AE9" i="88"/>
  <c r="K15" i="61"/>
  <c r="AE8" i="72"/>
  <c r="W9" i="72"/>
  <c r="AG8" i="72"/>
  <c r="AP8" i="72" s="1"/>
  <c r="AF8" i="72"/>
  <c r="AO8" i="72" s="1"/>
  <c r="K15" i="21"/>
  <c r="AH8" i="60"/>
  <c r="AQ8" i="60" s="1"/>
  <c r="K14" i="6"/>
  <c r="AG7" i="78"/>
  <c r="AP7" i="78" s="1"/>
  <c r="AF7" i="78"/>
  <c r="AO7" i="78" s="1"/>
  <c r="AE7" i="78"/>
  <c r="W8" i="78"/>
  <c r="Z8" i="40"/>
  <c r="Z8" i="68"/>
  <c r="Z8" i="63"/>
  <c r="AN8" i="96"/>
  <c r="AI8" i="96"/>
  <c r="K13" i="20"/>
  <c r="Y8" i="73"/>
  <c r="X8" i="73"/>
  <c r="Z8" i="73" s="1"/>
  <c r="AH8" i="38"/>
  <c r="AQ8" i="38" s="1"/>
  <c r="AH8" i="87"/>
  <c r="AQ8" i="87" s="1"/>
  <c r="AH8" i="54"/>
  <c r="AQ8" i="54" s="1"/>
  <c r="AR7" i="56"/>
  <c r="AH8" i="36"/>
  <c r="AQ8" i="36" s="1"/>
  <c r="AR7" i="68"/>
  <c r="Y9" i="3"/>
  <c r="X9" i="3"/>
  <c r="Z9" i="3" s="1"/>
  <c r="AI7" i="51"/>
  <c r="AN7" i="51"/>
  <c r="Y8" i="10"/>
  <c r="X8" i="10"/>
  <c r="AI8" i="17"/>
  <c r="AN8" i="17"/>
  <c r="AN7" i="5"/>
  <c r="AI7" i="5"/>
  <c r="Z8" i="59"/>
  <c r="K13" i="56"/>
  <c r="Z8" i="25"/>
  <c r="AH8" i="93"/>
  <c r="AQ8" i="93" s="1"/>
  <c r="AR7" i="57"/>
  <c r="AH9" i="89"/>
  <c r="AQ9" i="89" s="1"/>
  <c r="Y9" i="61"/>
  <c r="X9" i="61"/>
  <c r="Z9" i="61" s="1"/>
  <c r="Z8" i="13"/>
  <c r="AR7" i="53"/>
  <c r="AH9" i="14"/>
  <c r="AQ9" i="14" s="1"/>
  <c r="K13" i="3"/>
  <c r="Z8" i="71"/>
  <c r="K14" i="10"/>
  <c r="AI8" i="83"/>
  <c r="AN8" i="83"/>
  <c r="AN8" i="35"/>
  <c r="AI8" i="35"/>
  <c r="Y9" i="66"/>
  <c r="X9" i="66"/>
  <c r="Z9" i="66" s="1"/>
  <c r="AH9" i="26"/>
  <c r="AQ9" i="26" s="1"/>
  <c r="Z8" i="23"/>
  <c r="AH8" i="6"/>
  <c r="AQ8" i="6" s="1"/>
  <c r="AI7" i="91"/>
  <c r="AN7" i="91"/>
  <c r="K15" i="65"/>
  <c r="AR7" i="55"/>
  <c r="AI7" i="12"/>
  <c r="AN7" i="12"/>
  <c r="AR7" i="8"/>
  <c r="K13" i="2"/>
  <c r="AH8" i="56"/>
  <c r="AQ8" i="56" s="1"/>
  <c r="AR8" i="14"/>
  <c r="Y9" i="96"/>
  <c r="X9" i="96"/>
  <c r="Z9" i="96" s="1"/>
  <c r="K15" i="9"/>
  <c r="K15" i="53"/>
  <c r="AH8" i="57"/>
  <c r="AQ8" i="57" s="1"/>
  <c r="AN8" i="3"/>
  <c r="AI8" i="3"/>
  <c r="Y8" i="51"/>
  <c r="Z8" i="51" s="1"/>
  <c r="X8" i="51"/>
  <c r="AN7" i="7"/>
  <c r="AI7" i="7"/>
  <c r="Y8" i="5"/>
  <c r="X8" i="5"/>
  <c r="Y9" i="48"/>
  <c r="X9" i="48"/>
  <c r="AI7" i="20"/>
  <c r="AN7" i="20"/>
  <c r="Z8" i="93"/>
  <c r="AH8" i="82"/>
  <c r="AQ8" i="82" s="1"/>
  <c r="AH8" i="70"/>
  <c r="AQ8" i="70" s="1"/>
  <c r="AI7" i="77"/>
  <c r="AN7" i="77"/>
  <c r="X8" i="81"/>
  <c r="Y8" i="81"/>
  <c r="K15" i="54"/>
  <c r="AN8" i="61"/>
  <c r="AI8" i="61"/>
  <c r="AH8" i="4"/>
  <c r="AQ8" i="4" s="1"/>
  <c r="AR7" i="59"/>
  <c r="AH9" i="41"/>
  <c r="AQ9" i="41" s="1"/>
  <c r="AE8" i="18"/>
  <c r="W9" i="18"/>
  <c r="AG8" i="18"/>
  <c r="AP8" i="18" s="1"/>
  <c r="AF8" i="18"/>
  <c r="AO8" i="18" s="1"/>
  <c r="K15" i="69"/>
  <c r="AI7" i="24"/>
  <c r="AN7" i="24"/>
  <c r="AR7" i="90"/>
  <c r="AR7" i="13"/>
  <c r="AI8" i="45"/>
  <c r="AN8" i="45"/>
  <c r="Y9" i="50"/>
  <c r="X9" i="50"/>
  <c r="AE8" i="19"/>
  <c r="W9" i="19"/>
  <c r="AG8" i="19"/>
  <c r="AP8" i="19" s="1"/>
  <c r="AF8" i="19"/>
  <c r="AO8" i="19" s="1"/>
  <c r="Z9" i="32"/>
  <c r="AR7" i="18"/>
  <c r="AI7" i="15"/>
  <c r="AN7" i="15"/>
  <c r="K13" i="4"/>
  <c r="AR7" i="46"/>
  <c r="AR8" i="27"/>
  <c r="Z8" i="62"/>
  <c r="Z8" i="12"/>
  <c r="Y8" i="12"/>
  <c r="X8" i="12"/>
  <c r="AR7" i="23"/>
  <c r="AR7" i="39"/>
  <c r="K13" i="15"/>
  <c r="K14" i="24"/>
  <c r="Z8" i="60"/>
  <c r="AR7" i="25"/>
  <c r="Y9" i="31"/>
  <c r="X9" i="31"/>
  <c r="Z9" i="31" s="1"/>
  <c r="AE8" i="64"/>
  <c r="W9" i="64"/>
  <c r="AG8" i="64"/>
  <c r="AP8" i="64" s="1"/>
  <c r="AF8" i="64"/>
  <c r="AO8" i="64" s="1"/>
  <c r="Z8" i="56"/>
  <c r="K13" i="23"/>
  <c r="X8" i="37"/>
  <c r="Z8" i="37" s="1"/>
  <c r="Y8" i="37"/>
  <c r="AI7" i="73"/>
  <c r="AN7" i="73"/>
  <c r="K14" i="13"/>
  <c r="K13" i="50"/>
  <c r="Z8" i="38"/>
  <c r="K15" i="18"/>
  <c r="Y8" i="58"/>
  <c r="X8" i="58"/>
  <c r="Z8" i="58" s="1"/>
  <c r="Z8" i="87"/>
  <c r="Z8" i="54"/>
  <c r="Z8" i="36"/>
  <c r="AI8" i="92"/>
  <c r="AN8" i="92"/>
  <c r="Y8" i="7"/>
  <c r="X8" i="7"/>
  <c r="Z8" i="7" s="1"/>
  <c r="X8" i="20"/>
  <c r="Y8" i="20"/>
  <c r="K13" i="72"/>
  <c r="AH9" i="27"/>
  <c r="AQ9" i="27" s="1"/>
  <c r="K14" i="22"/>
  <c r="AH8" i="49"/>
  <c r="AQ8" i="49" s="1"/>
  <c r="Z9" i="89"/>
  <c r="K15" i="57"/>
  <c r="AR7" i="2"/>
  <c r="AI7" i="81"/>
  <c r="AN7" i="81"/>
  <c r="Y9" i="9"/>
  <c r="X9" i="9"/>
  <c r="Z9" i="9" s="1"/>
  <c r="X8" i="24"/>
  <c r="Y8" i="24"/>
  <c r="Z8" i="24" s="1"/>
  <c r="K13" i="64"/>
  <c r="AH8" i="55"/>
  <c r="AQ8" i="55" s="1"/>
  <c r="AR7" i="4"/>
  <c r="K13" i="12"/>
  <c r="Y8" i="34"/>
  <c r="X8" i="34"/>
  <c r="Y8" i="30"/>
  <c r="X8" i="30"/>
  <c r="AI8" i="50"/>
  <c r="AN8" i="50"/>
  <c r="Y9" i="29"/>
  <c r="X9" i="29"/>
  <c r="AG8" i="6"/>
  <c r="AP8" i="6" s="1"/>
  <c r="AF8" i="6"/>
  <c r="AO8" i="6" s="1"/>
  <c r="AE8" i="6"/>
  <c r="W9" i="6"/>
  <c r="AE8" i="1"/>
  <c r="W9" i="1"/>
  <c r="AG8" i="1"/>
  <c r="AP8" i="1" s="1"/>
  <c r="AF8" i="1"/>
  <c r="AO8" i="1" s="1"/>
  <c r="AF8" i="47"/>
  <c r="AO8" i="47" s="1"/>
  <c r="AG8" i="47"/>
  <c r="AP8" i="47" s="1"/>
  <c r="W9" i="47"/>
  <c r="AE8" i="47"/>
  <c r="X8" i="15"/>
  <c r="Y8" i="15"/>
  <c r="AG7" i="16"/>
  <c r="AP7" i="16" s="1"/>
  <c r="AF7" i="16"/>
  <c r="AO7" i="16" s="1"/>
  <c r="W8" i="16"/>
  <c r="AE7" i="16"/>
  <c r="W9" i="86"/>
  <c r="AG8" i="86"/>
  <c r="AP8" i="86" s="1"/>
  <c r="AF8" i="86"/>
  <c r="AO8" i="86" s="1"/>
  <c r="AE8" i="86"/>
  <c r="W8" i="85"/>
  <c r="AE7" i="85"/>
  <c r="AG7" i="85"/>
  <c r="AP7" i="85" s="1"/>
  <c r="AF7" i="85"/>
  <c r="AO7" i="85" s="1"/>
  <c r="AR8" i="89"/>
  <c r="AH8" i="46"/>
  <c r="AQ8" i="46" s="1"/>
  <c r="AR7" i="38"/>
  <c r="AR7" i="36"/>
  <c r="AN7" i="37"/>
  <c r="AI7" i="37"/>
  <c r="K13" i="19"/>
  <c r="K13" i="63"/>
  <c r="AE7" i="33"/>
  <c r="W8" i="33"/>
  <c r="AG7" i="33"/>
  <c r="AP7" i="33" s="1"/>
  <c r="AF7" i="33"/>
  <c r="AO7" i="33" s="1"/>
  <c r="AR7" i="60"/>
  <c r="AR8" i="41"/>
  <c r="AH8" i="76"/>
  <c r="AQ8" i="76" s="1"/>
  <c r="AI7" i="58"/>
  <c r="AN7" i="58"/>
  <c r="AH8" i="42"/>
  <c r="AQ8" i="42" s="1"/>
  <c r="AR8" i="32"/>
  <c r="AH8" i="39"/>
  <c r="AQ8" i="39" s="1"/>
  <c r="K13" i="55"/>
  <c r="AR7" i="21"/>
  <c r="AH8" i="2"/>
  <c r="AQ8" i="2" s="1"/>
  <c r="K13" i="60"/>
  <c r="AR7" i="54"/>
  <c r="W9" i="82"/>
  <c r="AG8" i="82"/>
  <c r="AP8" i="82" s="1"/>
  <c r="AF8" i="82"/>
  <c r="AO8" i="82" s="1"/>
  <c r="AE8" i="82"/>
  <c r="AI8" i="9"/>
  <c r="AN8" i="9"/>
  <c r="Z8" i="4"/>
  <c r="AH8" i="43"/>
  <c r="AQ8" i="43" s="1"/>
  <c r="Z9" i="41"/>
  <c r="K15" i="66"/>
  <c r="K14" i="17"/>
  <c r="K15" i="70"/>
  <c r="Y9" i="83"/>
  <c r="X9" i="83"/>
  <c r="Y9" i="35"/>
  <c r="X9" i="35"/>
  <c r="AN8" i="66"/>
  <c r="AI8" i="66"/>
  <c r="AN7" i="30"/>
  <c r="AI7" i="30"/>
  <c r="Y8" i="74"/>
  <c r="X8" i="74"/>
  <c r="Z8" i="74" s="1"/>
  <c r="Z8" i="91" l="1"/>
  <c r="AE8" i="55"/>
  <c r="Z9" i="29"/>
  <c r="Z8" i="10"/>
  <c r="AF8" i="42"/>
  <c r="AO8" i="42" s="1"/>
  <c r="Z9" i="48"/>
  <c r="AG9" i="3"/>
  <c r="AP9" i="3" s="1"/>
  <c r="AF9" i="3"/>
  <c r="AO9" i="3" s="1"/>
  <c r="AE9" i="3"/>
  <c r="W10" i="3"/>
  <c r="AE8" i="91"/>
  <c r="W9" i="91"/>
  <c r="AG8" i="91"/>
  <c r="AP8" i="91" s="1"/>
  <c r="AF8" i="91"/>
  <c r="AO8" i="91" s="1"/>
  <c r="AE9" i="96"/>
  <c r="W10" i="96"/>
  <c r="AG9" i="96"/>
  <c r="AP9" i="96" s="1"/>
  <c r="AF9" i="96"/>
  <c r="AO9" i="96" s="1"/>
  <c r="AG8" i="7"/>
  <c r="AP8" i="7" s="1"/>
  <c r="AF8" i="7"/>
  <c r="AO8" i="7" s="1"/>
  <c r="AE8" i="7"/>
  <c r="W9" i="7"/>
  <c r="AE8" i="74"/>
  <c r="W9" i="74"/>
  <c r="AG8" i="74"/>
  <c r="AP8" i="74" s="1"/>
  <c r="AF8" i="74"/>
  <c r="AO8" i="74" s="1"/>
  <c r="W10" i="31"/>
  <c r="AG9" i="31"/>
  <c r="AP9" i="31" s="1"/>
  <c r="AF9" i="31"/>
  <c r="AO9" i="31" s="1"/>
  <c r="AE9" i="31"/>
  <c r="AG9" i="61"/>
  <c r="AP9" i="61" s="1"/>
  <c r="AF9" i="61"/>
  <c r="AO9" i="61" s="1"/>
  <c r="AE9" i="61"/>
  <c r="W10" i="61"/>
  <c r="AE9" i="45"/>
  <c r="AF9" i="45"/>
  <c r="AO9" i="45" s="1"/>
  <c r="AG9" i="45"/>
  <c r="AP9" i="45" s="1"/>
  <c r="W10" i="45"/>
  <c r="AG9" i="92"/>
  <c r="AP9" i="92" s="1"/>
  <c r="AF9" i="92"/>
  <c r="AO9" i="92" s="1"/>
  <c r="AE9" i="92"/>
  <c r="W10" i="92"/>
  <c r="AE8" i="51"/>
  <c r="W9" i="51"/>
  <c r="AF8" i="51"/>
  <c r="AO8" i="51" s="1"/>
  <c r="AG8" i="51"/>
  <c r="AP8" i="51" s="1"/>
  <c r="AF9" i="17"/>
  <c r="AO9" i="17" s="1"/>
  <c r="AE9" i="17"/>
  <c r="W10" i="17"/>
  <c r="AG9" i="17"/>
  <c r="AP9" i="17" s="1"/>
  <c r="W10" i="29"/>
  <c r="AG9" i="29"/>
  <c r="AP9" i="29" s="1"/>
  <c r="AF9" i="29"/>
  <c r="AO9" i="29" s="1"/>
  <c r="AE9" i="29"/>
  <c r="AG8" i="10"/>
  <c r="AP8" i="10" s="1"/>
  <c r="AF8" i="10"/>
  <c r="AO8" i="10" s="1"/>
  <c r="AE8" i="10"/>
  <c r="W9" i="10"/>
  <c r="W10" i="9"/>
  <c r="AG9" i="9"/>
  <c r="AP9" i="9" s="1"/>
  <c r="AF9" i="9"/>
  <c r="AO9" i="9" s="1"/>
  <c r="AE9" i="9"/>
  <c r="AE8" i="65"/>
  <c r="W9" i="65"/>
  <c r="AG8" i="65"/>
  <c r="AP8" i="65" s="1"/>
  <c r="AF8" i="65"/>
  <c r="AO8" i="65" s="1"/>
  <c r="AE9" i="66"/>
  <c r="W10" i="66"/>
  <c r="AG9" i="66"/>
  <c r="AP9" i="66" s="1"/>
  <c r="AF9" i="66"/>
  <c r="AO9" i="66" s="1"/>
  <c r="AF9" i="48"/>
  <c r="AO9" i="48" s="1"/>
  <c r="AE9" i="48"/>
  <c r="AG9" i="48"/>
  <c r="AP9" i="48" s="1"/>
  <c r="W10" i="48"/>
  <c r="AH8" i="30"/>
  <c r="AQ8" i="30" s="1"/>
  <c r="Y9" i="43"/>
  <c r="X9" i="43"/>
  <c r="AH9" i="69"/>
  <c r="AQ9" i="69" s="1"/>
  <c r="K16" i="62"/>
  <c r="K18" i="58"/>
  <c r="K16" i="70"/>
  <c r="AG8" i="4"/>
  <c r="AP8" i="4" s="1"/>
  <c r="AF8" i="4"/>
  <c r="AO8" i="4" s="1"/>
  <c r="AE8" i="4"/>
  <c r="W9" i="4"/>
  <c r="Y9" i="47"/>
  <c r="X9" i="47"/>
  <c r="Z9" i="47" s="1"/>
  <c r="Y9" i="1"/>
  <c r="X9" i="1"/>
  <c r="AH9" i="29"/>
  <c r="AQ9" i="29" s="1"/>
  <c r="K14" i="12"/>
  <c r="K14" i="64"/>
  <c r="K16" i="57"/>
  <c r="W9" i="87"/>
  <c r="AG8" i="87"/>
  <c r="AP8" i="87" s="1"/>
  <c r="AF8" i="87"/>
  <c r="AO8" i="87" s="1"/>
  <c r="AE8" i="87"/>
  <c r="W9" i="38"/>
  <c r="AG8" i="38"/>
  <c r="AP8" i="38" s="1"/>
  <c r="AF8" i="38"/>
  <c r="AO8" i="38" s="1"/>
  <c r="AE8" i="38"/>
  <c r="AR7" i="73"/>
  <c r="AE8" i="56"/>
  <c r="W9" i="56"/>
  <c r="AG8" i="56"/>
  <c r="AP8" i="56" s="1"/>
  <c r="AF8" i="56"/>
  <c r="AO8" i="56" s="1"/>
  <c r="K15" i="24"/>
  <c r="AR7" i="15"/>
  <c r="Y9" i="19"/>
  <c r="X9" i="19"/>
  <c r="AR8" i="45"/>
  <c r="AR7" i="24"/>
  <c r="AI8" i="18"/>
  <c r="AN8" i="18"/>
  <c r="K16" i="54"/>
  <c r="AH8" i="51"/>
  <c r="AQ8" i="51" s="1"/>
  <c r="K14" i="56"/>
  <c r="AH8" i="10"/>
  <c r="AQ8" i="10" s="1"/>
  <c r="AE8" i="40"/>
  <c r="W9" i="40"/>
  <c r="AG8" i="40"/>
  <c r="AP8" i="40" s="1"/>
  <c r="AF8" i="40"/>
  <c r="AO8" i="40" s="1"/>
  <c r="AI9" i="88"/>
  <c r="AN9" i="88"/>
  <c r="K15" i="5"/>
  <c r="AH9" i="17"/>
  <c r="AQ9" i="17" s="1"/>
  <c r="AR8" i="69"/>
  <c r="AI8" i="94"/>
  <c r="AN8" i="94"/>
  <c r="AR8" i="29"/>
  <c r="AR7" i="34"/>
  <c r="AN9" i="27"/>
  <c r="AI9" i="27"/>
  <c r="AR8" i="48"/>
  <c r="AN8" i="53"/>
  <c r="AI8" i="53"/>
  <c r="Y9" i="57"/>
  <c r="Z9" i="57" s="1"/>
  <c r="X9" i="57"/>
  <c r="AN8" i="46"/>
  <c r="AI8" i="46"/>
  <c r="Y9" i="70"/>
  <c r="X9" i="70"/>
  <c r="Z9" i="70" s="1"/>
  <c r="AI8" i="76"/>
  <c r="AN8" i="76"/>
  <c r="X9" i="67"/>
  <c r="Y9" i="67"/>
  <c r="AN8" i="55"/>
  <c r="AI8" i="55"/>
  <c r="AI8" i="42"/>
  <c r="AN8" i="42"/>
  <c r="AH9" i="35"/>
  <c r="AQ9" i="35" s="1"/>
  <c r="W10" i="41"/>
  <c r="AG9" i="41"/>
  <c r="AP9" i="41" s="1"/>
  <c r="AF9" i="41"/>
  <c r="AO9" i="41" s="1"/>
  <c r="AE9" i="41"/>
  <c r="K14" i="60"/>
  <c r="K14" i="55"/>
  <c r="AF8" i="73"/>
  <c r="AO8" i="73" s="1"/>
  <c r="AE8" i="73"/>
  <c r="AG8" i="73"/>
  <c r="AP8" i="73" s="1"/>
  <c r="W9" i="73"/>
  <c r="K16" i="21"/>
  <c r="Y9" i="52"/>
  <c r="X9" i="52"/>
  <c r="AN8" i="80"/>
  <c r="AI8" i="80"/>
  <c r="AI9" i="26"/>
  <c r="AN9" i="26"/>
  <c r="AR7" i="30"/>
  <c r="Z9" i="35"/>
  <c r="Y9" i="82"/>
  <c r="X9" i="82"/>
  <c r="K14" i="63"/>
  <c r="AI8" i="1"/>
  <c r="AN8" i="1"/>
  <c r="Z8" i="30"/>
  <c r="AE9" i="89"/>
  <c r="W10" i="89"/>
  <c r="AG9" i="89"/>
  <c r="AP9" i="89" s="1"/>
  <c r="AF9" i="89"/>
  <c r="AO9" i="89" s="1"/>
  <c r="K14" i="72"/>
  <c r="AH8" i="58"/>
  <c r="AQ8" i="58" s="1"/>
  <c r="AH8" i="12"/>
  <c r="AQ8" i="12" s="1"/>
  <c r="AI8" i="19"/>
  <c r="AN8" i="19"/>
  <c r="W9" i="93"/>
  <c r="AG8" i="93"/>
  <c r="AP8" i="93" s="1"/>
  <c r="AF8" i="93"/>
  <c r="AO8" i="93" s="1"/>
  <c r="AE8" i="93"/>
  <c r="AH8" i="5"/>
  <c r="AQ8" i="5" s="1"/>
  <c r="K14" i="2"/>
  <c r="AR7" i="12"/>
  <c r="AR7" i="91"/>
  <c r="K15" i="10"/>
  <c r="AG8" i="59"/>
  <c r="AP8" i="59" s="1"/>
  <c r="AF8" i="59"/>
  <c r="AO8" i="59" s="1"/>
  <c r="AE8" i="59"/>
  <c r="W9" i="59"/>
  <c r="K14" i="20"/>
  <c r="K15" i="6"/>
  <c r="AG8" i="8"/>
  <c r="AP8" i="8" s="1"/>
  <c r="AF8" i="8"/>
  <c r="AO8" i="8" s="1"/>
  <c r="AE8" i="8"/>
  <c r="W9" i="8"/>
  <c r="Y9" i="79"/>
  <c r="X9" i="79"/>
  <c r="AH8" i="11"/>
  <c r="AQ8" i="11" s="1"/>
  <c r="W9" i="44"/>
  <c r="AG8" i="44"/>
  <c r="AP8" i="44" s="1"/>
  <c r="AF8" i="44"/>
  <c r="AO8" i="44" s="1"/>
  <c r="AE8" i="44"/>
  <c r="AH9" i="95"/>
  <c r="AQ9" i="95" s="1"/>
  <c r="K16" i="49"/>
  <c r="W9" i="28"/>
  <c r="AG8" i="28"/>
  <c r="AP8" i="28" s="1"/>
  <c r="AF8" i="28"/>
  <c r="AO8" i="28" s="1"/>
  <c r="AE8" i="28"/>
  <c r="AI8" i="84"/>
  <c r="AN8" i="84"/>
  <c r="K14" i="51"/>
  <c r="Z9" i="69"/>
  <c r="K15" i="14"/>
  <c r="Y9" i="53"/>
  <c r="X9" i="53"/>
  <c r="Z9" i="53" s="1"/>
  <c r="AI8" i="57"/>
  <c r="AN8" i="57"/>
  <c r="X10" i="26"/>
  <c r="Y10" i="26"/>
  <c r="AI8" i="67"/>
  <c r="AN8" i="67"/>
  <c r="Y9" i="2"/>
  <c r="X9" i="2"/>
  <c r="AI8" i="47"/>
  <c r="AN8" i="47"/>
  <c r="AH9" i="66"/>
  <c r="AQ9" i="66" s="1"/>
  <c r="AE8" i="68"/>
  <c r="W9" i="68"/>
  <c r="AG8" i="68"/>
  <c r="AP8" i="68" s="1"/>
  <c r="AF8" i="68"/>
  <c r="AO8" i="68" s="1"/>
  <c r="K16" i="61"/>
  <c r="AH8" i="91"/>
  <c r="AQ8" i="91" s="1"/>
  <c r="AH8" i="65"/>
  <c r="AQ8" i="65" s="1"/>
  <c r="AH9" i="92"/>
  <c r="AQ9" i="92" s="1"/>
  <c r="X9" i="55"/>
  <c r="Y9" i="55"/>
  <c r="AH9" i="83"/>
  <c r="AQ9" i="83" s="1"/>
  <c r="K15" i="17"/>
  <c r="AR8" i="9"/>
  <c r="AI7" i="85"/>
  <c r="AN7" i="85"/>
  <c r="Y9" i="86"/>
  <c r="X9" i="86"/>
  <c r="Z9" i="86" s="1"/>
  <c r="Y9" i="6"/>
  <c r="X9" i="6"/>
  <c r="Z9" i="6" s="1"/>
  <c r="AH8" i="34"/>
  <c r="AQ8" i="34" s="1"/>
  <c r="AH8" i="24"/>
  <c r="AQ8" i="24" s="1"/>
  <c r="AR7" i="81"/>
  <c r="K14" i="50"/>
  <c r="AH8" i="37"/>
  <c r="AQ8" i="37" s="1"/>
  <c r="K14" i="15"/>
  <c r="AH9" i="50"/>
  <c r="AQ9" i="50" s="1"/>
  <c r="K16" i="69"/>
  <c r="AH8" i="81"/>
  <c r="AQ8" i="81" s="1"/>
  <c r="K16" i="53"/>
  <c r="AR8" i="35"/>
  <c r="AF8" i="71"/>
  <c r="AO8" i="71" s="1"/>
  <c r="W9" i="71"/>
  <c r="AG8" i="71"/>
  <c r="AP8" i="71" s="1"/>
  <c r="AE8" i="71"/>
  <c r="AR7" i="5"/>
  <c r="AR8" i="96"/>
  <c r="Y8" i="78"/>
  <c r="X8" i="78"/>
  <c r="Y9" i="72"/>
  <c r="X9" i="72"/>
  <c r="K14" i="71"/>
  <c r="K14" i="68"/>
  <c r="K14" i="16"/>
  <c r="AH8" i="77"/>
  <c r="AQ8" i="77" s="1"/>
  <c r="AI8" i="52"/>
  <c r="AN8" i="52"/>
  <c r="AR7" i="65"/>
  <c r="K16" i="1"/>
  <c r="AN8" i="43"/>
  <c r="AI8" i="43"/>
  <c r="K14" i="67"/>
  <c r="Y9" i="75"/>
  <c r="X9" i="75"/>
  <c r="K14" i="52"/>
  <c r="Y9" i="39"/>
  <c r="X9" i="39"/>
  <c r="Y9" i="46"/>
  <c r="X9" i="46"/>
  <c r="Z9" i="46" s="1"/>
  <c r="AN8" i="2"/>
  <c r="AI8" i="2"/>
  <c r="X8" i="16"/>
  <c r="Y8" i="16"/>
  <c r="Z8" i="16" s="1"/>
  <c r="AG8" i="54"/>
  <c r="AP8" i="54" s="1"/>
  <c r="AF8" i="54"/>
  <c r="AO8" i="54" s="1"/>
  <c r="AE8" i="54"/>
  <c r="W9" i="54"/>
  <c r="K14" i="23"/>
  <c r="AR7" i="77"/>
  <c r="AR8" i="17"/>
  <c r="AI9" i="14"/>
  <c r="AN9" i="14"/>
  <c r="K14" i="19"/>
  <c r="AH8" i="15"/>
  <c r="AQ8" i="15" s="1"/>
  <c r="AN8" i="6"/>
  <c r="AI8" i="6"/>
  <c r="AF8" i="24"/>
  <c r="AO8" i="24" s="1"/>
  <c r="AE8" i="24"/>
  <c r="W9" i="24"/>
  <c r="AG8" i="24"/>
  <c r="AP8" i="24" s="1"/>
  <c r="AH8" i="20"/>
  <c r="AQ8" i="20" s="1"/>
  <c r="AR8" i="92"/>
  <c r="W9" i="58"/>
  <c r="AG8" i="58"/>
  <c r="AP8" i="58" s="1"/>
  <c r="AF8" i="58"/>
  <c r="AO8" i="58" s="1"/>
  <c r="AE8" i="58"/>
  <c r="AF8" i="37"/>
  <c r="AO8" i="37" s="1"/>
  <c r="W9" i="37"/>
  <c r="AG8" i="37"/>
  <c r="AP8" i="37" s="1"/>
  <c r="AE8" i="37"/>
  <c r="Y9" i="64"/>
  <c r="X9" i="64"/>
  <c r="Z9" i="64" s="1"/>
  <c r="AG8" i="12"/>
  <c r="AP8" i="12" s="1"/>
  <c r="AF8" i="12"/>
  <c r="AO8" i="12" s="1"/>
  <c r="AE8" i="12"/>
  <c r="W9" i="12"/>
  <c r="K14" i="4"/>
  <c r="AE9" i="32"/>
  <c r="W10" i="32"/>
  <c r="AG9" i="32"/>
  <c r="AP9" i="32" s="1"/>
  <c r="AF9" i="32"/>
  <c r="AO9" i="32" s="1"/>
  <c r="AR8" i="61"/>
  <c r="Z8" i="81"/>
  <c r="AR7" i="20"/>
  <c r="Z8" i="5"/>
  <c r="AR8" i="3"/>
  <c r="W9" i="13"/>
  <c r="AG8" i="13"/>
  <c r="AP8" i="13" s="1"/>
  <c r="AF8" i="13"/>
  <c r="AO8" i="13" s="1"/>
  <c r="AE8" i="13"/>
  <c r="AH8" i="73"/>
  <c r="AQ8" i="73" s="1"/>
  <c r="AN7" i="78"/>
  <c r="AI7" i="78"/>
  <c r="AI8" i="72"/>
  <c r="AN8" i="72"/>
  <c r="X10" i="88"/>
  <c r="Y10" i="88"/>
  <c r="AI7" i="22"/>
  <c r="AN7" i="22"/>
  <c r="AN8" i="79"/>
  <c r="AI8" i="79"/>
  <c r="AR7" i="74"/>
  <c r="Z8" i="11"/>
  <c r="Z9" i="95"/>
  <c r="Y9" i="94"/>
  <c r="X9" i="94"/>
  <c r="Y9" i="80"/>
  <c r="X9" i="80"/>
  <c r="AR8" i="95"/>
  <c r="Y9" i="49"/>
  <c r="X9" i="49"/>
  <c r="X9" i="76"/>
  <c r="Z9" i="76" s="1"/>
  <c r="Y9" i="76"/>
  <c r="AI7" i="33"/>
  <c r="AN7" i="33"/>
  <c r="AI8" i="86"/>
  <c r="AN8" i="86"/>
  <c r="K15" i="22"/>
  <c r="AH8" i="7"/>
  <c r="AQ8" i="7" s="1"/>
  <c r="K16" i="18"/>
  <c r="AH9" i="31"/>
  <c r="AQ9" i="31" s="1"/>
  <c r="Y9" i="18"/>
  <c r="X9" i="18"/>
  <c r="Z9" i="18" s="1"/>
  <c r="AH9" i="96"/>
  <c r="AQ9" i="96" s="1"/>
  <c r="K16" i="65"/>
  <c r="AR8" i="83"/>
  <c r="AH9" i="3"/>
  <c r="AQ9" i="3" s="1"/>
  <c r="AR8" i="31"/>
  <c r="AR8" i="66"/>
  <c r="AH8" i="74"/>
  <c r="AQ8" i="74" s="1"/>
  <c r="Z9" i="83"/>
  <c r="K16" i="66"/>
  <c r="AN8" i="82"/>
  <c r="AI8" i="82"/>
  <c r="AR7" i="58"/>
  <c r="Y8" i="33"/>
  <c r="X8" i="33"/>
  <c r="AR7" i="37"/>
  <c r="X8" i="85"/>
  <c r="Y8" i="85"/>
  <c r="AI7" i="16"/>
  <c r="AN7" i="16"/>
  <c r="Z8" i="15"/>
  <c r="AR8" i="50"/>
  <c r="Z8" i="34"/>
  <c r="AH9" i="9"/>
  <c r="AQ9" i="9" s="1"/>
  <c r="Z8" i="20"/>
  <c r="W9" i="36"/>
  <c r="AG8" i="36"/>
  <c r="AP8" i="36" s="1"/>
  <c r="AF8" i="36"/>
  <c r="AO8" i="36" s="1"/>
  <c r="AE8" i="36"/>
  <c r="K15" i="13"/>
  <c r="AI8" i="64"/>
  <c r="AN8" i="64"/>
  <c r="AG8" i="60"/>
  <c r="AP8" i="60" s="1"/>
  <c r="AF8" i="60"/>
  <c r="AO8" i="60" s="1"/>
  <c r="AE8" i="60"/>
  <c r="W9" i="60"/>
  <c r="AG8" i="62"/>
  <c r="AP8" i="62" s="1"/>
  <c r="AF8" i="62"/>
  <c r="AO8" i="62" s="1"/>
  <c r="AE8" i="62"/>
  <c r="W9" i="62"/>
  <c r="Z9" i="50"/>
  <c r="AH9" i="48"/>
  <c r="AQ9" i="48" s="1"/>
  <c r="AR7" i="7"/>
  <c r="K16" i="9"/>
  <c r="AF8" i="23"/>
  <c r="AO8" i="23" s="1"/>
  <c r="AE8" i="23"/>
  <c r="W9" i="23"/>
  <c r="AG8" i="23"/>
  <c r="AP8" i="23" s="1"/>
  <c r="K14" i="3"/>
  <c r="AH9" i="61"/>
  <c r="AQ9" i="61" s="1"/>
  <c r="W9" i="25"/>
  <c r="AG8" i="25"/>
  <c r="AP8" i="25" s="1"/>
  <c r="AF8" i="25"/>
  <c r="AO8" i="25" s="1"/>
  <c r="AE8" i="25"/>
  <c r="AR7" i="51"/>
  <c r="AF8" i="63"/>
  <c r="AO8" i="63" s="1"/>
  <c r="AE8" i="63"/>
  <c r="W9" i="63"/>
  <c r="AG8" i="63"/>
  <c r="AP8" i="63" s="1"/>
  <c r="X8" i="22"/>
  <c r="Z8" i="22" s="1"/>
  <c r="Y8" i="22"/>
  <c r="AH9" i="45"/>
  <c r="AQ9" i="45" s="1"/>
  <c r="K14" i="8"/>
  <c r="K14" i="11"/>
  <c r="Z8" i="77"/>
  <c r="AR7" i="10"/>
  <c r="AF8" i="21"/>
  <c r="AO8" i="21" s="1"/>
  <c r="AE8" i="21"/>
  <c r="W9" i="21"/>
  <c r="AG8" i="21"/>
  <c r="AP8" i="21" s="1"/>
  <c r="AE8" i="90"/>
  <c r="W9" i="90"/>
  <c r="AG8" i="90"/>
  <c r="AP8" i="90" s="1"/>
  <c r="AF8" i="90"/>
  <c r="AO8" i="90" s="1"/>
  <c r="Y9" i="84"/>
  <c r="X9" i="84"/>
  <c r="K14" i="59"/>
  <c r="AR7" i="11"/>
  <c r="AI8" i="49"/>
  <c r="AN8" i="49"/>
  <c r="X10" i="27"/>
  <c r="Z10" i="27" s="1"/>
  <c r="Y10" i="27"/>
  <c r="K14" i="7"/>
  <c r="AI8" i="75"/>
  <c r="AN8" i="75"/>
  <c r="Y10" i="14"/>
  <c r="X10" i="14"/>
  <c r="AI8" i="39"/>
  <c r="AN8" i="39"/>
  <c r="AN8" i="70"/>
  <c r="AI8" i="70"/>
  <c r="Y9" i="42"/>
  <c r="X9" i="42"/>
  <c r="Z9" i="42" s="1"/>
  <c r="Z9" i="82" l="1"/>
  <c r="Z9" i="75"/>
  <c r="Z9" i="79"/>
  <c r="Z9" i="80"/>
  <c r="Z9" i="55"/>
  <c r="AG9" i="55" s="1"/>
  <c r="AP9" i="55" s="1"/>
  <c r="Z10" i="26"/>
  <c r="AF10" i="26" s="1"/>
  <c r="AO10" i="26" s="1"/>
  <c r="Z9" i="19"/>
  <c r="Z9" i="84"/>
  <c r="Z9" i="39"/>
  <c r="Z9" i="2"/>
  <c r="AE9" i="82"/>
  <c r="W10" i="82"/>
  <c r="AG9" i="82"/>
  <c r="AP9" i="82" s="1"/>
  <c r="AF9" i="82"/>
  <c r="AO9" i="82" s="1"/>
  <c r="AF9" i="18"/>
  <c r="AO9" i="18" s="1"/>
  <c r="AE9" i="18"/>
  <c r="W10" i="18"/>
  <c r="AG9" i="18"/>
  <c r="AP9" i="18" s="1"/>
  <c r="W10" i="75"/>
  <c r="AG9" i="75"/>
  <c r="AP9" i="75" s="1"/>
  <c r="AF9" i="75"/>
  <c r="AO9" i="75" s="1"/>
  <c r="AE9" i="75"/>
  <c r="AG9" i="86"/>
  <c r="AP9" i="86" s="1"/>
  <c r="AF9" i="86"/>
  <c r="AO9" i="86" s="1"/>
  <c r="AE9" i="86"/>
  <c r="W10" i="86"/>
  <c r="AE9" i="79"/>
  <c r="AF9" i="79"/>
  <c r="AO9" i="79" s="1"/>
  <c r="W10" i="79"/>
  <c r="AG9" i="79"/>
  <c r="AP9" i="79" s="1"/>
  <c r="AF9" i="57"/>
  <c r="AO9" i="57" s="1"/>
  <c r="AE9" i="57"/>
  <c r="W10" i="57"/>
  <c r="AG9" i="57"/>
  <c r="AP9" i="57" s="1"/>
  <c r="AG9" i="84"/>
  <c r="AP9" i="84" s="1"/>
  <c r="AF9" i="84"/>
  <c r="AO9" i="84" s="1"/>
  <c r="AE9" i="84"/>
  <c r="W10" i="84"/>
  <c r="AG9" i="80"/>
  <c r="AP9" i="80" s="1"/>
  <c r="AF9" i="80"/>
  <c r="AO9" i="80" s="1"/>
  <c r="W10" i="80"/>
  <c r="AE9" i="80"/>
  <c r="AE9" i="55"/>
  <c r="W10" i="55"/>
  <c r="W11" i="26"/>
  <c r="AG10" i="26"/>
  <c r="AP10" i="26" s="1"/>
  <c r="AF9" i="19"/>
  <c r="AO9" i="19" s="1"/>
  <c r="AE9" i="19"/>
  <c r="W10" i="19"/>
  <c r="AG9" i="19"/>
  <c r="AP9" i="19" s="1"/>
  <c r="W10" i="76"/>
  <c r="AG9" i="76"/>
  <c r="AP9" i="76" s="1"/>
  <c r="AE9" i="76"/>
  <c r="AF9" i="76"/>
  <c r="AO9" i="76" s="1"/>
  <c r="W10" i="39"/>
  <c r="AG9" i="39"/>
  <c r="AP9" i="39" s="1"/>
  <c r="AF9" i="39"/>
  <c r="AO9" i="39" s="1"/>
  <c r="AE9" i="39"/>
  <c r="AG9" i="2"/>
  <c r="AP9" i="2" s="1"/>
  <c r="AF9" i="2"/>
  <c r="AO9" i="2" s="1"/>
  <c r="AE9" i="2"/>
  <c r="W10" i="2"/>
  <c r="K15" i="59"/>
  <c r="AR7" i="16"/>
  <c r="K17" i="65"/>
  <c r="AH9" i="72"/>
  <c r="AQ9" i="72" s="1"/>
  <c r="Y9" i="71"/>
  <c r="X9" i="71"/>
  <c r="Y9" i="8"/>
  <c r="X9" i="8"/>
  <c r="Z9" i="8" s="1"/>
  <c r="AR8" i="1"/>
  <c r="AE9" i="35"/>
  <c r="W10" i="35"/>
  <c r="AG9" i="35"/>
  <c r="AP9" i="35" s="1"/>
  <c r="AF9" i="35"/>
  <c r="AO9" i="35" s="1"/>
  <c r="Y9" i="73"/>
  <c r="X9" i="73"/>
  <c r="AH9" i="67"/>
  <c r="AQ9" i="67" s="1"/>
  <c r="AE9" i="70"/>
  <c r="W10" i="70"/>
  <c r="AG9" i="70"/>
  <c r="AP9" i="70" s="1"/>
  <c r="AF9" i="70"/>
  <c r="AO9" i="70" s="1"/>
  <c r="AR8" i="53"/>
  <c r="AI8" i="40"/>
  <c r="AN8" i="40"/>
  <c r="AF9" i="47"/>
  <c r="AO9" i="47" s="1"/>
  <c r="AG9" i="47"/>
  <c r="AP9" i="47" s="1"/>
  <c r="AE9" i="47"/>
  <c r="W10" i="47"/>
  <c r="K17" i="70"/>
  <c r="Y10" i="9"/>
  <c r="X10" i="9"/>
  <c r="AN9" i="29"/>
  <c r="AI9" i="29"/>
  <c r="AI9" i="17"/>
  <c r="AN9" i="17"/>
  <c r="X10" i="92"/>
  <c r="Z10" i="92" s="1"/>
  <c r="Y10" i="92"/>
  <c r="Y9" i="7"/>
  <c r="X9" i="7"/>
  <c r="AR8" i="75"/>
  <c r="AH9" i="84"/>
  <c r="AQ9" i="84" s="1"/>
  <c r="Y9" i="90"/>
  <c r="X9" i="90"/>
  <c r="K15" i="8"/>
  <c r="AI8" i="63"/>
  <c r="AN8" i="63"/>
  <c r="K15" i="3"/>
  <c r="K17" i="9"/>
  <c r="AF8" i="34"/>
  <c r="AO8" i="34" s="1"/>
  <c r="AE8" i="34"/>
  <c r="W9" i="34"/>
  <c r="AG8" i="34"/>
  <c r="AP8" i="34" s="1"/>
  <c r="AH9" i="80"/>
  <c r="AQ9" i="80" s="1"/>
  <c r="AG9" i="95"/>
  <c r="AP9" i="95" s="1"/>
  <c r="W10" i="95"/>
  <c r="AF9" i="95"/>
  <c r="AO9" i="95" s="1"/>
  <c r="AE9" i="95"/>
  <c r="AR8" i="72"/>
  <c r="Y9" i="37"/>
  <c r="X9" i="37"/>
  <c r="Y9" i="58"/>
  <c r="X9" i="58"/>
  <c r="Y9" i="24"/>
  <c r="Z9" i="24" s="1"/>
  <c r="X9" i="24"/>
  <c r="AN8" i="54"/>
  <c r="AI8" i="54"/>
  <c r="AR8" i="2"/>
  <c r="K17" i="1"/>
  <c r="K15" i="16"/>
  <c r="K16" i="17"/>
  <c r="AH9" i="55"/>
  <c r="AQ9" i="55" s="1"/>
  <c r="AN8" i="68"/>
  <c r="AI8" i="68"/>
  <c r="AR8" i="84"/>
  <c r="AN8" i="8"/>
  <c r="AI8" i="8"/>
  <c r="K15" i="20"/>
  <c r="K16" i="10"/>
  <c r="K15" i="2"/>
  <c r="Y9" i="93"/>
  <c r="X9" i="93"/>
  <c r="X10" i="89"/>
  <c r="Y10" i="89"/>
  <c r="AH9" i="52"/>
  <c r="AQ9" i="52" s="1"/>
  <c r="Z9" i="67"/>
  <c r="AR8" i="46"/>
  <c r="AR9" i="88"/>
  <c r="AI8" i="56"/>
  <c r="AN8" i="56"/>
  <c r="Y9" i="38"/>
  <c r="Z9" i="38" s="1"/>
  <c r="X9" i="38"/>
  <c r="Y9" i="87"/>
  <c r="X9" i="87"/>
  <c r="K15" i="12"/>
  <c r="AH9" i="1"/>
  <c r="AQ9" i="1" s="1"/>
  <c r="Z9" i="4"/>
  <c r="Y9" i="4"/>
  <c r="X9" i="4"/>
  <c r="AH9" i="43"/>
  <c r="AQ9" i="43" s="1"/>
  <c r="Y9" i="65"/>
  <c r="X9" i="65"/>
  <c r="Z9" i="65" s="1"/>
  <c r="Y9" i="10"/>
  <c r="X9" i="10"/>
  <c r="AN8" i="7"/>
  <c r="AI8" i="7"/>
  <c r="Y10" i="96"/>
  <c r="X10" i="96"/>
  <c r="AI8" i="91"/>
  <c r="AN8" i="91"/>
  <c r="AN8" i="62"/>
  <c r="AI8" i="62"/>
  <c r="AN8" i="36"/>
  <c r="AI8" i="36"/>
  <c r="AH8" i="33"/>
  <c r="AQ8" i="33" s="1"/>
  <c r="K16" i="22"/>
  <c r="Y9" i="13"/>
  <c r="X9" i="13"/>
  <c r="Z9" i="13" s="1"/>
  <c r="X10" i="41"/>
  <c r="Z10" i="41" s="1"/>
  <c r="Y10" i="41"/>
  <c r="AH9" i="42"/>
  <c r="AQ9" i="42" s="1"/>
  <c r="AR8" i="39"/>
  <c r="AR8" i="49"/>
  <c r="AI8" i="90"/>
  <c r="AN8" i="90"/>
  <c r="Y9" i="25"/>
  <c r="X9" i="25"/>
  <c r="Z9" i="25" s="1"/>
  <c r="AR8" i="64"/>
  <c r="AH8" i="85"/>
  <c r="AQ8" i="85" s="1"/>
  <c r="Z8" i="33"/>
  <c r="K17" i="66"/>
  <c r="K17" i="18"/>
  <c r="AR8" i="86"/>
  <c r="AH9" i="49"/>
  <c r="AQ9" i="49" s="1"/>
  <c r="AG8" i="11"/>
  <c r="AP8" i="11" s="1"/>
  <c r="AF8" i="11"/>
  <c r="AO8" i="11" s="1"/>
  <c r="AE8" i="11"/>
  <c r="W9" i="11"/>
  <c r="AR7" i="22"/>
  <c r="AR7" i="78"/>
  <c r="AH9" i="64"/>
  <c r="AQ9" i="64" s="1"/>
  <c r="AI8" i="24"/>
  <c r="AN8" i="24"/>
  <c r="Z9" i="72"/>
  <c r="AH9" i="6"/>
  <c r="AQ9" i="6" s="1"/>
  <c r="K16" i="14"/>
  <c r="AI8" i="28"/>
  <c r="AN8" i="28"/>
  <c r="K17" i="49"/>
  <c r="Y9" i="59"/>
  <c r="X9" i="59"/>
  <c r="K15" i="63"/>
  <c r="K15" i="60"/>
  <c r="AR8" i="42"/>
  <c r="K17" i="54"/>
  <c r="AN8" i="4"/>
  <c r="AI8" i="4"/>
  <c r="K19" i="58"/>
  <c r="X10" i="48"/>
  <c r="Y10" i="48"/>
  <c r="AI8" i="65"/>
  <c r="AN8" i="65"/>
  <c r="AI8" i="10"/>
  <c r="AN8" i="10"/>
  <c r="AN9" i="92"/>
  <c r="AI9" i="92"/>
  <c r="AI9" i="31"/>
  <c r="AN9" i="31"/>
  <c r="AN9" i="96"/>
  <c r="AI9" i="96"/>
  <c r="X10" i="3"/>
  <c r="Y10" i="3"/>
  <c r="W11" i="27"/>
  <c r="AG10" i="27"/>
  <c r="AP10" i="27" s="1"/>
  <c r="AF10" i="27"/>
  <c r="AO10" i="27" s="1"/>
  <c r="AE10" i="27"/>
  <c r="Y9" i="63"/>
  <c r="X9" i="63"/>
  <c r="AH9" i="76"/>
  <c r="AQ9" i="76" s="1"/>
  <c r="AG8" i="81"/>
  <c r="AP8" i="81" s="1"/>
  <c r="W9" i="81"/>
  <c r="AF8" i="81"/>
  <c r="AO8" i="81" s="1"/>
  <c r="AE8" i="81"/>
  <c r="K15" i="55"/>
  <c r="AH10" i="14"/>
  <c r="AQ10" i="14" s="1"/>
  <c r="K15" i="7"/>
  <c r="AE8" i="77"/>
  <c r="W9" i="77"/>
  <c r="AG8" i="77"/>
  <c r="AP8" i="77" s="1"/>
  <c r="AF8" i="77"/>
  <c r="AO8" i="77" s="1"/>
  <c r="AH8" i="22"/>
  <c r="AQ8" i="22" s="1"/>
  <c r="Y9" i="23"/>
  <c r="X9" i="23"/>
  <c r="Z9" i="23" s="1"/>
  <c r="Y9" i="60"/>
  <c r="Z9" i="60" s="1"/>
  <c r="X9" i="60"/>
  <c r="Y9" i="36"/>
  <c r="X9" i="36"/>
  <c r="Z9" i="36" s="1"/>
  <c r="Z8" i="85"/>
  <c r="AG9" i="83"/>
  <c r="AP9" i="83" s="1"/>
  <c r="AF9" i="83"/>
  <c r="AO9" i="83" s="1"/>
  <c r="AE9" i="83"/>
  <c r="W10" i="83"/>
  <c r="Z9" i="49"/>
  <c r="AI8" i="13"/>
  <c r="AN8" i="13"/>
  <c r="AG8" i="5"/>
  <c r="AP8" i="5" s="1"/>
  <c r="AF8" i="5"/>
  <c r="AO8" i="5" s="1"/>
  <c r="AE8" i="5"/>
  <c r="W9" i="5"/>
  <c r="K15" i="4"/>
  <c r="K15" i="19"/>
  <c r="AH9" i="46"/>
  <c r="AQ9" i="46" s="1"/>
  <c r="K15" i="67"/>
  <c r="K15" i="68"/>
  <c r="AH8" i="78"/>
  <c r="AQ8" i="78" s="1"/>
  <c r="K15" i="15"/>
  <c r="AR7" i="85"/>
  <c r="K17" i="61"/>
  <c r="AR8" i="57"/>
  <c r="AF9" i="69"/>
  <c r="AO9" i="69" s="1"/>
  <c r="W10" i="69"/>
  <c r="AG9" i="69"/>
  <c r="AP9" i="69" s="1"/>
  <c r="AE9" i="69"/>
  <c r="AN8" i="44"/>
  <c r="AI8" i="44"/>
  <c r="AH9" i="79"/>
  <c r="AQ9" i="79" s="1"/>
  <c r="AI8" i="59"/>
  <c r="AN8" i="59"/>
  <c r="AI9" i="89"/>
  <c r="AN9" i="89"/>
  <c r="AH9" i="82"/>
  <c r="AQ9" i="82" s="1"/>
  <c r="Z9" i="52"/>
  <c r="AI8" i="73"/>
  <c r="AN8" i="73"/>
  <c r="AI9" i="41"/>
  <c r="AN9" i="41"/>
  <c r="AR8" i="55"/>
  <c r="AR8" i="76"/>
  <c r="AH9" i="57"/>
  <c r="AQ9" i="57" s="1"/>
  <c r="AH9" i="19"/>
  <c r="AQ9" i="19" s="1"/>
  <c r="K16" i="24"/>
  <c r="AN8" i="87"/>
  <c r="AI8" i="87"/>
  <c r="K17" i="57"/>
  <c r="Z9" i="1"/>
  <c r="Z9" i="43"/>
  <c r="Z10" i="66"/>
  <c r="X10" i="66"/>
  <c r="Y10" i="66"/>
  <c r="AI9" i="9"/>
  <c r="AN9" i="9"/>
  <c r="Y10" i="29"/>
  <c r="X10" i="29"/>
  <c r="Z10" i="29" s="1"/>
  <c r="AN9" i="45"/>
  <c r="AI9" i="45"/>
  <c r="Y9" i="74"/>
  <c r="X9" i="74"/>
  <c r="Z9" i="74" s="1"/>
  <c r="AN9" i="3"/>
  <c r="AI9" i="3"/>
  <c r="Y9" i="54"/>
  <c r="X9" i="54"/>
  <c r="Z9" i="54" s="1"/>
  <c r="AH9" i="39"/>
  <c r="AQ9" i="39" s="1"/>
  <c r="Y9" i="68"/>
  <c r="X9" i="68"/>
  <c r="Z9" i="68" s="1"/>
  <c r="AH9" i="2"/>
  <c r="AQ9" i="2" s="1"/>
  <c r="AH10" i="26"/>
  <c r="AQ10" i="26" s="1"/>
  <c r="AG9" i="53"/>
  <c r="AP9" i="53" s="1"/>
  <c r="W10" i="53"/>
  <c r="AF9" i="53"/>
  <c r="AO9" i="53" s="1"/>
  <c r="AE9" i="53"/>
  <c r="Y9" i="44"/>
  <c r="X9" i="44"/>
  <c r="AI8" i="23"/>
  <c r="AN8" i="23"/>
  <c r="Y9" i="12"/>
  <c r="Z9" i="12" s="1"/>
  <c r="X9" i="12"/>
  <c r="AF9" i="64"/>
  <c r="AO9" i="64" s="1"/>
  <c r="AE9" i="64"/>
  <c r="W10" i="64"/>
  <c r="AG9" i="64"/>
  <c r="AP9" i="64" s="1"/>
  <c r="AR8" i="6"/>
  <c r="AG9" i="46"/>
  <c r="AP9" i="46" s="1"/>
  <c r="W10" i="46"/>
  <c r="AF9" i="46"/>
  <c r="AO9" i="46" s="1"/>
  <c r="AE9" i="46"/>
  <c r="K15" i="52"/>
  <c r="AR8" i="43"/>
  <c r="AI8" i="71"/>
  <c r="AN8" i="71"/>
  <c r="AG9" i="6"/>
  <c r="AP9" i="6" s="1"/>
  <c r="AF9" i="6"/>
  <c r="AO9" i="6" s="1"/>
  <c r="AE9" i="6"/>
  <c r="W10" i="6"/>
  <c r="AR8" i="67"/>
  <c r="AH9" i="53"/>
  <c r="AQ9" i="53" s="1"/>
  <c r="AI8" i="93"/>
  <c r="AN8" i="93"/>
  <c r="AR8" i="19"/>
  <c r="K15" i="72"/>
  <c r="W9" i="30"/>
  <c r="AG8" i="30"/>
  <c r="AP8" i="30" s="1"/>
  <c r="AF8" i="30"/>
  <c r="AO8" i="30" s="1"/>
  <c r="AE8" i="30"/>
  <c r="AR9" i="26"/>
  <c r="AH9" i="70"/>
  <c r="AQ9" i="70" s="1"/>
  <c r="AR9" i="27"/>
  <c r="Y9" i="40"/>
  <c r="X9" i="40"/>
  <c r="Z9" i="40" s="1"/>
  <c r="K15" i="56"/>
  <c r="AR8" i="18"/>
  <c r="AI8" i="38"/>
  <c r="AN8" i="38"/>
  <c r="AH9" i="47"/>
  <c r="AQ9" i="47" s="1"/>
  <c r="K17" i="62"/>
  <c r="AI9" i="66"/>
  <c r="AN9" i="66"/>
  <c r="Y9" i="51"/>
  <c r="X9" i="51"/>
  <c r="Z9" i="51" s="1"/>
  <c r="X10" i="61"/>
  <c r="Z10" i="61" s="1"/>
  <c r="Y10" i="61"/>
  <c r="AI9" i="32"/>
  <c r="AN9" i="32"/>
  <c r="W9" i="16"/>
  <c r="AG8" i="16"/>
  <c r="AP8" i="16" s="1"/>
  <c r="AF8" i="16"/>
  <c r="AO8" i="16" s="1"/>
  <c r="AE8" i="16"/>
  <c r="Y9" i="56"/>
  <c r="Z9" i="56" s="1"/>
  <c r="X9" i="56"/>
  <c r="W10" i="42"/>
  <c r="AG9" i="42"/>
  <c r="AP9" i="42" s="1"/>
  <c r="AF9" i="42"/>
  <c r="AO9" i="42" s="1"/>
  <c r="AE9" i="42"/>
  <c r="Y9" i="21"/>
  <c r="X9" i="21"/>
  <c r="AF8" i="22"/>
  <c r="AO8" i="22" s="1"/>
  <c r="AE8" i="22"/>
  <c r="W9" i="22"/>
  <c r="AG8" i="22"/>
  <c r="AP8" i="22" s="1"/>
  <c r="AG9" i="50"/>
  <c r="AP9" i="50" s="1"/>
  <c r="AF9" i="50"/>
  <c r="AO9" i="50" s="1"/>
  <c r="AE9" i="50"/>
  <c r="W10" i="50"/>
  <c r="AN8" i="60"/>
  <c r="AI8" i="60"/>
  <c r="K16" i="13"/>
  <c r="AE8" i="20"/>
  <c r="W9" i="20"/>
  <c r="AG8" i="20"/>
  <c r="AP8" i="20" s="1"/>
  <c r="AF8" i="20"/>
  <c r="AO8" i="20" s="1"/>
  <c r="W9" i="15"/>
  <c r="AG8" i="15"/>
  <c r="AP8" i="15" s="1"/>
  <c r="AF8" i="15"/>
  <c r="AO8" i="15" s="1"/>
  <c r="AE8" i="15"/>
  <c r="AR7" i="33"/>
  <c r="AH9" i="94"/>
  <c r="AQ9" i="94" s="1"/>
  <c r="AH10" i="88"/>
  <c r="AQ10" i="88" s="1"/>
  <c r="AI8" i="58"/>
  <c r="AN8" i="58"/>
  <c r="AR8" i="70"/>
  <c r="Z10" i="14"/>
  <c r="AH10" i="27"/>
  <c r="AQ10" i="27" s="1"/>
  <c r="AI8" i="21"/>
  <c r="AN8" i="21"/>
  <c r="K15" i="11"/>
  <c r="AI8" i="25"/>
  <c r="AN8" i="25"/>
  <c r="Y9" i="62"/>
  <c r="Z9" i="62" s="1"/>
  <c r="X9" i="62"/>
  <c r="AR8" i="82"/>
  <c r="AH9" i="18"/>
  <c r="AQ9" i="18" s="1"/>
  <c r="Z9" i="94"/>
  <c r="AR8" i="79"/>
  <c r="Z10" i="88"/>
  <c r="X10" i="32"/>
  <c r="Y10" i="32"/>
  <c r="AI8" i="12"/>
  <c r="AN8" i="12"/>
  <c r="AN8" i="37"/>
  <c r="AI8" i="37"/>
  <c r="AR9" i="14"/>
  <c r="K15" i="23"/>
  <c r="AH8" i="16"/>
  <c r="AQ8" i="16" s="1"/>
  <c r="AH9" i="75"/>
  <c r="AQ9" i="75" s="1"/>
  <c r="AR8" i="52"/>
  <c r="K15" i="71"/>
  <c r="Z8" i="78"/>
  <c r="K17" i="53"/>
  <c r="K17" i="69"/>
  <c r="K15" i="50"/>
  <c r="AH9" i="86"/>
  <c r="AQ9" i="86" s="1"/>
  <c r="AR8" i="47"/>
  <c r="K15" i="51"/>
  <c r="Y9" i="28"/>
  <c r="X9" i="28"/>
  <c r="Z9" i="28" s="1"/>
  <c r="K16" i="6"/>
  <c r="AR8" i="80"/>
  <c r="K17" i="21"/>
  <c r="AR8" i="94"/>
  <c r="K16" i="5"/>
  <c r="K15" i="64"/>
  <c r="AI9" i="48"/>
  <c r="AN9" i="48"/>
  <c r="Z10" i="17"/>
  <c r="X10" i="17"/>
  <c r="Y10" i="17"/>
  <c r="AI8" i="51"/>
  <c r="AN8" i="51"/>
  <c r="Y10" i="45"/>
  <c r="X10" i="45"/>
  <c r="AI9" i="61"/>
  <c r="AN9" i="61"/>
  <c r="Y10" i="31"/>
  <c r="X10" i="31"/>
  <c r="AI8" i="74"/>
  <c r="AN8" i="74"/>
  <c r="Y9" i="91"/>
  <c r="X9" i="91"/>
  <c r="Z9" i="91" s="1"/>
  <c r="Z9" i="37" l="1"/>
  <c r="Z10" i="9"/>
  <c r="Z9" i="21"/>
  <c r="AG9" i="21" s="1"/>
  <c r="AP9" i="21" s="1"/>
  <c r="Z9" i="7"/>
  <c r="AF9" i="7" s="1"/>
  <c r="AO9" i="7" s="1"/>
  <c r="Z9" i="73"/>
  <c r="AE9" i="73" s="1"/>
  <c r="AE10" i="26"/>
  <c r="AF9" i="55"/>
  <c r="AO9" i="55" s="1"/>
  <c r="W10" i="74"/>
  <c r="AG9" i="74"/>
  <c r="AP9" i="74" s="1"/>
  <c r="AF9" i="74"/>
  <c r="AO9" i="74" s="1"/>
  <c r="AE9" i="74"/>
  <c r="AG9" i="28"/>
  <c r="AP9" i="28" s="1"/>
  <c r="AF9" i="28"/>
  <c r="AO9" i="28" s="1"/>
  <c r="AE9" i="28"/>
  <c r="W10" i="28"/>
  <c r="AG9" i="24"/>
  <c r="AP9" i="24" s="1"/>
  <c r="AF9" i="24"/>
  <c r="AO9" i="24" s="1"/>
  <c r="AE9" i="24"/>
  <c r="W10" i="24"/>
  <c r="AF9" i="21"/>
  <c r="AO9" i="21" s="1"/>
  <c r="AE9" i="21"/>
  <c r="W10" i="21"/>
  <c r="AG9" i="7"/>
  <c r="AP9" i="7" s="1"/>
  <c r="W10" i="7"/>
  <c r="W10" i="73"/>
  <c r="AG9" i="73"/>
  <c r="AP9" i="73" s="1"/>
  <c r="AF9" i="73"/>
  <c r="AO9" i="73" s="1"/>
  <c r="AG9" i="8"/>
  <c r="AP9" i="8" s="1"/>
  <c r="AF9" i="8"/>
  <c r="AO9" i="8" s="1"/>
  <c r="AE9" i="8"/>
  <c r="W10" i="8"/>
  <c r="AF9" i="56"/>
  <c r="AO9" i="56" s="1"/>
  <c r="AE9" i="56"/>
  <c r="W10" i="56"/>
  <c r="AG9" i="56"/>
  <c r="AP9" i="56" s="1"/>
  <c r="AF9" i="68"/>
  <c r="AO9" i="68" s="1"/>
  <c r="AE9" i="68"/>
  <c r="AG9" i="68"/>
  <c r="AP9" i="68" s="1"/>
  <c r="W10" i="68"/>
  <c r="AE10" i="29"/>
  <c r="W11" i="29"/>
  <c r="AG10" i="29"/>
  <c r="AP10" i="29" s="1"/>
  <c r="AF10" i="29"/>
  <c r="AO10" i="29" s="1"/>
  <c r="AF9" i="38"/>
  <c r="AO9" i="38" s="1"/>
  <c r="AE9" i="38"/>
  <c r="W10" i="38"/>
  <c r="AG9" i="38"/>
  <c r="AP9" i="38" s="1"/>
  <c r="AF9" i="65"/>
  <c r="AO9" i="65" s="1"/>
  <c r="AE9" i="65"/>
  <c r="W10" i="65"/>
  <c r="AG9" i="65"/>
  <c r="AP9" i="65" s="1"/>
  <c r="AG9" i="37"/>
  <c r="AP9" i="37" s="1"/>
  <c r="W10" i="37"/>
  <c r="AE9" i="37"/>
  <c r="AF9" i="37"/>
  <c r="AO9" i="37" s="1"/>
  <c r="AE10" i="9"/>
  <c r="W11" i="9"/>
  <c r="AG10" i="9"/>
  <c r="AP10" i="9" s="1"/>
  <c r="AF10" i="9"/>
  <c r="AO10" i="9" s="1"/>
  <c r="AH9" i="59"/>
  <c r="AQ9" i="59" s="1"/>
  <c r="W10" i="25"/>
  <c r="AG9" i="25"/>
  <c r="AP9" i="25" s="1"/>
  <c r="AF9" i="25"/>
  <c r="AO9" i="25" s="1"/>
  <c r="AE9" i="25"/>
  <c r="AR8" i="7"/>
  <c r="AH10" i="89"/>
  <c r="AQ10" i="89" s="1"/>
  <c r="K16" i="2"/>
  <c r="K18" i="1"/>
  <c r="X10" i="95"/>
  <c r="Y10" i="95"/>
  <c r="AR8" i="63"/>
  <c r="W11" i="92"/>
  <c r="AG10" i="92"/>
  <c r="AP10" i="92" s="1"/>
  <c r="AF10" i="92"/>
  <c r="AO10" i="92" s="1"/>
  <c r="AE10" i="92"/>
  <c r="X10" i="35"/>
  <c r="Y10" i="35"/>
  <c r="K16" i="59"/>
  <c r="AN9" i="39"/>
  <c r="AI9" i="39"/>
  <c r="AN9" i="76"/>
  <c r="AI9" i="76"/>
  <c r="X10" i="55"/>
  <c r="Y10" i="55"/>
  <c r="AR9" i="61"/>
  <c r="K16" i="64"/>
  <c r="K18" i="21"/>
  <c r="K16" i="50"/>
  <c r="K16" i="23"/>
  <c r="AR8" i="12"/>
  <c r="AH9" i="62"/>
  <c r="AQ9" i="62" s="1"/>
  <c r="K16" i="11"/>
  <c r="AR8" i="60"/>
  <c r="AH9" i="56"/>
  <c r="AQ9" i="56" s="1"/>
  <c r="Y9" i="16"/>
  <c r="X9" i="16"/>
  <c r="AH9" i="51"/>
  <c r="AQ9" i="51" s="1"/>
  <c r="K18" i="62"/>
  <c r="AH9" i="40"/>
  <c r="AQ9" i="40" s="1"/>
  <c r="Y9" i="30"/>
  <c r="X9" i="30"/>
  <c r="Y10" i="6"/>
  <c r="X10" i="6"/>
  <c r="Y10" i="64"/>
  <c r="Z10" i="64" s="1"/>
  <c r="X10" i="64"/>
  <c r="AH9" i="54"/>
  <c r="AQ9" i="54" s="1"/>
  <c r="AE9" i="43"/>
  <c r="W10" i="43"/>
  <c r="AG9" i="43"/>
  <c r="AP9" i="43" s="1"/>
  <c r="AF9" i="43"/>
  <c r="AO9" i="43" s="1"/>
  <c r="AR8" i="44"/>
  <c r="AH9" i="60"/>
  <c r="AQ9" i="60" s="1"/>
  <c r="AI8" i="77"/>
  <c r="AN8" i="77"/>
  <c r="K16" i="55"/>
  <c r="K20" i="58"/>
  <c r="AR8" i="24"/>
  <c r="K18" i="66"/>
  <c r="AH9" i="4"/>
  <c r="AQ9" i="4" s="1"/>
  <c r="K16" i="12"/>
  <c r="Z10" i="89"/>
  <c r="AH9" i="7"/>
  <c r="AQ9" i="7" s="1"/>
  <c r="AH9" i="73"/>
  <c r="AQ9" i="73" s="1"/>
  <c r="X10" i="2"/>
  <c r="Y10" i="2"/>
  <c r="AN10" i="26"/>
  <c r="AI10" i="26"/>
  <c r="AN9" i="55"/>
  <c r="AI9" i="55"/>
  <c r="X10" i="79"/>
  <c r="Z10" i="79" s="1"/>
  <c r="Y10" i="79"/>
  <c r="AN9" i="86"/>
  <c r="AI9" i="86"/>
  <c r="X10" i="75"/>
  <c r="Z10" i="75" s="1"/>
  <c r="Y10" i="75"/>
  <c r="AR8" i="51"/>
  <c r="K17" i="13"/>
  <c r="W10" i="12"/>
  <c r="AG9" i="12"/>
  <c r="AP9" i="12" s="1"/>
  <c r="AF9" i="12"/>
  <c r="AO9" i="12" s="1"/>
  <c r="AE9" i="12"/>
  <c r="AF10" i="66"/>
  <c r="AO10" i="66" s="1"/>
  <c r="W11" i="66"/>
  <c r="AG10" i="66"/>
  <c r="AP10" i="66" s="1"/>
  <c r="AE10" i="66"/>
  <c r="AN9" i="83"/>
  <c r="AI9" i="83"/>
  <c r="AG9" i="23"/>
  <c r="AP9" i="23" s="1"/>
  <c r="AF9" i="23"/>
  <c r="AO9" i="23" s="1"/>
  <c r="AE9" i="23"/>
  <c r="W10" i="23"/>
  <c r="AH9" i="63"/>
  <c r="AQ9" i="63" s="1"/>
  <c r="AR8" i="28"/>
  <c r="AE9" i="13"/>
  <c r="W10" i="13"/>
  <c r="AG9" i="13"/>
  <c r="AP9" i="13" s="1"/>
  <c r="AF9" i="13"/>
  <c r="AO9" i="13" s="1"/>
  <c r="AR8" i="74"/>
  <c r="AH10" i="45"/>
  <c r="AQ10" i="45" s="1"/>
  <c r="AH10" i="17"/>
  <c r="AQ10" i="17" s="1"/>
  <c r="K17" i="5"/>
  <c r="K16" i="71"/>
  <c r="AF9" i="94"/>
  <c r="AO9" i="94" s="1"/>
  <c r="AE9" i="94"/>
  <c r="W10" i="94"/>
  <c r="AG9" i="94"/>
  <c r="AP9" i="94" s="1"/>
  <c r="AR8" i="58"/>
  <c r="Y9" i="22"/>
  <c r="X9" i="22"/>
  <c r="AR8" i="38"/>
  <c r="AR8" i="93"/>
  <c r="AI9" i="6"/>
  <c r="AN9" i="6"/>
  <c r="Y10" i="46"/>
  <c r="X10" i="46"/>
  <c r="AI9" i="64"/>
  <c r="AN9" i="64"/>
  <c r="AR8" i="23"/>
  <c r="X10" i="53"/>
  <c r="Z10" i="53" s="1"/>
  <c r="Y10" i="53"/>
  <c r="AF9" i="1"/>
  <c r="AO9" i="1" s="1"/>
  <c r="AE9" i="1"/>
  <c r="W10" i="1"/>
  <c r="AG9" i="1"/>
  <c r="AP9" i="1" s="1"/>
  <c r="K17" i="24"/>
  <c r="AR8" i="73"/>
  <c r="K16" i="15"/>
  <c r="K16" i="4"/>
  <c r="AR8" i="13"/>
  <c r="Z9" i="63"/>
  <c r="AR9" i="31"/>
  <c r="AR8" i="65"/>
  <c r="AR8" i="4"/>
  <c r="Z9" i="59"/>
  <c r="K17" i="14"/>
  <c r="Y9" i="11"/>
  <c r="Z9" i="11" s="1"/>
  <c r="X9" i="11"/>
  <c r="AG8" i="33"/>
  <c r="AP8" i="33" s="1"/>
  <c r="AF8" i="33"/>
  <c r="AO8" i="33" s="1"/>
  <c r="AE8" i="33"/>
  <c r="W9" i="33"/>
  <c r="AR8" i="90"/>
  <c r="AH10" i="41"/>
  <c r="AQ10" i="41" s="1"/>
  <c r="K17" i="22"/>
  <c r="AR8" i="91"/>
  <c r="AH9" i="10"/>
  <c r="AQ9" i="10" s="1"/>
  <c r="AH9" i="87"/>
  <c r="AQ9" i="87" s="1"/>
  <c r="W10" i="67"/>
  <c r="AG9" i="67"/>
  <c r="AP9" i="67" s="1"/>
  <c r="AF9" i="67"/>
  <c r="AO9" i="67" s="1"/>
  <c r="AE9" i="67"/>
  <c r="AH9" i="93"/>
  <c r="AQ9" i="93" s="1"/>
  <c r="K17" i="10"/>
  <c r="K17" i="17"/>
  <c r="AH9" i="58"/>
  <c r="AQ9" i="58" s="1"/>
  <c r="K18" i="9"/>
  <c r="K16" i="8"/>
  <c r="AR9" i="17"/>
  <c r="AI9" i="35"/>
  <c r="AN9" i="35"/>
  <c r="AH9" i="71"/>
  <c r="AQ9" i="71" s="1"/>
  <c r="K18" i="65"/>
  <c r="AN9" i="2"/>
  <c r="AI9" i="2"/>
  <c r="Y10" i="76"/>
  <c r="X10" i="76"/>
  <c r="AR8" i="59"/>
  <c r="AG10" i="17"/>
  <c r="AP10" i="17" s="1"/>
  <c r="AF10" i="17"/>
  <c r="AO10" i="17" s="1"/>
  <c r="AE10" i="17"/>
  <c r="W11" i="17"/>
  <c r="W10" i="40"/>
  <c r="AG9" i="40"/>
  <c r="AP9" i="40" s="1"/>
  <c r="AF9" i="40"/>
  <c r="AO9" i="40" s="1"/>
  <c r="AE9" i="40"/>
  <c r="AH9" i="44"/>
  <c r="AQ9" i="44" s="1"/>
  <c r="AG9" i="54"/>
  <c r="AP9" i="54" s="1"/>
  <c r="AF9" i="54"/>
  <c r="AO9" i="54" s="1"/>
  <c r="W10" i="54"/>
  <c r="AE9" i="54"/>
  <c r="AR9" i="45"/>
  <c r="AR9" i="9"/>
  <c r="AE9" i="52"/>
  <c r="W10" i="52"/>
  <c r="AG9" i="52"/>
  <c r="AP9" i="52" s="1"/>
  <c r="AF9" i="52"/>
  <c r="AO9" i="52" s="1"/>
  <c r="AI9" i="69"/>
  <c r="AN9" i="69"/>
  <c r="K16" i="68"/>
  <c r="Y9" i="5"/>
  <c r="X9" i="5"/>
  <c r="Z9" i="5" s="1"/>
  <c r="AF9" i="49"/>
  <c r="AO9" i="49" s="1"/>
  <c r="AE9" i="49"/>
  <c r="W10" i="49"/>
  <c r="AG9" i="49"/>
  <c r="AP9" i="49" s="1"/>
  <c r="AF8" i="85"/>
  <c r="AO8" i="85" s="1"/>
  <c r="AE8" i="85"/>
  <c r="W9" i="85"/>
  <c r="AG8" i="85"/>
  <c r="AP8" i="85" s="1"/>
  <c r="AG9" i="60"/>
  <c r="AP9" i="60" s="1"/>
  <c r="AF9" i="60"/>
  <c r="AO9" i="60" s="1"/>
  <c r="AE9" i="60"/>
  <c r="W10" i="60"/>
  <c r="K16" i="7"/>
  <c r="AN8" i="81"/>
  <c r="AI8" i="81"/>
  <c r="AI10" i="27"/>
  <c r="AN10" i="27"/>
  <c r="AH10" i="3"/>
  <c r="AQ10" i="3" s="1"/>
  <c r="AR9" i="92"/>
  <c r="K16" i="60"/>
  <c r="AI8" i="11"/>
  <c r="AN8" i="11"/>
  <c r="AF10" i="41"/>
  <c r="AO10" i="41" s="1"/>
  <c r="AE10" i="41"/>
  <c r="W11" i="41"/>
  <c r="AG10" i="41"/>
  <c r="AP10" i="41" s="1"/>
  <c r="AR8" i="36"/>
  <c r="AH10" i="96"/>
  <c r="AQ10" i="96" s="1"/>
  <c r="AG9" i="4"/>
  <c r="AP9" i="4" s="1"/>
  <c r="AF9" i="4"/>
  <c r="AO9" i="4" s="1"/>
  <c r="AE9" i="4"/>
  <c r="W10" i="4"/>
  <c r="AR8" i="56"/>
  <c r="AR8" i="68"/>
  <c r="AR8" i="54"/>
  <c r="Y9" i="34"/>
  <c r="X9" i="34"/>
  <c r="AH9" i="90"/>
  <c r="AQ9" i="90" s="1"/>
  <c r="AR9" i="29"/>
  <c r="K18" i="70"/>
  <c r="X10" i="70"/>
  <c r="Y10" i="70"/>
  <c r="Y10" i="39"/>
  <c r="X10" i="39"/>
  <c r="Y10" i="84"/>
  <c r="X10" i="84"/>
  <c r="Y10" i="57"/>
  <c r="X10" i="57"/>
  <c r="Y10" i="82"/>
  <c r="X10" i="82"/>
  <c r="Y10" i="42"/>
  <c r="X10" i="42"/>
  <c r="W11" i="61"/>
  <c r="AG10" i="61"/>
  <c r="AP10" i="61" s="1"/>
  <c r="AF10" i="61"/>
  <c r="AO10" i="61" s="1"/>
  <c r="AE10" i="61"/>
  <c r="AR8" i="71"/>
  <c r="AN9" i="46"/>
  <c r="AI9" i="46"/>
  <c r="AI9" i="53"/>
  <c r="AN9" i="53"/>
  <c r="AH9" i="74"/>
  <c r="AQ9" i="74" s="1"/>
  <c r="AR9" i="41"/>
  <c r="X11" i="27"/>
  <c r="Z11" i="27" s="1"/>
  <c r="Y11" i="27"/>
  <c r="AH10" i="31"/>
  <c r="AQ10" i="31" s="1"/>
  <c r="K18" i="69"/>
  <c r="AH10" i="32"/>
  <c r="AQ10" i="32" s="1"/>
  <c r="AG9" i="62"/>
  <c r="AP9" i="62" s="1"/>
  <c r="AF9" i="62"/>
  <c r="AO9" i="62" s="1"/>
  <c r="AE9" i="62"/>
  <c r="W10" i="62"/>
  <c r="AR8" i="21"/>
  <c r="AH9" i="91"/>
  <c r="AQ9" i="91" s="1"/>
  <c r="Z10" i="45"/>
  <c r="K16" i="51"/>
  <c r="AR8" i="37"/>
  <c r="Z10" i="32"/>
  <c r="AI8" i="20"/>
  <c r="AN8" i="20"/>
  <c r="AN9" i="50"/>
  <c r="AI9" i="50"/>
  <c r="AI8" i="16"/>
  <c r="AN8" i="16"/>
  <c r="AI8" i="30"/>
  <c r="AN8" i="30"/>
  <c r="K16" i="72"/>
  <c r="K16" i="52"/>
  <c r="AH9" i="12"/>
  <c r="AQ9" i="12" s="1"/>
  <c r="AR9" i="3"/>
  <c r="K18" i="57"/>
  <c r="AR9" i="89"/>
  <c r="K18" i="61"/>
  <c r="AN8" i="5"/>
  <c r="AI8" i="5"/>
  <c r="Z10" i="83"/>
  <c r="X10" i="83"/>
  <c r="Y10" i="83"/>
  <c r="AH9" i="36"/>
  <c r="AQ9" i="36" s="1"/>
  <c r="AH9" i="23"/>
  <c r="AQ9" i="23" s="1"/>
  <c r="Z10" i="3"/>
  <c r="AH10" i="48"/>
  <c r="AQ10" i="48" s="1"/>
  <c r="K18" i="49"/>
  <c r="AH9" i="25"/>
  <c r="AQ9" i="25" s="1"/>
  <c r="AH9" i="13"/>
  <c r="AQ9" i="13" s="1"/>
  <c r="Z9" i="10"/>
  <c r="Z9" i="87"/>
  <c r="Z9" i="93"/>
  <c r="K16" i="20"/>
  <c r="K16" i="16"/>
  <c r="Z9" i="58"/>
  <c r="AN9" i="95"/>
  <c r="AI9" i="95"/>
  <c r="K16" i="3"/>
  <c r="X10" i="47"/>
  <c r="Y10" i="47"/>
  <c r="Z10" i="47" s="1"/>
  <c r="AR8" i="40"/>
  <c r="AI9" i="70"/>
  <c r="AN9" i="70"/>
  <c r="Z9" i="71"/>
  <c r="X10" i="19"/>
  <c r="Y10" i="19"/>
  <c r="AI9" i="80"/>
  <c r="AN9" i="80"/>
  <c r="AI9" i="57"/>
  <c r="AN9" i="57"/>
  <c r="AI9" i="79"/>
  <c r="AN9" i="79"/>
  <c r="AI9" i="75"/>
  <c r="AN9" i="75"/>
  <c r="X10" i="18"/>
  <c r="Y10" i="18"/>
  <c r="W10" i="91"/>
  <c r="AG9" i="91"/>
  <c r="AP9" i="91" s="1"/>
  <c r="AF9" i="91"/>
  <c r="AO9" i="91" s="1"/>
  <c r="AE9" i="91"/>
  <c r="AH9" i="28"/>
  <c r="AQ9" i="28" s="1"/>
  <c r="W9" i="78"/>
  <c r="AG8" i="78"/>
  <c r="AP8" i="78" s="1"/>
  <c r="AF8" i="78"/>
  <c r="AO8" i="78" s="1"/>
  <c r="AE8" i="78"/>
  <c r="Y9" i="15"/>
  <c r="X9" i="15"/>
  <c r="K16" i="56"/>
  <c r="K16" i="19"/>
  <c r="AE9" i="36"/>
  <c r="W10" i="36"/>
  <c r="AG9" i="36"/>
  <c r="AP9" i="36" s="1"/>
  <c r="AF9" i="36"/>
  <c r="AO9" i="36" s="1"/>
  <c r="AR8" i="10"/>
  <c r="AI8" i="15"/>
  <c r="AN8" i="15"/>
  <c r="Y9" i="20"/>
  <c r="X9" i="20"/>
  <c r="Z9" i="20" s="1"/>
  <c r="Y10" i="50"/>
  <c r="X10" i="50"/>
  <c r="AI8" i="22"/>
  <c r="AN8" i="22"/>
  <c r="AN9" i="42"/>
  <c r="AI9" i="42"/>
  <c r="AR9" i="32"/>
  <c r="AF9" i="51"/>
  <c r="AO9" i="51" s="1"/>
  <c r="AE9" i="51"/>
  <c r="W10" i="51"/>
  <c r="AG9" i="51"/>
  <c r="AP9" i="51" s="1"/>
  <c r="AF10" i="14"/>
  <c r="AO10" i="14" s="1"/>
  <c r="AE10" i="14"/>
  <c r="W11" i="14"/>
  <c r="AG10" i="14"/>
  <c r="AP10" i="14" s="1"/>
  <c r="Z10" i="31"/>
  <c r="AR9" i="48"/>
  <c r="K17" i="6"/>
  <c r="K18" i="53"/>
  <c r="AG10" i="88"/>
  <c r="AP10" i="88" s="1"/>
  <c r="AF10" i="88"/>
  <c r="AO10" i="88" s="1"/>
  <c r="AE10" i="88"/>
  <c r="W11" i="88"/>
  <c r="AR8" i="25"/>
  <c r="AH9" i="21"/>
  <c r="AQ9" i="21" s="1"/>
  <c r="AH10" i="61"/>
  <c r="AQ10" i="61" s="1"/>
  <c r="AR9" i="66"/>
  <c r="Z9" i="44"/>
  <c r="AH9" i="68"/>
  <c r="AQ9" i="68" s="1"/>
  <c r="AH10" i="29"/>
  <c r="AQ10" i="29" s="1"/>
  <c r="AH10" i="66"/>
  <c r="AQ10" i="66" s="1"/>
  <c r="AR8" i="87"/>
  <c r="X10" i="69"/>
  <c r="Z10" i="69" s="1"/>
  <c r="Y10" i="69"/>
  <c r="K16" i="67"/>
  <c r="Y9" i="77"/>
  <c r="X9" i="77"/>
  <c r="X9" i="81"/>
  <c r="Z9" i="81" s="1"/>
  <c r="Y9" i="81"/>
  <c r="AR9" i="96"/>
  <c r="Z10" i="48"/>
  <c r="K18" i="54"/>
  <c r="K16" i="63"/>
  <c r="AF9" i="72"/>
  <c r="AO9" i="72" s="1"/>
  <c r="AE9" i="72"/>
  <c r="W10" i="72"/>
  <c r="AG9" i="72"/>
  <c r="AP9" i="72" s="1"/>
  <c r="K18" i="18"/>
  <c r="AR8" i="62"/>
  <c r="Z10" i="96"/>
  <c r="AH9" i="65"/>
  <c r="AQ9" i="65" s="1"/>
  <c r="AH9" i="38"/>
  <c r="AQ9" i="38" s="1"/>
  <c r="AR8" i="8"/>
  <c r="AH9" i="24"/>
  <c r="AQ9" i="24" s="1"/>
  <c r="AH9" i="37"/>
  <c r="AQ9" i="37" s="1"/>
  <c r="AI8" i="34"/>
  <c r="AN8" i="34"/>
  <c r="Z9" i="90"/>
  <c r="AH10" i="92"/>
  <c r="AQ10" i="92" s="1"/>
  <c r="AH10" i="9"/>
  <c r="AQ10" i="9" s="1"/>
  <c r="AI9" i="47"/>
  <c r="AN9" i="47"/>
  <c r="AH9" i="8"/>
  <c r="AQ9" i="8" s="1"/>
  <c r="AI9" i="19"/>
  <c r="AN9" i="19"/>
  <c r="X11" i="26"/>
  <c r="Y11" i="26"/>
  <c r="X10" i="80"/>
  <c r="Z10" i="80" s="1"/>
  <c r="Y10" i="80"/>
  <c r="AN9" i="84"/>
  <c r="AI9" i="84"/>
  <c r="X10" i="86"/>
  <c r="Z10" i="86" s="1"/>
  <c r="Y10" i="86"/>
  <c r="AI9" i="18"/>
  <c r="AN9" i="18"/>
  <c r="AI9" i="82"/>
  <c r="AN9" i="82"/>
  <c r="Z10" i="6" l="1"/>
  <c r="Z9" i="30"/>
  <c r="AE9" i="7"/>
  <c r="Z9" i="77"/>
  <c r="W10" i="77" s="1"/>
  <c r="Z10" i="50"/>
  <c r="AE10" i="50" s="1"/>
  <c r="Z10" i="19"/>
  <c r="AG10" i="19" s="1"/>
  <c r="AP10" i="19" s="1"/>
  <c r="AE9" i="77"/>
  <c r="AG10" i="50"/>
  <c r="AP10" i="50" s="1"/>
  <c r="AF10" i="50"/>
  <c r="AO10" i="50" s="1"/>
  <c r="AE10" i="19"/>
  <c r="W11" i="19"/>
  <c r="AF10" i="75"/>
  <c r="AO10" i="75" s="1"/>
  <c r="AE10" i="75"/>
  <c r="AG10" i="75"/>
  <c r="AP10" i="75" s="1"/>
  <c r="W11" i="75"/>
  <c r="AG10" i="64"/>
  <c r="AP10" i="64" s="1"/>
  <c r="AF10" i="64"/>
  <c r="AO10" i="64" s="1"/>
  <c r="AE10" i="64"/>
  <c r="W11" i="64"/>
  <c r="W11" i="53"/>
  <c r="AG10" i="53"/>
  <c r="AP10" i="53" s="1"/>
  <c r="AE10" i="53"/>
  <c r="AF10" i="53"/>
  <c r="AO10" i="53" s="1"/>
  <c r="W11" i="6"/>
  <c r="AG10" i="6"/>
  <c r="AP10" i="6" s="1"/>
  <c r="AF10" i="6"/>
  <c r="AO10" i="6" s="1"/>
  <c r="AE10" i="6"/>
  <c r="W10" i="11"/>
  <c r="AG9" i="11"/>
  <c r="AP9" i="11" s="1"/>
  <c r="AF9" i="11"/>
  <c r="AO9" i="11" s="1"/>
  <c r="AE9" i="11"/>
  <c r="AF10" i="47"/>
  <c r="AO10" i="47" s="1"/>
  <c r="W11" i="47"/>
  <c r="AE10" i="47"/>
  <c r="AG10" i="47"/>
  <c r="AP10" i="47" s="1"/>
  <c r="AG9" i="30"/>
  <c r="AP9" i="30" s="1"/>
  <c r="AF9" i="30"/>
  <c r="AO9" i="30" s="1"/>
  <c r="AE9" i="30"/>
  <c r="W10" i="30"/>
  <c r="W11" i="86"/>
  <c r="AG10" i="86"/>
  <c r="AP10" i="86" s="1"/>
  <c r="AF10" i="86"/>
  <c r="AO10" i="86" s="1"/>
  <c r="AE10" i="86"/>
  <c r="Y9" i="78"/>
  <c r="X9" i="78"/>
  <c r="AR9" i="79"/>
  <c r="AG10" i="3"/>
  <c r="AP10" i="3" s="1"/>
  <c r="AF10" i="3"/>
  <c r="AO10" i="3" s="1"/>
  <c r="AE10" i="3"/>
  <c r="W11" i="3"/>
  <c r="AG11" i="27"/>
  <c r="AP11" i="27" s="1"/>
  <c r="AF11" i="27"/>
  <c r="AO11" i="27" s="1"/>
  <c r="AE11" i="27"/>
  <c r="W12" i="27"/>
  <c r="X10" i="60"/>
  <c r="Y10" i="60"/>
  <c r="K17" i="4"/>
  <c r="K18" i="24"/>
  <c r="AH10" i="46"/>
  <c r="AQ10" i="46" s="1"/>
  <c r="AI9" i="13"/>
  <c r="AN9" i="13"/>
  <c r="Y10" i="12"/>
  <c r="X10" i="12"/>
  <c r="Z10" i="12" s="1"/>
  <c r="W11" i="79"/>
  <c r="AG10" i="79"/>
  <c r="AP10" i="79" s="1"/>
  <c r="AF10" i="79"/>
  <c r="AO10" i="79" s="1"/>
  <c r="AE10" i="79"/>
  <c r="AH10" i="2"/>
  <c r="AQ10" i="2" s="1"/>
  <c r="X10" i="43"/>
  <c r="Y10" i="43"/>
  <c r="AH9" i="16"/>
  <c r="AQ9" i="16" s="1"/>
  <c r="K19" i="21"/>
  <c r="AH10" i="55"/>
  <c r="AQ10" i="55" s="1"/>
  <c r="K17" i="2"/>
  <c r="AH10" i="18"/>
  <c r="AQ10" i="18" s="1"/>
  <c r="AG9" i="93"/>
  <c r="AP9" i="93" s="1"/>
  <c r="AF9" i="93"/>
  <c r="AO9" i="93" s="1"/>
  <c r="AE9" i="93"/>
  <c r="W10" i="93"/>
  <c r="AR9" i="50"/>
  <c r="AN9" i="62"/>
  <c r="AI9" i="62"/>
  <c r="K19" i="70"/>
  <c r="AN9" i="4"/>
  <c r="AI9" i="4"/>
  <c r="K17" i="60"/>
  <c r="AR10" i="27"/>
  <c r="AI9" i="60"/>
  <c r="AN9" i="60"/>
  <c r="AN8" i="85"/>
  <c r="AI8" i="85"/>
  <c r="AH9" i="5"/>
  <c r="AQ9" i="5" s="1"/>
  <c r="AR9" i="69"/>
  <c r="AN10" i="17"/>
  <c r="AI10" i="17"/>
  <c r="X10" i="67"/>
  <c r="Z10" i="67" s="1"/>
  <c r="Y10" i="67"/>
  <c r="K18" i="22"/>
  <c r="W10" i="59"/>
  <c r="AG9" i="59"/>
  <c r="AP9" i="59" s="1"/>
  <c r="AF9" i="59"/>
  <c r="AO9" i="59" s="1"/>
  <c r="AE9" i="59"/>
  <c r="X11" i="66"/>
  <c r="Y11" i="66"/>
  <c r="AR9" i="55"/>
  <c r="Z10" i="2"/>
  <c r="K21" i="58"/>
  <c r="Z10" i="55"/>
  <c r="K17" i="59"/>
  <c r="AH10" i="95"/>
  <c r="AQ10" i="95" s="1"/>
  <c r="Y10" i="25"/>
  <c r="Z10" i="25" s="1"/>
  <c r="X10" i="25"/>
  <c r="AI10" i="9"/>
  <c r="AN10" i="9"/>
  <c r="AN9" i="21"/>
  <c r="AI9" i="21"/>
  <c r="W11" i="69"/>
  <c r="AG10" i="69"/>
  <c r="AP10" i="69" s="1"/>
  <c r="AF10" i="69"/>
  <c r="AO10" i="69" s="1"/>
  <c r="AE10" i="69"/>
  <c r="AE9" i="44"/>
  <c r="W10" i="44"/>
  <c r="AG9" i="44"/>
  <c r="AP9" i="44" s="1"/>
  <c r="AF9" i="44"/>
  <c r="AO9" i="44" s="1"/>
  <c r="AR8" i="15"/>
  <c r="AH9" i="15"/>
  <c r="AQ9" i="15" s="1"/>
  <c r="AH10" i="19"/>
  <c r="AQ10" i="19" s="1"/>
  <c r="AR9" i="95"/>
  <c r="K17" i="20"/>
  <c r="K19" i="49"/>
  <c r="K19" i="57"/>
  <c r="K17" i="52"/>
  <c r="AR8" i="16"/>
  <c r="AH10" i="42"/>
  <c r="AQ10" i="42" s="1"/>
  <c r="AH10" i="57"/>
  <c r="AQ10" i="57" s="1"/>
  <c r="AH10" i="39"/>
  <c r="AQ10" i="39" s="1"/>
  <c r="Y10" i="4"/>
  <c r="X10" i="4"/>
  <c r="X11" i="41"/>
  <c r="Z11" i="41" s="1"/>
  <c r="Y11" i="41"/>
  <c r="AH10" i="76"/>
  <c r="AQ10" i="76" s="1"/>
  <c r="K18" i="14"/>
  <c r="AH10" i="53"/>
  <c r="AQ10" i="53" s="1"/>
  <c r="AH10" i="75"/>
  <c r="AQ10" i="75" s="1"/>
  <c r="Y11" i="9"/>
  <c r="Z11" i="9" s="1"/>
  <c r="X11" i="9"/>
  <c r="Y10" i="38"/>
  <c r="X10" i="38"/>
  <c r="Z10" i="38" s="1"/>
  <c r="Y11" i="29"/>
  <c r="X11" i="29"/>
  <c r="Z11" i="29" s="1"/>
  <c r="AI9" i="8"/>
  <c r="AN9" i="8"/>
  <c r="X10" i="73"/>
  <c r="Z10" i="73" s="1"/>
  <c r="Y10" i="73"/>
  <c r="Z10" i="21"/>
  <c r="X10" i="21"/>
  <c r="Y10" i="21"/>
  <c r="AR9" i="82"/>
  <c r="AR9" i="84"/>
  <c r="AH11" i="26"/>
  <c r="AQ11" i="26" s="1"/>
  <c r="AR9" i="42"/>
  <c r="AI9" i="36"/>
  <c r="AN9" i="36"/>
  <c r="Z11" i="26"/>
  <c r="AR9" i="47"/>
  <c r="K19" i="18"/>
  <c r="K17" i="63"/>
  <c r="AF10" i="31"/>
  <c r="AO10" i="31" s="1"/>
  <c r="AE10" i="31"/>
  <c r="W11" i="31"/>
  <c r="AG10" i="31"/>
  <c r="AP10" i="31" s="1"/>
  <c r="Y10" i="51"/>
  <c r="Z10" i="51" s="1"/>
  <c r="X10" i="51"/>
  <c r="AH9" i="20"/>
  <c r="AQ9" i="20" s="1"/>
  <c r="Z9" i="15"/>
  <c r="AN9" i="91"/>
  <c r="AI9" i="91"/>
  <c r="Z10" i="18"/>
  <c r="AR9" i="57"/>
  <c r="AG9" i="71"/>
  <c r="AP9" i="71" s="1"/>
  <c r="AF9" i="71"/>
  <c r="AO9" i="71" s="1"/>
  <c r="AE9" i="71"/>
  <c r="W10" i="71"/>
  <c r="AH10" i="47"/>
  <c r="AQ10" i="47" s="1"/>
  <c r="AE9" i="58"/>
  <c r="W10" i="58"/>
  <c r="AG9" i="58"/>
  <c r="AP9" i="58" s="1"/>
  <c r="AF9" i="58"/>
  <c r="AO9" i="58" s="1"/>
  <c r="AE9" i="87"/>
  <c r="AF9" i="87"/>
  <c r="AO9" i="87" s="1"/>
  <c r="W10" i="87"/>
  <c r="AG9" i="87"/>
  <c r="AP9" i="87" s="1"/>
  <c r="K19" i="61"/>
  <c r="K17" i="72"/>
  <c r="AI10" i="61"/>
  <c r="AN10" i="61"/>
  <c r="Z10" i="42"/>
  <c r="Z10" i="57"/>
  <c r="Z10" i="39"/>
  <c r="AI10" i="41"/>
  <c r="AN10" i="41"/>
  <c r="AR8" i="81"/>
  <c r="AN9" i="40"/>
  <c r="AI9" i="40"/>
  <c r="Z10" i="76"/>
  <c r="K17" i="8"/>
  <c r="K18" i="17"/>
  <c r="AH9" i="11"/>
  <c r="AQ9" i="11" s="1"/>
  <c r="AG9" i="63"/>
  <c r="AP9" i="63" s="1"/>
  <c r="AF9" i="63"/>
  <c r="AO9" i="63" s="1"/>
  <c r="AE9" i="63"/>
  <c r="W10" i="63"/>
  <c r="K17" i="15"/>
  <c r="Y10" i="1"/>
  <c r="X10" i="1"/>
  <c r="Z10" i="46"/>
  <c r="K17" i="71"/>
  <c r="K18" i="13"/>
  <c r="AR9" i="86"/>
  <c r="AI9" i="43"/>
  <c r="AN9" i="43"/>
  <c r="AH10" i="6"/>
  <c r="AQ10" i="6" s="1"/>
  <c r="Z9" i="16"/>
  <c r="K17" i="11"/>
  <c r="K17" i="23"/>
  <c r="K17" i="64"/>
  <c r="AR9" i="76"/>
  <c r="Y11" i="92"/>
  <c r="X11" i="92"/>
  <c r="Z11" i="92" s="1"/>
  <c r="Z10" i="95"/>
  <c r="Y10" i="65"/>
  <c r="X10" i="65"/>
  <c r="AI9" i="38"/>
  <c r="AN9" i="38"/>
  <c r="AI10" i="29"/>
  <c r="AN10" i="29"/>
  <c r="Y10" i="56"/>
  <c r="Z10" i="56" s="1"/>
  <c r="X10" i="56"/>
  <c r="X10" i="7"/>
  <c r="Y10" i="7"/>
  <c r="X10" i="28"/>
  <c r="Y10" i="28"/>
  <c r="AN9" i="74"/>
  <c r="AI9" i="74"/>
  <c r="AR9" i="18"/>
  <c r="W10" i="90"/>
  <c r="AG9" i="90"/>
  <c r="AP9" i="90" s="1"/>
  <c r="AE9" i="90"/>
  <c r="AF9" i="90"/>
  <c r="AO9" i="90" s="1"/>
  <c r="AH9" i="81"/>
  <c r="AQ9" i="81" s="1"/>
  <c r="K17" i="67"/>
  <c r="X11" i="88"/>
  <c r="Z11" i="88" s="1"/>
  <c r="Y11" i="88"/>
  <c r="K19" i="53"/>
  <c r="AI9" i="51"/>
  <c r="AN9" i="51"/>
  <c r="K17" i="19"/>
  <c r="AI8" i="78"/>
  <c r="AN8" i="78"/>
  <c r="W10" i="10"/>
  <c r="AG9" i="10"/>
  <c r="AP9" i="10" s="1"/>
  <c r="AF9" i="10"/>
  <c r="AO9" i="10" s="1"/>
  <c r="AE9" i="10"/>
  <c r="AH10" i="83"/>
  <c r="AQ10" i="83" s="1"/>
  <c r="K17" i="51"/>
  <c r="AR9" i="53"/>
  <c r="AH10" i="82"/>
  <c r="AQ10" i="82" s="1"/>
  <c r="AH10" i="84"/>
  <c r="AQ10" i="84" s="1"/>
  <c r="AH9" i="34"/>
  <c r="AQ9" i="34" s="1"/>
  <c r="AG9" i="5"/>
  <c r="AP9" i="5" s="1"/>
  <c r="AF9" i="5"/>
  <c r="AO9" i="5" s="1"/>
  <c r="AE9" i="5"/>
  <c r="W10" i="5"/>
  <c r="AR9" i="2"/>
  <c r="Y9" i="33"/>
  <c r="X9" i="33"/>
  <c r="Z9" i="33" s="1"/>
  <c r="AI9" i="1"/>
  <c r="AN9" i="1"/>
  <c r="AH9" i="22"/>
  <c r="AQ9" i="22" s="1"/>
  <c r="AR9" i="83"/>
  <c r="AI9" i="12"/>
  <c r="AN9" i="12"/>
  <c r="AR10" i="26"/>
  <c r="W11" i="89"/>
  <c r="AG10" i="89"/>
  <c r="AP10" i="89" s="1"/>
  <c r="AF10" i="89"/>
  <c r="AO10" i="89" s="1"/>
  <c r="AE10" i="89"/>
  <c r="K19" i="66"/>
  <c r="K17" i="55"/>
  <c r="K19" i="62"/>
  <c r="AH10" i="35"/>
  <c r="AQ10" i="35" s="1"/>
  <c r="AN9" i="37"/>
  <c r="AI9" i="37"/>
  <c r="AI9" i="65"/>
  <c r="AN9" i="65"/>
  <c r="Y10" i="68"/>
  <c r="X10" i="68"/>
  <c r="Z10" i="68" s="1"/>
  <c r="AN9" i="56"/>
  <c r="AI9" i="56"/>
  <c r="AI9" i="73"/>
  <c r="AN9" i="73"/>
  <c r="AI9" i="7"/>
  <c r="AN9" i="7"/>
  <c r="X10" i="62"/>
  <c r="Z10" i="62" s="1"/>
  <c r="Y10" i="62"/>
  <c r="AH10" i="80"/>
  <c r="AQ10" i="80" s="1"/>
  <c r="AR9" i="19"/>
  <c r="W11" i="96"/>
  <c r="AG10" i="96"/>
  <c r="AP10" i="96" s="1"/>
  <c r="AF10" i="96"/>
  <c r="AO10" i="96" s="1"/>
  <c r="AE10" i="96"/>
  <c r="X10" i="72"/>
  <c r="Z10" i="72" s="1"/>
  <c r="Y10" i="72"/>
  <c r="K19" i="54"/>
  <c r="AG9" i="81"/>
  <c r="AP9" i="81" s="1"/>
  <c r="W10" i="81"/>
  <c r="AF9" i="81"/>
  <c r="AO9" i="81" s="1"/>
  <c r="AE9" i="81"/>
  <c r="Y11" i="14"/>
  <c r="X11" i="14"/>
  <c r="AR8" i="22"/>
  <c r="AF9" i="20"/>
  <c r="AO9" i="20" s="1"/>
  <c r="AE9" i="20"/>
  <c r="W10" i="20"/>
  <c r="AG9" i="20"/>
  <c r="AP9" i="20" s="1"/>
  <c r="AR9" i="75"/>
  <c r="AR9" i="80"/>
  <c r="AR9" i="70"/>
  <c r="K17" i="16"/>
  <c r="W11" i="83"/>
  <c r="AF10" i="83"/>
  <c r="AO10" i="83" s="1"/>
  <c r="AE10" i="83"/>
  <c r="AG10" i="83"/>
  <c r="AP10" i="83" s="1"/>
  <c r="AR8" i="30"/>
  <c r="AR8" i="20"/>
  <c r="W11" i="45"/>
  <c r="AG10" i="45"/>
  <c r="AP10" i="45" s="1"/>
  <c r="AF10" i="45"/>
  <c r="AO10" i="45" s="1"/>
  <c r="AE10" i="45"/>
  <c r="K19" i="69"/>
  <c r="AR9" i="46"/>
  <c r="AH10" i="70"/>
  <c r="AQ10" i="70" s="1"/>
  <c r="Y10" i="49"/>
  <c r="X10" i="49"/>
  <c r="X10" i="52"/>
  <c r="Y10" i="52"/>
  <c r="AN9" i="54"/>
  <c r="AI9" i="54"/>
  <c r="AR9" i="35"/>
  <c r="K19" i="9"/>
  <c r="K18" i="10"/>
  <c r="AN9" i="67"/>
  <c r="AI9" i="67"/>
  <c r="AR9" i="6"/>
  <c r="Y10" i="94"/>
  <c r="X10" i="94"/>
  <c r="K18" i="5"/>
  <c r="K17" i="50"/>
  <c r="AR9" i="39"/>
  <c r="Z10" i="35"/>
  <c r="K19" i="1"/>
  <c r="AN9" i="25"/>
  <c r="AI9" i="25"/>
  <c r="X10" i="37"/>
  <c r="Z10" i="37" s="1"/>
  <c r="Y10" i="37"/>
  <c r="Y10" i="24"/>
  <c r="X10" i="24"/>
  <c r="AN9" i="28"/>
  <c r="AI9" i="28"/>
  <c r="X9" i="85"/>
  <c r="Y9" i="85"/>
  <c r="X11" i="17"/>
  <c r="Z11" i="17" s="1"/>
  <c r="Y11" i="17"/>
  <c r="K19" i="65"/>
  <c r="AN9" i="23"/>
  <c r="AI9" i="23"/>
  <c r="AH10" i="86"/>
  <c r="AQ10" i="86" s="1"/>
  <c r="AE10" i="80"/>
  <c r="W11" i="80"/>
  <c r="AG10" i="80"/>
  <c r="AP10" i="80" s="1"/>
  <c r="AF10" i="80"/>
  <c r="AO10" i="80" s="1"/>
  <c r="AR8" i="34"/>
  <c r="AI9" i="72"/>
  <c r="AN9" i="72"/>
  <c r="W11" i="48"/>
  <c r="AG10" i="48"/>
  <c r="AP10" i="48" s="1"/>
  <c r="AF10" i="48"/>
  <c r="AO10" i="48" s="1"/>
  <c r="AE10" i="48"/>
  <c r="AH9" i="77"/>
  <c r="AQ9" i="77" s="1"/>
  <c r="AH10" i="69"/>
  <c r="AQ10" i="69" s="1"/>
  <c r="AN10" i="88"/>
  <c r="AI10" i="88"/>
  <c r="K18" i="6"/>
  <c r="AI10" i="14"/>
  <c r="AN10" i="14"/>
  <c r="AH10" i="50"/>
  <c r="AQ10" i="50" s="1"/>
  <c r="X10" i="36"/>
  <c r="Z10" i="36" s="1"/>
  <c r="Y10" i="36"/>
  <c r="K17" i="56"/>
  <c r="X10" i="91"/>
  <c r="Y10" i="91"/>
  <c r="K17" i="3"/>
  <c r="AR8" i="5"/>
  <c r="AF10" i="32"/>
  <c r="AO10" i="32" s="1"/>
  <c r="W11" i="32"/>
  <c r="AG10" i="32"/>
  <c r="AP10" i="32" s="1"/>
  <c r="AE10" i="32"/>
  <c r="AH11" i="27"/>
  <c r="AQ11" i="27" s="1"/>
  <c r="X11" i="61"/>
  <c r="Z11" i="61" s="1"/>
  <c r="Y11" i="61"/>
  <c r="Z10" i="82"/>
  <c r="Z10" i="84"/>
  <c r="Z10" i="70"/>
  <c r="Z9" i="34"/>
  <c r="AR8" i="11"/>
  <c r="K17" i="7"/>
  <c r="AI9" i="49"/>
  <c r="AN9" i="49"/>
  <c r="K17" i="68"/>
  <c r="AI9" i="52"/>
  <c r="AN9" i="52"/>
  <c r="X10" i="54"/>
  <c r="Y10" i="54"/>
  <c r="Y10" i="40"/>
  <c r="X10" i="40"/>
  <c r="AN8" i="33"/>
  <c r="AI8" i="33"/>
  <c r="AR9" i="64"/>
  <c r="Z9" i="22"/>
  <c r="AN9" i="94"/>
  <c r="AI9" i="94"/>
  <c r="Y10" i="13"/>
  <c r="Z10" i="13" s="1"/>
  <c r="X10" i="13"/>
  <c r="Y10" i="23"/>
  <c r="X10" i="23"/>
  <c r="Z10" i="23" s="1"/>
  <c r="AI10" i="66"/>
  <c r="AN10" i="66"/>
  <c r="AH10" i="79"/>
  <c r="AQ10" i="79" s="1"/>
  <c r="K17" i="12"/>
  <c r="AR8" i="77"/>
  <c r="AH10" i="64"/>
  <c r="AQ10" i="64" s="1"/>
  <c r="AH9" i="30"/>
  <c r="AQ9" i="30" s="1"/>
  <c r="AI10" i="92"/>
  <c r="AN10" i="92"/>
  <c r="AI9" i="68"/>
  <c r="AN9" i="68"/>
  <c r="Y10" i="8"/>
  <c r="X10" i="8"/>
  <c r="Z10" i="8" s="1"/>
  <c r="AN9" i="24"/>
  <c r="AI9" i="24"/>
  <c r="Y10" i="74"/>
  <c r="X10" i="74"/>
  <c r="Z10" i="74" s="1"/>
  <c r="AF10" i="19" l="1"/>
  <c r="AO10" i="19" s="1"/>
  <c r="AF9" i="77"/>
  <c r="AO9" i="77" s="1"/>
  <c r="Z10" i="40"/>
  <c r="AG10" i="40" s="1"/>
  <c r="AP10" i="40" s="1"/>
  <c r="W11" i="50"/>
  <c r="AG9" i="77"/>
  <c r="AP9" i="77" s="1"/>
  <c r="Z10" i="1"/>
  <c r="AG10" i="1" s="1"/>
  <c r="AP10" i="1" s="1"/>
  <c r="AF10" i="37"/>
  <c r="AO10" i="37" s="1"/>
  <c r="W11" i="37"/>
  <c r="AG10" i="37"/>
  <c r="AP10" i="37" s="1"/>
  <c r="AE10" i="37"/>
  <c r="AG10" i="56"/>
  <c r="AP10" i="56" s="1"/>
  <c r="AF10" i="56"/>
  <c r="AO10" i="56" s="1"/>
  <c r="AE10" i="56"/>
  <c r="W11" i="56"/>
  <c r="W11" i="38"/>
  <c r="AG10" i="38"/>
  <c r="AP10" i="38" s="1"/>
  <c r="AF10" i="38"/>
  <c r="AO10" i="38" s="1"/>
  <c r="AE10" i="38"/>
  <c r="W11" i="8"/>
  <c r="AG10" i="8"/>
  <c r="AP10" i="8" s="1"/>
  <c r="AF10" i="8"/>
  <c r="AO10" i="8" s="1"/>
  <c r="AE10" i="8"/>
  <c r="AE10" i="40"/>
  <c r="W11" i="40"/>
  <c r="AE10" i="12"/>
  <c r="W11" i="12"/>
  <c r="AG10" i="12"/>
  <c r="AP10" i="12" s="1"/>
  <c r="AF10" i="12"/>
  <c r="AO10" i="12" s="1"/>
  <c r="AE10" i="1"/>
  <c r="W11" i="1"/>
  <c r="AH10" i="40"/>
  <c r="AQ10" i="40" s="1"/>
  <c r="W11" i="84"/>
  <c r="AG10" i="84"/>
  <c r="AP10" i="84" s="1"/>
  <c r="AE10" i="84"/>
  <c r="AF10" i="84"/>
  <c r="AO10" i="84" s="1"/>
  <c r="X11" i="32"/>
  <c r="Z11" i="32" s="1"/>
  <c r="Y11" i="32"/>
  <c r="AH10" i="36"/>
  <c r="AQ10" i="36" s="1"/>
  <c r="AI10" i="48"/>
  <c r="AN10" i="48"/>
  <c r="AR9" i="72"/>
  <c r="X11" i="80"/>
  <c r="Z11" i="80" s="1"/>
  <c r="Y11" i="80"/>
  <c r="AH11" i="17"/>
  <c r="AQ11" i="17" s="1"/>
  <c r="AH10" i="94"/>
  <c r="AQ10" i="94" s="1"/>
  <c r="AH10" i="49"/>
  <c r="AQ10" i="49" s="1"/>
  <c r="K18" i="16"/>
  <c r="AH10" i="72"/>
  <c r="AQ10" i="72" s="1"/>
  <c r="Y11" i="96"/>
  <c r="X11" i="96"/>
  <c r="Z11" i="96" s="1"/>
  <c r="AR9" i="7"/>
  <c r="K20" i="62"/>
  <c r="AN10" i="89"/>
  <c r="AI10" i="89"/>
  <c r="K18" i="19"/>
  <c r="AH11" i="88"/>
  <c r="AQ11" i="88" s="1"/>
  <c r="AH10" i="56"/>
  <c r="AQ10" i="56" s="1"/>
  <c r="AR9" i="38"/>
  <c r="K19" i="13"/>
  <c r="K18" i="8"/>
  <c r="AR10" i="61"/>
  <c r="Y10" i="87"/>
  <c r="X10" i="87"/>
  <c r="Z10" i="87" s="1"/>
  <c r="Y10" i="58"/>
  <c r="X10" i="58"/>
  <c r="K20" i="18"/>
  <c r="AH10" i="21"/>
  <c r="AQ10" i="21" s="1"/>
  <c r="AR9" i="8"/>
  <c r="K19" i="14"/>
  <c r="AR10" i="9"/>
  <c r="AH11" i="66"/>
  <c r="AQ11" i="66" s="1"/>
  <c r="K18" i="60"/>
  <c r="AN10" i="79"/>
  <c r="AI10" i="79"/>
  <c r="AN9" i="30"/>
  <c r="AI9" i="30"/>
  <c r="AI10" i="6"/>
  <c r="AN10" i="6"/>
  <c r="Y11" i="75"/>
  <c r="X11" i="75"/>
  <c r="AN10" i="19"/>
  <c r="AI10" i="19"/>
  <c r="AE10" i="74"/>
  <c r="W11" i="74"/>
  <c r="AG10" i="74"/>
  <c r="AP10" i="74" s="1"/>
  <c r="AF10" i="74"/>
  <c r="AO10" i="74" s="1"/>
  <c r="AG10" i="23"/>
  <c r="AP10" i="23" s="1"/>
  <c r="AF10" i="23"/>
  <c r="AO10" i="23" s="1"/>
  <c r="AE10" i="23"/>
  <c r="W11" i="23"/>
  <c r="AG9" i="22"/>
  <c r="AP9" i="22" s="1"/>
  <c r="AF9" i="22"/>
  <c r="AO9" i="22" s="1"/>
  <c r="AE9" i="22"/>
  <c r="W10" i="22"/>
  <c r="AR9" i="52"/>
  <c r="K18" i="7"/>
  <c r="W11" i="82"/>
  <c r="AG10" i="82"/>
  <c r="AP10" i="82" s="1"/>
  <c r="AF10" i="82"/>
  <c r="AO10" i="82" s="1"/>
  <c r="AE10" i="82"/>
  <c r="AH10" i="91"/>
  <c r="AQ10" i="91" s="1"/>
  <c r="W11" i="36"/>
  <c r="AG10" i="36"/>
  <c r="AP10" i="36" s="1"/>
  <c r="AF10" i="36"/>
  <c r="AO10" i="36" s="1"/>
  <c r="AE10" i="36"/>
  <c r="K19" i="6"/>
  <c r="AI10" i="80"/>
  <c r="AN10" i="80"/>
  <c r="AR9" i="23"/>
  <c r="AG11" i="17"/>
  <c r="AP11" i="17" s="1"/>
  <c r="AF11" i="17"/>
  <c r="AO11" i="17" s="1"/>
  <c r="AE11" i="17"/>
  <c r="W12" i="17"/>
  <c r="AH10" i="24"/>
  <c r="AQ10" i="24" s="1"/>
  <c r="AR9" i="25"/>
  <c r="AR9" i="54"/>
  <c r="K20" i="69"/>
  <c r="Y11" i="45"/>
  <c r="X11" i="45"/>
  <c r="AI10" i="83"/>
  <c r="AN10" i="83"/>
  <c r="AH11" i="14"/>
  <c r="AQ11" i="14" s="1"/>
  <c r="X10" i="81"/>
  <c r="Z10" i="81" s="1"/>
  <c r="Y10" i="81"/>
  <c r="AG10" i="72"/>
  <c r="AP10" i="72" s="1"/>
  <c r="AF10" i="72"/>
  <c r="AO10" i="72" s="1"/>
  <c r="AE10" i="72"/>
  <c r="W11" i="72"/>
  <c r="W11" i="68"/>
  <c r="AG10" i="68"/>
  <c r="AP10" i="68" s="1"/>
  <c r="AF10" i="68"/>
  <c r="AO10" i="68" s="1"/>
  <c r="AE10" i="68"/>
  <c r="AR9" i="12"/>
  <c r="AR9" i="1"/>
  <c r="Y10" i="5"/>
  <c r="Z10" i="5" s="1"/>
  <c r="X10" i="5"/>
  <c r="W12" i="88"/>
  <c r="AG11" i="88"/>
  <c r="AP11" i="88" s="1"/>
  <c r="AF11" i="88"/>
  <c r="AO11" i="88" s="1"/>
  <c r="AE11" i="88"/>
  <c r="X10" i="90"/>
  <c r="Y10" i="90"/>
  <c r="AH10" i="28"/>
  <c r="AQ10" i="28" s="1"/>
  <c r="AH10" i="65"/>
  <c r="AQ10" i="65" s="1"/>
  <c r="AG11" i="92"/>
  <c r="AP11" i="92" s="1"/>
  <c r="AF11" i="92"/>
  <c r="AO11" i="92" s="1"/>
  <c r="AE11" i="92"/>
  <c r="W12" i="92"/>
  <c r="K18" i="23"/>
  <c r="AE10" i="76"/>
  <c r="AG10" i="76"/>
  <c r="AP10" i="76" s="1"/>
  <c r="W11" i="76"/>
  <c r="AF10" i="76"/>
  <c r="AO10" i="76" s="1"/>
  <c r="AR10" i="41"/>
  <c r="AI9" i="58"/>
  <c r="AN9" i="58"/>
  <c r="X10" i="71"/>
  <c r="Y10" i="71"/>
  <c r="AG10" i="18"/>
  <c r="AP10" i="18" s="1"/>
  <c r="AF10" i="18"/>
  <c r="AO10" i="18" s="1"/>
  <c r="AE10" i="18"/>
  <c r="W11" i="18"/>
  <c r="AH10" i="51"/>
  <c r="AQ10" i="51" s="1"/>
  <c r="AI10" i="31"/>
  <c r="AN10" i="31"/>
  <c r="AG10" i="21"/>
  <c r="AP10" i="21" s="1"/>
  <c r="AF10" i="21"/>
  <c r="AO10" i="21" s="1"/>
  <c r="AE10" i="21"/>
  <c r="W11" i="21"/>
  <c r="AH11" i="29"/>
  <c r="AQ11" i="29" s="1"/>
  <c r="AH11" i="9"/>
  <c r="AQ11" i="9" s="1"/>
  <c r="AH11" i="41"/>
  <c r="AQ11" i="41" s="1"/>
  <c r="K20" i="49"/>
  <c r="AH10" i="25"/>
  <c r="AQ10" i="25" s="1"/>
  <c r="K22" i="58"/>
  <c r="Z11" i="66"/>
  <c r="K19" i="22"/>
  <c r="AR9" i="4"/>
  <c r="AH10" i="43"/>
  <c r="AQ10" i="43" s="1"/>
  <c r="AH10" i="60"/>
  <c r="AQ10" i="60" s="1"/>
  <c r="X11" i="53"/>
  <c r="Y11" i="53"/>
  <c r="AR9" i="24"/>
  <c r="AR9" i="68"/>
  <c r="AH10" i="13"/>
  <c r="AQ10" i="13" s="1"/>
  <c r="Z10" i="91"/>
  <c r="AR10" i="88"/>
  <c r="Z10" i="94"/>
  <c r="K19" i="10"/>
  <c r="Z10" i="49"/>
  <c r="X10" i="20"/>
  <c r="Y10" i="20"/>
  <c r="AN10" i="96"/>
  <c r="AI10" i="96"/>
  <c r="AR9" i="73"/>
  <c r="K18" i="55"/>
  <c r="AH9" i="33"/>
  <c r="AQ9" i="33" s="1"/>
  <c r="AI9" i="5"/>
  <c r="AN9" i="5"/>
  <c r="Y10" i="10"/>
  <c r="X10" i="10"/>
  <c r="AR9" i="51"/>
  <c r="Z10" i="28"/>
  <c r="AR9" i="43"/>
  <c r="K18" i="71"/>
  <c r="K18" i="15"/>
  <c r="AR9" i="40"/>
  <c r="AE10" i="39"/>
  <c r="W11" i="39"/>
  <c r="AG10" i="39"/>
  <c r="AP10" i="39" s="1"/>
  <c r="AF10" i="39"/>
  <c r="AO10" i="39" s="1"/>
  <c r="K18" i="72"/>
  <c r="AN9" i="71"/>
  <c r="AI9" i="71"/>
  <c r="AR9" i="91"/>
  <c r="W12" i="41"/>
  <c r="AG11" i="41"/>
  <c r="AP11" i="41" s="1"/>
  <c r="AF11" i="41"/>
  <c r="AO11" i="41" s="1"/>
  <c r="AE11" i="41"/>
  <c r="X10" i="44"/>
  <c r="Y10" i="44"/>
  <c r="X11" i="69"/>
  <c r="Y11" i="69"/>
  <c r="Z11" i="69" s="1"/>
  <c r="AG10" i="2"/>
  <c r="AP10" i="2" s="1"/>
  <c r="AF10" i="2"/>
  <c r="AO10" i="2" s="1"/>
  <c r="AE10" i="2"/>
  <c r="W11" i="2"/>
  <c r="AI9" i="59"/>
  <c r="AN9" i="59"/>
  <c r="AR9" i="60"/>
  <c r="Z10" i="43"/>
  <c r="AR9" i="13"/>
  <c r="Z10" i="60"/>
  <c r="Y11" i="3"/>
  <c r="X11" i="3"/>
  <c r="AH9" i="78"/>
  <c r="AQ9" i="78" s="1"/>
  <c r="X11" i="86"/>
  <c r="Y11" i="86"/>
  <c r="AI9" i="11"/>
  <c r="AN9" i="11"/>
  <c r="Y11" i="64"/>
  <c r="X11" i="64"/>
  <c r="AN9" i="77"/>
  <c r="AI9" i="77"/>
  <c r="K18" i="12"/>
  <c r="K18" i="68"/>
  <c r="AH11" i="61"/>
  <c r="AQ11" i="61" s="1"/>
  <c r="AN10" i="32"/>
  <c r="AI10" i="32"/>
  <c r="X11" i="48"/>
  <c r="Y11" i="48"/>
  <c r="AH9" i="85"/>
  <c r="AQ9" i="85" s="1"/>
  <c r="Z10" i="24"/>
  <c r="K18" i="50"/>
  <c r="Y11" i="83"/>
  <c r="X11" i="83"/>
  <c r="AI9" i="20"/>
  <c r="AN9" i="20"/>
  <c r="Z11" i="14"/>
  <c r="AH10" i="62"/>
  <c r="AQ10" i="62" s="1"/>
  <c r="AR9" i="56"/>
  <c r="AR9" i="65"/>
  <c r="X11" i="89"/>
  <c r="Y11" i="89"/>
  <c r="Z11" i="89" s="1"/>
  <c r="K18" i="67"/>
  <c r="Z10" i="65"/>
  <c r="K18" i="11"/>
  <c r="AG10" i="46"/>
  <c r="AP10" i="46" s="1"/>
  <c r="W11" i="46"/>
  <c r="AF10" i="46"/>
  <c r="AO10" i="46" s="1"/>
  <c r="AE10" i="46"/>
  <c r="Y10" i="63"/>
  <c r="X10" i="63"/>
  <c r="AG10" i="57"/>
  <c r="AP10" i="57" s="1"/>
  <c r="AF10" i="57"/>
  <c r="AO10" i="57" s="1"/>
  <c r="AE10" i="57"/>
  <c r="W11" i="57"/>
  <c r="AI9" i="87"/>
  <c r="AN9" i="87"/>
  <c r="AG10" i="51"/>
  <c r="AP10" i="51" s="1"/>
  <c r="AF10" i="51"/>
  <c r="AO10" i="51" s="1"/>
  <c r="AE10" i="51"/>
  <c r="W11" i="51"/>
  <c r="AE11" i="26"/>
  <c r="AG11" i="26"/>
  <c r="AP11" i="26" s="1"/>
  <c r="AF11" i="26"/>
  <c r="AO11" i="26" s="1"/>
  <c r="W12" i="26"/>
  <c r="AH10" i="73"/>
  <c r="AQ10" i="73" s="1"/>
  <c r="W12" i="29"/>
  <c r="AG11" i="29"/>
  <c r="AP11" i="29" s="1"/>
  <c r="AF11" i="29"/>
  <c r="AO11" i="29" s="1"/>
  <c r="AE11" i="29"/>
  <c r="AF11" i="9"/>
  <c r="AO11" i="9" s="1"/>
  <c r="AE11" i="9"/>
  <c r="W12" i="9"/>
  <c r="AG11" i="9"/>
  <c r="AP11" i="9" s="1"/>
  <c r="AH10" i="4"/>
  <c r="AQ10" i="4" s="1"/>
  <c r="K18" i="52"/>
  <c r="K18" i="20"/>
  <c r="AR9" i="21"/>
  <c r="AE10" i="25"/>
  <c r="W11" i="25"/>
  <c r="AG10" i="25"/>
  <c r="AP10" i="25" s="1"/>
  <c r="AF10" i="25"/>
  <c r="AO10" i="25" s="1"/>
  <c r="AH10" i="67"/>
  <c r="AQ10" i="67" s="1"/>
  <c r="X10" i="93"/>
  <c r="Y10" i="93"/>
  <c r="K20" i="21"/>
  <c r="X11" i="79"/>
  <c r="Y11" i="79"/>
  <c r="Z11" i="79" s="1"/>
  <c r="K19" i="24"/>
  <c r="X12" i="27"/>
  <c r="Y12" i="27"/>
  <c r="AI10" i="3"/>
  <c r="AN10" i="3"/>
  <c r="Y11" i="6"/>
  <c r="X11" i="6"/>
  <c r="Z11" i="6" s="1"/>
  <c r="AN10" i="64"/>
  <c r="AI10" i="64"/>
  <c r="AI10" i="75"/>
  <c r="AN10" i="75"/>
  <c r="Y11" i="50"/>
  <c r="X11" i="50"/>
  <c r="Z11" i="50" s="1"/>
  <c r="AH10" i="8"/>
  <c r="AQ10" i="8" s="1"/>
  <c r="AR10" i="92"/>
  <c r="AR10" i="66"/>
  <c r="AF10" i="13"/>
  <c r="AO10" i="13" s="1"/>
  <c r="AE10" i="13"/>
  <c r="W11" i="13"/>
  <c r="AG10" i="13"/>
  <c r="AP10" i="13" s="1"/>
  <c r="AR8" i="33"/>
  <c r="AH10" i="54"/>
  <c r="AQ10" i="54" s="1"/>
  <c r="W10" i="34"/>
  <c r="AG9" i="34"/>
  <c r="AP9" i="34" s="1"/>
  <c r="AF9" i="34"/>
  <c r="AO9" i="34" s="1"/>
  <c r="AE9" i="34"/>
  <c r="AE11" i="61"/>
  <c r="W12" i="61"/>
  <c r="AG11" i="61"/>
  <c r="AP11" i="61" s="1"/>
  <c r="AF11" i="61"/>
  <c r="AO11" i="61" s="1"/>
  <c r="K18" i="56"/>
  <c r="K20" i="65"/>
  <c r="Z9" i="85"/>
  <c r="K20" i="1"/>
  <c r="K20" i="9"/>
  <c r="AH10" i="52"/>
  <c r="AQ10" i="52" s="1"/>
  <c r="AI10" i="45"/>
  <c r="AN10" i="45"/>
  <c r="K20" i="54"/>
  <c r="AG10" i="62"/>
  <c r="AP10" i="62" s="1"/>
  <c r="AF10" i="62"/>
  <c r="AO10" i="62" s="1"/>
  <c r="AE10" i="62"/>
  <c r="W11" i="62"/>
  <c r="AR9" i="37"/>
  <c r="K20" i="66"/>
  <c r="W10" i="33"/>
  <c r="AG9" i="33"/>
  <c r="AP9" i="33" s="1"/>
  <c r="AF9" i="33"/>
  <c r="AO9" i="33" s="1"/>
  <c r="AE9" i="33"/>
  <c r="AR8" i="78"/>
  <c r="K20" i="53"/>
  <c r="AR9" i="74"/>
  <c r="AH10" i="7"/>
  <c r="AQ10" i="7" s="1"/>
  <c r="AR10" i="29"/>
  <c r="W11" i="95"/>
  <c r="AF10" i="95"/>
  <c r="AO10" i="95" s="1"/>
  <c r="AG10" i="95"/>
  <c r="AP10" i="95" s="1"/>
  <c r="AE10" i="95"/>
  <c r="AE9" i="16"/>
  <c r="W10" i="16"/>
  <c r="AG9" i="16"/>
  <c r="AP9" i="16" s="1"/>
  <c r="AF9" i="16"/>
  <c r="AO9" i="16" s="1"/>
  <c r="AH10" i="1"/>
  <c r="AQ10" i="1" s="1"/>
  <c r="AN9" i="63"/>
  <c r="AI9" i="63"/>
  <c r="K19" i="17"/>
  <c r="AE10" i="42"/>
  <c r="W11" i="42"/>
  <c r="AG10" i="42"/>
  <c r="AP10" i="42" s="1"/>
  <c r="AF10" i="42"/>
  <c r="AO10" i="42" s="1"/>
  <c r="K20" i="61"/>
  <c r="AE9" i="15"/>
  <c r="W10" i="15"/>
  <c r="AG9" i="15"/>
  <c r="AP9" i="15" s="1"/>
  <c r="AF9" i="15"/>
  <c r="AO9" i="15" s="1"/>
  <c r="K18" i="63"/>
  <c r="AG10" i="73"/>
  <c r="AP10" i="73" s="1"/>
  <c r="AF10" i="73"/>
  <c r="AO10" i="73" s="1"/>
  <c r="AE10" i="73"/>
  <c r="W11" i="73"/>
  <c r="AH10" i="38"/>
  <c r="AQ10" i="38" s="1"/>
  <c r="AI9" i="44"/>
  <c r="AN9" i="44"/>
  <c r="K18" i="59"/>
  <c r="AE10" i="67"/>
  <c r="AF10" i="67"/>
  <c r="AO10" i="67" s="1"/>
  <c r="W11" i="67"/>
  <c r="AG10" i="67"/>
  <c r="AP10" i="67" s="1"/>
  <c r="K20" i="70"/>
  <c r="AH10" i="12"/>
  <c r="AQ10" i="12" s="1"/>
  <c r="Z9" i="78"/>
  <c r="Y10" i="30"/>
  <c r="Z10" i="30" s="1"/>
  <c r="X10" i="30"/>
  <c r="AI10" i="47"/>
  <c r="AN10" i="47"/>
  <c r="AN10" i="50"/>
  <c r="AI10" i="50"/>
  <c r="AH10" i="74"/>
  <c r="AQ10" i="74" s="1"/>
  <c r="AH10" i="23"/>
  <c r="AQ10" i="23" s="1"/>
  <c r="AR9" i="94"/>
  <c r="Z10" i="54"/>
  <c r="AR9" i="49"/>
  <c r="AF10" i="70"/>
  <c r="AO10" i="70" s="1"/>
  <c r="W11" i="70"/>
  <c r="AG10" i="70"/>
  <c r="AP10" i="70" s="1"/>
  <c r="AE10" i="70"/>
  <c r="K18" i="3"/>
  <c r="AR10" i="14"/>
  <c r="AR9" i="28"/>
  <c r="AH10" i="37"/>
  <c r="AQ10" i="37" s="1"/>
  <c r="W11" i="35"/>
  <c r="AG10" i="35"/>
  <c r="AP10" i="35" s="1"/>
  <c r="AF10" i="35"/>
  <c r="AO10" i="35" s="1"/>
  <c r="AE10" i="35"/>
  <c r="K19" i="5"/>
  <c r="AR9" i="67"/>
  <c r="Z10" i="52"/>
  <c r="AN9" i="81"/>
  <c r="AI9" i="81"/>
  <c r="AH10" i="68"/>
  <c r="AQ10" i="68" s="1"/>
  <c r="K18" i="51"/>
  <c r="AI9" i="10"/>
  <c r="AN9" i="10"/>
  <c r="AN9" i="90"/>
  <c r="AI9" i="90"/>
  <c r="Z10" i="7"/>
  <c r="AH11" i="92"/>
  <c r="AQ11" i="92" s="1"/>
  <c r="K18" i="64"/>
  <c r="X11" i="31"/>
  <c r="Y11" i="31"/>
  <c r="AR9" i="36"/>
  <c r="Z10" i="4"/>
  <c r="K20" i="57"/>
  <c r="AN10" i="69"/>
  <c r="AI10" i="69"/>
  <c r="AG10" i="55"/>
  <c r="AP10" i="55" s="1"/>
  <c r="AF10" i="55"/>
  <c r="AO10" i="55" s="1"/>
  <c r="W11" i="55"/>
  <c r="AE10" i="55"/>
  <c r="X10" i="59"/>
  <c r="Y10" i="59"/>
  <c r="AR10" i="17"/>
  <c r="AR8" i="85"/>
  <c r="AR9" i="62"/>
  <c r="AN9" i="93"/>
  <c r="AI9" i="93"/>
  <c r="K18" i="2"/>
  <c r="K18" i="4"/>
  <c r="AN11" i="27"/>
  <c r="AI11" i="27"/>
  <c r="AI10" i="86"/>
  <c r="AN10" i="86"/>
  <c r="X11" i="47"/>
  <c r="Z11" i="47" s="1"/>
  <c r="Y11" i="47"/>
  <c r="Y10" i="11"/>
  <c r="X10" i="11"/>
  <c r="AI10" i="53"/>
  <c r="AN10" i="53"/>
  <c r="X11" i="19"/>
  <c r="Y11" i="19"/>
  <c r="Y10" i="77"/>
  <c r="X10" i="77"/>
  <c r="Z10" i="77" s="1"/>
  <c r="Z12" i="27" l="1"/>
  <c r="Z10" i="93"/>
  <c r="Z10" i="10"/>
  <c r="Z11" i="3"/>
  <c r="Z11" i="19"/>
  <c r="AF10" i="1"/>
  <c r="AO10" i="1" s="1"/>
  <c r="AF10" i="40"/>
  <c r="AO10" i="40" s="1"/>
  <c r="Z10" i="59"/>
  <c r="W11" i="5"/>
  <c r="AG10" i="5"/>
  <c r="AP10" i="5" s="1"/>
  <c r="AF10" i="5"/>
  <c r="AO10" i="5" s="1"/>
  <c r="AE10" i="5"/>
  <c r="W13" i="27"/>
  <c r="AG12" i="27"/>
  <c r="AP12" i="27" s="1"/>
  <c r="AF12" i="27"/>
  <c r="AO12" i="27" s="1"/>
  <c r="AE12" i="27"/>
  <c r="W11" i="93"/>
  <c r="AG10" i="93"/>
  <c r="AP10" i="93" s="1"/>
  <c r="AF10" i="93"/>
  <c r="AO10" i="93" s="1"/>
  <c r="AE10" i="93"/>
  <c r="AE10" i="10"/>
  <c r="W11" i="10"/>
  <c r="AG10" i="10"/>
  <c r="AP10" i="10" s="1"/>
  <c r="AF10" i="10"/>
  <c r="AO10" i="10" s="1"/>
  <c r="AE10" i="77"/>
  <c r="W11" i="77"/>
  <c r="AG10" i="77"/>
  <c r="AP10" i="77" s="1"/>
  <c r="AF10" i="77"/>
  <c r="AO10" i="77" s="1"/>
  <c r="AG11" i="50"/>
  <c r="AP11" i="50" s="1"/>
  <c r="AF11" i="50"/>
  <c r="AO11" i="50" s="1"/>
  <c r="AE11" i="50"/>
  <c r="W12" i="50"/>
  <c r="AE11" i="6"/>
  <c r="W12" i="6"/>
  <c r="AG11" i="6"/>
  <c r="AP11" i="6" s="1"/>
  <c r="AF11" i="6"/>
  <c r="AO11" i="6" s="1"/>
  <c r="AE11" i="89"/>
  <c r="W12" i="89"/>
  <c r="AG11" i="89"/>
  <c r="AP11" i="89" s="1"/>
  <c r="AF11" i="89"/>
  <c r="AO11" i="89" s="1"/>
  <c r="W12" i="3"/>
  <c r="AG11" i="3"/>
  <c r="AP11" i="3" s="1"/>
  <c r="AF11" i="3"/>
  <c r="AO11" i="3" s="1"/>
  <c r="AE11" i="3"/>
  <c r="AG11" i="19"/>
  <c r="AP11" i="19" s="1"/>
  <c r="AF11" i="19"/>
  <c r="AO11" i="19" s="1"/>
  <c r="AE11" i="19"/>
  <c r="W12" i="19"/>
  <c r="AF11" i="47"/>
  <c r="AO11" i="47" s="1"/>
  <c r="AG11" i="47"/>
  <c r="AP11" i="47" s="1"/>
  <c r="W12" i="47"/>
  <c r="AE11" i="47"/>
  <c r="AE10" i="59"/>
  <c r="W11" i="59"/>
  <c r="AG10" i="59"/>
  <c r="AP10" i="59" s="1"/>
  <c r="AF10" i="59"/>
  <c r="AO10" i="59" s="1"/>
  <c r="AR10" i="53"/>
  <c r="K19" i="4"/>
  <c r="AH10" i="59"/>
  <c r="AQ10" i="59" s="1"/>
  <c r="AR10" i="69"/>
  <c r="AR9" i="90"/>
  <c r="K19" i="3"/>
  <c r="AF9" i="78"/>
  <c r="AO9" i="78" s="1"/>
  <c r="AE9" i="78"/>
  <c r="W10" i="78"/>
  <c r="AG9" i="78"/>
  <c r="AP9" i="78" s="1"/>
  <c r="Y11" i="67"/>
  <c r="X11" i="67"/>
  <c r="Z11" i="67" s="1"/>
  <c r="AR9" i="44"/>
  <c r="Y11" i="73"/>
  <c r="Z11" i="73" s="1"/>
  <c r="X11" i="73"/>
  <c r="K19" i="63"/>
  <c r="K21" i="61"/>
  <c r="W10" i="85"/>
  <c r="AG9" i="85"/>
  <c r="AP9" i="85" s="1"/>
  <c r="AE9" i="85"/>
  <c r="AF9" i="85"/>
  <c r="AO9" i="85" s="1"/>
  <c r="Y10" i="34"/>
  <c r="X10" i="34"/>
  <c r="Z10" i="34" s="1"/>
  <c r="K19" i="50"/>
  <c r="AR9" i="77"/>
  <c r="AR9" i="11"/>
  <c r="W11" i="60"/>
  <c r="AG10" i="60"/>
  <c r="AP10" i="60" s="1"/>
  <c r="AF10" i="60"/>
  <c r="AO10" i="60" s="1"/>
  <c r="AE10" i="60"/>
  <c r="AI11" i="41"/>
  <c r="AN11" i="41"/>
  <c r="W11" i="28"/>
  <c r="AG10" i="28"/>
  <c r="AP10" i="28" s="1"/>
  <c r="AF10" i="28"/>
  <c r="AO10" i="28" s="1"/>
  <c r="AE10" i="28"/>
  <c r="K20" i="10"/>
  <c r="AH11" i="53"/>
  <c r="AQ11" i="53" s="1"/>
  <c r="K20" i="22"/>
  <c r="AN10" i="21"/>
  <c r="AI10" i="21"/>
  <c r="AH10" i="71"/>
  <c r="AQ10" i="71" s="1"/>
  <c r="K19" i="23"/>
  <c r="AR10" i="83"/>
  <c r="Y12" i="17"/>
  <c r="X12" i="17"/>
  <c r="Z12" i="17" s="1"/>
  <c r="X11" i="82"/>
  <c r="Z11" i="82" s="1"/>
  <c r="Y11" i="82"/>
  <c r="AN9" i="22"/>
  <c r="AI9" i="22"/>
  <c r="AR10" i="19"/>
  <c r="AR10" i="6"/>
  <c r="K19" i="60"/>
  <c r="K20" i="14"/>
  <c r="K21" i="18"/>
  <c r="W11" i="87"/>
  <c r="AG10" i="87"/>
  <c r="AP10" i="87" s="1"/>
  <c r="AF10" i="87"/>
  <c r="AO10" i="87" s="1"/>
  <c r="AE10" i="87"/>
  <c r="K20" i="13"/>
  <c r="AR10" i="89"/>
  <c r="AH11" i="96"/>
  <c r="AQ11" i="96" s="1"/>
  <c r="K19" i="16"/>
  <c r="AG11" i="80"/>
  <c r="AP11" i="80" s="1"/>
  <c r="AF11" i="80"/>
  <c r="AO11" i="80" s="1"/>
  <c r="AE11" i="80"/>
  <c r="W12" i="80"/>
  <c r="AE11" i="32"/>
  <c r="AF11" i="32"/>
  <c r="AO11" i="32" s="1"/>
  <c r="W12" i="32"/>
  <c r="AG11" i="32"/>
  <c r="AP11" i="32" s="1"/>
  <c r="AN10" i="1"/>
  <c r="AI10" i="12"/>
  <c r="AN10" i="12"/>
  <c r="AI10" i="8"/>
  <c r="AN10" i="8"/>
  <c r="AH11" i="47"/>
  <c r="AQ11" i="47" s="1"/>
  <c r="AH10" i="11"/>
  <c r="AQ10" i="11" s="1"/>
  <c r="K20" i="5"/>
  <c r="X11" i="35"/>
  <c r="Y11" i="35"/>
  <c r="AI10" i="70"/>
  <c r="AN10" i="70"/>
  <c r="AG10" i="54"/>
  <c r="AP10" i="54" s="1"/>
  <c r="AE10" i="54"/>
  <c r="W11" i="54"/>
  <c r="AF10" i="54"/>
  <c r="AO10" i="54" s="1"/>
  <c r="K20" i="17"/>
  <c r="AI9" i="33"/>
  <c r="AN9" i="33"/>
  <c r="K21" i="66"/>
  <c r="X12" i="61"/>
  <c r="Y12" i="61"/>
  <c r="X11" i="13"/>
  <c r="Y11" i="13"/>
  <c r="K21" i="21"/>
  <c r="AN11" i="29"/>
  <c r="AI11" i="29"/>
  <c r="AH10" i="63"/>
  <c r="AQ10" i="63" s="1"/>
  <c r="Y11" i="46"/>
  <c r="Z11" i="46" s="1"/>
  <c r="X11" i="46"/>
  <c r="K19" i="67"/>
  <c r="AR9" i="20"/>
  <c r="AG10" i="24"/>
  <c r="AP10" i="24" s="1"/>
  <c r="AF10" i="24"/>
  <c r="AO10" i="24" s="1"/>
  <c r="AE10" i="24"/>
  <c r="W11" i="24"/>
  <c r="AR9" i="59"/>
  <c r="AH11" i="69"/>
  <c r="AQ11" i="69" s="1"/>
  <c r="AR9" i="71"/>
  <c r="X11" i="39"/>
  <c r="Y11" i="39"/>
  <c r="Z11" i="39" s="1"/>
  <c r="K19" i="15"/>
  <c r="AR9" i="5"/>
  <c r="W11" i="94"/>
  <c r="AG10" i="94"/>
  <c r="AP10" i="94" s="1"/>
  <c r="AF10" i="94"/>
  <c r="AO10" i="94" s="1"/>
  <c r="AE10" i="94"/>
  <c r="Z11" i="53"/>
  <c r="AG11" i="66"/>
  <c r="AP11" i="66" s="1"/>
  <c r="W12" i="66"/>
  <c r="AE11" i="66"/>
  <c r="AF11" i="66"/>
  <c r="AO11" i="66" s="1"/>
  <c r="X11" i="18"/>
  <c r="Y11" i="18"/>
  <c r="Z10" i="71"/>
  <c r="X12" i="92"/>
  <c r="Z12" i="92" s="1"/>
  <c r="Y12" i="92"/>
  <c r="X12" i="88"/>
  <c r="Y12" i="88"/>
  <c r="X11" i="68"/>
  <c r="Z11" i="68" s="1"/>
  <c r="Y11" i="68"/>
  <c r="AH10" i="81"/>
  <c r="AQ10" i="81" s="1"/>
  <c r="AH11" i="45"/>
  <c r="AQ11" i="45" s="1"/>
  <c r="AN11" i="17"/>
  <c r="AI11" i="17"/>
  <c r="AR10" i="80"/>
  <c r="AR9" i="30"/>
  <c r="AH10" i="58"/>
  <c r="AQ10" i="58" s="1"/>
  <c r="Y11" i="38"/>
  <c r="X11" i="38"/>
  <c r="Z11" i="38" s="1"/>
  <c r="AR10" i="86"/>
  <c r="AN10" i="55"/>
  <c r="AI10" i="55"/>
  <c r="AR9" i="81"/>
  <c r="AR10" i="47"/>
  <c r="AN10" i="67"/>
  <c r="AI10" i="67"/>
  <c r="AN10" i="73"/>
  <c r="AI10" i="73"/>
  <c r="AR9" i="63"/>
  <c r="Y10" i="16"/>
  <c r="X10" i="16"/>
  <c r="Y11" i="95"/>
  <c r="X11" i="95"/>
  <c r="K21" i="65"/>
  <c r="AI11" i="61"/>
  <c r="AN11" i="61"/>
  <c r="AI10" i="13"/>
  <c r="AN10" i="13"/>
  <c r="AR10" i="75"/>
  <c r="K20" i="24"/>
  <c r="AI11" i="26"/>
  <c r="AN11" i="26"/>
  <c r="AR9" i="87"/>
  <c r="AH11" i="83"/>
  <c r="AQ11" i="83" s="1"/>
  <c r="AH11" i="48"/>
  <c r="AQ11" i="48" s="1"/>
  <c r="AH11" i="64"/>
  <c r="AQ11" i="64" s="1"/>
  <c r="AH11" i="86"/>
  <c r="AQ11" i="86" s="1"/>
  <c r="Y11" i="2"/>
  <c r="Z11" i="2" s="1"/>
  <c r="X11" i="2"/>
  <c r="AE11" i="69"/>
  <c r="W12" i="69"/>
  <c r="AG11" i="69"/>
  <c r="AP11" i="69" s="1"/>
  <c r="AF11" i="69"/>
  <c r="AO11" i="69" s="1"/>
  <c r="K19" i="55"/>
  <c r="AH10" i="20"/>
  <c r="AQ10" i="20" s="1"/>
  <c r="AN10" i="18"/>
  <c r="AI10" i="18"/>
  <c r="Y11" i="76"/>
  <c r="Z11" i="76" s="1"/>
  <c r="X11" i="76"/>
  <c r="AH10" i="90"/>
  <c r="AQ10" i="90" s="1"/>
  <c r="Y11" i="72"/>
  <c r="X11" i="72"/>
  <c r="AG10" i="81"/>
  <c r="AP10" i="81" s="1"/>
  <c r="W11" i="81"/>
  <c r="AF10" i="81"/>
  <c r="AO10" i="81" s="1"/>
  <c r="AE10" i="81"/>
  <c r="X11" i="36"/>
  <c r="Y11" i="36"/>
  <c r="K19" i="7"/>
  <c r="AH11" i="75"/>
  <c r="AQ11" i="75" s="1"/>
  <c r="AE11" i="96"/>
  <c r="AF11" i="96"/>
  <c r="AO11" i="96" s="1"/>
  <c r="W12" i="96"/>
  <c r="AG11" i="96"/>
  <c r="AP11" i="96" s="1"/>
  <c r="AI10" i="84"/>
  <c r="AN10" i="84"/>
  <c r="AN10" i="37"/>
  <c r="AI10" i="37"/>
  <c r="AH10" i="77"/>
  <c r="AQ10" i="77" s="1"/>
  <c r="K19" i="64"/>
  <c r="K19" i="2"/>
  <c r="AH11" i="31"/>
  <c r="AQ11" i="31" s="1"/>
  <c r="AH11" i="19"/>
  <c r="AQ11" i="19" s="1"/>
  <c r="Z10" i="11"/>
  <c r="AR11" i="27"/>
  <c r="AR9" i="93"/>
  <c r="X11" i="55"/>
  <c r="Y11" i="55"/>
  <c r="K21" i="57"/>
  <c r="Z11" i="31"/>
  <c r="AR9" i="10"/>
  <c r="X11" i="70"/>
  <c r="Y11" i="70"/>
  <c r="AH10" i="30"/>
  <c r="AQ10" i="30" s="1"/>
  <c r="Y10" i="15"/>
  <c r="Z10" i="15" s="1"/>
  <c r="X10" i="15"/>
  <c r="X11" i="42"/>
  <c r="Z11" i="42" s="1"/>
  <c r="Y11" i="42"/>
  <c r="AI9" i="16"/>
  <c r="AN9" i="16"/>
  <c r="K21" i="54"/>
  <c r="K21" i="9"/>
  <c r="AI9" i="34"/>
  <c r="AN9" i="34"/>
  <c r="AR10" i="64"/>
  <c r="AR10" i="3"/>
  <c r="AH10" i="93"/>
  <c r="AQ10" i="93" s="1"/>
  <c r="Y11" i="25"/>
  <c r="X11" i="25"/>
  <c r="Z11" i="25" s="1"/>
  <c r="K19" i="20"/>
  <c r="Z12" i="9"/>
  <c r="Y12" i="9"/>
  <c r="X12" i="9"/>
  <c r="Y11" i="51"/>
  <c r="X11" i="51"/>
  <c r="Z11" i="51" s="1"/>
  <c r="Y11" i="57"/>
  <c r="Z11" i="57" s="1"/>
  <c r="X11" i="57"/>
  <c r="Z10" i="63"/>
  <c r="AH11" i="89"/>
  <c r="AQ11" i="89" s="1"/>
  <c r="Z11" i="48"/>
  <c r="K19" i="68"/>
  <c r="Z11" i="86"/>
  <c r="AH11" i="3"/>
  <c r="AQ11" i="3" s="1"/>
  <c r="W11" i="43"/>
  <c r="AG10" i="43"/>
  <c r="AP10" i="43" s="1"/>
  <c r="AF10" i="43"/>
  <c r="AO10" i="43" s="1"/>
  <c r="AE10" i="43"/>
  <c r="AI10" i="2"/>
  <c r="AN10" i="2"/>
  <c r="X12" i="41"/>
  <c r="Z12" i="41" s="1"/>
  <c r="Y12" i="41"/>
  <c r="AI10" i="39"/>
  <c r="AN10" i="39"/>
  <c r="K19" i="71"/>
  <c r="AH10" i="10"/>
  <c r="AQ10" i="10" s="1"/>
  <c r="Z10" i="20"/>
  <c r="K23" i="58"/>
  <c r="AR9" i="58"/>
  <c r="AN11" i="92"/>
  <c r="AI11" i="92"/>
  <c r="Z10" i="90"/>
  <c r="AH10" i="5"/>
  <c r="AQ10" i="5" s="1"/>
  <c r="AN10" i="72"/>
  <c r="AI10" i="72"/>
  <c r="Z11" i="45"/>
  <c r="K20" i="6"/>
  <c r="AN10" i="82"/>
  <c r="AI10" i="82"/>
  <c r="X11" i="23"/>
  <c r="Y11" i="23"/>
  <c r="Z11" i="74"/>
  <c r="Y11" i="74"/>
  <c r="X11" i="74"/>
  <c r="AR10" i="79"/>
  <c r="Z10" i="58"/>
  <c r="K21" i="62"/>
  <c r="Z11" i="40"/>
  <c r="Y11" i="40"/>
  <c r="X11" i="40"/>
  <c r="Y11" i="8"/>
  <c r="Z11" i="8" s="1"/>
  <c r="X11" i="8"/>
  <c r="Z11" i="56"/>
  <c r="Y11" i="56"/>
  <c r="X11" i="56"/>
  <c r="AG10" i="4"/>
  <c r="AP10" i="4" s="1"/>
  <c r="AF10" i="4"/>
  <c r="AO10" i="4" s="1"/>
  <c r="AE10" i="4"/>
  <c r="W11" i="4"/>
  <c r="AF10" i="52"/>
  <c r="AO10" i="52" s="1"/>
  <c r="AE10" i="52"/>
  <c r="W11" i="52"/>
  <c r="AG10" i="52"/>
  <c r="AP10" i="52" s="1"/>
  <c r="AN10" i="35"/>
  <c r="AI10" i="35"/>
  <c r="K21" i="70"/>
  <c r="K19" i="59"/>
  <c r="AI9" i="15"/>
  <c r="AN9" i="15"/>
  <c r="AN10" i="95"/>
  <c r="AI10" i="95"/>
  <c r="K21" i="53"/>
  <c r="Y10" i="33"/>
  <c r="X10" i="33"/>
  <c r="Z10" i="33" s="1"/>
  <c r="X11" i="62"/>
  <c r="Y11" i="62"/>
  <c r="K19" i="56"/>
  <c r="AH11" i="50"/>
  <c r="AQ11" i="50" s="1"/>
  <c r="AH11" i="79"/>
  <c r="AQ11" i="79" s="1"/>
  <c r="AI11" i="9"/>
  <c r="AN11" i="9"/>
  <c r="Z12" i="29"/>
  <c r="Y12" i="29"/>
  <c r="X12" i="29"/>
  <c r="X12" i="26"/>
  <c r="Y12" i="26"/>
  <c r="AN10" i="51"/>
  <c r="AI10" i="51"/>
  <c r="AN10" i="57"/>
  <c r="AI10" i="57"/>
  <c r="K19" i="11"/>
  <c r="Z11" i="83"/>
  <c r="AR10" i="32"/>
  <c r="Z11" i="64"/>
  <c r="AH10" i="44"/>
  <c r="AQ10" i="44" s="1"/>
  <c r="K19" i="72"/>
  <c r="AG10" i="49"/>
  <c r="AP10" i="49" s="1"/>
  <c r="AF10" i="49"/>
  <c r="AO10" i="49" s="1"/>
  <c r="AE10" i="49"/>
  <c r="W11" i="49"/>
  <c r="AE10" i="91"/>
  <c r="W11" i="91"/>
  <c r="AG10" i="91"/>
  <c r="AP10" i="91" s="1"/>
  <c r="AF10" i="91"/>
  <c r="AO10" i="91" s="1"/>
  <c r="K21" i="49"/>
  <c r="AR10" i="31"/>
  <c r="AN10" i="76"/>
  <c r="AI10" i="76"/>
  <c r="AI11" i="88"/>
  <c r="AN11" i="88"/>
  <c r="AN10" i="68"/>
  <c r="AI10" i="68"/>
  <c r="AN10" i="23"/>
  <c r="AI10" i="23"/>
  <c r="Z11" i="75"/>
  <c r="AH10" i="87"/>
  <c r="AQ10" i="87" s="1"/>
  <c r="K19" i="8"/>
  <c r="AR10" i="48"/>
  <c r="X11" i="84"/>
  <c r="Z11" i="84" s="1"/>
  <c r="Y11" i="84"/>
  <c r="AI10" i="38"/>
  <c r="AN10" i="38"/>
  <c r="AN10" i="56"/>
  <c r="AI10" i="56"/>
  <c r="X11" i="37"/>
  <c r="Z11" i="37" s="1"/>
  <c r="Y11" i="37"/>
  <c r="W11" i="7"/>
  <c r="AG10" i="7"/>
  <c r="AP10" i="7" s="1"/>
  <c r="AF10" i="7"/>
  <c r="AO10" i="7" s="1"/>
  <c r="AE10" i="7"/>
  <c r="K19" i="51"/>
  <c r="AR10" i="50"/>
  <c r="W11" i="30"/>
  <c r="AG10" i="30"/>
  <c r="AP10" i="30" s="1"/>
  <c r="AF10" i="30"/>
  <c r="AO10" i="30" s="1"/>
  <c r="AE10" i="30"/>
  <c r="AI10" i="42"/>
  <c r="AN10" i="42"/>
  <c r="AI10" i="62"/>
  <c r="AN10" i="62"/>
  <c r="AR10" i="45"/>
  <c r="K21" i="1"/>
  <c r="AH11" i="6"/>
  <c r="AQ11" i="6" s="1"/>
  <c r="AH12" i="27"/>
  <c r="AQ12" i="27" s="1"/>
  <c r="AE11" i="79"/>
  <c r="AG11" i="79"/>
  <c r="AP11" i="79" s="1"/>
  <c r="AF11" i="79"/>
  <c r="AO11" i="79" s="1"/>
  <c r="W12" i="79"/>
  <c r="AI10" i="25"/>
  <c r="AN10" i="25"/>
  <c r="K19" i="52"/>
  <c r="AN10" i="46"/>
  <c r="AI10" i="46"/>
  <c r="AG10" i="65"/>
  <c r="AP10" i="65" s="1"/>
  <c r="AF10" i="65"/>
  <c r="AO10" i="65" s="1"/>
  <c r="AE10" i="65"/>
  <c r="W11" i="65"/>
  <c r="AG11" i="14"/>
  <c r="AP11" i="14" s="1"/>
  <c r="AF11" i="14"/>
  <c r="AO11" i="14" s="1"/>
  <c r="AE11" i="14"/>
  <c r="W12" i="14"/>
  <c r="K19" i="12"/>
  <c r="Z10" i="44"/>
  <c r="AR10" i="96"/>
  <c r="X11" i="21"/>
  <c r="Y11" i="21"/>
  <c r="Z11" i="21" s="1"/>
  <c r="K21" i="69"/>
  <c r="AN10" i="36"/>
  <c r="AI10" i="36"/>
  <c r="X10" i="22"/>
  <c r="Y10" i="22"/>
  <c r="AI10" i="74"/>
  <c r="AN10" i="74"/>
  <c r="K19" i="19"/>
  <c r="AH11" i="80"/>
  <c r="AQ11" i="80" s="1"/>
  <c r="AH11" i="32"/>
  <c r="AQ11" i="32" s="1"/>
  <c r="Y11" i="1"/>
  <c r="X11" i="1"/>
  <c r="Z11" i="1" s="1"/>
  <c r="Y11" i="12"/>
  <c r="X11" i="12"/>
  <c r="AI10" i="40"/>
  <c r="AN10" i="40"/>
  <c r="AI10" i="1" l="1"/>
  <c r="Z11" i="62"/>
  <c r="Z11" i="12"/>
  <c r="Z11" i="95"/>
  <c r="AG11" i="95" s="1"/>
  <c r="AP11" i="95" s="1"/>
  <c r="Z11" i="18"/>
  <c r="AG11" i="18" s="1"/>
  <c r="AP11" i="18" s="1"/>
  <c r="AE11" i="95"/>
  <c r="AF11" i="95"/>
  <c r="AO11" i="95" s="1"/>
  <c r="AE11" i="68"/>
  <c r="W12" i="68"/>
  <c r="AG11" i="68"/>
  <c r="AP11" i="68" s="1"/>
  <c r="AF11" i="68"/>
  <c r="AO11" i="68" s="1"/>
  <c r="AE11" i="18"/>
  <c r="W12" i="18"/>
  <c r="W12" i="39"/>
  <c r="AG11" i="39"/>
  <c r="AP11" i="39" s="1"/>
  <c r="AF11" i="39"/>
  <c r="AO11" i="39" s="1"/>
  <c r="AE11" i="39"/>
  <c r="AG11" i="46"/>
  <c r="AP11" i="46" s="1"/>
  <c r="W12" i="46"/>
  <c r="AF11" i="46"/>
  <c r="AO11" i="46" s="1"/>
  <c r="AE11" i="46"/>
  <c r="AF11" i="12"/>
  <c r="AO11" i="12" s="1"/>
  <c r="AE11" i="12"/>
  <c r="W12" i="12"/>
  <c r="AG11" i="12"/>
  <c r="AP11" i="12" s="1"/>
  <c r="W12" i="62"/>
  <c r="AG11" i="62"/>
  <c r="AP11" i="62" s="1"/>
  <c r="AF11" i="62"/>
  <c r="AO11" i="62" s="1"/>
  <c r="AE11" i="62"/>
  <c r="AG11" i="51"/>
  <c r="AP11" i="51" s="1"/>
  <c r="AF11" i="51"/>
  <c r="AO11" i="51" s="1"/>
  <c r="AE11" i="51"/>
  <c r="W12" i="51"/>
  <c r="W12" i="76"/>
  <c r="AG11" i="76"/>
  <c r="AP11" i="76" s="1"/>
  <c r="AF11" i="76"/>
  <c r="AO11" i="76" s="1"/>
  <c r="AE11" i="76"/>
  <c r="W13" i="92"/>
  <c r="AG12" i="92"/>
  <c r="AP12" i="92" s="1"/>
  <c r="AF12" i="92"/>
  <c r="AO12" i="92" s="1"/>
  <c r="AE12" i="92"/>
  <c r="AH10" i="22"/>
  <c r="AQ10" i="22" s="1"/>
  <c r="Y11" i="65"/>
  <c r="X11" i="65"/>
  <c r="Z11" i="65" s="1"/>
  <c r="AI10" i="30"/>
  <c r="AN10" i="30"/>
  <c r="Y11" i="7"/>
  <c r="X11" i="7"/>
  <c r="Z11" i="7" s="1"/>
  <c r="K20" i="11"/>
  <c r="AH12" i="26"/>
  <c r="AQ12" i="26" s="1"/>
  <c r="AR11" i="9"/>
  <c r="AR10" i="95"/>
  <c r="AI10" i="52"/>
  <c r="AN10" i="52"/>
  <c r="AH11" i="56"/>
  <c r="AQ11" i="56" s="1"/>
  <c r="AH11" i="40"/>
  <c r="AQ11" i="40" s="1"/>
  <c r="AH11" i="23"/>
  <c r="AQ11" i="23" s="1"/>
  <c r="AE11" i="45"/>
  <c r="W12" i="45"/>
  <c r="AG11" i="45"/>
  <c r="AP11" i="45" s="1"/>
  <c r="AF11" i="45"/>
  <c r="AO11" i="45" s="1"/>
  <c r="AR11" i="92"/>
  <c r="AG10" i="20"/>
  <c r="AP10" i="20" s="1"/>
  <c r="AF10" i="20"/>
  <c r="AO10" i="20" s="1"/>
  <c r="AE10" i="20"/>
  <c r="W11" i="20"/>
  <c r="AR10" i="39"/>
  <c r="AG10" i="63"/>
  <c r="AP10" i="63" s="1"/>
  <c r="AF10" i="63"/>
  <c r="AO10" i="63" s="1"/>
  <c r="AE10" i="63"/>
  <c r="W11" i="63"/>
  <c r="AH11" i="25"/>
  <c r="AQ11" i="25" s="1"/>
  <c r="W12" i="31"/>
  <c r="AG11" i="31"/>
  <c r="AP11" i="31" s="1"/>
  <c r="AF11" i="31"/>
  <c r="AO11" i="31" s="1"/>
  <c r="AE11" i="31"/>
  <c r="AR10" i="84"/>
  <c r="K20" i="7"/>
  <c r="AH11" i="2"/>
  <c r="AQ11" i="2" s="1"/>
  <c r="AR10" i="73"/>
  <c r="AH11" i="38"/>
  <c r="AQ11" i="38" s="1"/>
  <c r="AN11" i="66"/>
  <c r="AI11" i="66"/>
  <c r="K20" i="15"/>
  <c r="AH11" i="46"/>
  <c r="AQ11" i="46" s="1"/>
  <c r="AR9" i="33"/>
  <c r="AR10" i="12"/>
  <c r="AI11" i="32"/>
  <c r="AN11" i="32"/>
  <c r="K22" i="18"/>
  <c r="AH11" i="82"/>
  <c r="AQ11" i="82" s="1"/>
  <c r="K21" i="10"/>
  <c r="AH10" i="34"/>
  <c r="AQ10" i="34" s="1"/>
  <c r="X10" i="85"/>
  <c r="Y10" i="85"/>
  <c r="AH11" i="73"/>
  <c r="AQ11" i="73" s="1"/>
  <c r="X12" i="47"/>
  <c r="Y12" i="47"/>
  <c r="Y13" i="27"/>
  <c r="X13" i="27"/>
  <c r="Z13" i="27" s="1"/>
  <c r="W11" i="44"/>
  <c r="AG10" i="44"/>
  <c r="AP10" i="44" s="1"/>
  <c r="AF10" i="44"/>
  <c r="AO10" i="44" s="1"/>
  <c r="AE10" i="44"/>
  <c r="K22" i="1"/>
  <c r="AH11" i="1"/>
  <c r="AQ11" i="1" s="1"/>
  <c r="Z10" i="22"/>
  <c r="AH11" i="21"/>
  <c r="AQ11" i="21" s="1"/>
  <c r="K20" i="12"/>
  <c r="AN10" i="65"/>
  <c r="AI10" i="65"/>
  <c r="K20" i="52"/>
  <c r="AR10" i="38"/>
  <c r="AI10" i="91"/>
  <c r="AN10" i="91"/>
  <c r="K20" i="72"/>
  <c r="AG11" i="64"/>
  <c r="AP11" i="64" s="1"/>
  <c r="AF11" i="64"/>
  <c r="AO11" i="64" s="1"/>
  <c r="AE11" i="64"/>
  <c r="W12" i="64"/>
  <c r="AR10" i="57"/>
  <c r="Z12" i="26"/>
  <c r="AH10" i="33"/>
  <c r="AQ10" i="33" s="1"/>
  <c r="K22" i="70"/>
  <c r="Z11" i="23"/>
  <c r="AR10" i="72"/>
  <c r="AN10" i="43"/>
  <c r="AI10" i="43"/>
  <c r="AG11" i="86"/>
  <c r="AP11" i="86" s="1"/>
  <c r="AF11" i="86"/>
  <c r="AO11" i="86" s="1"/>
  <c r="AE11" i="86"/>
  <c r="W12" i="86"/>
  <c r="AH11" i="57"/>
  <c r="AQ11" i="57" s="1"/>
  <c r="AH12" i="9"/>
  <c r="AQ12" i="9" s="1"/>
  <c r="AR9" i="34"/>
  <c r="AR9" i="16"/>
  <c r="AF10" i="15"/>
  <c r="AO10" i="15" s="1"/>
  <c r="AE10" i="15"/>
  <c r="W11" i="15"/>
  <c r="AG10" i="15"/>
  <c r="AP10" i="15" s="1"/>
  <c r="K20" i="2"/>
  <c r="Y11" i="81"/>
  <c r="X11" i="81"/>
  <c r="K20" i="55"/>
  <c r="K21" i="24"/>
  <c r="AR11" i="61"/>
  <c r="AH10" i="16"/>
  <c r="AQ10" i="16" s="1"/>
  <c r="AG10" i="71"/>
  <c r="AP10" i="71" s="1"/>
  <c r="AF10" i="71"/>
  <c r="AO10" i="71" s="1"/>
  <c r="AE10" i="71"/>
  <c r="W11" i="71"/>
  <c r="Y12" i="66"/>
  <c r="X12" i="66"/>
  <c r="X11" i="94"/>
  <c r="Y11" i="94"/>
  <c r="AH12" i="61"/>
  <c r="AQ12" i="61" s="1"/>
  <c r="K21" i="5"/>
  <c r="AR10" i="1"/>
  <c r="AN10" i="87"/>
  <c r="AI10" i="87"/>
  <c r="AE11" i="82"/>
  <c r="W12" i="82"/>
  <c r="AF11" i="82"/>
  <c r="AO11" i="82" s="1"/>
  <c r="AG11" i="82"/>
  <c r="AP11" i="82" s="1"/>
  <c r="AI10" i="28"/>
  <c r="AN10" i="28"/>
  <c r="AR11" i="41"/>
  <c r="AF11" i="67"/>
  <c r="AO11" i="67" s="1"/>
  <c r="W12" i="67"/>
  <c r="AG11" i="67"/>
  <c r="AP11" i="67" s="1"/>
  <c r="AE11" i="67"/>
  <c r="Y12" i="6"/>
  <c r="X12" i="6"/>
  <c r="X11" i="93"/>
  <c r="Y11" i="93"/>
  <c r="Z11" i="93" s="1"/>
  <c r="AR10" i="40"/>
  <c r="W12" i="1"/>
  <c r="AG11" i="1"/>
  <c r="AP11" i="1" s="1"/>
  <c r="AF11" i="1"/>
  <c r="AO11" i="1" s="1"/>
  <c r="AE11" i="1"/>
  <c r="K20" i="19"/>
  <c r="AR10" i="36"/>
  <c r="AG11" i="21"/>
  <c r="AP11" i="21" s="1"/>
  <c r="AF11" i="21"/>
  <c r="AO11" i="21" s="1"/>
  <c r="AE11" i="21"/>
  <c r="W12" i="21"/>
  <c r="Z12" i="14"/>
  <c r="Y12" i="14"/>
  <c r="X12" i="14"/>
  <c r="AI11" i="79"/>
  <c r="AN11" i="79"/>
  <c r="K20" i="51"/>
  <c r="AH11" i="37"/>
  <c r="AQ11" i="37" s="1"/>
  <c r="K20" i="8"/>
  <c r="W12" i="75"/>
  <c r="AG11" i="75"/>
  <c r="AP11" i="75" s="1"/>
  <c r="AF11" i="75"/>
  <c r="AO11" i="75" s="1"/>
  <c r="AE11" i="75"/>
  <c r="AR11" i="88"/>
  <c r="K22" i="49"/>
  <c r="X11" i="49"/>
  <c r="Z11" i="49" s="1"/>
  <c r="Y11" i="49"/>
  <c r="AH12" i="29"/>
  <c r="AQ12" i="29" s="1"/>
  <c r="AR10" i="35"/>
  <c r="Y11" i="4"/>
  <c r="X11" i="4"/>
  <c r="Z11" i="4" s="1"/>
  <c r="AG11" i="56"/>
  <c r="AP11" i="56" s="1"/>
  <c r="AF11" i="56"/>
  <c r="AO11" i="56" s="1"/>
  <c r="AE11" i="56"/>
  <c r="W12" i="56"/>
  <c r="W12" i="40"/>
  <c r="AG11" i="40"/>
  <c r="AP11" i="40" s="1"/>
  <c r="AF11" i="40"/>
  <c r="AO11" i="40" s="1"/>
  <c r="AE11" i="40"/>
  <c r="AH11" i="74"/>
  <c r="AQ11" i="74" s="1"/>
  <c r="AR10" i="82"/>
  <c r="AH12" i="41"/>
  <c r="AQ12" i="41" s="1"/>
  <c r="W12" i="25"/>
  <c r="AG11" i="25"/>
  <c r="AP11" i="25" s="1"/>
  <c r="AF11" i="25"/>
  <c r="AO11" i="25" s="1"/>
  <c r="AE11" i="25"/>
  <c r="AH11" i="70"/>
  <c r="AQ11" i="70" s="1"/>
  <c r="K22" i="57"/>
  <c r="Y12" i="96"/>
  <c r="X12" i="96"/>
  <c r="AH11" i="36"/>
  <c r="AQ11" i="36" s="1"/>
  <c r="AR10" i="18"/>
  <c r="W12" i="2"/>
  <c r="AG11" i="2"/>
  <c r="AP11" i="2" s="1"/>
  <c r="AF11" i="2"/>
  <c r="AO11" i="2" s="1"/>
  <c r="AE11" i="2"/>
  <c r="AR10" i="67"/>
  <c r="AR10" i="55"/>
  <c r="AF11" i="38"/>
  <c r="AO11" i="38" s="1"/>
  <c r="AE11" i="38"/>
  <c r="W12" i="38"/>
  <c r="AG11" i="38"/>
  <c r="AP11" i="38" s="1"/>
  <c r="AH12" i="88"/>
  <c r="AQ12" i="88" s="1"/>
  <c r="AH11" i="39"/>
  <c r="AQ11" i="39" s="1"/>
  <c r="K22" i="21"/>
  <c r="Z12" i="61"/>
  <c r="K21" i="17"/>
  <c r="AR10" i="70"/>
  <c r="X12" i="80"/>
  <c r="Z12" i="80" s="1"/>
  <c r="Y12" i="80"/>
  <c r="K20" i="16"/>
  <c r="K21" i="14"/>
  <c r="AH12" i="17"/>
  <c r="AQ12" i="17" s="1"/>
  <c r="K20" i="23"/>
  <c r="K21" i="22"/>
  <c r="AI10" i="60"/>
  <c r="AN10" i="60"/>
  <c r="AF10" i="34"/>
  <c r="AO10" i="34" s="1"/>
  <c r="AE10" i="34"/>
  <c r="W11" i="34"/>
  <c r="AG10" i="34"/>
  <c r="AP10" i="34" s="1"/>
  <c r="W12" i="73"/>
  <c r="AG11" i="73"/>
  <c r="AP11" i="73" s="1"/>
  <c r="AF11" i="73"/>
  <c r="AO11" i="73" s="1"/>
  <c r="AE11" i="73"/>
  <c r="K20" i="3"/>
  <c r="AI11" i="3"/>
  <c r="AN11" i="3"/>
  <c r="X12" i="89"/>
  <c r="Y12" i="89"/>
  <c r="AI11" i="6"/>
  <c r="AN11" i="6"/>
  <c r="Y11" i="10"/>
  <c r="X11" i="10"/>
  <c r="AI10" i="5"/>
  <c r="AN10" i="5"/>
  <c r="AH11" i="12"/>
  <c r="AQ11" i="12" s="1"/>
  <c r="AN11" i="14"/>
  <c r="AI11" i="14"/>
  <c r="AR10" i="25"/>
  <c r="AR10" i="62"/>
  <c r="X11" i="30"/>
  <c r="Z11" i="30" s="1"/>
  <c r="Y11" i="30"/>
  <c r="AI10" i="7"/>
  <c r="AN10" i="7"/>
  <c r="AG11" i="37"/>
  <c r="AP11" i="37" s="1"/>
  <c r="AF11" i="37"/>
  <c r="AO11" i="37" s="1"/>
  <c r="W12" i="37"/>
  <c r="AE11" i="37"/>
  <c r="AH11" i="84"/>
  <c r="AQ11" i="84" s="1"/>
  <c r="AR10" i="23"/>
  <c r="AR10" i="76"/>
  <c r="AN10" i="49"/>
  <c r="AI10" i="49"/>
  <c r="AR10" i="51"/>
  <c r="K20" i="56"/>
  <c r="AG10" i="33"/>
  <c r="AP10" i="33" s="1"/>
  <c r="AF10" i="33"/>
  <c r="AO10" i="33" s="1"/>
  <c r="AE10" i="33"/>
  <c r="W11" i="33"/>
  <c r="AR9" i="15"/>
  <c r="AI10" i="4"/>
  <c r="AN10" i="4"/>
  <c r="AH11" i="8"/>
  <c r="AQ11" i="8" s="1"/>
  <c r="AF12" i="41"/>
  <c r="AO12" i="41" s="1"/>
  <c r="AE12" i="41"/>
  <c r="W13" i="41"/>
  <c r="AG12" i="41"/>
  <c r="AP12" i="41" s="1"/>
  <c r="K20" i="68"/>
  <c r="AG11" i="57"/>
  <c r="AP11" i="57" s="1"/>
  <c r="AF11" i="57"/>
  <c r="AO11" i="57" s="1"/>
  <c r="AE11" i="57"/>
  <c r="W12" i="57"/>
  <c r="AG12" i="9"/>
  <c r="AP12" i="9" s="1"/>
  <c r="AF12" i="9"/>
  <c r="AO12" i="9" s="1"/>
  <c r="AE12" i="9"/>
  <c r="W13" i="9"/>
  <c r="K22" i="9"/>
  <c r="AH11" i="42"/>
  <c r="AQ11" i="42" s="1"/>
  <c r="Z11" i="70"/>
  <c r="K20" i="64"/>
  <c r="AR10" i="37"/>
  <c r="Z11" i="36"/>
  <c r="AH11" i="72"/>
  <c r="AQ11" i="72" s="1"/>
  <c r="K22" i="65"/>
  <c r="Z10" i="16"/>
  <c r="AR11" i="17"/>
  <c r="Z12" i="88"/>
  <c r="AH11" i="18"/>
  <c r="AQ11" i="18" s="1"/>
  <c r="AE11" i="53"/>
  <c r="W12" i="53"/>
  <c r="AG11" i="53"/>
  <c r="AP11" i="53" s="1"/>
  <c r="AF11" i="53"/>
  <c r="AO11" i="53" s="1"/>
  <c r="AN11" i="80"/>
  <c r="AI11" i="80"/>
  <c r="AR9" i="22"/>
  <c r="K22" i="61"/>
  <c r="Y10" i="78"/>
  <c r="X10" i="78"/>
  <c r="Z10" i="78" s="1"/>
  <c r="X11" i="59"/>
  <c r="Z11" i="59" s="1"/>
  <c r="Y11" i="59"/>
  <c r="Y12" i="50"/>
  <c r="X12" i="50"/>
  <c r="Z12" i="50" s="1"/>
  <c r="Z11" i="77"/>
  <c r="X11" i="77"/>
  <c r="Y11" i="77"/>
  <c r="AI10" i="10"/>
  <c r="AN10" i="10"/>
  <c r="AI12" i="27"/>
  <c r="AN12" i="27"/>
  <c r="AR10" i="74"/>
  <c r="AR10" i="46"/>
  <c r="Y12" i="79"/>
  <c r="X12" i="79"/>
  <c r="Z12" i="79" s="1"/>
  <c r="AR10" i="56"/>
  <c r="AG11" i="84"/>
  <c r="AP11" i="84" s="1"/>
  <c r="AF11" i="84"/>
  <c r="AO11" i="84" s="1"/>
  <c r="AE11" i="84"/>
  <c r="W12" i="84"/>
  <c r="AG11" i="83"/>
  <c r="AP11" i="83" s="1"/>
  <c r="AF11" i="83"/>
  <c r="AO11" i="83" s="1"/>
  <c r="AE11" i="83"/>
  <c r="W12" i="83"/>
  <c r="AE12" i="29"/>
  <c r="W13" i="29"/>
  <c r="AG12" i="29"/>
  <c r="AP12" i="29" s="1"/>
  <c r="AF12" i="29"/>
  <c r="AO12" i="29" s="1"/>
  <c r="K22" i="53"/>
  <c r="K22" i="62"/>
  <c r="W12" i="74"/>
  <c r="AG11" i="74"/>
  <c r="AP11" i="74" s="1"/>
  <c r="AF11" i="74"/>
  <c r="AO11" i="74" s="1"/>
  <c r="AE11" i="74"/>
  <c r="K20" i="71"/>
  <c r="X11" i="43"/>
  <c r="Z11" i="43" s="1"/>
  <c r="Y11" i="43"/>
  <c r="AF11" i="48"/>
  <c r="AO11" i="48" s="1"/>
  <c r="AE11" i="48"/>
  <c r="AG11" i="48"/>
  <c r="AP11" i="48" s="1"/>
  <c r="W12" i="48"/>
  <c r="AH11" i="51"/>
  <c r="AQ11" i="51" s="1"/>
  <c r="W12" i="42"/>
  <c r="AG11" i="42"/>
  <c r="AP11" i="42" s="1"/>
  <c r="AF11" i="42"/>
  <c r="AO11" i="42" s="1"/>
  <c r="AE11" i="42"/>
  <c r="AH11" i="55"/>
  <c r="AQ11" i="55" s="1"/>
  <c r="AE10" i="11"/>
  <c r="W11" i="11"/>
  <c r="AG10" i="11"/>
  <c r="AP10" i="11" s="1"/>
  <c r="AF10" i="11"/>
  <c r="AO10" i="11" s="1"/>
  <c r="Y12" i="69"/>
  <c r="X12" i="69"/>
  <c r="AH11" i="95"/>
  <c r="AQ11" i="95" s="1"/>
  <c r="AI10" i="94"/>
  <c r="AN10" i="94"/>
  <c r="X11" i="24"/>
  <c r="Y11" i="24"/>
  <c r="AH11" i="13"/>
  <c r="AQ11" i="13" s="1"/>
  <c r="K22" i="66"/>
  <c r="X11" i="54"/>
  <c r="Y11" i="54"/>
  <c r="AH11" i="35"/>
  <c r="AQ11" i="35" s="1"/>
  <c r="AR10" i="8"/>
  <c r="Y12" i="32"/>
  <c r="X12" i="32"/>
  <c r="X11" i="87"/>
  <c r="Z11" i="87" s="1"/>
  <c r="Y11" i="87"/>
  <c r="K20" i="60"/>
  <c r="W13" i="17"/>
  <c r="AG12" i="17"/>
  <c r="AP12" i="17" s="1"/>
  <c r="AF12" i="17"/>
  <c r="AO12" i="17" s="1"/>
  <c r="AE12" i="17"/>
  <c r="X11" i="28"/>
  <c r="Y11" i="28"/>
  <c r="AI9" i="85"/>
  <c r="AN9" i="85"/>
  <c r="K20" i="4"/>
  <c r="AI10" i="59"/>
  <c r="AN10" i="59"/>
  <c r="X12" i="19"/>
  <c r="Z12" i="19" s="1"/>
  <c r="Y12" i="19"/>
  <c r="AI11" i="89"/>
  <c r="AN11" i="89"/>
  <c r="AI11" i="50"/>
  <c r="AN11" i="50"/>
  <c r="AI10" i="93"/>
  <c r="AN10" i="93"/>
  <c r="K22" i="69"/>
  <c r="AR10" i="42"/>
  <c r="AR10" i="68"/>
  <c r="X11" i="91"/>
  <c r="Y11" i="91"/>
  <c r="AH11" i="62"/>
  <c r="AQ11" i="62" s="1"/>
  <c r="K20" i="59"/>
  <c r="X11" i="52"/>
  <c r="Y11" i="52"/>
  <c r="Z11" i="52" s="1"/>
  <c r="AE11" i="8"/>
  <c r="W12" i="8"/>
  <c r="AG11" i="8"/>
  <c r="AP11" i="8" s="1"/>
  <c r="AF11" i="8"/>
  <c r="AO11" i="8" s="1"/>
  <c r="AF10" i="58"/>
  <c r="AO10" i="58" s="1"/>
  <c r="AE10" i="58"/>
  <c r="W11" i="58"/>
  <c r="AG10" i="58"/>
  <c r="AP10" i="58" s="1"/>
  <c r="K21" i="6"/>
  <c r="AE10" i="90"/>
  <c r="W11" i="90"/>
  <c r="AG10" i="90"/>
  <c r="AP10" i="90" s="1"/>
  <c r="AF10" i="90"/>
  <c r="AO10" i="90" s="1"/>
  <c r="AR10" i="2"/>
  <c r="K20" i="20"/>
  <c r="K22" i="54"/>
  <c r="AH10" i="15"/>
  <c r="AQ10" i="15" s="1"/>
  <c r="Z11" i="55"/>
  <c r="AN11" i="96"/>
  <c r="AI11" i="96"/>
  <c r="AN10" i="81"/>
  <c r="AI10" i="81"/>
  <c r="Z11" i="72"/>
  <c r="AH11" i="76"/>
  <c r="AQ11" i="76" s="1"/>
  <c r="AN11" i="69"/>
  <c r="AI11" i="69"/>
  <c r="AR11" i="26"/>
  <c r="AR10" i="13"/>
  <c r="AH11" i="68"/>
  <c r="AQ11" i="68" s="1"/>
  <c r="AH12" i="92"/>
  <c r="AQ12" i="92" s="1"/>
  <c r="AN10" i="24"/>
  <c r="AI10" i="24"/>
  <c r="K20" i="67"/>
  <c r="AR11" i="29"/>
  <c r="Z11" i="13"/>
  <c r="AI10" i="54"/>
  <c r="AN10" i="54"/>
  <c r="Z11" i="35"/>
  <c r="K21" i="13"/>
  <c r="AR10" i="21"/>
  <c r="X11" i="60"/>
  <c r="Y11" i="60"/>
  <c r="Z11" i="60" s="1"/>
  <c r="K20" i="50"/>
  <c r="K20" i="63"/>
  <c r="AH11" i="67"/>
  <c r="AQ11" i="67" s="1"/>
  <c r="AI9" i="78"/>
  <c r="AN9" i="78"/>
  <c r="AI11" i="47"/>
  <c r="AN11" i="47"/>
  <c r="AN11" i="19"/>
  <c r="AI11" i="19"/>
  <c r="X12" i="3"/>
  <c r="Z12" i="3" s="1"/>
  <c r="Y12" i="3"/>
  <c r="AI10" i="77"/>
  <c r="AN10" i="77"/>
  <c r="Y11" i="5"/>
  <c r="X11" i="5"/>
  <c r="Z12" i="96" l="1"/>
  <c r="Z12" i="32"/>
  <c r="Z12" i="89"/>
  <c r="W13" i="89" s="1"/>
  <c r="AF11" i="18"/>
  <c r="AO11" i="18" s="1"/>
  <c r="W12" i="95"/>
  <c r="Z11" i="5"/>
  <c r="AF11" i="5" s="1"/>
  <c r="AO11" i="5" s="1"/>
  <c r="Z11" i="24"/>
  <c r="Z12" i="69"/>
  <c r="Z11" i="10"/>
  <c r="AG11" i="5"/>
  <c r="AP11" i="5" s="1"/>
  <c r="AG11" i="30"/>
  <c r="AP11" i="30" s="1"/>
  <c r="AF11" i="30"/>
  <c r="AO11" i="30" s="1"/>
  <c r="AE11" i="30"/>
  <c r="W12" i="30"/>
  <c r="W13" i="96"/>
  <c r="AG12" i="96"/>
  <c r="AP12" i="96" s="1"/>
  <c r="AE12" i="96"/>
  <c r="AF12" i="96"/>
  <c r="AO12" i="96" s="1"/>
  <c r="AF12" i="32"/>
  <c r="AO12" i="32" s="1"/>
  <c r="W13" i="32"/>
  <c r="AG12" i="32"/>
  <c r="AP12" i="32" s="1"/>
  <c r="AE12" i="32"/>
  <c r="AG12" i="89"/>
  <c r="AP12" i="89" s="1"/>
  <c r="AF12" i="89"/>
  <c r="AO12" i="89" s="1"/>
  <c r="AE12" i="89"/>
  <c r="AG11" i="24"/>
  <c r="AP11" i="24" s="1"/>
  <c r="AF11" i="24"/>
  <c r="AO11" i="24" s="1"/>
  <c r="AE11" i="24"/>
  <c r="W12" i="24"/>
  <c r="AF12" i="69"/>
  <c r="AO12" i="69" s="1"/>
  <c r="W13" i="69"/>
  <c r="AE12" i="69"/>
  <c r="AG12" i="69"/>
  <c r="AP12" i="69" s="1"/>
  <c r="AF11" i="10"/>
  <c r="AO11" i="10" s="1"/>
  <c r="AE11" i="10"/>
  <c r="W12" i="10"/>
  <c r="AG11" i="10"/>
  <c r="AP11" i="10" s="1"/>
  <c r="AE11" i="60"/>
  <c r="W12" i="60"/>
  <c r="AG11" i="60"/>
  <c r="AP11" i="60" s="1"/>
  <c r="AF11" i="60"/>
  <c r="AO11" i="60" s="1"/>
  <c r="AG11" i="52"/>
  <c r="AP11" i="52" s="1"/>
  <c r="AF11" i="52"/>
  <c r="AO11" i="52" s="1"/>
  <c r="AE11" i="52"/>
  <c r="W12" i="52"/>
  <c r="W11" i="78"/>
  <c r="AG10" i="78"/>
  <c r="AP10" i="78" s="1"/>
  <c r="AF10" i="78"/>
  <c r="AO10" i="78" s="1"/>
  <c r="AE10" i="78"/>
  <c r="AG11" i="93"/>
  <c r="AP11" i="93" s="1"/>
  <c r="AF11" i="93"/>
  <c r="AO11" i="93" s="1"/>
  <c r="AE11" i="93"/>
  <c r="W12" i="93"/>
  <c r="W13" i="50"/>
  <c r="AG12" i="50"/>
  <c r="AP12" i="50" s="1"/>
  <c r="AE12" i="50"/>
  <c r="AF12" i="50"/>
  <c r="AO12" i="50" s="1"/>
  <c r="AG11" i="65"/>
  <c r="AP11" i="65" s="1"/>
  <c r="AF11" i="65"/>
  <c r="AO11" i="65" s="1"/>
  <c r="AE11" i="65"/>
  <c r="W12" i="65"/>
  <c r="K22" i="13"/>
  <c r="X11" i="90"/>
  <c r="Z11" i="90" s="1"/>
  <c r="Y11" i="90"/>
  <c r="AI10" i="58"/>
  <c r="AN10" i="58"/>
  <c r="W13" i="19"/>
  <c r="AG12" i="19"/>
  <c r="AP12" i="19" s="1"/>
  <c r="AF12" i="19"/>
  <c r="AO12" i="19" s="1"/>
  <c r="AE12" i="19"/>
  <c r="AR9" i="85"/>
  <c r="AE11" i="87"/>
  <c r="AG11" i="87"/>
  <c r="AP11" i="87" s="1"/>
  <c r="AF11" i="87"/>
  <c r="AO11" i="87" s="1"/>
  <c r="W12" i="87"/>
  <c r="AH11" i="54"/>
  <c r="AQ11" i="54" s="1"/>
  <c r="K23" i="62"/>
  <c r="AR10" i="10"/>
  <c r="K22" i="22"/>
  <c r="K22" i="14"/>
  <c r="K23" i="21"/>
  <c r="Y12" i="38"/>
  <c r="X12" i="38"/>
  <c r="Y12" i="25"/>
  <c r="Z12" i="25" s="1"/>
  <c r="X12" i="25"/>
  <c r="Y12" i="56"/>
  <c r="X12" i="56"/>
  <c r="W12" i="4"/>
  <c r="AG11" i="4"/>
  <c r="AP11" i="4" s="1"/>
  <c r="AF11" i="4"/>
  <c r="AO11" i="4" s="1"/>
  <c r="AE11" i="4"/>
  <c r="K23" i="49"/>
  <c r="Z12" i="75"/>
  <c r="X12" i="75"/>
  <c r="Y12" i="75"/>
  <c r="AR11" i="79"/>
  <c r="AI11" i="1"/>
  <c r="AN11" i="1"/>
  <c r="AI11" i="67"/>
  <c r="AN11" i="67"/>
  <c r="AI11" i="82"/>
  <c r="AN11" i="82"/>
  <c r="K22" i="5"/>
  <c r="AH12" i="66"/>
  <c r="AQ12" i="66" s="1"/>
  <c r="K22" i="24"/>
  <c r="AH12" i="47"/>
  <c r="AQ12" i="47" s="1"/>
  <c r="K21" i="15"/>
  <c r="AN11" i="45"/>
  <c r="AI11" i="45"/>
  <c r="Y13" i="92"/>
  <c r="X13" i="92"/>
  <c r="Y12" i="76"/>
  <c r="X12" i="76"/>
  <c r="Z12" i="76" s="1"/>
  <c r="AN11" i="18"/>
  <c r="AN11" i="68"/>
  <c r="AI11" i="68"/>
  <c r="K21" i="50"/>
  <c r="AR11" i="19"/>
  <c r="AR10" i="81"/>
  <c r="AH11" i="60"/>
  <c r="AQ11" i="60" s="1"/>
  <c r="AE11" i="35"/>
  <c r="W12" i="35"/>
  <c r="AG11" i="35"/>
  <c r="AP11" i="35" s="1"/>
  <c r="AF11" i="35"/>
  <c r="AO11" i="35" s="1"/>
  <c r="AN10" i="90"/>
  <c r="AI10" i="90"/>
  <c r="AH11" i="52"/>
  <c r="AQ11" i="52" s="1"/>
  <c r="AR11" i="50"/>
  <c r="X13" i="17"/>
  <c r="Z13" i="17" s="1"/>
  <c r="Y13" i="17"/>
  <c r="AH12" i="32"/>
  <c r="AQ12" i="32" s="1"/>
  <c r="Z11" i="54"/>
  <c r="AH11" i="24"/>
  <c r="AQ11" i="24" s="1"/>
  <c r="AN11" i="74"/>
  <c r="AI11" i="74"/>
  <c r="AI12" i="29"/>
  <c r="AN12" i="29"/>
  <c r="Y12" i="84"/>
  <c r="X12" i="84"/>
  <c r="W13" i="88"/>
  <c r="AG12" i="88"/>
  <c r="AP12" i="88" s="1"/>
  <c r="AF12" i="88"/>
  <c r="AO12" i="88" s="1"/>
  <c r="AE12" i="88"/>
  <c r="K21" i="64"/>
  <c r="K21" i="68"/>
  <c r="Y11" i="33"/>
  <c r="X11" i="33"/>
  <c r="K21" i="56"/>
  <c r="AI10" i="34"/>
  <c r="AN10" i="34"/>
  <c r="AH12" i="96"/>
  <c r="AQ12" i="96" s="1"/>
  <c r="AN11" i="56"/>
  <c r="AI11" i="56"/>
  <c r="AH12" i="14"/>
  <c r="AQ12" i="14" s="1"/>
  <c r="AH11" i="93"/>
  <c r="AQ11" i="93" s="1"/>
  <c r="AR10" i="28"/>
  <c r="AR10" i="87"/>
  <c r="K21" i="2"/>
  <c r="AR10" i="43"/>
  <c r="K23" i="70"/>
  <c r="W13" i="26"/>
  <c r="AG12" i="26"/>
  <c r="AP12" i="26" s="1"/>
  <c r="AF12" i="26"/>
  <c r="AO12" i="26" s="1"/>
  <c r="AE12" i="26"/>
  <c r="K21" i="12"/>
  <c r="Z11" i="44"/>
  <c r="Y11" i="44"/>
  <c r="X11" i="44"/>
  <c r="Z12" i="47"/>
  <c r="AR11" i="32"/>
  <c r="AR11" i="66"/>
  <c r="K21" i="7"/>
  <c r="X12" i="31"/>
  <c r="Y12" i="31"/>
  <c r="AE11" i="7"/>
  <c r="W12" i="7"/>
  <c r="AG11" i="7"/>
  <c r="AP11" i="7" s="1"/>
  <c r="AF11" i="7"/>
  <c r="AO11" i="7" s="1"/>
  <c r="Y12" i="51"/>
  <c r="Z12" i="51" s="1"/>
  <c r="X12" i="51"/>
  <c r="AN11" i="39"/>
  <c r="AI11" i="39"/>
  <c r="X12" i="95"/>
  <c r="Y12" i="95"/>
  <c r="AR10" i="77"/>
  <c r="K21" i="67"/>
  <c r="AR11" i="96"/>
  <c r="K23" i="54"/>
  <c r="AH11" i="91"/>
  <c r="AQ11" i="91" s="1"/>
  <c r="AR10" i="59"/>
  <c r="AH11" i="28"/>
  <c r="AQ11" i="28" s="1"/>
  <c r="AN11" i="42"/>
  <c r="AI11" i="42"/>
  <c r="Y12" i="48"/>
  <c r="X12" i="48"/>
  <c r="AH11" i="43"/>
  <c r="AQ11" i="43" s="1"/>
  <c r="K23" i="53"/>
  <c r="X12" i="83"/>
  <c r="Y12" i="83"/>
  <c r="Z12" i="83" s="1"/>
  <c r="AH12" i="79"/>
  <c r="AQ12" i="79" s="1"/>
  <c r="AH11" i="77"/>
  <c r="AQ11" i="77" s="1"/>
  <c r="AH11" i="59"/>
  <c r="AQ11" i="59" s="1"/>
  <c r="K23" i="61"/>
  <c r="W12" i="70"/>
  <c r="AG11" i="70"/>
  <c r="AP11" i="70" s="1"/>
  <c r="AF11" i="70"/>
  <c r="AO11" i="70" s="1"/>
  <c r="AE11" i="70"/>
  <c r="Z12" i="57"/>
  <c r="Y12" i="57"/>
  <c r="X12" i="57"/>
  <c r="AR11" i="3"/>
  <c r="Y12" i="73"/>
  <c r="X12" i="73"/>
  <c r="Z12" i="73" s="1"/>
  <c r="K21" i="23"/>
  <c r="K21" i="16"/>
  <c r="AI11" i="38"/>
  <c r="AN11" i="38"/>
  <c r="AI11" i="2"/>
  <c r="AN11" i="2"/>
  <c r="AN11" i="40"/>
  <c r="AI11" i="40"/>
  <c r="Y12" i="67"/>
  <c r="X12" i="67"/>
  <c r="Z12" i="67" s="1"/>
  <c r="Z12" i="66"/>
  <c r="K21" i="55"/>
  <c r="X12" i="86"/>
  <c r="Z12" i="86" s="1"/>
  <c r="Y12" i="86"/>
  <c r="K23" i="1"/>
  <c r="AH13" i="27"/>
  <c r="AQ13" i="27" s="1"/>
  <c r="AH10" i="85"/>
  <c r="AQ10" i="85" s="1"/>
  <c r="Y11" i="63"/>
  <c r="X11" i="63"/>
  <c r="X11" i="20"/>
  <c r="Z11" i="20" s="1"/>
  <c r="Y11" i="20"/>
  <c r="AN11" i="76"/>
  <c r="AI11" i="76"/>
  <c r="AN11" i="51"/>
  <c r="AI11" i="51"/>
  <c r="X12" i="62"/>
  <c r="Z12" i="62" s="1"/>
  <c r="Y12" i="62"/>
  <c r="AN11" i="46"/>
  <c r="AI11" i="46"/>
  <c r="AR11" i="47"/>
  <c r="K21" i="63"/>
  <c r="AR10" i="54"/>
  <c r="AR10" i="24"/>
  <c r="K22" i="6"/>
  <c r="Z11" i="91"/>
  <c r="K23" i="69"/>
  <c r="AR11" i="89"/>
  <c r="Z11" i="28"/>
  <c r="K21" i="60"/>
  <c r="K23" i="66"/>
  <c r="Y11" i="11"/>
  <c r="X11" i="11"/>
  <c r="AE11" i="43"/>
  <c r="W12" i="43"/>
  <c r="AG11" i="43"/>
  <c r="AP11" i="43" s="1"/>
  <c r="AF11" i="43"/>
  <c r="AO11" i="43" s="1"/>
  <c r="AN11" i="84"/>
  <c r="AI11" i="84"/>
  <c r="W12" i="77"/>
  <c r="AG11" i="77"/>
  <c r="AP11" i="77" s="1"/>
  <c r="AF11" i="77"/>
  <c r="AO11" i="77" s="1"/>
  <c r="AE11" i="77"/>
  <c r="AF11" i="59"/>
  <c r="AO11" i="59" s="1"/>
  <c r="AE11" i="59"/>
  <c r="W12" i="59"/>
  <c r="AG11" i="59"/>
  <c r="AP11" i="59" s="1"/>
  <c r="X12" i="53"/>
  <c r="Y12" i="53"/>
  <c r="AE11" i="36"/>
  <c r="W12" i="36"/>
  <c r="AG11" i="36"/>
  <c r="AP11" i="36" s="1"/>
  <c r="AF11" i="36"/>
  <c r="AO11" i="36" s="1"/>
  <c r="K23" i="9"/>
  <c r="AN11" i="57"/>
  <c r="AI11" i="57"/>
  <c r="X13" i="41"/>
  <c r="Y13" i="41"/>
  <c r="Z13" i="41" s="1"/>
  <c r="AN10" i="33"/>
  <c r="AI10" i="33"/>
  <c r="AN11" i="37"/>
  <c r="AI11" i="37"/>
  <c r="AR10" i="7"/>
  <c r="AR11" i="6"/>
  <c r="K22" i="17"/>
  <c r="AN11" i="25"/>
  <c r="AI11" i="25"/>
  <c r="AH11" i="49"/>
  <c r="AQ11" i="49" s="1"/>
  <c r="AI11" i="75"/>
  <c r="AN11" i="75"/>
  <c r="K21" i="8"/>
  <c r="AG12" i="14"/>
  <c r="AP12" i="14" s="1"/>
  <c r="AF12" i="14"/>
  <c r="AO12" i="14" s="1"/>
  <c r="AE12" i="14"/>
  <c r="W13" i="14"/>
  <c r="Y12" i="1"/>
  <c r="X12" i="1"/>
  <c r="AH12" i="6"/>
  <c r="AQ12" i="6" s="1"/>
  <c r="Y11" i="71"/>
  <c r="X11" i="71"/>
  <c r="AH11" i="81"/>
  <c r="AQ11" i="81" s="1"/>
  <c r="Y11" i="15"/>
  <c r="X11" i="15"/>
  <c r="Z11" i="15" s="1"/>
  <c r="K21" i="72"/>
  <c r="K21" i="52"/>
  <c r="Z10" i="85"/>
  <c r="AN10" i="63"/>
  <c r="AI10" i="63"/>
  <c r="AN10" i="20"/>
  <c r="AI10" i="20"/>
  <c r="AR10" i="30"/>
  <c r="AI12" i="92"/>
  <c r="AN12" i="92"/>
  <c r="AH11" i="5"/>
  <c r="AQ11" i="5" s="1"/>
  <c r="AH12" i="3"/>
  <c r="AQ12" i="3" s="1"/>
  <c r="AG11" i="13"/>
  <c r="AP11" i="13" s="1"/>
  <c r="AF11" i="13"/>
  <c r="AO11" i="13" s="1"/>
  <c r="AE11" i="13"/>
  <c r="W12" i="13"/>
  <c r="AR11" i="69"/>
  <c r="AG11" i="55"/>
  <c r="AP11" i="55" s="1"/>
  <c r="W12" i="55"/>
  <c r="AF11" i="55"/>
  <c r="AO11" i="55" s="1"/>
  <c r="AE11" i="55"/>
  <c r="K21" i="20"/>
  <c r="Y12" i="8"/>
  <c r="X12" i="8"/>
  <c r="Z12" i="8" s="1"/>
  <c r="K21" i="59"/>
  <c r="K21" i="4"/>
  <c r="AI12" i="17"/>
  <c r="AN12" i="17"/>
  <c r="AR10" i="94"/>
  <c r="AH12" i="69"/>
  <c r="AQ12" i="69" s="1"/>
  <c r="AI10" i="11"/>
  <c r="AN10" i="11"/>
  <c r="X12" i="74"/>
  <c r="Y12" i="74"/>
  <c r="AN11" i="83"/>
  <c r="AI11" i="83"/>
  <c r="W13" i="79"/>
  <c r="AG12" i="79"/>
  <c r="AP12" i="79" s="1"/>
  <c r="AF12" i="79"/>
  <c r="AO12" i="79" s="1"/>
  <c r="AE12" i="79"/>
  <c r="AR12" i="27"/>
  <c r="AH12" i="50"/>
  <c r="AQ12" i="50" s="1"/>
  <c r="AH10" i="78"/>
  <c r="AQ10" i="78" s="1"/>
  <c r="AI11" i="53"/>
  <c r="AN11" i="53"/>
  <c r="AF10" i="16"/>
  <c r="AO10" i="16" s="1"/>
  <c r="AE10" i="16"/>
  <c r="W11" i="16"/>
  <c r="AG10" i="16"/>
  <c r="AP10" i="16" s="1"/>
  <c r="X13" i="9"/>
  <c r="Y13" i="9"/>
  <c r="AR10" i="4"/>
  <c r="AR10" i="49"/>
  <c r="Z12" i="37"/>
  <c r="X12" i="37"/>
  <c r="Y12" i="37"/>
  <c r="AR10" i="5"/>
  <c r="K21" i="3"/>
  <c r="AR10" i="60"/>
  <c r="AH12" i="80"/>
  <c r="AQ12" i="80" s="1"/>
  <c r="AF12" i="61"/>
  <c r="AO12" i="61" s="1"/>
  <c r="AE12" i="61"/>
  <c r="W13" i="61"/>
  <c r="AG12" i="61"/>
  <c r="AP12" i="61" s="1"/>
  <c r="AH11" i="4"/>
  <c r="AQ11" i="4" s="1"/>
  <c r="W12" i="49"/>
  <c r="AG11" i="49"/>
  <c r="AP11" i="49" s="1"/>
  <c r="AF11" i="49"/>
  <c r="AO11" i="49" s="1"/>
  <c r="AE11" i="49"/>
  <c r="K21" i="51"/>
  <c r="X12" i="21"/>
  <c r="Y12" i="21"/>
  <c r="Y12" i="82"/>
  <c r="X12" i="82"/>
  <c r="Z12" i="82" s="1"/>
  <c r="AH11" i="94"/>
  <c r="AQ11" i="94" s="1"/>
  <c r="AN10" i="71"/>
  <c r="AI10" i="71"/>
  <c r="AI10" i="15"/>
  <c r="AN10" i="15"/>
  <c r="AN11" i="86"/>
  <c r="AI11" i="86"/>
  <c r="Y12" i="64"/>
  <c r="X12" i="64"/>
  <c r="Z12" i="64" s="1"/>
  <c r="AR10" i="65"/>
  <c r="AG10" i="22"/>
  <c r="AP10" i="22" s="1"/>
  <c r="AF10" i="22"/>
  <c r="AO10" i="22" s="1"/>
  <c r="AE10" i="22"/>
  <c r="W11" i="22"/>
  <c r="AN10" i="44"/>
  <c r="AI10" i="44"/>
  <c r="W14" i="27"/>
  <c r="AG13" i="27"/>
  <c r="AP13" i="27" s="1"/>
  <c r="AF13" i="27"/>
  <c r="AO13" i="27" s="1"/>
  <c r="AE13" i="27"/>
  <c r="K22" i="10"/>
  <c r="AI11" i="31"/>
  <c r="AN11" i="31"/>
  <c r="K21" i="11"/>
  <c r="AH11" i="65"/>
  <c r="AQ11" i="65" s="1"/>
  <c r="Y12" i="12"/>
  <c r="Z12" i="12" s="1"/>
  <c r="X12" i="12"/>
  <c r="Y12" i="46"/>
  <c r="X12" i="46"/>
  <c r="Y12" i="39"/>
  <c r="X12" i="39"/>
  <c r="Z12" i="39" s="1"/>
  <c r="AE12" i="3"/>
  <c r="W13" i="3"/>
  <c r="AG12" i="3"/>
  <c r="AP12" i="3" s="1"/>
  <c r="AF12" i="3"/>
  <c r="AO12" i="3" s="1"/>
  <c r="AR9" i="78"/>
  <c r="AG11" i="72"/>
  <c r="AP11" i="72" s="1"/>
  <c r="AF11" i="72"/>
  <c r="AO11" i="72" s="1"/>
  <c r="AE11" i="72"/>
  <c r="W12" i="72"/>
  <c r="Y11" i="58"/>
  <c r="X11" i="58"/>
  <c r="AI11" i="8"/>
  <c r="AN11" i="8"/>
  <c r="AR10" i="93"/>
  <c r="AH12" i="19"/>
  <c r="AQ12" i="19" s="1"/>
  <c r="AH11" i="87"/>
  <c r="AQ11" i="87" s="1"/>
  <c r="Y12" i="42"/>
  <c r="X12" i="42"/>
  <c r="AI11" i="48"/>
  <c r="AN11" i="48"/>
  <c r="K21" i="71"/>
  <c r="Y13" i="29"/>
  <c r="X13" i="29"/>
  <c r="Z13" i="29" s="1"/>
  <c r="AR11" i="80"/>
  <c r="K23" i="65"/>
  <c r="AN12" i="9"/>
  <c r="AI12" i="9"/>
  <c r="AI12" i="41"/>
  <c r="AN12" i="41"/>
  <c r="AH11" i="30"/>
  <c r="AQ11" i="30" s="1"/>
  <c r="AR11" i="14"/>
  <c r="AH11" i="10"/>
  <c r="AQ11" i="10" s="1"/>
  <c r="AH12" i="89"/>
  <c r="AQ12" i="89" s="1"/>
  <c r="AI11" i="73"/>
  <c r="AN11" i="73"/>
  <c r="X11" i="34"/>
  <c r="Y11" i="34"/>
  <c r="W13" i="80"/>
  <c r="AG12" i="80"/>
  <c r="AP12" i="80" s="1"/>
  <c r="AF12" i="80"/>
  <c r="AO12" i="80" s="1"/>
  <c r="AE12" i="80"/>
  <c r="Z12" i="2"/>
  <c r="X12" i="2"/>
  <c r="Y12" i="2"/>
  <c r="K23" i="57"/>
  <c r="Y12" i="40"/>
  <c r="X12" i="40"/>
  <c r="Z12" i="40" s="1"/>
  <c r="AI11" i="21"/>
  <c r="AN11" i="21"/>
  <c r="K21" i="19"/>
  <c r="Z12" i="6"/>
  <c r="Z11" i="94"/>
  <c r="Z11" i="81"/>
  <c r="AG11" i="23"/>
  <c r="AP11" i="23" s="1"/>
  <c r="AF11" i="23"/>
  <c r="AO11" i="23" s="1"/>
  <c r="AE11" i="23"/>
  <c r="W12" i="23"/>
  <c r="AN11" i="64"/>
  <c r="AI11" i="64"/>
  <c r="AR10" i="91"/>
  <c r="K23" i="18"/>
  <c r="X12" i="45"/>
  <c r="Z12" i="45" s="1"/>
  <c r="Y12" i="45"/>
  <c r="AR10" i="52"/>
  <c r="AH11" i="7"/>
  <c r="AQ11" i="7" s="1"/>
  <c r="AI11" i="62"/>
  <c r="AN11" i="62"/>
  <c r="AI11" i="12"/>
  <c r="AN11" i="12"/>
  <c r="X12" i="18"/>
  <c r="Z12" i="18" s="1"/>
  <c r="Y12" i="18"/>
  <c r="Y12" i="68"/>
  <c r="X12" i="68"/>
  <c r="AN11" i="95"/>
  <c r="AI11" i="95"/>
  <c r="AI11" i="18" l="1"/>
  <c r="W12" i="5"/>
  <c r="Z12" i="48"/>
  <c r="AE11" i="5"/>
  <c r="Z11" i="11"/>
  <c r="W12" i="11" s="1"/>
  <c r="Z13" i="92"/>
  <c r="W14" i="92" s="1"/>
  <c r="Z12" i="53"/>
  <c r="W13" i="53" s="1"/>
  <c r="W13" i="82"/>
  <c r="AG12" i="82"/>
  <c r="AP12" i="82" s="1"/>
  <c r="AF12" i="82"/>
  <c r="AO12" i="82" s="1"/>
  <c r="AE12" i="82"/>
  <c r="AF11" i="11"/>
  <c r="AO11" i="11" s="1"/>
  <c r="AE11" i="11"/>
  <c r="AF13" i="92"/>
  <c r="AO13" i="92" s="1"/>
  <c r="AE13" i="92"/>
  <c r="W13" i="83"/>
  <c r="AG12" i="83"/>
  <c r="AP12" i="83" s="1"/>
  <c r="AF12" i="83"/>
  <c r="AO12" i="83" s="1"/>
  <c r="AE12" i="83"/>
  <c r="AF12" i="53"/>
  <c r="AO12" i="53" s="1"/>
  <c r="AE12" i="53"/>
  <c r="W13" i="51"/>
  <c r="AG12" i="51"/>
  <c r="AP12" i="51" s="1"/>
  <c r="AF12" i="51"/>
  <c r="AO12" i="51" s="1"/>
  <c r="AE12" i="51"/>
  <c r="AG11" i="15"/>
  <c r="AP11" i="15" s="1"/>
  <c r="AF11" i="15"/>
  <c r="AO11" i="15" s="1"/>
  <c r="AE11" i="15"/>
  <c r="W12" i="15"/>
  <c r="W13" i="73"/>
  <c r="AG12" i="73"/>
  <c r="AP12" i="73" s="1"/>
  <c r="AF12" i="73"/>
  <c r="AO12" i="73" s="1"/>
  <c r="AE12" i="73"/>
  <c r="AE12" i="76"/>
  <c r="AF12" i="76"/>
  <c r="AO12" i="76" s="1"/>
  <c r="W13" i="76"/>
  <c r="AG12" i="76"/>
  <c r="AP12" i="76" s="1"/>
  <c r="AE12" i="40"/>
  <c r="W13" i="40"/>
  <c r="AG12" i="40"/>
  <c r="AP12" i="40" s="1"/>
  <c r="AF12" i="40"/>
  <c r="AO12" i="40" s="1"/>
  <c r="W14" i="29"/>
  <c r="AG13" i="29"/>
  <c r="AP13" i="29" s="1"/>
  <c r="AF13" i="29"/>
  <c r="AO13" i="29" s="1"/>
  <c r="AE13" i="29"/>
  <c r="W14" i="41"/>
  <c r="AG13" i="41"/>
  <c r="AP13" i="41" s="1"/>
  <c r="AF13" i="41"/>
  <c r="AO13" i="41" s="1"/>
  <c r="AE13" i="41"/>
  <c r="W13" i="48"/>
  <c r="AG12" i="48"/>
  <c r="AP12" i="48" s="1"/>
  <c r="AF12" i="48"/>
  <c r="AO12" i="48" s="1"/>
  <c r="AE12" i="48"/>
  <c r="W13" i="18"/>
  <c r="AG12" i="18"/>
  <c r="AP12" i="18" s="1"/>
  <c r="AF12" i="18"/>
  <c r="AO12" i="18" s="1"/>
  <c r="AE12" i="18"/>
  <c r="AF12" i="6"/>
  <c r="AO12" i="6" s="1"/>
  <c r="AE12" i="6"/>
  <c r="W13" i="6"/>
  <c r="AG12" i="6"/>
  <c r="AP12" i="6" s="1"/>
  <c r="AE12" i="2"/>
  <c r="W13" i="2"/>
  <c r="AG12" i="2"/>
  <c r="AP12" i="2" s="1"/>
  <c r="AF12" i="2"/>
  <c r="AO12" i="2" s="1"/>
  <c r="X14" i="27"/>
  <c r="Y14" i="27"/>
  <c r="AF12" i="37"/>
  <c r="AO12" i="37" s="1"/>
  <c r="W13" i="37"/>
  <c r="AG12" i="37"/>
  <c r="AP12" i="37" s="1"/>
  <c r="AE12" i="37"/>
  <c r="AH13" i="9"/>
  <c r="AQ13" i="9" s="1"/>
  <c r="K22" i="4"/>
  <c r="AF10" i="85"/>
  <c r="AO10" i="85" s="1"/>
  <c r="AE10" i="85"/>
  <c r="AG10" i="85"/>
  <c r="AP10" i="85" s="1"/>
  <c r="W11" i="85"/>
  <c r="AH12" i="1"/>
  <c r="AQ12" i="1" s="1"/>
  <c r="AI11" i="36"/>
  <c r="AN11" i="36"/>
  <c r="AI11" i="59"/>
  <c r="AN11" i="59"/>
  <c r="Y12" i="77"/>
  <c r="X12" i="77"/>
  <c r="AR11" i="51"/>
  <c r="AG11" i="20"/>
  <c r="AP11" i="20" s="1"/>
  <c r="AF11" i="20"/>
  <c r="AO11" i="20" s="1"/>
  <c r="AE11" i="20"/>
  <c r="W12" i="20"/>
  <c r="W13" i="86"/>
  <c r="AG12" i="86"/>
  <c r="AP12" i="86" s="1"/>
  <c r="AF12" i="86"/>
  <c r="AO12" i="86" s="1"/>
  <c r="AE12" i="86"/>
  <c r="AG12" i="67"/>
  <c r="AP12" i="67" s="1"/>
  <c r="W13" i="67"/>
  <c r="AF12" i="67"/>
  <c r="AO12" i="67" s="1"/>
  <c r="AE12" i="67"/>
  <c r="AR11" i="38"/>
  <c r="W13" i="57"/>
  <c r="AG12" i="57"/>
  <c r="AP12" i="57" s="1"/>
  <c r="AF12" i="57"/>
  <c r="AO12" i="57" s="1"/>
  <c r="AE12" i="57"/>
  <c r="AE11" i="44"/>
  <c r="W12" i="44"/>
  <c r="AG11" i="44"/>
  <c r="AP11" i="44" s="1"/>
  <c r="AF11" i="44"/>
  <c r="AO11" i="44" s="1"/>
  <c r="AH11" i="33"/>
  <c r="AQ11" i="33" s="1"/>
  <c r="K22" i="64"/>
  <c r="AH12" i="84"/>
  <c r="AQ12" i="84" s="1"/>
  <c r="K22" i="50"/>
  <c r="K23" i="5"/>
  <c r="AF12" i="75"/>
  <c r="AO12" i="75" s="1"/>
  <c r="AE12" i="75"/>
  <c r="W13" i="75"/>
  <c r="AG12" i="75"/>
  <c r="AP12" i="75" s="1"/>
  <c r="Y12" i="4"/>
  <c r="X12" i="4"/>
  <c r="AE12" i="25"/>
  <c r="W13" i="25"/>
  <c r="AG12" i="25"/>
  <c r="AP12" i="25" s="1"/>
  <c r="AF12" i="25"/>
  <c r="AO12" i="25" s="1"/>
  <c r="AH11" i="90"/>
  <c r="AQ11" i="90" s="1"/>
  <c r="X12" i="93"/>
  <c r="Y12" i="93"/>
  <c r="Z12" i="93" s="1"/>
  <c r="X13" i="69"/>
  <c r="Y13" i="69"/>
  <c r="AN12" i="32"/>
  <c r="AI12" i="32"/>
  <c r="AN12" i="96"/>
  <c r="AI12" i="96"/>
  <c r="AR11" i="8"/>
  <c r="X13" i="3"/>
  <c r="Y13" i="3"/>
  <c r="Z13" i="3" s="1"/>
  <c r="K23" i="10"/>
  <c r="AR10" i="44"/>
  <c r="AI11" i="49"/>
  <c r="AN11" i="49"/>
  <c r="K22" i="3"/>
  <c r="Z13" i="9"/>
  <c r="AR11" i="53"/>
  <c r="AH12" i="74"/>
  <c r="AQ12" i="74" s="1"/>
  <c r="K22" i="20"/>
  <c r="AH11" i="71"/>
  <c r="AQ11" i="71" s="1"/>
  <c r="AR11" i="25"/>
  <c r="AR11" i="84"/>
  <c r="AI11" i="43"/>
  <c r="AN11" i="43"/>
  <c r="AR11" i="46"/>
  <c r="AH11" i="63"/>
  <c r="AQ11" i="63" s="1"/>
  <c r="AR11" i="40"/>
  <c r="AN11" i="70"/>
  <c r="AI11" i="70"/>
  <c r="AH12" i="95"/>
  <c r="AQ12" i="95" s="1"/>
  <c r="AH12" i="31"/>
  <c r="AQ12" i="31" s="1"/>
  <c r="X13" i="26"/>
  <c r="Y13" i="26"/>
  <c r="K22" i="2"/>
  <c r="AR11" i="56"/>
  <c r="AR11" i="68"/>
  <c r="AR11" i="1"/>
  <c r="AH12" i="56"/>
  <c r="AQ12" i="56" s="1"/>
  <c r="AH12" i="38"/>
  <c r="AQ12" i="38" s="1"/>
  <c r="K23" i="14"/>
  <c r="W12" i="90"/>
  <c r="AG11" i="90"/>
  <c r="AP11" i="90" s="1"/>
  <c r="AE11" i="90"/>
  <c r="AF11" i="90"/>
  <c r="AO11" i="90" s="1"/>
  <c r="Y12" i="10"/>
  <c r="X12" i="10"/>
  <c r="AN12" i="89"/>
  <c r="AI12" i="89"/>
  <c r="AH12" i="42"/>
  <c r="AQ12" i="42" s="1"/>
  <c r="AH12" i="46"/>
  <c r="AQ12" i="46" s="1"/>
  <c r="K22" i="51"/>
  <c r="AH12" i="68"/>
  <c r="AQ12" i="68" s="1"/>
  <c r="AH11" i="34"/>
  <c r="AQ11" i="34" s="1"/>
  <c r="AR11" i="12"/>
  <c r="K22" i="19"/>
  <c r="Z11" i="34"/>
  <c r="Z12" i="42"/>
  <c r="AH11" i="58"/>
  <c r="AQ11" i="58" s="1"/>
  <c r="AI12" i="3"/>
  <c r="AN12" i="3"/>
  <c r="Z12" i="46"/>
  <c r="X13" i="61"/>
  <c r="Y13" i="61"/>
  <c r="Z12" i="74"/>
  <c r="K22" i="59"/>
  <c r="AI11" i="55"/>
  <c r="AN11" i="55"/>
  <c r="X12" i="13"/>
  <c r="Y12" i="13"/>
  <c r="AR10" i="20"/>
  <c r="K22" i="52"/>
  <c r="Z12" i="1"/>
  <c r="K22" i="8"/>
  <c r="AH13" i="41"/>
  <c r="AQ13" i="41" s="1"/>
  <c r="AH12" i="53"/>
  <c r="AQ12" i="53" s="1"/>
  <c r="AH11" i="11"/>
  <c r="AQ11" i="11" s="1"/>
  <c r="K22" i="60"/>
  <c r="W12" i="91"/>
  <c r="AG11" i="91"/>
  <c r="AP11" i="91" s="1"/>
  <c r="AF11" i="91"/>
  <c r="AO11" i="91" s="1"/>
  <c r="AE11" i="91"/>
  <c r="AR11" i="76"/>
  <c r="K22" i="55"/>
  <c r="K22" i="16"/>
  <c r="AH12" i="83"/>
  <c r="AQ12" i="83" s="1"/>
  <c r="AR11" i="42"/>
  <c r="Z12" i="95"/>
  <c r="Z12" i="31"/>
  <c r="K22" i="12"/>
  <c r="Z11" i="33"/>
  <c r="AN12" i="88"/>
  <c r="AI12" i="88"/>
  <c r="Z12" i="84"/>
  <c r="X12" i="35"/>
  <c r="Y12" i="35"/>
  <c r="AH13" i="92"/>
  <c r="AQ13" i="92" s="1"/>
  <c r="K22" i="15"/>
  <c r="AI11" i="87"/>
  <c r="AN11" i="87"/>
  <c r="Z13" i="19"/>
  <c r="X13" i="19"/>
  <c r="Y13" i="19"/>
  <c r="AN11" i="93"/>
  <c r="AI11" i="93"/>
  <c r="Y11" i="78"/>
  <c r="X11" i="78"/>
  <c r="AI11" i="10"/>
  <c r="AN11" i="10"/>
  <c r="X12" i="24"/>
  <c r="Y12" i="24"/>
  <c r="X13" i="32"/>
  <c r="Z13" i="32" s="1"/>
  <c r="Y13" i="32"/>
  <c r="Y13" i="96"/>
  <c r="X13" i="96"/>
  <c r="X12" i="23"/>
  <c r="Z12" i="23" s="1"/>
  <c r="Y12" i="23"/>
  <c r="AN11" i="72"/>
  <c r="AI11" i="72"/>
  <c r="AR11" i="86"/>
  <c r="AI11" i="23"/>
  <c r="AN11" i="23"/>
  <c r="AI12" i="80"/>
  <c r="AN12" i="80"/>
  <c r="Z12" i="68"/>
  <c r="K22" i="71"/>
  <c r="AH12" i="39"/>
  <c r="AQ12" i="39" s="1"/>
  <c r="AH12" i="12"/>
  <c r="AQ12" i="12" s="1"/>
  <c r="K22" i="11"/>
  <c r="AN13" i="27"/>
  <c r="AI13" i="27"/>
  <c r="X11" i="22"/>
  <c r="Y11" i="22"/>
  <c r="AH12" i="64"/>
  <c r="AQ12" i="64" s="1"/>
  <c r="AR10" i="15"/>
  <c r="AH12" i="21"/>
  <c r="AQ12" i="21" s="1"/>
  <c r="AI12" i="61"/>
  <c r="AN12" i="61"/>
  <c r="X11" i="16"/>
  <c r="Z11" i="16" s="1"/>
  <c r="Y11" i="16"/>
  <c r="Y13" i="79"/>
  <c r="X13" i="79"/>
  <c r="Z13" i="79" s="1"/>
  <c r="AH12" i="8"/>
  <c r="AQ12" i="8" s="1"/>
  <c r="AN11" i="13"/>
  <c r="AI11" i="13"/>
  <c r="Z11" i="71"/>
  <c r="Y13" i="14"/>
  <c r="X13" i="14"/>
  <c r="Z13" i="14" s="1"/>
  <c r="AR11" i="37"/>
  <c r="AN11" i="77"/>
  <c r="AI11" i="77"/>
  <c r="AG11" i="28"/>
  <c r="AP11" i="28" s="1"/>
  <c r="AF11" i="28"/>
  <c r="AO11" i="28" s="1"/>
  <c r="AE11" i="28"/>
  <c r="W12" i="28"/>
  <c r="Z11" i="63"/>
  <c r="AE12" i="66"/>
  <c r="AG12" i="66"/>
  <c r="AP12" i="66" s="1"/>
  <c r="W13" i="66"/>
  <c r="AF12" i="66"/>
  <c r="AO12" i="66" s="1"/>
  <c r="K22" i="67"/>
  <c r="AR11" i="39"/>
  <c r="AF12" i="47"/>
  <c r="AO12" i="47" s="1"/>
  <c r="W13" i="47"/>
  <c r="AG12" i="47"/>
  <c r="AP12" i="47" s="1"/>
  <c r="AE12" i="47"/>
  <c r="AN12" i="26"/>
  <c r="AI12" i="26"/>
  <c r="AR10" i="34"/>
  <c r="W12" i="54"/>
  <c r="AF11" i="54"/>
  <c r="AO11" i="54" s="1"/>
  <c r="AE11" i="54"/>
  <c r="AG11" i="54"/>
  <c r="AP11" i="54" s="1"/>
  <c r="AR11" i="18"/>
  <c r="K23" i="24"/>
  <c r="AR11" i="82"/>
  <c r="AI11" i="4"/>
  <c r="AN11" i="4"/>
  <c r="Z12" i="56"/>
  <c r="Z12" i="38"/>
  <c r="K23" i="22"/>
  <c r="K23" i="13"/>
  <c r="AI12" i="50"/>
  <c r="AN12" i="50"/>
  <c r="AI11" i="24"/>
  <c r="AN11" i="24"/>
  <c r="Y12" i="30"/>
  <c r="X12" i="30"/>
  <c r="AR11" i="62"/>
  <c r="AH12" i="45"/>
  <c r="AQ12" i="45" s="1"/>
  <c r="AR11" i="64"/>
  <c r="AG11" i="81"/>
  <c r="AP11" i="81" s="1"/>
  <c r="W12" i="81"/>
  <c r="AF11" i="81"/>
  <c r="AO11" i="81" s="1"/>
  <c r="AE11" i="81"/>
  <c r="AR11" i="21"/>
  <c r="AR11" i="73"/>
  <c r="AR12" i="41"/>
  <c r="Z11" i="58"/>
  <c r="AN10" i="22"/>
  <c r="AI10" i="22"/>
  <c r="AR10" i="71"/>
  <c r="Z12" i="21"/>
  <c r="Y12" i="49"/>
  <c r="Z12" i="49" s="1"/>
  <c r="X12" i="49"/>
  <c r="AI10" i="16"/>
  <c r="AN10" i="16"/>
  <c r="AR11" i="83"/>
  <c r="AR10" i="11"/>
  <c r="AR12" i="17"/>
  <c r="Y12" i="55"/>
  <c r="X12" i="55"/>
  <c r="Z12" i="55" s="1"/>
  <c r="AR10" i="63"/>
  <c r="K22" i="72"/>
  <c r="AN12" i="14"/>
  <c r="AI12" i="14"/>
  <c r="AR11" i="75"/>
  <c r="K23" i="17"/>
  <c r="AR11" i="57"/>
  <c r="Y12" i="36"/>
  <c r="X12" i="36"/>
  <c r="K23" i="6"/>
  <c r="K22" i="63"/>
  <c r="AH12" i="62"/>
  <c r="AQ12" i="62" s="1"/>
  <c r="AH12" i="67"/>
  <c r="AQ12" i="67" s="1"/>
  <c r="AR11" i="2"/>
  <c r="K22" i="23"/>
  <c r="AH12" i="57"/>
  <c r="AQ12" i="57" s="1"/>
  <c r="X12" i="70"/>
  <c r="Y12" i="70"/>
  <c r="Y12" i="7"/>
  <c r="X12" i="7"/>
  <c r="K22" i="7"/>
  <c r="AH11" i="44"/>
  <c r="AQ11" i="44" s="1"/>
  <c r="K22" i="68"/>
  <c r="AR12" i="29"/>
  <c r="AH13" i="17"/>
  <c r="AQ13" i="17" s="1"/>
  <c r="AR10" i="90"/>
  <c r="AI11" i="35"/>
  <c r="AN11" i="35"/>
  <c r="AH12" i="25"/>
  <c r="AQ12" i="25" s="1"/>
  <c r="X12" i="87"/>
  <c r="Y12" i="87"/>
  <c r="AR10" i="58"/>
  <c r="Y12" i="65"/>
  <c r="X12" i="65"/>
  <c r="Y12" i="52"/>
  <c r="X12" i="52"/>
  <c r="X12" i="60"/>
  <c r="Y12" i="60"/>
  <c r="Z12" i="60" s="1"/>
  <c r="X13" i="89"/>
  <c r="Y13" i="89"/>
  <c r="X12" i="5"/>
  <c r="Y12" i="5"/>
  <c r="Z12" i="5" s="1"/>
  <c r="AR11" i="95"/>
  <c r="AH12" i="18"/>
  <c r="AQ12" i="18" s="1"/>
  <c r="AG12" i="45"/>
  <c r="AP12" i="45" s="1"/>
  <c r="AF12" i="45"/>
  <c r="AO12" i="45" s="1"/>
  <c r="AE12" i="45"/>
  <c r="W13" i="45"/>
  <c r="AF11" i="94"/>
  <c r="AO11" i="94" s="1"/>
  <c r="AE11" i="94"/>
  <c r="AG11" i="94"/>
  <c r="AP11" i="94" s="1"/>
  <c r="W12" i="94"/>
  <c r="AH12" i="40"/>
  <c r="AQ12" i="40" s="1"/>
  <c r="AH12" i="2"/>
  <c r="AQ12" i="2" s="1"/>
  <c r="X13" i="80"/>
  <c r="Y13" i="80"/>
  <c r="Z13" i="80" s="1"/>
  <c r="AR12" i="9"/>
  <c r="AH13" i="29"/>
  <c r="AQ13" i="29" s="1"/>
  <c r="AR11" i="48"/>
  <c r="Y12" i="72"/>
  <c r="X12" i="72"/>
  <c r="AE12" i="39"/>
  <c r="W13" i="39"/>
  <c r="AG12" i="39"/>
  <c r="AP12" i="39" s="1"/>
  <c r="AF12" i="39"/>
  <c r="AO12" i="39" s="1"/>
  <c r="AG12" i="12"/>
  <c r="AP12" i="12" s="1"/>
  <c r="AF12" i="12"/>
  <c r="AO12" i="12" s="1"/>
  <c r="AE12" i="12"/>
  <c r="W13" i="12"/>
  <c r="AR11" i="31"/>
  <c r="W13" i="64"/>
  <c r="AG12" i="64"/>
  <c r="AP12" i="64" s="1"/>
  <c r="AF12" i="64"/>
  <c r="AO12" i="64" s="1"/>
  <c r="AE12" i="64"/>
  <c r="AH12" i="82"/>
  <c r="AQ12" i="82" s="1"/>
  <c r="AH12" i="37"/>
  <c r="AQ12" i="37" s="1"/>
  <c r="AN12" i="79"/>
  <c r="AI12" i="79"/>
  <c r="AF12" i="8"/>
  <c r="AO12" i="8" s="1"/>
  <c r="AE12" i="8"/>
  <c r="W13" i="8"/>
  <c r="AG12" i="8"/>
  <c r="AP12" i="8" s="1"/>
  <c r="AR12" i="92"/>
  <c r="AH11" i="15"/>
  <c r="AQ11" i="15" s="1"/>
  <c r="AR10" i="33"/>
  <c r="Y12" i="59"/>
  <c r="X12" i="59"/>
  <c r="X12" i="43"/>
  <c r="Y12" i="43"/>
  <c r="AE12" i="62"/>
  <c r="W13" i="62"/>
  <c r="AG12" i="62"/>
  <c r="AP12" i="62" s="1"/>
  <c r="AF12" i="62"/>
  <c r="AO12" i="62" s="1"/>
  <c r="AH11" i="20"/>
  <c r="AQ11" i="20" s="1"/>
  <c r="AH12" i="86"/>
  <c r="AQ12" i="86" s="1"/>
  <c r="AH12" i="73"/>
  <c r="AQ12" i="73" s="1"/>
  <c r="AH12" i="48"/>
  <c r="AQ12" i="48" s="1"/>
  <c r="AH12" i="51"/>
  <c r="AQ12" i="51" s="1"/>
  <c r="AI11" i="7"/>
  <c r="AN11" i="7"/>
  <c r="K22" i="56"/>
  <c r="X13" i="88"/>
  <c r="Y13" i="88"/>
  <c r="AR11" i="74"/>
  <c r="AE13" i="17"/>
  <c r="W14" i="17"/>
  <c r="AG13" i="17"/>
  <c r="AP13" i="17" s="1"/>
  <c r="AF13" i="17"/>
  <c r="AO13" i="17" s="1"/>
  <c r="AH12" i="76"/>
  <c r="AQ12" i="76" s="1"/>
  <c r="AR11" i="45"/>
  <c r="AR11" i="67"/>
  <c r="AH12" i="75"/>
  <c r="AQ12" i="75" s="1"/>
  <c r="AI12" i="19"/>
  <c r="AN12" i="19"/>
  <c r="AN11" i="65"/>
  <c r="AI11" i="65"/>
  <c r="Y13" i="50"/>
  <c r="X13" i="50"/>
  <c r="AI10" i="78"/>
  <c r="AN10" i="78"/>
  <c r="AN11" i="52"/>
  <c r="AI11" i="52"/>
  <c r="AI11" i="60"/>
  <c r="AN11" i="60"/>
  <c r="AI12" i="69"/>
  <c r="AN12" i="69"/>
  <c r="AN11" i="30"/>
  <c r="AI11" i="30"/>
  <c r="AI11" i="5"/>
  <c r="AN11" i="5"/>
  <c r="Z11" i="78" l="1"/>
  <c r="Z13" i="61"/>
  <c r="AG13" i="92"/>
  <c r="AP13" i="92" s="1"/>
  <c r="AG12" i="53"/>
  <c r="AP12" i="53" s="1"/>
  <c r="AG11" i="11"/>
  <c r="AP11" i="11" s="1"/>
  <c r="AF11" i="78"/>
  <c r="AO11" i="78" s="1"/>
  <c r="AE11" i="78"/>
  <c r="W12" i="78"/>
  <c r="AG11" i="78"/>
  <c r="AP11" i="78" s="1"/>
  <c r="AG13" i="61"/>
  <c r="AP13" i="61" s="1"/>
  <c r="AF13" i="61"/>
  <c r="AO13" i="61" s="1"/>
  <c r="AE13" i="61"/>
  <c r="W14" i="61"/>
  <c r="AG13" i="3"/>
  <c r="AP13" i="3" s="1"/>
  <c r="AF13" i="3"/>
  <c r="AO13" i="3" s="1"/>
  <c r="AE13" i="3"/>
  <c r="W14" i="3"/>
  <c r="AG13" i="80"/>
  <c r="AP13" i="80" s="1"/>
  <c r="AF13" i="80"/>
  <c r="AO13" i="80" s="1"/>
  <c r="AE13" i="80"/>
  <c r="W14" i="80"/>
  <c r="AF12" i="60"/>
  <c r="AO12" i="60" s="1"/>
  <c r="AE12" i="60"/>
  <c r="W13" i="60"/>
  <c r="AG12" i="60"/>
  <c r="AP12" i="60" s="1"/>
  <c r="W14" i="14"/>
  <c r="AG13" i="14"/>
  <c r="AP13" i="14" s="1"/>
  <c r="AF13" i="14"/>
  <c r="AO13" i="14" s="1"/>
  <c r="AE13" i="14"/>
  <c r="W13" i="93"/>
  <c r="AG12" i="93"/>
  <c r="AP12" i="93" s="1"/>
  <c r="AF12" i="93"/>
  <c r="AO12" i="93" s="1"/>
  <c r="AE12" i="93"/>
  <c r="AF12" i="5"/>
  <c r="AO12" i="5" s="1"/>
  <c r="AE12" i="5"/>
  <c r="W13" i="5"/>
  <c r="AG12" i="5"/>
  <c r="AP12" i="5" s="1"/>
  <c r="W13" i="55"/>
  <c r="AG12" i="55"/>
  <c r="AP12" i="55" s="1"/>
  <c r="AF12" i="55"/>
  <c r="AO12" i="55" s="1"/>
  <c r="AE12" i="55"/>
  <c r="AH12" i="43"/>
  <c r="AQ12" i="43" s="1"/>
  <c r="X13" i="8"/>
  <c r="Y13" i="8"/>
  <c r="AH12" i="65"/>
  <c r="AQ12" i="65" s="1"/>
  <c r="AH12" i="87"/>
  <c r="AQ12" i="87" s="1"/>
  <c r="AH12" i="7"/>
  <c r="AQ12" i="7" s="1"/>
  <c r="AE12" i="49"/>
  <c r="W13" i="49"/>
  <c r="AG12" i="49"/>
  <c r="AP12" i="49" s="1"/>
  <c r="AF12" i="49"/>
  <c r="AO12" i="49" s="1"/>
  <c r="AG11" i="58"/>
  <c r="AP11" i="58" s="1"/>
  <c r="AF11" i="58"/>
  <c r="AO11" i="58" s="1"/>
  <c r="AE11" i="58"/>
  <c r="W12" i="58"/>
  <c r="Y13" i="47"/>
  <c r="X13" i="47"/>
  <c r="K23" i="67"/>
  <c r="AG11" i="16"/>
  <c r="AP11" i="16" s="1"/>
  <c r="AF11" i="16"/>
  <c r="AO11" i="16" s="1"/>
  <c r="AE11" i="16"/>
  <c r="W12" i="16"/>
  <c r="AR13" i="27"/>
  <c r="K23" i="71"/>
  <c r="W13" i="84"/>
  <c r="AG12" i="84"/>
  <c r="AP12" i="84" s="1"/>
  <c r="AF12" i="84"/>
  <c r="AO12" i="84" s="1"/>
  <c r="AE12" i="84"/>
  <c r="AF12" i="31"/>
  <c r="AO12" i="31" s="1"/>
  <c r="AE12" i="31"/>
  <c r="W13" i="31"/>
  <c r="AG12" i="31"/>
  <c r="AP12" i="31" s="1"/>
  <c r="K23" i="55"/>
  <c r="AR11" i="55"/>
  <c r="K23" i="19"/>
  <c r="AR12" i="89"/>
  <c r="AH13" i="26"/>
  <c r="AQ13" i="26" s="1"/>
  <c r="AR11" i="70"/>
  <c r="AH13" i="69"/>
  <c r="AQ13" i="69" s="1"/>
  <c r="Y13" i="25"/>
  <c r="X13" i="25"/>
  <c r="Y13" i="67"/>
  <c r="X13" i="67"/>
  <c r="K23" i="4"/>
  <c r="Y13" i="37"/>
  <c r="X13" i="37"/>
  <c r="Y14" i="29"/>
  <c r="X14" i="29"/>
  <c r="Z14" i="29" s="1"/>
  <c r="AI12" i="40"/>
  <c r="AN12" i="40"/>
  <c r="AN11" i="15"/>
  <c r="AI11" i="15"/>
  <c r="X13" i="51"/>
  <c r="Y13" i="51"/>
  <c r="X13" i="64"/>
  <c r="Y13" i="64"/>
  <c r="AH12" i="72"/>
  <c r="AQ12" i="72" s="1"/>
  <c r="AR12" i="69"/>
  <c r="AR10" i="78"/>
  <c r="AR11" i="7"/>
  <c r="Z12" i="43"/>
  <c r="AI12" i="8"/>
  <c r="AN12" i="8"/>
  <c r="AH13" i="80"/>
  <c r="AQ13" i="80" s="1"/>
  <c r="AN11" i="94"/>
  <c r="AI11" i="94"/>
  <c r="AH12" i="5"/>
  <c r="AQ12" i="5" s="1"/>
  <c r="AH12" i="60"/>
  <c r="AQ12" i="60" s="1"/>
  <c r="Z12" i="87"/>
  <c r="W13" i="21"/>
  <c r="AG12" i="21"/>
  <c r="AP12" i="21" s="1"/>
  <c r="AF12" i="21"/>
  <c r="AO12" i="21" s="1"/>
  <c r="AE12" i="21"/>
  <c r="AR11" i="24"/>
  <c r="AI11" i="54"/>
  <c r="AN11" i="54"/>
  <c r="AG11" i="63"/>
  <c r="AP11" i="63" s="1"/>
  <c r="AF11" i="63"/>
  <c r="AO11" i="63" s="1"/>
  <c r="AE11" i="63"/>
  <c r="W12" i="63"/>
  <c r="AR11" i="77"/>
  <c r="AH13" i="79"/>
  <c r="AQ13" i="79" s="1"/>
  <c r="AR11" i="23"/>
  <c r="AH12" i="23"/>
  <c r="AQ12" i="23" s="1"/>
  <c r="AH13" i="32"/>
  <c r="AQ13" i="32" s="1"/>
  <c r="AR11" i="10"/>
  <c r="AR12" i="88"/>
  <c r="AG12" i="95"/>
  <c r="AP12" i="95" s="1"/>
  <c r="AE12" i="95"/>
  <c r="AF12" i="95"/>
  <c r="AO12" i="95" s="1"/>
  <c r="W13" i="95"/>
  <c r="Y12" i="91"/>
  <c r="X12" i="91"/>
  <c r="W13" i="46"/>
  <c r="AG12" i="46"/>
  <c r="AP12" i="46" s="1"/>
  <c r="AF12" i="46"/>
  <c r="AO12" i="46" s="1"/>
  <c r="AE12" i="46"/>
  <c r="AE12" i="42"/>
  <c r="W13" i="42"/>
  <c r="AG12" i="42"/>
  <c r="AP12" i="42" s="1"/>
  <c r="AF12" i="42"/>
  <c r="AO12" i="42" s="1"/>
  <c r="K23" i="51"/>
  <c r="AN11" i="90"/>
  <c r="AI11" i="90"/>
  <c r="Z13" i="26"/>
  <c r="K23" i="3"/>
  <c r="AR12" i="96"/>
  <c r="Z13" i="69"/>
  <c r="Z13" i="75"/>
  <c r="X13" i="75"/>
  <c r="Y13" i="75"/>
  <c r="AI11" i="44"/>
  <c r="AN11" i="44"/>
  <c r="X13" i="57"/>
  <c r="Y13" i="57"/>
  <c r="X12" i="20"/>
  <c r="Y12" i="20"/>
  <c r="AR11" i="59"/>
  <c r="X11" i="85"/>
  <c r="Y11" i="85"/>
  <c r="Z11" i="85" s="1"/>
  <c r="Z13" i="2"/>
  <c r="Y13" i="2"/>
  <c r="X13" i="2"/>
  <c r="AI12" i="18"/>
  <c r="AN12" i="18"/>
  <c r="X14" i="41"/>
  <c r="Y14" i="41"/>
  <c r="AN12" i="73"/>
  <c r="AI12" i="73"/>
  <c r="AH13" i="50"/>
  <c r="AQ13" i="50" s="1"/>
  <c r="AR12" i="19"/>
  <c r="AH13" i="88"/>
  <c r="AQ13" i="88" s="1"/>
  <c r="AH12" i="59"/>
  <c r="AQ12" i="59" s="1"/>
  <c r="Z12" i="72"/>
  <c r="Z12" i="65"/>
  <c r="AR11" i="35"/>
  <c r="Z12" i="7"/>
  <c r="AH12" i="36"/>
  <c r="AQ12" i="36" s="1"/>
  <c r="K23" i="72"/>
  <c r="AN11" i="81"/>
  <c r="AI11" i="81"/>
  <c r="W13" i="38"/>
  <c r="AG12" i="38"/>
  <c r="AP12" i="38" s="1"/>
  <c r="AF12" i="38"/>
  <c r="AO12" i="38" s="1"/>
  <c r="AE12" i="38"/>
  <c r="AR12" i="26"/>
  <c r="X13" i="66"/>
  <c r="Y13" i="66"/>
  <c r="X12" i="28"/>
  <c r="Y12" i="28"/>
  <c r="AG11" i="71"/>
  <c r="AP11" i="71" s="1"/>
  <c r="AF11" i="71"/>
  <c r="AO11" i="71" s="1"/>
  <c r="W12" i="71"/>
  <c r="AE11" i="71"/>
  <c r="AR12" i="61"/>
  <c r="W13" i="23"/>
  <c r="AG12" i="23"/>
  <c r="AP12" i="23" s="1"/>
  <c r="AF12" i="23"/>
  <c r="AO12" i="23" s="1"/>
  <c r="AE12" i="23"/>
  <c r="AF13" i="32"/>
  <c r="AO13" i="32" s="1"/>
  <c r="AE13" i="32"/>
  <c r="W14" i="32"/>
  <c r="AG13" i="32"/>
  <c r="AP13" i="32" s="1"/>
  <c r="AH11" i="78"/>
  <c r="AQ11" i="78" s="1"/>
  <c r="AH13" i="19"/>
  <c r="AQ13" i="19" s="1"/>
  <c r="K23" i="8"/>
  <c r="K23" i="59"/>
  <c r="AH12" i="10"/>
  <c r="AQ12" i="10" s="1"/>
  <c r="AI12" i="25"/>
  <c r="AN12" i="25"/>
  <c r="K23" i="50"/>
  <c r="AI12" i="86"/>
  <c r="AN12" i="86"/>
  <c r="AN11" i="20"/>
  <c r="AI11" i="20"/>
  <c r="AI12" i="2"/>
  <c r="AN12" i="2"/>
  <c r="X13" i="48"/>
  <c r="Z13" i="48" s="1"/>
  <c r="Y13" i="48"/>
  <c r="X13" i="53"/>
  <c r="Y13" i="53"/>
  <c r="X13" i="83"/>
  <c r="Z13" i="83" s="1"/>
  <c r="Y13" i="83"/>
  <c r="X14" i="92"/>
  <c r="Y14" i="92"/>
  <c r="Z14" i="92" s="1"/>
  <c r="AN12" i="82"/>
  <c r="AI12" i="82"/>
  <c r="AR11" i="60"/>
  <c r="Y14" i="17"/>
  <c r="X14" i="17"/>
  <c r="Z13" i="88"/>
  <c r="X13" i="62"/>
  <c r="Y13" i="62"/>
  <c r="Z13" i="62" s="1"/>
  <c r="AR12" i="79"/>
  <c r="AI12" i="64"/>
  <c r="AN12" i="64"/>
  <c r="X13" i="12"/>
  <c r="Y13" i="12"/>
  <c r="Y13" i="39"/>
  <c r="X13" i="39"/>
  <c r="Z13" i="39" s="1"/>
  <c r="Y13" i="45"/>
  <c r="X13" i="45"/>
  <c r="AH12" i="52"/>
  <c r="AQ12" i="52" s="1"/>
  <c r="K23" i="23"/>
  <c r="AR10" i="16"/>
  <c r="AH12" i="30"/>
  <c r="AQ12" i="30" s="1"/>
  <c r="AR12" i="50"/>
  <c r="W13" i="56"/>
  <c r="AG12" i="56"/>
  <c r="AP12" i="56" s="1"/>
  <c r="AF12" i="56"/>
  <c r="AO12" i="56" s="1"/>
  <c r="AE12" i="56"/>
  <c r="X12" i="54"/>
  <c r="Y12" i="54"/>
  <c r="AR11" i="13"/>
  <c r="AF13" i="79"/>
  <c r="AO13" i="79" s="1"/>
  <c r="AE13" i="79"/>
  <c r="W14" i="79"/>
  <c r="AG13" i="79"/>
  <c r="AP13" i="79" s="1"/>
  <c r="K23" i="11"/>
  <c r="AF12" i="68"/>
  <c r="AO12" i="68" s="1"/>
  <c r="W13" i="68"/>
  <c r="AG12" i="68"/>
  <c r="AP12" i="68" s="1"/>
  <c r="AE12" i="68"/>
  <c r="AH13" i="96"/>
  <c r="AQ13" i="96" s="1"/>
  <c r="AE13" i="19"/>
  <c r="W14" i="19"/>
  <c r="AG13" i="19"/>
  <c r="AP13" i="19" s="1"/>
  <c r="AF13" i="19"/>
  <c r="AO13" i="19" s="1"/>
  <c r="K23" i="15"/>
  <c r="W12" i="33"/>
  <c r="AG11" i="33"/>
  <c r="AP11" i="33" s="1"/>
  <c r="AF11" i="33"/>
  <c r="AO11" i="33" s="1"/>
  <c r="AE11" i="33"/>
  <c r="K23" i="60"/>
  <c r="AE12" i="1"/>
  <c r="W13" i="1"/>
  <c r="AG12" i="1"/>
  <c r="AP12" i="1" s="1"/>
  <c r="AF12" i="1"/>
  <c r="AO12" i="1" s="1"/>
  <c r="AH12" i="13"/>
  <c r="AQ12" i="13" s="1"/>
  <c r="AE12" i="74"/>
  <c r="W13" i="74"/>
  <c r="AG12" i="74"/>
  <c r="AP12" i="74" s="1"/>
  <c r="AF12" i="74"/>
  <c r="AO12" i="74" s="1"/>
  <c r="AR12" i="3"/>
  <c r="X12" i="90"/>
  <c r="Z12" i="90" s="1"/>
  <c r="Y12" i="90"/>
  <c r="K23" i="20"/>
  <c r="AR11" i="49"/>
  <c r="AH13" i="3"/>
  <c r="AQ13" i="3" s="1"/>
  <c r="AR12" i="32"/>
  <c r="AH12" i="93"/>
  <c r="AQ12" i="93" s="1"/>
  <c r="AH12" i="4"/>
  <c r="AQ12" i="4" s="1"/>
  <c r="AI12" i="75"/>
  <c r="AN12" i="75"/>
  <c r="K23" i="64"/>
  <c r="AH12" i="77"/>
  <c r="AQ12" i="77" s="1"/>
  <c r="AR11" i="36"/>
  <c r="AN10" i="85"/>
  <c r="AI10" i="85"/>
  <c r="AN12" i="37"/>
  <c r="AI12" i="37"/>
  <c r="AH14" i="27"/>
  <c r="AQ14" i="27" s="1"/>
  <c r="AI13" i="29"/>
  <c r="AN13" i="29"/>
  <c r="Y13" i="76"/>
  <c r="X13" i="76"/>
  <c r="AI12" i="51"/>
  <c r="AN12" i="51"/>
  <c r="AN12" i="53"/>
  <c r="AI12" i="53"/>
  <c r="AR11" i="52"/>
  <c r="AI13" i="17"/>
  <c r="AN13" i="17"/>
  <c r="AI12" i="62"/>
  <c r="AN12" i="62"/>
  <c r="Z12" i="59"/>
  <c r="AN12" i="12"/>
  <c r="AI12" i="12"/>
  <c r="Y12" i="94"/>
  <c r="X12" i="94"/>
  <c r="Z12" i="94" s="1"/>
  <c r="AN12" i="45"/>
  <c r="AI12" i="45"/>
  <c r="AH13" i="89"/>
  <c r="AQ13" i="89" s="1"/>
  <c r="K23" i="68"/>
  <c r="AH12" i="70"/>
  <c r="AQ12" i="70" s="1"/>
  <c r="Z12" i="36"/>
  <c r="AH12" i="49"/>
  <c r="AQ12" i="49" s="1"/>
  <c r="AR10" i="22"/>
  <c r="X12" i="81"/>
  <c r="Y12" i="81"/>
  <c r="AI12" i="47"/>
  <c r="AN12" i="47"/>
  <c r="AN12" i="66"/>
  <c r="AI12" i="66"/>
  <c r="AN11" i="28"/>
  <c r="AI11" i="28"/>
  <c r="AH11" i="22"/>
  <c r="AQ11" i="22" s="1"/>
  <c r="AR11" i="72"/>
  <c r="AH12" i="24"/>
  <c r="AQ12" i="24" s="1"/>
  <c r="AH12" i="35"/>
  <c r="AQ12" i="35" s="1"/>
  <c r="K23" i="16"/>
  <c r="AN11" i="91"/>
  <c r="AI11" i="91"/>
  <c r="Z12" i="13"/>
  <c r="W12" i="34"/>
  <c r="AG11" i="34"/>
  <c r="AP11" i="34" s="1"/>
  <c r="AF11" i="34"/>
  <c r="AO11" i="34" s="1"/>
  <c r="AE11" i="34"/>
  <c r="Z12" i="10"/>
  <c r="K23" i="2"/>
  <c r="AI12" i="57"/>
  <c r="AN12" i="57"/>
  <c r="AN12" i="67"/>
  <c r="AI12" i="67"/>
  <c r="Z14" i="27"/>
  <c r="X13" i="6"/>
  <c r="Y13" i="6"/>
  <c r="Y13" i="18"/>
  <c r="X13" i="18"/>
  <c r="Z13" i="18" s="1"/>
  <c r="AI13" i="41"/>
  <c r="AN13" i="41"/>
  <c r="Y13" i="40"/>
  <c r="X13" i="40"/>
  <c r="Y13" i="73"/>
  <c r="Z13" i="73" s="1"/>
  <c r="X13" i="73"/>
  <c r="Y12" i="11"/>
  <c r="X12" i="11"/>
  <c r="AR11" i="5"/>
  <c r="AR11" i="30"/>
  <c r="Z13" i="50"/>
  <c r="AR11" i="65"/>
  <c r="K23" i="56"/>
  <c r="AI12" i="39"/>
  <c r="AN12" i="39"/>
  <c r="Z13" i="89"/>
  <c r="Z12" i="52"/>
  <c r="K23" i="7"/>
  <c r="Z12" i="70"/>
  <c r="K23" i="63"/>
  <c r="AR12" i="14"/>
  <c r="AH12" i="55"/>
  <c r="AQ12" i="55" s="1"/>
  <c r="Z12" i="30"/>
  <c r="AR11" i="4"/>
  <c r="AH13" i="14"/>
  <c r="AQ13" i="14" s="1"/>
  <c r="AH11" i="16"/>
  <c r="AQ11" i="16" s="1"/>
  <c r="Z11" i="22"/>
  <c r="AR12" i="80"/>
  <c r="Z13" i="96"/>
  <c r="Z12" i="24"/>
  <c r="AR11" i="93"/>
  <c r="AR11" i="87"/>
  <c r="Z12" i="35"/>
  <c r="K23" i="12"/>
  <c r="K23" i="52"/>
  <c r="AH13" i="61"/>
  <c r="AQ13" i="61" s="1"/>
  <c r="AR11" i="43"/>
  <c r="W14" i="9"/>
  <c r="AG13" i="9"/>
  <c r="AP13" i="9" s="1"/>
  <c r="AF13" i="9"/>
  <c r="AO13" i="9" s="1"/>
  <c r="AE13" i="9"/>
  <c r="Z12" i="4"/>
  <c r="X12" i="44"/>
  <c r="Z12" i="44" s="1"/>
  <c r="Y12" i="44"/>
  <c r="Y13" i="86"/>
  <c r="X13" i="86"/>
  <c r="Z13" i="86" s="1"/>
  <c r="Z12" i="77"/>
  <c r="AI12" i="6"/>
  <c r="AN12" i="6"/>
  <c r="AI12" i="48"/>
  <c r="AN12" i="48"/>
  <c r="AN12" i="76"/>
  <c r="AI12" i="76"/>
  <c r="Y12" i="15"/>
  <c r="X12" i="15"/>
  <c r="AI12" i="83"/>
  <c r="AN12" i="83"/>
  <c r="AN13" i="92"/>
  <c r="AI13" i="92"/>
  <c r="AI11" i="11"/>
  <c r="AN11" i="11"/>
  <c r="Y13" i="82"/>
  <c r="X13" i="82"/>
  <c r="Z13" i="82" s="1"/>
  <c r="Z13" i="12" l="1"/>
  <c r="Z13" i="25"/>
  <c r="W14" i="25" s="1"/>
  <c r="Z13" i="53"/>
  <c r="W14" i="53" s="1"/>
  <c r="Z12" i="91"/>
  <c r="W12" i="85"/>
  <c r="AG11" i="85"/>
  <c r="AP11" i="85" s="1"/>
  <c r="AF11" i="85"/>
  <c r="AO11" i="85" s="1"/>
  <c r="AE11" i="85"/>
  <c r="W14" i="12"/>
  <c r="AG13" i="12"/>
  <c r="AP13" i="12" s="1"/>
  <c r="AF13" i="12"/>
  <c r="AO13" i="12" s="1"/>
  <c r="AE13" i="12"/>
  <c r="AG13" i="25"/>
  <c r="AP13" i="25" s="1"/>
  <c r="AF13" i="25"/>
  <c r="AO13" i="25" s="1"/>
  <c r="AE13" i="25"/>
  <c r="AG13" i="53"/>
  <c r="AP13" i="53" s="1"/>
  <c r="AF13" i="53"/>
  <c r="AO13" i="53" s="1"/>
  <c r="AE13" i="53"/>
  <c r="AE12" i="91"/>
  <c r="W13" i="91"/>
  <c r="AG12" i="91"/>
  <c r="AP12" i="91" s="1"/>
  <c r="AF12" i="91"/>
  <c r="AO12" i="91" s="1"/>
  <c r="W14" i="82"/>
  <c r="AF13" i="82"/>
  <c r="AO13" i="82" s="1"/>
  <c r="AE13" i="82"/>
  <c r="AG13" i="82"/>
  <c r="AP13" i="82" s="1"/>
  <c r="AG13" i="86"/>
  <c r="AP13" i="86" s="1"/>
  <c r="AF13" i="86"/>
  <c r="AO13" i="86" s="1"/>
  <c r="AE13" i="86"/>
  <c r="W14" i="86"/>
  <c r="AE13" i="18"/>
  <c r="W14" i="18"/>
  <c r="AG13" i="18"/>
  <c r="AP13" i="18" s="1"/>
  <c r="AF13" i="18"/>
  <c r="AO13" i="18" s="1"/>
  <c r="AF14" i="92"/>
  <c r="AO14" i="92" s="1"/>
  <c r="AE14" i="92"/>
  <c r="W15" i="92"/>
  <c r="AG14" i="92"/>
  <c r="AP14" i="92" s="1"/>
  <c r="W13" i="44"/>
  <c r="AG12" i="44"/>
  <c r="AP12" i="44" s="1"/>
  <c r="AF12" i="44"/>
  <c r="AO12" i="44" s="1"/>
  <c r="AE12" i="44"/>
  <c r="AE13" i="73"/>
  <c r="W14" i="73"/>
  <c r="AG13" i="73"/>
  <c r="AP13" i="73" s="1"/>
  <c r="AF13" i="73"/>
  <c r="AO13" i="73" s="1"/>
  <c r="AH12" i="28"/>
  <c r="AQ12" i="28" s="1"/>
  <c r="AH14" i="41"/>
  <c r="AQ14" i="41" s="1"/>
  <c r="AG13" i="2"/>
  <c r="AP13" i="2" s="1"/>
  <c r="AF13" i="2"/>
  <c r="AO13" i="2" s="1"/>
  <c r="AE13" i="2"/>
  <c r="W14" i="2"/>
  <c r="AF13" i="26"/>
  <c r="AO13" i="26" s="1"/>
  <c r="AE13" i="26"/>
  <c r="W14" i="26"/>
  <c r="AG13" i="26"/>
  <c r="AP13" i="26" s="1"/>
  <c r="AR11" i="94"/>
  <c r="AR11" i="15"/>
  <c r="W15" i="29"/>
  <c r="AG14" i="29"/>
  <c r="AP14" i="29" s="1"/>
  <c r="AF14" i="29"/>
  <c r="AO14" i="29" s="1"/>
  <c r="AE14" i="29"/>
  <c r="AH13" i="67"/>
  <c r="AQ13" i="67" s="1"/>
  <c r="AI12" i="84"/>
  <c r="AN12" i="84"/>
  <c r="Y12" i="58"/>
  <c r="X12" i="58"/>
  <c r="Z12" i="58" s="1"/>
  <c r="Y13" i="49"/>
  <c r="X13" i="49"/>
  <c r="AH13" i="8"/>
  <c r="AQ13" i="8" s="1"/>
  <c r="X14" i="14"/>
  <c r="Y14" i="14"/>
  <c r="Y14" i="80"/>
  <c r="X14" i="80"/>
  <c r="AN13" i="3"/>
  <c r="AI13" i="3"/>
  <c r="AR12" i="75"/>
  <c r="W14" i="39"/>
  <c r="AG13" i="39"/>
  <c r="AP13" i="39" s="1"/>
  <c r="AF13" i="39"/>
  <c r="AO13" i="39" s="1"/>
  <c r="AE13" i="39"/>
  <c r="W13" i="24"/>
  <c r="AG12" i="24"/>
  <c r="AP12" i="24" s="1"/>
  <c r="AF12" i="24"/>
  <c r="AO12" i="24" s="1"/>
  <c r="AE12" i="24"/>
  <c r="AF13" i="89"/>
  <c r="AO13" i="89" s="1"/>
  <c r="AE13" i="89"/>
  <c r="W14" i="89"/>
  <c r="AG13" i="89"/>
  <c r="AP13" i="89" s="1"/>
  <c r="AH12" i="11"/>
  <c r="AQ12" i="11" s="1"/>
  <c r="AG12" i="10"/>
  <c r="AP12" i="10" s="1"/>
  <c r="AF12" i="10"/>
  <c r="AO12" i="10" s="1"/>
  <c r="AE12" i="10"/>
  <c r="W13" i="10"/>
  <c r="AG12" i="13"/>
  <c r="AP12" i="13" s="1"/>
  <c r="AF12" i="13"/>
  <c r="AO12" i="13" s="1"/>
  <c r="AE12" i="13"/>
  <c r="W13" i="13"/>
  <c r="AR12" i="66"/>
  <c r="AI12" i="74"/>
  <c r="AN12" i="74"/>
  <c r="AI12" i="1"/>
  <c r="AN12" i="1"/>
  <c r="Y12" i="33"/>
  <c r="Z12" i="33" s="1"/>
  <c r="X12" i="33"/>
  <c r="X14" i="19"/>
  <c r="Y14" i="19"/>
  <c r="AH13" i="45"/>
  <c r="AQ13" i="45" s="1"/>
  <c r="AI12" i="23"/>
  <c r="AN12" i="23"/>
  <c r="AI11" i="71"/>
  <c r="AN11" i="71"/>
  <c r="Z12" i="28"/>
  <c r="AI12" i="38"/>
  <c r="AN12" i="38"/>
  <c r="Z14" i="41"/>
  <c r="AH12" i="20"/>
  <c r="AQ12" i="20" s="1"/>
  <c r="AR11" i="44"/>
  <c r="AN12" i="46"/>
  <c r="AI12" i="46"/>
  <c r="AI12" i="21"/>
  <c r="AN12" i="21"/>
  <c r="W13" i="87"/>
  <c r="AG12" i="87"/>
  <c r="AP12" i="87" s="1"/>
  <c r="AF12" i="87"/>
  <c r="AO12" i="87" s="1"/>
  <c r="AE12" i="87"/>
  <c r="AH13" i="64"/>
  <c r="AQ13" i="64" s="1"/>
  <c r="AH13" i="37"/>
  <c r="AQ13" i="37" s="1"/>
  <c r="AN11" i="58"/>
  <c r="AI11" i="58"/>
  <c r="AI12" i="49"/>
  <c r="AN12" i="49"/>
  <c r="Z13" i="8"/>
  <c r="Z13" i="5"/>
  <c r="X13" i="5"/>
  <c r="Y13" i="5"/>
  <c r="X13" i="93"/>
  <c r="Y13" i="93"/>
  <c r="Z13" i="93" s="1"/>
  <c r="AN13" i="80"/>
  <c r="AI13" i="80"/>
  <c r="AH12" i="81"/>
  <c r="AQ12" i="81" s="1"/>
  <c r="W13" i="36"/>
  <c r="AG12" i="36"/>
  <c r="AP12" i="36" s="1"/>
  <c r="AF12" i="36"/>
  <c r="AO12" i="36" s="1"/>
  <c r="AE12" i="36"/>
  <c r="AR12" i="45"/>
  <c r="AH13" i="76"/>
  <c r="AQ13" i="76" s="1"/>
  <c r="AR10" i="85"/>
  <c r="X13" i="1"/>
  <c r="Y13" i="1"/>
  <c r="Z13" i="1" s="1"/>
  <c r="AE12" i="4"/>
  <c r="W13" i="4"/>
  <c r="AG12" i="4"/>
  <c r="AP12" i="4" s="1"/>
  <c r="AF12" i="4"/>
  <c r="AO12" i="4" s="1"/>
  <c r="Z12" i="81"/>
  <c r="AR12" i="83"/>
  <c r="AI13" i="9"/>
  <c r="AN13" i="9"/>
  <c r="W13" i="35"/>
  <c r="AG12" i="35"/>
  <c r="AP12" i="35" s="1"/>
  <c r="AF12" i="35"/>
  <c r="AO12" i="35" s="1"/>
  <c r="AE12" i="35"/>
  <c r="AF13" i="96"/>
  <c r="AO13" i="96" s="1"/>
  <c r="AE13" i="96"/>
  <c r="AG13" i="96"/>
  <c r="AP13" i="96" s="1"/>
  <c r="W14" i="96"/>
  <c r="W13" i="30"/>
  <c r="AG12" i="30"/>
  <c r="AP12" i="30" s="1"/>
  <c r="AF12" i="30"/>
  <c r="AO12" i="30" s="1"/>
  <c r="AE12" i="30"/>
  <c r="AF13" i="50"/>
  <c r="AO13" i="50" s="1"/>
  <c r="AE13" i="50"/>
  <c r="W14" i="50"/>
  <c r="AG13" i="50"/>
  <c r="AP13" i="50" s="1"/>
  <c r="AI11" i="34"/>
  <c r="AN11" i="34"/>
  <c r="AR11" i="91"/>
  <c r="AH12" i="94"/>
  <c r="AQ12" i="94" s="1"/>
  <c r="AR12" i="53"/>
  <c r="Z13" i="76"/>
  <c r="AI13" i="19"/>
  <c r="AN13" i="19"/>
  <c r="AI12" i="68"/>
  <c r="AN12" i="68"/>
  <c r="AI12" i="56"/>
  <c r="AN12" i="56"/>
  <c r="AH13" i="12"/>
  <c r="AQ13" i="12" s="1"/>
  <c r="Z14" i="17"/>
  <c r="AH14" i="92"/>
  <c r="AQ14" i="92" s="1"/>
  <c r="AH13" i="53"/>
  <c r="AQ13" i="53" s="1"/>
  <c r="AR12" i="2"/>
  <c r="X12" i="71"/>
  <c r="Y12" i="71"/>
  <c r="W13" i="65"/>
  <c r="AG12" i="65"/>
  <c r="AP12" i="65" s="1"/>
  <c r="AF12" i="65"/>
  <c r="AO12" i="65" s="1"/>
  <c r="AE12" i="65"/>
  <c r="AH11" i="85"/>
  <c r="AQ11" i="85" s="1"/>
  <c r="Z12" i="20"/>
  <c r="Z13" i="95"/>
  <c r="X13" i="95"/>
  <c r="Y13" i="95"/>
  <c r="AR11" i="54"/>
  <c r="AR12" i="8"/>
  <c r="Z13" i="64"/>
  <c r="Z13" i="67"/>
  <c r="Y13" i="31"/>
  <c r="X13" i="31"/>
  <c r="Z13" i="31" s="1"/>
  <c r="AI12" i="55"/>
  <c r="AN12" i="55"/>
  <c r="AI12" i="5"/>
  <c r="AN12" i="5"/>
  <c r="Y12" i="78"/>
  <c r="X12" i="78"/>
  <c r="W14" i="83"/>
  <c r="AG13" i="83"/>
  <c r="AP13" i="83" s="1"/>
  <c r="AF13" i="83"/>
  <c r="AO13" i="83" s="1"/>
  <c r="AE13" i="83"/>
  <c r="AR12" i="86"/>
  <c r="AH13" i="40"/>
  <c r="AQ13" i="40" s="1"/>
  <c r="AH12" i="15"/>
  <c r="AQ12" i="15" s="1"/>
  <c r="AR12" i="48"/>
  <c r="AE12" i="70"/>
  <c r="AG12" i="70"/>
  <c r="AP12" i="70" s="1"/>
  <c r="W13" i="70"/>
  <c r="AF12" i="70"/>
  <c r="AO12" i="70" s="1"/>
  <c r="AR12" i="39"/>
  <c r="Z12" i="11"/>
  <c r="Z13" i="40"/>
  <c r="AR12" i="62"/>
  <c r="Y14" i="79"/>
  <c r="X14" i="79"/>
  <c r="Z14" i="79" s="1"/>
  <c r="Z13" i="45"/>
  <c r="AH13" i="62"/>
  <c r="AQ13" i="62" s="1"/>
  <c r="AR11" i="20"/>
  <c r="X14" i="32"/>
  <c r="Y14" i="32"/>
  <c r="AH13" i="66"/>
  <c r="AQ13" i="66" s="1"/>
  <c r="W13" i="72"/>
  <c r="AG12" i="72"/>
  <c r="AP12" i="72" s="1"/>
  <c r="AF12" i="72"/>
  <c r="AO12" i="72" s="1"/>
  <c r="AE12" i="72"/>
  <c r="AR12" i="73"/>
  <c r="AR12" i="18"/>
  <c r="AH13" i="75"/>
  <c r="AQ13" i="75" s="1"/>
  <c r="AR11" i="90"/>
  <c r="Y13" i="42"/>
  <c r="Z13" i="42" s="1"/>
  <c r="X13" i="42"/>
  <c r="X12" i="63"/>
  <c r="Y12" i="63"/>
  <c r="Z12" i="63" s="1"/>
  <c r="W13" i="43"/>
  <c r="AG12" i="43"/>
  <c r="AP12" i="43" s="1"/>
  <c r="AF12" i="43"/>
  <c r="AO12" i="43" s="1"/>
  <c r="AE12" i="43"/>
  <c r="AR12" i="40"/>
  <c r="Z13" i="37"/>
  <c r="Y13" i="84"/>
  <c r="Z13" i="84" s="1"/>
  <c r="X13" i="84"/>
  <c r="Y12" i="16"/>
  <c r="Z12" i="16" s="1"/>
  <c r="X12" i="16"/>
  <c r="AH13" i="47"/>
  <c r="AQ13" i="47" s="1"/>
  <c r="AI13" i="14"/>
  <c r="AN13" i="14"/>
  <c r="X13" i="60"/>
  <c r="Z13" i="60" s="1"/>
  <c r="Y13" i="60"/>
  <c r="X14" i="61"/>
  <c r="Y14" i="61"/>
  <c r="Z14" i="61" s="1"/>
  <c r="AR12" i="76"/>
  <c r="AH13" i="18"/>
  <c r="AQ13" i="18" s="1"/>
  <c r="AE12" i="90"/>
  <c r="W13" i="90"/>
  <c r="AG12" i="90"/>
  <c r="AP12" i="90" s="1"/>
  <c r="AF12" i="90"/>
  <c r="AO12" i="90" s="1"/>
  <c r="AH13" i="86"/>
  <c r="AQ13" i="86" s="1"/>
  <c r="AR11" i="11"/>
  <c r="AH13" i="73"/>
  <c r="AQ13" i="73" s="1"/>
  <c r="AH13" i="6"/>
  <c r="AQ13" i="6" s="1"/>
  <c r="AR12" i="57"/>
  <c r="AR12" i="47"/>
  <c r="W13" i="94"/>
  <c r="AG12" i="94"/>
  <c r="AP12" i="94" s="1"/>
  <c r="AE12" i="94"/>
  <c r="AF12" i="94"/>
  <c r="AO12" i="94" s="1"/>
  <c r="AR13" i="29"/>
  <c r="AR12" i="37"/>
  <c r="AI11" i="33"/>
  <c r="AN11" i="33"/>
  <c r="Y13" i="68"/>
  <c r="X13" i="68"/>
  <c r="Z13" i="68" s="1"/>
  <c r="AH12" i="54"/>
  <c r="AQ12" i="54" s="1"/>
  <c r="AH13" i="39"/>
  <c r="AQ13" i="39" s="1"/>
  <c r="AG13" i="62"/>
  <c r="AP13" i="62" s="1"/>
  <c r="AF13" i="62"/>
  <c r="AO13" i="62" s="1"/>
  <c r="AE13" i="62"/>
  <c r="W14" i="62"/>
  <c r="AR12" i="25"/>
  <c r="X13" i="23"/>
  <c r="Y13" i="23"/>
  <c r="Z13" i="66"/>
  <c r="Y13" i="38"/>
  <c r="X13" i="38"/>
  <c r="AH13" i="2"/>
  <c r="AQ13" i="2" s="1"/>
  <c r="AH13" i="57"/>
  <c r="AQ13" i="57" s="1"/>
  <c r="W14" i="75"/>
  <c r="AG13" i="75"/>
  <c r="AP13" i="75" s="1"/>
  <c r="AF13" i="75"/>
  <c r="AO13" i="75" s="1"/>
  <c r="AE13" i="75"/>
  <c r="Y13" i="46"/>
  <c r="X13" i="46"/>
  <c r="AI11" i="63"/>
  <c r="AN11" i="63"/>
  <c r="X13" i="21"/>
  <c r="Y13" i="21"/>
  <c r="Z13" i="21" s="1"/>
  <c r="AH13" i="51"/>
  <c r="AQ13" i="51" s="1"/>
  <c r="AH14" i="29"/>
  <c r="AQ14" i="29" s="1"/>
  <c r="AI12" i="31"/>
  <c r="AN12" i="31"/>
  <c r="AN11" i="16"/>
  <c r="AI11" i="16"/>
  <c r="AI12" i="93"/>
  <c r="AN12" i="93"/>
  <c r="AI12" i="60"/>
  <c r="AN12" i="60"/>
  <c r="AN13" i="61"/>
  <c r="AI13" i="61"/>
  <c r="AI11" i="78"/>
  <c r="AN11" i="78"/>
  <c r="AH13" i="82"/>
  <c r="AQ13" i="82" s="1"/>
  <c r="AE12" i="77"/>
  <c r="W13" i="77"/>
  <c r="AG12" i="77"/>
  <c r="AP12" i="77" s="1"/>
  <c r="AF12" i="77"/>
  <c r="AO12" i="77" s="1"/>
  <c r="AG12" i="52"/>
  <c r="AP12" i="52" s="1"/>
  <c r="AF12" i="52"/>
  <c r="AO12" i="52" s="1"/>
  <c r="AE12" i="52"/>
  <c r="W13" i="52"/>
  <c r="AF14" i="27"/>
  <c r="AO14" i="27" s="1"/>
  <c r="AE14" i="27"/>
  <c r="W15" i="27"/>
  <c r="AG14" i="27"/>
  <c r="AP14" i="27" s="1"/>
  <c r="AH14" i="17"/>
  <c r="AQ14" i="17" s="1"/>
  <c r="W14" i="48"/>
  <c r="AG13" i="48"/>
  <c r="AP13" i="48" s="1"/>
  <c r="AF13" i="48"/>
  <c r="AO13" i="48" s="1"/>
  <c r="AE13" i="48"/>
  <c r="AR11" i="81"/>
  <c r="AR12" i="67"/>
  <c r="AG12" i="59"/>
  <c r="AP12" i="59" s="1"/>
  <c r="AF12" i="59"/>
  <c r="AO12" i="59" s="1"/>
  <c r="AE12" i="59"/>
  <c r="W13" i="59"/>
  <c r="AR13" i="92"/>
  <c r="Z12" i="15"/>
  <c r="AR12" i="6"/>
  <c r="AH12" i="44"/>
  <c r="AQ12" i="44" s="1"/>
  <c r="Y14" i="9"/>
  <c r="Z14" i="9" s="1"/>
  <c r="X14" i="9"/>
  <c r="AG11" i="22"/>
  <c r="AP11" i="22" s="1"/>
  <c r="AF11" i="22"/>
  <c r="AO11" i="22" s="1"/>
  <c r="AE11" i="22"/>
  <c r="W12" i="22"/>
  <c r="AR13" i="41"/>
  <c r="Z13" i="6"/>
  <c r="Y12" i="34"/>
  <c r="X12" i="34"/>
  <c r="AR11" i="28"/>
  <c r="AR12" i="12"/>
  <c r="AR13" i="17"/>
  <c r="AR12" i="51"/>
  <c r="AH12" i="90"/>
  <c r="AQ12" i="90" s="1"/>
  <c r="Y13" i="74"/>
  <c r="X13" i="74"/>
  <c r="AN13" i="79"/>
  <c r="AI13" i="79"/>
  <c r="Z12" i="54"/>
  <c r="Y13" i="56"/>
  <c r="X13" i="56"/>
  <c r="AR12" i="64"/>
  <c r="AE13" i="88"/>
  <c r="W14" i="88"/>
  <c r="AG13" i="88"/>
  <c r="AP13" i="88" s="1"/>
  <c r="AF13" i="88"/>
  <c r="AO13" i="88" s="1"/>
  <c r="AR12" i="82"/>
  <c r="AH13" i="83"/>
  <c r="AQ13" i="83" s="1"/>
  <c r="AH13" i="48"/>
  <c r="AQ13" i="48" s="1"/>
  <c r="AI13" i="32"/>
  <c r="AN13" i="32"/>
  <c r="AF12" i="7"/>
  <c r="AO12" i="7" s="1"/>
  <c r="AE12" i="7"/>
  <c r="W13" i="7"/>
  <c r="AG12" i="7"/>
  <c r="AP12" i="7" s="1"/>
  <c r="Z13" i="57"/>
  <c r="AE13" i="69"/>
  <c r="W14" i="69"/>
  <c r="AG13" i="69"/>
  <c r="AP13" i="69" s="1"/>
  <c r="AF13" i="69"/>
  <c r="AO13" i="69" s="1"/>
  <c r="AI12" i="42"/>
  <c r="AN12" i="42"/>
  <c r="AH12" i="91"/>
  <c r="AQ12" i="91" s="1"/>
  <c r="AI12" i="95"/>
  <c r="AN12" i="95"/>
  <c r="Z13" i="51"/>
  <c r="AH13" i="25"/>
  <c r="AQ13" i="25" s="1"/>
  <c r="Z13" i="47"/>
  <c r="Y13" i="55"/>
  <c r="X13" i="55"/>
  <c r="X14" i="3"/>
  <c r="Z14" i="3" s="1"/>
  <c r="Y14" i="3"/>
  <c r="Z13" i="49" l="1"/>
  <c r="Z13" i="46"/>
  <c r="Z12" i="78"/>
  <c r="AG13" i="1"/>
  <c r="AP13" i="1" s="1"/>
  <c r="AF13" i="1"/>
  <c r="AO13" i="1" s="1"/>
  <c r="AE13" i="1"/>
  <c r="W14" i="1"/>
  <c r="W14" i="93"/>
  <c r="AG13" i="93"/>
  <c r="AP13" i="93" s="1"/>
  <c r="AF13" i="93"/>
  <c r="AO13" i="93" s="1"/>
  <c r="AE13" i="93"/>
  <c r="AF13" i="21"/>
  <c r="AO13" i="21" s="1"/>
  <c r="AE13" i="21"/>
  <c r="W14" i="21"/>
  <c r="AG13" i="21"/>
  <c r="AP13" i="21" s="1"/>
  <c r="AG12" i="16"/>
  <c r="AP12" i="16" s="1"/>
  <c r="AF12" i="16"/>
  <c r="AO12" i="16" s="1"/>
  <c r="AE12" i="16"/>
  <c r="W13" i="16"/>
  <c r="AF14" i="79"/>
  <c r="AO14" i="79" s="1"/>
  <c r="AE14" i="79"/>
  <c r="AG14" i="79"/>
  <c r="AP14" i="79" s="1"/>
  <c r="W15" i="79"/>
  <c r="W14" i="31"/>
  <c r="AG13" i="31"/>
  <c r="AP13" i="31" s="1"/>
  <c r="AF13" i="31"/>
  <c r="AO13" i="31" s="1"/>
  <c r="AE13" i="31"/>
  <c r="AG13" i="49"/>
  <c r="AP13" i="49" s="1"/>
  <c r="AF13" i="49"/>
  <c r="AO13" i="49" s="1"/>
  <c r="AE13" i="49"/>
  <c r="W14" i="49"/>
  <c r="AE13" i="46"/>
  <c r="W14" i="46"/>
  <c r="AF13" i="46"/>
  <c r="AO13" i="46" s="1"/>
  <c r="AG13" i="46"/>
  <c r="AP13" i="46" s="1"/>
  <c r="W13" i="78"/>
  <c r="AG12" i="78"/>
  <c r="AP12" i="78" s="1"/>
  <c r="AF12" i="78"/>
  <c r="AO12" i="78" s="1"/>
  <c r="AE12" i="78"/>
  <c r="AE14" i="9"/>
  <c r="W15" i="9"/>
  <c r="AG14" i="9"/>
  <c r="AP14" i="9" s="1"/>
  <c r="AF14" i="9"/>
  <c r="AO14" i="9" s="1"/>
  <c r="X13" i="7"/>
  <c r="Y13" i="7"/>
  <c r="AH13" i="56"/>
  <c r="AQ13" i="56" s="1"/>
  <c r="AH12" i="34"/>
  <c r="AQ12" i="34" s="1"/>
  <c r="AN12" i="59"/>
  <c r="AI12" i="59"/>
  <c r="AR11" i="78"/>
  <c r="AR12" i="93"/>
  <c r="AH13" i="38"/>
  <c r="AQ13" i="38" s="1"/>
  <c r="Z13" i="23"/>
  <c r="AN13" i="62"/>
  <c r="AI13" i="62"/>
  <c r="AR12" i="5"/>
  <c r="AF13" i="95"/>
  <c r="AO13" i="95" s="1"/>
  <c r="AE13" i="95"/>
  <c r="W14" i="95"/>
  <c r="AG13" i="95"/>
  <c r="AP13" i="95" s="1"/>
  <c r="AH12" i="71"/>
  <c r="AQ12" i="71" s="1"/>
  <c r="AR12" i="56"/>
  <c r="Y14" i="50"/>
  <c r="X14" i="50"/>
  <c r="W13" i="81"/>
  <c r="AG12" i="81"/>
  <c r="AP12" i="81" s="1"/>
  <c r="AF12" i="81"/>
  <c r="AO12" i="81" s="1"/>
  <c r="AE12" i="81"/>
  <c r="AI12" i="4"/>
  <c r="AN12" i="4"/>
  <c r="AG13" i="5"/>
  <c r="AP13" i="5" s="1"/>
  <c r="AF13" i="5"/>
  <c r="AO13" i="5" s="1"/>
  <c r="AE13" i="5"/>
  <c r="W14" i="5"/>
  <c r="AH14" i="19"/>
  <c r="AQ14" i="19" s="1"/>
  <c r="AR12" i="1"/>
  <c r="AN12" i="13"/>
  <c r="AI12" i="13"/>
  <c r="AI13" i="89"/>
  <c r="AN13" i="89"/>
  <c r="AI13" i="39"/>
  <c r="AN13" i="39"/>
  <c r="AN13" i="2"/>
  <c r="AI13" i="2"/>
  <c r="X15" i="92"/>
  <c r="Y15" i="92"/>
  <c r="X14" i="18"/>
  <c r="Y14" i="18"/>
  <c r="X14" i="53"/>
  <c r="Y14" i="53"/>
  <c r="X14" i="25"/>
  <c r="Y14" i="25"/>
  <c r="AI11" i="85"/>
  <c r="AN11" i="85"/>
  <c r="AH13" i="74"/>
  <c r="AQ13" i="74" s="1"/>
  <c r="AI12" i="7"/>
  <c r="AN12" i="7"/>
  <c r="Y14" i="88"/>
  <c r="X14" i="88"/>
  <c r="Z14" i="88" s="1"/>
  <c r="X14" i="48"/>
  <c r="Y14" i="48"/>
  <c r="AI14" i="27"/>
  <c r="AN14" i="27"/>
  <c r="AR13" i="61"/>
  <c r="AR11" i="16"/>
  <c r="AH13" i="21"/>
  <c r="AQ13" i="21" s="1"/>
  <c r="AH13" i="68"/>
  <c r="AQ13" i="68" s="1"/>
  <c r="AR11" i="33"/>
  <c r="AI12" i="90"/>
  <c r="AN12" i="90"/>
  <c r="AH13" i="60"/>
  <c r="AQ13" i="60" s="1"/>
  <c r="AH13" i="84"/>
  <c r="AQ13" i="84" s="1"/>
  <c r="AH12" i="63"/>
  <c r="AQ12" i="63" s="1"/>
  <c r="X13" i="70"/>
  <c r="Z13" i="70" s="1"/>
  <c r="Y13" i="70"/>
  <c r="X14" i="83"/>
  <c r="Z14" i="83" s="1"/>
  <c r="Y14" i="83"/>
  <c r="W13" i="20"/>
  <c r="AG12" i="20"/>
  <c r="AP12" i="20" s="1"/>
  <c r="AF12" i="20"/>
  <c r="AO12" i="20" s="1"/>
  <c r="AE12" i="20"/>
  <c r="AI12" i="65"/>
  <c r="AN12" i="65"/>
  <c r="Z12" i="71"/>
  <c r="AI13" i="50"/>
  <c r="AN13" i="50"/>
  <c r="AI13" i="96"/>
  <c r="AN13" i="96"/>
  <c r="X13" i="35"/>
  <c r="Y13" i="35"/>
  <c r="AG13" i="8"/>
  <c r="AP13" i="8" s="1"/>
  <c r="AF13" i="8"/>
  <c r="AO13" i="8" s="1"/>
  <c r="AE13" i="8"/>
  <c r="W14" i="8"/>
  <c r="AN12" i="87"/>
  <c r="AI12" i="87"/>
  <c r="AR12" i="21"/>
  <c r="AR11" i="71"/>
  <c r="Z14" i="19"/>
  <c r="AR13" i="3"/>
  <c r="AH14" i="14"/>
  <c r="AQ14" i="14" s="1"/>
  <c r="AN12" i="44"/>
  <c r="AI12" i="44"/>
  <c r="AI13" i="18"/>
  <c r="AN13" i="18"/>
  <c r="AH13" i="55"/>
  <c r="AQ13" i="55" s="1"/>
  <c r="Z13" i="55"/>
  <c r="AR12" i="95"/>
  <c r="X14" i="69"/>
  <c r="Y14" i="69"/>
  <c r="Z13" i="56"/>
  <c r="Z13" i="74"/>
  <c r="Z12" i="34"/>
  <c r="AG12" i="15"/>
  <c r="AP12" i="15" s="1"/>
  <c r="AF12" i="15"/>
  <c r="AO12" i="15" s="1"/>
  <c r="AE12" i="15"/>
  <c r="W13" i="15"/>
  <c r="AI13" i="75"/>
  <c r="AN13" i="75"/>
  <c r="Z13" i="38"/>
  <c r="AG13" i="60"/>
  <c r="AP13" i="60" s="1"/>
  <c r="AF13" i="60"/>
  <c r="AO13" i="60" s="1"/>
  <c r="AE13" i="60"/>
  <c r="W14" i="60"/>
  <c r="AN12" i="43"/>
  <c r="AI12" i="43"/>
  <c r="W13" i="63"/>
  <c r="AG12" i="63"/>
  <c r="AP12" i="63" s="1"/>
  <c r="AF12" i="63"/>
  <c r="AO12" i="63" s="1"/>
  <c r="AE12" i="63"/>
  <c r="Y13" i="72"/>
  <c r="X13" i="72"/>
  <c r="W14" i="40"/>
  <c r="AG13" i="40"/>
  <c r="AP13" i="40" s="1"/>
  <c r="AF13" i="40"/>
  <c r="AO13" i="40" s="1"/>
  <c r="AE13" i="40"/>
  <c r="AH12" i="78"/>
  <c r="AQ12" i="78" s="1"/>
  <c r="AR12" i="55"/>
  <c r="AG14" i="17"/>
  <c r="AP14" i="17" s="1"/>
  <c r="AF14" i="17"/>
  <c r="AO14" i="17" s="1"/>
  <c r="AE14" i="17"/>
  <c r="W15" i="17"/>
  <c r="AR12" i="68"/>
  <c r="X13" i="30"/>
  <c r="Y13" i="30"/>
  <c r="AH13" i="1"/>
  <c r="AQ13" i="1" s="1"/>
  <c r="AN12" i="36"/>
  <c r="AI12" i="36"/>
  <c r="AH13" i="93"/>
  <c r="AQ13" i="93" s="1"/>
  <c r="AR12" i="46"/>
  <c r="W15" i="41"/>
  <c r="AG14" i="41"/>
  <c r="AP14" i="41" s="1"/>
  <c r="AF14" i="41"/>
  <c r="AO14" i="41" s="1"/>
  <c r="AE14" i="41"/>
  <c r="AH12" i="33"/>
  <c r="AQ12" i="33" s="1"/>
  <c r="AR12" i="74"/>
  <c r="AI12" i="24"/>
  <c r="AN12" i="24"/>
  <c r="Z14" i="14"/>
  <c r="AH12" i="58"/>
  <c r="AQ12" i="58" s="1"/>
  <c r="AR12" i="84"/>
  <c r="AN14" i="29"/>
  <c r="AI14" i="29"/>
  <c r="X14" i="26"/>
  <c r="Z14" i="26" s="1"/>
  <c r="Y14" i="26"/>
  <c r="AI14" i="92"/>
  <c r="AN14" i="92"/>
  <c r="X14" i="86"/>
  <c r="Z14" i="86" s="1"/>
  <c r="Y14" i="86"/>
  <c r="Y13" i="91"/>
  <c r="X13" i="91"/>
  <c r="Z13" i="91" s="1"/>
  <c r="AI13" i="12"/>
  <c r="AN13" i="12"/>
  <c r="W15" i="3"/>
  <c r="AG14" i="3"/>
  <c r="AP14" i="3" s="1"/>
  <c r="AF14" i="3"/>
  <c r="AO14" i="3" s="1"/>
  <c r="AE14" i="3"/>
  <c r="W14" i="47"/>
  <c r="AG13" i="47"/>
  <c r="AP13" i="47" s="1"/>
  <c r="AF13" i="47"/>
  <c r="AO13" i="47" s="1"/>
  <c r="AE13" i="47"/>
  <c r="AR12" i="42"/>
  <c r="AN13" i="69"/>
  <c r="AI13" i="69"/>
  <c r="AI13" i="88"/>
  <c r="AN13" i="88"/>
  <c r="AE12" i="54"/>
  <c r="W13" i="54"/>
  <c r="AF12" i="54"/>
  <c r="AO12" i="54" s="1"/>
  <c r="AG12" i="54"/>
  <c r="AP12" i="54" s="1"/>
  <c r="AG13" i="6"/>
  <c r="AP13" i="6" s="1"/>
  <c r="AF13" i="6"/>
  <c r="AO13" i="6" s="1"/>
  <c r="AE13" i="6"/>
  <c r="W14" i="6"/>
  <c r="X13" i="52"/>
  <c r="Y13" i="52"/>
  <c r="Z13" i="52" s="1"/>
  <c r="X13" i="77"/>
  <c r="Y13" i="77"/>
  <c r="AG13" i="66"/>
  <c r="AP13" i="66" s="1"/>
  <c r="W14" i="66"/>
  <c r="AF13" i="66"/>
  <c r="AO13" i="66" s="1"/>
  <c r="AE13" i="66"/>
  <c r="AE13" i="68"/>
  <c r="AG13" i="68"/>
  <c r="AP13" i="68" s="1"/>
  <c r="W14" i="68"/>
  <c r="AF13" i="68"/>
  <c r="AO13" i="68" s="1"/>
  <c r="AI12" i="94"/>
  <c r="AN12" i="94"/>
  <c r="W14" i="84"/>
  <c r="AG13" i="84"/>
  <c r="AP13" i="84" s="1"/>
  <c r="AF13" i="84"/>
  <c r="AO13" i="84" s="1"/>
  <c r="AE13" i="84"/>
  <c r="AH13" i="42"/>
  <c r="AQ13" i="42" s="1"/>
  <c r="AH14" i="32"/>
  <c r="AQ14" i="32" s="1"/>
  <c r="AG12" i="11"/>
  <c r="AP12" i="11" s="1"/>
  <c r="AF12" i="11"/>
  <c r="AO12" i="11" s="1"/>
  <c r="AE12" i="11"/>
  <c r="W13" i="11"/>
  <c r="AI12" i="70"/>
  <c r="AN12" i="70"/>
  <c r="AR13" i="9"/>
  <c r="AR12" i="49"/>
  <c r="AR12" i="23"/>
  <c r="Y13" i="10"/>
  <c r="X13" i="10"/>
  <c r="Y14" i="39"/>
  <c r="Z14" i="39" s="1"/>
  <c r="X14" i="39"/>
  <c r="AH14" i="80"/>
  <c r="AQ14" i="80" s="1"/>
  <c r="AN13" i="26"/>
  <c r="AI13" i="26"/>
  <c r="Y14" i="73"/>
  <c r="X14" i="73"/>
  <c r="Z14" i="73" s="1"/>
  <c r="AN13" i="86"/>
  <c r="AI13" i="86"/>
  <c r="AI13" i="82"/>
  <c r="AN13" i="82"/>
  <c r="AI13" i="25"/>
  <c r="AN13" i="25"/>
  <c r="Y12" i="85"/>
  <c r="X12" i="85"/>
  <c r="AE13" i="51"/>
  <c r="W14" i="51"/>
  <c r="AF13" i="51"/>
  <c r="AO13" i="51" s="1"/>
  <c r="AG13" i="51"/>
  <c r="AP13" i="51" s="1"/>
  <c r="AH14" i="3"/>
  <c r="AQ14" i="3" s="1"/>
  <c r="AE13" i="57"/>
  <c r="W14" i="57"/>
  <c r="AG13" i="57"/>
  <c r="AP13" i="57" s="1"/>
  <c r="AF13" i="57"/>
  <c r="AO13" i="57" s="1"/>
  <c r="AR13" i="32"/>
  <c r="AR13" i="79"/>
  <c r="X12" i="22"/>
  <c r="Y12" i="22"/>
  <c r="AH14" i="9"/>
  <c r="AQ14" i="9" s="1"/>
  <c r="AN13" i="48"/>
  <c r="AI13" i="48"/>
  <c r="AN12" i="52"/>
  <c r="AI12" i="52"/>
  <c r="AR12" i="60"/>
  <c r="AR12" i="31"/>
  <c r="AR11" i="63"/>
  <c r="AH14" i="61"/>
  <c r="AQ14" i="61" s="1"/>
  <c r="AR13" i="14"/>
  <c r="AH12" i="16"/>
  <c r="AQ12" i="16" s="1"/>
  <c r="AG13" i="37"/>
  <c r="AP13" i="37" s="1"/>
  <c r="AF13" i="37"/>
  <c r="AO13" i="37" s="1"/>
  <c r="W14" i="37"/>
  <c r="AE13" i="37"/>
  <c r="Z14" i="32"/>
  <c r="AF13" i="45"/>
  <c r="AO13" i="45" s="1"/>
  <c r="AG13" i="45"/>
  <c r="AP13" i="45" s="1"/>
  <c r="AE13" i="45"/>
  <c r="W14" i="45"/>
  <c r="AN13" i="83"/>
  <c r="AI13" i="83"/>
  <c r="W14" i="67"/>
  <c r="AF13" i="67"/>
  <c r="AO13" i="67" s="1"/>
  <c r="AG13" i="67"/>
  <c r="AP13" i="67" s="1"/>
  <c r="AE13" i="67"/>
  <c r="X13" i="65"/>
  <c r="Z13" i="65" s="1"/>
  <c r="Y13" i="65"/>
  <c r="AR13" i="19"/>
  <c r="AR11" i="34"/>
  <c r="X14" i="96"/>
  <c r="Y14" i="96"/>
  <c r="Z14" i="96" s="1"/>
  <c r="AN12" i="35"/>
  <c r="AI12" i="35"/>
  <c r="AR11" i="58"/>
  <c r="AR12" i="38"/>
  <c r="W13" i="33"/>
  <c r="AG12" i="33"/>
  <c r="AP12" i="33" s="1"/>
  <c r="AF12" i="33"/>
  <c r="AO12" i="33" s="1"/>
  <c r="AE12" i="33"/>
  <c r="AN12" i="10"/>
  <c r="AI12" i="10"/>
  <c r="X14" i="89"/>
  <c r="Y14" i="89"/>
  <c r="AG12" i="58"/>
  <c r="AP12" i="58" s="1"/>
  <c r="AF12" i="58"/>
  <c r="AO12" i="58" s="1"/>
  <c r="AE12" i="58"/>
  <c r="W13" i="58"/>
  <c r="Y13" i="44"/>
  <c r="X13" i="44"/>
  <c r="AI12" i="91"/>
  <c r="AN12" i="91"/>
  <c r="AI11" i="22"/>
  <c r="AN11" i="22"/>
  <c r="Y13" i="59"/>
  <c r="Z13" i="59" s="1"/>
  <c r="X13" i="59"/>
  <c r="Y15" i="27"/>
  <c r="X15" i="27"/>
  <c r="AI12" i="77"/>
  <c r="AN12" i="77"/>
  <c r="AH13" i="46"/>
  <c r="AQ13" i="46" s="1"/>
  <c r="X14" i="75"/>
  <c r="Z14" i="75" s="1"/>
  <c r="Y14" i="75"/>
  <c r="AH13" i="23"/>
  <c r="AQ13" i="23" s="1"/>
  <c r="Y14" i="62"/>
  <c r="Z14" i="62" s="1"/>
  <c r="X14" i="62"/>
  <c r="Y13" i="94"/>
  <c r="X13" i="94"/>
  <c r="Z13" i="90"/>
  <c r="X13" i="90"/>
  <c r="Y13" i="90"/>
  <c r="W15" i="61"/>
  <c r="AG14" i="61"/>
  <c r="AP14" i="61" s="1"/>
  <c r="AF14" i="61"/>
  <c r="AO14" i="61" s="1"/>
  <c r="AE14" i="61"/>
  <c r="X13" i="43"/>
  <c r="Z13" i="43" s="1"/>
  <c r="Y13" i="43"/>
  <c r="W14" i="42"/>
  <c r="AG13" i="42"/>
  <c r="AP13" i="42" s="1"/>
  <c r="AF13" i="42"/>
  <c r="AO13" i="42" s="1"/>
  <c r="AE13" i="42"/>
  <c r="AI12" i="72"/>
  <c r="AN12" i="72"/>
  <c r="AH14" i="79"/>
  <c r="AQ14" i="79" s="1"/>
  <c r="AH13" i="31"/>
  <c r="AQ13" i="31" s="1"/>
  <c r="AE13" i="64"/>
  <c r="W14" i="64"/>
  <c r="AG13" i="64"/>
  <c r="AP13" i="64" s="1"/>
  <c r="AF13" i="64"/>
  <c r="AO13" i="64" s="1"/>
  <c r="AH13" i="95"/>
  <c r="AQ13" i="95" s="1"/>
  <c r="AG13" i="76"/>
  <c r="AP13" i="76" s="1"/>
  <c r="AF13" i="76"/>
  <c r="AO13" i="76" s="1"/>
  <c r="W14" i="76"/>
  <c r="AE13" i="76"/>
  <c r="AI12" i="30"/>
  <c r="AN12" i="30"/>
  <c r="Y13" i="4"/>
  <c r="X13" i="4"/>
  <c r="X13" i="36"/>
  <c r="Y13" i="36"/>
  <c r="AR13" i="80"/>
  <c r="AH13" i="5"/>
  <c r="AQ13" i="5" s="1"/>
  <c r="X13" i="87"/>
  <c r="Z13" i="87" s="1"/>
  <c r="Y13" i="87"/>
  <c r="W13" i="28"/>
  <c r="AG12" i="28"/>
  <c r="AP12" i="28" s="1"/>
  <c r="AF12" i="28"/>
  <c r="AO12" i="28" s="1"/>
  <c r="AE12" i="28"/>
  <c r="Z13" i="13"/>
  <c r="X13" i="13"/>
  <c r="Y13" i="13"/>
  <c r="X13" i="24"/>
  <c r="Y13" i="24"/>
  <c r="Z14" i="80"/>
  <c r="AH13" i="49"/>
  <c r="AQ13" i="49" s="1"/>
  <c r="Y15" i="29"/>
  <c r="X15" i="29"/>
  <c r="X14" i="2"/>
  <c r="Y14" i="2"/>
  <c r="AI13" i="73"/>
  <c r="AN13" i="73"/>
  <c r="X14" i="82"/>
  <c r="Y14" i="82"/>
  <c r="AN13" i="53"/>
  <c r="AI13" i="53"/>
  <c r="Z14" i="12"/>
  <c r="Y14" i="12"/>
  <c r="X14" i="12"/>
  <c r="Z15" i="29" l="1"/>
  <c r="Z13" i="44"/>
  <c r="Z13" i="30"/>
  <c r="Z13" i="72"/>
  <c r="Z14" i="50"/>
  <c r="W15" i="50" s="1"/>
  <c r="Z13" i="4"/>
  <c r="Z13" i="24"/>
  <c r="Z12" i="85"/>
  <c r="AE12" i="85" s="1"/>
  <c r="Z14" i="69"/>
  <c r="AE14" i="69" s="1"/>
  <c r="AF14" i="50"/>
  <c r="AO14" i="50" s="1"/>
  <c r="AE14" i="50"/>
  <c r="AF13" i="24"/>
  <c r="AO13" i="24" s="1"/>
  <c r="AE13" i="24"/>
  <c r="W14" i="24"/>
  <c r="AG13" i="24"/>
  <c r="AP13" i="24" s="1"/>
  <c r="AF12" i="85"/>
  <c r="AO12" i="85" s="1"/>
  <c r="W13" i="85"/>
  <c r="AG12" i="85"/>
  <c r="AP12" i="85" s="1"/>
  <c r="AG14" i="69"/>
  <c r="AP14" i="69" s="1"/>
  <c r="W15" i="69"/>
  <c r="AF14" i="69"/>
  <c r="AO14" i="69" s="1"/>
  <c r="W15" i="86"/>
  <c r="AG14" i="86"/>
  <c r="AP14" i="86" s="1"/>
  <c r="AF14" i="86"/>
  <c r="AO14" i="86" s="1"/>
  <c r="AE14" i="86"/>
  <c r="AG13" i="70"/>
  <c r="AP13" i="70" s="1"/>
  <c r="W14" i="70"/>
  <c r="AF13" i="70"/>
  <c r="AO13" i="70" s="1"/>
  <c r="AE13" i="70"/>
  <c r="W15" i="88"/>
  <c r="AG14" i="88"/>
  <c r="AP14" i="88" s="1"/>
  <c r="AF14" i="88"/>
  <c r="AO14" i="88" s="1"/>
  <c r="AE14" i="88"/>
  <c r="AE13" i="65"/>
  <c r="W14" i="65"/>
  <c r="AG13" i="65"/>
  <c r="AP13" i="65" s="1"/>
  <c r="AF13" i="65"/>
  <c r="AO13" i="65" s="1"/>
  <c r="W15" i="39"/>
  <c r="AG14" i="39"/>
  <c r="AP14" i="39" s="1"/>
  <c r="AF14" i="39"/>
  <c r="AO14" i="39" s="1"/>
  <c r="AE14" i="39"/>
  <c r="AE15" i="29"/>
  <c r="W16" i="29"/>
  <c r="AG15" i="29"/>
  <c r="AP15" i="29" s="1"/>
  <c r="AF15" i="29"/>
  <c r="AO15" i="29" s="1"/>
  <c r="AF13" i="44"/>
  <c r="AO13" i="44" s="1"/>
  <c r="AE13" i="44"/>
  <c r="W14" i="44"/>
  <c r="AG13" i="44"/>
  <c r="AP13" i="44" s="1"/>
  <c r="W14" i="30"/>
  <c r="AG13" i="30"/>
  <c r="AP13" i="30" s="1"/>
  <c r="AF13" i="30"/>
  <c r="AO13" i="30" s="1"/>
  <c r="AE13" i="30"/>
  <c r="AG13" i="4"/>
  <c r="AP13" i="4" s="1"/>
  <c r="AF13" i="4"/>
  <c r="AO13" i="4" s="1"/>
  <c r="AE13" i="4"/>
  <c r="W14" i="4"/>
  <c r="W15" i="73"/>
  <c r="AG14" i="73"/>
  <c r="AP14" i="73" s="1"/>
  <c r="AF14" i="73"/>
  <c r="AO14" i="73" s="1"/>
  <c r="AE14" i="73"/>
  <c r="AE13" i="72"/>
  <c r="W14" i="72"/>
  <c r="AG13" i="72"/>
  <c r="AP13" i="72" s="1"/>
  <c r="AF13" i="72"/>
  <c r="AO13" i="72" s="1"/>
  <c r="AI14" i="61"/>
  <c r="AN14" i="61"/>
  <c r="AR12" i="77"/>
  <c r="X14" i="68"/>
  <c r="Y14" i="68"/>
  <c r="Z14" i="68" s="1"/>
  <c r="AR13" i="75"/>
  <c r="AR13" i="2"/>
  <c r="AH13" i="7"/>
  <c r="AQ13" i="7" s="1"/>
  <c r="AI12" i="78"/>
  <c r="AN12" i="78"/>
  <c r="X14" i="31"/>
  <c r="Y14" i="31"/>
  <c r="Z14" i="31" s="1"/>
  <c r="AH14" i="2"/>
  <c r="AQ14" i="2" s="1"/>
  <c r="AH13" i="36"/>
  <c r="AQ13" i="36" s="1"/>
  <c r="Z14" i="42"/>
  <c r="Y14" i="42"/>
  <c r="X14" i="42"/>
  <c r="AH13" i="94"/>
  <c r="AQ13" i="94" s="1"/>
  <c r="AH15" i="27"/>
  <c r="AQ15" i="27" s="1"/>
  <c r="AH14" i="89"/>
  <c r="AQ14" i="89" s="1"/>
  <c r="W15" i="32"/>
  <c r="AG14" i="32"/>
  <c r="AP14" i="32" s="1"/>
  <c r="AF14" i="32"/>
  <c r="AO14" i="32" s="1"/>
  <c r="AE14" i="32"/>
  <c r="AI13" i="57"/>
  <c r="AN13" i="57"/>
  <c r="X14" i="51"/>
  <c r="Y14" i="51"/>
  <c r="AR13" i="25"/>
  <c r="AR12" i="70"/>
  <c r="Y14" i="6"/>
  <c r="X14" i="6"/>
  <c r="Y13" i="54"/>
  <c r="Z13" i="54" s="1"/>
  <c r="X13" i="54"/>
  <c r="X14" i="47"/>
  <c r="Y14" i="47"/>
  <c r="AR13" i="12"/>
  <c r="AR14" i="29"/>
  <c r="AN14" i="41"/>
  <c r="AI14" i="41"/>
  <c r="AN13" i="60"/>
  <c r="AI13" i="60"/>
  <c r="Y13" i="15"/>
  <c r="X13" i="15"/>
  <c r="AE13" i="56"/>
  <c r="W14" i="56"/>
  <c r="AG13" i="56"/>
  <c r="AP13" i="56" s="1"/>
  <c r="AF13" i="56"/>
  <c r="AO13" i="56" s="1"/>
  <c r="AF13" i="55"/>
  <c r="AO13" i="55" s="1"/>
  <c r="AE13" i="55"/>
  <c r="W14" i="55"/>
  <c r="AG13" i="55"/>
  <c r="AP13" i="55" s="1"/>
  <c r="AG14" i="19"/>
  <c r="AP14" i="19" s="1"/>
  <c r="AF14" i="19"/>
  <c r="AO14" i="19" s="1"/>
  <c r="AE14" i="19"/>
  <c r="W15" i="19"/>
  <c r="AH13" i="35"/>
  <c r="AQ13" i="35" s="1"/>
  <c r="W13" i="71"/>
  <c r="AG12" i="71"/>
  <c r="AP12" i="71" s="1"/>
  <c r="AF12" i="71"/>
  <c r="AO12" i="71" s="1"/>
  <c r="AE12" i="71"/>
  <c r="X13" i="20"/>
  <c r="Y13" i="20"/>
  <c r="AH14" i="25"/>
  <c r="AQ14" i="25" s="1"/>
  <c r="AH14" i="18"/>
  <c r="AQ14" i="18" s="1"/>
  <c r="AN13" i="5"/>
  <c r="AI13" i="5"/>
  <c r="AN12" i="81"/>
  <c r="AI12" i="81"/>
  <c r="AR13" i="62"/>
  <c r="AR12" i="59"/>
  <c r="Z13" i="7"/>
  <c r="Y13" i="16"/>
  <c r="X13" i="16"/>
  <c r="AI13" i="21"/>
  <c r="AN13" i="21"/>
  <c r="X14" i="93"/>
  <c r="Y14" i="93"/>
  <c r="W14" i="59"/>
  <c r="AG13" i="59"/>
  <c r="AP13" i="59" s="1"/>
  <c r="AF13" i="59"/>
  <c r="AO13" i="59" s="1"/>
  <c r="AE13" i="59"/>
  <c r="W15" i="96"/>
  <c r="AE14" i="96"/>
  <c r="AG14" i="96"/>
  <c r="AP14" i="96" s="1"/>
  <c r="AF14" i="96"/>
  <c r="AO14" i="96" s="1"/>
  <c r="Y14" i="57"/>
  <c r="X14" i="57"/>
  <c r="W14" i="74"/>
  <c r="AG13" i="74"/>
  <c r="AP13" i="74" s="1"/>
  <c r="AF13" i="74"/>
  <c r="AO13" i="74" s="1"/>
  <c r="AE13" i="74"/>
  <c r="AH14" i="82"/>
  <c r="AQ14" i="82" s="1"/>
  <c r="Y14" i="64"/>
  <c r="X14" i="64"/>
  <c r="AR11" i="22"/>
  <c r="X13" i="58"/>
  <c r="Y13" i="58"/>
  <c r="Z14" i="89"/>
  <c r="AR12" i="35"/>
  <c r="AI13" i="67"/>
  <c r="AN13" i="67"/>
  <c r="AR12" i="52"/>
  <c r="AI13" i="51"/>
  <c r="AN13" i="51"/>
  <c r="AH13" i="10"/>
  <c r="AQ13" i="10" s="1"/>
  <c r="X13" i="11"/>
  <c r="Y13" i="11"/>
  <c r="X14" i="84"/>
  <c r="Y14" i="84"/>
  <c r="AI13" i="68"/>
  <c r="AN13" i="68"/>
  <c r="AH13" i="77"/>
  <c r="AQ13" i="77" s="1"/>
  <c r="AN13" i="6"/>
  <c r="AI13" i="6"/>
  <c r="AI12" i="54"/>
  <c r="AN12" i="54"/>
  <c r="AI14" i="3"/>
  <c r="AN14" i="3"/>
  <c r="AH13" i="91"/>
  <c r="AQ13" i="91" s="1"/>
  <c r="AF14" i="14"/>
  <c r="AO14" i="14" s="1"/>
  <c r="AE14" i="14"/>
  <c r="W15" i="14"/>
  <c r="AG14" i="14"/>
  <c r="AP14" i="14" s="1"/>
  <c r="AN12" i="15"/>
  <c r="AI12" i="15"/>
  <c r="Y14" i="8"/>
  <c r="X14" i="8"/>
  <c r="Z13" i="35"/>
  <c r="AR14" i="27"/>
  <c r="Z14" i="25"/>
  <c r="Z14" i="18"/>
  <c r="X14" i="95"/>
  <c r="Y14" i="95"/>
  <c r="Y15" i="79"/>
  <c r="X15" i="79"/>
  <c r="AN12" i="16"/>
  <c r="AI12" i="16"/>
  <c r="Y14" i="1"/>
  <c r="X14" i="1"/>
  <c r="W15" i="62"/>
  <c r="AG14" i="62"/>
  <c r="AP14" i="62" s="1"/>
  <c r="AF14" i="62"/>
  <c r="AO14" i="62" s="1"/>
  <c r="AE14" i="62"/>
  <c r="AH13" i="65"/>
  <c r="AQ13" i="65" s="1"/>
  <c r="AH14" i="73"/>
  <c r="AQ14" i="73" s="1"/>
  <c r="AI12" i="63"/>
  <c r="AN12" i="63"/>
  <c r="AR12" i="44"/>
  <c r="AH13" i="70"/>
  <c r="AQ13" i="70" s="1"/>
  <c r="X14" i="21"/>
  <c r="Y14" i="21"/>
  <c r="AR12" i="30"/>
  <c r="AH14" i="12"/>
  <c r="AQ14" i="12" s="1"/>
  <c r="Z14" i="2"/>
  <c r="X13" i="28"/>
  <c r="Y13" i="28"/>
  <c r="Z13" i="36"/>
  <c r="AI13" i="76"/>
  <c r="AN13" i="76"/>
  <c r="Z14" i="82"/>
  <c r="AH15" i="29"/>
  <c r="AQ15" i="29" s="1"/>
  <c r="AH13" i="13"/>
  <c r="AQ13" i="13" s="1"/>
  <c r="AH13" i="4"/>
  <c r="AQ13" i="4" s="1"/>
  <c r="Y14" i="76"/>
  <c r="X14" i="76"/>
  <c r="AI13" i="64"/>
  <c r="AN13" i="64"/>
  <c r="AR12" i="72"/>
  <c r="Y15" i="61"/>
  <c r="Z15" i="61" s="1"/>
  <c r="X15" i="61"/>
  <c r="Z13" i="94"/>
  <c r="Z15" i="27"/>
  <c r="AN12" i="58"/>
  <c r="AI12" i="58"/>
  <c r="AR12" i="10"/>
  <c r="Y13" i="33"/>
  <c r="X13" i="33"/>
  <c r="X14" i="45"/>
  <c r="Y14" i="45"/>
  <c r="AN13" i="37"/>
  <c r="AI13" i="37"/>
  <c r="AH12" i="85"/>
  <c r="AQ12" i="85" s="1"/>
  <c r="AR13" i="82"/>
  <c r="AR13" i="26"/>
  <c r="AN12" i="11"/>
  <c r="AI12" i="11"/>
  <c r="AN13" i="66"/>
  <c r="AI13" i="66"/>
  <c r="Z13" i="77"/>
  <c r="AR14" i="92"/>
  <c r="AI13" i="40"/>
  <c r="AN13" i="40"/>
  <c r="AH13" i="72"/>
  <c r="AQ13" i="72" s="1"/>
  <c r="X13" i="63"/>
  <c r="Y13" i="63"/>
  <c r="AH14" i="69"/>
  <c r="AQ14" i="69" s="1"/>
  <c r="AN13" i="8"/>
  <c r="AI13" i="8"/>
  <c r="AR12" i="65"/>
  <c r="AH14" i="83"/>
  <c r="AQ14" i="83" s="1"/>
  <c r="AR13" i="39"/>
  <c r="AN13" i="95"/>
  <c r="AI13" i="95"/>
  <c r="AF13" i="23"/>
  <c r="AO13" i="23" s="1"/>
  <c r="AE13" i="23"/>
  <c r="W14" i="23"/>
  <c r="AG13" i="23"/>
  <c r="AP13" i="23" s="1"/>
  <c r="Y13" i="78"/>
  <c r="X13" i="78"/>
  <c r="Z13" i="78" s="1"/>
  <c r="Z14" i="46"/>
  <c r="X14" i="46"/>
  <c r="Y14" i="46"/>
  <c r="AI13" i="31"/>
  <c r="AN13" i="31"/>
  <c r="AN13" i="1"/>
  <c r="AI13" i="1"/>
  <c r="AH13" i="24"/>
  <c r="AQ13" i="24" s="1"/>
  <c r="AF13" i="87"/>
  <c r="AO13" i="87" s="1"/>
  <c r="AE13" i="87"/>
  <c r="W14" i="87"/>
  <c r="AG13" i="87"/>
  <c r="AP13" i="87" s="1"/>
  <c r="AF13" i="90"/>
  <c r="AO13" i="90" s="1"/>
  <c r="W14" i="90"/>
  <c r="AG13" i="90"/>
  <c r="AP13" i="90" s="1"/>
  <c r="AE13" i="90"/>
  <c r="AR13" i="83"/>
  <c r="W14" i="52"/>
  <c r="AG13" i="52"/>
  <c r="AP13" i="52" s="1"/>
  <c r="AF13" i="52"/>
  <c r="AO13" i="52" s="1"/>
  <c r="AE13" i="52"/>
  <c r="AF14" i="26"/>
  <c r="AO14" i="26" s="1"/>
  <c r="AE14" i="26"/>
  <c r="W15" i="26"/>
  <c r="AG14" i="26"/>
  <c r="AP14" i="26" s="1"/>
  <c r="AR12" i="36"/>
  <c r="AR12" i="90"/>
  <c r="AN13" i="49"/>
  <c r="AI13" i="49"/>
  <c r="AE14" i="12"/>
  <c r="W15" i="12"/>
  <c r="AG14" i="12"/>
  <c r="AP14" i="12" s="1"/>
  <c r="AF14" i="12"/>
  <c r="AO14" i="12" s="1"/>
  <c r="AF14" i="80"/>
  <c r="AO14" i="80" s="1"/>
  <c r="W15" i="80"/>
  <c r="AG14" i="80"/>
  <c r="AP14" i="80" s="1"/>
  <c r="AE14" i="80"/>
  <c r="AI13" i="42"/>
  <c r="AN13" i="42"/>
  <c r="AH13" i="43"/>
  <c r="AQ13" i="43" s="1"/>
  <c r="AH14" i="62"/>
  <c r="AQ14" i="62" s="1"/>
  <c r="AH14" i="75"/>
  <c r="AQ14" i="75" s="1"/>
  <c r="AH13" i="59"/>
  <c r="AQ13" i="59" s="1"/>
  <c r="AR12" i="91"/>
  <c r="AN13" i="45"/>
  <c r="AI13" i="45"/>
  <c r="Y14" i="37"/>
  <c r="Z14" i="37" s="1"/>
  <c r="X14" i="37"/>
  <c r="AR13" i="48"/>
  <c r="AH12" i="22"/>
  <c r="AQ12" i="22" s="1"/>
  <c r="AR13" i="86"/>
  <c r="Z13" i="10"/>
  <c r="AR12" i="94"/>
  <c r="AR13" i="88"/>
  <c r="AN13" i="47"/>
  <c r="AI13" i="47"/>
  <c r="W14" i="91"/>
  <c r="AG13" i="91"/>
  <c r="AP13" i="91" s="1"/>
  <c r="AF13" i="91"/>
  <c r="AO13" i="91" s="1"/>
  <c r="AE13" i="91"/>
  <c r="AR12" i="24"/>
  <c r="Y15" i="41"/>
  <c r="Z15" i="41" s="1"/>
  <c r="X15" i="41"/>
  <c r="X15" i="17"/>
  <c r="Y15" i="17"/>
  <c r="AR12" i="43"/>
  <c r="W14" i="38"/>
  <c r="AG13" i="38"/>
  <c r="AP13" i="38" s="1"/>
  <c r="AF13" i="38"/>
  <c r="AO13" i="38" s="1"/>
  <c r="AE13" i="38"/>
  <c r="AR13" i="96"/>
  <c r="AI12" i="20"/>
  <c r="AN12" i="20"/>
  <c r="AF14" i="83"/>
  <c r="AO14" i="83" s="1"/>
  <c r="AE14" i="83"/>
  <c r="W15" i="83"/>
  <c r="AG14" i="83"/>
  <c r="AP14" i="83" s="1"/>
  <c r="AH14" i="48"/>
  <c r="AQ14" i="48" s="1"/>
  <c r="AR12" i="7"/>
  <c r="AH14" i="53"/>
  <c r="AQ14" i="53" s="1"/>
  <c r="AH15" i="92"/>
  <c r="AQ15" i="92" s="1"/>
  <c r="Y13" i="81"/>
  <c r="X13" i="81"/>
  <c r="Z13" i="81" s="1"/>
  <c r="Z15" i="9"/>
  <c r="Y15" i="9"/>
  <c r="X15" i="9"/>
  <c r="AN13" i="46"/>
  <c r="AI13" i="46"/>
  <c r="AI14" i="79"/>
  <c r="AN14" i="79"/>
  <c r="AN13" i="93"/>
  <c r="AI13" i="93"/>
  <c r="AN12" i="33"/>
  <c r="AI12" i="33"/>
  <c r="AH14" i="86"/>
  <c r="AQ14" i="86" s="1"/>
  <c r="AH13" i="30"/>
  <c r="AQ13" i="30" s="1"/>
  <c r="Z14" i="40"/>
  <c r="Y14" i="40"/>
  <c r="X14" i="40"/>
  <c r="Y14" i="60"/>
  <c r="X14" i="60"/>
  <c r="Z14" i="60" s="1"/>
  <c r="AR12" i="87"/>
  <c r="AR13" i="50"/>
  <c r="AH14" i="88"/>
  <c r="AQ14" i="88" s="1"/>
  <c r="AR12" i="13"/>
  <c r="X14" i="5"/>
  <c r="Y14" i="5"/>
  <c r="W14" i="13"/>
  <c r="AG13" i="13"/>
  <c r="AP13" i="13" s="1"/>
  <c r="AF13" i="13"/>
  <c r="AO13" i="13" s="1"/>
  <c r="AE13" i="13"/>
  <c r="AR13" i="53"/>
  <c r="AR13" i="73"/>
  <c r="AI12" i="28"/>
  <c r="AN12" i="28"/>
  <c r="AH13" i="87"/>
  <c r="AQ13" i="87" s="1"/>
  <c r="AF13" i="43"/>
  <c r="AO13" i="43" s="1"/>
  <c r="AE13" i="43"/>
  <c r="W14" i="43"/>
  <c r="AG13" i="43"/>
  <c r="AP13" i="43" s="1"/>
  <c r="AH13" i="90"/>
  <c r="AQ13" i="90" s="1"/>
  <c r="W15" i="75"/>
  <c r="AG14" i="75"/>
  <c r="AP14" i="75" s="1"/>
  <c r="AF14" i="75"/>
  <c r="AO14" i="75" s="1"/>
  <c r="AE14" i="75"/>
  <c r="AH13" i="44"/>
  <c r="AQ13" i="44" s="1"/>
  <c r="AH14" i="96"/>
  <c r="AQ14" i="96" s="1"/>
  <c r="Y14" i="67"/>
  <c r="X14" i="67"/>
  <c r="Z14" i="67" s="1"/>
  <c r="Z12" i="22"/>
  <c r="AH14" i="39"/>
  <c r="AQ14" i="39" s="1"/>
  <c r="AN13" i="84"/>
  <c r="AI13" i="84"/>
  <c r="X14" i="66"/>
  <c r="Y14" i="66"/>
  <c r="AH13" i="52"/>
  <c r="AQ13" i="52" s="1"/>
  <c r="AR13" i="69"/>
  <c r="Y15" i="3"/>
  <c r="X15" i="3"/>
  <c r="AH14" i="26"/>
  <c r="AQ14" i="26" s="1"/>
  <c r="AN14" i="17"/>
  <c r="AI14" i="17"/>
  <c r="AF12" i="34"/>
  <c r="AO12" i="34" s="1"/>
  <c r="AE12" i="34"/>
  <c r="W13" i="34"/>
  <c r="AG12" i="34"/>
  <c r="AP12" i="34" s="1"/>
  <c r="AR13" i="18"/>
  <c r="Z14" i="48"/>
  <c r="AR11" i="85"/>
  <c r="Z14" i="53"/>
  <c r="Z15" i="92"/>
  <c r="AR13" i="89"/>
  <c r="AR12" i="4"/>
  <c r="AH14" i="50"/>
  <c r="AQ14" i="50" s="1"/>
  <c r="AI14" i="9"/>
  <c r="AN14" i="9"/>
  <c r="Y14" i="49"/>
  <c r="X14" i="49"/>
  <c r="Z14" i="5" l="1"/>
  <c r="Z14" i="8"/>
  <c r="AG14" i="50"/>
  <c r="AP14" i="50" s="1"/>
  <c r="Z14" i="49"/>
  <c r="AE14" i="49" s="1"/>
  <c r="Z13" i="11"/>
  <c r="W14" i="11" s="1"/>
  <c r="W15" i="31"/>
  <c r="AG14" i="31"/>
  <c r="AP14" i="31" s="1"/>
  <c r="AF14" i="31"/>
  <c r="AO14" i="31" s="1"/>
  <c r="AE14" i="31"/>
  <c r="W15" i="49"/>
  <c r="AG14" i="49"/>
  <c r="AP14" i="49" s="1"/>
  <c r="AF14" i="49"/>
  <c r="AO14" i="49" s="1"/>
  <c r="AE13" i="11"/>
  <c r="AG14" i="68"/>
  <c r="AP14" i="68" s="1"/>
  <c r="W15" i="68"/>
  <c r="AF14" i="68"/>
  <c r="AO14" i="68" s="1"/>
  <c r="AE14" i="68"/>
  <c r="AF15" i="41"/>
  <c r="AO15" i="41" s="1"/>
  <c r="AE15" i="41"/>
  <c r="W16" i="41"/>
  <c r="AG15" i="41"/>
  <c r="AP15" i="41" s="1"/>
  <c r="AG13" i="54"/>
  <c r="AP13" i="54" s="1"/>
  <c r="AF13" i="54"/>
  <c r="AO13" i="54" s="1"/>
  <c r="AE13" i="54"/>
  <c r="W14" i="54"/>
  <c r="AF14" i="37"/>
  <c r="AO14" i="37" s="1"/>
  <c r="AG14" i="37"/>
  <c r="AP14" i="37" s="1"/>
  <c r="AE14" i="37"/>
  <c r="W15" i="37"/>
  <c r="AF15" i="61"/>
  <c r="AO15" i="61" s="1"/>
  <c r="AE15" i="61"/>
  <c r="W16" i="61"/>
  <c r="AG15" i="61"/>
  <c r="AP15" i="61" s="1"/>
  <c r="W15" i="5"/>
  <c r="AG14" i="5"/>
  <c r="AP14" i="5" s="1"/>
  <c r="AF14" i="5"/>
  <c r="AO14" i="5" s="1"/>
  <c r="AE14" i="5"/>
  <c r="W15" i="8"/>
  <c r="AG14" i="8"/>
  <c r="AP14" i="8" s="1"/>
  <c r="AF14" i="8"/>
  <c r="AO14" i="8" s="1"/>
  <c r="AE14" i="8"/>
  <c r="AH14" i="66"/>
  <c r="AQ14" i="66" s="1"/>
  <c r="W15" i="40"/>
  <c r="AG14" i="40"/>
  <c r="AP14" i="40" s="1"/>
  <c r="AF14" i="40"/>
  <c r="AO14" i="40" s="1"/>
  <c r="AE14" i="40"/>
  <c r="AI14" i="80"/>
  <c r="AN14" i="80"/>
  <c r="W14" i="78"/>
  <c r="AG13" i="78"/>
  <c r="AP13" i="78" s="1"/>
  <c r="AF13" i="78"/>
  <c r="AO13" i="78" s="1"/>
  <c r="AE13" i="78"/>
  <c r="AH14" i="45"/>
  <c r="AQ14" i="45" s="1"/>
  <c r="AH14" i="76"/>
  <c r="AQ14" i="76" s="1"/>
  <c r="AR12" i="63"/>
  <c r="X15" i="62"/>
  <c r="Z15" i="62" s="1"/>
  <c r="Y15" i="62"/>
  <c r="AH15" i="79"/>
  <c r="AQ15" i="79" s="1"/>
  <c r="X14" i="72"/>
  <c r="Y14" i="72"/>
  <c r="AN13" i="30"/>
  <c r="AI13" i="30"/>
  <c r="Y14" i="70"/>
  <c r="X14" i="70"/>
  <c r="Z14" i="70" s="1"/>
  <c r="AI13" i="13"/>
  <c r="AN13" i="13"/>
  <c r="AH14" i="60"/>
  <c r="AQ14" i="60" s="1"/>
  <c r="AR13" i="93"/>
  <c r="AH15" i="9"/>
  <c r="AQ15" i="9" s="1"/>
  <c r="AN14" i="83"/>
  <c r="AI14" i="83"/>
  <c r="X14" i="91"/>
  <c r="Y14" i="91"/>
  <c r="Y15" i="12"/>
  <c r="X15" i="12"/>
  <c r="Z15" i="12" s="1"/>
  <c r="W14" i="77"/>
  <c r="AG13" i="77"/>
  <c r="AP13" i="77" s="1"/>
  <c r="AF13" i="77"/>
  <c r="AO13" i="77" s="1"/>
  <c r="AE13" i="77"/>
  <c r="Z14" i="45"/>
  <c r="AR12" i="58"/>
  <c r="AH13" i="28"/>
  <c r="AQ13" i="28" s="1"/>
  <c r="AH14" i="1"/>
  <c r="AQ14" i="1" s="1"/>
  <c r="W15" i="25"/>
  <c r="AG14" i="25"/>
  <c r="AP14" i="25" s="1"/>
  <c r="AF14" i="25"/>
  <c r="AO14" i="25" s="1"/>
  <c r="AE14" i="25"/>
  <c r="AR13" i="68"/>
  <c r="W15" i="89"/>
  <c r="AG14" i="89"/>
  <c r="AP14" i="89" s="1"/>
  <c r="AF14" i="89"/>
  <c r="AO14" i="89" s="1"/>
  <c r="AE14" i="89"/>
  <c r="AH14" i="64"/>
  <c r="AQ14" i="64" s="1"/>
  <c r="AI14" i="96"/>
  <c r="AN14" i="96"/>
  <c r="Z14" i="59"/>
  <c r="X14" i="59"/>
  <c r="Y14" i="59"/>
  <c r="AH13" i="16"/>
  <c r="AQ13" i="16" s="1"/>
  <c r="Y14" i="56"/>
  <c r="X14" i="56"/>
  <c r="Z14" i="56" s="1"/>
  <c r="AR13" i="57"/>
  <c r="AR12" i="78"/>
  <c r="AI13" i="72"/>
  <c r="AN13" i="72"/>
  <c r="X14" i="4"/>
  <c r="Z14" i="4" s="1"/>
  <c r="Y14" i="4"/>
  <c r="AI13" i="44"/>
  <c r="AN13" i="44"/>
  <c r="AI15" i="29"/>
  <c r="AN15" i="29"/>
  <c r="AN14" i="69"/>
  <c r="AI14" i="69"/>
  <c r="AH14" i="5"/>
  <c r="AQ14" i="5" s="1"/>
  <c r="AE13" i="81"/>
  <c r="AF13" i="81"/>
  <c r="AO13" i="81" s="1"/>
  <c r="W14" i="81"/>
  <c r="AG13" i="81"/>
  <c r="AP13" i="81" s="1"/>
  <c r="W15" i="42"/>
  <c r="AG14" i="42"/>
  <c r="AP14" i="42" s="1"/>
  <c r="AF14" i="42"/>
  <c r="AO14" i="42" s="1"/>
  <c r="AE14" i="42"/>
  <c r="Y15" i="39"/>
  <c r="X15" i="39"/>
  <c r="AI13" i="24"/>
  <c r="AN13" i="24"/>
  <c r="Z14" i="66"/>
  <c r="AH14" i="49"/>
  <c r="AQ14" i="49" s="1"/>
  <c r="W16" i="92"/>
  <c r="AG15" i="92"/>
  <c r="AP15" i="92" s="1"/>
  <c r="AF15" i="92"/>
  <c r="AO15" i="92" s="1"/>
  <c r="AE15" i="92"/>
  <c r="AR14" i="17"/>
  <c r="AR13" i="84"/>
  <c r="AR12" i="28"/>
  <c r="AN13" i="38"/>
  <c r="AI13" i="38"/>
  <c r="AR13" i="45"/>
  <c r="AI14" i="12"/>
  <c r="AN14" i="12"/>
  <c r="AI13" i="52"/>
  <c r="AN13" i="52"/>
  <c r="AI13" i="90"/>
  <c r="AN13" i="90"/>
  <c r="X14" i="87"/>
  <c r="Y14" i="87"/>
  <c r="AH14" i="46"/>
  <c r="AQ14" i="46" s="1"/>
  <c r="Z14" i="23"/>
  <c r="X14" i="23"/>
  <c r="Y14" i="23"/>
  <c r="AR13" i="66"/>
  <c r="AH13" i="33"/>
  <c r="AQ13" i="33" s="1"/>
  <c r="Z14" i="76"/>
  <c r="AE14" i="82"/>
  <c r="AF14" i="82"/>
  <c r="AO14" i="82" s="1"/>
  <c r="W15" i="82"/>
  <c r="AG14" i="82"/>
  <c r="AP14" i="82" s="1"/>
  <c r="Z13" i="28"/>
  <c r="Z15" i="79"/>
  <c r="AR12" i="15"/>
  <c r="AR14" i="3"/>
  <c r="AH14" i="57"/>
  <c r="AQ14" i="57" s="1"/>
  <c r="Y15" i="96"/>
  <c r="X15" i="96"/>
  <c r="X14" i="55"/>
  <c r="Y14" i="55"/>
  <c r="AI13" i="56"/>
  <c r="AN13" i="56"/>
  <c r="AR14" i="41"/>
  <c r="AH14" i="6"/>
  <c r="AQ14" i="6" s="1"/>
  <c r="AI14" i="32"/>
  <c r="AN14" i="32"/>
  <c r="AI14" i="73"/>
  <c r="AN14" i="73"/>
  <c r="AN13" i="4"/>
  <c r="AI13" i="4"/>
  <c r="Y15" i="88"/>
  <c r="X15" i="88"/>
  <c r="AI14" i="86"/>
  <c r="AN14" i="86"/>
  <c r="AN12" i="85"/>
  <c r="AI12" i="85"/>
  <c r="X15" i="50"/>
  <c r="Z15" i="50" s="1"/>
  <c r="Y15" i="50"/>
  <c r="AN14" i="75"/>
  <c r="AI14" i="75"/>
  <c r="AI13" i="43"/>
  <c r="AN13" i="43"/>
  <c r="AH15" i="17"/>
  <c r="AQ15" i="17" s="1"/>
  <c r="AR13" i="47"/>
  <c r="W14" i="10"/>
  <c r="AG13" i="10"/>
  <c r="AP13" i="10" s="1"/>
  <c r="AF13" i="10"/>
  <c r="AO13" i="10" s="1"/>
  <c r="AE13" i="10"/>
  <c r="Y15" i="80"/>
  <c r="X15" i="80"/>
  <c r="AR13" i="49"/>
  <c r="AR13" i="1"/>
  <c r="AF14" i="46"/>
  <c r="AO14" i="46" s="1"/>
  <c r="AG14" i="46"/>
  <c r="AP14" i="46" s="1"/>
  <c r="W15" i="46"/>
  <c r="AE14" i="46"/>
  <c r="AI13" i="23"/>
  <c r="AN13" i="23"/>
  <c r="AR13" i="37"/>
  <c r="W16" i="27"/>
  <c r="AG15" i="27"/>
  <c r="AP15" i="27" s="1"/>
  <c r="AF15" i="27"/>
  <c r="AO15" i="27" s="1"/>
  <c r="AE15" i="27"/>
  <c r="W15" i="2"/>
  <c r="AG14" i="2"/>
  <c r="AP14" i="2" s="1"/>
  <c r="AF14" i="2"/>
  <c r="AO14" i="2" s="1"/>
  <c r="AE14" i="2"/>
  <c r="AI14" i="62"/>
  <c r="AN14" i="62"/>
  <c r="Z14" i="1"/>
  <c r="AH14" i="84"/>
  <c r="AQ14" i="84" s="1"/>
  <c r="AH13" i="58"/>
  <c r="AQ13" i="58" s="1"/>
  <c r="Z14" i="64"/>
  <c r="AI13" i="74"/>
  <c r="AN13" i="74"/>
  <c r="AH14" i="93"/>
  <c r="AQ14" i="93" s="1"/>
  <c r="Z13" i="16"/>
  <c r="AR12" i="81"/>
  <c r="Y13" i="71"/>
  <c r="X13" i="71"/>
  <c r="X15" i="19"/>
  <c r="Z15" i="19" s="1"/>
  <c r="Y15" i="19"/>
  <c r="AN13" i="55"/>
  <c r="AI13" i="55"/>
  <c r="AH13" i="15"/>
  <c r="AQ13" i="15" s="1"/>
  <c r="AH14" i="47"/>
  <c r="AQ14" i="47" s="1"/>
  <c r="AR14" i="61"/>
  <c r="X14" i="30"/>
  <c r="Y14" i="30"/>
  <c r="Z14" i="30" s="1"/>
  <c r="AN14" i="39"/>
  <c r="AI14" i="39"/>
  <c r="Y14" i="65"/>
  <c r="X14" i="65"/>
  <c r="Y15" i="69"/>
  <c r="X15" i="69"/>
  <c r="AN14" i="50"/>
  <c r="AI14" i="50"/>
  <c r="X15" i="83"/>
  <c r="Y15" i="83"/>
  <c r="AR13" i="31"/>
  <c r="AR13" i="21"/>
  <c r="AI12" i="71"/>
  <c r="AN12" i="71"/>
  <c r="X13" i="85"/>
  <c r="Y13" i="85"/>
  <c r="AH15" i="3"/>
  <c r="AQ15" i="3" s="1"/>
  <c r="X15" i="75"/>
  <c r="Y15" i="75"/>
  <c r="W15" i="60"/>
  <c r="AG14" i="60"/>
  <c r="AP14" i="60" s="1"/>
  <c r="AF14" i="60"/>
  <c r="AO14" i="60" s="1"/>
  <c r="AE14" i="60"/>
  <c r="Y14" i="13"/>
  <c r="Z14" i="13" s="1"/>
  <c r="X14" i="13"/>
  <c r="AH14" i="40"/>
  <c r="AQ14" i="40" s="1"/>
  <c r="AR14" i="79"/>
  <c r="AH13" i="81"/>
  <c r="AQ13" i="81" s="1"/>
  <c r="AR12" i="20"/>
  <c r="Z15" i="17"/>
  <c r="AI13" i="91"/>
  <c r="AN13" i="91"/>
  <c r="Y15" i="26"/>
  <c r="X15" i="26"/>
  <c r="X14" i="90"/>
  <c r="Y14" i="90"/>
  <c r="AN13" i="87"/>
  <c r="AI13" i="87"/>
  <c r="AH13" i="78"/>
  <c r="AQ13" i="78" s="1"/>
  <c r="AR13" i="8"/>
  <c r="AH13" i="63"/>
  <c r="AQ13" i="63" s="1"/>
  <c r="AR13" i="40"/>
  <c r="AR12" i="11"/>
  <c r="Z13" i="33"/>
  <c r="W14" i="94"/>
  <c r="AG13" i="94"/>
  <c r="AP13" i="94" s="1"/>
  <c r="AF13" i="94"/>
  <c r="AO13" i="94" s="1"/>
  <c r="AE13" i="94"/>
  <c r="AR13" i="76"/>
  <c r="AH14" i="21"/>
  <c r="AQ14" i="21" s="1"/>
  <c r="AR12" i="16"/>
  <c r="AH14" i="95"/>
  <c r="AQ14" i="95" s="1"/>
  <c r="AF13" i="35"/>
  <c r="AO13" i="35" s="1"/>
  <c r="AE13" i="35"/>
  <c r="W14" i="35"/>
  <c r="AG13" i="35"/>
  <c r="AP13" i="35" s="1"/>
  <c r="AR12" i="54"/>
  <c r="Z14" i="84"/>
  <c r="AR13" i="67"/>
  <c r="Z13" i="58"/>
  <c r="Z14" i="57"/>
  <c r="AI13" i="59"/>
  <c r="AN13" i="59"/>
  <c r="Z14" i="93"/>
  <c r="AG13" i="7"/>
  <c r="AP13" i="7" s="1"/>
  <c r="AF13" i="7"/>
  <c r="AO13" i="7" s="1"/>
  <c r="AE13" i="7"/>
  <c r="W14" i="7"/>
  <c r="AH13" i="20"/>
  <c r="AQ13" i="20" s="1"/>
  <c r="AN14" i="19"/>
  <c r="AI14" i="19"/>
  <c r="Z14" i="47"/>
  <c r="Z14" i="6"/>
  <c r="AH14" i="51"/>
  <c r="AQ14" i="51" s="1"/>
  <c r="AH14" i="42"/>
  <c r="AQ14" i="42" s="1"/>
  <c r="AH14" i="31"/>
  <c r="AQ14" i="31" s="1"/>
  <c r="AH14" i="68"/>
  <c r="AQ14" i="68" s="1"/>
  <c r="AI13" i="65"/>
  <c r="AN13" i="65"/>
  <c r="AN13" i="70"/>
  <c r="AI13" i="70"/>
  <c r="AR14" i="9"/>
  <c r="AE14" i="48"/>
  <c r="W15" i="48"/>
  <c r="AG14" i="48"/>
  <c r="AP14" i="48" s="1"/>
  <c r="AF14" i="48"/>
  <c r="AO14" i="48" s="1"/>
  <c r="AI12" i="34"/>
  <c r="AN12" i="34"/>
  <c r="AE14" i="67"/>
  <c r="AG14" i="67"/>
  <c r="AP14" i="67" s="1"/>
  <c r="W15" i="67"/>
  <c r="AF14" i="67"/>
  <c r="AO14" i="67" s="1"/>
  <c r="AG14" i="18"/>
  <c r="AP14" i="18" s="1"/>
  <c r="AF14" i="18"/>
  <c r="AO14" i="18" s="1"/>
  <c r="AE14" i="18"/>
  <c r="W15" i="18"/>
  <c r="AI14" i="14"/>
  <c r="AN14" i="14"/>
  <c r="AH13" i="11"/>
  <c r="AQ13" i="11" s="1"/>
  <c r="AR13" i="51"/>
  <c r="X14" i="74"/>
  <c r="Z14" i="74" s="1"/>
  <c r="Y14" i="74"/>
  <c r="AR13" i="60"/>
  <c r="W15" i="53"/>
  <c r="AE14" i="53"/>
  <c r="AG14" i="53"/>
  <c r="AP14" i="53" s="1"/>
  <c r="AF14" i="53"/>
  <c r="AO14" i="53" s="1"/>
  <c r="W13" i="22"/>
  <c r="AG12" i="22"/>
  <c r="AP12" i="22" s="1"/>
  <c r="AF12" i="22"/>
  <c r="AO12" i="22" s="1"/>
  <c r="AE12" i="22"/>
  <c r="AG15" i="9"/>
  <c r="AP15" i="9" s="1"/>
  <c r="AF15" i="9"/>
  <c r="AO15" i="9" s="1"/>
  <c r="AE15" i="9"/>
  <c r="W16" i="9"/>
  <c r="Y13" i="34"/>
  <c r="X13" i="34"/>
  <c r="AH14" i="67"/>
  <c r="AQ14" i="67" s="1"/>
  <c r="X14" i="43"/>
  <c r="Y14" i="43"/>
  <c r="Z15" i="3"/>
  <c r="AR12" i="33"/>
  <c r="AR13" i="46"/>
  <c r="Y14" i="38"/>
  <c r="X14" i="38"/>
  <c r="AH15" i="41"/>
  <c r="AQ15" i="41" s="1"/>
  <c r="AH14" i="37"/>
  <c r="AQ14" i="37" s="1"/>
  <c r="AR13" i="42"/>
  <c r="AI14" i="26"/>
  <c r="AN14" i="26"/>
  <c r="Z14" i="52"/>
  <c r="X14" i="52"/>
  <c r="Y14" i="52"/>
  <c r="AR13" i="95"/>
  <c r="Z13" i="63"/>
  <c r="AH15" i="61"/>
  <c r="AQ15" i="61" s="1"/>
  <c r="AR13" i="64"/>
  <c r="AF13" i="36"/>
  <c r="AO13" i="36" s="1"/>
  <c r="AE13" i="36"/>
  <c r="W14" i="36"/>
  <c r="AG13" i="36"/>
  <c r="AP13" i="36" s="1"/>
  <c r="Z14" i="21"/>
  <c r="Z14" i="95"/>
  <c r="AH14" i="8"/>
  <c r="AQ14" i="8" s="1"/>
  <c r="Y15" i="14"/>
  <c r="X15" i="14"/>
  <c r="Z15" i="14" s="1"/>
  <c r="AR13" i="6"/>
  <c r="AR13" i="5"/>
  <c r="Z13" i="20"/>
  <c r="Z13" i="15"/>
  <c r="AH13" i="54"/>
  <c r="AQ13" i="54" s="1"/>
  <c r="Z14" i="51"/>
  <c r="Y15" i="32"/>
  <c r="X15" i="32"/>
  <c r="Z15" i="32" s="1"/>
  <c r="Y15" i="73"/>
  <c r="X15" i="73"/>
  <c r="Y14" i="44"/>
  <c r="X14" i="44"/>
  <c r="Z14" i="44" s="1"/>
  <c r="Y16" i="29"/>
  <c r="X16" i="29"/>
  <c r="AI14" i="88"/>
  <c r="AN14" i="88"/>
  <c r="X15" i="86"/>
  <c r="Z15" i="86" s="1"/>
  <c r="Y15" i="86"/>
  <c r="Z14" i="24"/>
  <c r="X14" i="24"/>
  <c r="Y14" i="24"/>
  <c r="Z15" i="69" l="1"/>
  <c r="Z15" i="88"/>
  <c r="AF13" i="11"/>
  <c r="AO13" i="11" s="1"/>
  <c r="Z14" i="65"/>
  <c r="AG14" i="65" s="1"/>
  <c r="AP14" i="65" s="1"/>
  <c r="AG13" i="11"/>
  <c r="AP13" i="11" s="1"/>
  <c r="Z13" i="34"/>
  <c r="AF13" i="34" s="1"/>
  <c r="AO13" i="34" s="1"/>
  <c r="AF15" i="69"/>
  <c r="AO15" i="69" s="1"/>
  <c r="W16" i="69"/>
  <c r="AG15" i="69"/>
  <c r="AP15" i="69" s="1"/>
  <c r="AE15" i="69"/>
  <c r="W16" i="88"/>
  <c r="AG15" i="88"/>
  <c r="AP15" i="88" s="1"/>
  <c r="AF15" i="88"/>
  <c r="AO15" i="88" s="1"/>
  <c r="AE15" i="88"/>
  <c r="W15" i="44"/>
  <c r="AG14" i="44"/>
  <c r="AP14" i="44" s="1"/>
  <c r="AF14" i="44"/>
  <c r="AO14" i="44" s="1"/>
  <c r="AE14" i="44"/>
  <c r="AE14" i="65"/>
  <c r="W15" i="65"/>
  <c r="W14" i="34"/>
  <c r="AG13" i="34"/>
  <c r="AP13" i="34" s="1"/>
  <c r="AF15" i="32"/>
  <c r="AO15" i="32" s="1"/>
  <c r="W16" i="32"/>
  <c r="AG15" i="32"/>
  <c r="AP15" i="32" s="1"/>
  <c r="AE15" i="32"/>
  <c r="AF14" i="13"/>
  <c r="AO14" i="13" s="1"/>
  <c r="AE14" i="13"/>
  <c r="W15" i="13"/>
  <c r="AG14" i="13"/>
  <c r="AP14" i="13" s="1"/>
  <c r="AE15" i="62"/>
  <c r="W16" i="62"/>
  <c r="AG15" i="62"/>
  <c r="AP15" i="62" s="1"/>
  <c r="AF15" i="62"/>
  <c r="AO15" i="62" s="1"/>
  <c r="AH14" i="43"/>
  <c r="AQ14" i="43" s="1"/>
  <c r="AN13" i="94"/>
  <c r="AI13" i="94"/>
  <c r="AH15" i="26"/>
  <c r="AQ15" i="26" s="1"/>
  <c r="W16" i="19"/>
  <c r="AG15" i="19"/>
  <c r="AP15" i="19" s="1"/>
  <c r="AF15" i="19"/>
  <c r="AO15" i="19" s="1"/>
  <c r="AE15" i="19"/>
  <c r="AI15" i="27"/>
  <c r="AN15" i="27"/>
  <c r="AH15" i="80"/>
  <c r="AQ15" i="80" s="1"/>
  <c r="W16" i="50"/>
  <c r="AG15" i="50"/>
  <c r="AP15" i="50" s="1"/>
  <c r="AF15" i="50"/>
  <c r="AO15" i="50" s="1"/>
  <c r="AE15" i="50"/>
  <c r="AF14" i="66"/>
  <c r="AO14" i="66" s="1"/>
  <c r="W15" i="66"/>
  <c r="AG14" i="66"/>
  <c r="AP14" i="66" s="1"/>
  <c r="AE14" i="66"/>
  <c r="AR13" i="44"/>
  <c r="AG14" i="56"/>
  <c r="AP14" i="56" s="1"/>
  <c r="AF14" i="56"/>
  <c r="AO14" i="56" s="1"/>
  <c r="AE14" i="56"/>
  <c r="W15" i="56"/>
  <c r="AE14" i="59"/>
  <c r="W15" i="59"/>
  <c r="AG14" i="59"/>
  <c r="AP14" i="59" s="1"/>
  <c r="AF14" i="59"/>
  <c r="AO14" i="59" s="1"/>
  <c r="AI14" i="89"/>
  <c r="AN14" i="89"/>
  <c r="AG15" i="12"/>
  <c r="AP15" i="12" s="1"/>
  <c r="AF15" i="12"/>
  <c r="AO15" i="12" s="1"/>
  <c r="AE15" i="12"/>
  <c r="W16" i="12"/>
  <c r="W15" i="70"/>
  <c r="AF14" i="70"/>
  <c r="AO14" i="70" s="1"/>
  <c r="AE14" i="70"/>
  <c r="AG14" i="70"/>
  <c r="AP14" i="70" s="1"/>
  <c r="Y15" i="5"/>
  <c r="X15" i="5"/>
  <c r="W14" i="15"/>
  <c r="AG13" i="15"/>
  <c r="AP13" i="15" s="1"/>
  <c r="AF13" i="15"/>
  <c r="AO13" i="15" s="1"/>
  <c r="AE13" i="15"/>
  <c r="AH15" i="14"/>
  <c r="AQ15" i="14" s="1"/>
  <c r="W15" i="95"/>
  <c r="AF14" i="95"/>
  <c r="AO14" i="95" s="1"/>
  <c r="AG14" i="95"/>
  <c r="AP14" i="95" s="1"/>
  <c r="AE14" i="95"/>
  <c r="AF13" i="63"/>
  <c r="AO13" i="63" s="1"/>
  <c r="AE13" i="63"/>
  <c r="W14" i="63"/>
  <c r="AG13" i="63"/>
  <c r="AP13" i="63" s="1"/>
  <c r="Z14" i="43"/>
  <c r="Z15" i="53"/>
  <c r="X15" i="53"/>
  <c r="Y15" i="53"/>
  <c r="AR14" i="14"/>
  <c r="X15" i="67"/>
  <c r="Y15" i="67"/>
  <c r="AR13" i="70"/>
  <c r="X14" i="35"/>
  <c r="Y14" i="35"/>
  <c r="Z14" i="35" s="1"/>
  <c r="AR13" i="87"/>
  <c r="AR12" i="71"/>
  <c r="AH15" i="83"/>
  <c r="AQ15" i="83" s="1"/>
  <c r="AH13" i="71"/>
  <c r="AQ13" i="71" s="1"/>
  <c r="AR13" i="74"/>
  <c r="AR14" i="62"/>
  <c r="AR13" i="43"/>
  <c r="AR12" i="85"/>
  <c r="AR14" i="32"/>
  <c r="AR13" i="90"/>
  <c r="Y16" i="92"/>
  <c r="X16" i="92"/>
  <c r="Z16" i="92" s="1"/>
  <c r="AN14" i="42"/>
  <c r="AI14" i="42"/>
  <c r="Y14" i="81"/>
  <c r="X14" i="81"/>
  <c r="Z14" i="81" s="1"/>
  <c r="AR14" i="69"/>
  <c r="AR13" i="30"/>
  <c r="Y15" i="40"/>
  <c r="X15" i="40"/>
  <c r="Z15" i="40" s="1"/>
  <c r="AN14" i="68"/>
  <c r="AI14" i="68"/>
  <c r="W15" i="74"/>
  <c r="AG14" i="74"/>
  <c r="AP14" i="74" s="1"/>
  <c r="AF14" i="74"/>
  <c r="AO14" i="74" s="1"/>
  <c r="AE14" i="74"/>
  <c r="W14" i="58"/>
  <c r="AG13" i="58"/>
  <c r="AP13" i="58" s="1"/>
  <c r="AF13" i="58"/>
  <c r="AO13" i="58" s="1"/>
  <c r="AE13" i="58"/>
  <c r="W14" i="16"/>
  <c r="AG13" i="16"/>
  <c r="AP13" i="16" s="1"/>
  <c r="AF13" i="16"/>
  <c r="AO13" i="16" s="1"/>
  <c r="AE13" i="16"/>
  <c r="AH15" i="96"/>
  <c r="AQ15" i="96" s="1"/>
  <c r="AH15" i="62"/>
  <c r="AQ15" i="62" s="1"/>
  <c r="Y14" i="78"/>
  <c r="Z14" i="78" s="1"/>
  <c r="X14" i="78"/>
  <c r="AI14" i="37"/>
  <c r="AN14" i="37"/>
  <c r="Y15" i="49"/>
  <c r="X15" i="49"/>
  <c r="AH14" i="24"/>
  <c r="AQ14" i="24" s="1"/>
  <c r="AR14" i="88"/>
  <c r="AE13" i="20"/>
  <c r="W14" i="20"/>
  <c r="AG13" i="20"/>
  <c r="AP13" i="20" s="1"/>
  <c r="AF13" i="20"/>
  <c r="AO13" i="20" s="1"/>
  <c r="AG14" i="21"/>
  <c r="AP14" i="21" s="1"/>
  <c r="AF14" i="21"/>
  <c r="AO14" i="21" s="1"/>
  <c r="AE14" i="21"/>
  <c r="W15" i="21"/>
  <c r="AR14" i="26"/>
  <c r="X16" i="9"/>
  <c r="Y16" i="9"/>
  <c r="X15" i="18"/>
  <c r="Y15" i="18"/>
  <c r="Y15" i="48"/>
  <c r="X15" i="48"/>
  <c r="AF14" i="93"/>
  <c r="AO14" i="93" s="1"/>
  <c r="AE14" i="93"/>
  <c r="W15" i="93"/>
  <c r="AG14" i="93"/>
  <c r="AP14" i="93" s="1"/>
  <c r="Z15" i="26"/>
  <c r="AH14" i="13"/>
  <c r="AQ14" i="13" s="1"/>
  <c r="X15" i="60"/>
  <c r="Y15" i="60"/>
  <c r="Z15" i="83"/>
  <c r="AH14" i="65"/>
  <c r="AQ14" i="65" s="1"/>
  <c r="AH14" i="30"/>
  <c r="AQ14" i="30" s="1"/>
  <c r="AR13" i="55"/>
  <c r="Z13" i="71"/>
  <c r="AG14" i="64"/>
  <c r="AP14" i="64" s="1"/>
  <c r="AF14" i="64"/>
  <c r="AO14" i="64" s="1"/>
  <c r="AE14" i="64"/>
  <c r="W15" i="64"/>
  <c r="AI14" i="2"/>
  <c r="AN14" i="2"/>
  <c r="AR13" i="23"/>
  <c r="Z15" i="80"/>
  <c r="AR14" i="75"/>
  <c r="AR13" i="4"/>
  <c r="AR13" i="56"/>
  <c r="Z15" i="96"/>
  <c r="Y15" i="82"/>
  <c r="X15" i="82"/>
  <c r="AH14" i="23"/>
  <c r="AQ14" i="23" s="1"/>
  <c r="AR13" i="38"/>
  <c r="AR13" i="24"/>
  <c r="AH14" i="4"/>
  <c r="AQ14" i="4" s="1"/>
  <c r="AR14" i="96"/>
  <c r="AN14" i="25"/>
  <c r="AI14" i="25"/>
  <c r="X14" i="77"/>
  <c r="Y14" i="77"/>
  <c r="AH14" i="91"/>
  <c r="AQ14" i="91" s="1"/>
  <c r="AR14" i="80"/>
  <c r="Y15" i="8"/>
  <c r="X15" i="8"/>
  <c r="Z15" i="8" s="1"/>
  <c r="X16" i="61"/>
  <c r="Y16" i="61"/>
  <c r="Y14" i="11"/>
  <c r="X14" i="11"/>
  <c r="Z14" i="11" s="1"/>
  <c r="AN14" i="31"/>
  <c r="AI14" i="31"/>
  <c r="W16" i="86"/>
  <c r="AG15" i="86"/>
  <c r="AP15" i="86" s="1"/>
  <c r="AF15" i="86"/>
  <c r="AO15" i="86" s="1"/>
  <c r="AE15" i="86"/>
  <c r="AH15" i="32"/>
  <c r="AQ15" i="32" s="1"/>
  <c r="AI13" i="36"/>
  <c r="AN13" i="36"/>
  <c r="AF14" i="52"/>
  <c r="AO14" i="52" s="1"/>
  <c r="AE14" i="52"/>
  <c r="W15" i="52"/>
  <c r="AG14" i="52"/>
  <c r="AP14" i="52" s="1"/>
  <c r="Y14" i="10"/>
  <c r="X14" i="10"/>
  <c r="AG14" i="24"/>
  <c r="AP14" i="24" s="1"/>
  <c r="AF14" i="24"/>
  <c r="AO14" i="24" s="1"/>
  <c r="AE14" i="24"/>
  <c r="W15" i="24"/>
  <c r="AH16" i="29"/>
  <c r="AQ16" i="29" s="1"/>
  <c r="AH15" i="73"/>
  <c r="AQ15" i="73" s="1"/>
  <c r="AG14" i="51"/>
  <c r="AP14" i="51" s="1"/>
  <c r="AF14" i="51"/>
  <c r="AO14" i="51" s="1"/>
  <c r="AE14" i="51"/>
  <c r="W15" i="51"/>
  <c r="AG15" i="14"/>
  <c r="AP15" i="14" s="1"/>
  <c r="AF15" i="14"/>
  <c r="AO15" i="14" s="1"/>
  <c r="AE15" i="14"/>
  <c r="W16" i="14"/>
  <c r="AH14" i="38"/>
  <c r="AQ14" i="38" s="1"/>
  <c r="AN15" i="9"/>
  <c r="AI15" i="9"/>
  <c r="X13" i="22"/>
  <c r="Y13" i="22"/>
  <c r="AN14" i="18"/>
  <c r="AI14" i="18"/>
  <c r="AI14" i="67"/>
  <c r="AN14" i="67"/>
  <c r="W15" i="6"/>
  <c r="AG14" i="6"/>
  <c r="AP14" i="6" s="1"/>
  <c r="AF14" i="6"/>
  <c r="AO14" i="6" s="1"/>
  <c r="AE14" i="6"/>
  <c r="AF14" i="84"/>
  <c r="AO14" i="84" s="1"/>
  <c r="AE14" i="84"/>
  <c r="AG14" i="84"/>
  <c r="AP14" i="84" s="1"/>
  <c r="W15" i="84"/>
  <c r="AI13" i="35"/>
  <c r="AN13" i="35"/>
  <c r="Y14" i="94"/>
  <c r="X14" i="94"/>
  <c r="AR14" i="50"/>
  <c r="AF14" i="30"/>
  <c r="AO14" i="30" s="1"/>
  <c r="AE14" i="30"/>
  <c r="W15" i="30"/>
  <c r="AG14" i="30"/>
  <c r="AP14" i="30" s="1"/>
  <c r="X16" i="27"/>
  <c r="Y16" i="27"/>
  <c r="AI14" i="46"/>
  <c r="AN14" i="46"/>
  <c r="AI13" i="10"/>
  <c r="AN13" i="10"/>
  <c r="AG14" i="23"/>
  <c r="AP14" i="23" s="1"/>
  <c r="AF14" i="23"/>
  <c r="AO14" i="23" s="1"/>
  <c r="AE14" i="23"/>
  <c r="W15" i="23"/>
  <c r="AR13" i="52"/>
  <c r="AH15" i="39"/>
  <c r="AQ15" i="39" s="1"/>
  <c r="AN13" i="81"/>
  <c r="AI13" i="81"/>
  <c r="W15" i="4"/>
  <c r="AG14" i="4"/>
  <c r="AP14" i="4" s="1"/>
  <c r="AF14" i="4"/>
  <c r="AO14" i="4" s="1"/>
  <c r="AE14" i="4"/>
  <c r="Y15" i="89"/>
  <c r="X15" i="89"/>
  <c r="Z14" i="91"/>
  <c r="AR13" i="13"/>
  <c r="AN13" i="78"/>
  <c r="AI13" i="78"/>
  <c r="AI14" i="5"/>
  <c r="AN14" i="5"/>
  <c r="AI15" i="61"/>
  <c r="AN15" i="61"/>
  <c r="X16" i="41"/>
  <c r="Y16" i="41"/>
  <c r="Y15" i="68"/>
  <c r="X15" i="68"/>
  <c r="Z15" i="68" s="1"/>
  <c r="AI14" i="49"/>
  <c r="AN14" i="49"/>
  <c r="AH14" i="44"/>
  <c r="AQ14" i="44" s="1"/>
  <c r="AE14" i="47"/>
  <c r="AG14" i="47"/>
  <c r="AP14" i="47" s="1"/>
  <c r="W15" i="47"/>
  <c r="AF14" i="47"/>
  <c r="AO14" i="47" s="1"/>
  <c r="Y14" i="7"/>
  <c r="X14" i="7"/>
  <c r="AR13" i="59"/>
  <c r="AE13" i="33"/>
  <c r="W14" i="33"/>
  <c r="AG13" i="33"/>
  <c r="AP13" i="33" s="1"/>
  <c r="AF13" i="33"/>
  <c r="AO13" i="33" s="1"/>
  <c r="AH14" i="90"/>
  <c r="AQ14" i="90" s="1"/>
  <c r="AR13" i="91"/>
  <c r="AH15" i="75"/>
  <c r="AQ15" i="75" s="1"/>
  <c r="AH13" i="85"/>
  <c r="AQ13" i="85" s="1"/>
  <c r="Y15" i="46"/>
  <c r="X15" i="46"/>
  <c r="Z15" i="46" s="1"/>
  <c r="AR14" i="86"/>
  <c r="AH14" i="55"/>
  <c r="AQ14" i="55" s="1"/>
  <c r="W16" i="79"/>
  <c r="AG15" i="79"/>
  <c r="AP15" i="79" s="1"/>
  <c r="AF15" i="79"/>
  <c r="AO15" i="79" s="1"/>
  <c r="AE15" i="79"/>
  <c r="AN14" i="82"/>
  <c r="AI14" i="82"/>
  <c r="AH14" i="87"/>
  <c r="AQ14" i="87" s="1"/>
  <c r="AI15" i="92"/>
  <c r="AN15" i="92"/>
  <c r="Y15" i="42"/>
  <c r="X15" i="42"/>
  <c r="AR15" i="29"/>
  <c r="AH14" i="56"/>
  <c r="AQ14" i="56" s="1"/>
  <c r="AG14" i="45"/>
  <c r="AP14" i="45" s="1"/>
  <c r="W15" i="45"/>
  <c r="AF14" i="45"/>
  <c r="AO14" i="45" s="1"/>
  <c r="AE14" i="45"/>
  <c r="AH15" i="12"/>
  <c r="AQ15" i="12" s="1"/>
  <c r="AR14" i="83"/>
  <c r="AH14" i="70"/>
  <c r="AQ14" i="70" s="1"/>
  <c r="AH14" i="72"/>
  <c r="AQ14" i="72" s="1"/>
  <c r="AN14" i="40"/>
  <c r="AI14" i="40"/>
  <c r="X14" i="54"/>
  <c r="Z14" i="54" s="1"/>
  <c r="Y14" i="54"/>
  <c r="AI12" i="22"/>
  <c r="AN12" i="22"/>
  <c r="AI14" i="53"/>
  <c r="AN14" i="53"/>
  <c r="X14" i="36"/>
  <c r="Z14" i="36" s="1"/>
  <c r="Y14" i="36"/>
  <c r="AE15" i="3"/>
  <c r="W16" i="3"/>
  <c r="AG15" i="3"/>
  <c r="AP15" i="3" s="1"/>
  <c r="AF15" i="3"/>
  <c r="AO15" i="3" s="1"/>
  <c r="AI14" i="48"/>
  <c r="AN14" i="48"/>
  <c r="AR13" i="65"/>
  <c r="AH15" i="86"/>
  <c r="AQ15" i="86" s="1"/>
  <c r="Z16" i="29"/>
  <c r="Z15" i="73"/>
  <c r="AH14" i="52"/>
  <c r="AQ14" i="52" s="1"/>
  <c r="Z14" i="38"/>
  <c r="AH13" i="34"/>
  <c r="AQ13" i="34" s="1"/>
  <c r="AH14" i="74"/>
  <c r="AQ14" i="74" s="1"/>
  <c r="AR12" i="34"/>
  <c r="AR14" i="19"/>
  <c r="AN13" i="7"/>
  <c r="AI13" i="7"/>
  <c r="AG14" i="57"/>
  <c r="AP14" i="57" s="1"/>
  <c r="AF14" i="57"/>
  <c r="AO14" i="57" s="1"/>
  <c r="AE14" i="57"/>
  <c r="W15" i="57"/>
  <c r="Z14" i="90"/>
  <c r="W16" i="17"/>
  <c r="AG15" i="17"/>
  <c r="AP15" i="17" s="1"/>
  <c r="AF15" i="17"/>
  <c r="AO15" i="17" s="1"/>
  <c r="AE15" i="17"/>
  <c r="AI14" i="60"/>
  <c r="AN14" i="60"/>
  <c r="Z15" i="75"/>
  <c r="Z13" i="85"/>
  <c r="AH15" i="69"/>
  <c r="AQ15" i="69" s="1"/>
  <c r="AR14" i="39"/>
  <c r="AH15" i="19"/>
  <c r="AQ15" i="19" s="1"/>
  <c r="W15" i="1"/>
  <c r="AG14" i="1"/>
  <c r="AP14" i="1" s="1"/>
  <c r="AF14" i="1"/>
  <c r="AO14" i="1" s="1"/>
  <c r="AE14" i="1"/>
  <c r="Y15" i="2"/>
  <c r="X15" i="2"/>
  <c r="AH15" i="50"/>
  <c r="AQ15" i="50" s="1"/>
  <c r="AH15" i="88"/>
  <c r="AQ15" i="88" s="1"/>
  <c r="AR14" i="73"/>
  <c r="Z14" i="55"/>
  <c r="W14" i="28"/>
  <c r="AG13" i="28"/>
  <c r="AP13" i="28" s="1"/>
  <c r="AF13" i="28"/>
  <c r="AO13" i="28" s="1"/>
  <c r="AE13" i="28"/>
  <c r="W15" i="76"/>
  <c r="AG14" i="76"/>
  <c r="AP14" i="76" s="1"/>
  <c r="AF14" i="76"/>
  <c r="AO14" i="76" s="1"/>
  <c r="AE14" i="76"/>
  <c r="Z14" i="87"/>
  <c r="AR14" i="12"/>
  <c r="Z15" i="39"/>
  <c r="AR13" i="72"/>
  <c r="AH14" i="59"/>
  <c r="AQ14" i="59" s="1"/>
  <c r="Y15" i="25"/>
  <c r="X15" i="25"/>
  <c r="Z15" i="25" s="1"/>
  <c r="AI13" i="77"/>
  <c r="AN13" i="77"/>
  <c r="Z14" i="72"/>
  <c r="AI14" i="8"/>
  <c r="AN14" i="8"/>
  <c r="X15" i="37"/>
  <c r="Y15" i="37"/>
  <c r="Z15" i="37" s="1"/>
  <c r="AN13" i="54"/>
  <c r="AI13" i="54"/>
  <c r="AI15" i="41"/>
  <c r="AN15" i="41"/>
  <c r="AI13" i="11"/>
  <c r="AN13" i="11"/>
  <c r="Y15" i="31"/>
  <c r="X15" i="31"/>
  <c r="Z15" i="31" s="1"/>
  <c r="Z15" i="82" l="1"/>
  <c r="Z13" i="22"/>
  <c r="AE13" i="34"/>
  <c r="AF14" i="65"/>
  <c r="AO14" i="65" s="1"/>
  <c r="Z14" i="94"/>
  <c r="W15" i="94" s="1"/>
  <c r="Z14" i="10"/>
  <c r="Z14" i="77"/>
  <c r="Z15" i="67"/>
  <c r="AF15" i="37"/>
  <c r="AO15" i="37" s="1"/>
  <c r="AG15" i="37"/>
  <c r="AP15" i="37" s="1"/>
  <c r="AE15" i="37"/>
  <c r="W16" i="37"/>
  <c r="W15" i="35"/>
  <c r="AG14" i="35"/>
  <c r="AP14" i="35" s="1"/>
  <c r="AF14" i="35"/>
  <c r="AO14" i="35" s="1"/>
  <c r="AE14" i="35"/>
  <c r="AG15" i="82"/>
  <c r="AP15" i="82" s="1"/>
  <c r="W16" i="82"/>
  <c r="AF15" i="82"/>
  <c r="AO15" i="82" s="1"/>
  <c r="AE15" i="82"/>
  <c r="AE14" i="78"/>
  <c r="W15" i="78"/>
  <c r="AG14" i="78"/>
  <c r="AP14" i="78" s="1"/>
  <c r="AF14" i="78"/>
  <c r="AO14" i="78" s="1"/>
  <c r="AF13" i="22"/>
  <c r="AO13" i="22" s="1"/>
  <c r="AE13" i="22"/>
  <c r="W14" i="22"/>
  <c r="AG13" i="22"/>
  <c r="AP13" i="22" s="1"/>
  <c r="AF14" i="94"/>
  <c r="AO14" i="94" s="1"/>
  <c r="AE14" i="94"/>
  <c r="AE14" i="10"/>
  <c r="W15" i="10"/>
  <c r="AG14" i="10"/>
  <c r="AP14" i="10" s="1"/>
  <c r="AF14" i="10"/>
  <c r="AO14" i="10" s="1"/>
  <c r="W15" i="77"/>
  <c r="AG14" i="77"/>
  <c r="AP14" i="77" s="1"/>
  <c r="AF14" i="77"/>
  <c r="AO14" i="77" s="1"/>
  <c r="AE14" i="77"/>
  <c r="AG15" i="67"/>
  <c r="AP15" i="67" s="1"/>
  <c r="AE15" i="67"/>
  <c r="AF15" i="67"/>
  <c r="AO15" i="67" s="1"/>
  <c r="W16" i="67"/>
  <c r="X14" i="28"/>
  <c r="Y14" i="28"/>
  <c r="Y15" i="57"/>
  <c r="X15" i="57"/>
  <c r="AH15" i="42"/>
  <c r="AQ15" i="42" s="1"/>
  <c r="W15" i="91"/>
  <c r="AG14" i="91"/>
  <c r="AP14" i="91" s="1"/>
  <c r="AF14" i="91"/>
  <c r="AO14" i="91" s="1"/>
  <c r="AE14" i="91"/>
  <c r="AR14" i="46"/>
  <c r="AH15" i="18"/>
  <c r="AQ15" i="18" s="1"/>
  <c r="AI13" i="16"/>
  <c r="AN13" i="16"/>
  <c r="Y15" i="74"/>
  <c r="X15" i="74"/>
  <c r="Z15" i="74" s="1"/>
  <c r="X15" i="76"/>
  <c r="Y15" i="76"/>
  <c r="Z15" i="76" s="1"/>
  <c r="AG14" i="55"/>
  <c r="AP14" i="55" s="1"/>
  <c r="AF14" i="55"/>
  <c r="AO14" i="55" s="1"/>
  <c r="W15" i="55"/>
  <c r="AE14" i="55"/>
  <c r="AI15" i="17"/>
  <c r="AN15" i="17"/>
  <c r="AN14" i="57"/>
  <c r="AI14" i="57"/>
  <c r="W17" i="29"/>
  <c r="AG16" i="29"/>
  <c r="AP16" i="29" s="1"/>
  <c r="AF16" i="29"/>
  <c r="AO16" i="29" s="1"/>
  <c r="AE16" i="29"/>
  <c r="Y16" i="3"/>
  <c r="X16" i="3"/>
  <c r="AR14" i="53"/>
  <c r="AR14" i="40"/>
  <c r="AH14" i="7"/>
  <c r="AQ14" i="7" s="1"/>
  <c r="AR14" i="5"/>
  <c r="AH15" i="89"/>
  <c r="AQ15" i="89" s="1"/>
  <c r="Y15" i="4"/>
  <c r="X15" i="4"/>
  <c r="Z15" i="4" s="1"/>
  <c r="AI14" i="30"/>
  <c r="AN14" i="30"/>
  <c r="AI14" i="84"/>
  <c r="AN14" i="84"/>
  <c r="Y15" i="51"/>
  <c r="X15" i="51"/>
  <c r="AH14" i="10"/>
  <c r="AQ14" i="10" s="1"/>
  <c r="X16" i="86"/>
  <c r="Y16" i="86"/>
  <c r="AH15" i="82"/>
  <c r="AQ15" i="82" s="1"/>
  <c r="W16" i="83"/>
  <c r="AG15" i="83"/>
  <c r="AP15" i="83" s="1"/>
  <c r="AF15" i="83"/>
  <c r="AO15" i="83" s="1"/>
  <c r="AE15" i="83"/>
  <c r="Z15" i="18"/>
  <c r="Y15" i="21"/>
  <c r="X15" i="21"/>
  <c r="Z14" i="20"/>
  <c r="X14" i="20"/>
  <c r="Y14" i="20"/>
  <c r="AH14" i="78"/>
  <c r="AQ14" i="78" s="1"/>
  <c r="X14" i="58"/>
  <c r="Z14" i="58" s="1"/>
  <c r="Y14" i="58"/>
  <c r="AR14" i="68"/>
  <c r="AR14" i="42"/>
  <c r="AH14" i="35"/>
  <c r="AQ14" i="35" s="1"/>
  <c r="W15" i="43"/>
  <c r="AG14" i="43"/>
  <c r="AP14" i="43" s="1"/>
  <c r="AF14" i="43"/>
  <c r="AO14" i="43" s="1"/>
  <c r="AE14" i="43"/>
  <c r="Y16" i="12"/>
  <c r="X16" i="12"/>
  <c r="X15" i="66"/>
  <c r="Y15" i="66"/>
  <c r="AR15" i="27"/>
  <c r="AI13" i="34"/>
  <c r="AN13" i="34"/>
  <c r="AN14" i="65"/>
  <c r="Y15" i="44"/>
  <c r="X15" i="44"/>
  <c r="X16" i="88"/>
  <c r="Y16" i="88"/>
  <c r="AF15" i="31"/>
  <c r="AO15" i="31" s="1"/>
  <c r="AE15" i="31"/>
  <c r="W16" i="31"/>
  <c r="AG15" i="31"/>
  <c r="AP15" i="31" s="1"/>
  <c r="AG14" i="72"/>
  <c r="AP14" i="72" s="1"/>
  <c r="AF14" i="72"/>
  <c r="AO14" i="72" s="1"/>
  <c r="AE14" i="72"/>
  <c r="W15" i="72"/>
  <c r="AH15" i="2"/>
  <c r="AQ15" i="2" s="1"/>
  <c r="AN14" i="23"/>
  <c r="AI14" i="23"/>
  <c r="Y15" i="6"/>
  <c r="X15" i="6"/>
  <c r="AH13" i="22"/>
  <c r="AQ13" i="22" s="1"/>
  <c r="AI14" i="52"/>
  <c r="AN14" i="52"/>
  <c r="AI14" i="93"/>
  <c r="AN14" i="93"/>
  <c r="AR14" i="37"/>
  <c r="AH15" i="67"/>
  <c r="AQ15" i="67" s="1"/>
  <c r="AF15" i="53"/>
  <c r="AO15" i="53" s="1"/>
  <c r="AE15" i="53"/>
  <c r="AG15" i="53"/>
  <c r="AP15" i="53" s="1"/>
  <c r="W16" i="53"/>
  <c r="AI14" i="95"/>
  <c r="AN14" i="95"/>
  <c r="AH15" i="5"/>
  <c r="AQ15" i="5" s="1"/>
  <c r="Y15" i="70"/>
  <c r="X15" i="70"/>
  <c r="AR14" i="89"/>
  <c r="AN14" i="56"/>
  <c r="AI14" i="56"/>
  <c r="Y16" i="50"/>
  <c r="X16" i="50"/>
  <c r="Z16" i="50" s="1"/>
  <c r="AI14" i="13"/>
  <c r="AN14" i="13"/>
  <c r="AR13" i="11"/>
  <c r="AH15" i="37"/>
  <c r="AQ15" i="37" s="1"/>
  <c r="AR13" i="77"/>
  <c r="AF14" i="87"/>
  <c r="AO14" i="87" s="1"/>
  <c r="AE14" i="87"/>
  <c r="AG14" i="87"/>
  <c r="AP14" i="87" s="1"/>
  <c r="W15" i="87"/>
  <c r="Z15" i="2"/>
  <c r="AE14" i="38"/>
  <c r="W15" i="38"/>
  <c r="AG14" i="38"/>
  <c r="AP14" i="38" s="1"/>
  <c r="AF14" i="38"/>
  <c r="AO14" i="38" s="1"/>
  <c r="AI15" i="3"/>
  <c r="AN15" i="3"/>
  <c r="AI14" i="45"/>
  <c r="AN14" i="45"/>
  <c r="Z15" i="42"/>
  <c r="Y14" i="33"/>
  <c r="X14" i="33"/>
  <c r="AI14" i="47"/>
  <c r="AN14" i="47"/>
  <c r="AH16" i="41"/>
  <c r="AQ16" i="41" s="1"/>
  <c r="AR13" i="78"/>
  <c r="AR13" i="81"/>
  <c r="AH16" i="27"/>
  <c r="AQ16" i="27" s="1"/>
  <c r="AR14" i="67"/>
  <c r="AR15" i="9"/>
  <c r="AN14" i="51"/>
  <c r="AI14" i="51"/>
  <c r="AR14" i="31"/>
  <c r="AH16" i="61"/>
  <c r="AQ16" i="61" s="1"/>
  <c r="AF13" i="71"/>
  <c r="AO13" i="71" s="1"/>
  <c r="AE13" i="71"/>
  <c r="W14" i="71"/>
  <c r="AG13" i="71"/>
  <c r="AP13" i="71" s="1"/>
  <c r="W16" i="26"/>
  <c r="AG15" i="26"/>
  <c r="AP15" i="26" s="1"/>
  <c r="AF15" i="26"/>
  <c r="AO15" i="26" s="1"/>
  <c r="AE15" i="26"/>
  <c r="AH15" i="48"/>
  <c r="AQ15" i="48" s="1"/>
  <c r="AN14" i="21"/>
  <c r="AI14" i="21"/>
  <c r="AI13" i="20"/>
  <c r="AN13" i="20"/>
  <c r="AH15" i="49"/>
  <c r="AQ15" i="49" s="1"/>
  <c r="AI13" i="15"/>
  <c r="AN13" i="15"/>
  <c r="Z15" i="5"/>
  <c r="AN15" i="12"/>
  <c r="AI15" i="12"/>
  <c r="AI15" i="19"/>
  <c r="AN15" i="19"/>
  <c r="X16" i="62"/>
  <c r="Y16" i="62"/>
  <c r="Z16" i="62" s="1"/>
  <c r="AI15" i="69"/>
  <c r="AN15" i="69"/>
  <c r="AN15" i="79"/>
  <c r="AI15" i="79"/>
  <c r="W16" i="46"/>
  <c r="AG15" i="46"/>
  <c r="AP15" i="46" s="1"/>
  <c r="AF15" i="46"/>
  <c r="AO15" i="46" s="1"/>
  <c r="AE15" i="46"/>
  <c r="AF15" i="68"/>
  <c r="AO15" i="68" s="1"/>
  <c r="W16" i="68"/>
  <c r="AE15" i="68"/>
  <c r="AG15" i="68"/>
  <c r="AP15" i="68" s="1"/>
  <c r="Y15" i="65"/>
  <c r="X15" i="65"/>
  <c r="AH15" i="25"/>
  <c r="AQ15" i="25" s="1"/>
  <c r="AN14" i="76"/>
  <c r="AI14" i="76"/>
  <c r="AN13" i="28"/>
  <c r="AI13" i="28"/>
  <c r="AI14" i="1"/>
  <c r="AN14" i="1"/>
  <c r="AE13" i="85"/>
  <c r="W14" i="85"/>
  <c r="AF13" i="85"/>
  <c r="AO13" i="85" s="1"/>
  <c r="AG13" i="85"/>
  <c r="AP13" i="85" s="1"/>
  <c r="AR12" i="22"/>
  <c r="Z14" i="7"/>
  <c r="AR14" i="49"/>
  <c r="Z16" i="41"/>
  <c r="Z15" i="89"/>
  <c r="Z16" i="27"/>
  <c r="AR13" i="35"/>
  <c r="AI14" i="6"/>
  <c r="AN14" i="6"/>
  <c r="AR14" i="18"/>
  <c r="Y16" i="14"/>
  <c r="X16" i="14"/>
  <c r="Y15" i="24"/>
  <c r="X15" i="24"/>
  <c r="AR13" i="36"/>
  <c r="Z16" i="61"/>
  <c r="AH14" i="77"/>
  <c r="AQ14" i="77" s="1"/>
  <c r="AR14" i="2"/>
  <c r="AH15" i="60"/>
  <c r="AQ15" i="60" s="1"/>
  <c r="AH16" i="9"/>
  <c r="AQ16" i="9" s="1"/>
  <c r="X14" i="16"/>
  <c r="Y14" i="16"/>
  <c r="AN14" i="74"/>
  <c r="AI14" i="74"/>
  <c r="AH15" i="40"/>
  <c r="AQ15" i="40" s="1"/>
  <c r="AH16" i="92"/>
  <c r="AQ16" i="92" s="1"/>
  <c r="Y14" i="63"/>
  <c r="X14" i="63"/>
  <c r="Z14" i="63" s="1"/>
  <c r="Y15" i="59"/>
  <c r="Z15" i="59" s="1"/>
  <c r="X15" i="59"/>
  <c r="AI15" i="50"/>
  <c r="AN15" i="50"/>
  <c r="AI15" i="62"/>
  <c r="AN15" i="62"/>
  <c r="AN15" i="32"/>
  <c r="AI15" i="32"/>
  <c r="Z15" i="1"/>
  <c r="Y15" i="1"/>
  <c r="X15" i="1"/>
  <c r="AR14" i="60"/>
  <c r="W16" i="73"/>
  <c r="AG15" i="73"/>
  <c r="AP15" i="73" s="1"/>
  <c r="AF15" i="73"/>
  <c r="AO15" i="73" s="1"/>
  <c r="AE15" i="73"/>
  <c r="AH15" i="31"/>
  <c r="AQ15" i="31" s="1"/>
  <c r="AR15" i="41"/>
  <c r="AF15" i="75"/>
  <c r="AO15" i="75" s="1"/>
  <c r="AE15" i="75"/>
  <c r="AG15" i="75"/>
  <c r="AP15" i="75" s="1"/>
  <c r="W16" i="75"/>
  <c r="X16" i="17"/>
  <c r="Z16" i="17" s="1"/>
  <c r="Y16" i="17"/>
  <c r="AR13" i="7"/>
  <c r="AR14" i="48"/>
  <c r="AH14" i="36"/>
  <c r="AQ14" i="36" s="1"/>
  <c r="X15" i="45"/>
  <c r="Z15" i="45" s="1"/>
  <c r="Y15" i="45"/>
  <c r="AR15" i="92"/>
  <c r="AR14" i="82"/>
  <c r="X16" i="79"/>
  <c r="Y16" i="79"/>
  <c r="AH15" i="46"/>
  <c r="AQ15" i="46" s="1"/>
  <c r="AI13" i="33"/>
  <c r="AN13" i="33"/>
  <c r="AH15" i="68"/>
  <c r="AQ15" i="68" s="1"/>
  <c r="AI14" i="4"/>
  <c r="AN14" i="4"/>
  <c r="AR13" i="10"/>
  <c r="Y15" i="84"/>
  <c r="X15" i="84"/>
  <c r="Z15" i="84" s="1"/>
  <c r="AN15" i="14"/>
  <c r="AI15" i="14"/>
  <c r="AN14" i="24"/>
  <c r="AI14" i="24"/>
  <c r="AN15" i="86"/>
  <c r="AI15" i="86"/>
  <c r="AH14" i="11"/>
  <c r="AQ14" i="11" s="1"/>
  <c r="AH15" i="8"/>
  <c r="AQ15" i="8" s="1"/>
  <c r="W16" i="96"/>
  <c r="AG15" i="96"/>
  <c r="AP15" i="96" s="1"/>
  <c r="AF15" i="96"/>
  <c r="AO15" i="96" s="1"/>
  <c r="AE15" i="96"/>
  <c r="Y15" i="64"/>
  <c r="X15" i="64"/>
  <c r="Z15" i="64" s="1"/>
  <c r="Z15" i="60"/>
  <c r="X15" i="93"/>
  <c r="Z15" i="93" s="1"/>
  <c r="Y15" i="93"/>
  <c r="Z15" i="48"/>
  <c r="Z16" i="9"/>
  <c r="Z15" i="49"/>
  <c r="AI13" i="58"/>
  <c r="AN13" i="58"/>
  <c r="AH14" i="81"/>
  <c r="AQ14" i="81" s="1"/>
  <c r="AI13" i="63"/>
  <c r="AN13" i="63"/>
  <c r="X15" i="95"/>
  <c r="Y15" i="95"/>
  <c r="AI14" i="70"/>
  <c r="AN14" i="70"/>
  <c r="AI14" i="59"/>
  <c r="AN14" i="59"/>
  <c r="X14" i="34"/>
  <c r="Y14" i="34"/>
  <c r="AI14" i="44"/>
  <c r="AN14" i="44"/>
  <c r="AN15" i="88"/>
  <c r="AI15" i="88"/>
  <c r="X16" i="69"/>
  <c r="Z16" i="69" s="1"/>
  <c r="Y16" i="69"/>
  <c r="W15" i="54"/>
  <c r="AG14" i="54"/>
  <c r="AP14" i="54" s="1"/>
  <c r="AF14" i="54"/>
  <c r="AO14" i="54" s="1"/>
  <c r="AE14" i="54"/>
  <c r="AE14" i="11"/>
  <c r="W15" i="11"/>
  <c r="AG14" i="11"/>
  <c r="AP14" i="11" s="1"/>
  <c r="AF14" i="11"/>
  <c r="AO14" i="11" s="1"/>
  <c r="AF15" i="8"/>
  <c r="AO15" i="8" s="1"/>
  <c r="AE15" i="8"/>
  <c r="W16" i="8"/>
  <c r="AG15" i="8"/>
  <c r="AP15" i="8" s="1"/>
  <c r="AF14" i="81"/>
  <c r="AO14" i="81" s="1"/>
  <c r="AG14" i="81"/>
  <c r="AP14" i="81" s="1"/>
  <c r="W15" i="81"/>
  <c r="AE14" i="81"/>
  <c r="AR13" i="54"/>
  <c r="AR14" i="8"/>
  <c r="AE15" i="25"/>
  <c r="W16" i="25"/>
  <c r="AG15" i="25"/>
  <c r="AP15" i="25" s="1"/>
  <c r="AF15" i="25"/>
  <c r="AO15" i="25" s="1"/>
  <c r="AE15" i="39"/>
  <c r="W16" i="39"/>
  <c r="AG15" i="39"/>
  <c r="AP15" i="39" s="1"/>
  <c r="AF15" i="39"/>
  <c r="AO15" i="39" s="1"/>
  <c r="W15" i="90"/>
  <c r="AG14" i="90"/>
  <c r="AP14" i="90" s="1"/>
  <c r="AF14" i="90"/>
  <c r="AO14" i="90" s="1"/>
  <c r="AE14" i="90"/>
  <c r="W15" i="36"/>
  <c r="AG14" i="36"/>
  <c r="AP14" i="36" s="1"/>
  <c r="AF14" i="36"/>
  <c r="AO14" i="36" s="1"/>
  <c r="AE14" i="36"/>
  <c r="AH14" i="54"/>
  <c r="AQ14" i="54" s="1"/>
  <c r="Y15" i="47"/>
  <c r="X15" i="47"/>
  <c r="Z15" i="47" s="1"/>
  <c r="AR15" i="61"/>
  <c r="X15" i="23"/>
  <c r="Y15" i="23"/>
  <c r="Z15" i="23" s="1"/>
  <c r="Y15" i="30"/>
  <c r="X15" i="30"/>
  <c r="Z15" i="30" s="1"/>
  <c r="AH14" i="94"/>
  <c r="AQ14" i="94" s="1"/>
  <c r="Y15" i="52"/>
  <c r="X15" i="52"/>
  <c r="Z15" i="52" s="1"/>
  <c r="AR14" i="25"/>
  <c r="AG15" i="80"/>
  <c r="AP15" i="80" s="1"/>
  <c r="AF15" i="80"/>
  <c r="AO15" i="80" s="1"/>
  <c r="AE15" i="80"/>
  <c r="W16" i="80"/>
  <c r="AN14" i="64"/>
  <c r="AI14" i="64"/>
  <c r="AE15" i="40"/>
  <c r="W16" i="40"/>
  <c r="AG15" i="40"/>
  <c r="AP15" i="40" s="1"/>
  <c r="AF15" i="40"/>
  <c r="AO15" i="40" s="1"/>
  <c r="W17" i="92"/>
  <c r="AG16" i="92"/>
  <c r="AP16" i="92" s="1"/>
  <c r="AF16" i="92"/>
  <c r="AO16" i="92" s="1"/>
  <c r="AE16" i="92"/>
  <c r="AH15" i="53"/>
  <c r="AQ15" i="53" s="1"/>
  <c r="X14" i="15"/>
  <c r="Y14" i="15"/>
  <c r="Z14" i="15" s="1"/>
  <c r="Y15" i="56"/>
  <c r="Z15" i="56" s="1"/>
  <c r="X15" i="56"/>
  <c r="AI14" i="66"/>
  <c r="AN14" i="66"/>
  <c r="X16" i="19"/>
  <c r="Y16" i="19"/>
  <c r="AR13" i="94"/>
  <c r="X15" i="13"/>
  <c r="Y15" i="13"/>
  <c r="X16" i="32"/>
  <c r="Y16" i="32"/>
  <c r="AI14" i="65" l="1"/>
  <c r="Z16" i="19"/>
  <c r="AG14" i="94"/>
  <c r="AP14" i="94" s="1"/>
  <c r="Z15" i="13"/>
  <c r="Z14" i="16"/>
  <c r="AF14" i="16" s="1"/>
  <c r="AO14" i="16" s="1"/>
  <c r="AE15" i="76"/>
  <c r="AG15" i="76"/>
  <c r="AP15" i="76" s="1"/>
  <c r="AF15" i="76"/>
  <c r="AO15" i="76" s="1"/>
  <c r="W16" i="76"/>
  <c r="AG15" i="13"/>
  <c r="AP15" i="13" s="1"/>
  <c r="AF15" i="13"/>
  <c r="AO15" i="13" s="1"/>
  <c r="AE15" i="13"/>
  <c r="W16" i="13"/>
  <c r="AG14" i="16"/>
  <c r="AP14" i="16" s="1"/>
  <c r="AF16" i="50"/>
  <c r="AO16" i="50" s="1"/>
  <c r="AE16" i="50"/>
  <c r="W17" i="50"/>
  <c r="AG16" i="50"/>
  <c r="AP16" i="50" s="1"/>
  <c r="AF15" i="47"/>
  <c r="AO15" i="47" s="1"/>
  <c r="AE15" i="47"/>
  <c r="W16" i="47"/>
  <c r="AG15" i="47"/>
  <c r="AP15" i="47" s="1"/>
  <c r="AE16" i="19"/>
  <c r="W17" i="19"/>
  <c r="AG16" i="19"/>
  <c r="AP16" i="19" s="1"/>
  <c r="AF16" i="19"/>
  <c r="AO16" i="19" s="1"/>
  <c r="AF14" i="15"/>
  <c r="AO14" i="15" s="1"/>
  <c r="AE14" i="15"/>
  <c r="W15" i="15"/>
  <c r="AG14" i="15"/>
  <c r="AP14" i="15" s="1"/>
  <c r="AE16" i="69"/>
  <c r="W17" i="69"/>
  <c r="AG16" i="69"/>
  <c r="AP16" i="69" s="1"/>
  <c r="AF16" i="69"/>
  <c r="AO16" i="69" s="1"/>
  <c r="AG15" i="59"/>
  <c r="AP15" i="59" s="1"/>
  <c r="AF15" i="59"/>
  <c r="AO15" i="59" s="1"/>
  <c r="AE15" i="59"/>
  <c r="W16" i="59"/>
  <c r="W16" i="23"/>
  <c r="AG15" i="23"/>
  <c r="AP15" i="23" s="1"/>
  <c r="AF15" i="23"/>
  <c r="AO15" i="23" s="1"/>
  <c r="AE15" i="23"/>
  <c r="AR13" i="58"/>
  <c r="AN15" i="96"/>
  <c r="AI15" i="96"/>
  <c r="AR14" i="24"/>
  <c r="AH15" i="24"/>
  <c r="AQ15" i="24" s="1"/>
  <c r="AH15" i="65"/>
  <c r="AQ15" i="65" s="1"/>
  <c r="AH14" i="33"/>
  <c r="AQ14" i="33" s="1"/>
  <c r="AI14" i="38"/>
  <c r="AN14" i="38"/>
  <c r="AE15" i="4"/>
  <c r="W16" i="4"/>
  <c r="AG15" i="4"/>
  <c r="AP15" i="4" s="1"/>
  <c r="AF15" i="4"/>
  <c r="AO15" i="4" s="1"/>
  <c r="AI16" i="29"/>
  <c r="AN16" i="29"/>
  <c r="AE15" i="74"/>
  <c r="AG15" i="74"/>
  <c r="AP15" i="74" s="1"/>
  <c r="AF15" i="74"/>
  <c r="AO15" i="74" s="1"/>
  <c r="W16" i="74"/>
  <c r="X15" i="91"/>
  <c r="Z15" i="91" s="1"/>
  <c r="Y15" i="91"/>
  <c r="AH15" i="57"/>
  <c r="AQ15" i="57" s="1"/>
  <c r="Y16" i="67"/>
  <c r="X16" i="67"/>
  <c r="Z16" i="67" s="1"/>
  <c r="AI14" i="10"/>
  <c r="AN14" i="10"/>
  <c r="X15" i="78"/>
  <c r="Z15" i="78" s="1"/>
  <c r="Y15" i="78"/>
  <c r="AI15" i="25"/>
  <c r="AN15" i="25"/>
  <c r="X15" i="81"/>
  <c r="Y15" i="81"/>
  <c r="AI15" i="8"/>
  <c r="AN15" i="8"/>
  <c r="AI14" i="54"/>
  <c r="AN14" i="54"/>
  <c r="AH14" i="34"/>
  <c r="AQ14" i="34" s="1"/>
  <c r="AE15" i="49"/>
  <c r="W16" i="49"/>
  <c r="AG15" i="49"/>
  <c r="AP15" i="49" s="1"/>
  <c r="AF15" i="49"/>
  <c r="AO15" i="49" s="1"/>
  <c r="AF15" i="60"/>
  <c r="AO15" i="60" s="1"/>
  <c r="AE15" i="60"/>
  <c r="W16" i="60"/>
  <c r="AG15" i="60"/>
  <c r="AP15" i="60" s="1"/>
  <c r="X16" i="75"/>
  <c r="Y16" i="75"/>
  <c r="Z16" i="75" s="1"/>
  <c r="W16" i="89"/>
  <c r="AG15" i="89"/>
  <c r="AP15" i="89" s="1"/>
  <c r="AF15" i="89"/>
  <c r="AO15" i="89" s="1"/>
  <c r="AE15" i="89"/>
  <c r="AR13" i="15"/>
  <c r="AN15" i="26"/>
  <c r="AI15" i="26"/>
  <c r="Y14" i="71"/>
  <c r="X14" i="71"/>
  <c r="Z14" i="71" s="1"/>
  <c r="AR15" i="3"/>
  <c r="AE15" i="2"/>
  <c r="W16" i="2"/>
  <c r="AG15" i="2"/>
  <c r="AP15" i="2" s="1"/>
  <c r="AF15" i="2"/>
  <c r="AO15" i="2" s="1"/>
  <c r="AH15" i="70"/>
  <c r="AQ15" i="70" s="1"/>
  <c r="AR14" i="93"/>
  <c r="AH15" i="6"/>
  <c r="AQ15" i="6" s="1"/>
  <c r="AH16" i="88"/>
  <c r="AQ16" i="88" s="1"/>
  <c r="AH15" i="66"/>
  <c r="AQ15" i="66" s="1"/>
  <c r="AH15" i="21"/>
  <c r="AQ15" i="21" s="1"/>
  <c r="AR14" i="84"/>
  <c r="X14" i="22"/>
  <c r="Z14" i="22" s="1"/>
  <c r="Y14" i="22"/>
  <c r="W16" i="56"/>
  <c r="AG15" i="56"/>
  <c r="AP15" i="56" s="1"/>
  <c r="AF15" i="56"/>
  <c r="AO15" i="56" s="1"/>
  <c r="AE15" i="56"/>
  <c r="W16" i="30"/>
  <c r="AG15" i="30"/>
  <c r="AP15" i="30" s="1"/>
  <c r="AF15" i="30"/>
  <c r="AO15" i="30" s="1"/>
  <c r="AE15" i="30"/>
  <c r="AN14" i="90"/>
  <c r="AI14" i="90"/>
  <c r="AH16" i="69"/>
  <c r="AQ16" i="69" s="1"/>
  <c r="AG16" i="62"/>
  <c r="AP16" i="62" s="1"/>
  <c r="AF16" i="62"/>
  <c r="AO16" i="62" s="1"/>
  <c r="AE16" i="62"/>
  <c r="W17" i="62"/>
  <c r="AR14" i="21"/>
  <c r="AG14" i="20"/>
  <c r="AP14" i="20" s="1"/>
  <c r="AF14" i="20"/>
  <c r="AO14" i="20" s="1"/>
  <c r="AE14" i="20"/>
  <c r="W15" i="20"/>
  <c r="AH14" i="15"/>
  <c r="AQ14" i="15" s="1"/>
  <c r="AN16" i="92"/>
  <c r="AI16" i="92"/>
  <c r="Y16" i="40"/>
  <c r="X16" i="40"/>
  <c r="AN15" i="80"/>
  <c r="AI15" i="80"/>
  <c r="AH15" i="52"/>
  <c r="AQ15" i="52" s="1"/>
  <c r="AH15" i="23"/>
  <c r="AQ15" i="23" s="1"/>
  <c r="AI15" i="39"/>
  <c r="AN15" i="39"/>
  <c r="AR15" i="88"/>
  <c r="Z14" i="34"/>
  <c r="AH15" i="95"/>
  <c r="AQ15" i="95" s="1"/>
  <c r="W17" i="9"/>
  <c r="AG16" i="9"/>
  <c r="AP16" i="9" s="1"/>
  <c r="AF16" i="9"/>
  <c r="AO16" i="9" s="1"/>
  <c r="AE16" i="9"/>
  <c r="AH15" i="64"/>
  <c r="AQ15" i="64" s="1"/>
  <c r="AR15" i="14"/>
  <c r="AN15" i="73"/>
  <c r="AI15" i="73"/>
  <c r="AH15" i="1"/>
  <c r="AQ15" i="1" s="1"/>
  <c r="AR15" i="62"/>
  <c r="AH14" i="63"/>
  <c r="AQ14" i="63" s="1"/>
  <c r="Z15" i="24"/>
  <c r="W17" i="41"/>
  <c r="AG16" i="41"/>
  <c r="AP16" i="41" s="1"/>
  <c r="AF16" i="41"/>
  <c r="AO16" i="41" s="1"/>
  <c r="AE16" i="41"/>
  <c r="AR14" i="1"/>
  <c r="Z15" i="65"/>
  <c r="AN15" i="46"/>
  <c r="AI15" i="46"/>
  <c r="AR15" i="19"/>
  <c r="AI13" i="71"/>
  <c r="AN13" i="71"/>
  <c r="AR14" i="51"/>
  <c r="Z14" i="33"/>
  <c r="Z15" i="87"/>
  <c r="Y15" i="87"/>
  <c r="X15" i="87"/>
  <c r="AR14" i="95"/>
  <c r="Y16" i="31"/>
  <c r="X16" i="31"/>
  <c r="Z16" i="31" s="1"/>
  <c r="Z16" i="88"/>
  <c r="Z15" i="66"/>
  <c r="X16" i="83"/>
  <c r="Y16" i="83"/>
  <c r="AR15" i="17"/>
  <c r="AH15" i="76"/>
  <c r="AQ15" i="76" s="1"/>
  <c r="AR13" i="16"/>
  <c r="Z15" i="57"/>
  <c r="AN15" i="67"/>
  <c r="AI15" i="67"/>
  <c r="Y15" i="77"/>
  <c r="Z15" i="77" s="1"/>
  <c r="X15" i="77"/>
  <c r="Y15" i="94"/>
  <c r="X15" i="94"/>
  <c r="AI13" i="22"/>
  <c r="AN13" i="22"/>
  <c r="AI14" i="78"/>
  <c r="AN14" i="78"/>
  <c r="AI14" i="35"/>
  <c r="AN14" i="35"/>
  <c r="X16" i="37"/>
  <c r="Z16" i="37" s="1"/>
  <c r="Y16" i="37"/>
  <c r="AH15" i="47"/>
  <c r="AQ15" i="47" s="1"/>
  <c r="Y16" i="39"/>
  <c r="X16" i="39"/>
  <c r="AF15" i="84"/>
  <c r="AO15" i="84" s="1"/>
  <c r="AE15" i="84"/>
  <c r="W16" i="84"/>
  <c r="AG15" i="84"/>
  <c r="AP15" i="84" s="1"/>
  <c r="AR15" i="79"/>
  <c r="AH16" i="50"/>
  <c r="AQ16" i="50" s="1"/>
  <c r="AR14" i="65"/>
  <c r="AI14" i="43"/>
  <c r="AN14" i="43"/>
  <c r="AH15" i="13"/>
  <c r="AQ15" i="13" s="1"/>
  <c r="Y16" i="80"/>
  <c r="X16" i="80"/>
  <c r="Z16" i="80" s="1"/>
  <c r="AR14" i="66"/>
  <c r="Z15" i="36"/>
  <c r="X15" i="36"/>
  <c r="Y15" i="36"/>
  <c r="Y15" i="90"/>
  <c r="X15" i="90"/>
  <c r="Z15" i="90" s="1"/>
  <c r="Z15" i="95"/>
  <c r="W16" i="48"/>
  <c r="AG15" i="48"/>
  <c r="AP15" i="48" s="1"/>
  <c r="AF15" i="48"/>
  <c r="AO15" i="48" s="1"/>
  <c r="AE15" i="48"/>
  <c r="Y16" i="96"/>
  <c r="Z16" i="96" s="1"/>
  <c r="X16" i="96"/>
  <c r="AR13" i="33"/>
  <c r="AR14" i="74"/>
  <c r="AG16" i="61"/>
  <c r="AP16" i="61" s="1"/>
  <c r="AF16" i="61"/>
  <c r="AO16" i="61" s="1"/>
  <c r="AE16" i="61"/>
  <c r="W17" i="61"/>
  <c r="AH16" i="14"/>
  <c r="AQ16" i="14" s="1"/>
  <c r="AR14" i="6"/>
  <c r="AR13" i="28"/>
  <c r="AR15" i="69"/>
  <c r="AR15" i="12"/>
  <c r="AE15" i="42"/>
  <c r="W16" i="42"/>
  <c r="AG15" i="42"/>
  <c r="AP15" i="42" s="1"/>
  <c r="AF15" i="42"/>
  <c r="AO15" i="42" s="1"/>
  <c r="AR14" i="56"/>
  <c r="Z15" i="70"/>
  <c r="Y16" i="53"/>
  <c r="X16" i="53"/>
  <c r="Z16" i="53" s="1"/>
  <c r="AR14" i="52"/>
  <c r="Z15" i="6"/>
  <c r="Z15" i="72"/>
  <c r="X15" i="72"/>
  <c r="Y15" i="72"/>
  <c r="AH15" i="44"/>
  <c r="AQ15" i="44" s="1"/>
  <c r="AR13" i="34"/>
  <c r="AH16" i="12"/>
  <c r="AQ16" i="12" s="1"/>
  <c r="Z15" i="43"/>
  <c r="X15" i="43"/>
  <c r="Y15" i="43"/>
  <c r="AH14" i="58"/>
  <c r="AQ14" i="58" s="1"/>
  <c r="Z15" i="21"/>
  <c r="AH15" i="51"/>
  <c r="AQ15" i="51" s="1"/>
  <c r="AR14" i="30"/>
  <c r="AH16" i="3"/>
  <c r="AQ16" i="3" s="1"/>
  <c r="Y17" i="29"/>
  <c r="X17" i="29"/>
  <c r="AN14" i="55"/>
  <c r="AI14" i="55"/>
  <c r="AN14" i="91"/>
  <c r="AI14" i="91"/>
  <c r="AI15" i="82"/>
  <c r="AN15" i="82"/>
  <c r="AN15" i="37"/>
  <c r="AI15" i="37"/>
  <c r="AI14" i="81"/>
  <c r="AN14" i="81"/>
  <c r="X16" i="8"/>
  <c r="Y16" i="8"/>
  <c r="AI14" i="11"/>
  <c r="AN14" i="11"/>
  <c r="AR14" i="70"/>
  <c r="W16" i="93"/>
  <c r="AG15" i="93"/>
  <c r="AP15" i="93" s="1"/>
  <c r="AF15" i="93"/>
  <c r="AO15" i="93" s="1"/>
  <c r="AE15" i="93"/>
  <c r="AE15" i="45"/>
  <c r="AG15" i="45"/>
  <c r="AP15" i="45" s="1"/>
  <c r="AF15" i="45"/>
  <c r="AO15" i="45" s="1"/>
  <c r="W16" i="45"/>
  <c r="AE16" i="17"/>
  <c r="W17" i="17"/>
  <c r="AG16" i="17"/>
  <c r="AP16" i="17" s="1"/>
  <c r="AF16" i="17"/>
  <c r="AO16" i="17" s="1"/>
  <c r="X14" i="85"/>
  <c r="Z14" i="85" s="1"/>
  <c r="Y14" i="85"/>
  <c r="AI15" i="68"/>
  <c r="AN15" i="68"/>
  <c r="Z15" i="38"/>
  <c r="Y15" i="38"/>
  <c r="X15" i="38"/>
  <c r="AI14" i="87"/>
  <c r="AN14" i="87"/>
  <c r="AR14" i="23"/>
  <c r="AN14" i="72"/>
  <c r="AI14" i="72"/>
  <c r="AI15" i="31"/>
  <c r="AN15" i="31"/>
  <c r="AF14" i="58"/>
  <c r="AO14" i="58" s="1"/>
  <c r="AE14" i="58"/>
  <c r="W15" i="58"/>
  <c r="AG14" i="58"/>
  <c r="AP14" i="58" s="1"/>
  <c r="W16" i="18"/>
  <c r="AG15" i="18"/>
  <c r="AP15" i="18" s="1"/>
  <c r="AF15" i="18"/>
  <c r="AO15" i="18" s="1"/>
  <c r="AE15" i="18"/>
  <c r="AH16" i="86"/>
  <c r="AQ16" i="86" s="1"/>
  <c r="AH15" i="4"/>
  <c r="AQ15" i="4" s="1"/>
  <c r="X15" i="55"/>
  <c r="Y15" i="55"/>
  <c r="Z15" i="55" s="1"/>
  <c r="AH15" i="74"/>
  <c r="AQ15" i="74" s="1"/>
  <c r="AH14" i="28"/>
  <c r="AQ14" i="28" s="1"/>
  <c r="AI14" i="94"/>
  <c r="AN14" i="94"/>
  <c r="AH16" i="19"/>
  <c r="AQ16" i="19" s="1"/>
  <c r="AI14" i="36"/>
  <c r="AN14" i="36"/>
  <c r="AH14" i="16"/>
  <c r="AQ14" i="16" s="1"/>
  <c r="W17" i="27"/>
  <c r="AG16" i="27"/>
  <c r="AP16" i="27" s="1"/>
  <c r="AF16" i="27"/>
  <c r="AO16" i="27" s="1"/>
  <c r="AE16" i="27"/>
  <c r="AH16" i="32"/>
  <c r="AQ16" i="32" s="1"/>
  <c r="AH15" i="56"/>
  <c r="AQ15" i="56" s="1"/>
  <c r="AI15" i="40"/>
  <c r="AN15" i="40"/>
  <c r="AG15" i="52"/>
  <c r="AP15" i="52" s="1"/>
  <c r="AF15" i="52"/>
  <c r="AO15" i="52" s="1"/>
  <c r="AE15" i="52"/>
  <c r="W16" i="52"/>
  <c r="AH15" i="30"/>
  <c r="AQ15" i="30" s="1"/>
  <c r="Y15" i="54"/>
  <c r="X15" i="54"/>
  <c r="Z15" i="54" s="1"/>
  <c r="AR14" i="59"/>
  <c r="W16" i="64"/>
  <c r="AG15" i="64"/>
  <c r="AP15" i="64" s="1"/>
  <c r="AF15" i="64"/>
  <c r="AO15" i="64" s="1"/>
  <c r="AE15" i="64"/>
  <c r="AR15" i="86"/>
  <c r="AH15" i="84"/>
  <c r="AQ15" i="84" s="1"/>
  <c r="AR14" i="4"/>
  <c r="AH16" i="79"/>
  <c r="AQ16" i="79" s="1"/>
  <c r="AI15" i="75"/>
  <c r="AN15" i="75"/>
  <c r="AE15" i="1"/>
  <c r="W16" i="1"/>
  <c r="AG15" i="1"/>
  <c r="AP15" i="1" s="1"/>
  <c r="AF15" i="1"/>
  <c r="AO15" i="1" s="1"/>
  <c r="AR15" i="50"/>
  <c r="AG14" i="63"/>
  <c r="AP14" i="63" s="1"/>
  <c r="AF14" i="63"/>
  <c r="AO14" i="63" s="1"/>
  <c r="AE14" i="63"/>
  <c r="W15" i="63"/>
  <c r="Z16" i="32"/>
  <c r="Y17" i="92"/>
  <c r="Z17" i="92" s="1"/>
  <c r="X17" i="92"/>
  <c r="AR14" i="64"/>
  <c r="Y16" i="25"/>
  <c r="X16" i="25"/>
  <c r="Y15" i="11"/>
  <c r="X15" i="11"/>
  <c r="AR14" i="44"/>
  <c r="AR13" i="63"/>
  <c r="AH15" i="93"/>
  <c r="AQ15" i="93" s="1"/>
  <c r="Z16" i="79"/>
  <c r="AH15" i="45"/>
  <c r="AQ15" i="45" s="1"/>
  <c r="AH16" i="17"/>
  <c r="AQ16" i="17" s="1"/>
  <c r="Y16" i="73"/>
  <c r="X16" i="73"/>
  <c r="AR15" i="32"/>
  <c r="AH15" i="59"/>
  <c r="AQ15" i="59" s="1"/>
  <c r="Z16" i="14"/>
  <c r="W15" i="7"/>
  <c r="AG14" i="7"/>
  <c r="AP14" i="7" s="1"/>
  <c r="AF14" i="7"/>
  <c r="AO14" i="7" s="1"/>
  <c r="AE14" i="7"/>
  <c r="AI13" i="85"/>
  <c r="AN13" i="85"/>
  <c r="AR14" i="76"/>
  <c r="X16" i="68"/>
  <c r="Z16" i="68" s="1"/>
  <c r="Y16" i="68"/>
  <c r="Y16" i="46"/>
  <c r="X16" i="46"/>
  <c r="AH16" i="62"/>
  <c r="AQ16" i="62" s="1"/>
  <c r="AF15" i="5"/>
  <c r="AO15" i="5" s="1"/>
  <c r="AE15" i="5"/>
  <c r="W16" i="5"/>
  <c r="AG15" i="5"/>
  <c r="AP15" i="5" s="1"/>
  <c r="AR13" i="20"/>
  <c r="X16" i="26"/>
  <c r="Y16" i="26"/>
  <c r="Z16" i="26" s="1"/>
  <c r="AR14" i="47"/>
  <c r="AR14" i="45"/>
  <c r="AR14" i="13"/>
  <c r="AN15" i="53"/>
  <c r="AI15" i="53"/>
  <c r="Z15" i="44"/>
  <c r="Z16" i="12"/>
  <c r="AH14" i="20"/>
  <c r="AQ14" i="20" s="1"/>
  <c r="AI15" i="83"/>
  <c r="AN15" i="83"/>
  <c r="Z16" i="86"/>
  <c r="Z15" i="51"/>
  <c r="Z16" i="3"/>
  <c r="AR14" i="57"/>
  <c r="Z14" i="28"/>
  <c r="AN14" i="77"/>
  <c r="AI14" i="77"/>
  <c r="Y15" i="10"/>
  <c r="X15" i="10"/>
  <c r="Y16" i="82"/>
  <c r="X16" i="82"/>
  <c r="Z16" i="82" s="1"/>
  <c r="Y15" i="35"/>
  <c r="X15" i="35"/>
  <c r="W15" i="16" l="1"/>
  <c r="Z15" i="10"/>
  <c r="Z15" i="94"/>
  <c r="AG15" i="94" s="1"/>
  <c r="AP15" i="94" s="1"/>
  <c r="AE14" i="16"/>
  <c r="AI14" i="16" s="1"/>
  <c r="Z15" i="35"/>
  <c r="AE15" i="35" s="1"/>
  <c r="W16" i="55"/>
  <c r="AF15" i="55"/>
  <c r="AO15" i="55" s="1"/>
  <c r="AE15" i="55"/>
  <c r="AG15" i="55"/>
  <c r="AP15" i="55" s="1"/>
  <c r="AG15" i="10"/>
  <c r="AP15" i="10" s="1"/>
  <c r="AF15" i="10"/>
  <c r="AO15" i="10" s="1"/>
  <c r="AE15" i="10"/>
  <c r="W16" i="10"/>
  <c r="AF16" i="26"/>
  <c r="AO16" i="26" s="1"/>
  <c r="AE16" i="26"/>
  <c r="W17" i="26"/>
  <c r="AG16" i="26"/>
  <c r="AP16" i="26" s="1"/>
  <c r="W16" i="94"/>
  <c r="AE15" i="94"/>
  <c r="AG15" i="35"/>
  <c r="AP15" i="35" s="1"/>
  <c r="AF15" i="35"/>
  <c r="AO15" i="35" s="1"/>
  <c r="AF17" i="92"/>
  <c r="AO17" i="92" s="1"/>
  <c r="AE17" i="92"/>
  <c r="W18" i="92"/>
  <c r="AG17" i="92"/>
  <c r="AP17" i="92" s="1"/>
  <c r="AH15" i="11"/>
  <c r="AQ15" i="11" s="1"/>
  <c r="X15" i="63"/>
  <c r="Z15" i="63" s="1"/>
  <c r="Y15" i="63"/>
  <c r="AI15" i="18"/>
  <c r="AN15" i="18"/>
  <c r="AI14" i="58"/>
  <c r="AN14" i="58"/>
  <c r="W16" i="38"/>
  <c r="AG15" i="38"/>
  <c r="AP15" i="38" s="1"/>
  <c r="AF15" i="38"/>
  <c r="AO15" i="38" s="1"/>
  <c r="AE15" i="38"/>
  <c r="Z16" i="93"/>
  <c r="X16" i="93"/>
  <c r="Y16" i="93"/>
  <c r="W16" i="21"/>
  <c r="AG15" i="21"/>
  <c r="AP15" i="21" s="1"/>
  <c r="AF15" i="21"/>
  <c r="AO15" i="21" s="1"/>
  <c r="AE15" i="21"/>
  <c r="W16" i="43"/>
  <c r="AG15" i="43"/>
  <c r="AP15" i="43" s="1"/>
  <c r="AF15" i="43"/>
  <c r="AO15" i="43" s="1"/>
  <c r="AE15" i="43"/>
  <c r="AH15" i="72"/>
  <c r="AQ15" i="72" s="1"/>
  <c r="AH15" i="36"/>
  <c r="AQ15" i="36" s="1"/>
  <c r="AE16" i="80"/>
  <c r="W17" i="80"/>
  <c r="AG16" i="80"/>
  <c r="AP16" i="80" s="1"/>
  <c r="AF16" i="80"/>
  <c r="AO16" i="80" s="1"/>
  <c r="AH16" i="39"/>
  <c r="AQ16" i="39" s="1"/>
  <c r="AR14" i="35"/>
  <c r="AH16" i="83"/>
  <c r="AQ16" i="83" s="1"/>
  <c r="W17" i="31"/>
  <c r="AG16" i="31"/>
  <c r="AP16" i="31" s="1"/>
  <c r="AF16" i="31"/>
  <c r="AO16" i="31" s="1"/>
  <c r="AE16" i="31"/>
  <c r="W15" i="33"/>
  <c r="AG14" i="33"/>
  <c r="AP14" i="33" s="1"/>
  <c r="AF14" i="33"/>
  <c r="AO14" i="33" s="1"/>
  <c r="AE14" i="33"/>
  <c r="AI16" i="41"/>
  <c r="AN16" i="41"/>
  <c r="Z17" i="9"/>
  <c r="Y17" i="9"/>
  <c r="X17" i="9"/>
  <c r="W15" i="34"/>
  <c r="AG14" i="34"/>
  <c r="AP14" i="34" s="1"/>
  <c r="AF14" i="34"/>
  <c r="AO14" i="34" s="1"/>
  <c r="AE14" i="34"/>
  <c r="AI15" i="30"/>
  <c r="AN15" i="30"/>
  <c r="AI15" i="2"/>
  <c r="AN15" i="2"/>
  <c r="AR15" i="26"/>
  <c r="Z16" i="49"/>
  <c r="Y16" i="49"/>
  <c r="X16" i="49"/>
  <c r="AH15" i="81"/>
  <c r="AQ15" i="81" s="1"/>
  <c r="W16" i="78"/>
  <c r="AG15" i="78"/>
  <c r="AP15" i="78" s="1"/>
  <c r="AF15" i="78"/>
  <c r="AO15" i="78" s="1"/>
  <c r="AE15" i="78"/>
  <c r="Y16" i="74"/>
  <c r="X16" i="74"/>
  <c r="Z16" i="74" s="1"/>
  <c r="AR16" i="29"/>
  <c r="AR14" i="38"/>
  <c r="AI15" i="23"/>
  <c r="AN15" i="23"/>
  <c r="X17" i="19"/>
  <c r="Y17" i="19"/>
  <c r="X15" i="16"/>
  <c r="Y15" i="16"/>
  <c r="AN16" i="27"/>
  <c r="AI16" i="27"/>
  <c r="AH16" i="8"/>
  <c r="AQ16" i="8" s="1"/>
  <c r="AH17" i="29"/>
  <c r="AQ17" i="29" s="1"/>
  <c r="W16" i="72"/>
  <c r="AG15" i="72"/>
  <c r="AP15" i="72" s="1"/>
  <c r="AF15" i="72"/>
  <c r="AO15" i="72" s="1"/>
  <c r="AE15" i="72"/>
  <c r="AG16" i="53"/>
  <c r="AP16" i="53" s="1"/>
  <c r="AF16" i="53"/>
  <c r="AO16" i="53" s="1"/>
  <c r="AE16" i="53"/>
  <c r="W17" i="53"/>
  <c r="Y16" i="42"/>
  <c r="X16" i="42"/>
  <c r="AF16" i="96"/>
  <c r="AO16" i="96" s="1"/>
  <c r="AE16" i="96"/>
  <c r="W17" i="96"/>
  <c r="AG16" i="96"/>
  <c r="AP16" i="96" s="1"/>
  <c r="AF15" i="95"/>
  <c r="AO15" i="95" s="1"/>
  <c r="AE15" i="95"/>
  <c r="W16" i="95"/>
  <c r="AG15" i="95"/>
  <c r="AP15" i="95" s="1"/>
  <c r="W16" i="36"/>
  <c r="AG15" i="36"/>
  <c r="AP15" i="36" s="1"/>
  <c r="AF15" i="36"/>
  <c r="AO15" i="36" s="1"/>
  <c r="AE15" i="36"/>
  <c r="W16" i="57"/>
  <c r="AG15" i="57"/>
  <c r="AP15" i="57" s="1"/>
  <c r="AF15" i="57"/>
  <c r="AO15" i="57" s="1"/>
  <c r="AE15" i="57"/>
  <c r="Z16" i="83"/>
  <c r="AR15" i="46"/>
  <c r="AH16" i="40"/>
  <c r="AQ16" i="40" s="1"/>
  <c r="X16" i="60"/>
  <c r="Y16" i="60"/>
  <c r="Z16" i="60" s="1"/>
  <c r="AI15" i="49"/>
  <c r="AN15" i="49"/>
  <c r="Z15" i="81"/>
  <c r="X15" i="15"/>
  <c r="Y15" i="15"/>
  <c r="Z15" i="15" s="1"/>
  <c r="AI16" i="19"/>
  <c r="AN16" i="19"/>
  <c r="AE16" i="68"/>
  <c r="AG16" i="68"/>
  <c r="AP16" i="68" s="1"/>
  <c r="W17" i="68"/>
  <c r="AF16" i="68"/>
  <c r="AO16" i="68" s="1"/>
  <c r="AH16" i="46"/>
  <c r="AQ16" i="46" s="1"/>
  <c r="AH16" i="82"/>
  <c r="AQ16" i="82" s="1"/>
  <c r="AR14" i="77"/>
  <c r="W16" i="51"/>
  <c r="AG15" i="51"/>
  <c r="AP15" i="51" s="1"/>
  <c r="AF15" i="51"/>
  <c r="AO15" i="51" s="1"/>
  <c r="AE15" i="51"/>
  <c r="AH16" i="26"/>
  <c r="AQ16" i="26" s="1"/>
  <c r="AI15" i="5"/>
  <c r="AN15" i="5"/>
  <c r="Y15" i="7"/>
  <c r="X15" i="7"/>
  <c r="AF16" i="79"/>
  <c r="AO16" i="79" s="1"/>
  <c r="AE16" i="79"/>
  <c r="W17" i="79"/>
  <c r="AG16" i="79"/>
  <c r="AP16" i="79" s="1"/>
  <c r="Z15" i="11"/>
  <c r="AH17" i="92"/>
  <c r="AQ17" i="92" s="1"/>
  <c r="Y16" i="1"/>
  <c r="X16" i="1"/>
  <c r="AI15" i="64"/>
  <c r="AN15" i="64"/>
  <c r="AH15" i="54"/>
  <c r="AQ15" i="54" s="1"/>
  <c r="AR14" i="94"/>
  <c r="AH15" i="55"/>
  <c r="AQ15" i="55" s="1"/>
  <c r="AR15" i="68"/>
  <c r="X17" i="17"/>
  <c r="Y17" i="17"/>
  <c r="Z17" i="17" s="1"/>
  <c r="AI15" i="45"/>
  <c r="AN15" i="45"/>
  <c r="Z16" i="8"/>
  <c r="AR15" i="82"/>
  <c r="AF15" i="6"/>
  <c r="AO15" i="6" s="1"/>
  <c r="AE15" i="6"/>
  <c r="W16" i="6"/>
  <c r="AG15" i="6"/>
  <c r="AP15" i="6" s="1"/>
  <c r="AE15" i="70"/>
  <c r="AG15" i="70"/>
  <c r="AP15" i="70" s="1"/>
  <c r="W16" i="70"/>
  <c r="AF15" i="70"/>
  <c r="AO15" i="70" s="1"/>
  <c r="AI15" i="48"/>
  <c r="AN15" i="48"/>
  <c r="AH15" i="90"/>
  <c r="AQ15" i="90" s="1"/>
  <c r="Z16" i="39"/>
  <c r="AR14" i="78"/>
  <c r="AH15" i="77"/>
  <c r="AQ15" i="77" s="1"/>
  <c r="AE15" i="66"/>
  <c r="AG15" i="66"/>
  <c r="AP15" i="66" s="1"/>
  <c r="W16" i="66"/>
  <c r="AF15" i="66"/>
  <c r="AO15" i="66" s="1"/>
  <c r="AR15" i="73"/>
  <c r="Y16" i="56"/>
  <c r="X16" i="56"/>
  <c r="X16" i="89"/>
  <c r="Y16" i="89"/>
  <c r="AI15" i="60"/>
  <c r="AN15" i="60"/>
  <c r="AR14" i="54"/>
  <c r="AR14" i="10"/>
  <c r="AR15" i="96"/>
  <c r="AI14" i="15"/>
  <c r="AN14" i="15"/>
  <c r="Y17" i="50"/>
  <c r="X17" i="50"/>
  <c r="Z17" i="50" s="1"/>
  <c r="Y16" i="76"/>
  <c r="X16" i="76"/>
  <c r="AG16" i="3"/>
  <c r="AP16" i="3" s="1"/>
  <c r="AF16" i="3"/>
  <c r="AO16" i="3" s="1"/>
  <c r="AE16" i="3"/>
  <c r="W17" i="3"/>
  <c r="AE16" i="86"/>
  <c r="AF16" i="86"/>
  <c r="AO16" i="86" s="1"/>
  <c r="AG16" i="86"/>
  <c r="AP16" i="86" s="1"/>
  <c r="W17" i="86"/>
  <c r="W17" i="12"/>
  <c r="AG16" i="12"/>
  <c r="AP16" i="12" s="1"/>
  <c r="AF16" i="12"/>
  <c r="AO16" i="12" s="1"/>
  <c r="AE16" i="12"/>
  <c r="Z16" i="46"/>
  <c r="W17" i="14"/>
  <c r="AG16" i="14"/>
  <c r="AP16" i="14" s="1"/>
  <c r="AF16" i="14"/>
  <c r="AO16" i="14" s="1"/>
  <c r="AE16" i="14"/>
  <c r="AH16" i="73"/>
  <c r="AQ16" i="73" s="1"/>
  <c r="AH16" i="25"/>
  <c r="AQ16" i="25" s="1"/>
  <c r="AI15" i="1"/>
  <c r="AN15" i="1"/>
  <c r="AR15" i="40"/>
  <c r="AR14" i="36"/>
  <c r="X16" i="18"/>
  <c r="Y16" i="18"/>
  <c r="AR15" i="31"/>
  <c r="AR14" i="87"/>
  <c r="AI16" i="17"/>
  <c r="AN16" i="17"/>
  <c r="AI15" i="93"/>
  <c r="AN15" i="93"/>
  <c r="AR14" i="91"/>
  <c r="Z17" i="29"/>
  <c r="AI15" i="42"/>
  <c r="AN15" i="42"/>
  <c r="X17" i="61"/>
  <c r="Y17" i="61"/>
  <c r="Y16" i="84"/>
  <c r="X16" i="84"/>
  <c r="AH16" i="37"/>
  <c r="AQ16" i="37" s="1"/>
  <c r="AE16" i="88"/>
  <c r="W17" i="88"/>
  <c r="AG16" i="88"/>
  <c r="AP16" i="88" s="1"/>
  <c r="AF16" i="88"/>
  <c r="AO16" i="88" s="1"/>
  <c r="AH15" i="87"/>
  <c r="AQ15" i="87" s="1"/>
  <c r="W16" i="65"/>
  <c r="AG15" i="65"/>
  <c r="AP15" i="65" s="1"/>
  <c r="AF15" i="65"/>
  <c r="AO15" i="65" s="1"/>
  <c r="AE15" i="65"/>
  <c r="X17" i="41"/>
  <c r="Z17" i="41" s="1"/>
  <c r="Y17" i="41"/>
  <c r="AI16" i="9"/>
  <c r="AN16" i="9"/>
  <c r="Z16" i="40"/>
  <c r="Y15" i="20"/>
  <c r="X15" i="20"/>
  <c r="Z15" i="20" s="1"/>
  <c r="X17" i="62"/>
  <c r="Z17" i="62" s="1"/>
  <c r="Y17" i="62"/>
  <c r="X16" i="30"/>
  <c r="Z16" i="30" s="1"/>
  <c r="Y16" i="30"/>
  <c r="AH14" i="71"/>
  <c r="AQ14" i="71" s="1"/>
  <c r="AR15" i="25"/>
  <c r="AH16" i="67"/>
  <c r="AQ16" i="67" s="1"/>
  <c r="Y16" i="4"/>
  <c r="X16" i="4"/>
  <c r="Y16" i="23"/>
  <c r="X16" i="23"/>
  <c r="Y16" i="47"/>
  <c r="X16" i="47"/>
  <c r="AI16" i="50"/>
  <c r="AN16" i="50"/>
  <c r="X16" i="13"/>
  <c r="Y16" i="13"/>
  <c r="Z16" i="13" s="1"/>
  <c r="Y16" i="5"/>
  <c r="X16" i="5"/>
  <c r="AN14" i="63"/>
  <c r="AI14" i="63"/>
  <c r="W17" i="82"/>
  <c r="AG16" i="82"/>
  <c r="AP16" i="82" s="1"/>
  <c r="AF16" i="82"/>
  <c r="AO16" i="82" s="1"/>
  <c r="AE16" i="82"/>
  <c r="AF14" i="28"/>
  <c r="AO14" i="28" s="1"/>
  <c r="AE14" i="28"/>
  <c r="W15" i="28"/>
  <c r="AG14" i="28"/>
  <c r="AP14" i="28" s="1"/>
  <c r="W16" i="44"/>
  <c r="AG15" i="44"/>
  <c r="AP15" i="44" s="1"/>
  <c r="AF15" i="44"/>
  <c r="AO15" i="44" s="1"/>
  <c r="AE15" i="44"/>
  <c r="AR13" i="85"/>
  <c r="AE15" i="54"/>
  <c r="W16" i="54"/>
  <c r="AG15" i="54"/>
  <c r="AP15" i="54" s="1"/>
  <c r="AF15" i="54"/>
  <c r="AO15" i="54" s="1"/>
  <c r="X16" i="52"/>
  <c r="Y16" i="52"/>
  <c r="Z16" i="52" s="1"/>
  <c r="Y17" i="27"/>
  <c r="X17" i="27"/>
  <c r="AR14" i="72"/>
  <c r="AH15" i="38"/>
  <c r="AQ15" i="38" s="1"/>
  <c r="AH14" i="85"/>
  <c r="AQ14" i="85" s="1"/>
  <c r="X16" i="45"/>
  <c r="Z16" i="45" s="1"/>
  <c r="Y16" i="45"/>
  <c r="AR14" i="81"/>
  <c r="AN16" i="61"/>
  <c r="AI16" i="61"/>
  <c r="AE15" i="90"/>
  <c r="W16" i="90"/>
  <c r="AG15" i="90"/>
  <c r="AP15" i="90" s="1"/>
  <c r="AF15" i="90"/>
  <c r="AO15" i="90" s="1"/>
  <c r="AH16" i="80"/>
  <c r="AQ16" i="80" s="1"/>
  <c r="AN15" i="84"/>
  <c r="AI15" i="84"/>
  <c r="AG16" i="37"/>
  <c r="AP16" i="37" s="1"/>
  <c r="AF16" i="37"/>
  <c r="AO16" i="37" s="1"/>
  <c r="W17" i="37"/>
  <c r="AE16" i="37"/>
  <c r="AR13" i="22"/>
  <c r="AE15" i="77"/>
  <c r="W16" i="77"/>
  <c r="AG15" i="77"/>
  <c r="AP15" i="77" s="1"/>
  <c r="AF15" i="77"/>
  <c r="AO15" i="77" s="1"/>
  <c r="AH16" i="31"/>
  <c r="AQ16" i="31" s="1"/>
  <c r="AR13" i="71"/>
  <c r="AR15" i="39"/>
  <c r="AR16" i="92"/>
  <c r="AN14" i="20"/>
  <c r="AI14" i="20"/>
  <c r="AN16" i="62"/>
  <c r="AI16" i="62"/>
  <c r="AR14" i="90"/>
  <c r="AH14" i="22"/>
  <c r="AQ14" i="22" s="1"/>
  <c r="AH16" i="75"/>
  <c r="AQ16" i="75" s="1"/>
  <c r="AR15" i="8"/>
  <c r="AH15" i="91"/>
  <c r="AQ15" i="91" s="1"/>
  <c r="AI15" i="74"/>
  <c r="AN15" i="74"/>
  <c r="AI15" i="4"/>
  <c r="AN15" i="4"/>
  <c r="Y16" i="59"/>
  <c r="X16" i="59"/>
  <c r="Z16" i="59" s="1"/>
  <c r="X17" i="69"/>
  <c r="Y17" i="69"/>
  <c r="AI15" i="47"/>
  <c r="AN15" i="47"/>
  <c r="AN15" i="13"/>
  <c r="AI15" i="13"/>
  <c r="AH15" i="35"/>
  <c r="AQ15" i="35" s="1"/>
  <c r="AH15" i="10"/>
  <c r="AQ15" i="10" s="1"/>
  <c r="AR15" i="83"/>
  <c r="AR15" i="53"/>
  <c r="AH16" i="68"/>
  <c r="AQ16" i="68" s="1"/>
  <c r="AI14" i="7"/>
  <c r="AN14" i="7"/>
  <c r="Z16" i="73"/>
  <c r="Z16" i="25"/>
  <c r="AF16" i="32"/>
  <c r="AO16" i="32" s="1"/>
  <c r="AE16" i="32"/>
  <c r="W17" i="32"/>
  <c r="AG16" i="32"/>
  <c r="AP16" i="32" s="1"/>
  <c r="AR15" i="75"/>
  <c r="Y16" i="64"/>
  <c r="X16" i="64"/>
  <c r="AN15" i="52"/>
  <c r="AI15" i="52"/>
  <c r="Y15" i="58"/>
  <c r="X15" i="58"/>
  <c r="Z15" i="58" s="1"/>
  <c r="W15" i="85"/>
  <c r="AG14" i="85"/>
  <c r="AP14" i="85" s="1"/>
  <c r="AF14" i="85"/>
  <c r="AO14" i="85" s="1"/>
  <c r="AE14" i="85"/>
  <c r="AR14" i="11"/>
  <c r="AR15" i="37"/>
  <c r="AR14" i="55"/>
  <c r="AH15" i="43"/>
  <c r="AQ15" i="43" s="1"/>
  <c r="AH16" i="53"/>
  <c r="AQ16" i="53" s="1"/>
  <c r="AH16" i="96"/>
  <c r="AQ16" i="96" s="1"/>
  <c r="X16" i="48"/>
  <c r="Y16" i="48"/>
  <c r="Z16" i="48" s="1"/>
  <c r="AR14" i="43"/>
  <c r="AH15" i="94"/>
  <c r="AQ15" i="94" s="1"/>
  <c r="AR15" i="67"/>
  <c r="W16" i="87"/>
  <c r="AG15" i="87"/>
  <c r="AP15" i="87" s="1"/>
  <c r="AF15" i="87"/>
  <c r="AO15" i="87" s="1"/>
  <c r="AE15" i="87"/>
  <c r="W16" i="24"/>
  <c r="AG15" i="24"/>
  <c r="AP15" i="24" s="1"/>
  <c r="AF15" i="24"/>
  <c r="AO15" i="24" s="1"/>
  <c r="AE15" i="24"/>
  <c r="AR15" i="80"/>
  <c r="AI15" i="56"/>
  <c r="AN15" i="56"/>
  <c r="AG14" i="22"/>
  <c r="AP14" i="22" s="1"/>
  <c r="AF14" i="22"/>
  <c r="AO14" i="22" s="1"/>
  <c r="AE14" i="22"/>
  <c r="W15" i="22"/>
  <c r="Y16" i="2"/>
  <c r="X16" i="2"/>
  <c r="AG14" i="71"/>
  <c r="AP14" i="71" s="1"/>
  <c r="AF14" i="71"/>
  <c r="AO14" i="71" s="1"/>
  <c r="AE14" i="71"/>
  <c r="W15" i="71"/>
  <c r="AN15" i="89"/>
  <c r="AI15" i="89"/>
  <c r="W17" i="75"/>
  <c r="AG16" i="75"/>
  <c r="AP16" i="75" s="1"/>
  <c r="AF16" i="75"/>
  <c r="AO16" i="75" s="1"/>
  <c r="AE16" i="75"/>
  <c r="AH15" i="78"/>
  <c r="AQ15" i="78" s="1"/>
  <c r="W17" i="67"/>
  <c r="AF16" i="67"/>
  <c r="AO16" i="67" s="1"/>
  <c r="AG16" i="67"/>
  <c r="AP16" i="67" s="1"/>
  <c r="AE16" i="67"/>
  <c r="AE15" i="91"/>
  <c r="W16" i="91"/>
  <c r="AG15" i="91"/>
  <c r="AP15" i="91" s="1"/>
  <c r="AF15" i="91"/>
  <c r="AO15" i="91" s="1"/>
  <c r="AN15" i="59"/>
  <c r="AI15" i="59"/>
  <c r="AI16" i="69"/>
  <c r="AN16" i="69"/>
  <c r="AN15" i="76"/>
  <c r="AI15" i="76"/>
  <c r="AN14" i="16" l="1"/>
  <c r="Z16" i="23"/>
  <c r="Z15" i="16"/>
  <c r="W16" i="35"/>
  <c r="Z16" i="84"/>
  <c r="AF16" i="84" s="1"/>
  <c r="AO16" i="84" s="1"/>
  <c r="AF15" i="94"/>
  <c r="AO15" i="94" s="1"/>
  <c r="Z16" i="64"/>
  <c r="AE16" i="64" s="1"/>
  <c r="W17" i="13"/>
  <c r="AG16" i="13"/>
  <c r="AP16" i="13" s="1"/>
  <c r="AF16" i="13"/>
  <c r="AO16" i="13" s="1"/>
  <c r="AE16" i="13"/>
  <c r="W17" i="84"/>
  <c r="AG16" i="84"/>
  <c r="AP16" i="84" s="1"/>
  <c r="AF16" i="23"/>
  <c r="AO16" i="23" s="1"/>
  <c r="AE16" i="23"/>
  <c r="W17" i="23"/>
  <c r="AG16" i="23"/>
  <c r="AP16" i="23" s="1"/>
  <c r="AG16" i="60"/>
  <c r="AP16" i="60" s="1"/>
  <c r="AF16" i="60"/>
  <c r="AO16" i="60" s="1"/>
  <c r="AE16" i="60"/>
  <c r="W17" i="60"/>
  <c r="AG15" i="16"/>
  <c r="AP15" i="16" s="1"/>
  <c r="AF15" i="16"/>
  <c r="AO15" i="16" s="1"/>
  <c r="AE15" i="16"/>
  <c r="W16" i="16"/>
  <c r="W17" i="59"/>
  <c r="AG16" i="59"/>
  <c r="AP16" i="59" s="1"/>
  <c r="AF16" i="59"/>
  <c r="AO16" i="59" s="1"/>
  <c r="AE16" i="59"/>
  <c r="AG17" i="17"/>
  <c r="AP17" i="17" s="1"/>
  <c r="AF17" i="17"/>
  <c r="AO17" i="17" s="1"/>
  <c r="AE17" i="17"/>
  <c r="W18" i="17"/>
  <c r="AG15" i="15"/>
  <c r="AP15" i="15" s="1"/>
  <c r="AF15" i="15"/>
  <c r="AO15" i="15" s="1"/>
  <c r="AE15" i="15"/>
  <c r="W16" i="15"/>
  <c r="W17" i="74"/>
  <c r="AG16" i="74"/>
  <c r="AP16" i="74" s="1"/>
  <c r="AF16" i="74"/>
  <c r="AO16" i="74" s="1"/>
  <c r="AE16" i="74"/>
  <c r="AG16" i="64"/>
  <c r="AP16" i="64" s="1"/>
  <c r="AF16" i="64"/>
  <c r="AO16" i="64" s="1"/>
  <c r="W17" i="48"/>
  <c r="AG16" i="48"/>
  <c r="AP16" i="48" s="1"/>
  <c r="AF16" i="48"/>
  <c r="AO16" i="48" s="1"/>
  <c r="AE16" i="48"/>
  <c r="AR15" i="76"/>
  <c r="AR15" i="59"/>
  <c r="AI15" i="91"/>
  <c r="AN15" i="91"/>
  <c r="AN14" i="71"/>
  <c r="AI14" i="71"/>
  <c r="Y15" i="22"/>
  <c r="X15" i="22"/>
  <c r="AN15" i="87"/>
  <c r="AI15" i="87"/>
  <c r="AI16" i="32"/>
  <c r="AN16" i="32"/>
  <c r="AR15" i="47"/>
  <c r="AR14" i="20"/>
  <c r="AI15" i="90"/>
  <c r="AN15" i="90"/>
  <c r="AH16" i="45"/>
  <c r="AQ16" i="45" s="1"/>
  <c r="AH16" i="52"/>
  <c r="AQ16" i="52" s="1"/>
  <c r="Y16" i="44"/>
  <c r="Z16" i="44" s="1"/>
  <c r="X16" i="44"/>
  <c r="AN16" i="82"/>
  <c r="AI16" i="82"/>
  <c r="AH16" i="23"/>
  <c r="AQ16" i="23" s="1"/>
  <c r="AH17" i="62"/>
  <c r="AQ17" i="62" s="1"/>
  <c r="AI16" i="88"/>
  <c r="AN16" i="88"/>
  <c r="AH16" i="84"/>
  <c r="AQ16" i="84" s="1"/>
  <c r="AR15" i="93"/>
  <c r="AE16" i="46"/>
  <c r="W17" i="46"/>
  <c r="AF16" i="46"/>
  <c r="AO16" i="46" s="1"/>
  <c r="AG16" i="46"/>
  <c r="AP16" i="46" s="1"/>
  <c r="AN15" i="70"/>
  <c r="AI15" i="70"/>
  <c r="AR15" i="64"/>
  <c r="Y17" i="68"/>
  <c r="X17" i="68"/>
  <c r="AR16" i="19"/>
  <c r="AR15" i="49"/>
  <c r="AI15" i="57"/>
  <c r="AN15" i="57"/>
  <c r="Y15" i="34"/>
  <c r="X15" i="34"/>
  <c r="AI14" i="33"/>
  <c r="AN14" i="33"/>
  <c r="AN15" i="43"/>
  <c r="AI15" i="43"/>
  <c r="AI15" i="94"/>
  <c r="AN15" i="94"/>
  <c r="AI16" i="67"/>
  <c r="AN16" i="67"/>
  <c r="AN14" i="85"/>
  <c r="AI14" i="85"/>
  <c r="AG15" i="58"/>
  <c r="AP15" i="58" s="1"/>
  <c r="AF15" i="58"/>
  <c r="AO15" i="58" s="1"/>
  <c r="AE15" i="58"/>
  <c r="W16" i="58"/>
  <c r="AR15" i="84"/>
  <c r="AR16" i="61"/>
  <c r="AF16" i="45"/>
  <c r="AO16" i="45" s="1"/>
  <c r="W17" i="45"/>
  <c r="AG16" i="45"/>
  <c r="AP16" i="45" s="1"/>
  <c r="AE16" i="45"/>
  <c r="W17" i="52"/>
  <c r="AG16" i="52"/>
  <c r="AP16" i="52" s="1"/>
  <c r="AF16" i="52"/>
  <c r="AO16" i="52" s="1"/>
  <c r="AE16" i="52"/>
  <c r="AH16" i="5"/>
  <c r="AQ16" i="5" s="1"/>
  <c r="W18" i="62"/>
  <c r="AG17" i="62"/>
  <c r="AP17" i="62" s="1"/>
  <c r="AF17" i="62"/>
  <c r="AO17" i="62" s="1"/>
  <c r="AE17" i="62"/>
  <c r="AR16" i="9"/>
  <c r="AR15" i="42"/>
  <c r="AI16" i="12"/>
  <c r="AN16" i="12"/>
  <c r="AG17" i="50"/>
  <c r="AP17" i="50" s="1"/>
  <c r="AF17" i="50"/>
  <c r="AO17" i="50" s="1"/>
  <c r="AE17" i="50"/>
  <c r="W18" i="50"/>
  <c r="AH16" i="89"/>
  <c r="AQ16" i="89" s="1"/>
  <c r="W17" i="39"/>
  <c r="AG16" i="39"/>
  <c r="AP16" i="39" s="1"/>
  <c r="AF16" i="39"/>
  <c r="AO16" i="39" s="1"/>
  <c r="AE16" i="39"/>
  <c r="AG16" i="8"/>
  <c r="AP16" i="8" s="1"/>
  <c r="AF16" i="8"/>
  <c r="AO16" i="8" s="1"/>
  <c r="AE16" i="8"/>
  <c r="W17" i="8"/>
  <c r="AH16" i="1"/>
  <c r="AQ16" i="1" s="1"/>
  <c r="AN16" i="79"/>
  <c r="AI16" i="79"/>
  <c r="AR15" i="5"/>
  <c r="AI15" i="51"/>
  <c r="AN15" i="51"/>
  <c r="AH16" i="42"/>
  <c r="AQ16" i="42" s="1"/>
  <c r="AI15" i="78"/>
  <c r="AN15" i="78"/>
  <c r="AG16" i="49"/>
  <c r="AP16" i="49" s="1"/>
  <c r="AF16" i="49"/>
  <c r="AO16" i="49" s="1"/>
  <c r="AE16" i="49"/>
  <c r="W17" i="49"/>
  <c r="AR15" i="30"/>
  <c r="AH17" i="9"/>
  <c r="AQ17" i="9" s="1"/>
  <c r="X17" i="80"/>
  <c r="Y17" i="80"/>
  <c r="X16" i="21"/>
  <c r="Y16" i="21"/>
  <c r="AR15" i="18"/>
  <c r="X17" i="26"/>
  <c r="Y17" i="26"/>
  <c r="Z17" i="26" s="1"/>
  <c r="AI15" i="24"/>
  <c r="AN15" i="24"/>
  <c r="AR15" i="52"/>
  <c r="W17" i="25"/>
  <c r="AG16" i="25"/>
  <c r="AP16" i="25" s="1"/>
  <c r="AF16" i="25"/>
  <c r="AO16" i="25" s="1"/>
  <c r="AE16" i="25"/>
  <c r="AH17" i="69"/>
  <c r="AQ17" i="69" s="1"/>
  <c r="AR15" i="4"/>
  <c r="AH17" i="27"/>
  <c r="AQ17" i="27" s="1"/>
  <c r="Y15" i="28"/>
  <c r="Z15" i="28" s="1"/>
  <c r="X15" i="28"/>
  <c r="AR16" i="50"/>
  <c r="AH15" i="20"/>
  <c r="AQ15" i="20" s="1"/>
  <c r="X16" i="65"/>
  <c r="Z16" i="65" s="1"/>
  <c r="Y16" i="65"/>
  <c r="W18" i="29"/>
  <c r="AG17" i="29"/>
  <c r="AP17" i="29" s="1"/>
  <c r="AF17" i="29"/>
  <c r="AO17" i="29" s="1"/>
  <c r="AE17" i="29"/>
  <c r="AR16" i="17"/>
  <c r="AH16" i="18"/>
  <c r="AQ16" i="18" s="1"/>
  <c r="AI16" i="14"/>
  <c r="AN16" i="14"/>
  <c r="AH16" i="76"/>
  <c r="AQ16" i="76" s="1"/>
  <c r="Z16" i="89"/>
  <c r="AR15" i="48"/>
  <c r="Y16" i="6"/>
  <c r="X16" i="6"/>
  <c r="AN16" i="68"/>
  <c r="AI16" i="68"/>
  <c r="AH15" i="15"/>
  <c r="AQ15" i="15" s="1"/>
  <c r="AH16" i="60"/>
  <c r="AQ16" i="60" s="1"/>
  <c r="Y16" i="36"/>
  <c r="Z16" i="36" s="1"/>
  <c r="X16" i="36"/>
  <c r="AI15" i="72"/>
  <c r="AN15" i="72"/>
  <c r="AR16" i="27"/>
  <c r="AH17" i="19"/>
  <c r="AQ17" i="19" s="1"/>
  <c r="X17" i="31"/>
  <c r="Y17" i="31"/>
  <c r="AI16" i="80"/>
  <c r="AN16" i="80"/>
  <c r="Y16" i="38"/>
  <c r="X16" i="38"/>
  <c r="Z16" i="38" s="1"/>
  <c r="AN15" i="35"/>
  <c r="AI15" i="35"/>
  <c r="AN16" i="26"/>
  <c r="AI16" i="26"/>
  <c r="AN14" i="22"/>
  <c r="AI14" i="22"/>
  <c r="AR15" i="89"/>
  <c r="AH16" i="2"/>
  <c r="AQ16" i="2" s="1"/>
  <c r="AH16" i="48"/>
  <c r="AQ16" i="48" s="1"/>
  <c r="AE16" i="73"/>
  <c r="W17" i="73"/>
  <c r="AG16" i="73"/>
  <c r="AP16" i="73" s="1"/>
  <c r="AF16" i="73"/>
  <c r="AO16" i="73" s="1"/>
  <c r="AR15" i="13"/>
  <c r="Z17" i="69"/>
  <c r="Y16" i="77"/>
  <c r="X16" i="77"/>
  <c r="Z16" i="77" s="1"/>
  <c r="AI16" i="37"/>
  <c r="AN16" i="37"/>
  <c r="AN15" i="44"/>
  <c r="AI15" i="44"/>
  <c r="Z16" i="5"/>
  <c r="AH16" i="47"/>
  <c r="AQ16" i="47" s="1"/>
  <c r="AH16" i="4"/>
  <c r="AQ16" i="4" s="1"/>
  <c r="AH16" i="30"/>
  <c r="AQ16" i="30" s="1"/>
  <c r="AH17" i="41"/>
  <c r="AQ17" i="41" s="1"/>
  <c r="Z16" i="18"/>
  <c r="AR15" i="1"/>
  <c r="AI16" i="86"/>
  <c r="AN16" i="86"/>
  <c r="AR14" i="15"/>
  <c r="AH16" i="56"/>
  <c r="AQ16" i="56" s="1"/>
  <c r="X16" i="66"/>
  <c r="Y16" i="66"/>
  <c r="Z16" i="66" s="1"/>
  <c r="AI15" i="6"/>
  <c r="AN15" i="6"/>
  <c r="AR15" i="45"/>
  <c r="Z16" i="1"/>
  <c r="AG15" i="11"/>
  <c r="AP15" i="11" s="1"/>
  <c r="AF15" i="11"/>
  <c r="AO15" i="11" s="1"/>
  <c r="AE15" i="11"/>
  <c r="W16" i="11"/>
  <c r="AH15" i="7"/>
  <c r="AQ15" i="7" s="1"/>
  <c r="X16" i="57"/>
  <c r="Y16" i="57"/>
  <c r="Z16" i="57" s="1"/>
  <c r="Z16" i="42"/>
  <c r="Z17" i="19"/>
  <c r="AN14" i="34"/>
  <c r="AI14" i="34"/>
  <c r="AE17" i="9"/>
  <c r="W18" i="9"/>
  <c r="AG17" i="9"/>
  <c r="AP17" i="9" s="1"/>
  <c r="AF17" i="9"/>
  <c r="AO17" i="9" s="1"/>
  <c r="Y15" i="33"/>
  <c r="X15" i="33"/>
  <c r="Y16" i="43"/>
  <c r="X16" i="43"/>
  <c r="AH16" i="93"/>
  <c r="AQ16" i="93" s="1"/>
  <c r="AH15" i="63"/>
  <c r="AQ15" i="63" s="1"/>
  <c r="Y18" i="92"/>
  <c r="X18" i="92"/>
  <c r="Y16" i="94"/>
  <c r="X16" i="94"/>
  <c r="AI15" i="55"/>
  <c r="AN15" i="55"/>
  <c r="Y16" i="91"/>
  <c r="X16" i="91"/>
  <c r="Z16" i="91" s="1"/>
  <c r="Z17" i="67"/>
  <c r="Y17" i="67"/>
  <c r="X17" i="67"/>
  <c r="AI16" i="75"/>
  <c r="AN16" i="75"/>
  <c r="X16" i="87"/>
  <c r="Y16" i="87"/>
  <c r="X15" i="85"/>
  <c r="Z15" i="85" s="1"/>
  <c r="Y15" i="85"/>
  <c r="AH16" i="64"/>
  <c r="AQ16" i="64" s="1"/>
  <c r="X17" i="32"/>
  <c r="Z17" i="32" s="1"/>
  <c r="Y17" i="32"/>
  <c r="AH16" i="59"/>
  <c r="AQ16" i="59" s="1"/>
  <c r="AR15" i="74"/>
  <c r="AR16" i="62"/>
  <c r="X17" i="37"/>
  <c r="Z17" i="37" s="1"/>
  <c r="Y17" i="37"/>
  <c r="Z16" i="90"/>
  <c r="Y16" i="90"/>
  <c r="X16" i="90"/>
  <c r="Z17" i="27"/>
  <c r="Y16" i="54"/>
  <c r="X16" i="54"/>
  <c r="AI14" i="28"/>
  <c r="AN14" i="28"/>
  <c r="Y17" i="82"/>
  <c r="X17" i="82"/>
  <c r="Z17" i="82" s="1"/>
  <c r="W17" i="30"/>
  <c r="AG16" i="30"/>
  <c r="AP16" i="30" s="1"/>
  <c r="AF16" i="30"/>
  <c r="AO16" i="30" s="1"/>
  <c r="AE16" i="30"/>
  <c r="W16" i="20"/>
  <c r="AG15" i="20"/>
  <c r="AP15" i="20" s="1"/>
  <c r="AF15" i="20"/>
  <c r="AO15" i="20" s="1"/>
  <c r="AE15" i="20"/>
  <c r="W18" i="41"/>
  <c r="AG17" i="41"/>
  <c r="AP17" i="41" s="1"/>
  <c r="AF17" i="41"/>
  <c r="AO17" i="41" s="1"/>
  <c r="AE17" i="41"/>
  <c r="Y17" i="88"/>
  <c r="X17" i="88"/>
  <c r="AH17" i="61"/>
  <c r="AQ17" i="61" s="1"/>
  <c r="Y17" i="12"/>
  <c r="X17" i="12"/>
  <c r="Y17" i="3"/>
  <c r="X17" i="3"/>
  <c r="Z16" i="76"/>
  <c r="X16" i="70"/>
  <c r="Y16" i="70"/>
  <c r="X16" i="51"/>
  <c r="Y16" i="51"/>
  <c r="AR14" i="16"/>
  <c r="W16" i="81"/>
  <c r="AG15" i="81"/>
  <c r="AP15" i="81" s="1"/>
  <c r="AF15" i="81"/>
  <c r="AO15" i="81" s="1"/>
  <c r="AE15" i="81"/>
  <c r="X16" i="95"/>
  <c r="Y16" i="95"/>
  <c r="Z16" i="95" s="1"/>
  <c r="Y17" i="96"/>
  <c r="X17" i="96"/>
  <c r="Z17" i="96" s="1"/>
  <c r="X17" i="53"/>
  <c r="Y17" i="53"/>
  <c r="Z17" i="53" s="1"/>
  <c r="AH16" i="74"/>
  <c r="AQ16" i="74" s="1"/>
  <c r="X16" i="78"/>
  <c r="Y16" i="78"/>
  <c r="AI15" i="21"/>
  <c r="AN15" i="21"/>
  <c r="W17" i="93"/>
  <c r="AG16" i="93"/>
  <c r="AP16" i="93" s="1"/>
  <c r="AF16" i="93"/>
  <c r="AO16" i="93" s="1"/>
  <c r="AE16" i="93"/>
  <c r="W16" i="63"/>
  <c r="AG15" i="63"/>
  <c r="AP15" i="63" s="1"/>
  <c r="AF15" i="63"/>
  <c r="AO15" i="63" s="1"/>
  <c r="AE15" i="63"/>
  <c r="Y16" i="10"/>
  <c r="X16" i="10"/>
  <c r="Y17" i="75"/>
  <c r="X17" i="75"/>
  <c r="AR16" i="69"/>
  <c r="X15" i="71"/>
  <c r="Z15" i="71" s="1"/>
  <c r="Y15" i="71"/>
  <c r="Z16" i="2"/>
  <c r="AR15" i="56"/>
  <c r="Z16" i="24"/>
  <c r="X16" i="24"/>
  <c r="Y16" i="24"/>
  <c r="AH15" i="58"/>
  <c r="AQ15" i="58" s="1"/>
  <c r="AR14" i="7"/>
  <c r="AI15" i="77"/>
  <c r="AN15" i="77"/>
  <c r="AI15" i="54"/>
  <c r="AN15" i="54"/>
  <c r="AR14" i="63"/>
  <c r="AH16" i="13"/>
  <c r="AQ16" i="13" s="1"/>
  <c r="Z16" i="47"/>
  <c r="Z16" i="4"/>
  <c r="W17" i="40"/>
  <c r="AG16" i="40"/>
  <c r="AP16" i="40" s="1"/>
  <c r="AF16" i="40"/>
  <c r="AO16" i="40" s="1"/>
  <c r="AE16" i="40"/>
  <c r="AI15" i="65"/>
  <c r="AN15" i="65"/>
  <c r="Z17" i="61"/>
  <c r="Y17" i="14"/>
  <c r="X17" i="14"/>
  <c r="X17" i="86"/>
  <c r="Y17" i="86"/>
  <c r="AN16" i="3"/>
  <c r="AI16" i="3"/>
  <c r="AH17" i="50"/>
  <c r="AQ17" i="50" s="1"/>
  <c r="AR15" i="60"/>
  <c r="Z16" i="56"/>
  <c r="AI15" i="66"/>
  <c r="AN15" i="66"/>
  <c r="AH17" i="17"/>
  <c r="AQ17" i="17" s="1"/>
  <c r="X17" i="79"/>
  <c r="Y17" i="79"/>
  <c r="Z15" i="7"/>
  <c r="W17" i="83"/>
  <c r="AG16" i="83"/>
  <c r="AP16" i="83" s="1"/>
  <c r="AF16" i="83"/>
  <c r="AO16" i="83" s="1"/>
  <c r="AE16" i="83"/>
  <c r="AN15" i="36"/>
  <c r="AI15" i="36"/>
  <c r="AN15" i="95"/>
  <c r="AI15" i="95"/>
  <c r="AN16" i="96"/>
  <c r="AI16" i="96"/>
  <c r="AN16" i="53"/>
  <c r="AI16" i="53"/>
  <c r="Y16" i="72"/>
  <c r="X16" i="72"/>
  <c r="AH15" i="16"/>
  <c r="AQ15" i="16" s="1"/>
  <c r="AR15" i="23"/>
  <c r="AH16" i="49"/>
  <c r="AQ16" i="49" s="1"/>
  <c r="AR15" i="2"/>
  <c r="AR16" i="41"/>
  <c r="AI16" i="31"/>
  <c r="AN16" i="31"/>
  <c r="AI15" i="38"/>
  <c r="AN15" i="38"/>
  <c r="AR14" i="58"/>
  <c r="AI17" i="92"/>
  <c r="AN17" i="92"/>
  <c r="X16" i="35"/>
  <c r="Z16" i="35" s="1"/>
  <c r="Y16" i="35"/>
  <c r="AN15" i="10"/>
  <c r="AI15" i="10"/>
  <c r="X16" i="55"/>
  <c r="Y16" i="55"/>
  <c r="Z16" i="43" l="1"/>
  <c r="Z15" i="33"/>
  <c r="Z17" i="79"/>
  <c r="AG17" i="79" s="1"/>
  <c r="AP17" i="79" s="1"/>
  <c r="Z17" i="14"/>
  <c r="AG17" i="14" s="1"/>
  <c r="AP17" i="14" s="1"/>
  <c r="Z15" i="34"/>
  <c r="AF15" i="34" s="1"/>
  <c r="AO15" i="34" s="1"/>
  <c r="W17" i="64"/>
  <c r="AE16" i="84"/>
  <c r="AF16" i="43"/>
  <c r="AO16" i="43" s="1"/>
  <c r="AE16" i="43"/>
  <c r="W17" i="43"/>
  <c r="AG16" i="43"/>
  <c r="AP16" i="43" s="1"/>
  <c r="W18" i="32"/>
  <c r="AG17" i="32"/>
  <c r="AP17" i="32" s="1"/>
  <c r="AF17" i="32"/>
  <c r="AO17" i="32" s="1"/>
  <c r="AE17" i="32"/>
  <c r="AE16" i="65"/>
  <c r="W17" i="65"/>
  <c r="AG16" i="65"/>
  <c r="AP16" i="65" s="1"/>
  <c r="AF16" i="65"/>
  <c r="AO16" i="65" s="1"/>
  <c r="AF16" i="44"/>
  <c r="AO16" i="44" s="1"/>
  <c r="AE16" i="44"/>
  <c r="W17" i="44"/>
  <c r="AG16" i="44"/>
  <c r="AP16" i="44" s="1"/>
  <c r="W18" i="79"/>
  <c r="AE17" i="79"/>
  <c r="AF17" i="14"/>
  <c r="AO17" i="14" s="1"/>
  <c r="AE17" i="14"/>
  <c r="W18" i="14"/>
  <c r="AE15" i="34"/>
  <c r="W16" i="34"/>
  <c r="AG15" i="34"/>
  <c r="AP15" i="34" s="1"/>
  <c r="W16" i="33"/>
  <c r="AG15" i="33"/>
  <c r="AP15" i="33" s="1"/>
  <c r="AF15" i="33"/>
  <c r="AO15" i="33" s="1"/>
  <c r="AE15" i="33"/>
  <c r="AF16" i="35"/>
  <c r="AO16" i="35" s="1"/>
  <c r="AE16" i="35"/>
  <c r="W17" i="35"/>
  <c r="AG16" i="35"/>
  <c r="AP16" i="35" s="1"/>
  <c r="AF15" i="85"/>
  <c r="AO15" i="85" s="1"/>
  <c r="AE15" i="85"/>
  <c r="W16" i="85"/>
  <c r="AG15" i="85"/>
  <c r="AP15" i="85" s="1"/>
  <c r="AH17" i="12"/>
  <c r="AQ17" i="12" s="1"/>
  <c r="AE17" i="82"/>
  <c r="AG17" i="82"/>
  <c r="AP17" i="82" s="1"/>
  <c r="AF17" i="82"/>
  <c r="AO17" i="82" s="1"/>
  <c r="W18" i="82"/>
  <c r="AF17" i="37"/>
  <c r="AO17" i="37" s="1"/>
  <c r="AE17" i="37"/>
  <c r="W18" i="37"/>
  <c r="AG17" i="37"/>
  <c r="AP17" i="37" s="1"/>
  <c r="AH16" i="87"/>
  <c r="AQ16" i="87" s="1"/>
  <c r="AH16" i="94"/>
  <c r="AQ16" i="94" s="1"/>
  <c r="AE16" i="57"/>
  <c r="W17" i="57"/>
  <c r="AG16" i="57"/>
  <c r="AP16" i="57" s="1"/>
  <c r="AF16" i="57"/>
  <c r="AO16" i="57" s="1"/>
  <c r="AR17" i="92"/>
  <c r="AH16" i="72"/>
  <c r="AQ16" i="72" s="1"/>
  <c r="AE16" i="56"/>
  <c r="W17" i="56"/>
  <c r="AG16" i="56"/>
  <c r="AP16" i="56" s="1"/>
  <c r="AF16" i="56"/>
  <c r="AO16" i="56" s="1"/>
  <c r="AR16" i="3"/>
  <c r="AR15" i="54"/>
  <c r="AG17" i="96"/>
  <c r="AP17" i="96" s="1"/>
  <c r="AF17" i="96"/>
  <c r="AO17" i="96" s="1"/>
  <c r="W18" i="96"/>
  <c r="AE17" i="96"/>
  <c r="AH16" i="54"/>
  <c r="AQ16" i="54" s="1"/>
  <c r="W17" i="91"/>
  <c r="AG16" i="91"/>
  <c r="AP16" i="91" s="1"/>
  <c r="AF16" i="91"/>
  <c r="AO16" i="91" s="1"/>
  <c r="AE16" i="91"/>
  <c r="AR15" i="44"/>
  <c r="AF16" i="36"/>
  <c r="AO16" i="36" s="1"/>
  <c r="AE16" i="36"/>
  <c r="W17" i="36"/>
  <c r="AG16" i="36"/>
  <c r="AP16" i="36" s="1"/>
  <c r="W16" i="28"/>
  <c r="AG15" i="28"/>
  <c r="AP15" i="28" s="1"/>
  <c r="AF15" i="28"/>
  <c r="AO15" i="28" s="1"/>
  <c r="AE15" i="28"/>
  <c r="AR15" i="24"/>
  <c r="AN16" i="49"/>
  <c r="AI16" i="49"/>
  <c r="AR15" i="94"/>
  <c r="Y17" i="46"/>
  <c r="X17" i="46"/>
  <c r="AR15" i="87"/>
  <c r="X17" i="23"/>
  <c r="Y17" i="23"/>
  <c r="AR15" i="36"/>
  <c r="AH17" i="86"/>
  <c r="AQ17" i="86" s="1"/>
  <c r="AF16" i="24"/>
  <c r="AO16" i="24" s="1"/>
  <c r="AE16" i="24"/>
  <c r="W17" i="24"/>
  <c r="AG16" i="24"/>
  <c r="AP16" i="24" s="1"/>
  <c r="X16" i="63"/>
  <c r="Z16" i="63" s="1"/>
  <c r="Y16" i="63"/>
  <c r="AN16" i="30"/>
  <c r="AI16" i="30"/>
  <c r="AG16" i="2"/>
  <c r="AP16" i="2" s="1"/>
  <c r="AF16" i="2"/>
  <c r="AO16" i="2" s="1"/>
  <c r="AE16" i="2"/>
  <c r="W17" i="2"/>
  <c r="AH17" i="75"/>
  <c r="AQ17" i="75" s="1"/>
  <c r="AI15" i="63"/>
  <c r="AN15" i="63"/>
  <c r="AH16" i="78"/>
  <c r="AQ16" i="78" s="1"/>
  <c r="AH16" i="51"/>
  <c r="AQ16" i="51" s="1"/>
  <c r="W17" i="42"/>
  <c r="AG16" i="42"/>
  <c r="AP16" i="42" s="1"/>
  <c r="AF16" i="42"/>
  <c r="AO16" i="42" s="1"/>
  <c r="AE16" i="42"/>
  <c r="AG16" i="66"/>
  <c r="AP16" i="66" s="1"/>
  <c r="W17" i="66"/>
  <c r="AF16" i="66"/>
  <c r="AO16" i="66" s="1"/>
  <c r="AE16" i="66"/>
  <c r="W17" i="77"/>
  <c r="AG16" i="77"/>
  <c r="AP16" i="77" s="1"/>
  <c r="AF16" i="77"/>
  <c r="AO16" i="77" s="1"/>
  <c r="AE16" i="77"/>
  <c r="AR15" i="95"/>
  <c r="Z16" i="78"/>
  <c r="Z16" i="51"/>
  <c r="X16" i="20"/>
  <c r="Z16" i="20" s="1"/>
  <c r="Y16" i="20"/>
  <c r="AH17" i="82"/>
  <c r="AQ17" i="82" s="1"/>
  <c r="AH17" i="67"/>
  <c r="AQ17" i="67" s="1"/>
  <c r="Y18" i="9"/>
  <c r="Z18" i="9" s="1"/>
  <c r="X18" i="9"/>
  <c r="Y16" i="11"/>
  <c r="X16" i="11"/>
  <c r="AR16" i="86"/>
  <c r="AG17" i="69"/>
  <c r="AP17" i="69" s="1"/>
  <c r="W18" i="69"/>
  <c r="AF17" i="69"/>
  <c r="AO17" i="69" s="1"/>
  <c r="AE17" i="69"/>
  <c r="AR14" i="22"/>
  <c r="AH16" i="38"/>
  <c r="AQ16" i="38" s="1"/>
  <c r="AH17" i="31"/>
  <c r="AQ17" i="31" s="1"/>
  <c r="AR16" i="68"/>
  <c r="Y18" i="29"/>
  <c r="X18" i="29"/>
  <c r="Y17" i="25"/>
  <c r="X17" i="25"/>
  <c r="AH16" i="21"/>
  <c r="AQ16" i="21" s="1"/>
  <c r="X17" i="8"/>
  <c r="Y17" i="8"/>
  <c r="AI17" i="62"/>
  <c r="AN17" i="62"/>
  <c r="AI16" i="45"/>
  <c r="AN16" i="45"/>
  <c r="AR14" i="85"/>
  <c r="AR15" i="43"/>
  <c r="AR15" i="70"/>
  <c r="AN16" i="46"/>
  <c r="AI16" i="46"/>
  <c r="X17" i="74"/>
  <c r="Y17" i="74"/>
  <c r="X18" i="17"/>
  <c r="Y18" i="17"/>
  <c r="X17" i="60"/>
  <c r="Y17" i="60"/>
  <c r="AI16" i="23"/>
  <c r="AN16" i="23"/>
  <c r="X17" i="84"/>
  <c r="Z17" i="84" s="1"/>
  <c r="Y17" i="84"/>
  <c r="W16" i="71"/>
  <c r="AG15" i="71"/>
  <c r="AP15" i="71" s="1"/>
  <c r="AE15" i="71"/>
  <c r="AF15" i="71"/>
  <c r="AO15" i="71" s="1"/>
  <c r="AR15" i="10"/>
  <c r="AR16" i="31"/>
  <c r="AH17" i="79"/>
  <c r="AQ17" i="79" s="1"/>
  <c r="AH17" i="3"/>
  <c r="AQ17" i="3" s="1"/>
  <c r="AN17" i="41"/>
  <c r="AI17" i="41"/>
  <c r="X17" i="30"/>
  <c r="Y17" i="30"/>
  <c r="Z17" i="30" s="1"/>
  <c r="AF16" i="90"/>
  <c r="AO16" i="90" s="1"/>
  <c r="W17" i="90"/>
  <c r="AG16" i="90"/>
  <c r="AP16" i="90" s="1"/>
  <c r="AE16" i="90"/>
  <c r="AH17" i="32"/>
  <c r="AQ17" i="32" s="1"/>
  <c r="AH15" i="85"/>
  <c r="AQ15" i="85" s="1"/>
  <c r="AR16" i="75"/>
  <c r="AH18" i="92"/>
  <c r="AQ18" i="92" s="1"/>
  <c r="Y17" i="73"/>
  <c r="X17" i="73"/>
  <c r="Z16" i="72"/>
  <c r="W18" i="61"/>
  <c r="AG17" i="61"/>
  <c r="AP17" i="61" s="1"/>
  <c r="AF17" i="61"/>
  <c r="AO17" i="61" s="1"/>
  <c r="AE17" i="61"/>
  <c r="Y17" i="40"/>
  <c r="X17" i="40"/>
  <c r="Z17" i="40" s="1"/>
  <c r="AR15" i="77"/>
  <c r="AH16" i="24"/>
  <c r="AQ16" i="24" s="1"/>
  <c r="AH15" i="71"/>
  <c r="AQ15" i="71" s="1"/>
  <c r="Z17" i="75"/>
  <c r="Y17" i="93"/>
  <c r="X17" i="93"/>
  <c r="Z17" i="93" s="1"/>
  <c r="AH17" i="53"/>
  <c r="AQ17" i="53" s="1"/>
  <c r="AH16" i="95"/>
  <c r="AQ16" i="95" s="1"/>
  <c r="Y16" i="81"/>
  <c r="X16" i="81"/>
  <c r="Z16" i="81" s="1"/>
  <c r="Z17" i="3"/>
  <c r="AH17" i="88"/>
  <c r="AQ17" i="88" s="1"/>
  <c r="Z16" i="54"/>
  <c r="AH17" i="37"/>
  <c r="AQ17" i="37" s="1"/>
  <c r="AR15" i="55"/>
  <c r="Z18" i="92"/>
  <c r="AH15" i="33"/>
  <c r="AQ15" i="33" s="1"/>
  <c r="AI17" i="9"/>
  <c r="AN17" i="9"/>
  <c r="AH16" i="57"/>
  <c r="AQ16" i="57" s="1"/>
  <c r="AN15" i="11"/>
  <c r="AI15" i="11"/>
  <c r="AI16" i="73"/>
  <c r="AN16" i="73"/>
  <c r="Z17" i="31"/>
  <c r="AF16" i="89"/>
  <c r="AO16" i="89" s="1"/>
  <c r="AE16" i="89"/>
  <c r="W17" i="89"/>
  <c r="AG16" i="89"/>
  <c r="AP16" i="89" s="1"/>
  <c r="AH17" i="26"/>
  <c r="AQ17" i="26" s="1"/>
  <c r="Z16" i="21"/>
  <c r="AR16" i="79"/>
  <c r="AN16" i="8"/>
  <c r="AI16" i="8"/>
  <c r="X17" i="39"/>
  <c r="Y17" i="39"/>
  <c r="AR16" i="12"/>
  <c r="AI16" i="52"/>
  <c r="AN16" i="52"/>
  <c r="AH17" i="68"/>
  <c r="AQ17" i="68" s="1"/>
  <c r="AH15" i="22"/>
  <c r="AQ15" i="22" s="1"/>
  <c r="AR15" i="91"/>
  <c r="AN16" i="48"/>
  <c r="AI16" i="48"/>
  <c r="Y17" i="64"/>
  <c r="X17" i="64"/>
  <c r="AN17" i="17"/>
  <c r="AI17" i="17"/>
  <c r="Y17" i="59"/>
  <c r="X17" i="59"/>
  <c r="AN16" i="60"/>
  <c r="AI16" i="60"/>
  <c r="AI16" i="13"/>
  <c r="AN16" i="13"/>
  <c r="AI16" i="84"/>
  <c r="AN16" i="84"/>
  <c r="AH16" i="10"/>
  <c r="AQ16" i="10" s="1"/>
  <c r="AF16" i="95"/>
  <c r="AO16" i="95" s="1"/>
  <c r="W17" i="95"/>
  <c r="AG16" i="95"/>
  <c r="AP16" i="95" s="1"/>
  <c r="AE16" i="95"/>
  <c r="AH16" i="70"/>
  <c r="AQ16" i="70" s="1"/>
  <c r="X18" i="41"/>
  <c r="Z18" i="41" s="1"/>
  <c r="Y18" i="41"/>
  <c r="AF17" i="27"/>
  <c r="AO17" i="27" s="1"/>
  <c r="AE17" i="27"/>
  <c r="W18" i="27"/>
  <c r="AG17" i="27"/>
  <c r="AP17" i="27" s="1"/>
  <c r="AE17" i="67"/>
  <c r="AG17" i="67"/>
  <c r="AP17" i="67" s="1"/>
  <c r="W18" i="67"/>
  <c r="AF17" i="67"/>
  <c r="AO17" i="67" s="1"/>
  <c r="AR16" i="37"/>
  <c r="W17" i="38"/>
  <c r="AG16" i="38"/>
  <c r="AP16" i="38" s="1"/>
  <c r="AF16" i="38"/>
  <c r="AO16" i="38" s="1"/>
  <c r="AE16" i="38"/>
  <c r="AR16" i="14"/>
  <c r="AH16" i="55"/>
  <c r="AQ16" i="55" s="1"/>
  <c r="AF15" i="7"/>
  <c r="AO15" i="7" s="1"/>
  <c r="AE15" i="7"/>
  <c r="W16" i="7"/>
  <c r="AG15" i="7"/>
  <c r="AP15" i="7" s="1"/>
  <c r="Z17" i="86"/>
  <c r="AR15" i="65"/>
  <c r="AG16" i="4"/>
  <c r="AP16" i="4" s="1"/>
  <c r="AF16" i="4"/>
  <c r="AO16" i="4" s="1"/>
  <c r="AE16" i="4"/>
  <c r="W17" i="4"/>
  <c r="AR15" i="21"/>
  <c r="AH17" i="96"/>
  <c r="AQ17" i="96" s="1"/>
  <c r="AN15" i="81"/>
  <c r="AI15" i="81"/>
  <c r="Z16" i="70"/>
  <c r="Z17" i="88"/>
  <c r="AI15" i="20"/>
  <c r="AN15" i="20"/>
  <c r="AH16" i="90"/>
  <c r="AQ16" i="90" s="1"/>
  <c r="Z16" i="87"/>
  <c r="AH16" i="91"/>
  <c r="AQ16" i="91" s="1"/>
  <c r="AE16" i="18"/>
  <c r="W17" i="18"/>
  <c r="AG16" i="18"/>
  <c r="AP16" i="18" s="1"/>
  <c r="AF16" i="18"/>
  <c r="AO16" i="18" s="1"/>
  <c r="AH16" i="77"/>
  <c r="AQ16" i="77" s="1"/>
  <c r="AH16" i="36"/>
  <c r="AQ16" i="36" s="1"/>
  <c r="AN17" i="29"/>
  <c r="AI17" i="29"/>
  <c r="AH15" i="28"/>
  <c r="AQ15" i="28" s="1"/>
  <c r="AI16" i="25"/>
  <c r="AN16" i="25"/>
  <c r="AH17" i="80"/>
  <c r="AQ17" i="80" s="1"/>
  <c r="AR15" i="78"/>
  <c r="AN17" i="50"/>
  <c r="AI17" i="50"/>
  <c r="X18" i="62"/>
  <c r="Y18" i="62"/>
  <c r="Z18" i="62" s="1"/>
  <c r="AN15" i="58"/>
  <c r="AI15" i="58"/>
  <c r="AR16" i="67"/>
  <c r="AR14" i="33"/>
  <c r="Z17" i="68"/>
  <c r="AR16" i="88"/>
  <c r="Z15" i="22"/>
  <c r="AI16" i="74"/>
  <c r="AN16" i="74"/>
  <c r="AN15" i="15"/>
  <c r="AI15" i="15"/>
  <c r="AN15" i="16"/>
  <c r="AI15" i="16"/>
  <c r="AH16" i="35"/>
  <c r="AQ16" i="35" s="1"/>
  <c r="AR16" i="53"/>
  <c r="Z17" i="83"/>
  <c r="Y17" i="83"/>
  <c r="X17" i="83"/>
  <c r="W18" i="53"/>
  <c r="AG17" i="53"/>
  <c r="AP17" i="53" s="1"/>
  <c r="AF17" i="53"/>
  <c r="AO17" i="53" s="1"/>
  <c r="AE17" i="53"/>
  <c r="AR14" i="34"/>
  <c r="AR15" i="6"/>
  <c r="AR16" i="26"/>
  <c r="AR15" i="72"/>
  <c r="AH16" i="6"/>
  <c r="AQ16" i="6" s="1"/>
  <c r="AH16" i="65"/>
  <c r="AQ16" i="65" s="1"/>
  <c r="W18" i="26"/>
  <c r="AG17" i="26"/>
  <c r="AP17" i="26" s="1"/>
  <c r="AF17" i="26"/>
  <c r="AO17" i="26" s="1"/>
  <c r="AE17" i="26"/>
  <c r="X18" i="50"/>
  <c r="Y18" i="50"/>
  <c r="X17" i="45"/>
  <c r="Y17" i="45"/>
  <c r="Z17" i="45" s="1"/>
  <c r="X16" i="58"/>
  <c r="Y16" i="58"/>
  <c r="AR15" i="57"/>
  <c r="AR16" i="82"/>
  <c r="AI16" i="64"/>
  <c r="AN16" i="64"/>
  <c r="X16" i="15"/>
  <c r="Y16" i="15"/>
  <c r="Z16" i="15" s="1"/>
  <c r="Y16" i="16"/>
  <c r="X16" i="16"/>
  <c r="AR15" i="38"/>
  <c r="Z16" i="55"/>
  <c r="AR16" i="96"/>
  <c r="AN16" i="83"/>
  <c r="AI16" i="83"/>
  <c r="AR15" i="66"/>
  <c r="AH17" i="14"/>
  <c r="AQ17" i="14" s="1"/>
  <c r="AI16" i="40"/>
  <c r="AN16" i="40"/>
  <c r="W17" i="47"/>
  <c r="AG16" i="47"/>
  <c r="AP16" i="47" s="1"/>
  <c r="AF16" i="47"/>
  <c r="AO16" i="47" s="1"/>
  <c r="AE16" i="47"/>
  <c r="Z16" i="10"/>
  <c r="AN16" i="93"/>
  <c r="AI16" i="93"/>
  <c r="AG16" i="76"/>
  <c r="AP16" i="76" s="1"/>
  <c r="AF16" i="76"/>
  <c r="AO16" i="76" s="1"/>
  <c r="W17" i="76"/>
  <c r="AE16" i="76"/>
  <c r="Z17" i="12"/>
  <c r="AR14" i="28"/>
  <c r="Z16" i="94"/>
  <c r="AH16" i="43"/>
  <c r="AQ16" i="43" s="1"/>
  <c r="AG17" i="19"/>
  <c r="AP17" i="19" s="1"/>
  <c r="AF17" i="19"/>
  <c r="AO17" i="19" s="1"/>
  <c r="AE17" i="19"/>
  <c r="W18" i="19"/>
  <c r="AG16" i="1"/>
  <c r="AP16" i="1" s="1"/>
  <c r="AF16" i="1"/>
  <c r="AO16" i="1" s="1"/>
  <c r="AE16" i="1"/>
  <c r="W17" i="1"/>
  <c r="AH16" i="66"/>
  <c r="AQ16" i="66" s="1"/>
  <c r="AG16" i="5"/>
  <c r="AP16" i="5" s="1"/>
  <c r="AF16" i="5"/>
  <c r="AO16" i="5" s="1"/>
  <c r="AE16" i="5"/>
  <c r="W17" i="5"/>
  <c r="AR15" i="35"/>
  <c r="AR16" i="80"/>
  <c r="Z16" i="6"/>
  <c r="Z17" i="80"/>
  <c r="X17" i="49"/>
  <c r="Y17" i="49"/>
  <c r="AR15" i="51"/>
  <c r="AI16" i="39"/>
  <c r="AN16" i="39"/>
  <c r="X17" i="52"/>
  <c r="Y17" i="52"/>
  <c r="AH15" i="34"/>
  <c r="AQ15" i="34" s="1"/>
  <c r="AH16" i="44"/>
  <c r="AQ16" i="44" s="1"/>
  <c r="AR15" i="90"/>
  <c r="AR16" i="32"/>
  <c r="AR14" i="71"/>
  <c r="Z17" i="48"/>
  <c r="X17" i="48"/>
  <c r="Y17" i="48"/>
  <c r="AI16" i="59"/>
  <c r="AN16" i="59"/>
  <c r="Y17" i="13"/>
  <c r="Z17" i="13" s="1"/>
  <c r="X17" i="13"/>
  <c r="Z17" i="46" l="1"/>
  <c r="AF17" i="79"/>
  <c r="AO17" i="79" s="1"/>
  <c r="AG18" i="9"/>
  <c r="AP18" i="9" s="1"/>
  <c r="AF18" i="9"/>
  <c r="AO18" i="9" s="1"/>
  <c r="AE18" i="9"/>
  <c r="W19" i="9"/>
  <c r="W17" i="15"/>
  <c r="AG16" i="15"/>
  <c r="AP16" i="15" s="1"/>
  <c r="AF16" i="15"/>
  <c r="AO16" i="15" s="1"/>
  <c r="AE16" i="15"/>
  <c r="AF17" i="30"/>
  <c r="AO17" i="30" s="1"/>
  <c r="AE17" i="30"/>
  <c r="W18" i="30"/>
  <c r="AG17" i="30"/>
  <c r="AP17" i="30" s="1"/>
  <c r="AF17" i="46"/>
  <c r="AO17" i="46" s="1"/>
  <c r="AG17" i="46"/>
  <c r="AP17" i="46" s="1"/>
  <c r="W18" i="46"/>
  <c r="AE17" i="46"/>
  <c r="AF17" i="13"/>
  <c r="AO17" i="13" s="1"/>
  <c r="AE17" i="13"/>
  <c r="W18" i="13"/>
  <c r="AG17" i="13"/>
  <c r="AP17" i="13" s="1"/>
  <c r="AF17" i="45"/>
  <c r="AO17" i="45" s="1"/>
  <c r="AE17" i="45"/>
  <c r="AG17" i="45"/>
  <c r="AP17" i="45" s="1"/>
  <c r="W18" i="45"/>
  <c r="AE18" i="62"/>
  <c r="W19" i="62"/>
  <c r="AG18" i="62"/>
  <c r="AP18" i="62" s="1"/>
  <c r="AF18" i="62"/>
  <c r="AO18" i="62" s="1"/>
  <c r="AE16" i="81"/>
  <c r="AG16" i="81"/>
  <c r="AP16" i="81" s="1"/>
  <c r="AF16" i="81"/>
  <c r="AO16" i="81" s="1"/>
  <c r="W17" i="81"/>
  <c r="AR16" i="59"/>
  <c r="AR17" i="17"/>
  <c r="W18" i="31"/>
  <c r="AG17" i="31"/>
  <c r="AP17" i="31" s="1"/>
  <c r="AF17" i="31"/>
  <c r="AO17" i="31" s="1"/>
  <c r="AE17" i="31"/>
  <c r="W18" i="40"/>
  <c r="AG17" i="40"/>
  <c r="AP17" i="40" s="1"/>
  <c r="AF17" i="40"/>
  <c r="AO17" i="40" s="1"/>
  <c r="AE17" i="40"/>
  <c r="AH17" i="73"/>
  <c r="AQ17" i="73" s="1"/>
  <c r="AE16" i="20"/>
  <c r="W17" i="20"/>
  <c r="AG16" i="20"/>
  <c r="AP16" i="20" s="1"/>
  <c r="AF16" i="20"/>
  <c r="AO16" i="20" s="1"/>
  <c r="X17" i="35"/>
  <c r="Z17" i="35" s="1"/>
  <c r="Y17" i="35"/>
  <c r="AI15" i="34"/>
  <c r="AN15" i="34"/>
  <c r="AG16" i="6"/>
  <c r="AP16" i="6" s="1"/>
  <c r="AF16" i="6"/>
  <c r="AO16" i="6" s="1"/>
  <c r="AE16" i="6"/>
  <c r="W17" i="6"/>
  <c r="AN16" i="5"/>
  <c r="AI16" i="5"/>
  <c r="Y17" i="1"/>
  <c r="X17" i="1"/>
  <c r="X17" i="76"/>
  <c r="Y17" i="76"/>
  <c r="W17" i="10"/>
  <c r="AG16" i="10"/>
  <c r="AP16" i="10" s="1"/>
  <c r="AF16" i="10"/>
  <c r="AO16" i="10" s="1"/>
  <c r="AE16" i="10"/>
  <c r="AH16" i="15"/>
  <c r="AQ16" i="15" s="1"/>
  <c r="AH17" i="45"/>
  <c r="AQ17" i="45" s="1"/>
  <c r="AR16" i="74"/>
  <c r="AH18" i="62"/>
  <c r="AQ18" i="62" s="1"/>
  <c r="AR16" i="25"/>
  <c r="AR17" i="29"/>
  <c r="AG16" i="70"/>
  <c r="AP16" i="70" s="1"/>
  <c r="W17" i="70"/>
  <c r="AF16" i="70"/>
  <c r="AO16" i="70" s="1"/>
  <c r="AE16" i="70"/>
  <c r="Y16" i="7"/>
  <c r="Z16" i="7" s="1"/>
  <c r="X16" i="7"/>
  <c r="Y17" i="38"/>
  <c r="X17" i="38"/>
  <c r="AI17" i="67"/>
  <c r="AN17" i="67"/>
  <c r="AI16" i="95"/>
  <c r="AN16" i="95"/>
  <c r="AR16" i="60"/>
  <c r="AH17" i="39"/>
  <c r="AQ17" i="39" s="1"/>
  <c r="AF16" i="21"/>
  <c r="AO16" i="21" s="1"/>
  <c r="AE16" i="21"/>
  <c r="W17" i="21"/>
  <c r="AG16" i="21"/>
  <c r="AP16" i="21" s="1"/>
  <c r="W18" i="75"/>
  <c r="AG17" i="75"/>
  <c r="AP17" i="75" s="1"/>
  <c r="AF17" i="75"/>
  <c r="AO17" i="75" s="1"/>
  <c r="AE17" i="75"/>
  <c r="AI17" i="61"/>
  <c r="AN17" i="61"/>
  <c r="AI15" i="71"/>
  <c r="AN15" i="71"/>
  <c r="AH18" i="17"/>
  <c r="AQ18" i="17" s="1"/>
  <c r="AH17" i="8"/>
  <c r="AQ17" i="8" s="1"/>
  <c r="AE16" i="51"/>
  <c r="W17" i="51"/>
  <c r="AF16" i="51"/>
  <c r="AO16" i="51" s="1"/>
  <c r="AG16" i="51"/>
  <c r="AP16" i="51" s="1"/>
  <c r="AH17" i="23"/>
  <c r="AQ17" i="23" s="1"/>
  <c r="X18" i="37"/>
  <c r="Y18" i="37"/>
  <c r="Y16" i="85"/>
  <c r="X16" i="85"/>
  <c r="AI16" i="65"/>
  <c r="AN16" i="65"/>
  <c r="AI16" i="76"/>
  <c r="AN16" i="76"/>
  <c r="AI17" i="53"/>
  <c r="AN17" i="53"/>
  <c r="AR16" i="13"/>
  <c r="AH17" i="25"/>
  <c r="AQ17" i="25" s="1"/>
  <c r="AF16" i="63"/>
  <c r="AO16" i="63" s="1"/>
  <c r="AE16" i="63"/>
  <c r="W17" i="63"/>
  <c r="AG16" i="63"/>
  <c r="AP16" i="63" s="1"/>
  <c r="Y17" i="65"/>
  <c r="X17" i="65"/>
  <c r="Z17" i="65" s="1"/>
  <c r="AH17" i="13"/>
  <c r="AQ17" i="13" s="1"/>
  <c r="AH17" i="48"/>
  <c r="AQ17" i="48" s="1"/>
  <c r="AN16" i="1"/>
  <c r="AI16" i="1"/>
  <c r="W17" i="94"/>
  <c r="AG16" i="94"/>
  <c r="AP16" i="94" s="1"/>
  <c r="AF16" i="94"/>
  <c r="AO16" i="94" s="1"/>
  <c r="AE16" i="94"/>
  <c r="AR16" i="40"/>
  <c r="AR16" i="83"/>
  <c r="AR15" i="16"/>
  <c r="W16" i="22"/>
  <c r="AG15" i="22"/>
  <c r="AP15" i="22" s="1"/>
  <c r="AF15" i="22"/>
  <c r="AO15" i="22" s="1"/>
  <c r="AE15" i="22"/>
  <c r="AR15" i="81"/>
  <c r="AI15" i="7"/>
  <c r="AN15" i="7"/>
  <c r="AH18" i="41"/>
  <c r="AQ18" i="41" s="1"/>
  <c r="AH17" i="64"/>
  <c r="AQ17" i="64" s="1"/>
  <c r="Z17" i="39"/>
  <c r="X17" i="89"/>
  <c r="Y17" i="89"/>
  <c r="AR16" i="73"/>
  <c r="Z17" i="73"/>
  <c r="AI16" i="90"/>
  <c r="AN16" i="90"/>
  <c r="AH17" i="30"/>
  <c r="AQ17" i="30" s="1"/>
  <c r="AR16" i="23"/>
  <c r="Z18" i="17"/>
  <c r="Z17" i="8"/>
  <c r="Z17" i="25"/>
  <c r="AN17" i="69"/>
  <c r="AI17" i="69"/>
  <c r="AH16" i="11"/>
  <c r="AQ16" i="11" s="1"/>
  <c r="W17" i="78"/>
  <c r="AG16" i="78"/>
  <c r="AP16" i="78" s="1"/>
  <c r="AF16" i="78"/>
  <c r="AO16" i="78" s="1"/>
  <c r="AE16" i="78"/>
  <c r="Y17" i="77"/>
  <c r="Z17" i="77" s="1"/>
  <c r="X17" i="77"/>
  <c r="AI16" i="42"/>
  <c r="AN16" i="42"/>
  <c r="AR16" i="30"/>
  <c r="X17" i="24"/>
  <c r="Z17" i="24" s="1"/>
  <c r="Y17" i="24"/>
  <c r="Z17" i="23"/>
  <c r="AI15" i="28"/>
  <c r="AN15" i="28"/>
  <c r="X17" i="36"/>
  <c r="Z17" i="36" s="1"/>
  <c r="Y17" i="36"/>
  <c r="AI16" i="91"/>
  <c r="AN16" i="91"/>
  <c r="Y17" i="56"/>
  <c r="X17" i="56"/>
  <c r="AN17" i="37"/>
  <c r="AI17" i="37"/>
  <c r="AN17" i="82"/>
  <c r="AI17" i="82"/>
  <c r="AI16" i="35"/>
  <c r="AN16" i="35"/>
  <c r="Y16" i="33"/>
  <c r="X16" i="33"/>
  <c r="Z16" i="33" s="1"/>
  <c r="AI16" i="44"/>
  <c r="AN16" i="44"/>
  <c r="AI17" i="32"/>
  <c r="AN17" i="32"/>
  <c r="X17" i="43"/>
  <c r="Y17" i="43"/>
  <c r="AR16" i="39"/>
  <c r="Y17" i="5"/>
  <c r="X17" i="5"/>
  <c r="Z17" i="5" s="1"/>
  <c r="Y17" i="47"/>
  <c r="X17" i="47"/>
  <c r="AI17" i="26"/>
  <c r="AN17" i="26"/>
  <c r="AE17" i="48"/>
  <c r="W18" i="48"/>
  <c r="AG17" i="48"/>
  <c r="AP17" i="48" s="1"/>
  <c r="AF17" i="48"/>
  <c r="AO17" i="48" s="1"/>
  <c r="AH17" i="52"/>
  <c r="AQ17" i="52" s="1"/>
  <c r="AN16" i="47"/>
  <c r="AI16" i="47"/>
  <c r="AH16" i="16"/>
  <c r="AQ16" i="16" s="1"/>
  <c r="X18" i="26"/>
  <c r="Y18" i="26"/>
  <c r="Z18" i="26" s="1"/>
  <c r="X18" i="53"/>
  <c r="Y18" i="53"/>
  <c r="AR17" i="50"/>
  <c r="X17" i="18"/>
  <c r="Z17" i="18" s="1"/>
  <c r="Y17" i="18"/>
  <c r="Y18" i="27"/>
  <c r="Z18" i="27" s="1"/>
  <c r="X18" i="27"/>
  <c r="AF18" i="41"/>
  <c r="AO18" i="41" s="1"/>
  <c r="AE18" i="41"/>
  <c r="W19" i="41"/>
  <c r="AG18" i="41"/>
  <c r="AP18" i="41" s="1"/>
  <c r="AH17" i="59"/>
  <c r="AQ17" i="59" s="1"/>
  <c r="AR16" i="52"/>
  <c r="AR16" i="8"/>
  <c r="AR15" i="11"/>
  <c r="AR17" i="9"/>
  <c r="W19" i="92"/>
  <c r="AG18" i="92"/>
  <c r="AP18" i="92" s="1"/>
  <c r="AF18" i="92"/>
  <c r="AO18" i="92" s="1"/>
  <c r="AE18" i="92"/>
  <c r="Y16" i="71"/>
  <c r="X16" i="71"/>
  <c r="Z16" i="71" s="1"/>
  <c r="AR16" i="45"/>
  <c r="AH18" i="29"/>
  <c r="AQ18" i="29" s="1"/>
  <c r="AI16" i="24"/>
  <c r="AN16" i="24"/>
  <c r="AI17" i="96"/>
  <c r="AN17" i="96"/>
  <c r="AI16" i="56"/>
  <c r="AN16" i="56"/>
  <c r="AI15" i="85"/>
  <c r="AN15" i="85"/>
  <c r="X18" i="14"/>
  <c r="Z18" i="14" s="1"/>
  <c r="Y18" i="14"/>
  <c r="X18" i="79"/>
  <c r="Y18" i="79"/>
  <c r="AF17" i="80"/>
  <c r="AO17" i="80" s="1"/>
  <c r="W18" i="80"/>
  <c r="AG17" i="80"/>
  <c r="AP17" i="80" s="1"/>
  <c r="AE17" i="80"/>
  <c r="AN17" i="19"/>
  <c r="AI17" i="19"/>
  <c r="AF17" i="83"/>
  <c r="AO17" i="83" s="1"/>
  <c r="AE17" i="83"/>
  <c r="W18" i="83"/>
  <c r="AG17" i="83"/>
  <c r="AP17" i="83" s="1"/>
  <c r="X17" i="66"/>
  <c r="Z17" i="66" s="1"/>
  <c r="Y17" i="66"/>
  <c r="Y17" i="44"/>
  <c r="X17" i="44"/>
  <c r="Z17" i="52"/>
  <c r="AH17" i="49"/>
  <c r="AQ17" i="49" s="1"/>
  <c r="AR16" i="64"/>
  <c r="AH16" i="58"/>
  <c r="AQ16" i="58" s="1"/>
  <c r="AH18" i="50"/>
  <c r="AQ18" i="50" s="1"/>
  <c r="AH17" i="83"/>
  <c r="AQ17" i="83" s="1"/>
  <c r="AR15" i="15"/>
  <c r="AR15" i="58"/>
  <c r="AI16" i="18"/>
  <c r="AN16" i="18"/>
  <c r="AF16" i="87"/>
  <c r="AO16" i="87" s="1"/>
  <c r="AE16" i="87"/>
  <c r="W17" i="87"/>
  <c r="AG16" i="87"/>
  <c r="AP16" i="87" s="1"/>
  <c r="AN16" i="38"/>
  <c r="AI16" i="38"/>
  <c r="X17" i="95"/>
  <c r="Y17" i="95"/>
  <c r="AR16" i="84"/>
  <c r="Z17" i="64"/>
  <c r="AI16" i="89"/>
  <c r="AN16" i="89"/>
  <c r="AH17" i="93"/>
  <c r="AQ17" i="93" s="1"/>
  <c r="AH17" i="40"/>
  <c r="AQ17" i="40" s="1"/>
  <c r="X18" i="61"/>
  <c r="Z18" i="61" s="1"/>
  <c r="Y18" i="61"/>
  <c r="X17" i="90"/>
  <c r="Z17" i="90" s="1"/>
  <c r="Y17" i="90"/>
  <c r="AR17" i="41"/>
  <c r="AH17" i="60"/>
  <c r="AQ17" i="60" s="1"/>
  <c r="AH17" i="74"/>
  <c r="AQ17" i="74" s="1"/>
  <c r="X18" i="69"/>
  <c r="Y18" i="69"/>
  <c r="Z18" i="69" s="1"/>
  <c r="Z16" i="11"/>
  <c r="AN16" i="66"/>
  <c r="AI16" i="66"/>
  <c r="AR15" i="63"/>
  <c r="X17" i="2"/>
  <c r="Y17" i="2"/>
  <c r="Z17" i="2" s="1"/>
  <c r="AR16" i="49"/>
  <c r="AI16" i="36"/>
  <c r="AN16" i="36"/>
  <c r="Y18" i="96"/>
  <c r="Z18" i="96" s="1"/>
  <c r="X18" i="96"/>
  <c r="X16" i="34"/>
  <c r="Z16" i="34" s="1"/>
  <c r="Y16" i="34"/>
  <c r="AI17" i="14"/>
  <c r="AN17" i="14"/>
  <c r="AI16" i="43"/>
  <c r="AN16" i="43"/>
  <c r="AF16" i="55"/>
  <c r="AO16" i="55" s="1"/>
  <c r="AE16" i="55"/>
  <c r="AG16" i="55"/>
  <c r="AP16" i="55" s="1"/>
  <c r="W17" i="55"/>
  <c r="W18" i="88"/>
  <c r="AG17" i="88"/>
  <c r="AP17" i="88" s="1"/>
  <c r="AF17" i="88"/>
  <c r="AO17" i="88" s="1"/>
  <c r="AE17" i="88"/>
  <c r="AN16" i="4"/>
  <c r="AI16" i="4"/>
  <c r="AH16" i="81"/>
  <c r="AQ16" i="81" s="1"/>
  <c r="AF17" i="93"/>
  <c r="AO17" i="93" s="1"/>
  <c r="AE17" i="93"/>
  <c r="W18" i="93"/>
  <c r="AG17" i="93"/>
  <c r="AP17" i="93" s="1"/>
  <c r="AF17" i="84"/>
  <c r="AO17" i="84" s="1"/>
  <c r="AE17" i="84"/>
  <c r="W18" i="84"/>
  <c r="AG17" i="84"/>
  <c r="AP17" i="84" s="1"/>
  <c r="AR16" i="46"/>
  <c r="AI16" i="57"/>
  <c r="AN16" i="57"/>
  <c r="AI17" i="79"/>
  <c r="AN17" i="79"/>
  <c r="Z17" i="49"/>
  <c r="X18" i="19"/>
  <c r="Z18" i="19" s="1"/>
  <c r="Y18" i="19"/>
  <c r="AE17" i="12"/>
  <c r="W18" i="12"/>
  <c r="AG17" i="12"/>
  <c r="AP17" i="12" s="1"/>
  <c r="AF17" i="12"/>
  <c r="AO17" i="12" s="1"/>
  <c r="AR16" i="93"/>
  <c r="Z16" i="16"/>
  <c r="Z16" i="58"/>
  <c r="Z18" i="50"/>
  <c r="AG17" i="68"/>
  <c r="AP17" i="68" s="1"/>
  <c r="W18" i="68"/>
  <c r="AF17" i="68"/>
  <c r="AO17" i="68" s="1"/>
  <c r="AE17" i="68"/>
  <c r="AR15" i="20"/>
  <c r="X17" i="4"/>
  <c r="Z17" i="4" s="1"/>
  <c r="Y17" i="4"/>
  <c r="W18" i="86"/>
  <c r="AG17" i="86"/>
  <c r="AP17" i="86" s="1"/>
  <c r="AF17" i="86"/>
  <c r="AO17" i="86" s="1"/>
  <c r="AE17" i="86"/>
  <c r="Z18" i="67"/>
  <c r="X18" i="67"/>
  <c r="Y18" i="67"/>
  <c r="AI17" i="27"/>
  <c r="AN17" i="27"/>
  <c r="Z17" i="59"/>
  <c r="AR16" i="48"/>
  <c r="AG16" i="54"/>
  <c r="AP16" i="54" s="1"/>
  <c r="AF16" i="54"/>
  <c r="AO16" i="54" s="1"/>
  <c r="AE16" i="54"/>
  <c r="W17" i="54"/>
  <c r="W18" i="3"/>
  <c r="AG17" i="3"/>
  <c r="AP17" i="3" s="1"/>
  <c r="AF17" i="3"/>
  <c r="AO17" i="3" s="1"/>
  <c r="AE17" i="3"/>
  <c r="AE16" i="72"/>
  <c r="W17" i="72"/>
  <c r="AG16" i="72"/>
  <c r="AP16" i="72" s="1"/>
  <c r="AF16" i="72"/>
  <c r="AO16" i="72" s="1"/>
  <c r="AH17" i="84"/>
  <c r="AQ17" i="84" s="1"/>
  <c r="Z17" i="60"/>
  <c r="Z17" i="74"/>
  <c r="AR17" i="62"/>
  <c r="Z18" i="29"/>
  <c r="AH18" i="9"/>
  <c r="AQ18" i="9" s="1"/>
  <c r="AH16" i="20"/>
  <c r="AQ16" i="20" s="1"/>
  <c r="AI16" i="77"/>
  <c r="AN16" i="77"/>
  <c r="Y17" i="42"/>
  <c r="X17" i="42"/>
  <c r="Z17" i="42" s="1"/>
  <c r="AN16" i="2"/>
  <c r="AI16" i="2"/>
  <c r="AH16" i="63"/>
  <c r="AQ16" i="63" s="1"/>
  <c r="AH17" i="46"/>
  <c r="AQ17" i="46" s="1"/>
  <c r="X16" i="28"/>
  <c r="Z16" i="28" s="1"/>
  <c r="Y16" i="28"/>
  <c r="X17" i="91"/>
  <c r="Z17" i="91" s="1"/>
  <c r="Y17" i="91"/>
  <c r="Y17" i="57"/>
  <c r="Z17" i="57" s="1"/>
  <c r="X17" i="57"/>
  <c r="Y18" i="82"/>
  <c r="X18" i="82"/>
  <c r="Z18" i="82" s="1"/>
  <c r="AN15" i="33"/>
  <c r="AI15" i="33"/>
  <c r="Y18" i="32"/>
  <c r="Z18" i="32" s="1"/>
  <c r="X18" i="32"/>
  <c r="Z17" i="95" l="1"/>
  <c r="Z17" i="44"/>
  <c r="Z17" i="47"/>
  <c r="Z18" i="79"/>
  <c r="Z17" i="56"/>
  <c r="AF17" i="56" s="1"/>
  <c r="AO17" i="56" s="1"/>
  <c r="Z18" i="37"/>
  <c r="AG18" i="37" s="1"/>
  <c r="AP18" i="37" s="1"/>
  <c r="Z17" i="1"/>
  <c r="W19" i="27"/>
  <c r="AG18" i="27"/>
  <c r="AP18" i="27" s="1"/>
  <c r="AF18" i="27"/>
  <c r="AO18" i="27" s="1"/>
  <c r="AE18" i="27"/>
  <c r="AF18" i="37"/>
  <c r="AO18" i="37" s="1"/>
  <c r="AG16" i="7"/>
  <c r="AP16" i="7" s="1"/>
  <c r="AF16" i="7"/>
  <c r="AO16" i="7" s="1"/>
  <c r="AE16" i="7"/>
  <c r="W17" i="7"/>
  <c r="W18" i="1"/>
  <c r="AG17" i="1"/>
  <c r="AP17" i="1" s="1"/>
  <c r="AF17" i="1"/>
  <c r="AO17" i="1" s="1"/>
  <c r="AE17" i="1"/>
  <c r="AG17" i="56"/>
  <c r="AP17" i="56" s="1"/>
  <c r="W18" i="56"/>
  <c r="AF18" i="32"/>
  <c r="AO18" i="32" s="1"/>
  <c r="W19" i="32"/>
  <c r="AG18" i="32"/>
  <c r="AP18" i="32" s="1"/>
  <c r="AE18" i="32"/>
  <c r="AF18" i="61"/>
  <c r="AO18" i="61" s="1"/>
  <c r="AE18" i="61"/>
  <c r="W19" i="61"/>
  <c r="AG18" i="61"/>
  <c r="AP18" i="61" s="1"/>
  <c r="W19" i="26"/>
  <c r="AG18" i="26"/>
  <c r="AP18" i="26" s="1"/>
  <c r="AF18" i="26"/>
  <c r="AO18" i="26" s="1"/>
  <c r="AE18" i="26"/>
  <c r="AE17" i="47"/>
  <c r="AF17" i="47"/>
  <c r="AO17" i="47" s="1"/>
  <c r="AG17" i="47"/>
  <c r="AP17" i="47" s="1"/>
  <c r="W18" i="47"/>
  <c r="W18" i="2"/>
  <c r="AG17" i="2"/>
  <c r="AP17" i="2" s="1"/>
  <c r="AF17" i="2"/>
  <c r="AO17" i="2" s="1"/>
  <c r="AE17" i="2"/>
  <c r="AG17" i="95"/>
  <c r="AP17" i="95" s="1"/>
  <c r="AF17" i="95"/>
  <c r="AO17" i="95" s="1"/>
  <c r="AE17" i="95"/>
  <c r="W18" i="95"/>
  <c r="W18" i="77"/>
  <c r="AG17" i="77"/>
  <c r="AP17" i="77" s="1"/>
  <c r="AF17" i="77"/>
  <c r="AO17" i="77" s="1"/>
  <c r="AE17" i="77"/>
  <c r="W19" i="79"/>
  <c r="AG18" i="79"/>
  <c r="AP18" i="79" s="1"/>
  <c r="AF18" i="79"/>
  <c r="AO18" i="79" s="1"/>
  <c r="AE18" i="79"/>
  <c r="W18" i="44"/>
  <c r="AG17" i="44"/>
  <c r="AP17" i="44" s="1"/>
  <c r="AF17" i="44"/>
  <c r="AO17" i="44" s="1"/>
  <c r="AE17" i="44"/>
  <c r="W19" i="96"/>
  <c r="AG18" i="96"/>
  <c r="AP18" i="96" s="1"/>
  <c r="AE18" i="96"/>
  <c r="AF18" i="96"/>
  <c r="AO18" i="96" s="1"/>
  <c r="AG18" i="82"/>
  <c r="AP18" i="82" s="1"/>
  <c r="AF18" i="82"/>
  <c r="AO18" i="82" s="1"/>
  <c r="W19" i="82"/>
  <c r="AE18" i="82"/>
  <c r="AR15" i="85"/>
  <c r="W18" i="73"/>
  <c r="AG17" i="73"/>
  <c r="AP17" i="73" s="1"/>
  <c r="AF17" i="73"/>
  <c r="AO17" i="73" s="1"/>
  <c r="AE17" i="73"/>
  <c r="W18" i="39"/>
  <c r="AG17" i="39"/>
  <c r="AP17" i="39" s="1"/>
  <c r="AF17" i="39"/>
  <c r="AO17" i="39" s="1"/>
  <c r="AE17" i="39"/>
  <c r="AN16" i="94"/>
  <c r="AI16" i="94"/>
  <c r="AI16" i="63"/>
  <c r="AN16" i="63"/>
  <c r="AN17" i="45"/>
  <c r="AI17" i="45"/>
  <c r="AI17" i="46"/>
  <c r="AN17" i="46"/>
  <c r="X18" i="30"/>
  <c r="Z18" i="30" s="1"/>
  <c r="Y18" i="30"/>
  <c r="AH17" i="57"/>
  <c r="AQ17" i="57" s="1"/>
  <c r="AH17" i="42"/>
  <c r="AQ17" i="42" s="1"/>
  <c r="AI17" i="3"/>
  <c r="AN17" i="3"/>
  <c r="AR17" i="27"/>
  <c r="W19" i="50"/>
  <c r="AG18" i="50"/>
  <c r="AP18" i="50" s="1"/>
  <c r="AF18" i="50"/>
  <c r="AO18" i="50" s="1"/>
  <c r="AE18" i="50"/>
  <c r="W18" i="49"/>
  <c r="AG17" i="49"/>
  <c r="AP17" i="49" s="1"/>
  <c r="AF17" i="49"/>
  <c r="AO17" i="49" s="1"/>
  <c r="AE17" i="49"/>
  <c r="AI17" i="88"/>
  <c r="AN17" i="88"/>
  <c r="AR17" i="14"/>
  <c r="AH17" i="2"/>
  <c r="AQ17" i="2" s="1"/>
  <c r="W17" i="11"/>
  <c r="AG16" i="11"/>
  <c r="AP16" i="11" s="1"/>
  <c r="AF16" i="11"/>
  <c r="AO16" i="11" s="1"/>
  <c r="AE16" i="11"/>
  <c r="AR16" i="89"/>
  <c r="AN16" i="87"/>
  <c r="AI16" i="87"/>
  <c r="X18" i="83"/>
  <c r="Y18" i="83"/>
  <c r="AH18" i="27"/>
  <c r="AQ18" i="27" s="1"/>
  <c r="AH18" i="26"/>
  <c r="AQ18" i="26" s="1"/>
  <c r="AR16" i="44"/>
  <c r="AR17" i="82"/>
  <c r="W18" i="8"/>
  <c r="AG17" i="8"/>
  <c r="AP17" i="8" s="1"/>
  <c r="AF17" i="8"/>
  <c r="AO17" i="8" s="1"/>
  <c r="AE17" i="8"/>
  <c r="AI15" i="22"/>
  <c r="AN15" i="22"/>
  <c r="AH17" i="65"/>
  <c r="AQ17" i="65" s="1"/>
  <c r="AH18" i="37"/>
  <c r="AQ18" i="37" s="1"/>
  <c r="Y17" i="51"/>
  <c r="X17" i="51"/>
  <c r="AN17" i="75"/>
  <c r="AI17" i="75"/>
  <c r="AI16" i="21"/>
  <c r="AN16" i="21"/>
  <c r="AR17" i="67"/>
  <c r="Y17" i="10"/>
  <c r="X17" i="10"/>
  <c r="X18" i="31"/>
  <c r="Y18" i="31"/>
  <c r="Y17" i="81"/>
  <c r="X17" i="81"/>
  <c r="Z17" i="81" s="1"/>
  <c r="X19" i="62"/>
  <c r="Y19" i="62"/>
  <c r="Y18" i="46"/>
  <c r="X18" i="46"/>
  <c r="Y17" i="15"/>
  <c r="X17" i="15"/>
  <c r="W18" i="4"/>
  <c r="AG17" i="4"/>
  <c r="AP17" i="4" s="1"/>
  <c r="AF17" i="4"/>
  <c r="AO17" i="4" s="1"/>
  <c r="AE17" i="4"/>
  <c r="AH18" i="61"/>
  <c r="AQ18" i="61" s="1"/>
  <c r="X17" i="21"/>
  <c r="Y17" i="21"/>
  <c r="AR15" i="33"/>
  <c r="AH16" i="28"/>
  <c r="AQ16" i="28" s="1"/>
  <c r="W18" i="74"/>
  <c r="AG17" i="74"/>
  <c r="AP17" i="74" s="1"/>
  <c r="AF17" i="74"/>
  <c r="AO17" i="74" s="1"/>
  <c r="AE17" i="74"/>
  <c r="X18" i="86"/>
  <c r="Y18" i="86"/>
  <c r="W17" i="58"/>
  <c r="AG16" i="58"/>
  <c r="AP16" i="58" s="1"/>
  <c r="AF16" i="58"/>
  <c r="AO16" i="58" s="1"/>
  <c r="AE16" i="58"/>
  <c r="Y18" i="12"/>
  <c r="Z18" i="12" s="1"/>
  <c r="X18" i="12"/>
  <c r="X18" i="93"/>
  <c r="Y18" i="93"/>
  <c r="AN16" i="55"/>
  <c r="AI16" i="55"/>
  <c r="AG17" i="64"/>
  <c r="AP17" i="64" s="1"/>
  <c r="AF17" i="64"/>
  <c r="AO17" i="64" s="1"/>
  <c r="AE17" i="64"/>
  <c r="W18" i="64"/>
  <c r="AR16" i="38"/>
  <c r="AN17" i="83"/>
  <c r="AI17" i="83"/>
  <c r="AR16" i="56"/>
  <c r="AH16" i="71"/>
  <c r="AQ16" i="71" s="1"/>
  <c r="Y19" i="92"/>
  <c r="X19" i="92"/>
  <c r="Z19" i="92" s="1"/>
  <c r="AI17" i="48"/>
  <c r="AN17" i="48"/>
  <c r="AH17" i="5"/>
  <c r="AQ17" i="5" s="1"/>
  <c r="AH17" i="43"/>
  <c r="AQ17" i="43" s="1"/>
  <c r="AH16" i="33"/>
  <c r="AQ16" i="33" s="1"/>
  <c r="AR15" i="28"/>
  <c r="W19" i="17"/>
  <c r="AG18" i="17"/>
  <c r="AP18" i="17" s="1"/>
  <c r="AF18" i="17"/>
  <c r="AO18" i="17" s="1"/>
  <c r="AE18" i="17"/>
  <c r="AR16" i="65"/>
  <c r="AI16" i="51"/>
  <c r="AN16" i="51"/>
  <c r="AH17" i="38"/>
  <c r="AQ17" i="38" s="1"/>
  <c r="AN16" i="70"/>
  <c r="AI16" i="70"/>
  <c r="AR16" i="5"/>
  <c r="Y18" i="40"/>
  <c r="X18" i="40"/>
  <c r="Z18" i="40" s="1"/>
  <c r="AI18" i="62"/>
  <c r="AN18" i="62"/>
  <c r="AI17" i="30"/>
  <c r="AN17" i="30"/>
  <c r="Y19" i="9"/>
  <c r="X19" i="9"/>
  <c r="Z19" i="9" s="1"/>
  <c r="W18" i="91"/>
  <c r="AG17" i="91"/>
  <c r="AP17" i="91" s="1"/>
  <c r="AF17" i="91"/>
  <c r="AO17" i="91" s="1"/>
  <c r="AE17" i="91"/>
  <c r="AN16" i="54"/>
  <c r="AI16" i="54"/>
  <c r="AG17" i="57"/>
  <c r="AP17" i="57" s="1"/>
  <c r="AF17" i="57"/>
  <c r="AO17" i="57" s="1"/>
  <c r="AE17" i="57"/>
  <c r="W18" i="57"/>
  <c r="W17" i="28"/>
  <c r="AG16" i="28"/>
  <c r="AP16" i="28" s="1"/>
  <c r="AF16" i="28"/>
  <c r="AO16" i="28" s="1"/>
  <c r="AE16" i="28"/>
  <c r="W18" i="42"/>
  <c r="AG17" i="42"/>
  <c r="AP17" i="42" s="1"/>
  <c r="AF17" i="42"/>
  <c r="AO17" i="42" s="1"/>
  <c r="AE17" i="42"/>
  <c r="W18" i="60"/>
  <c r="AG17" i="60"/>
  <c r="AP17" i="60" s="1"/>
  <c r="AF17" i="60"/>
  <c r="AO17" i="60" s="1"/>
  <c r="AE17" i="60"/>
  <c r="AH18" i="67"/>
  <c r="AQ18" i="67" s="1"/>
  <c r="AN17" i="68"/>
  <c r="AI17" i="68"/>
  <c r="W17" i="16"/>
  <c r="AG16" i="16"/>
  <c r="AP16" i="16" s="1"/>
  <c r="AF16" i="16"/>
  <c r="AO16" i="16" s="1"/>
  <c r="AE16" i="16"/>
  <c r="AI17" i="12"/>
  <c r="AN17" i="12"/>
  <c r="AR17" i="79"/>
  <c r="Y18" i="84"/>
  <c r="X18" i="84"/>
  <c r="Z18" i="84" s="1"/>
  <c r="AH16" i="34"/>
  <c r="AQ16" i="34" s="1"/>
  <c r="AR16" i="36"/>
  <c r="AH18" i="69"/>
  <c r="AQ18" i="69" s="1"/>
  <c r="AH17" i="90"/>
  <c r="AQ17" i="90" s="1"/>
  <c r="AH17" i="66"/>
  <c r="AQ17" i="66" s="1"/>
  <c r="X18" i="80"/>
  <c r="Y18" i="80"/>
  <c r="Z18" i="80" s="1"/>
  <c r="AH18" i="14"/>
  <c r="AQ18" i="14" s="1"/>
  <c r="Y19" i="41"/>
  <c r="X19" i="41"/>
  <c r="Z19" i="41" s="1"/>
  <c r="Z17" i="43"/>
  <c r="AR17" i="37"/>
  <c r="AR16" i="91"/>
  <c r="AG17" i="23"/>
  <c r="AP17" i="23" s="1"/>
  <c r="AF17" i="23"/>
  <c r="AO17" i="23" s="1"/>
  <c r="AE17" i="23"/>
  <c r="W18" i="23"/>
  <c r="AN16" i="78"/>
  <c r="AI16" i="78"/>
  <c r="X17" i="94"/>
  <c r="Y17" i="94"/>
  <c r="AG17" i="65"/>
  <c r="AP17" i="65" s="1"/>
  <c r="AF17" i="65"/>
  <c r="AO17" i="65" s="1"/>
  <c r="AE17" i="65"/>
  <c r="W18" i="65"/>
  <c r="AH16" i="85"/>
  <c r="AQ16" i="85" s="1"/>
  <c r="AR15" i="71"/>
  <c r="AH17" i="76"/>
  <c r="AQ17" i="76" s="1"/>
  <c r="AR15" i="34"/>
  <c r="X17" i="20"/>
  <c r="Y17" i="20"/>
  <c r="Y18" i="13"/>
  <c r="X18" i="13"/>
  <c r="Z18" i="13" s="1"/>
  <c r="AN18" i="9"/>
  <c r="AI18" i="9"/>
  <c r="AI16" i="72"/>
  <c r="AN16" i="72"/>
  <c r="W19" i="19"/>
  <c r="AG18" i="19"/>
  <c r="AP18" i="19" s="1"/>
  <c r="AF18" i="19"/>
  <c r="AO18" i="19" s="1"/>
  <c r="AE18" i="19"/>
  <c r="AH17" i="95"/>
  <c r="AQ17" i="95" s="1"/>
  <c r="AH18" i="79"/>
  <c r="AQ18" i="79" s="1"/>
  <c r="AG17" i="18"/>
  <c r="AP17" i="18" s="1"/>
  <c r="AF17" i="18"/>
  <c r="AO17" i="18" s="1"/>
  <c r="AE17" i="18"/>
  <c r="W18" i="18"/>
  <c r="AR16" i="47"/>
  <c r="W18" i="36"/>
  <c r="AG17" i="36"/>
  <c r="AP17" i="36" s="1"/>
  <c r="AF17" i="36"/>
  <c r="AO17" i="36" s="1"/>
  <c r="AE17" i="36"/>
  <c r="AR16" i="76"/>
  <c r="AI17" i="93"/>
  <c r="AN17" i="93"/>
  <c r="W17" i="34"/>
  <c r="AG16" i="34"/>
  <c r="AP16" i="34" s="1"/>
  <c r="AF16" i="34"/>
  <c r="AO16" i="34" s="1"/>
  <c r="AE16" i="34"/>
  <c r="AF18" i="69"/>
  <c r="AO18" i="69" s="1"/>
  <c r="W19" i="69"/>
  <c r="AE18" i="69"/>
  <c r="AG18" i="69"/>
  <c r="AP18" i="69" s="1"/>
  <c r="AR16" i="18"/>
  <c r="AF17" i="52"/>
  <c r="AO17" i="52" s="1"/>
  <c r="AE17" i="52"/>
  <c r="W18" i="52"/>
  <c r="AG17" i="52"/>
  <c r="AP17" i="52" s="1"/>
  <c r="AF17" i="66"/>
  <c r="AO17" i="66" s="1"/>
  <c r="W18" i="66"/>
  <c r="AE17" i="66"/>
  <c r="AG17" i="66"/>
  <c r="AP17" i="66" s="1"/>
  <c r="AR17" i="19"/>
  <c r="AG18" i="14"/>
  <c r="AP18" i="14" s="1"/>
  <c r="AF18" i="14"/>
  <c r="AO18" i="14" s="1"/>
  <c r="AE18" i="14"/>
  <c r="W19" i="14"/>
  <c r="AR17" i="96"/>
  <c r="AF16" i="71"/>
  <c r="AO16" i="71" s="1"/>
  <c r="AE16" i="71"/>
  <c r="W17" i="71"/>
  <c r="AG16" i="71"/>
  <c r="AP16" i="71" s="1"/>
  <c r="AH18" i="53"/>
  <c r="AQ18" i="53" s="1"/>
  <c r="AR17" i="26"/>
  <c r="W18" i="5"/>
  <c r="AG17" i="5"/>
  <c r="AP17" i="5" s="1"/>
  <c r="AF17" i="5"/>
  <c r="AO17" i="5" s="1"/>
  <c r="AE17" i="5"/>
  <c r="AE16" i="33"/>
  <c r="W17" i="33"/>
  <c r="AG16" i="33"/>
  <c r="AP16" i="33" s="1"/>
  <c r="AF16" i="33"/>
  <c r="AO16" i="33" s="1"/>
  <c r="AR16" i="42"/>
  <c r="AR17" i="69"/>
  <c r="AH17" i="89"/>
  <c r="AQ17" i="89" s="1"/>
  <c r="AR15" i="7"/>
  <c r="Z16" i="22"/>
  <c r="Y16" i="22"/>
  <c r="X16" i="22"/>
  <c r="AR16" i="1"/>
  <c r="AR17" i="53"/>
  <c r="X18" i="75"/>
  <c r="Y18" i="75"/>
  <c r="Z17" i="38"/>
  <c r="X17" i="70"/>
  <c r="Y17" i="70"/>
  <c r="AI16" i="10"/>
  <c r="AN16" i="10"/>
  <c r="Z17" i="76"/>
  <c r="X17" i="6"/>
  <c r="Y17" i="6"/>
  <c r="AI16" i="20"/>
  <c r="AN16" i="20"/>
  <c r="AN17" i="31"/>
  <c r="AI17" i="31"/>
  <c r="AN16" i="81"/>
  <c r="AI16" i="81"/>
  <c r="X18" i="45"/>
  <c r="Z18" i="45" s="1"/>
  <c r="Y18" i="45"/>
  <c r="AI17" i="13"/>
  <c r="AN17" i="13"/>
  <c r="AI16" i="15"/>
  <c r="AN16" i="15"/>
  <c r="X17" i="55"/>
  <c r="Y17" i="55"/>
  <c r="Z17" i="55" s="1"/>
  <c r="AI17" i="80"/>
  <c r="AN17" i="80"/>
  <c r="AR16" i="24"/>
  <c r="Y18" i="48"/>
  <c r="X18" i="48"/>
  <c r="AR16" i="35"/>
  <c r="AG17" i="24"/>
  <c r="AP17" i="24" s="1"/>
  <c r="AF17" i="24"/>
  <c r="AO17" i="24" s="1"/>
  <c r="AE17" i="24"/>
  <c r="W18" i="24"/>
  <c r="Y17" i="78"/>
  <c r="X17" i="78"/>
  <c r="W18" i="25"/>
  <c r="AG17" i="25"/>
  <c r="AP17" i="25" s="1"/>
  <c r="AF17" i="25"/>
  <c r="AO17" i="25" s="1"/>
  <c r="AE17" i="25"/>
  <c r="W18" i="35"/>
  <c r="AG17" i="35"/>
  <c r="AP17" i="35" s="1"/>
  <c r="AF17" i="35"/>
  <c r="AO17" i="35" s="1"/>
  <c r="AE17" i="35"/>
  <c r="AH18" i="82"/>
  <c r="AQ18" i="82" s="1"/>
  <c r="Y18" i="3"/>
  <c r="X18" i="3"/>
  <c r="AG18" i="67"/>
  <c r="AP18" i="67" s="1"/>
  <c r="W19" i="67"/>
  <c r="AF18" i="67"/>
  <c r="AO18" i="67" s="1"/>
  <c r="AE18" i="67"/>
  <c r="AN17" i="84"/>
  <c r="AI17" i="84"/>
  <c r="Y18" i="88"/>
  <c r="X18" i="88"/>
  <c r="W18" i="90"/>
  <c r="AG17" i="90"/>
  <c r="AP17" i="90" s="1"/>
  <c r="AF17" i="90"/>
  <c r="AO17" i="90" s="1"/>
  <c r="AE17" i="90"/>
  <c r="AH18" i="32"/>
  <c r="AQ18" i="32" s="1"/>
  <c r="AH17" i="91"/>
  <c r="AQ17" i="91" s="1"/>
  <c r="AR16" i="2"/>
  <c r="AR16" i="77"/>
  <c r="AE18" i="29"/>
  <c r="W19" i="29"/>
  <c r="AG18" i="29"/>
  <c r="AP18" i="29" s="1"/>
  <c r="AF18" i="29"/>
  <c r="AO18" i="29" s="1"/>
  <c r="Y17" i="72"/>
  <c r="X17" i="72"/>
  <c r="X17" i="54"/>
  <c r="Y17" i="54"/>
  <c r="Z17" i="54" s="1"/>
  <c r="AE17" i="59"/>
  <c r="W18" i="59"/>
  <c r="AG17" i="59"/>
  <c r="AP17" i="59" s="1"/>
  <c r="AF17" i="59"/>
  <c r="AO17" i="59" s="1"/>
  <c r="AI17" i="86"/>
  <c r="AN17" i="86"/>
  <c r="AH17" i="4"/>
  <c r="AQ17" i="4" s="1"/>
  <c r="Y18" i="68"/>
  <c r="X18" i="68"/>
  <c r="Z18" i="68" s="1"/>
  <c r="AH18" i="19"/>
  <c r="AQ18" i="19" s="1"/>
  <c r="AR16" i="57"/>
  <c r="AR16" i="4"/>
  <c r="AR16" i="43"/>
  <c r="AH18" i="96"/>
  <c r="AQ18" i="96" s="1"/>
  <c r="AR16" i="66"/>
  <c r="X17" i="87"/>
  <c r="Y17" i="87"/>
  <c r="Z17" i="87" s="1"/>
  <c r="AH17" i="44"/>
  <c r="AQ17" i="44" s="1"/>
  <c r="AI18" i="92"/>
  <c r="AN18" i="92"/>
  <c r="AI18" i="41"/>
  <c r="AN18" i="41"/>
  <c r="AH17" i="18"/>
  <c r="AQ17" i="18" s="1"/>
  <c r="Z18" i="53"/>
  <c r="AH17" i="47"/>
  <c r="AQ17" i="47" s="1"/>
  <c r="AR17" i="32"/>
  <c r="AH17" i="56"/>
  <c r="AQ17" i="56" s="1"/>
  <c r="AH17" i="36"/>
  <c r="AQ17" i="36" s="1"/>
  <c r="AH17" i="24"/>
  <c r="AQ17" i="24" s="1"/>
  <c r="AH17" i="77"/>
  <c r="AQ17" i="77" s="1"/>
  <c r="AR16" i="90"/>
  <c r="Z17" i="89"/>
  <c r="Y17" i="63"/>
  <c r="X17" i="63"/>
  <c r="Z16" i="85"/>
  <c r="AR17" i="61"/>
  <c r="AR16" i="95"/>
  <c r="AH16" i="7"/>
  <c r="AQ16" i="7" s="1"/>
  <c r="AH17" i="1"/>
  <c r="AQ17" i="1" s="1"/>
  <c r="AN16" i="6"/>
  <c r="AI16" i="6"/>
  <c r="AH17" i="35"/>
  <c r="AQ17" i="35" s="1"/>
  <c r="AN17" i="40"/>
  <c r="AI17" i="40"/>
  <c r="Z18" i="48" l="1"/>
  <c r="Z17" i="21"/>
  <c r="W19" i="37"/>
  <c r="Z17" i="70"/>
  <c r="AE17" i="56"/>
  <c r="AE18" i="37"/>
  <c r="Z18" i="88"/>
  <c r="W19" i="88"/>
  <c r="AG18" i="88"/>
  <c r="AP18" i="88" s="1"/>
  <c r="AF18" i="88"/>
  <c r="AO18" i="88" s="1"/>
  <c r="AE18" i="88"/>
  <c r="AF17" i="87"/>
  <c r="AO17" i="87" s="1"/>
  <c r="AE17" i="87"/>
  <c r="AG17" i="87"/>
  <c r="AP17" i="87" s="1"/>
  <c r="W18" i="87"/>
  <c r="W18" i="54"/>
  <c r="AG17" i="54"/>
  <c r="AP17" i="54" s="1"/>
  <c r="AF17" i="54"/>
  <c r="AO17" i="54" s="1"/>
  <c r="AE17" i="54"/>
  <c r="W19" i="48"/>
  <c r="AG18" i="48"/>
  <c r="AP18" i="48" s="1"/>
  <c r="AF18" i="48"/>
  <c r="AO18" i="48" s="1"/>
  <c r="AE18" i="48"/>
  <c r="AF18" i="80"/>
  <c r="AO18" i="80" s="1"/>
  <c r="AE18" i="80"/>
  <c r="W19" i="80"/>
  <c r="AG18" i="80"/>
  <c r="AP18" i="80" s="1"/>
  <c r="W20" i="9"/>
  <c r="AG19" i="9"/>
  <c r="AP19" i="9" s="1"/>
  <c r="AF19" i="9"/>
  <c r="AO19" i="9" s="1"/>
  <c r="AE19" i="9"/>
  <c r="AE18" i="40"/>
  <c r="W19" i="40"/>
  <c r="AG18" i="40"/>
  <c r="AP18" i="40" s="1"/>
  <c r="AF18" i="40"/>
  <c r="AO18" i="40" s="1"/>
  <c r="AG17" i="21"/>
  <c r="AP17" i="21" s="1"/>
  <c r="AF17" i="21"/>
  <c r="AO17" i="21" s="1"/>
  <c r="AE17" i="21"/>
  <c r="W18" i="21"/>
  <c r="W20" i="92"/>
  <c r="AG19" i="92"/>
  <c r="AP19" i="92" s="1"/>
  <c r="AF19" i="92"/>
  <c r="AO19" i="92" s="1"/>
  <c r="AE19" i="92"/>
  <c r="AF17" i="81"/>
  <c r="AO17" i="81" s="1"/>
  <c r="AG17" i="81"/>
  <c r="AP17" i="81" s="1"/>
  <c r="W18" i="81"/>
  <c r="AE17" i="81"/>
  <c r="AG18" i="12"/>
  <c r="AP18" i="12" s="1"/>
  <c r="AF18" i="12"/>
  <c r="AO18" i="12" s="1"/>
  <c r="AE18" i="12"/>
  <c r="W19" i="12"/>
  <c r="W18" i="70"/>
  <c r="AF17" i="70"/>
  <c r="AO17" i="70" s="1"/>
  <c r="AG17" i="70"/>
  <c r="AP17" i="70" s="1"/>
  <c r="AE17" i="70"/>
  <c r="AG18" i="13"/>
  <c r="AP18" i="13" s="1"/>
  <c r="AF18" i="13"/>
  <c r="AO18" i="13" s="1"/>
  <c r="AE18" i="13"/>
  <c r="W19" i="13"/>
  <c r="AF18" i="53"/>
  <c r="AO18" i="53" s="1"/>
  <c r="AE18" i="53"/>
  <c r="AG18" i="53"/>
  <c r="AP18" i="53" s="1"/>
  <c r="W19" i="53"/>
  <c r="AR18" i="92"/>
  <c r="AH17" i="6"/>
  <c r="AQ17" i="6" s="1"/>
  <c r="AH17" i="94"/>
  <c r="AQ17" i="94" s="1"/>
  <c r="AN17" i="64"/>
  <c r="AI17" i="64"/>
  <c r="AH18" i="93"/>
  <c r="AQ18" i="93" s="1"/>
  <c r="Y18" i="8"/>
  <c r="X18" i="8"/>
  <c r="AR16" i="87"/>
  <c r="Y18" i="49"/>
  <c r="X18" i="49"/>
  <c r="W19" i="30"/>
  <c r="AG18" i="30"/>
  <c r="AP18" i="30" s="1"/>
  <c r="AF18" i="30"/>
  <c r="AO18" i="30" s="1"/>
  <c r="AE18" i="30"/>
  <c r="AR16" i="63"/>
  <c r="AN17" i="77"/>
  <c r="AI17" i="77"/>
  <c r="X18" i="2"/>
  <c r="Y18" i="2"/>
  <c r="X19" i="61"/>
  <c r="Y19" i="61"/>
  <c r="X19" i="32"/>
  <c r="Y19" i="32"/>
  <c r="AI17" i="1"/>
  <c r="AN17" i="1"/>
  <c r="AH17" i="87"/>
  <c r="AQ17" i="87" s="1"/>
  <c r="AH18" i="68"/>
  <c r="AQ18" i="68" s="1"/>
  <c r="AR17" i="86"/>
  <c r="AH17" i="54"/>
  <c r="AQ17" i="54" s="1"/>
  <c r="Y19" i="67"/>
  <c r="X19" i="67"/>
  <c r="AN17" i="24"/>
  <c r="AI17" i="24"/>
  <c r="AR17" i="13"/>
  <c r="AR17" i="31"/>
  <c r="Z17" i="6"/>
  <c r="X19" i="14"/>
  <c r="Y19" i="14"/>
  <c r="AI17" i="52"/>
  <c r="AN17" i="52"/>
  <c r="X19" i="69"/>
  <c r="Y19" i="69"/>
  <c r="X18" i="18"/>
  <c r="Y18" i="18"/>
  <c r="Y18" i="65"/>
  <c r="X18" i="65"/>
  <c r="Z17" i="94"/>
  <c r="AH19" i="41"/>
  <c r="AQ19" i="41" s="1"/>
  <c r="AH18" i="80"/>
  <c r="AQ18" i="80" s="1"/>
  <c r="AH18" i="84"/>
  <c r="AQ18" i="84" s="1"/>
  <c r="AR17" i="12"/>
  <c r="X18" i="60"/>
  <c r="Y18" i="60"/>
  <c r="AN17" i="57"/>
  <c r="AI17" i="57"/>
  <c r="AN17" i="91"/>
  <c r="AI17" i="91"/>
  <c r="AR16" i="51"/>
  <c r="X19" i="17"/>
  <c r="Y19" i="17"/>
  <c r="AR17" i="83"/>
  <c r="Z18" i="93"/>
  <c r="AN17" i="74"/>
  <c r="AI17" i="74"/>
  <c r="AH17" i="21"/>
  <c r="AQ17" i="21" s="1"/>
  <c r="AR17" i="75"/>
  <c r="Y17" i="11"/>
  <c r="X17" i="11"/>
  <c r="AI18" i="50"/>
  <c r="AN18" i="50"/>
  <c r="AR16" i="94"/>
  <c r="Y18" i="39"/>
  <c r="Z18" i="39" s="1"/>
  <c r="X18" i="39"/>
  <c r="AI17" i="44"/>
  <c r="AN17" i="44"/>
  <c r="AN18" i="79"/>
  <c r="AI18" i="79"/>
  <c r="Y18" i="47"/>
  <c r="X18" i="47"/>
  <c r="AN18" i="26"/>
  <c r="AI18" i="26"/>
  <c r="AI18" i="61"/>
  <c r="AN18" i="61"/>
  <c r="AI18" i="27"/>
  <c r="AN18" i="27"/>
  <c r="AH17" i="70"/>
  <c r="AQ17" i="70" s="1"/>
  <c r="AR17" i="68"/>
  <c r="Y18" i="42"/>
  <c r="X18" i="42"/>
  <c r="AH18" i="46"/>
  <c r="AQ18" i="46" s="1"/>
  <c r="AH17" i="10"/>
  <c r="AQ17" i="10" s="1"/>
  <c r="Y19" i="96"/>
  <c r="Z19" i="96" s="1"/>
  <c r="X19" i="96"/>
  <c r="AR17" i="40"/>
  <c r="W17" i="85"/>
  <c r="AG16" i="85"/>
  <c r="AP16" i="85" s="1"/>
  <c r="AF16" i="85"/>
  <c r="AO16" i="85" s="1"/>
  <c r="AE16" i="85"/>
  <c r="Y19" i="29"/>
  <c r="X19" i="29"/>
  <c r="AN17" i="90"/>
  <c r="AI17" i="90"/>
  <c r="X18" i="35"/>
  <c r="Z18" i="35" s="1"/>
  <c r="Y18" i="35"/>
  <c r="X18" i="25"/>
  <c r="Y18" i="25"/>
  <c r="AH17" i="55"/>
  <c r="AQ17" i="55" s="1"/>
  <c r="W18" i="76"/>
  <c r="AG17" i="76"/>
  <c r="AP17" i="76" s="1"/>
  <c r="AF17" i="76"/>
  <c r="AO17" i="76" s="1"/>
  <c r="AE17" i="76"/>
  <c r="AE17" i="38"/>
  <c r="W18" i="38"/>
  <c r="AG17" i="38"/>
  <c r="AP17" i="38" s="1"/>
  <c r="AF17" i="38"/>
  <c r="AO17" i="38" s="1"/>
  <c r="Y17" i="33"/>
  <c r="X17" i="33"/>
  <c r="Z17" i="33" s="1"/>
  <c r="X18" i="5"/>
  <c r="Y18" i="5"/>
  <c r="Z17" i="71"/>
  <c r="Y17" i="71"/>
  <c r="X17" i="71"/>
  <c r="AN18" i="14"/>
  <c r="AI18" i="14"/>
  <c r="AI17" i="66"/>
  <c r="AN17" i="66"/>
  <c r="AN17" i="18"/>
  <c r="AI17" i="18"/>
  <c r="AR16" i="72"/>
  <c r="AN17" i="65"/>
  <c r="AI17" i="65"/>
  <c r="AR16" i="78"/>
  <c r="AI16" i="16"/>
  <c r="AN16" i="16"/>
  <c r="AN16" i="28"/>
  <c r="AI16" i="28"/>
  <c r="AH18" i="12"/>
  <c r="AQ18" i="12" s="1"/>
  <c r="X17" i="58"/>
  <c r="Y17" i="58"/>
  <c r="Y18" i="4"/>
  <c r="X18" i="4"/>
  <c r="Z18" i="4" s="1"/>
  <c r="Z18" i="46"/>
  <c r="Z17" i="10"/>
  <c r="AR15" i="22"/>
  <c r="AR17" i="88"/>
  <c r="AR17" i="3"/>
  <c r="AR17" i="46"/>
  <c r="AI17" i="73"/>
  <c r="AN17" i="73"/>
  <c r="Y18" i="56"/>
  <c r="Z18" i="56" s="1"/>
  <c r="X18" i="56"/>
  <c r="W18" i="89"/>
  <c r="AG17" i="89"/>
  <c r="AP17" i="89" s="1"/>
  <c r="AF17" i="89"/>
  <c r="AO17" i="89" s="1"/>
  <c r="AE17" i="89"/>
  <c r="Y17" i="34"/>
  <c r="Z17" i="34" s="1"/>
  <c r="X17" i="34"/>
  <c r="AH17" i="81"/>
  <c r="AQ17" i="81" s="1"/>
  <c r="AR16" i="21"/>
  <c r="AR16" i="6"/>
  <c r="AH17" i="63"/>
  <c r="AQ17" i="63" s="1"/>
  <c r="AF18" i="68"/>
  <c r="AO18" i="68" s="1"/>
  <c r="W19" i="68"/>
  <c r="AG18" i="68"/>
  <c r="AP18" i="68" s="1"/>
  <c r="AE18" i="68"/>
  <c r="AH17" i="72"/>
  <c r="AQ17" i="72" s="1"/>
  <c r="AR17" i="84"/>
  <c r="AH18" i="3"/>
  <c r="AQ18" i="3" s="1"/>
  <c r="AH17" i="78"/>
  <c r="AQ17" i="78" s="1"/>
  <c r="AG17" i="55"/>
  <c r="AP17" i="55" s="1"/>
  <c r="AF17" i="55"/>
  <c r="AO17" i="55" s="1"/>
  <c r="W18" i="55"/>
  <c r="AE17" i="55"/>
  <c r="AH18" i="45"/>
  <c r="AQ18" i="45" s="1"/>
  <c r="AI16" i="71"/>
  <c r="AN16" i="71"/>
  <c r="X18" i="66"/>
  <c r="Z18" i="66" s="1"/>
  <c r="Y18" i="66"/>
  <c r="AI16" i="34"/>
  <c r="AN16" i="34"/>
  <c r="AR17" i="93"/>
  <c r="X18" i="36"/>
  <c r="Y18" i="36"/>
  <c r="Z18" i="36" s="1"/>
  <c r="AI18" i="19"/>
  <c r="AN18" i="19"/>
  <c r="AR18" i="9"/>
  <c r="AH17" i="20"/>
  <c r="AQ17" i="20" s="1"/>
  <c r="W20" i="41"/>
  <c r="AG19" i="41"/>
  <c r="AP19" i="41" s="1"/>
  <c r="AF19" i="41"/>
  <c r="AO19" i="41" s="1"/>
  <c r="AE19" i="41"/>
  <c r="AF18" i="84"/>
  <c r="AO18" i="84" s="1"/>
  <c r="W19" i="84"/>
  <c r="AG18" i="84"/>
  <c r="AP18" i="84" s="1"/>
  <c r="AE18" i="84"/>
  <c r="AN17" i="42"/>
  <c r="AI17" i="42"/>
  <c r="AR17" i="30"/>
  <c r="AR16" i="55"/>
  <c r="AH17" i="15"/>
  <c r="AQ17" i="15" s="1"/>
  <c r="AH17" i="51"/>
  <c r="AQ17" i="51" s="1"/>
  <c r="AI17" i="8"/>
  <c r="AN17" i="8"/>
  <c r="AI17" i="49"/>
  <c r="AN17" i="49"/>
  <c r="AR17" i="45"/>
  <c r="AI18" i="82"/>
  <c r="AN18" i="82"/>
  <c r="AN18" i="96"/>
  <c r="AI18" i="96"/>
  <c r="Y18" i="77"/>
  <c r="X18" i="77"/>
  <c r="AI17" i="2"/>
  <c r="AN17" i="2"/>
  <c r="AN17" i="56"/>
  <c r="AI17" i="56"/>
  <c r="Y18" i="1"/>
  <c r="Z18" i="1" s="1"/>
  <c r="X18" i="1"/>
  <c r="Y19" i="37"/>
  <c r="Z19" i="37" s="1"/>
  <c r="X19" i="37"/>
  <c r="AH18" i="88"/>
  <c r="AQ18" i="88" s="1"/>
  <c r="AH18" i="48"/>
  <c r="AQ18" i="48" s="1"/>
  <c r="AF16" i="22"/>
  <c r="AO16" i="22" s="1"/>
  <c r="AE16" i="22"/>
  <c r="W17" i="22"/>
  <c r="AG16" i="22"/>
  <c r="AP16" i="22" s="1"/>
  <c r="X18" i="57"/>
  <c r="Y18" i="57"/>
  <c r="AH18" i="40"/>
  <c r="AQ18" i="40" s="1"/>
  <c r="AH19" i="92"/>
  <c r="AQ19" i="92" s="1"/>
  <c r="AR18" i="41"/>
  <c r="Y18" i="59"/>
  <c r="X18" i="59"/>
  <c r="AI18" i="29"/>
  <c r="AN18" i="29"/>
  <c r="W19" i="45"/>
  <c r="AF18" i="45"/>
  <c r="AO18" i="45" s="1"/>
  <c r="AE18" i="45"/>
  <c r="AG18" i="45"/>
  <c r="AP18" i="45" s="1"/>
  <c r="AR16" i="20"/>
  <c r="AR16" i="10"/>
  <c r="AH18" i="75"/>
  <c r="AQ18" i="75" s="1"/>
  <c r="AI16" i="33"/>
  <c r="AN16" i="33"/>
  <c r="Z17" i="20"/>
  <c r="Z18" i="23"/>
  <c r="X18" i="23"/>
  <c r="Y18" i="23"/>
  <c r="AI17" i="60"/>
  <c r="AN17" i="60"/>
  <c r="AR16" i="54"/>
  <c r="Y18" i="91"/>
  <c r="X18" i="91"/>
  <c r="AI18" i="17"/>
  <c r="AN18" i="17"/>
  <c r="AH18" i="86"/>
  <c r="AQ18" i="86" s="1"/>
  <c r="X18" i="74"/>
  <c r="Y18" i="74"/>
  <c r="AH19" i="62"/>
  <c r="AQ19" i="62" s="1"/>
  <c r="AH18" i="31"/>
  <c r="AQ18" i="31" s="1"/>
  <c r="AH18" i="83"/>
  <c r="AQ18" i="83" s="1"/>
  <c r="AI16" i="11"/>
  <c r="AN16" i="11"/>
  <c r="Y19" i="50"/>
  <c r="X19" i="50"/>
  <c r="AN17" i="39"/>
  <c r="AI17" i="39"/>
  <c r="X19" i="82"/>
  <c r="Y19" i="82"/>
  <c r="Y18" i="44"/>
  <c r="X18" i="44"/>
  <c r="Z18" i="44" s="1"/>
  <c r="Y19" i="79"/>
  <c r="Z19" i="79" s="1"/>
  <c r="X19" i="79"/>
  <c r="Y18" i="95"/>
  <c r="X18" i="95"/>
  <c r="Z18" i="95" s="1"/>
  <c r="X19" i="26"/>
  <c r="Y19" i="26"/>
  <c r="AN18" i="32"/>
  <c r="AI18" i="32"/>
  <c r="X17" i="7"/>
  <c r="Y17" i="7"/>
  <c r="AI18" i="37"/>
  <c r="AN18" i="37"/>
  <c r="X19" i="27"/>
  <c r="Y19" i="27"/>
  <c r="X18" i="24"/>
  <c r="Y18" i="24"/>
  <c r="Z18" i="24" s="1"/>
  <c r="AR17" i="80"/>
  <c r="Y18" i="52"/>
  <c r="Z18" i="52" s="1"/>
  <c r="X18" i="52"/>
  <c r="AI18" i="69"/>
  <c r="AN18" i="69"/>
  <c r="AI17" i="36"/>
  <c r="AN17" i="36"/>
  <c r="X19" i="19"/>
  <c r="Y19" i="19"/>
  <c r="W18" i="43"/>
  <c r="AG17" i="43"/>
  <c r="AP17" i="43" s="1"/>
  <c r="AF17" i="43"/>
  <c r="AO17" i="43" s="1"/>
  <c r="AE17" i="43"/>
  <c r="AH16" i="22"/>
  <c r="AQ16" i="22" s="1"/>
  <c r="Z17" i="63"/>
  <c r="AI17" i="59"/>
  <c r="AN17" i="59"/>
  <c r="Z17" i="72"/>
  <c r="X18" i="90"/>
  <c r="Z18" i="90" s="1"/>
  <c r="Y18" i="90"/>
  <c r="AN18" i="67"/>
  <c r="AI18" i="67"/>
  <c r="Z18" i="3"/>
  <c r="AI17" i="35"/>
  <c r="AN17" i="35"/>
  <c r="AN17" i="25"/>
  <c r="AI17" i="25"/>
  <c r="Z17" i="78"/>
  <c r="AR16" i="15"/>
  <c r="AR16" i="81"/>
  <c r="Z18" i="75"/>
  <c r="AI17" i="5"/>
  <c r="AN17" i="5"/>
  <c r="AH18" i="13"/>
  <c r="AQ18" i="13" s="1"/>
  <c r="AN17" i="23"/>
  <c r="AI17" i="23"/>
  <c r="X17" i="16"/>
  <c r="Y17" i="16"/>
  <c r="X17" i="28"/>
  <c r="Y17" i="28"/>
  <c r="AH19" i="9"/>
  <c r="AQ19" i="9" s="1"/>
  <c r="AR18" i="62"/>
  <c r="AR16" i="70"/>
  <c r="AR17" i="48"/>
  <c r="Y18" i="64"/>
  <c r="X18" i="64"/>
  <c r="Z18" i="64" s="1"/>
  <c r="AI16" i="58"/>
  <c r="AN16" i="58"/>
  <c r="Z18" i="86"/>
  <c r="AI17" i="4"/>
  <c r="AN17" i="4"/>
  <c r="Z17" i="15"/>
  <c r="Z19" i="62"/>
  <c r="Z18" i="31"/>
  <c r="Z17" i="51"/>
  <c r="Z18" i="83"/>
  <c r="AH18" i="30"/>
  <c r="AQ18" i="30" s="1"/>
  <c r="Y18" i="73"/>
  <c r="X18" i="73"/>
  <c r="Z18" i="73" s="1"/>
  <c r="AN17" i="95"/>
  <c r="AI17" i="95"/>
  <c r="AI17" i="47"/>
  <c r="AN17" i="47"/>
  <c r="AN16" i="7"/>
  <c r="AI16" i="7"/>
  <c r="Z19" i="26" l="1"/>
  <c r="Z18" i="18"/>
  <c r="Z19" i="67"/>
  <c r="Z18" i="74"/>
  <c r="Z18" i="57"/>
  <c r="Z18" i="42"/>
  <c r="Z17" i="16"/>
  <c r="Z19" i="19"/>
  <c r="Z19" i="82"/>
  <c r="Z19" i="61"/>
  <c r="AF19" i="96"/>
  <c r="AO19" i="96" s="1"/>
  <c r="AE19" i="96"/>
  <c r="AG19" i="96"/>
  <c r="AP19" i="96" s="1"/>
  <c r="W20" i="96"/>
  <c r="AE19" i="19"/>
  <c r="W20" i="19"/>
  <c r="AG19" i="19"/>
  <c r="AP19" i="19" s="1"/>
  <c r="AF19" i="19"/>
  <c r="AO19" i="19" s="1"/>
  <c r="W19" i="56"/>
  <c r="AG18" i="56"/>
  <c r="AP18" i="56" s="1"/>
  <c r="AF18" i="56"/>
  <c r="AO18" i="56" s="1"/>
  <c r="AE18" i="56"/>
  <c r="AG18" i="52"/>
  <c r="AP18" i="52" s="1"/>
  <c r="AF18" i="52"/>
  <c r="AO18" i="52" s="1"/>
  <c r="AE18" i="52"/>
  <c r="W19" i="52"/>
  <c r="AF19" i="79"/>
  <c r="AO19" i="79" s="1"/>
  <c r="AE19" i="79"/>
  <c r="W20" i="79"/>
  <c r="AG19" i="79"/>
  <c r="AP19" i="79" s="1"/>
  <c r="AF19" i="26"/>
  <c r="AO19" i="26" s="1"/>
  <c r="AE19" i="26"/>
  <c r="W20" i="26"/>
  <c r="AG19" i="26"/>
  <c r="AP19" i="26" s="1"/>
  <c r="W19" i="36"/>
  <c r="AG18" i="36"/>
  <c r="AP18" i="36" s="1"/>
  <c r="AF18" i="36"/>
  <c r="AO18" i="36" s="1"/>
  <c r="AE18" i="36"/>
  <c r="W19" i="18"/>
  <c r="AG18" i="18"/>
  <c r="AP18" i="18" s="1"/>
  <c r="AF18" i="18"/>
  <c r="AO18" i="18" s="1"/>
  <c r="AE18" i="18"/>
  <c r="AE18" i="39"/>
  <c r="W19" i="39"/>
  <c r="AG18" i="39"/>
  <c r="AP18" i="39" s="1"/>
  <c r="AF18" i="39"/>
  <c r="AO18" i="39" s="1"/>
  <c r="W20" i="67"/>
  <c r="AF19" i="67"/>
  <c r="AO19" i="67" s="1"/>
  <c r="AG19" i="67"/>
  <c r="AP19" i="67" s="1"/>
  <c r="AE19" i="67"/>
  <c r="AF17" i="16"/>
  <c r="AO17" i="16" s="1"/>
  <c r="AE17" i="16"/>
  <c r="W18" i="16"/>
  <c r="AG17" i="16"/>
  <c r="AP17" i="16" s="1"/>
  <c r="W18" i="34"/>
  <c r="AG17" i="34"/>
  <c r="AP17" i="34" s="1"/>
  <c r="AF17" i="34"/>
  <c r="AO17" i="34" s="1"/>
  <c r="AE17" i="34"/>
  <c r="AE18" i="1"/>
  <c r="W19" i="1"/>
  <c r="AG18" i="1"/>
  <c r="AP18" i="1" s="1"/>
  <c r="AF18" i="1"/>
  <c r="AO18" i="1" s="1"/>
  <c r="W20" i="82"/>
  <c r="AG19" i="82"/>
  <c r="AP19" i="82" s="1"/>
  <c r="AF19" i="82"/>
  <c r="AO19" i="82" s="1"/>
  <c r="AE19" i="82"/>
  <c r="AG19" i="61"/>
  <c r="AP19" i="61" s="1"/>
  <c r="AF19" i="61"/>
  <c r="AO19" i="61" s="1"/>
  <c r="AE19" i="61"/>
  <c r="W20" i="61"/>
  <c r="W19" i="24"/>
  <c r="AG18" i="24"/>
  <c r="AP18" i="24" s="1"/>
  <c r="AF18" i="24"/>
  <c r="AO18" i="24" s="1"/>
  <c r="AE18" i="24"/>
  <c r="AE18" i="74"/>
  <c r="W19" i="74"/>
  <c r="AG18" i="74"/>
  <c r="AP18" i="74" s="1"/>
  <c r="AF18" i="74"/>
  <c r="AO18" i="74" s="1"/>
  <c r="W19" i="57"/>
  <c r="AG18" i="57"/>
  <c r="AP18" i="57" s="1"/>
  <c r="AF18" i="57"/>
  <c r="AO18" i="57" s="1"/>
  <c r="AE18" i="57"/>
  <c r="AE18" i="42"/>
  <c r="W19" i="42"/>
  <c r="AG18" i="42"/>
  <c r="AP18" i="42" s="1"/>
  <c r="AF18" i="42"/>
  <c r="AO18" i="42" s="1"/>
  <c r="W19" i="73"/>
  <c r="AG18" i="73"/>
  <c r="AP18" i="73" s="1"/>
  <c r="AF18" i="73"/>
  <c r="AO18" i="73" s="1"/>
  <c r="AE18" i="73"/>
  <c r="AE18" i="90"/>
  <c r="AG18" i="90"/>
  <c r="AP18" i="90" s="1"/>
  <c r="AF18" i="90"/>
  <c r="AO18" i="90" s="1"/>
  <c r="W19" i="90"/>
  <c r="AR18" i="69"/>
  <c r="W19" i="95"/>
  <c r="AG18" i="95"/>
  <c r="AP18" i="95" s="1"/>
  <c r="AF18" i="95"/>
  <c r="AO18" i="95" s="1"/>
  <c r="AE18" i="95"/>
  <c r="AH19" i="50"/>
  <c r="AQ19" i="50" s="1"/>
  <c r="W20" i="37"/>
  <c r="AE19" i="37"/>
  <c r="AG19" i="37"/>
  <c r="AP19" i="37" s="1"/>
  <c r="AF19" i="37"/>
  <c r="AO19" i="37" s="1"/>
  <c r="AR17" i="49"/>
  <c r="AE18" i="4"/>
  <c r="W19" i="4"/>
  <c r="AG18" i="4"/>
  <c r="AP18" i="4" s="1"/>
  <c r="AF18" i="4"/>
  <c r="AO18" i="4" s="1"/>
  <c r="AR16" i="28"/>
  <c r="AR17" i="65"/>
  <c r="W19" i="35"/>
  <c r="AG18" i="35"/>
  <c r="AP18" i="35" s="1"/>
  <c r="AF18" i="35"/>
  <c r="AO18" i="35" s="1"/>
  <c r="AE18" i="35"/>
  <c r="AH18" i="47"/>
  <c r="AQ18" i="47" s="1"/>
  <c r="AR17" i="44"/>
  <c r="AH18" i="60"/>
  <c r="AQ18" i="60" s="1"/>
  <c r="AR17" i="52"/>
  <c r="AR17" i="47"/>
  <c r="AG17" i="51"/>
  <c r="AP17" i="51" s="1"/>
  <c r="AF17" i="51"/>
  <c r="AO17" i="51" s="1"/>
  <c r="AE17" i="51"/>
  <c r="W18" i="51"/>
  <c r="W19" i="86"/>
  <c r="AG18" i="86"/>
  <c r="AP18" i="86" s="1"/>
  <c r="AF18" i="86"/>
  <c r="AO18" i="86" s="1"/>
  <c r="AE18" i="86"/>
  <c r="AH17" i="16"/>
  <c r="AQ17" i="16" s="1"/>
  <c r="AE18" i="3"/>
  <c r="W19" i="3"/>
  <c r="AG18" i="3"/>
  <c r="AP18" i="3" s="1"/>
  <c r="AF18" i="3"/>
  <c r="AO18" i="3" s="1"/>
  <c r="AG17" i="72"/>
  <c r="AP17" i="72" s="1"/>
  <c r="AF17" i="72"/>
  <c r="AO17" i="72" s="1"/>
  <c r="AE17" i="72"/>
  <c r="W18" i="72"/>
  <c r="AI17" i="43"/>
  <c r="AN17" i="43"/>
  <c r="AH19" i="19"/>
  <c r="AQ19" i="19" s="1"/>
  <c r="AH18" i="52"/>
  <c r="AQ18" i="52" s="1"/>
  <c r="AH18" i="24"/>
  <c r="AQ18" i="24" s="1"/>
  <c r="AR18" i="37"/>
  <c r="AH19" i="79"/>
  <c r="AQ19" i="79" s="1"/>
  <c r="AG17" i="20"/>
  <c r="AP17" i="20" s="1"/>
  <c r="AF17" i="20"/>
  <c r="AO17" i="20" s="1"/>
  <c r="AE17" i="20"/>
  <c r="W18" i="20"/>
  <c r="AR18" i="29"/>
  <c r="AH18" i="1"/>
  <c r="AQ18" i="1" s="1"/>
  <c r="AR17" i="2"/>
  <c r="AI19" i="41"/>
  <c r="AN19" i="41"/>
  <c r="AH18" i="36"/>
  <c r="AQ18" i="36" s="1"/>
  <c r="AH18" i="56"/>
  <c r="AQ18" i="56" s="1"/>
  <c r="AR17" i="66"/>
  <c r="AN17" i="76"/>
  <c r="AI17" i="76"/>
  <c r="AR17" i="90"/>
  <c r="AH19" i="96"/>
  <c r="AQ19" i="96" s="1"/>
  <c r="AR18" i="27"/>
  <c r="AH18" i="39"/>
  <c r="AQ18" i="39" s="1"/>
  <c r="AR18" i="50"/>
  <c r="AR17" i="91"/>
  <c r="Z18" i="60"/>
  <c r="AF17" i="94"/>
  <c r="AO17" i="94" s="1"/>
  <c r="AE17" i="94"/>
  <c r="W18" i="94"/>
  <c r="AG17" i="94"/>
  <c r="AP17" i="94" s="1"/>
  <c r="AH19" i="61"/>
  <c r="AQ19" i="61" s="1"/>
  <c r="Y19" i="30"/>
  <c r="X19" i="30"/>
  <c r="Z19" i="30" s="1"/>
  <c r="Y19" i="13"/>
  <c r="Z19" i="13" s="1"/>
  <c r="X19" i="13"/>
  <c r="AI17" i="81"/>
  <c r="AN17" i="81"/>
  <c r="AN19" i="92"/>
  <c r="AI19" i="92"/>
  <c r="AI18" i="40"/>
  <c r="AN18" i="40"/>
  <c r="X18" i="54"/>
  <c r="Y18" i="54"/>
  <c r="AR17" i="4"/>
  <c r="AR17" i="42"/>
  <c r="AR16" i="34"/>
  <c r="X18" i="55"/>
  <c r="Z18" i="55" s="1"/>
  <c r="Y18" i="55"/>
  <c r="AG17" i="71"/>
  <c r="AP17" i="71" s="1"/>
  <c r="AF17" i="71"/>
  <c r="AO17" i="71" s="1"/>
  <c r="AE17" i="71"/>
  <c r="W18" i="71"/>
  <c r="AR17" i="95"/>
  <c r="AR18" i="17"/>
  <c r="AH18" i="59"/>
  <c r="AQ18" i="59" s="1"/>
  <c r="AH18" i="77"/>
  <c r="AQ18" i="77" s="1"/>
  <c r="AR18" i="82"/>
  <c r="AR17" i="8"/>
  <c r="AI18" i="84"/>
  <c r="AN18" i="84"/>
  <c r="AH18" i="66"/>
  <c r="AQ18" i="66" s="1"/>
  <c r="AI18" i="68"/>
  <c r="AN18" i="68"/>
  <c r="AI17" i="89"/>
  <c r="AN17" i="89"/>
  <c r="AE17" i="10"/>
  <c r="W18" i="10"/>
  <c r="AG17" i="10"/>
  <c r="AP17" i="10" s="1"/>
  <c r="AF17" i="10"/>
  <c r="AO17" i="10" s="1"/>
  <c r="AH17" i="58"/>
  <c r="AQ17" i="58" s="1"/>
  <c r="AR18" i="14"/>
  <c r="AH18" i="5"/>
  <c r="AQ18" i="5" s="1"/>
  <c r="AH18" i="25"/>
  <c r="AQ18" i="25" s="1"/>
  <c r="Z18" i="47"/>
  <c r="AH17" i="11"/>
  <c r="AQ17" i="11" s="1"/>
  <c r="AH18" i="65"/>
  <c r="AQ18" i="65" s="1"/>
  <c r="AH19" i="14"/>
  <c r="AQ19" i="14" s="1"/>
  <c r="AR17" i="1"/>
  <c r="AH18" i="8"/>
  <c r="AQ18" i="8" s="1"/>
  <c r="AN18" i="13"/>
  <c r="AI18" i="13"/>
  <c r="X18" i="70"/>
  <c r="Y18" i="70"/>
  <c r="Z18" i="70" s="1"/>
  <c r="X18" i="81"/>
  <c r="Y18" i="81"/>
  <c r="Z18" i="81" s="1"/>
  <c r="AI19" i="9"/>
  <c r="AN19" i="9"/>
  <c r="X19" i="80"/>
  <c r="Z19" i="80" s="1"/>
  <c r="Y19" i="80"/>
  <c r="X19" i="48"/>
  <c r="Z19" i="48" s="1"/>
  <c r="Y19" i="48"/>
  <c r="Y18" i="87"/>
  <c r="X18" i="87"/>
  <c r="Z18" i="87" s="1"/>
  <c r="AN18" i="88"/>
  <c r="AI18" i="88"/>
  <c r="W19" i="83"/>
  <c r="AG18" i="83"/>
  <c r="AP18" i="83" s="1"/>
  <c r="AF18" i="83"/>
  <c r="AO18" i="83" s="1"/>
  <c r="AE18" i="83"/>
  <c r="AR17" i="35"/>
  <c r="W19" i="44"/>
  <c r="AG18" i="44"/>
  <c r="AP18" i="44" s="1"/>
  <c r="AF18" i="44"/>
  <c r="AO18" i="44" s="1"/>
  <c r="AE18" i="44"/>
  <c r="W18" i="33"/>
  <c r="AG17" i="33"/>
  <c r="AP17" i="33" s="1"/>
  <c r="AF17" i="33"/>
  <c r="AO17" i="33" s="1"/>
  <c r="AE17" i="33"/>
  <c r="AG19" i="62"/>
  <c r="AP19" i="62" s="1"/>
  <c r="AF19" i="62"/>
  <c r="AO19" i="62" s="1"/>
  <c r="AE19" i="62"/>
  <c r="W20" i="62"/>
  <c r="AF18" i="75"/>
  <c r="AO18" i="75" s="1"/>
  <c r="AE18" i="75"/>
  <c r="W19" i="75"/>
  <c r="AG18" i="75"/>
  <c r="AP18" i="75" s="1"/>
  <c r="AR17" i="25"/>
  <c r="AR17" i="59"/>
  <c r="AH17" i="7"/>
  <c r="AQ17" i="7" s="1"/>
  <c r="AH18" i="91"/>
  <c r="AQ18" i="91" s="1"/>
  <c r="AR17" i="60"/>
  <c r="AR16" i="33"/>
  <c r="AI18" i="45"/>
  <c r="AN18" i="45"/>
  <c r="Z17" i="22"/>
  <c r="X17" i="22"/>
  <c r="Y17" i="22"/>
  <c r="AE18" i="66"/>
  <c r="AG18" i="66"/>
  <c r="AP18" i="66" s="1"/>
  <c r="W19" i="66"/>
  <c r="AF18" i="66"/>
  <c r="AO18" i="66" s="1"/>
  <c r="W19" i="46"/>
  <c r="AG18" i="46"/>
  <c r="AP18" i="46" s="1"/>
  <c r="AF18" i="46"/>
  <c r="AO18" i="46" s="1"/>
  <c r="AE18" i="46"/>
  <c r="Z17" i="58"/>
  <c r="AR16" i="16"/>
  <c r="Z18" i="5"/>
  <c r="Y18" i="38"/>
  <c r="X18" i="38"/>
  <c r="Z18" i="38" s="1"/>
  <c r="Z18" i="25"/>
  <c r="AH19" i="29"/>
  <c r="AQ19" i="29" s="1"/>
  <c r="Y17" i="85"/>
  <c r="X17" i="85"/>
  <c r="Z17" i="85" s="1"/>
  <c r="AR18" i="61"/>
  <c r="AR18" i="79"/>
  <c r="AR17" i="74"/>
  <c r="AH19" i="17"/>
  <c r="AQ19" i="17" s="1"/>
  <c r="AR17" i="57"/>
  <c r="AH19" i="69"/>
  <c r="AQ19" i="69" s="1"/>
  <c r="Z19" i="14"/>
  <c r="AR17" i="24"/>
  <c r="AH18" i="49"/>
  <c r="AQ18" i="49" s="1"/>
  <c r="Y19" i="53"/>
  <c r="X19" i="53"/>
  <c r="X19" i="12"/>
  <c r="Z19" i="12" s="1"/>
  <c r="Y19" i="12"/>
  <c r="AN18" i="80"/>
  <c r="AI18" i="80"/>
  <c r="AH18" i="74"/>
  <c r="AQ18" i="74" s="1"/>
  <c r="W19" i="23"/>
  <c r="AG18" i="23"/>
  <c r="AP18" i="23" s="1"/>
  <c r="AF18" i="23"/>
  <c r="AO18" i="23" s="1"/>
  <c r="AE18" i="23"/>
  <c r="AF18" i="31"/>
  <c r="AO18" i="31" s="1"/>
  <c r="AE18" i="31"/>
  <c r="W19" i="31"/>
  <c r="AG18" i="31"/>
  <c r="AP18" i="31" s="1"/>
  <c r="AR17" i="5"/>
  <c r="AR16" i="7"/>
  <c r="AH18" i="73"/>
  <c r="AQ18" i="73" s="1"/>
  <c r="AH18" i="64"/>
  <c r="AQ18" i="64" s="1"/>
  <c r="Z18" i="59"/>
  <c r="AI16" i="22"/>
  <c r="AN16" i="22"/>
  <c r="AH19" i="37"/>
  <c r="AQ19" i="37" s="1"/>
  <c r="AR17" i="56"/>
  <c r="Z18" i="77"/>
  <c r="X20" i="41"/>
  <c r="Y20" i="41"/>
  <c r="Y19" i="68"/>
  <c r="X19" i="68"/>
  <c r="Z19" i="68" s="1"/>
  <c r="AH18" i="4"/>
  <c r="AQ18" i="4" s="1"/>
  <c r="AR17" i="18"/>
  <c r="AH17" i="71"/>
  <c r="AQ17" i="71" s="1"/>
  <c r="AH17" i="33"/>
  <c r="AQ17" i="33" s="1"/>
  <c r="Y18" i="76"/>
  <c r="Z18" i="76" s="1"/>
  <c r="X18" i="76"/>
  <c r="AR18" i="26"/>
  <c r="Z17" i="11"/>
  <c r="Z19" i="17"/>
  <c r="Z18" i="65"/>
  <c r="Z19" i="69"/>
  <c r="W18" i="6"/>
  <c r="AG17" i="6"/>
  <c r="AP17" i="6" s="1"/>
  <c r="AF17" i="6"/>
  <c r="AO17" i="6" s="1"/>
  <c r="AE17" i="6"/>
  <c r="AH19" i="32"/>
  <c r="AQ19" i="32" s="1"/>
  <c r="AH18" i="2"/>
  <c r="AQ18" i="2" s="1"/>
  <c r="AI18" i="30"/>
  <c r="AN18" i="30"/>
  <c r="Z18" i="8"/>
  <c r="AR17" i="64"/>
  <c r="AN18" i="12"/>
  <c r="AI18" i="12"/>
  <c r="X20" i="92"/>
  <c r="Z20" i="92" s="1"/>
  <c r="Y20" i="92"/>
  <c r="AI17" i="54"/>
  <c r="AN17" i="54"/>
  <c r="AI17" i="87"/>
  <c r="AN17" i="87"/>
  <c r="W19" i="64"/>
  <c r="AG18" i="64"/>
  <c r="AP18" i="64" s="1"/>
  <c r="AF18" i="64"/>
  <c r="AO18" i="64" s="1"/>
  <c r="AE18" i="64"/>
  <c r="AH18" i="57"/>
  <c r="AQ18" i="57" s="1"/>
  <c r="AI16" i="85"/>
  <c r="AN16" i="85"/>
  <c r="AH18" i="18"/>
  <c r="AQ18" i="18" s="1"/>
  <c r="AR17" i="77"/>
  <c r="AN17" i="21"/>
  <c r="AI17" i="21"/>
  <c r="AE17" i="78"/>
  <c r="W18" i="78"/>
  <c r="AG17" i="78"/>
  <c r="AP17" i="78" s="1"/>
  <c r="AF17" i="78"/>
  <c r="AO17" i="78" s="1"/>
  <c r="AR18" i="67"/>
  <c r="AH19" i="26"/>
  <c r="AQ19" i="26" s="1"/>
  <c r="AH19" i="82"/>
  <c r="AQ19" i="82" s="1"/>
  <c r="Z19" i="50"/>
  <c r="AR16" i="58"/>
  <c r="AR17" i="23"/>
  <c r="AF17" i="15"/>
  <c r="AO17" i="15" s="1"/>
  <c r="AE17" i="15"/>
  <c r="W18" i="15"/>
  <c r="AG17" i="15"/>
  <c r="AP17" i="15" s="1"/>
  <c r="AH17" i="28"/>
  <c r="AQ17" i="28" s="1"/>
  <c r="AG17" i="63"/>
  <c r="AP17" i="63" s="1"/>
  <c r="AF17" i="63"/>
  <c r="AO17" i="63" s="1"/>
  <c r="AE17" i="63"/>
  <c r="W18" i="63"/>
  <c r="X18" i="43"/>
  <c r="Y18" i="43"/>
  <c r="AR17" i="36"/>
  <c r="AH19" i="27"/>
  <c r="AQ19" i="27" s="1"/>
  <c r="Z17" i="7"/>
  <c r="AH18" i="95"/>
  <c r="AQ18" i="95" s="1"/>
  <c r="AH18" i="44"/>
  <c r="AQ18" i="44" s="1"/>
  <c r="AR17" i="39"/>
  <c r="AR16" i="11"/>
  <c r="Z17" i="28"/>
  <c r="AH18" i="90"/>
  <c r="AQ18" i="90" s="1"/>
  <c r="Z19" i="27"/>
  <c r="AR18" i="32"/>
  <c r="Z18" i="91"/>
  <c r="AH18" i="23"/>
  <c r="AQ18" i="23" s="1"/>
  <c r="X19" i="45"/>
  <c r="Z19" i="45" s="1"/>
  <c r="Y19" i="45"/>
  <c r="AR18" i="96"/>
  <c r="Y19" i="84"/>
  <c r="X19" i="84"/>
  <c r="Z19" i="84" s="1"/>
  <c r="AR18" i="19"/>
  <c r="AR16" i="71"/>
  <c r="AN17" i="55"/>
  <c r="AI17" i="55"/>
  <c r="AH17" i="34"/>
  <c r="AQ17" i="34" s="1"/>
  <c r="X18" i="89"/>
  <c r="Y18" i="89"/>
  <c r="AR17" i="73"/>
  <c r="AI17" i="38"/>
  <c r="AN17" i="38"/>
  <c r="AH18" i="35"/>
  <c r="AQ18" i="35" s="1"/>
  <c r="Z19" i="29"/>
  <c r="AH18" i="42"/>
  <c r="AQ18" i="42" s="1"/>
  <c r="W19" i="93"/>
  <c r="AG18" i="93"/>
  <c r="AP18" i="93" s="1"/>
  <c r="AF18" i="93"/>
  <c r="AO18" i="93" s="1"/>
  <c r="AE18" i="93"/>
  <c r="AH19" i="67"/>
  <c r="AQ19" i="67" s="1"/>
  <c r="Z19" i="32"/>
  <c r="Z18" i="2"/>
  <c r="Z18" i="49"/>
  <c r="AI18" i="53"/>
  <c r="AN18" i="53"/>
  <c r="AI17" i="70"/>
  <c r="AN17" i="70"/>
  <c r="X18" i="21"/>
  <c r="Y18" i="21"/>
  <c r="Y19" i="40"/>
  <c r="X19" i="40"/>
  <c r="Z19" i="40" s="1"/>
  <c r="X20" i="9"/>
  <c r="Y20" i="9"/>
  <c r="AI18" i="48"/>
  <c r="AN18" i="48"/>
  <c r="X19" i="88"/>
  <c r="Z19" i="88" s="1"/>
  <c r="Y19" i="88"/>
  <c r="Z18" i="43" l="1"/>
  <c r="Z19" i="53"/>
  <c r="AG19" i="84"/>
  <c r="AP19" i="84" s="1"/>
  <c r="W20" i="84"/>
  <c r="AF19" i="84"/>
  <c r="AO19" i="84" s="1"/>
  <c r="AE19" i="84"/>
  <c r="W20" i="30"/>
  <c r="AG19" i="30"/>
  <c r="AP19" i="30" s="1"/>
  <c r="AF19" i="30"/>
  <c r="AO19" i="30" s="1"/>
  <c r="AE19" i="30"/>
  <c r="W19" i="43"/>
  <c r="AG18" i="43"/>
  <c r="AP18" i="43" s="1"/>
  <c r="AF18" i="43"/>
  <c r="AO18" i="43" s="1"/>
  <c r="AE18" i="43"/>
  <c r="AG19" i="53"/>
  <c r="AP19" i="53" s="1"/>
  <c r="AF19" i="53"/>
  <c r="AO19" i="53" s="1"/>
  <c r="W20" i="53"/>
  <c r="AE19" i="53"/>
  <c r="AE19" i="68"/>
  <c r="AG19" i="68"/>
  <c r="AP19" i="68" s="1"/>
  <c r="AF19" i="68"/>
  <c r="AO19" i="68" s="1"/>
  <c r="W20" i="68"/>
  <c r="W20" i="48"/>
  <c r="AG19" i="48"/>
  <c r="AP19" i="48" s="1"/>
  <c r="AF19" i="48"/>
  <c r="AO19" i="48" s="1"/>
  <c r="AE19" i="48"/>
  <c r="W20" i="40"/>
  <c r="AG19" i="40"/>
  <c r="AP19" i="40" s="1"/>
  <c r="AF19" i="40"/>
  <c r="AO19" i="40" s="1"/>
  <c r="AE19" i="40"/>
  <c r="AI17" i="78"/>
  <c r="AN17" i="78"/>
  <c r="W20" i="14"/>
  <c r="AG19" i="14"/>
  <c r="AP19" i="14" s="1"/>
  <c r="AF19" i="14"/>
  <c r="AO19" i="14" s="1"/>
  <c r="AE19" i="14"/>
  <c r="AH18" i="54"/>
  <c r="AQ18" i="54" s="1"/>
  <c r="Y18" i="72"/>
  <c r="X18" i="72"/>
  <c r="X19" i="3"/>
  <c r="Y19" i="3"/>
  <c r="X19" i="35"/>
  <c r="Z19" i="35" s="1"/>
  <c r="Y19" i="35"/>
  <c r="AI18" i="95"/>
  <c r="AN18" i="95"/>
  <c r="AI18" i="74"/>
  <c r="AN18" i="74"/>
  <c r="AN19" i="61"/>
  <c r="AI19" i="61"/>
  <c r="X18" i="16"/>
  <c r="Y18" i="16"/>
  <c r="Y20" i="67"/>
  <c r="X20" i="67"/>
  <c r="AI18" i="18"/>
  <c r="AN18" i="18"/>
  <c r="AI19" i="26"/>
  <c r="AN19" i="26"/>
  <c r="AI19" i="19"/>
  <c r="AN19" i="19"/>
  <c r="AR18" i="53"/>
  <c r="AI18" i="93"/>
  <c r="AN18" i="93"/>
  <c r="AI17" i="15"/>
  <c r="AN17" i="15"/>
  <c r="AF19" i="50"/>
  <c r="AO19" i="50" s="1"/>
  <c r="AE19" i="50"/>
  <c r="W20" i="50"/>
  <c r="AG19" i="50"/>
  <c r="AP19" i="50" s="1"/>
  <c r="AR17" i="21"/>
  <c r="AE17" i="11"/>
  <c r="W18" i="11"/>
  <c r="AG17" i="11"/>
  <c r="AP17" i="11" s="1"/>
  <c r="AF17" i="11"/>
  <c r="AO17" i="11" s="1"/>
  <c r="AI18" i="31"/>
  <c r="AN18" i="31"/>
  <c r="AH17" i="85"/>
  <c r="AQ17" i="85" s="1"/>
  <c r="AF18" i="5"/>
  <c r="AO18" i="5" s="1"/>
  <c r="AE18" i="5"/>
  <c r="W19" i="5"/>
  <c r="AG18" i="5"/>
  <c r="AP18" i="5" s="1"/>
  <c r="AN18" i="66"/>
  <c r="AI18" i="66"/>
  <c r="AI18" i="75"/>
  <c r="AN18" i="75"/>
  <c r="AI17" i="33"/>
  <c r="AN17" i="33"/>
  <c r="AN18" i="44"/>
  <c r="AI18" i="44"/>
  <c r="AI18" i="83"/>
  <c r="AN18" i="83"/>
  <c r="AR18" i="13"/>
  <c r="W19" i="47"/>
  <c r="AG18" i="47"/>
  <c r="AP18" i="47" s="1"/>
  <c r="AF18" i="47"/>
  <c r="AO18" i="47" s="1"/>
  <c r="AE18" i="47"/>
  <c r="Z18" i="54"/>
  <c r="AR17" i="81"/>
  <c r="AI17" i="94"/>
  <c r="AN17" i="94"/>
  <c r="AN17" i="72"/>
  <c r="AI17" i="72"/>
  <c r="AI18" i="3"/>
  <c r="AN18" i="3"/>
  <c r="Y19" i="4"/>
  <c r="X19" i="4"/>
  <c r="Y19" i="90"/>
  <c r="X19" i="90"/>
  <c r="Z19" i="90" s="1"/>
  <c r="AN18" i="73"/>
  <c r="AI18" i="73"/>
  <c r="Y19" i="42"/>
  <c r="X19" i="42"/>
  <c r="X19" i="57"/>
  <c r="Z19" i="57" s="1"/>
  <c r="Y19" i="57"/>
  <c r="AI18" i="24"/>
  <c r="AN18" i="24"/>
  <c r="X20" i="82"/>
  <c r="Z20" i="82" s="1"/>
  <c r="Y20" i="82"/>
  <c r="AN17" i="34"/>
  <c r="AI17" i="34"/>
  <c r="AI17" i="16"/>
  <c r="AN17" i="16"/>
  <c r="X19" i="52"/>
  <c r="Z19" i="52" s="1"/>
  <c r="Y19" i="52"/>
  <c r="AE19" i="17"/>
  <c r="W20" i="17"/>
  <c r="AG19" i="17"/>
  <c r="AP19" i="17" s="1"/>
  <c r="AF19" i="17"/>
  <c r="AO19" i="17" s="1"/>
  <c r="AE18" i="77"/>
  <c r="W19" i="77"/>
  <c r="AG18" i="77"/>
  <c r="AP18" i="77" s="1"/>
  <c r="AF18" i="77"/>
  <c r="AO18" i="77" s="1"/>
  <c r="AR19" i="9"/>
  <c r="AN17" i="20"/>
  <c r="AI17" i="20"/>
  <c r="AH20" i="9"/>
  <c r="AQ20" i="9" s="1"/>
  <c r="AH18" i="21"/>
  <c r="AQ18" i="21" s="1"/>
  <c r="AE18" i="49"/>
  <c r="W19" i="49"/>
  <c r="AG18" i="49"/>
  <c r="AP18" i="49" s="1"/>
  <c r="AF18" i="49"/>
  <c r="AO18" i="49" s="1"/>
  <c r="X18" i="63"/>
  <c r="Y18" i="63"/>
  <c r="Z18" i="63" s="1"/>
  <c r="AR16" i="85"/>
  <c r="X19" i="64"/>
  <c r="Z19" i="64" s="1"/>
  <c r="Y19" i="64"/>
  <c r="AH20" i="92"/>
  <c r="AQ20" i="92" s="1"/>
  <c r="AF18" i="8"/>
  <c r="AO18" i="8" s="1"/>
  <c r="AE18" i="8"/>
  <c r="W19" i="8"/>
  <c r="AG18" i="8"/>
  <c r="AP18" i="8" s="1"/>
  <c r="AH18" i="87"/>
  <c r="AQ18" i="87" s="1"/>
  <c r="AH18" i="81"/>
  <c r="AQ18" i="81" s="1"/>
  <c r="AR18" i="68"/>
  <c r="AH19" i="13"/>
  <c r="AQ19" i="13" s="1"/>
  <c r="X19" i="86"/>
  <c r="Y19" i="86"/>
  <c r="AI18" i="4"/>
  <c r="AN18" i="4"/>
  <c r="AN19" i="37"/>
  <c r="AI19" i="37"/>
  <c r="Y19" i="36"/>
  <c r="X19" i="36"/>
  <c r="AI18" i="52"/>
  <c r="AN18" i="52"/>
  <c r="Y19" i="56"/>
  <c r="X19" i="56"/>
  <c r="Y20" i="96"/>
  <c r="X20" i="96"/>
  <c r="Z20" i="96" s="1"/>
  <c r="X18" i="15"/>
  <c r="Y18" i="15"/>
  <c r="AR17" i="54"/>
  <c r="AE18" i="76"/>
  <c r="AG18" i="76"/>
  <c r="AP18" i="76" s="1"/>
  <c r="W19" i="76"/>
  <c r="AF18" i="76"/>
  <c r="AO18" i="76" s="1"/>
  <c r="W19" i="38"/>
  <c r="AG18" i="38"/>
  <c r="AP18" i="38" s="1"/>
  <c r="AF18" i="38"/>
  <c r="AO18" i="38" s="1"/>
  <c r="AE18" i="38"/>
  <c r="AN18" i="46"/>
  <c r="AI18" i="46"/>
  <c r="AR18" i="45"/>
  <c r="AE18" i="70"/>
  <c r="AG18" i="70"/>
  <c r="AP18" i="70" s="1"/>
  <c r="AF18" i="70"/>
  <c r="AO18" i="70" s="1"/>
  <c r="W19" i="70"/>
  <c r="AH19" i="88"/>
  <c r="AQ19" i="88" s="1"/>
  <c r="Z20" i="9"/>
  <c r="Z18" i="21"/>
  <c r="AE18" i="2"/>
  <c r="W19" i="2"/>
  <c r="AG18" i="2"/>
  <c r="AP18" i="2" s="1"/>
  <c r="AF18" i="2"/>
  <c r="AO18" i="2" s="1"/>
  <c r="AE18" i="91"/>
  <c r="W19" i="91"/>
  <c r="AG18" i="91"/>
  <c r="AP18" i="91" s="1"/>
  <c r="AF18" i="91"/>
  <c r="AO18" i="91" s="1"/>
  <c r="W18" i="7"/>
  <c r="AG17" i="7"/>
  <c r="AP17" i="7" s="1"/>
  <c r="AF17" i="7"/>
  <c r="AO17" i="7" s="1"/>
  <c r="AE17" i="7"/>
  <c r="AN17" i="63"/>
  <c r="AI17" i="63"/>
  <c r="AF20" i="92"/>
  <c r="AO20" i="92" s="1"/>
  <c r="AE20" i="92"/>
  <c r="W21" i="92"/>
  <c r="AG20" i="92"/>
  <c r="AP20" i="92" s="1"/>
  <c r="Y18" i="6"/>
  <c r="Z18" i="6" s="1"/>
  <c r="X18" i="6"/>
  <c r="AR16" i="22"/>
  <c r="AI18" i="23"/>
  <c r="AN18" i="23"/>
  <c r="AH19" i="12"/>
  <c r="AQ19" i="12" s="1"/>
  <c r="W18" i="85"/>
  <c r="AG17" i="85"/>
  <c r="AP17" i="85" s="1"/>
  <c r="AF17" i="85"/>
  <c r="AO17" i="85" s="1"/>
  <c r="AE17" i="85"/>
  <c r="AE18" i="25"/>
  <c r="W19" i="25"/>
  <c r="AG18" i="25"/>
  <c r="AP18" i="25" s="1"/>
  <c r="AF18" i="25"/>
  <c r="AO18" i="25" s="1"/>
  <c r="Z19" i="46"/>
  <c r="Y19" i="46"/>
  <c r="X19" i="46"/>
  <c r="AH17" i="22"/>
  <c r="AQ17" i="22" s="1"/>
  <c r="Y20" i="62"/>
  <c r="Z20" i="62" s="1"/>
  <c r="X20" i="62"/>
  <c r="AH19" i="80"/>
  <c r="AQ19" i="80" s="1"/>
  <c r="W19" i="81"/>
  <c r="AG18" i="81"/>
  <c r="AP18" i="81" s="1"/>
  <c r="AE18" i="81"/>
  <c r="AF18" i="81"/>
  <c r="AO18" i="81" s="1"/>
  <c r="Y18" i="10"/>
  <c r="Z18" i="10" s="1"/>
  <c r="X18" i="10"/>
  <c r="AH18" i="55"/>
  <c r="AQ18" i="55" s="1"/>
  <c r="AR18" i="40"/>
  <c r="AF18" i="60"/>
  <c r="AO18" i="60" s="1"/>
  <c r="AE18" i="60"/>
  <c r="W19" i="60"/>
  <c r="AG18" i="60"/>
  <c r="AP18" i="60" s="1"/>
  <c r="Y18" i="51"/>
  <c r="X18" i="51"/>
  <c r="AN18" i="35"/>
  <c r="AI18" i="35"/>
  <c r="Y20" i="37"/>
  <c r="X20" i="37"/>
  <c r="AI18" i="42"/>
  <c r="AN18" i="42"/>
  <c r="AI19" i="67"/>
  <c r="AN19" i="67"/>
  <c r="X19" i="39"/>
  <c r="Y19" i="39"/>
  <c r="X19" i="18"/>
  <c r="Y19" i="18"/>
  <c r="Z19" i="18" s="1"/>
  <c r="X20" i="79"/>
  <c r="Y20" i="79"/>
  <c r="AR17" i="38"/>
  <c r="AF19" i="45"/>
  <c r="AO19" i="45" s="1"/>
  <c r="AG19" i="45"/>
  <c r="AP19" i="45" s="1"/>
  <c r="AE19" i="45"/>
  <c r="W20" i="45"/>
  <c r="W20" i="27"/>
  <c r="AG19" i="27"/>
  <c r="AP19" i="27" s="1"/>
  <c r="AF19" i="27"/>
  <c r="AO19" i="27" s="1"/>
  <c r="AE19" i="27"/>
  <c r="AF17" i="28"/>
  <c r="AO17" i="28" s="1"/>
  <c r="AE17" i="28"/>
  <c r="W18" i="28"/>
  <c r="AG17" i="28"/>
  <c r="AP17" i="28" s="1"/>
  <c r="AH18" i="43"/>
  <c r="AQ18" i="43" s="1"/>
  <c r="AR18" i="80"/>
  <c r="AH19" i="48"/>
  <c r="AQ19" i="48" s="1"/>
  <c r="AR17" i="89"/>
  <c r="AR18" i="84"/>
  <c r="AE19" i="88"/>
  <c r="W20" i="88"/>
  <c r="AG19" i="88"/>
  <c r="AP19" i="88" s="1"/>
  <c r="AF19" i="88"/>
  <c r="AO19" i="88" s="1"/>
  <c r="X19" i="93"/>
  <c r="Y19" i="93"/>
  <c r="AH18" i="89"/>
  <c r="AQ18" i="89" s="1"/>
  <c r="Y18" i="78"/>
  <c r="X18" i="78"/>
  <c r="Z18" i="78" s="1"/>
  <c r="AR18" i="12"/>
  <c r="AR18" i="30"/>
  <c r="AG18" i="59"/>
  <c r="AP18" i="59" s="1"/>
  <c r="AF18" i="59"/>
  <c r="AO18" i="59" s="1"/>
  <c r="AE18" i="59"/>
  <c r="W19" i="59"/>
  <c r="W20" i="12"/>
  <c r="AG19" i="12"/>
  <c r="AP19" i="12" s="1"/>
  <c r="AF19" i="12"/>
  <c r="AO19" i="12" s="1"/>
  <c r="AE19" i="12"/>
  <c r="AH18" i="38"/>
  <c r="AQ18" i="38" s="1"/>
  <c r="AF17" i="58"/>
  <c r="AO17" i="58" s="1"/>
  <c r="AE17" i="58"/>
  <c r="W18" i="58"/>
  <c r="AG17" i="58"/>
  <c r="AP17" i="58" s="1"/>
  <c r="AG17" i="22"/>
  <c r="AP17" i="22" s="1"/>
  <c r="AF17" i="22"/>
  <c r="AO17" i="22" s="1"/>
  <c r="AE17" i="22"/>
  <c r="W18" i="22"/>
  <c r="AN19" i="62"/>
  <c r="AI19" i="62"/>
  <c r="Y18" i="33"/>
  <c r="X18" i="33"/>
  <c r="Z18" i="33" s="1"/>
  <c r="Y19" i="44"/>
  <c r="X19" i="44"/>
  <c r="Z19" i="83"/>
  <c r="X19" i="83"/>
  <c r="Y19" i="83"/>
  <c r="W19" i="87"/>
  <c r="AG18" i="87"/>
  <c r="AP18" i="87" s="1"/>
  <c r="AF18" i="87"/>
  <c r="AO18" i="87" s="1"/>
  <c r="AE18" i="87"/>
  <c r="W20" i="80"/>
  <c r="AG19" i="80"/>
  <c r="AP19" i="80" s="1"/>
  <c r="AF19" i="80"/>
  <c r="AO19" i="80" s="1"/>
  <c r="AE19" i="80"/>
  <c r="AI17" i="10"/>
  <c r="AN17" i="10"/>
  <c r="X18" i="71"/>
  <c r="Y18" i="71"/>
  <c r="W19" i="55"/>
  <c r="AG18" i="55"/>
  <c r="AP18" i="55" s="1"/>
  <c r="AF18" i="55"/>
  <c r="AO18" i="55" s="1"/>
  <c r="AE18" i="55"/>
  <c r="AR19" i="92"/>
  <c r="W20" i="13"/>
  <c r="AG19" i="13"/>
  <c r="AP19" i="13" s="1"/>
  <c r="AF19" i="13"/>
  <c r="AO19" i="13" s="1"/>
  <c r="AE19" i="13"/>
  <c r="AR17" i="76"/>
  <c r="AR19" i="41"/>
  <c r="AN17" i="51"/>
  <c r="AI17" i="51"/>
  <c r="X19" i="95"/>
  <c r="Y19" i="95"/>
  <c r="Y19" i="73"/>
  <c r="X19" i="73"/>
  <c r="AI18" i="57"/>
  <c r="AN18" i="57"/>
  <c r="Y19" i="74"/>
  <c r="X19" i="74"/>
  <c r="Z19" i="74" s="1"/>
  <c r="X19" i="24"/>
  <c r="Y19" i="24"/>
  <c r="AN19" i="82"/>
  <c r="AI19" i="82"/>
  <c r="Y19" i="1"/>
  <c r="X19" i="1"/>
  <c r="Y18" i="34"/>
  <c r="Z18" i="34" s="1"/>
  <c r="X18" i="34"/>
  <c r="X20" i="26"/>
  <c r="Y20" i="26"/>
  <c r="Z20" i="26" s="1"/>
  <c r="AN19" i="96"/>
  <c r="AI19" i="96"/>
  <c r="AR18" i="48"/>
  <c r="AI17" i="6"/>
  <c r="AN17" i="6"/>
  <c r="AH19" i="68"/>
  <c r="AQ19" i="68" s="1"/>
  <c r="X19" i="23"/>
  <c r="Y19" i="23"/>
  <c r="AR18" i="88"/>
  <c r="AH19" i="40"/>
  <c r="AQ19" i="40" s="1"/>
  <c r="AF19" i="32"/>
  <c r="AO19" i="32" s="1"/>
  <c r="AE19" i="32"/>
  <c r="W20" i="32"/>
  <c r="AG19" i="32"/>
  <c r="AP19" i="32" s="1"/>
  <c r="AR17" i="87"/>
  <c r="AE19" i="69"/>
  <c r="W20" i="69"/>
  <c r="AG19" i="69"/>
  <c r="AP19" i="69" s="1"/>
  <c r="AF19" i="69"/>
  <c r="AO19" i="69" s="1"/>
  <c r="AH18" i="76"/>
  <c r="AQ18" i="76" s="1"/>
  <c r="AH20" i="41"/>
  <c r="AQ20" i="41" s="1"/>
  <c r="AR17" i="70"/>
  <c r="W20" i="29"/>
  <c r="AG19" i="29"/>
  <c r="AP19" i="29" s="1"/>
  <c r="AF19" i="29"/>
  <c r="AO19" i="29" s="1"/>
  <c r="AE19" i="29"/>
  <c r="Z18" i="89"/>
  <c r="AR17" i="55"/>
  <c r="AH19" i="84"/>
  <c r="AQ19" i="84" s="1"/>
  <c r="AH19" i="45"/>
  <c r="AQ19" i="45" s="1"/>
  <c r="AI18" i="64"/>
  <c r="AN18" i="64"/>
  <c r="W19" i="65"/>
  <c r="AG18" i="65"/>
  <c r="AP18" i="65" s="1"/>
  <c r="AF18" i="65"/>
  <c r="AO18" i="65" s="1"/>
  <c r="AE18" i="65"/>
  <c r="Z20" i="41"/>
  <c r="Y19" i="31"/>
  <c r="Z19" i="31" s="1"/>
  <c r="X19" i="31"/>
  <c r="AH19" i="53"/>
  <c r="AQ19" i="53" s="1"/>
  <c r="X19" i="66"/>
  <c r="Y19" i="66"/>
  <c r="Z19" i="66" s="1"/>
  <c r="X19" i="75"/>
  <c r="Z19" i="75" s="1"/>
  <c r="Y19" i="75"/>
  <c r="AH18" i="70"/>
  <c r="AQ18" i="70" s="1"/>
  <c r="AN17" i="71"/>
  <c r="AI17" i="71"/>
  <c r="AH19" i="30"/>
  <c r="AQ19" i="30" s="1"/>
  <c r="Y18" i="94"/>
  <c r="X18" i="94"/>
  <c r="X18" i="20"/>
  <c r="Y18" i="20"/>
  <c r="Z18" i="20" s="1"/>
  <c r="AR17" i="43"/>
  <c r="AN18" i="86"/>
  <c r="AI18" i="86"/>
  <c r="AI18" i="90"/>
  <c r="AN18" i="90"/>
  <c r="X20" i="61"/>
  <c r="Y20" i="61"/>
  <c r="Z20" i="61" s="1"/>
  <c r="AI18" i="1"/>
  <c r="AN18" i="1"/>
  <c r="AI18" i="39"/>
  <c r="AN18" i="39"/>
  <c r="AN18" i="36"/>
  <c r="AI18" i="36"/>
  <c r="AI19" i="79"/>
  <c r="AN19" i="79"/>
  <c r="AI18" i="56"/>
  <c r="AN18" i="56"/>
  <c r="X20" i="19"/>
  <c r="Y20" i="19"/>
  <c r="Z19" i="23" l="1"/>
  <c r="Z20" i="67"/>
  <c r="Z19" i="42"/>
  <c r="Z18" i="51"/>
  <c r="AE18" i="51" s="1"/>
  <c r="Z18" i="72"/>
  <c r="Z18" i="94"/>
  <c r="W19" i="94" s="1"/>
  <c r="Z19" i="73"/>
  <c r="AF18" i="94"/>
  <c r="AO18" i="94" s="1"/>
  <c r="AF18" i="34"/>
  <c r="AO18" i="34" s="1"/>
  <c r="AE18" i="34"/>
  <c r="W19" i="34"/>
  <c r="AG18" i="34"/>
  <c r="AP18" i="34" s="1"/>
  <c r="AE19" i="73"/>
  <c r="W20" i="73"/>
  <c r="AG19" i="73"/>
  <c r="AP19" i="73" s="1"/>
  <c r="AF19" i="73"/>
  <c r="AO19" i="73" s="1"/>
  <c r="W20" i="31"/>
  <c r="AG19" i="31"/>
  <c r="AP19" i="31" s="1"/>
  <c r="AF19" i="31"/>
  <c r="AO19" i="31" s="1"/>
  <c r="AE19" i="31"/>
  <c r="AF19" i="35"/>
  <c r="AO19" i="35" s="1"/>
  <c r="AE19" i="35"/>
  <c r="W20" i="35"/>
  <c r="AG19" i="35"/>
  <c r="AP19" i="35" s="1"/>
  <c r="W19" i="51"/>
  <c r="AG18" i="51"/>
  <c r="AP18" i="51" s="1"/>
  <c r="AF18" i="51"/>
  <c r="AO18" i="51" s="1"/>
  <c r="W19" i="63"/>
  <c r="AG18" i="63"/>
  <c r="AP18" i="63" s="1"/>
  <c r="AF18" i="63"/>
  <c r="AO18" i="63" s="1"/>
  <c r="AE18" i="63"/>
  <c r="AF19" i="23"/>
  <c r="AO19" i="23" s="1"/>
  <c r="AE19" i="23"/>
  <c r="W20" i="23"/>
  <c r="AG19" i="23"/>
  <c r="AP19" i="23" s="1"/>
  <c r="W21" i="61"/>
  <c r="AG20" i="61"/>
  <c r="AP20" i="61" s="1"/>
  <c r="AF20" i="61"/>
  <c r="AO20" i="61" s="1"/>
  <c r="AE20" i="61"/>
  <c r="AG19" i="66"/>
  <c r="AP19" i="66" s="1"/>
  <c r="W20" i="66"/>
  <c r="AF19" i="66"/>
  <c r="AO19" i="66" s="1"/>
  <c r="AE19" i="66"/>
  <c r="W21" i="26"/>
  <c r="AG20" i="26"/>
  <c r="AP20" i="26" s="1"/>
  <c r="AF20" i="26"/>
  <c r="AO20" i="26" s="1"/>
  <c r="AE20" i="26"/>
  <c r="W21" i="62"/>
  <c r="AG20" i="62"/>
  <c r="AP20" i="62" s="1"/>
  <c r="AF20" i="62"/>
  <c r="AO20" i="62" s="1"/>
  <c r="AE20" i="62"/>
  <c r="AF18" i="6"/>
  <c r="AO18" i="6" s="1"/>
  <c r="AE18" i="6"/>
  <c r="W19" i="6"/>
  <c r="AG18" i="6"/>
  <c r="AP18" i="6" s="1"/>
  <c r="AE20" i="67"/>
  <c r="W21" i="67"/>
  <c r="AF20" i="67"/>
  <c r="AO20" i="67" s="1"/>
  <c r="AG20" i="67"/>
  <c r="AP20" i="67" s="1"/>
  <c r="W19" i="72"/>
  <c r="AG18" i="72"/>
  <c r="AP18" i="72" s="1"/>
  <c r="AF18" i="72"/>
  <c r="AO18" i="72" s="1"/>
  <c r="AE18" i="72"/>
  <c r="W19" i="20"/>
  <c r="AG18" i="20"/>
  <c r="AP18" i="20" s="1"/>
  <c r="AF18" i="20"/>
  <c r="AO18" i="20" s="1"/>
  <c r="AE18" i="20"/>
  <c r="AE19" i="18"/>
  <c r="W20" i="18"/>
  <c r="AG19" i="18"/>
  <c r="AP19" i="18" s="1"/>
  <c r="AF19" i="18"/>
  <c r="AO19" i="18" s="1"/>
  <c r="W20" i="42"/>
  <c r="AG19" i="42"/>
  <c r="AP19" i="42" s="1"/>
  <c r="AF19" i="42"/>
  <c r="AO19" i="42" s="1"/>
  <c r="AE19" i="42"/>
  <c r="AR18" i="39"/>
  <c r="AR18" i="1"/>
  <c r="AR18" i="86"/>
  <c r="AR17" i="71"/>
  <c r="W20" i="75"/>
  <c r="AG19" i="75"/>
  <c r="AP19" i="75" s="1"/>
  <c r="AE19" i="75"/>
  <c r="AF19" i="75"/>
  <c r="AO19" i="75" s="1"/>
  <c r="AH19" i="31"/>
  <c r="AQ19" i="31" s="1"/>
  <c r="X20" i="69"/>
  <c r="Y20" i="69"/>
  <c r="AH18" i="34"/>
  <c r="AQ18" i="34" s="1"/>
  <c r="AR19" i="82"/>
  <c r="AR17" i="10"/>
  <c r="AN18" i="87"/>
  <c r="AI18" i="87"/>
  <c r="AH19" i="83"/>
  <c r="AQ19" i="83" s="1"/>
  <c r="Y20" i="88"/>
  <c r="X20" i="88"/>
  <c r="AN19" i="45"/>
  <c r="AI19" i="45"/>
  <c r="AR18" i="42"/>
  <c r="AH18" i="51"/>
  <c r="AQ18" i="51" s="1"/>
  <c r="Y19" i="81"/>
  <c r="Z19" i="81" s="1"/>
  <c r="X19" i="81"/>
  <c r="AH20" i="62"/>
  <c r="AQ20" i="62" s="1"/>
  <c r="AI18" i="25"/>
  <c r="AN18" i="25"/>
  <c r="AH18" i="6"/>
  <c r="AQ18" i="6" s="1"/>
  <c r="AI20" i="92"/>
  <c r="AN20" i="92"/>
  <c r="AI18" i="91"/>
  <c r="AN18" i="91"/>
  <c r="AE20" i="9"/>
  <c r="W21" i="9"/>
  <c r="AG20" i="9"/>
  <c r="AP20" i="9" s="1"/>
  <c r="AF20" i="9"/>
  <c r="AO20" i="9" s="1"/>
  <c r="X19" i="70"/>
  <c r="Y19" i="70"/>
  <c r="AR18" i="46"/>
  <c r="AR18" i="52"/>
  <c r="AE19" i="64"/>
  <c r="W20" i="64"/>
  <c r="AG19" i="64"/>
  <c r="AP19" i="64" s="1"/>
  <c r="AF19" i="64"/>
  <c r="AO19" i="64" s="1"/>
  <c r="AE20" i="82"/>
  <c r="AG20" i="82"/>
  <c r="AP20" i="82" s="1"/>
  <c r="AF20" i="82"/>
  <c r="AO20" i="82" s="1"/>
  <c r="W21" i="82"/>
  <c r="AH19" i="42"/>
  <c r="AQ19" i="42" s="1"/>
  <c r="AR18" i="3"/>
  <c r="Y20" i="14"/>
  <c r="Z20" i="14" s="1"/>
  <c r="X20" i="14"/>
  <c r="Y20" i="40"/>
  <c r="X20" i="40"/>
  <c r="Z20" i="40" s="1"/>
  <c r="X20" i="48"/>
  <c r="Z20" i="48" s="1"/>
  <c r="Y20" i="48"/>
  <c r="X20" i="53"/>
  <c r="Z20" i="53" s="1"/>
  <c r="Y20" i="53"/>
  <c r="X20" i="30"/>
  <c r="Z20" i="30" s="1"/>
  <c r="Y20" i="30"/>
  <c r="AN19" i="69"/>
  <c r="AI19" i="69"/>
  <c r="AI19" i="32"/>
  <c r="AN19" i="32"/>
  <c r="AR19" i="96"/>
  <c r="W20" i="74"/>
  <c r="AG19" i="74"/>
  <c r="AP19" i="74" s="1"/>
  <c r="AF19" i="74"/>
  <c r="AO19" i="74" s="1"/>
  <c r="AE19" i="74"/>
  <c r="X20" i="13"/>
  <c r="Y20" i="13"/>
  <c r="Y19" i="55"/>
  <c r="X19" i="55"/>
  <c r="AI19" i="80"/>
  <c r="AN19" i="80"/>
  <c r="W20" i="83"/>
  <c r="AG19" i="83"/>
  <c r="AP19" i="83" s="1"/>
  <c r="AF19" i="83"/>
  <c r="AO19" i="83" s="1"/>
  <c r="AE19" i="83"/>
  <c r="W19" i="33"/>
  <c r="AG18" i="33"/>
  <c r="AP18" i="33" s="1"/>
  <c r="AF18" i="33"/>
  <c r="AO18" i="33" s="1"/>
  <c r="AE18" i="33"/>
  <c r="W19" i="78"/>
  <c r="AG18" i="78"/>
  <c r="AP18" i="78" s="1"/>
  <c r="AF18" i="78"/>
  <c r="AO18" i="78" s="1"/>
  <c r="AE18" i="78"/>
  <c r="AN19" i="27"/>
  <c r="AI19" i="27"/>
  <c r="AH20" i="79"/>
  <c r="AQ20" i="79" s="1"/>
  <c r="AH19" i="39"/>
  <c r="AQ19" i="39" s="1"/>
  <c r="AH20" i="37"/>
  <c r="AQ20" i="37" s="1"/>
  <c r="AG18" i="10"/>
  <c r="AP18" i="10" s="1"/>
  <c r="AF18" i="10"/>
  <c r="AO18" i="10" s="1"/>
  <c r="AE18" i="10"/>
  <c r="W19" i="10"/>
  <c r="AE19" i="46"/>
  <c r="W20" i="46"/>
  <c r="AF19" i="46"/>
  <c r="AO19" i="46" s="1"/>
  <c r="AG19" i="46"/>
  <c r="AP19" i="46" s="1"/>
  <c r="AN17" i="85"/>
  <c r="AI17" i="85"/>
  <c r="Y18" i="7"/>
  <c r="X18" i="7"/>
  <c r="W21" i="96"/>
  <c r="AG20" i="96"/>
  <c r="AP20" i="96" s="1"/>
  <c r="AF20" i="96"/>
  <c r="AO20" i="96" s="1"/>
  <c r="AE20" i="96"/>
  <c r="AH19" i="36"/>
  <c r="AQ19" i="36" s="1"/>
  <c r="AR18" i="4"/>
  <c r="Y20" i="17"/>
  <c r="Z20" i="17" s="1"/>
  <c r="X20" i="17"/>
  <c r="AR17" i="16"/>
  <c r="W20" i="90"/>
  <c r="AG19" i="90"/>
  <c r="AP19" i="90" s="1"/>
  <c r="AF19" i="90"/>
  <c r="AO19" i="90" s="1"/>
  <c r="AE19" i="90"/>
  <c r="AR17" i="72"/>
  <c r="AE18" i="54"/>
  <c r="W19" i="54"/>
  <c r="AF18" i="54"/>
  <c r="AO18" i="54" s="1"/>
  <c r="AG18" i="54"/>
  <c r="AP18" i="54" s="1"/>
  <c r="Y20" i="50"/>
  <c r="X20" i="50"/>
  <c r="AR18" i="93"/>
  <c r="AR19" i="26"/>
  <c r="AR18" i="74"/>
  <c r="X20" i="68"/>
  <c r="Z20" i="68" s="1"/>
  <c r="Y20" i="68"/>
  <c r="X19" i="43"/>
  <c r="Y19" i="43"/>
  <c r="AN19" i="84"/>
  <c r="AI19" i="84"/>
  <c r="AR18" i="90"/>
  <c r="AH18" i="20"/>
  <c r="AQ18" i="20" s="1"/>
  <c r="AH19" i="66"/>
  <c r="AQ19" i="66" s="1"/>
  <c r="Y20" i="29"/>
  <c r="X20" i="29"/>
  <c r="AH19" i="95"/>
  <c r="AQ19" i="95" s="1"/>
  <c r="AH19" i="44"/>
  <c r="AQ19" i="44" s="1"/>
  <c r="AR19" i="62"/>
  <c r="Y20" i="12"/>
  <c r="Z20" i="12" s="1"/>
  <c r="X20" i="12"/>
  <c r="AH19" i="93"/>
  <c r="AQ19" i="93" s="1"/>
  <c r="AI19" i="88"/>
  <c r="AN19" i="88"/>
  <c r="X18" i="28"/>
  <c r="Y18" i="28"/>
  <c r="Z18" i="28" s="1"/>
  <c r="Z20" i="79"/>
  <c r="Z19" i="39"/>
  <c r="AR17" i="63"/>
  <c r="AI18" i="38"/>
  <c r="AN18" i="38"/>
  <c r="AH19" i="56"/>
  <c r="AQ19" i="56" s="1"/>
  <c r="X19" i="8"/>
  <c r="Y19" i="8"/>
  <c r="Y19" i="49"/>
  <c r="Z19" i="49" s="1"/>
  <c r="X19" i="49"/>
  <c r="AR17" i="20"/>
  <c r="Y19" i="77"/>
  <c r="X19" i="77"/>
  <c r="AI19" i="17"/>
  <c r="AN19" i="17"/>
  <c r="AR17" i="34"/>
  <c r="AR18" i="24"/>
  <c r="AH19" i="4"/>
  <c r="AQ19" i="4" s="1"/>
  <c r="AI18" i="47"/>
  <c r="AN18" i="47"/>
  <c r="AR17" i="33"/>
  <c r="X19" i="5"/>
  <c r="Y19" i="5"/>
  <c r="Z19" i="5" s="1"/>
  <c r="Y18" i="11"/>
  <c r="X18" i="11"/>
  <c r="AI19" i="50"/>
  <c r="AN19" i="50"/>
  <c r="AH18" i="16"/>
  <c r="AQ18" i="16" s="1"/>
  <c r="AH19" i="3"/>
  <c r="AQ19" i="3" s="1"/>
  <c r="AR17" i="78"/>
  <c r="W21" i="41"/>
  <c r="AG20" i="41"/>
  <c r="AP20" i="41" s="1"/>
  <c r="AF20" i="41"/>
  <c r="AO20" i="41" s="1"/>
  <c r="AE20" i="41"/>
  <c r="AR18" i="64"/>
  <c r="AH19" i="1"/>
  <c r="AQ19" i="1" s="1"/>
  <c r="AH19" i="24"/>
  <c r="AQ19" i="24" s="1"/>
  <c r="AR18" i="57"/>
  <c r="Z19" i="95"/>
  <c r="AH18" i="71"/>
  <c r="AQ18" i="71" s="1"/>
  <c r="X18" i="58"/>
  <c r="Z18" i="58" s="1"/>
  <c r="Y18" i="58"/>
  <c r="Y19" i="59"/>
  <c r="X19" i="59"/>
  <c r="Z19" i="59" s="1"/>
  <c r="Z19" i="93"/>
  <c r="Z20" i="37"/>
  <c r="AR18" i="23"/>
  <c r="X19" i="2"/>
  <c r="Z19" i="2" s="1"/>
  <c r="Y19" i="2"/>
  <c r="AN18" i="70"/>
  <c r="AI18" i="70"/>
  <c r="X19" i="76"/>
  <c r="Y19" i="76"/>
  <c r="AH18" i="15"/>
  <c r="AQ18" i="15" s="1"/>
  <c r="Z19" i="36"/>
  <c r="AH19" i="86"/>
  <c r="AQ19" i="86" s="1"/>
  <c r="AI18" i="8"/>
  <c r="AN18" i="8"/>
  <c r="AI18" i="49"/>
  <c r="AN18" i="49"/>
  <c r="AR18" i="73"/>
  <c r="AI18" i="5"/>
  <c r="AN18" i="5"/>
  <c r="AI17" i="11"/>
  <c r="AN17" i="11"/>
  <c r="AR18" i="18"/>
  <c r="Z18" i="16"/>
  <c r="AR18" i="95"/>
  <c r="Z19" i="3"/>
  <c r="AI19" i="14"/>
  <c r="AN19" i="14"/>
  <c r="AI19" i="40"/>
  <c r="AN19" i="40"/>
  <c r="AN19" i="48"/>
  <c r="AI19" i="48"/>
  <c r="AN19" i="30"/>
  <c r="AI19" i="30"/>
  <c r="X20" i="84"/>
  <c r="Y20" i="84"/>
  <c r="AR18" i="56"/>
  <c r="AH20" i="19"/>
  <c r="AQ20" i="19" s="1"/>
  <c r="AR18" i="36"/>
  <c r="AH18" i="94"/>
  <c r="AQ18" i="94" s="1"/>
  <c r="AI18" i="65"/>
  <c r="AN18" i="65"/>
  <c r="W19" i="89"/>
  <c r="AG18" i="89"/>
  <c r="AP18" i="89" s="1"/>
  <c r="AF18" i="89"/>
  <c r="AO18" i="89" s="1"/>
  <c r="AE18" i="89"/>
  <c r="AR17" i="6"/>
  <c r="AH20" i="26"/>
  <c r="AQ20" i="26" s="1"/>
  <c r="Z19" i="24"/>
  <c r="AH19" i="73"/>
  <c r="AQ19" i="73" s="1"/>
  <c r="AR17" i="51"/>
  <c r="AI19" i="13"/>
  <c r="AN19" i="13"/>
  <c r="AI18" i="55"/>
  <c r="AN18" i="55"/>
  <c r="Z18" i="71"/>
  <c r="X19" i="87"/>
  <c r="Y19" i="87"/>
  <c r="Z19" i="44"/>
  <c r="X18" i="22"/>
  <c r="Z18" i="22" s="1"/>
  <c r="Y18" i="22"/>
  <c r="AI17" i="58"/>
  <c r="AN17" i="58"/>
  <c r="AN18" i="59"/>
  <c r="AI18" i="59"/>
  <c r="AI17" i="28"/>
  <c r="AN17" i="28"/>
  <c r="X20" i="27"/>
  <c r="Y20" i="27"/>
  <c r="AH19" i="18"/>
  <c r="AQ19" i="18" s="1"/>
  <c r="AR19" i="67"/>
  <c r="AR18" i="35"/>
  <c r="X19" i="60"/>
  <c r="Y19" i="60"/>
  <c r="Z19" i="60" s="1"/>
  <c r="AN18" i="81"/>
  <c r="AI18" i="81"/>
  <c r="Y19" i="25"/>
  <c r="X19" i="25"/>
  <c r="Y21" i="92"/>
  <c r="X21" i="92"/>
  <c r="AI17" i="7"/>
  <c r="AN17" i="7"/>
  <c r="X19" i="91"/>
  <c r="Y19" i="91"/>
  <c r="Z19" i="91" s="1"/>
  <c r="AI18" i="2"/>
  <c r="AN18" i="2"/>
  <c r="Z18" i="15"/>
  <c r="Z19" i="56"/>
  <c r="AR19" i="37"/>
  <c r="Z19" i="86"/>
  <c r="AH18" i="63"/>
  <c r="AQ18" i="63" s="1"/>
  <c r="AI18" i="77"/>
  <c r="AN18" i="77"/>
  <c r="AH19" i="52"/>
  <c r="AQ19" i="52" s="1"/>
  <c r="AH19" i="57"/>
  <c r="AQ19" i="57" s="1"/>
  <c r="Z19" i="4"/>
  <c r="AR17" i="94"/>
  <c r="AR18" i="83"/>
  <c r="AR18" i="75"/>
  <c r="AH20" i="67"/>
  <c r="AQ20" i="67" s="1"/>
  <c r="AR19" i="61"/>
  <c r="AH18" i="72"/>
  <c r="AQ18" i="72" s="1"/>
  <c r="AN19" i="68"/>
  <c r="AI19" i="68"/>
  <c r="AN18" i="43"/>
  <c r="AI18" i="43"/>
  <c r="X19" i="65"/>
  <c r="Z19" i="65" s="1"/>
  <c r="Y19" i="65"/>
  <c r="AR19" i="79"/>
  <c r="Z20" i="19"/>
  <c r="AH20" i="61"/>
  <c r="AQ20" i="61" s="1"/>
  <c r="AH19" i="75"/>
  <c r="AQ19" i="75" s="1"/>
  <c r="AI19" i="29"/>
  <c r="AN19" i="29"/>
  <c r="X20" i="32"/>
  <c r="Y20" i="32"/>
  <c r="AH19" i="23"/>
  <c r="AQ19" i="23" s="1"/>
  <c r="Z19" i="1"/>
  <c r="AH19" i="74"/>
  <c r="AQ19" i="74" s="1"/>
  <c r="Y20" i="80"/>
  <c r="X20" i="80"/>
  <c r="AH18" i="33"/>
  <c r="AQ18" i="33" s="1"/>
  <c r="AN17" i="22"/>
  <c r="AI17" i="22"/>
  <c r="AI19" i="12"/>
  <c r="AN19" i="12"/>
  <c r="AH18" i="78"/>
  <c r="AQ18" i="78" s="1"/>
  <c r="X20" i="45"/>
  <c r="Y20" i="45"/>
  <c r="Z20" i="45" s="1"/>
  <c r="AI18" i="60"/>
  <c r="AN18" i="60"/>
  <c r="AH18" i="10"/>
  <c r="AQ18" i="10" s="1"/>
  <c r="AH19" i="46"/>
  <c r="AQ19" i="46" s="1"/>
  <c r="Y18" i="85"/>
  <c r="X18" i="85"/>
  <c r="W19" i="21"/>
  <c r="AG18" i="21"/>
  <c r="AP18" i="21" s="1"/>
  <c r="AF18" i="21"/>
  <c r="AO18" i="21" s="1"/>
  <c r="AE18" i="21"/>
  <c r="Y19" i="38"/>
  <c r="X19" i="38"/>
  <c r="AI18" i="76"/>
  <c r="AN18" i="76"/>
  <c r="AH20" i="96"/>
  <c r="AQ20" i="96" s="1"/>
  <c r="AH19" i="64"/>
  <c r="AQ19" i="64" s="1"/>
  <c r="AG19" i="52"/>
  <c r="AP19" i="52" s="1"/>
  <c r="AF19" i="52"/>
  <c r="AO19" i="52" s="1"/>
  <c r="W20" i="52"/>
  <c r="AE19" i="52"/>
  <c r="AH20" i="82"/>
  <c r="AQ20" i="82" s="1"/>
  <c r="AE19" i="57"/>
  <c r="W20" i="57"/>
  <c r="AG19" i="57"/>
  <c r="AP19" i="57" s="1"/>
  <c r="AF19" i="57"/>
  <c r="AO19" i="57" s="1"/>
  <c r="AH19" i="90"/>
  <c r="AQ19" i="90" s="1"/>
  <c r="Y19" i="47"/>
  <c r="X19" i="47"/>
  <c r="Z19" i="47" s="1"/>
  <c r="AR18" i="44"/>
  <c r="AR18" i="66"/>
  <c r="AR18" i="31"/>
  <c r="AR17" i="15"/>
  <c r="AR19" i="19"/>
  <c r="AH19" i="35"/>
  <c r="AQ19" i="35" s="1"/>
  <c r="AN19" i="53"/>
  <c r="AI19" i="53"/>
  <c r="Z20" i="13" l="1"/>
  <c r="AE18" i="94"/>
  <c r="Z19" i="25"/>
  <c r="AG18" i="94"/>
  <c r="AP18" i="94" s="1"/>
  <c r="Z18" i="11"/>
  <c r="AE18" i="11" s="1"/>
  <c r="Z19" i="77"/>
  <c r="AG19" i="2"/>
  <c r="AP19" i="2" s="1"/>
  <c r="AF19" i="2"/>
  <c r="AO19" i="2" s="1"/>
  <c r="AE19" i="2"/>
  <c r="W20" i="2"/>
  <c r="AG18" i="11"/>
  <c r="AP18" i="11" s="1"/>
  <c r="AF18" i="11"/>
  <c r="AO18" i="11" s="1"/>
  <c r="W20" i="47"/>
  <c r="AG19" i="47"/>
  <c r="AP19" i="47" s="1"/>
  <c r="AF19" i="47"/>
  <c r="AO19" i="47" s="1"/>
  <c r="AE19" i="47"/>
  <c r="W19" i="28"/>
  <c r="AG18" i="28"/>
  <c r="AP18" i="28" s="1"/>
  <c r="AF18" i="28"/>
  <c r="AO18" i="28" s="1"/>
  <c r="AE18" i="28"/>
  <c r="AE20" i="12"/>
  <c r="W21" i="12"/>
  <c r="AG20" i="12"/>
  <c r="AP20" i="12" s="1"/>
  <c r="AF20" i="12"/>
  <c r="AO20" i="12" s="1"/>
  <c r="W20" i="77"/>
  <c r="AG19" i="77"/>
  <c r="AP19" i="77" s="1"/>
  <c r="AF19" i="77"/>
  <c r="AO19" i="77" s="1"/>
  <c r="AE19" i="77"/>
  <c r="AE19" i="81"/>
  <c r="AG19" i="81"/>
  <c r="AP19" i="81" s="1"/>
  <c r="AF19" i="81"/>
  <c r="AO19" i="81" s="1"/>
  <c r="W20" i="81"/>
  <c r="AG19" i="5"/>
  <c r="AP19" i="5" s="1"/>
  <c r="AF19" i="5"/>
  <c r="AO19" i="5" s="1"/>
  <c r="AE19" i="5"/>
  <c r="W20" i="5"/>
  <c r="AF20" i="13"/>
  <c r="AO20" i="13" s="1"/>
  <c r="AE20" i="13"/>
  <c r="W21" i="13"/>
  <c r="AG20" i="13"/>
  <c r="AP20" i="13" s="1"/>
  <c r="AG19" i="91"/>
  <c r="AP19" i="91" s="1"/>
  <c r="AF19" i="91"/>
  <c r="AO19" i="91" s="1"/>
  <c r="AE19" i="91"/>
  <c r="W20" i="91"/>
  <c r="AG20" i="17"/>
  <c r="AP20" i="17" s="1"/>
  <c r="AF20" i="17"/>
  <c r="AO20" i="17" s="1"/>
  <c r="AE20" i="17"/>
  <c r="W21" i="17"/>
  <c r="W20" i="25"/>
  <c r="AG19" i="25"/>
  <c r="AP19" i="25" s="1"/>
  <c r="AF19" i="25"/>
  <c r="AO19" i="25" s="1"/>
  <c r="AE19" i="25"/>
  <c r="W20" i="59"/>
  <c r="AG19" i="59"/>
  <c r="AP19" i="59" s="1"/>
  <c r="AF19" i="59"/>
  <c r="AO19" i="59" s="1"/>
  <c r="AE19" i="59"/>
  <c r="AG19" i="49"/>
  <c r="AP19" i="49" s="1"/>
  <c r="AF19" i="49"/>
  <c r="AO19" i="49" s="1"/>
  <c r="AE19" i="49"/>
  <c r="W20" i="49"/>
  <c r="W21" i="45"/>
  <c r="AG20" i="45"/>
  <c r="AP20" i="45" s="1"/>
  <c r="AF20" i="45"/>
  <c r="AO20" i="45" s="1"/>
  <c r="AE20" i="45"/>
  <c r="AI19" i="57"/>
  <c r="AN19" i="57"/>
  <c r="AN19" i="52"/>
  <c r="AI19" i="52"/>
  <c r="AR18" i="76"/>
  <c r="AR17" i="22"/>
  <c r="AG20" i="19"/>
  <c r="AP20" i="19" s="1"/>
  <c r="AF20" i="19"/>
  <c r="AO20" i="19" s="1"/>
  <c r="AE20" i="19"/>
  <c r="W21" i="19"/>
  <c r="AR18" i="43"/>
  <c r="AR17" i="7"/>
  <c r="AF19" i="44"/>
  <c r="AO19" i="44" s="1"/>
  <c r="AE19" i="44"/>
  <c r="W20" i="44"/>
  <c r="AG19" i="44"/>
  <c r="AP19" i="44" s="1"/>
  <c r="AR18" i="55"/>
  <c r="AR18" i="65"/>
  <c r="AR17" i="11"/>
  <c r="AR18" i="49"/>
  <c r="AH19" i="76"/>
  <c r="AQ19" i="76" s="1"/>
  <c r="AH20" i="50"/>
  <c r="AQ20" i="50" s="1"/>
  <c r="AI18" i="54"/>
  <c r="AN18" i="54"/>
  <c r="X20" i="90"/>
  <c r="Y20" i="90"/>
  <c r="AN18" i="10"/>
  <c r="AI18" i="10"/>
  <c r="AR19" i="27"/>
  <c r="AN19" i="83"/>
  <c r="AI19" i="83"/>
  <c r="AR19" i="80"/>
  <c r="AH20" i="14"/>
  <c r="AQ20" i="14" s="1"/>
  <c r="AI19" i="64"/>
  <c r="AN19" i="64"/>
  <c r="AH19" i="70"/>
  <c r="AQ19" i="70" s="1"/>
  <c r="Y20" i="18"/>
  <c r="X20" i="18"/>
  <c r="AI18" i="72"/>
  <c r="AN18" i="72"/>
  <c r="Y21" i="67"/>
  <c r="Z21" i="67" s="1"/>
  <c r="X21" i="67"/>
  <c r="AI20" i="62"/>
  <c r="AN20" i="62"/>
  <c r="X20" i="23"/>
  <c r="Y20" i="23"/>
  <c r="X19" i="63"/>
  <c r="Y19" i="63"/>
  <c r="X20" i="35"/>
  <c r="Y20" i="35"/>
  <c r="X20" i="52"/>
  <c r="Y20" i="52"/>
  <c r="AH19" i="38"/>
  <c r="AQ19" i="38" s="1"/>
  <c r="X19" i="21"/>
  <c r="Z19" i="21" s="1"/>
  <c r="Y19" i="21"/>
  <c r="AR18" i="60"/>
  <c r="AH20" i="80"/>
  <c r="AQ20" i="80" s="1"/>
  <c r="AH20" i="32"/>
  <c r="AQ20" i="32" s="1"/>
  <c r="AE19" i="86"/>
  <c r="AF19" i="86"/>
  <c r="AO19" i="86" s="1"/>
  <c r="W20" i="86"/>
  <c r="AG19" i="86"/>
  <c r="AP19" i="86" s="1"/>
  <c r="AR18" i="2"/>
  <c r="AH21" i="92"/>
  <c r="AQ21" i="92" s="1"/>
  <c r="AR18" i="81"/>
  <c r="AH20" i="27"/>
  <c r="AQ20" i="27" s="1"/>
  <c r="AN18" i="89"/>
  <c r="AI18" i="89"/>
  <c r="AH20" i="84"/>
  <c r="AQ20" i="84" s="1"/>
  <c r="Z19" i="76"/>
  <c r="AF19" i="95"/>
  <c r="AO19" i="95" s="1"/>
  <c r="AG19" i="95"/>
  <c r="AP19" i="95" s="1"/>
  <c r="AE19" i="95"/>
  <c r="W20" i="95"/>
  <c r="AR18" i="38"/>
  <c r="AH18" i="28"/>
  <c r="AQ18" i="28" s="1"/>
  <c r="AH20" i="29"/>
  <c r="AQ20" i="29" s="1"/>
  <c r="AH19" i="43"/>
  <c r="AQ19" i="43" s="1"/>
  <c r="AH18" i="7"/>
  <c r="AQ18" i="7" s="1"/>
  <c r="AH19" i="55"/>
  <c r="AQ19" i="55" s="1"/>
  <c r="AI19" i="74"/>
  <c r="AN19" i="74"/>
  <c r="AH20" i="30"/>
  <c r="AQ20" i="30" s="1"/>
  <c r="AH20" i="48"/>
  <c r="AQ20" i="48" s="1"/>
  <c r="Z19" i="70"/>
  <c r="AR18" i="91"/>
  <c r="AR18" i="25"/>
  <c r="AH20" i="88"/>
  <c r="AQ20" i="88" s="1"/>
  <c r="Y20" i="75"/>
  <c r="X20" i="75"/>
  <c r="Z20" i="75" s="1"/>
  <c r="AI19" i="18"/>
  <c r="AN19" i="18"/>
  <c r="AN20" i="67"/>
  <c r="AI20" i="67"/>
  <c r="Y21" i="26"/>
  <c r="X21" i="26"/>
  <c r="AI20" i="61"/>
  <c r="AN20" i="61"/>
  <c r="AI19" i="23"/>
  <c r="AN19" i="23"/>
  <c r="AI18" i="51"/>
  <c r="AN18" i="51"/>
  <c r="X20" i="31"/>
  <c r="Y20" i="31"/>
  <c r="AI19" i="73"/>
  <c r="AN19" i="73"/>
  <c r="AH18" i="85"/>
  <c r="AQ18" i="85" s="1"/>
  <c r="Z20" i="32"/>
  <c r="AR19" i="68"/>
  <c r="Z20" i="27"/>
  <c r="AR17" i="58"/>
  <c r="AH19" i="87"/>
  <c r="AQ19" i="87" s="1"/>
  <c r="AR19" i="13"/>
  <c r="Z20" i="84"/>
  <c r="AR19" i="40"/>
  <c r="AG18" i="16"/>
  <c r="AP18" i="16" s="1"/>
  <c r="AF18" i="16"/>
  <c r="AO18" i="16" s="1"/>
  <c r="AE18" i="16"/>
  <c r="W19" i="16"/>
  <c r="AR18" i="5"/>
  <c r="AR18" i="8"/>
  <c r="AF19" i="36"/>
  <c r="AO19" i="36" s="1"/>
  <c r="AE19" i="36"/>
  <c r="W20" i="36"/>
  <c r="AG19" i="36"/>
  <c r="AP19" i="36" s="1"/>
  <c r="AR18" i="70"/>
  <c r="X21" i="41"/>
  <c r="Y21" i="41"/>
  <c r="AR18" i="47"/>
  <c r="AH19" i="8"/>
  <c r="AQ19" i="8" s="1"/>
  <c r="Z19" i="43"/>
  <c r="Z20" i="50"/>
  <c r="AI20" i="96"/>
  <c r="AN20" i="96"/>
  <c r="AI18" i="78"/>
  <c r="AN18" i="78"/>
  <c r="AN18" i="33"/>
  <c r="AI18" i="33"/>
  <c r="AF20" i="30"/>
  <c r="AO20" i="30" s="1"/>
  <c r="AE20" i="30"/>
  <c r="W21" i="30"/>
  <c r="AG20" i="30"/>
  <c r="AP20" i="30" s="1"/>
  <c r="AE20" i="48"/>
  <c r="AG20" i="48"/>
  <c r="AP20" i="48" s="1"/>
  <c r="AF20" i="48"/>
  <c r="AO20" i="48" s="1"/>
  <c r="W21" i="48"/>
  <c r="AF20" i="14"/>
  <c r="AO20" i="14" s="1"/>
  <c r="AE20" i="14"/>
  <c r="W21" i="14"/>
  <c r="AG20" i="14"/>
  <c r="AP20" i="14" s="1"/>
  <c r="AI20" i="82"/>
  <c r="AN20" i="82"/>
  <c r="Y20" i="42"/>
  <c r="X20" i="42"/>
  <c r="AI18" i="20"/>
  <c r="AN18" i="20"/>
  <c r="AI19" i="35"/>
  <c r="AN19" i="35"/>
  <c r="AI18" i="94"/>
  <c r="AN18" i="94"/>
  <c r="X20" i="57"/>
  <c r="Y20" i="57"/>
  <c r="AR19" i="53"/>
  <c r="Z19" i="38"/>
  <c r="AH20" i="45"/>
  <c r="AQ20" i="45" s="1"/>
  <c r="Z20" i="80"/>
  <c r="AG19" i="1"/>
  <c r="AP19" i="1" s="1"/>
  <c r="AF19" i="1"/>
  <c r="AO19" i="1" s="1"/>
  <c r="AE19" i="1"/>
  <c r="W20" i="1"/>
  <c r="AH19" i="91"/>
  <c r="AQ19" i="91" s="1"/>
  <c r="Z21" i="92"/>
  <c r="Z19" i="87"/>
  <c r="AR19" i="30"/>
  <c r="AF20" i="37"/>
  <c r="AO20" i="37" s="1"/>
  <c r="AG20" i="37"/>
  <c r="AP20" i="37" s="1"/>
  <c r="AE20" i="37"/>
  <c r="W21" i="37"/>
  <c r="AH18" i="58"/>
  <c r="AQ18" i="58" s="1"/>
  <c r="AH19" i="5"/>
  <c r="AQ19" i="5" s="1"/>
  <c r="Z19" i="8"/>
  <c r="Z20" i="29"/>
  <c r="AI19" i="90"/>
  <c r="AN19" i="90"/>
  <c r="Z18" i="7"/>
  <c r="Y20" i="46"/>
  <c r="X20" i="46"/>
  <c r="Z20" i="46" s="1"/>
  <c r="Z19" i="55"/>
  <c r="AR19" i="32"/>
  <c r="AH20" i="40"/>
  <c r="AQ20" i="40" s="1"/>
  <c r="AR20" i="92"/>
  <c r="Z20" i="88"/>
  <c r="AR18" i="87"/>
  <c r="AH20" i="69"/>
  <c r="AQ20" i="69" s="1"/>
  <c r="X19" i="72"/>
  <c r="Y19" i="72"/>
  <c r="Y19" i="6"/>
  <c r="X19" i="6"/>
  <c r="X21" i="62"/>
  <c r="Y21" i="62"/>
  <c r="AN19" i="66"/>
  <c r="AI19" i="66"/>
  <c r="AI18" i="63"/>
  <c r="AN18" i="63"/>
  <c r="X19" i="34"/>
  <c r="Z19" i="34" s="1"/>
  <c r="Y19" i="34"/>
  <c r="AH19" i="47"/>
  <c r="AQ19" i="47" s="1"/>
  <c r="AI18" i="21"/>
  <c r="AN18" i="21"/>
  <c r="Z18" i="85"/>
  <c r="AR19" i="29"/>
  <c r="AH19" i="65"/>
  <c r="AQ19" i="65" s="1"/>
  <c r="AG19" i="4"/>
  <c r="AP19" i="4" s="1"/>
  <c r="AF19" i="4"/>
  <c r="AO19" i="4" s="1"/>
  <c r="AE19" i="4"/>
  <c r="W20" i="4"/>
  <c r="AR18" i="77"/>
  <c r="AE19" i="56"/>
  <c r="W20" i="56"/>
  <c r="AG19" i="56"/>
  <c r="AP19" i="56" s="1"/>
  <c r="AF19" i="56"/>
  <c r="AO19" i="56" s="1"/>
  <c r="AH19" i="25"/>
  <c r="AQ19" i="25" s="1"/>
  <c r="AH19" i="60"/>
  <c r="AQ19" i="60" s="1"/>
  <c r="AR17" i="28"/>
  <c r="AH18" i="22"/>
  <c r="AQ18" i="22" s="1"/>
  <c r="W19" i="71"/>
  <c r="AG18" i="71"/>
  <c r="AP18" i="71" s="1"/>
  <c r="AF18" i="71"/>
  <c r="AO18" i="71" s="1"/>
  <c r="AE18" i="71"/>
  <c r="AF19" i="24"/>
  <c r="AO19" i="24" s="1"/>
  <c r="AE19" i="24"/>
  <c r="W20" i="24"/>
  <c r="AG19" i="24"/>
  <c r="AP19" i="24" s="1"/>
  <c r="X19" i="89"/>
  <c r="Y19" i="89"/>
  <c r="AR19" i="14"/>
  <c r="W20" i="93"/>
  <c r="AG19" i="93"/>
  <c r="AP19" i="93" s="1"/>
  <c r="AF19" i="93"/>
  <c r="AO19" i="93" s="1"/>
  <c r="AE19" i="93"/>
  <c r="AG18" i="58"/>
  <c r="AP18" i="58" s="1"/>
  <c r="AF18" i="58"/>
  <c r="AO18" i="58" s="1"/>
  <c r="AE18" i="58"/>
  <c r="W19" i="58"/>
  <c r="AR19" i="50"/>
  <c r="AR19" i="17"/>
  <c r="AH19" i="49"/>
  <c r="AQ19" i="49" s="1"/>
  <c r="W20" i="39"/>
  <c r="AG19" i="39"/>
  <c r="AP19" i="39" s="1"/>
  <c r="AF19" i="39"/>
  <c r="AO19" i="39" s="1"/>
  <c r="AE19" i="39"/>
  <c r="AR19" i="88"/>
  <c r="AH20" i="12"/>
  <c r="AQ20" i="12" s="1"/>
  <c r="AR19" i="84"/>
  <c r="AH20" i="68"/>
  <c r="AQ20" i="68" s="1"/>
  <c r="AH20" i="17"/>
  <c r="AQ20" i="17" s="1"/>
  <c r="AR17" i="85"/>
  <c r="AN19" i="46"/>
  <c r="AI19" i="46"/>
  <c r="X20" i="83"/>
  <c r="Y20" i="83"/>
  <c r="Y20" i="74"/>
  <c r="Z20" i="74" s="1"/>
  <c r="X20" i="74"/>
  <c r="AR19" i="69"/>
  <c r="AH20" i="53"/>
  <c r="AQ20" i="53" s="1"/>
  <c r="Y21" i="9"/>
  <c r="Z21" i="9" s="1"/>
  <c r="X21" i="9"/>
  <c r="AH19" i="81"/>
  <c r="AQ19" i="81" s="1"/>
  <c r="Z20" i="69"/>
  <c r="AI18" i="6"/>
  <c r="AN18" i="6"/>
  <c r="AI20" i="26"/>
  <c r="AN20" i="26"/>
  <c r="X21" i="61"/>
  <c r="Y21" i="61"/>
  <c r="X19" i="51"/>
  <c r="Z19" i="51" s="1"/>
  <c r="Y19" i="51"/>
  <c r="AI19" i="31"/>
  <c r="AN19" i="31"/>
  <c r="Y19" i="94"/>
  <c r="X19" i="94"/>
  <c r="AR19" i="12"/>
  <c r="AE19" i="65"/>
  <c r="W20" i="65"/>
  <c r="AF19" i="65"/>
  <c r="AO19" i="65" s="1"/>
  <c r="AG19" i="65"/>
  <c r="AP19" i="65" s="1"/>
  <c r="AG18" i="15"/>
  <c r="AP18" i="15" s="1"/>
  <c r="AF18" i="15"/>
  <c r="AO18" i="15" s="1"/>
  <c r="AE18" i="15"/>
  <c r="W19" i="15"/>
  <c r="AG19" i="60"/>
  <c r="AP19" i="60" s="1"/>
  <c r="AF19" i="60"/>
  <c r="AO19" i="60" s="1"/>
  <c r="AE19" i="60"/>
  <c r="W20" i="60"/>
  <c r="AR18" i="59"/>
  <c r="W19" i="22"/>
  <c r="AG18" i="22"/>
  <c r="AP18" i="22" s="1"/>
  <c r="AF18" i="22"/>
  <c r="AO18" i="22" s="1"/>
  <c r="AE18" i="22"/>
  <c r="AR19" i="48"/>
  <c r="AG19" i="3"/>
  <c r="AP19" i="3" s="1"/>
  <c r="AF19" i="3"/>
  <c r="AO19" i="3" s="1"/>
  <c r="AE19" i="3"/>
  <c r="W20" i="3"/>
  <c r="AH19" i="2"/>
  <c r="AQ19" i="2" s="1"/>
  <c r="AH19" i="59"/>
  <c r="AQ19" i="59" s="1"/>
  <c r="AN20" i="41"/>
  <c r="AI20" i="41"/>
  <c r="AH18" i="11"/>
  <c r="AQ18" i="11" s="1"/>
  <c r="AH19" i="77"/>
  <c r="AQ19" i="77" s="1"/>
  <c r="W21" i="79"/>
  <c r="AG20" i="79"/>
  <c r="AP20" i="79" s="1"/>
  <c r="AF20" i="79"/>
  <c r="AO20" i="79" s="1"/>
  <c r="AE20" i="79"/>
  <c r="AG20" i="68"/>
  <c r="AP20" i="68" s="1"/>
  <c r="W21" i="68"/>
  <c r="AF20" i="68"/>
  <c r="AO20" i="68" s="1"/>
  <c r="AE20" i="68"/>
  <c r="Z19" i="54"/>
  <c r="Y19" i="54"/>
  <c r="X19" i="54"/>
  <c r="Y21" i="96"/>
  <c r="X21" i="96"/>
  <c r="X19" i="10"/>
  <c r="Z19" i="10" s="1"/>
  <c r="Y19" i="10"/>
  <c r="X19" i="78"/>
  <c r="Y19" i="78"/>
  <c r="Y19" i="33"/>
  <c r="X19" i="33"/>
  <c r="Z19" i="33" s="1"/>
  <c r="AH20" i="13"/>
  <c r="AQ20" i="13" s="1"/>
  <c r="W21" i="53"/>
  <c r="AG20" i="53"/>
  <c r="AP20" i="53" s="1"/>
  <c r="AF20" i="53"/>
  <c r="AO20" i="53" s="1"/>
  <c r="AE20" i="53"/>
  <c r="W21" i="40"/>
  <c r="AG20" i="40"/>
  <c r="AP20" i="40" s="1"/>
  <c r="AF20" i="40"/>
  <c r="AO20" i="40" s="1"/>
  <c r="AE20" i="40"/>
  <c r="Y21" i="82"/>
  <c r="X21" i="82"/>
  <c r="Y20" i="64"/>
  <c r="Z20" i="64" s="1"/>
  <c r="X20" i="64"/>
  <c r="AI20" i="9"/>
  <c r="AN20" i="9"/>
  <c r="AR19" i="45"/>
  <c r="AI19" i="75"/>
  <c r="AN19" i="75"/>
  <c r="AI19" i="42"/>
  <c r="AN19" i="42"/>
  <c r="X19" i="20"/>
  <c r="Z19" i="20" s="1"/>
  <c r="Y19" i="20"/>
  <c r="X20" i="66"/>
  <c r="Y20" i="66"/>
  <c r="X20" i="73"/>
  <c r="Z20" i="73" s="1"/>
  <c r="Y20" i="73"/>
  <c r="AI18" i="34"/>
  <c r="AN18" i="34"/>
  <c r="Z19" i="94" l="1"/>
  <c r="Z21" i="96"/>
  <c r="Z19" i="78"/>
  <c r="Z19" i="6"/>
  <c r="Z21" i="26"/>
  <c r="AG21" i="26" s="1"/>
  <c r="AP21" i="26" s="1"/>
  <c r="W19" i="11"/>
  <c r="Z20" i="42"/>
  <c r="AG20" i="64"/>
  <c r="AP20" i="64" s="1"/>
  <c r="AF20" i="64"/>
  <c r="AO20" i="64" s="1"/>
  <c r="AE20" i="64"/>
  <c r="W21" i="64"/>
  <c r="W20" i="34"/>
  <c r="AG19" i="34"/>
  <c r="AP19" i="34" s="1"/>
  <c r="AF19" i="34"/>
  <c r="AO19" i="34" s="1"/>
  <c r="AE19" i="34"/>
  <c r="AF20" i="46"/>
  <c r="AO20" i="46" s="1"/>
  <c r="AG20" i="46"/>
  <c r="AP20" i="46" s="1"/>
  <c r="W21" i="46"/>
  <c r="AE20" i="46"/>
  <c r="W20" i="94"/>
  <c r="AG19" i="94"/>
  <c r="AP19" i="94" s="1"/>
  <c r="AF19" i="94"/>
  <c r="AO19" i="94" s="1"/>
  <c r="AE19" i="94"/>
  <c r="W22" i="26"/>
  <c r="AE21" i="26"/>
  <c r="AG21" i="96"/>
  <c r="AP21" i="96" s="1"/>
  <c r="W22" i="96"/>
  <c r="AE21" i="96"/>
  <c r="AF21" i="96"/>
  <c r="AO21" i="96" s="1"/>
  <c r="W20" i="78"/>
  <c r="AG19" i="78"/>
  <c r="AP19" i="78" s="1"/>
  <c r="AF19" i="78"/>
  <c r="AO19" i="78" s="1"/>
  <c r="AE19" i="78"/>
  <c r="AG19" i="6"/>
  <c r="AP19" i="6" s="1"/>
  <c r="AF19" i="6"/>
  <c r="AO19" i="6" s="1"/>
  <c r="AE19" i="6"/>
  <c r="W20" i="6"/>
  <c r="W21" i="74"/>
  <c r="AG20" i="74"/>
  <c r="AP20" i="74" s="1"/>
  <c r="AF20" i="74"/>
  <c r="AO20" i="74" s="1"/>
  <c r="AE20" i="74"/>
  <c r="W21" i="42"/>
  <c r="AG20" i="42"/>
  <c r="AP20" i="42" s="1"/>
  <c r="AF20" i="42"/>
  <c r="AO20" i="42" s="1"/>
  <c r="AE20" i="42"/>
  <c r="AR19" i="23"/>
  <c r="AF19" i="21"/>
  <c r="AO19" i="21" s="1"/>
  <c r="AE19" i="21"/>
  <c r="W20" i="21"/>
  <c r="AG19" i="21"/>
  <c r="AP19" i="21" s="1"/>
  <c r="AR18" i="72"/>
  <c r="AR19" i="83"/>
  <c r="AN20" i="19"/>
  <c r="AI20" i="19"/>
  <c r="AI19" i="25"/>
  <c r="AN19" i="25"/>
  <c r="AN20" i="17"/>
  <c r="AI20" i="17"/>
  <c r="X20" i="5"/>
  <c r="Y20" i="5"/>
  <c r="Y20" i="77"/>
  <c r="X20" i="77"/>
  <c r="AI18" i="28"/>
  <c r="AN18" i="28"/>
  <c r="AN19" i="47"/>
  <c r="AI19" i="47"/>
  <c r="Y21" i="40"/>
  <c r="X21" i="40"/>
  <c r="Y19" i="15"/>
  <c r="Z19" i="15" s="1"/>
  <c r="X19" i="15"/>
  <c r="X20" i="65"/>
  <c r="Y20" i="65"/>
  <c r="AR18" i="6"/>
  <c r="AH20" i="83"/>
  <c r="AQ20" i="83" s="1"/>
  <c r="Z20" i="24"/>
  <c r="X20" i="24"/>
  <c r="Y20" i="24"/>
  <c r="Y19" i="71"/>
  <c r="X19" i="71"/>
  <c r="X20" i="4"/>
  <c r="Z20" i="4" s="1"/>
  <c r="Y20" i="4"/>
  <c r="AH21" i="62"/>
  <c r="AQ21" i="62" s="1"/>
  <c r="AH19" i="72"/>
  <c r="AQ19" i="72" s="1"/>
  <c r="W21" i="88"/>
  <c r="AG20" i="88"/>
  <c r="AP20" i="88" s="1"/>
  <c r="AF20" i="88"/>
  <c r="AO20" i="88" s="1"/>
  <c r="AE20" i="88"/>
  <c r="AG19" i="8"/>
  <c r="AP19" i="8" s="1"/>
  <c r="AF19" i="8"/>
  <c r="AO19" i="8" s="1"/>
  <c r="AE19" i="8"/>
  <c r="W20" i="8"/>
  <c r="Y21" i="37"/>
  <c r="Z21" i="37" s="1"/>
  <c r="X21" i="37"/>
  <c r="AF19" i="87"/>
  <c r="AO19" i="87" s="1"/>
  <c r="AE19" i="87"/>
  <c r="W20" i="87"/>
  <c r="AG19" i="87"/>
  <c r="AP19" i="87" s="1"/>
  <c r="AR18" i="94"/>
  <c r="AI20" i="14"/>
  <c r="AN20" i="14"/>
  <c r="AI20" i="48"/>
  <c r="AN20" i="48"/>
  <c r="AR18" i="33"/>
  <c r="AG20" i="50"/>
  <c r="AP20" i="50" s="1"/>
  <c r="AF20" i="50"/>
  <c r="AO20" i="50" s="1"/>
  <c r="AE20" i="50"/>
  <c r="W21" i="50"/>
  <c r="Y20" i="36"/>
  <c r="X20" i="36"/>
  <c r="Z20" i="36" s="1"/>
  <c r="AF20" i="27"/>
  <c r="AO20" i="27" s="1"/>
  <c r="AE20" i="27"/>
  <c r="W21" i="27"/>
  <c r="AG20" i="27"/>
  <c r="AP20" i="27" s="1"/>
  <c r="AH20" i="31"/>
  <c r="AQ20" i="31" s="1"/>
  <c r="AF19" i="76"/>
  <c r="AO19" i="76" s="1"/>
  <c r="W20" i="76"/>
  <c r="AE19" i="76"/>
  <c r="AG19" i="76"/>
  <c r="AP19" i="76" s="1"/>
  <c r="AR18" i="89"/>
  <c r="AH20" i="52"/>
  <c r="AQ20" i="52" s="1"/>
  <c r="AH19" i="63"/>
  <c r="AQ19" i="63" s="1"/>
  <c r="AR20" i="62"/>
  <c r="AH20" i="18"/>
  <c r="AQ20" i="18" s="1"/>
  <c r="AR19" i="64"/>
  <c r="AH20" i="90"/>
  <c r="AQ20" i="90" s="1"/>
  <c r="AR19" i="52"/>
  <c r="AN19" i="5"/>
  <c r="AI19" i="5"/>
  <c r="AH19" i="34"/>
  <c r="AQ19" i="34" s="1"/>
  <c r="W20" i="38"/>
  <c r="AG19" i="38"/>
  <c r="AP19" i="38" s="1"/>
  <c r="AF19" i="38"/>
  <c r="AO19" i="38" s="1"/>
  <c r="AE19" i="38"/>
  <c r="AN18" i="15"/>
  <c r="AI18" i="15"/>
  <c r="AN19" i="65"/>
  <c r="AI19" i="65"/>
  <c r="AH21" i="61"/>
  <c r="AQ21" i="61" s="1"/>
  <c r="AG20" i="69"/>
  <c r="AP20" i="69" s="1"/>
  <c r="W21" i="69"/>
  <c r="AF20" i="69"/>
  <c r="AO20" i="69" s="1"/>
  <c r="AE20" i="69"/>
  <c r="AH21" i="9"/>
  <c r="AQ21" i="9" s="1"/>
  <c r="Z20" i="83"/>
  <c r="Y20" i="39"/>
  <c r="X20" i="39"/>
  <c r="AI19" i="24"/>
  <c r="AN19" i="24"/>
  <c r="AN19" i="4"/>
  <c r="AI19" i="4"/>
  <c r="Z21" i="62"/>
  <c r="Z19" i="72"/>
  <c r="AI20" i="37"/>
  <c r="AN20" i="37"/>
  <c r="W22" i="92"/>
  <c r="AG21" i="92"/>
  <c r="AP21" i="92" s="1"/>
  <c r="AF21" i="92"/>
  <c r="AO21" i="92" s="1"/>
  <c r="AE21" i="92"/>
  <c r="Y20" i="1"/>
  <c r="X20" i="1"/>
  <c r="Z20" i="1" s="1"/>
  <c r="AF19" i="43"/>
  <c r="AO19" i="43" s="1"/>
  <c r="AE19" i="43"/>
  <c r="W20" i="43"/>
  <c r="AG19" i="43"/>
  <c r="AP19" i="43" s="1"/>
  <c r="AH21" i="41"/>
  <c r="AQ21" i="41" s="1"/>
  <c r="Z20" i="31"/>
  <c r="AR20" i="61"/>
  <c r="X20" i="95"/>
  <c r="Y20" i="95"/>
  <c r="Z20" i="52"/>
  <c r="Z19" i="63"/>
  <c r="AH21" i="67"/>
  <c r="AQ21" i="67" s="1"/>
  <c r="Z20" i="90"/>
  <c r="AI19" i="59"/>
  <c r="AN19" i="59"/>
  <c r="AI19" i="81"/>
  <c r="AN19" i="81"/>
  <c r="X20" i="2"/>
  <c r="Y20" i="2"/>
  <c r="W21" i="73"/>
  <c r="AG20" i="73"/>
  <c r="AP20" i="73" s="1"/>
  <c r="AF20" i="73"/>
  <c r="AO20" i="73" s="1"/>
  <c r="AE20" i="73"/>
  <c r="AH21" i="82"/>
  <c r="AQ21" i="82" s="1"/>
  <c r="AE19" i="51"/>
  <c r="W20" i="51"/>
  <c r="AF19" i="51"/>
  <c r="AO19" i="51" s="1"/>
  <c r="AG19" i="51"/>
  <c r="AP19" i="51" s="1"/>
  <c r="X20" i="93"/>
  <c r="Y20" i="93"/>
  <c r="X20" i="86"/>
  <c r="Z20" i="86" s="1"/>
  <c r="Y20" i="86"/>
  <c r="Y21" i="68"/>
  <c r="X21" i="68"/>
  <c r="AH20" i="66"/>
  <c r="AQ20" i="66" s="1"/>
  <c r="AR19" i="42"/>
  <c r="AR20" i="9"/>
  <c r="Z21" i="82"/>
  <c r="AI20" i="53"/>
  <c r="AN20" i="53"/>
  <c r="AH19" i="33"/>
  <c r="AQ19" i="33" s="1"/>
  <c r="AH19" i="54"/>
  <c r="AQ19" i="54" s="1"/>
  <c r="AR18" i="34"/>
  <c r="Z20" i="66"/>
  <c r="AH20" i="64"/>
  <c r="AQ20" i="64" s="1"/>
  <c r="AH19" i="10"/>
  <c r="AQ19" i="10" s="1"/>
  <c r="AI20" i="79"/>
  <c r="AN20" i="79"/>
  <c r="AR20" i="41"/>
  <c r="X20" i="3"/>
  <c r="Y20" i="3"/>
  <c r="AI18" i="22"/>
  <c r="AN18" i="22"/>
  <c r="X20" i="60"/>
  <c r="Y20" i="60"/>
  <c r="AR19" i="31"/>
  <c r="Z21" i="61"/>
  <c r="AH20" i="74"/>
  <c r="AQ20" i="74" s="1"/>
  <c r="AR19" i="46"/>
  <c r="AN19" i="93"/>
  <c r="AI19" i="93"/>
  <c r="Y20" i="56"/>
  <c r="X20" i="56"/>
  <c r="Z20" i="56" s="1"/>
  <c r="AF18" i="85"/>
  <c r="AO18" i="85" s="1"/>
  <c r="AE18" i="85"/>
  <c r="W19" i="85"/>
  <c r="AG18" i="85"/>
  <c r="AP18" i="85" s="1"/>
  <c r="AR18" i="63"/>
  <c r="AH19" i="6"/>
  <c r="AQ19" i="6" s="1"/>
  <c r="AF18" i="7"/>
  <c r="AO18" i="7" s="1"/>
  <c r="AE18" i="7"/>
  <c r="W19" i="7"/>
  <c r="AG18" i="7"/>
  <c r="AP18" i="7" s="1"/>
  <c r="AN19" i="1"/>
  <c r="AI19" i="1"/>
  <c r="AR19" i="35"/>
  <c r="Y21" i="48"/>
  <c r="X21" i="48"/>
  <c r="Y21" i="30"/>
  <c r="Z21" i="30" s="1"/>
  <c r="X21" i="30"/>
  <c r="Z21" i="41"/>
  <c r="AI19" i="36"/>
  <c r="AN19" i="36"/>
  <c r="Y19" i="16"/>
  <c r="Z19" i="16" s="1"/>
  <c r="X19" i="16"/>
  <c r="W21" i="84"/>
  <c r="AG20" i="84"/>
  <c r="AP20" i="84" s="1"/>
  <c r="AF20" i="84"/>
  <c r="AO20" i="84" s="1"/>
  <c r="AE20" i="84"/>
  <c r="AH21" i="26"/>
  <c r="AQ21" i="26" s="1"/>
  <c r="AR19" i="18"/>
  <c r="AN19" i="95"/>
  <c r="AI19" i="95"/>
  <c r="AI19" i="86"/>
  <c r="AN19" i="86"/>
  <c r="Z20" i="18"/>
  <c r="X20" i="44"/>
  <c r="Y20" i="44"/>
  <c r="Z20" i="44" s="1"/>
  <c r="X21" i="45"/>
  <c r="Y21" i="45"/>
  <c r="Z20" i="25"/>
  <c r="X20" i="25"/>
  <c r="Y20" i="25"/>
  <c r="X20" i="91"/>
  <c r="Y20" i="91"/>
  <c r="X21" i="13"/>
  <c r="Z21" i="13" s="1"/>
  <c r="Y21" i="13"/>
  <c r="AI19" i="77"/>
  <c r="AN19" i="77"/>
  <c r="X19" i="28"/>
  <c r="Z19" i="28" s="1"/>
  <c r="Y19" i="28"/>
  <c r="X20" i="47"/>
  <c r="Y20" i="47"/>
  <c r="AN19" i="2"/>
  <c r="AI19" i="2"/>
  <c r="AH19" i="78"/>
  <c r="AQ19" i="78" s="1"/>
  <c r="Z21" i="79"/>
  <c r="Y21" i="79"/>
  <c r="X21" i="79"/>
  <c r="X19" i="22"/>
  <c r="Y19" i="22"/>
  <c r="W21" i="29"/>
  <c r="AG20" i="29"/>
  <c r="AP20" i="29" s="1"/>
  <c r="AF20" i="29"/>
  <c r="AO20" i="29" s="1"/>
  <c r="AE20" i="29"/>
  <c r="AF20" i="80"/>
  <c r="AO20" i="80" s="1"/>
  <c r="AG20" i="80"/>
  <c r="AP20" i="80" s="1"/>
  <c r="AE20" i="80"/>
  <c r="W21" i="80"/>
  <c r="AH20" i="42"/>
  <c r="AQ20" i="42" s="1"/>
  <c r="X21" i="14"/>
  <c r="Y21" i="14"/>
  <c r="AE19" i="33"/>
  <c r="W20" i="33"/>
  <c r="AG19" i="33"/>
  <c r="AP19" i="33" s="1"/>
  <c r="AF19" i="33"/>
  <c r="AO19" i="33" s="1"/>
  <c r="AG21" i="9"/>
  <c r="AP21" i="9" s="1"/>
  <c r="AF21" i="9"/>
  <c r="AO21" i="9" s="1"/>
  <c r="AE21" i="9"/>
  <c r="W22" i="9"/>
  <c r="X19" i="58"/>
  <c r="Y19" i="58"/>
  <c r="AH19" i="89"/>
  <c r="AQ19" i="89" s="1"/>
  <c r="AI18" i="71"/>
  <c r="AN18" i="71"/>
  <c r="AI19" i="56"/>
  <c r="AN19" i="56"/>
  <c r="AR19" i="66"/>
  <c r="AH20" i="57"/>
  <c r="AQ20" i="57" s="1"/>
  <c r="AR20" i="82"/>
  <c r="AR18" i="78"/>
  <c r="AN18" i="16"/>
  <c r="AI18" i="16"/>
  <c r="W21" i="32"/>
  <c r="AG20" i="32"/>
  <c r="AP20" i="32" s="1"/>
  <c r="AF20" i="32"/>
  <c r="AO20" i="32" s="1"/>
  <c r="AE20" i="32"/>
  <c r="AR18" i="51"/>
  <c r="AH20" i="75"/>
  <c r="AQ20" i="75" s="1"/>
  <c r="AG19" i="70"/>
  <c r="AP19" i="70" s="1"/>
  <c r="W20" i="70"/>
  <c r="AF19" i="70"/>
  <c r="AO19" i="70" s="1"/>
  <c r="AE19" i="70"/>
  <c r="AR19" i="74"/>
  <c r="AH20" i="35"/>
  <c r="AQ20" i="35" s="1"/>
  <c r="AH20" i="23"/>
  <c r="AQ20" i="23" s="1"/>
  <c r="AG21" i="67"/>
  <c r="AP21" i="67" s="1"/>
  <c r="W22" i="67"/>
  <c r="AF21" i="67"/>
  <c r="AO21" i="67" s="1"/>
  <c r="AE21" i="67"/>
  <c r="AR18" i="10"/>
  <c r="AR18" i="54"/>
  <c r="AR19" i="57"/>
  <c r="Y20" i="49"/>
  <c r="X20" i="49"/>
  <c r="Z20" i="49" s="1"/>
  <c r="AI19" i="91"/>
  <c r="AN19" i="91"/>
  <c r="AI20" i="13"/>
  <c r="AN20" i="13"/>
  <c r="Y21" i="12"/>
  <c r="X21" i="12"/>
  <c r="Y19" i="11"/>
  <c r="Z19" i="11" s="1"/>
  <c r="X19" i="11"/>
  <c r="AE19" i="20"/>
  <c r="W20" i="20"/>
  <c r="AG19" i="20"/>
  <c r="AP19" i="20" s="1"/>
  <c r="AF19" i="20"/>
  <c r="AO19" i="20" s="1"/>
  <c r="AH20" i="46"/>
  <c r="AQ20" i="46" s="1"/>
  <c r="AR20" i="96"/>
  <c r="AR20" i="67"/>
  <c r="W21" i="75"/>
  <c r="AG20" i="75"/>
  <c r="AP20" i="75" s="1"/>
  <c r="AF20" i="75"/>
  <c r="AO20" i="75" s="1"/>
  <c r="AE20" i="75"/>
  <c r="AR19" i="75"/>
  <c r="AN20" i="40"/>
  <c r="AI20" i="40"/>
  <c r="W20" i="10"/>
  <c r="AG19" i="10"/>
  <c r="AP19" i="10" s="1"/>
  <c r="AF19" i="10"/>
  <c r="AO19" i="10" s="1"/>
  <c r="AE19" i="10"/>
  <c r="AG19" i="54"/>
  <c r="AP19" i="54" s="1"/>
  <c r="AF19" i="54"/>
  <c r="AO19" i="54" s="1"/>
  <c r="AE19" i="54"/>
  <c r="W20" i="54"/>
  <c r="AN19" i="3"/>
  <c r="AI19" i="3"/>
  <c r="AN19" i="60"/>
  <c r="AI19" i="60"/>
  <c r="AH20" i="73"/>
  <c r="AQ20" i="73" s="1"/>
  <c r="AH19" i="20"/>
  <c r="AQ19" i="20" s="1"/>
  <c r="Z21" i="53"/>
  <c r="X21" i="53"/>
  <c r="Y21" i="53"/>
  <c r="AH21" i="96"/>
  <c r="AQ21" i="96" s="1"/>
  <c r="AN20" i="68"/>
  <c r="AI20" i="68"/>
  <c r="AH19" i="94"/>
  <c r="AQ19" i="94" s="1"/>
  <c r="AH19" i="51"/>
  <c r="AQ19" i="51" s="1"/>
  <c r="AR20" i="26"/>
  <c r="AI19" i="39"/>
  <c r="AN19" i="39"/>
  <c r="AN18" i="58"/>
  <c r="AI18" i="58"/>
  <c r="Z19" i="89"/>
  <c r="AR18" i="21"/>
  <c r="AF19" i="55"/>
  <c r="AO19" i="55" s="1"/>
  <c r="AE19" i="55"/>
  <c r="W20" i="55"/>
  <c r="AG19" i="55"/>
  <c r="AP19" i="55" s="1"/>
  <c r="AR19" i="90"/>
  <c r="Z20" i="57"/>
  <c r="AR18" i="20"/>
  <c r="AI20" i="30"/>
  <c r="AN20" i="30"/>
  <c r="AR19" i="73"/>
  <c r="AH19" i="21"/>
  <c r="AQ19" i="21" s="1"/>
  <c r="Z20" i="35"/>
  <c r="Z20" i="23"/>
  <c r="AI19" i="44"/>
  <c r="AN19" i="44"/>
  <c r="X21" i="19"/>
  <c r="Y21" i="19"/>
  <c r="AI20" i="45"/>
  <c r="AN20" i="45"/>
  <c r="AN19" i="49"/>
  <c r="AI19" i="49"/>
  <c r="X20" i="59"/>
  <c r="Y20" i="59"/>
  <c r="X21" i="17"/>
  <c r="Y21" i="17"/>
  <c r="Z21" i="17" s="1"/>
  <c r="Y20" i="81"/>
  <c r="X20" i="81"/>
  <c r="Z20" i="81" s="1"/>
  <c r="AI20" i="12"/>
  <c r="AN20" i="12"/>
  <c r="AN18" i="11"/>
  <c r="AI18" i="11"/>
  <c r="AF21" i="26" l="1"/>
  <c r="AO21" i="26" s="1"/>
  <c r="AF21" i="37"/>
  <c r="AO21" i="37" s="1"/>
  <c r="W22" i="37"/>
  <c r="AG21" i="37"/>
  <c r="AP21" i="37" s="1"/>
  <c r="AE21" i="37"/>
  <c r="W22" i="30"/>
  <c r="AG21" i="30"/>
  <c r="AP21" i="30" s="1"/>
  <c r="AF21" i="30"/>
  <c r="AO21" i="30" s="1"/>
  <c r="AE21" i="30"/>
  <c r="W20" i="11"/>
  <c r="AG19" i="11"/>
  <c r="AP19" i="11" s="1"/>
  <c r="AF19" i="11"/>
  <c r="AO19" i="11" s="1"/>
  <c r="AE19" i="11"/>
  <c r="W20" i="16"/>
  <c r="AG19" i="16"/>
  <c r="AP19" i="16" s="1"/>
  <c r="AF19" i="16"/>
  <c r="AO19" i="16" s="1"/>
  <c r="AE19" i="16"/>
  <c r="AF20" i="81"/>
  <c r="AO20" i="81" s="1"/>
  <c r="AG20" i="81"/>
  <c r="AP20" i="81" s="1"/>
  <c r="AE20" i="81"/>
  <c r="W21" i="81"/>
  <c r="W22" i="17"/>
  <c r="AG21" i="17"/>
  <c r="AP21" i="17" s="1"/>
  <c r="AF21" i="17"/>
  <c r="AO21" i="17" s="1"/>
  <c r="AE21" i="17"/>
  <c r="AH20" i="59"/>
  <c r="AQ20" i="59" s="1"/>
  <c r="AF19" i="89"/>
  <c r="AO19" i="89" s="1"/>
  <c r="AE19" i="89"/>
  <c r="W20" i="89"/>
  <c r="AG19" i="89"/>
  <c r="AP19" i="89" s="1"/>
  <c r="Y20" i="10"/>
  <c r="X20" i="10"/>
  <c r="AI20" i="32"/>
  <c r="AN20" i="32"/>
  <c r="AR18" i="71"/>
  <c r="W20" i="28"/>
  <c r="AG19" i="28"/>
  <c r="AP19" i="28" s="1"/>
  <c r="AF19" i="28"/>
  <c r="AO19" i="28" s="1"/>
  <c r="AE19" i="28"/>
  <c r="AG20" i="18"/>
  <c r="AP20" i="18" s="1"/>
  <c r="AF20" i="18"/>
  <c r="AO20" i="18" s="1"/>
  <c r="AE20" i="18"/>
  <c r="W21" i="18"/>
  <c r="AG20" i="56"/>
  <c r="AP20" i="56" s="1"/>
  <c r="AF20" i="56"/>
  <c r="AO20" i="56" s="1"/>
  <c r="AE20" i="56"/>
  <c r="W21" i="56"/>
  <c r="AR20" i="79"/>
  <c r="AH21" i="68"/>
  <c r="AQ21" i="68" s="1"/>
  <c r="AI19" i="51"/>
  <c r="AN19" i="51"/>
  <c r="AI20" i="73"/>
  <c r="AN20" i="73"/>
  <c r="AH20" i="2"/>
  <c r="AQ20" i="2" s="1"/>
  <c r="W21" i="90"/>
  <c r="AG20" i="90"/>
  <c r="AP20" i="90" s="1"/>
  <c r="AF20" i="90"/>
  <c r="AO20" i="90" s="1"/>
  <c r="AE20" i="90"/>
  <c r="AH20" i="95"/>
  <c r="AQ20" i="95" s="1"/>
  <c r="AI21" i="92"/>
  <c r="AN21" i="92"/>
  <c r="AR20" i="37"/>
  <c r="AR19" i="24"/>
  <c r="AN19" i="38"/>
  <c r="AI19" i="38"/>
  <c r="Y21" i="50"/>
  <c r="Z21" i="50" s="1"/>
  <c r="X21" i="50"/>
  <c r="AI20" i="88"/>
  <c r="AN20" i="88"/>
  <c r="AH19" i="71"/>
  <c r="AQ19" i="71" s="1"/>
  <c r="W20" i="15"/>
  <c r="AG19" i="15"/>
  <c r="AP19" i="15" s="1"/>
  <c r="AF19" i="15"/>
  <c r="AO19" i="15" s="1"/>
  <c r="AE19" i="15"/>
  <c r="AH20" i="5"/>
  <c r="AQ20" i="5" s="1"/>
  <c r="AR20" i="19"/>
  <c r="AN20" i="74"/>
  <c r="AI20" i="74"/>
  <c r="Y20" i="78"/>
  <c r="X20" i="78"/>
  <c r="AN19" i="94"/>
  <c r="AI19" i="94"/>
  <c r="X20" i="34"/>
  <c r="Z20" i="34" s="1"/>
  <c r="Y20" i="34"/>
  <c r="AR19" i="60"/>
  <c r="AN19" i="70"/>
  <c r="AI19" i="70"/>
  <c r="AH19" i="58"/>
  <c r="AQ19" i="58" s="1"/>
  <c r="AH21" i="14"/>
  <c r="AQ21" i="14" s="1"/>
  <c r="AH19" i="22"/>
  <c r="AQ19" i="22" s="1"/>
  <c r="AH20" i="91"/>
  <c r="AQ20" i="91" s="1"/>
  <c r="AH21" i="45"/>
  <c r="AQ21" i="45" s="1"/>
  <c r="AN20" i="84"/>
  <c r="AI20" i="84"/>
  <c r="AR19" i="1"/>
  <c r="X19" i="85"/>
  <c r="Z19" i="85" s="1"/>
  <c r="Y19" i="85"/>
  <c r="AR19" i="93"/>
  <c r="AH20" i="3"/>
  <c r="AQ20" i="3" s="1"/>
  <c r="AH20" i="93"/>
  <c r="AQ20" i="93" s="1"/>
  <c r="Z20" i="2"/>
  <c r="Z20" i="95"/>
  <c r="AI19" i="43"/>
  <c r="AN19" i="43"/>
  <c r="AE19" i="72"/>
  <c r="W20" i="72"/>
  <c r="AG19" i="72"/>
  <c r="AP19" i="72" s="1"/>
  <c r="AF19" i="72"/>
  <c r="AO19" i="72" s="1"/>
  <c r="AH20" i="39"/>
  <c r="AQ20" i="39" s="1"/>
  <c r="AN20" i="69"/>
  <c r="AI20" i="69"/>
  <c r="AR19" i="65"/>
  <c r="AI19" i="76"/>
  <c r="AN19" i="76"/>
  <c r="AI20" i="27"/>
  <c r="AN20" i="27"/>
  <c r="AN20" i="50"/>
  <c r="AI20" i="50"/>
  <c r="AR20" i="48"/>
  <c r="X20" i="87"/>
  <c r="Y20" i="87"/>
  <c r="AH21" i="40"/>
  <c r="AQ21" i="40" s="1"/>
  <c r="AR18" i="28"/>
  <c r="Z20" i="5"/>
  <c r="X20" i="21"/>
  <c r="Z20" i="21" s="1"/>
  <c r="Y20" i="21"/>
  <c r="AN20" i="42"/>
  <c r="AI20" i="42"/>
  <c r="AN21" i="26"/>
  <c r="AI21" i="26"/>
  <c r="W21" i="35"/>
  <c r="AG20" i="35"/>
  <c r="AP20" i="35" s="1"/>
  <c r="AF20" i="35"/>
  <c r="AO20" i="35" s="1"/>
  <c r="AE20" i="35"/>
  <c r="AR20" i="30"/>
  <c r="AR18" i="11"/>
  <c r="Y20" i="55"/>
  <c r="X20" i="55"/>
  <c r="AR18" i="58"/>
  <c r="AH21" i="12"/>
  <c r="AQ21" i="12" s="1"/>
  <c r="AR19" i="91"/>
  <c r="Y22" i="67"/>
  <c r="X22" i="67"/>
  <c r="Z19" i="58"/>
  <c r="Z21" i="14"/>
  <c r="X21" i="80"/>
  <c r="Z21" i="80" s="1"/>
  <c r="Y21" i="80"/>
  <c r="AN20" i="29"/>
  <c r="AI20" i="29"/>
  <c r="Z19" i="22"/>
  <c r="AH20" i="47"/>
  <c r="AQ20" i="47" s="1"/>
  <c r="AR19" i="77"/>
  <c r="Z20" i="91"/>
  <c r="Z21" i="45"/>
  <c r="AR19" i="86"/>
  <c r="AH21" i="48"/>
  <c r="AQ21" i="48" s="1"/>
  <c r="AN18" i="85"/>
  <c r="AI18" i="85"/>
  <c r="AH20" i="60"/>
  <c r="AQ20" i="60" s="1"/>
  <c r="Z20" i="3"/>
  <c r="Z21" i="68"/>
  <c r="Z20" i="93"/>
  <c r="AE21" i="62"/>
  <c r="W22" i="62"/>
  <c r="AG21" i="62"/>
  <c r="AP21" i="62" s="1"/>
  <c r="AF21" i="62"/>
  <c r="AO21" i="62" s="1"/>
  <c r="X20" i="76"/>
  <c r="Z20" i="76" s="1"/>
  <c r="Y20" i="76"/>
  <c r="Z20" i="8"/>
  <c r="Y20" i="8"/>
  <c r="X20" i="8"/>
  <c r="Z19" i="71"/>
  <c r="AH20" i="65"/>
  <c r="AQ20" i="65" s="1"/>
  <c r="AH20" i="77"/>
  <c r="AQ20" i="77" s="1"/>
  <c r="AR20" i="17"/>
  <c r="AI19" i="21"/>
  <c r="AN19" i="21"/>
  <c r="Y21" i="64"/>
  <c r="X21" i="64"/>
  <c r="Z21" i="64" s="1"/>
  <c r="AH21" i="19"/>
  <c r="AQ21" i="19" s="1"/>
  <c r="AR19" i="49"/>
  <c r="Z21" i="19"/>
  <c r="AN19" i="55"/>
  <c r="AI19" i="55"/>
  <c r="AR20" i="68"/>
  <c r="AH21" i="17"/>
  <c r="AQ21" i="17" s="1"/>
  <c r="AG20" i="57"/>
  <c r="AP20" i="57" s="1"/>
  <c r="AF20" i="57"/>
  <c r="AO20" i="57" s="1"/>
  <c r="AE20" i="57"/>
  <c r="W21" i="57"/>
  <c r="AR19" i="3"/>
  <c r="AI19" i="10"/>
  <c r="AN19" i="10"/>
  <c r="X21" i="75"/>
  <c r="Y21" i="75"/>
  <c r="X20" i="20"/>
  <c r="Y20" i="20"/>
  <c r="Z20" i="20" s="1"/>
  <c r="AH20" i="49"/>
  <c r="AQ20" i="49" s="1"/>
  <c r="X20" i="70"/>
  <c r="Z20" i="70" s="1"/>
  <c r="Y20" i="70"/>
  <c r="Y21" i="32"/>
  <c r="X21" i="32"/>
  <c r="Z21" i="32" s="1"/>
  <c r="X22" i="9"/>
  <c r="Z22" i="9" s="1"/>
  <c r="Y22" i="9"/>
  <c r="Y20" i="33"/>
  <c r="X20" i="33"/>
  <c r="Z20" i="33" s="1"/>
  <c r="AN20" i="80"/>
  <c r="AI20" i="80"/>
  <c r="AH21" i="79"/>
  <c r="AQ21" i="79" s="1"/>
  <c r="Z20" i="47"/>
  <c r="AR19" i="95"/>
  <c r="AR19" i="36"/>
  <c r="Z20" i="60"/>
  <c r="Y21" i="73"/>
  <c r="X21" i="73"/>
  <c r="AR19" i="81"/>
  <c r="AF19" i="63"/>
  <c r="AO19" i="63" s="1"/>
  <c r="AE19" i="63"/>
  <c r="W20" i="63"/>
  <c r="AG19" i="63"/>
  <c r="AP19" i="63" s="1"/>
  <c r="AH20" i="1"/>
  <c r="AQ20" i="1" s="1"/>
  <c r="Y22" i="92"/>
  <c r="X22" i="92"/>
  <c r="Z22" i="92" s="1"/>
  <c r="AR19" i="4"/>
  <c r="Z20" i="39"/>
  <c r="X21" i="69"/>
  <c r="Z21" i="69" s="1"/>
  <c r="Y21" i="69"/>
  <c r="AR18" i="15"/>
  <c r="X20" i="38"/>
  <c r="Y20" i="38"/>
  <c r="AR19" i="5"/>
  <c r="AH20" i="36"/>
  <c r="AQ20" i="36" s="1"/>
  <c r="AR20" i="14"/>
  <c r="AN19" i="87"/>
  <c r="AI19" i="87"/>
  <c r="AN19" i="8"/>
  <c r="AI19" i="8"/>
  <c r="Y21" i="88"/>
  <c r="X21" i="88"/>
  <c r="Z21" i="88" s="1"/>
  <c r="Z20" i="65"/>
  <c r="Z21" i="40"/>
  <c r="X21" i="74"/>
  <c r="Y21" i="74"/>
  <c r="AN19" i="78"/>
  <c r="AI19" i="78"/>
  <c r="AN21" i="96"/>
  <c r="AI21" i="96"/>
  <c r="Y20" i="94"/>
  <c r="X20" i="94"/>
  <c r="Z20" i="94" s="1"/>
  <c r="AI19" i="34"/>
  <c r="AN19" i="34"/>
  <c r="AN20" i="64"/>
  <c r="AI20" i="64"/>
  <c r="AN19" i="54"/>
  <c r="AI19" i="54"/>
  <c r="AN20" i="75"/>
  <c r="AI20" i="75"/>
  <c r="AR20" i="13"/>
  <c r="AN21" i="67"/>
  <c r="AI21" i="67"/>
  <c r="Z20" i="59"/>
  <c r="AR20" i="40"/>
  <c r="AR20" i="12"/>
  <c r="AR19" i="44"/>
  <c r="AR19" i="39"/>
  <c r="AH21" i="53"/>
  <c r="AQ21" i="53" s="1"/>
  <c r="AI19" i="20"/>
  <c r="AN19" i="20"/>
  <c r="Z21" i="12"/>
  <c r="AR19" i="56"/>
  <c r="AN21" i="9"/>
  <c r="AI21" i="9"/>
  <c r="AH21" i="13"/>
  <c r="AQ21" i="13" s="1"/>
  <c r="AH20" i="25"/>
  <c r="AQ20" i="25" s="1"/>
  <c r="AH20" i="44"/>
  <c r="AQ20" i="44" s="1"/>
  <c r="Y21" i="84"/>
  <c r="X21" i="84"/>
  <c r="Z21" i="84" s="1"/>
  <c r="AF21" i="41"/>
  <c r="AO21" i="41" s="1"/>
  <c r="AE21" i="41"/>
  <c r="W22" i="41"/>
  <c r="AG21" i="41"/>
  <c r="AP21" i="41" s="1"/>
  <c r="Z21" i="48"/>
  <c r="Y19" i="7"/>
  <c r="X19" i="7"/>
  <c r="Z19" i="7" s="1"/>
  <c r="AH20" i="56"/>
  <c r="AQ20" i="56" s="1"/>
  <c r="AF21" i="61"/>
  <c r="AO21" i="61" s="1"/>
  <c r="AE21" i="61"/>
  <c r="W22" i="61"/>
  <c r="AG21" i="61"/>
  <c r="AP21" i="61" s="1"/>
  <c r="AR20" i="53"/>
  <c r="AH20" i="86"/>
  <c r="AQ20" i="86" s="1"/>
  <c r="W21" i="52"/>
  <c r="AG20" i="52"/>
  <c r="AP20" i="52" s="1"/>
  <c r="AF20" i="52"/>
  <c r="AO20" i="52" s="1"/>
  <c r="AE20" i="52"/>
  <c r="W21" i="31"/>
  <c r="AG20" i="31"/>
  <c r="AP20" i="31" s="1"/>
  <c r="AF20" i="31"/>
  <c r="AO20" i="31" s="1"/>
  <c r="AE20" i="31"/>
  <c r="AF20" i="83"/>
  <c r="AO20" i="83" s="1"/>
  <c r="AE20" i="83"/>
  <c r="W21" i="83"/>
  <c r="AG20" i="83"/>
  <c r="AP20" i="83" s="1"/>
  <c r="AH20" i="4"/>
  <c r="AQ20" i="4" s="1"/>
  <c r="AH20" i="24"/>
  <c r="AQ20" i="24" s="1"/>
  <c r="AH19" i="15"/>
  <c r="AQ19" i="15" s="1"/>
  <c r="AR19" i="47"/>
  <c r="Z20" i="77"/>
  <c r="Y21" i="42"/>
  <c r="X21" i="42"/>
  <c r="Z21" i="42" s="1"/>
  <c r="X20" i="6"/>
  <c r="Y20" i="6"/>
  <c r="Z20" i="6" s="1"/>
  <c r="Y22" i="96"/>
  <c r="X22" i="96"/>
  <c r="Z22" i="96" s="1"/>
  <c r="X22" i="26"/>
  <c r="Y22" i="26"/>
  <c r="Z22" i="26" s="1"/>
  <c r="AI20" i="46"/>
  <c r="AN20" i="46"/>
  <c r="AH20" i="81"/>
  <c r="AQ20" i="81" s="1"/>
  <c r="AR20" i="45"/>
  <c r="AG20" i="23"/>
  <c r="AP20" i="23" s="1"/>
  <c r="AF20" i="23"/>
  <c r="AO20" i="23" s="1"/>
  <c r="AE20" i="23"/>
  <c r="W21" i="23"/>
  <c r="AF21" i="53"/>
  <c r="AO21" i="53" s="1"/>
  <c r="AE21" i="53"/>
  <c r="W22" i="53"/>
  <c r="AG21" i="53"/>
  <c r="AP21" i="53" s="1"/>
  <c r="Y20" i="54"/>
  <c r="Z20" i="54" s="1"/>
  <c r="X20" i="54"/>
  <c r="AH19" i="11"/>
  <c r="AQ19" i="11" s="1"/>
  <c r="W21" i="49"/>
  <c r="AG20" i="49"/>
  <c r="AP20" i="49" s="1"/>
  <c r="AF20" i="49"/>
  <c r="AO20" i="49" s="1"/>
  <c r="AE20" i="49"/>
  <c r="AR18" i="16"/>
  <c r="AI19" i="33"/>
  <c r="AN19" i="33"/>
  <c r="Y21" i="29"/>
  <c r="Z21" i="29" s="1"/>
  <c r="X21" i="29"/>
  <c r="W22" i="79"/>
  <c r="AG21" i="79"/>
  <c r="AP21" i="79" s="1"/>
  <c r="AF21" i="79"/>
  <c r="AO21" i="79" s="1"/>
  <c r="AE21" i="79"/>
  <c r="AR19" i="2"/>
  <c r="AH19" i="28"/>
  <c r="AQ19" i="28" s="1"/>
  <c r="AG21" i="13"/>
  <c r="AP21" i="13" s="1"/>
  <c r="AF21" i="13"/>
  <c r="AO21" i="13" s="1"/>
  <c r="AE21" i="13"/>
  <c r="W22" i="13"/>
  <c r="W21" i="25"/>
  <c r="AG20" i="25"/>
  <c r="AP20" i="25" s="1"/>
  <c r="AF20" i="25"/>
  <c r="AO20" i="25" s="1"/>
  <c r="AE20" i="25"/>
  <c r="W21" i="44"/>
  <c r="AG20" i="44"/>
  <c r="AP20" i="44" s="1"/>
  <c r="AF20" i="44"/>
  <c r="AO20" i="44" s="1"/>
  <c r="AE20" i="44"/>
  <c r="AH19" i="16"/>
  <c r="AQ19" i="16" s="1"/>
  <c r="AH21" i="30"/>
  <c r="AQ21" i="30" s="1"/>
  <c r="AI18" i="7"/>
  <c r="AN18" i="7"/>
  <c r="AR18" i="22"/>
  <c r="AF20" i="66"/>
  <c r="AO20" i="66" s="1"/>
  <c r="W21" i="66"/>
  <c r="AG20" i="66"/>
  <c r="AP20" i="66" s="1"/>
  <c r="AE20" i="66"/>
  <c r="AF21" i="82"/>
  <c r="AO21" i="82" s="1"/>
  <c r="W22" i="82"/>
  <c r="AE21" i="82"/>
  <c r="AG21" i="82"/>
  <c r="AP21" i="82" s="1"/>
  <c r="W21" i="86"/>
  <c r="AG20" i="86"/>
  <c r="AP20" i="86" s="1"/>
  <c r="AF20" i="86"/>
  <c r="AO20" i="86" s="1"/>
  <c r="AE20" i="86"/>
  <c r="Y20" i="51"/>
  <c r="X20" i="51"/>
  <c r="Z20" i="51" s="1"/>
  <c r="AR19" i="59"/>
  <c r="X20" i="43"/>
  <c r="Y20" i="43"/>
  <c r="W21" i="1"/>
  <c r="AG20" i="1"/>
  <c r="AP20" i="1" s="1"/>
  <c r="AF20" i="1"/>
  <c r="AO20" i="1" s="1"/>
  <c r="AE20" i="1"/>
  <c r="Y21" i="27"/>
  <c r="Z21" i="27" s="1"/>
  <c r="X21" i="27"/>
  <c r="W21" i="36"/>
  <c r="AG20" i="36"/>
  <c r="AP20" i="36" s="1"/>
  <c r="AF20" i="36"/>
  <c r="AO20" i="36" s="1"/>
  <c r="AE20" i="36"/>
  <c r="AH21" i="37"/>
  <c r="AQ21" i="37" s="1"/>
  <c r="W21" i="4"/>
  <c r="AG20" i="4"/>
  <c r="AP20" i="4" s="1"/>
  <c r="AF20" i="4"/>
  <c r="AO20" i="4" s="1"/>
  <c r="AE20" i="4"/>
  <c r="AG20" i="24"/>
  <c r="AP20" i="24" s="1"/>
  <c r="AF20" i="24"/>
  <c r="AO20" i="24" s="1"/>
  <c r="AE20" i="24"/>
  <c r="W21" i="24"/>
  <c r="AR19" i="25"/>
  <c r="AN19" i="6"/>
  <c r="AI19" i="6"/>
  <c r="Y21" i="46"/>
  <c r="X21" i="46"/>
  <c r="Z20" i="10" l="1"/>
  <c r="AE20" i="10"/>
  <c r="W21" i="10"/>
  <c r="AG20" i="10"/>
  <c r="AP20" i="10" s="1"/>
  <c r="AF20" i="10"/>
  <c r="AO20" i="10" s="1"/>
  <c r="W21" i="54"/>
  <c r="AG20" i="54"/>
  <c r="AP20" i="54" s="1"/>
  <c r="AF20" i="54"/>
  <c r="AO20" i="54" s="1"/>
  <c r="AE20" i="54"/>
  <c r="W22" i="50"/>
  <c r="AG21" i="50"/>
  <c r="AP21" i="50" s="1"/>
  <c r="AF21" i="50"/>
  <c r="AO21" i="50" s="1"/>
  <c r="AE21" i="50"/>
  <c r="AG20" i="20"/>
  <c r="AP20" i="20" s="1"/>
  <c r="AF20" i="20"/>
  <c r="AO20" i="20" s="1"/>
  <c r="AE20" i="20"/>
  <c r="W21" i="20"/>
  <c r="W21" i="6"/>
  <c r="AG20" i="6"/>
  <c r="AP20" i="6" s="1"/>
  <c r="AF20" i="6"/>
  <c r="AO20" i="6" s="1"/>
  <c r="AE20" i="6"/>
  <c r="AF20" i="94"/>
  <c r="AO20" i="94" s="1"/>
  <c r="AE20" i="94"/>
  <c r="W21" i="94"/>
  <c r="AG20" i="94"/>
  <c r="AP20" i="94" s="1"/>
  <c r="AH21" i="74"/>
  <c r="AQ21" i="74" s="1"/>
  <c r="AH21" i="73"/>
  <c r="AQ21" i="73" s="1"/>
  <c r="AF21" i="32"/>
  <c r="AO21" i="32" s="1"/>
  <c r="W22" i="32"/>
  <c r="AG21" i="32"/>
  <c r="AP21" i="32" s="1"/>
  <c r="AE21" i="32"/>
  <c r="W21" i="8"/>
  <c r="AG20" i="8"/>
  <c r="AP20" i="8" s="1"/>
  <c r="AF20" i="8"/>
  <c r="AO20" i="8" s="1"/>
  <c r="AE20" i="8"/>
  <c r="X22" i="62"/>
  <c r="Y22" i="62"/>
  <c r="W22" i="80"/>
  <c r="AG21" i="80"/>
  <c r="AP21" i="80" s="1"/>
  <c r="AF21" i="80"/>
  <c r="AO21" i="80" s="1"/>
  <c r="AE21" i="80"/>
  <c r="AH20" i="55"/>
  <c r="AQ20" i="55" s="1"/>
  <c r="AR21" i="26"/>
  <c r="W21" i="2"/>
  <c r="AG20" i="2"/>
  <c r="AP20" i="2" s="1"/>
  <c r="AF20" i="2"/>
  <c r="AO20" i="2" s="1"/>
  <c r="AE20" i="2"/>
  <c r="W20" i="85"/>
  <c r="AG19" i="85"/>
  <c r="AP19" i="85" s="1"/>
  <c r="AF19" i="85"/>
  <c r="AO19" i="85" s="1"/>
  <c r="AE19" i="85"/>
  <c r="AH20" i="78"/>
  <c r="AQ20" i="78" s="1"/>
  <c r="X20" i="15"/>
  <c r="Y20" i="15"/>
  <c r="Y21" i="24"/>
  <c r="X21" i="24"/>
  <c r="AH21" i="27"/>
  <c r="AQ21" i="27" s="1"/>
  <c r="Y21" i="1"/>
  <c r="X21" i="1"/>
  <c r="AH20" i="51"/>
  <c r="AQ20" i="51" s="1"/>
  <c r="X21" i="86"/>
  <c r="Y21" i="86"/>
  <c r="Z21" i="86" s="1"/>
  <c r="AH21" i="29"/>
  <c r="AQ21" i="29" s="1"/>
  <c r="AN21" i="53"/>
  <c r="AI21" i="53"/>
  <c r="AH22" i="96"/>
  <c r="AQ22" i="96" s="1"/>
  <c r="AH21" i="42"/>
  <c r="AQ21" i="42" s="1"/>
  <c r="AN20" i="31"/>
  <c r="AI20" i="31"/>
  <c r="W22" i="48"/>
  <c r="AG21" i="48"/>
  <c r="AP21" i="48" s="1"/>
  <c r="AF21" i="48"/>
  <c r="AO21" i="48" s="1"/>
  <c r="AE21" i="48"/>
  <c r="AH21" i="84"/>
  <c r="AQ21" i="84" s="1"/>
  <c r="AR21" i="96"/>
  <c r="Z21" i="74"/>
  <c r="AR19" i="8"/>
  <c r="AH22" i="92"/>
  <c r="AQ22" i="92" s="1"/>
  <c r="Y20" i="63"/>
  <c r="X20" i="63"/>
  <c r="AH20" i="20"/>
  <c r="AQ20" i="20" s="1"/>
  <c r="AR19" i="10"/>
  <c r="AH21" i="64"/>
  <c r="AQ21" i="64" s="1"/>
  <c r="AI21" i="62"/>
  <c r="AN21" i="62"/>
  <c r="AR18" i="85"/>
  <c r="AF19" i="22"/>
  <c r="AO19" i="22" s="1"/>
  <c r="AE19" i="22"/>
  <c r="W20" i="22"/>
  <c r="AG19" i="22"/>
  <c r="AP19" i="22" s="1"/>
  <c r="AG21" i="14"/>
  <c r="AP21" i="14" s="1"/>
  <c r="AF21" i="14"/>
  <c r="AO21" i="14" s="1"/>
  <c r="AE21" i="14"/>
  <c r="W22" i="14"/>
  <c r="AI20" i="35"/>
  <c r="AN20" i="35"/>
  <c r="W21" i="5"/>
  <c r="AG20" i="5"/>
  <c r="AP20" i="5" s="1"/>
  <c r="AF20" i="5"/>
  <c r="AO20" i="5" s="1"/>
  <c r="AE20" i="5"/>
  <c r="AR19" i="76"/>
  <c r="X20" i="72"/>
  <c r="Y20" i="72"/>
  <c r="X21" i="90"/>
  <c r="Y21" i="90"/>
  <c r="AR19" i="51"/>
  <c r="AN20" i="56"/>
  <c r="AI20" i="56"/>
  <c r="Y21" i="81"/>
  <c r="X21" i="81"/>
  <c r="Z21" i="81" s="1"/>
  <c r="Y20" i="11"/>
  <c r="X20" i="11"/>
  <c r="AN21" i="37"/>
  <c r="AI21" i="37"/>
  <c r="AH21" i="46"/>
  <c r="AQ21" i="46" s="1"/>
  <c r="X22" i="53"/>
  <c r="Y22" i="53"/>
  <c r="Z22" i="53" s="1"/>
  <c r="AF22" i="26"/>
  <c r="AO22" i="26" s="1"/>
  <c r="AE22" i="26"/>
  <c r="W23" i="26"/>
  <c r="AG22" i="26"/>
  <c r="AP22" i="26" s="1"/>
  <c r="AR20" i="64"/>
  <c r="W22" i="88"/>
  <c r="AG21" i="88"/>
  <c r="AP21" i="88" s="1"/>
  <c r="AF21" i="88"/>
  <c r="AO21" i="88" s="1"/>
  <c r="AE21" i="88"/>
  <c r="W21" i="33"/>
  <c r="AG20" i="33"/>
  <c r="AP20" i="33" s="1"/>
  <c r="AF20" i="33"/>
  <c r="AO20" i="33" s="1"/>
  <c r="AE20" i="33"/>
  <c r="Y21" i="56"/>
  <c r="Z21" i="56" s="1"/>
  <c r="X21" i="56"/>
  <c r="X20" i="28"/>
  <c r="Y20" i="28"/>
  <c r="Z20" i="28" s="1"/>
  <c r="X22" i="17"/>
  <c r="Y22" i="17"/>
  <c r="AI19" i="16"/>
  <c r="AN19" i="16"/>
  <c r="Z21" i="46"/>
  <c r="AN20" i="24"/>
  <c r="AI20" i="24"/>
  <c r="X21" i="4"/>
  <c r="Y21" i="4"/>
  <c r="AI20" i="36"/>
  <c r="AN20" i="36"/>
  <c r="AI20" i="66"/>
  <c r="AN20" i="66"/>
  <c r="X21" i="44"/>
  <c r="Y21" i="44"/>
  <c r="Z21" i="44" s="1"/>
  <c r="Y21" i="25"/>
  <c r="X21" i="25"/>
  <c r="AI20" i="49"/>
  <c r="AN20" i="49"/>
  <c r="AH20" i="54"/>
  <c r="AQ20" i="54" s="1"/>
  <c r="Y21" i="52"/>
  <c r="X21" i="52"/>
  <c r="AG21" i="12"/>
  <c r="AP21" i="12" s="1"/>
  <c r="AF21" i="12"/>
  <c r="AO21" i="12" s="1"/>
  <c r="AE21" i="12"/>
  <c r="W22" i="12"/>
  <c r="AR20" i="75"/>
  <c r="AE21" i="40"/>
  <c r="W22" i="40"/>
  <c r="AG21" i="40"/>
  <c r="AP21" i="40" s="1"/>
  <c r="AF21" i="40"/>
  <c r="AO21" i="40" s="1"/>
  <c r="AH21" i="69"/>
  <c r="AQ21" i="69" s="1"/>
  <c r="AI19" i="63"/>
  <c r="AN19" i="63"/>
  <c r="Z21" i="73"/>
  <c r="AE20" i="47"/>
  <c r="W21" i="47"/>
  <c r="AG20" i="47"/>
  <c r="AP20" i="47" s="1"/>
  <c r="AF20" i="47"/>
  <c r="AO20" i="47" s="1"/>
  <c r="AR20" i="80"/>
  <c r="AH22" i="9"/>
  <c r="AQ22" i="9" s="1"/>
  <c r="AH20" i="70"/>
  <c r="AQ20" i="70" s="1"/>
  <c r="W22" i="19"/>
  <c r="AG21" i="19"/>
  <c r="AP21" i="19" s="1"/>
  <c r="AF21" i="19"/>
  <c r="AO21" i="19" s="1"/>
  <c r="AE21" i="19"/>
  <c r="AH20" i="76"/>
  <c r="AQ20" i="76" s="1"/>
  <c r="AF20" i="93"/>
  <c r="AO20" i="93" s="1"/>
  <c r="AE20" i="93"/>
  <c r="W21" i="93"/>
  <c r="AG20" i="93"/>
  <c r="AP20" i="93" s="1"/>
  <c r="AR20" i="29"/>
  <c r="W20" i="58"/>
  <c r="AG19" i="58"/>
  <c r="AP19" i="58" s="1"/>
  <c r="AF19" i="58"/>
  <c r="AO19" i="58" s="1"/>
  <c r="AE19" i="58"/>
  <c r="Z20" i="55"/>
  <c r="AR20" i="42"/>
  <c r="AR20" i="50"/>
  <c r="AI19" i="72"/>
  <c r="AN19" i="72"/>
  <c r="AH20" i="34"/>
  <c r="AQ20" i="34" s="1"/>
  <c r="Z20" i="78"/>
  <c r="AR19" i="38"/>
  <c r="AI20" i="81"/>
  <c r="AN20" i="81"/>
  <c r="AI21" i="30"/>
  <c r="AN21" i="30"/>
  <c r="AR19" i="55"/>
  <c r="W22" i="27"/>
  <c r="AG21" i="27"/>
  <c r="AP21" i="27" s="1"/>
  <c r="AF21" i="27"/>
  <c r="AO21" i="27" s="1"/>
  <c r="AE21" i="27"/>
  <c r="AH20" i="43"/>
  <c r="AQ20" i="43" s="1"/>
  <c r="AG20" i="51"/>
  <c r="AP20" i="51" s="1"/>
  <c r="AF20" i="51"/>
  <c r="AO20" i="51" s="1"/>
  <c r="AE20" i="51"/>
  <c r="W21" i="51"/>
  <c r="AR18" i="7"/>
  <c r="Y22" i="13"/>
  <c r="X22" i="13"/>
  <c r="AN21" i="79"/>
  <c r="AI21" i="79"/>
  <c r="AE21" i="29"/>
  <c r="W22" i="29"/>
  <c r="AG21" i="29"/>
  <c r="AP21" i="29" s="1"/>
  <c r="AF21" i="29"/>
  <c r="AO21" i="29" s="1"/>
  <c r="Y21" i="23"/>
  <c r="Z21" i="23" s="1"/>
  <c r="X21" i="23"/>
  <c r="AR20" i="46"/>
  <c r="W23" i="96"/>
  <c r="AF22" i="96"/>
  <c r="AO22" i="96" s="1"/>
  <c r="AG22" i="96"/>
  <c r="AP22" i="96" s="1"/>
  <c r="AE22" i="96"/>
  <c r="W22" i="42"/>
  <c r="AE21" i="42"/>
  <c r="AG21" i="42"/>
  <c r="AP21" i="42" s="1"/>
  <c r="AF21" i="42"/>
  <c r="AO21" i="42" s="1"/>
  <c r="Y21" i="83"/>
  <c r="X21" i="83"/>
  <c r="X22" i="41"/>
  <c r="Y22" i="41"/>
  <c r="AF21" i="84"/>
  <c r="AO21" i="84" s="1"/>
  <c r="AE21" i="84"/>
  <c r="W22" i="84"/>
  <c r="AG21" i="84"/>
  <c r="AP21" i="84" s="1"/>
  <c r="AE20" i="59"/>
  <c r="W21" i="59"/>
  <c r="AG20" i="59"/>
  <c r="AP20" i="59" s="1"/>
  <c r="AF20" i="59"/>
  <c r="AO20" i="59" s="1"/>
  <c r="AR19" i="34"/>
  <c r="AR19" i="78"/>
  <c r="AG20" i="65"/>
  <c r="AP20" i="65" s="1"/>
  <c r="AF20" i="65"/>
  <c r="AO20" i="65" s="1"/>
  <c r="AE20" i="65"/>
  <c r="W21" i="65"/>
  <c r="AR19" i="87"/>
  <c r="AH20" i="38"/>
  <c r="AQ20" i="38" s="1"/>
  <c r="AF21" i="69"/>
  <c r="AO21" i="69" s="1"/>
  <c r="W22" i="69"/>
  <c r="AG21" i="69"/>
  <c r="AP21" i="69" s="1"/>
  <c r="AE21" i="69"/>
  <c r="W23" i="92"/>
  <c r="AG22" i="92"/>
  <c r="AP22" i="92" s="1"/>
  <c r="AF22" i="92"/>
  <c r="AO22" i="92" s="1"/>
  <c r="AE22" i="92"/>
  <c r="W21" i="60"/>
  <c r="AG20" i="60"/>
  <c r="AP20" i="60" s="1"/>
  <c r="AF20" i="60"/>
  <c r="AO20" i="60" s="1"/>
  <c r="AE20" i="60"/>
  <c r="W23" i="9"/>
  <c r="AG22" i="9"/>
  <c r="AP22" i="9" s="1"/>
  <c r="AF22" i="9"/>
  <c r="AO22" i="9" s="1"/>
  <c r="AE22" i="9"/>
  <c r="W21" i="70"/>
  <c r="AF20" i="70"/>
  <c r="AO20" i="70" s="1"/>
  <c r="AG20" i="70"/>
  <c r="AP20" i="70" s="1"/>
  <c r="AE20" i="70"/>
  <c r="W22" i="64"/>
  <c r="AG21" i="64"/>
  <c r="AP21" i="64" s="1"/>
  <c r="AF21" i="64"/>
  <c r="AO21" i="64" s="1"/>
  <c r="AE21" i="64"/>
  <c r="AF19" i="71"/>
  <c r="AO19" i="71" s="1"/>
  <c r="AE19" i="71"/>
  <c r="W20" i="71"/>
  <c r="AG19" i="71"/>
  <c r="AP19" i="71" s="1"/>
  <c r="W21" i="76"/>
  <c r="AG20" i="76"/>
  <c r="AP20" i="76" s="1"/>
  <c r="AF20" i="76"/>
  <c r="AO20" i="76" s="1"/>
  <c r="AE20" i="76"/>
  <c r="AF21" i="68"/>
  <c r="AO21" i="68" s="1"/>
  <c r="W22" i="68"/>
  <c r="AG21" i="68"/>
  <c r="AP21" i="68" s="1"/>
  <c r="AE21" i="68"/>
  <c r="AH22" i="67"/>
  <c r="AQ22" i="67" s="1"/>
  <c r="AR20" i="84"/>
  <c r="AR19" i="70"/>
  <c r="W21" i="34"/>
  <c r="AG20" i="34"/>
  <c r="AP20" i="34" s="1"/>
  <c r="AF20" i="34"/>
  <c r="AO20" i="34" s="1"/>
  <c r="AE20" i="34"/>
  <c r="AR20" i="74"/>
  <c r="AI19" i="15"/>
  <c r="AN19" i="15"/>
  <c r="AR21" i="92"/>
  <c r="AN19" i="28"/>
  <c r="AI19" i="28"/>
  <c r="Y20" i="89"/>
  <c r="Z20" i="89" s="1"/>
  <c r="X20" i="89"/>
  <c r="AI21" i="17"/>
  <c r="AN21" i="17"/>
  <c r="X20" i="16"/>
  <c r="Y20" i="16"/>
  <c r="Z20" i="16" s="1"/>
  <c r="X22" i="79"/>
  <c r="Y22" i="79"/>
  <c r="AI21" i="61"/>
  <c r="AN21" i="61"/>
  <c r="AN21" i="13"/>
  <c r="AI21" i="13"/>
  <c r="W21" i="77"/>
  <c r="AG20" i="77"/>
  <c r="AP20" i="77" s="1"/>
  <c r="AF20" i="77"/>
  <c r="AO20" i="77" s="1"/>
  <c r="AE20" i="77"/>
  <c r="AN20" i="83"/>
  <c r="AI20" i="83"/>
  <c r="AH19" i="7"/>
  <c r="AQ19" i="7" s="1"/>
  <c r="AR21" i="9"/>
  <c r="AR19" i="20"/>
  <c r="AR21" i="67"/>
  <c r="AR19" i="54"/>
  <c r="AH20" i="94"/>
  <c r="AQ20" i="94" s="1"/>
  <c r="AH21" i="88"/>
  <c r="AQ21" i="88" s="1"/>
  <c r="Z20" i="38"/>
  <c r="W21" i="39"/>
  <c r="AG20" i="39"/>
  <c r="AP20" i="39" s="1"/>
  <c r="AF20" i="39"/>
  <c r="AO20" i="39" s="1"/>
  <c r="AE20" i="39"/>
  <c r="AH20" i="33"/>
  <c r="AQ20" i="33" s="1"/>
  <c r="AH21" i="32"/>
  <c r="AQ21" i="32" s="1"/>
  <c r="AH21" i="75"/>
  <c r="AQ21" i="75" s="1"/>
  <c r="Y21" i="57"/>
  <c r="X21" i="57"/>
  <c r="AH20" i="8"/>
  <c r="AQ20" i="8" s="1"/>
  <c r="W21" i="3"/>
  <c r="AG20" i="3"/>
  <c r="AP20" i="3" s="1"/>
  <c r="AF20" i="3"/>
  <c r="AO20" i="3" s="1"/>
  <c r="AE20" i="3"/>
  <c r="AE21" i="45"/>
  <c r="AG21" i="45"/>
  <c r="AP21" i="45" s="1"/>
  <c r="AF21" i="45"/>
  <c r="AO21" i="45" s="1"/>
  <c r="W22" i="45"/>
  <c r="X21" i="35"/>
  <c r="Y21" i="35"/>
  <c r="Z21" i="35" s="1"/>
  <c r="AH20" i="87"/>
  <c r="AQ20" i="87" s="1"/>
  <c r="AR20" i="69"/>
  <c r="AR19" i="43"/>
  <c r="AR19" i="94"/>
  <c r="AR20" i="88"/>
  <c r="AN20" i="90"/>
  <c r="AI20" i="90"/>
  <c r="Y21" i="18"/>
  <c r="X21" i="18"/>
  <c r="Z21" i="18" s="1"/>
  <c r="AR20" i="32"/>
  <c r="AI19" i="11"/>
  <c r="AN19" i="11"/>
  <c r="X22" i="37"/>
  <c r="Z22" i="37" s="1"/>
  <c r="Y22" i="37"/>
  <c r="AG19" i="7"/>
  <c r="AP19" i="7" s="1"/>
  <c r="AF19" i="7"/>
  <c r="AO19" i="7" s="1"/>
  <c r="AE19" i="7"/>
  <c r="W20" i="7"/>
  <c r="AG20" i="21"/>
  <c r="AP20" i="21" s="1"/>
  <c r="AF20" i="21"/>
  <c r="AO20" i="21" s="1"/>
  <c r="AE20" i="21"/>
  <c r="W21" i="21"/>
  <c r="AR19" i="6"/>
  <c r="AI20" i="1"/>
  <c r="AN20" i="1"/>
  <c r="Z20" i="43"/>
  <c r="AI20" i="86"/>
  <c r="AN20" i="86"/>
  <c r="AI21" i="82"/>
  <c r="AN21" i="82"/>
  <c r="X21" i="66"/>
  <c r="Y21" i="66"/>
  <c r="AN20" i="23"/>
  <c r="AI20" i="23"/>
  <c r="Y21" i="31"/>
  <c r="X21" i="31"/>
  <c r="Z21" i="31" s="1"/>
  <c r="AI20" i="4"/>
  <c r="AN20" i="4"/>
  <c r="X21" i="36"/>
  <c r="Z21" i="36" s="1"/>
  <c r="Y21" i="36"/>
  <c r="X22" i="82"/>
  <c r="Y22" i="82"/>
  <c r="AI20" i="44"/>
  <c r="AN20" i="44"/>
  <c r="AN20" i="25"/>
  <c r="AI20" i="25"/>
  <c r="AR19" i="33"/>
  <c r="Y21" i="49"/>
  <c r="X21" i="49"/>
  <c r="AH22" i="26"/>
  <c r="AQ22" i="26" s="1"/>
  <c r="AH20" i="6"/>
  <c r="AQ20" i="6" s="1"/>
  <c r="AI20" i="52"/>
  <c r="AN20" i="52"/>
  <c r="X22" i="61"/>
  <c r="Y22" i="61"/>
  <c r="AI21" i="41"/>
  <c r="AN21" i="41"/>
  <c r="Z21" i="75"/>
  <c r="AN20" i="57"/>
  <c r="AI20" i="57"/>
  <c r="AR19" i="21"/>
  <c r="W21" i="91"/>
  <c r="AG20" i="91"/>
  <c r="AP20" i="91" s="1"/>
  <c r="AF20" i="91"/>
  <c r="AO20" i="91" s="1"/>
  <c r="AE20" i="91"/>
  <c r="AH21" i="80"/>
  <c r="AQ21" i="80" s="1"/>
  <c r="Z22" i="67"/>
  <c r="AH20" i="21"/>
  <c r="AQ20" i="21" s="1"/>
  <c r="Z20" i="87"/>
  <c r="AR20" i="27"/>
  <c r="AE20" i="95"/>
  <c r="W21" i="95"/>
  <c r="AG20" i="95"/>
  <c r="AP20" i="95" s="1"/>
  <c r="AF20" i="95"/>
  <c r="AO20" i="95" s="1"/>
  <c r="AH19" i="85"/>
  <c r="AQ19" i="85" s="1"/>
  <c r="AH21" i="50"/>
  <c r="AQ21" i="50" s="1"/>
  <c r="AR20" i="73"/>
  <c r="AN20" i="18"/>
  <c r="AI20" i="18"/>
  <c r="AH20" i="10"/>
  <c r="AQ20" i="10" s="1"/>
  <c r="AI19" i="89"/>
  <c r="AN19" i="89"/>
  <c r="X22" i="30"/>
  <c r="Y22" i="30"/>
  <c r="Z22" i="41" l="1"/>
  <c r="Z20" i="11"/>
  <c r="Z21" i="25"/>
  <c r="Z21" i="49"/>
  <c r="Z20" i="63"/>
  <c r="Z22" i="61"/>
  <c r="AE22" i="61" s="1"/>
  <c r="Z22" i="79"/>
  <c r="W22" i="36"/>
  <c r="AG21" i="36"/>
  <c r="AP21" i="36" s="1"/>
  <c r="AF21" i="36"/>
  <c r="AO21" i="36" s="1"/>
  <c r="AE21" i="36"/>
  <c r="AF22" i="79"/>
  <c r="AO22" i="79" s="1"/>
  <c r="AE22" i="79"/>
  <c r="W23" i="79"/>
  <c r="AG22" i="79"/>
  <c r="AP22" i="79" s="1"/>
  <c r="W22" i="56"/>
  <c r="AG21" i="56"/>
  <c r="AP21" i="56" s="1"/>
  <c r="AF21" i="56"/>
  <c r="AO21" i="56" s="1"/>
  <c r="AE21" i="56"/>
  <c r="W22" i="18"/>
  <c r="AG21" i="18"/>
  <c r="AP21" i="18" s="1"/>
  <c r="AF21" i="18"/>
  <c r="AO21" i="18" s="1"/>
  <c r="AE21" i="18"/>
  <c r="W21" i="89"/>
  <c r="AG20" i="89"/>
  <c r="AP20" i="89" s="1"/>
  <c r="AF20" i="89"/>
  <c r="AO20" i="89" s="1"/>
  <c r="AE20" i="89"/>
  <c r="AF20" i="16"/>
  <c r="AO20" i="16" s="1"/>
  <c r="AE20" i="16"/>
  <c r="W21" i="16"/>
  <c r="AG20" i="16"/>
  <c r="AP20" i="16" s="1"/>
  <c r="W23" i="41"/>
  <c r="AG22" i="41"/>
  <c r="AP22" i="41" s="1"/>
  <c r="AF22" i="41"/>
  <c r="AO22" i="41" s="1"/>
  <c r="AE22" i="41"/>
  <c r="AG22" i="53"/>
  <c r="AP22" i="53" s="1"/>
  <c r="AF22" i="53"/>
  <c r="AO22" i="53" s="1"/>
  <c r="W23" i="53"/>
  <c r="AE22" i="53"/>
  <c r="AE20" i="11"/>
  <c r="W21" i="11"/>
  <c r="AG20" i="11"/>
  <c r="AP20" i="11" s="1"/>
  <c r="AF20" i="11"/>
  <c r="AO20" i="11" s="1"/>
  <c r="AE21" i="25"/>
  <c r="W22" i="25"/>
  <c r="AG21" i="25"/>
  <c r="AP21" i="25" s="1"/>
  <c r="AF21" i="25"/>
  <c r="AO21" i="25" s="1"/>
  <c r="AG22" i="37"/>
  <c r="AP22" i="37" s="1"/>
  <c r="AF22" i="37"/>
  <c r="AO22" i="37" s="1"/>
  <c r="W23" i="37"/>
  <c r="AE22" i="37"/>
  <c r="W22" i="23"/>
  <c r="AG21" i="23"/>
  <c r="AP21" i="23" s="1"/>
  <c r="AF21" i="23"/>
  <c r="AO21" i="23" s="1"/>
  <c r="AE21" i="23"/>
  <c r="W22" i="35"/>
  <c r="AG21" i="35"/>
  <c r="AP21" i="35" s="1"/>
  <c r="AF21" i="35"/>
  <c r="AO21" i="35" s="1"/>
  <c r="AE21" i="35"/>
  <c r="AG22" i="61"/>
  <c r="AP22" i="61" s="1"/>
  <c r="AF22" i="61"/>
  <c r="AO22" i="61" s="1"/>
  <c r="W23" i="61"/>
  <c r="AE21" i="49"/>
  <c r="W22" i="49"/>
  <c r="AF21" i="49"/>
  <c r="AO21" i="49" s="1"/>
  <c r="AG21" i="49"/>
  <c r="AP21" i="49" s="1"/>
  <c r="AG20" i="63"/>
  <c r="AP20" i="63" s="1"/>
  <c r="AF20" i="63"/>
  <c r="AO20" i="63" s="1"/>
  <c r="AE20" i="63"/>
  <c r="W21" i="63"/>
  <c r="AF21" i="31"/>
  <c r="AO21" i="31" s="1"/>
  <c r="AE21" i="31"/>
  <c r="W22" i="31"/>
  <c r="AG21" i="31"/>
  <c r="AP21" i="31" s="1"/>
  <c r="Y21" i="39"/>
  <c r="X21" i="39"/>
  <c r="AH21" i="52"/>
  <c r="AQ21" i="52" s="1"/>
  <c r="W22" i="44"/>
  <c r="AG21" i="44"/>
  <c r="AP21" i="44" s="1"/>
  <c r="AF21" i="44"/>
  <c r="AO21" i="44" s="1"/>
  <c r="AE21" i="44"/>
  <c r="AH21" i="4"/>
  <c r="AQ21" i="4" s="1"/>
  <c r="AR19" i="16"/>
  <c r="AF20" i="28"/>
  <c r="AO20" i="28" s="1"/>
  <c r="AE20" i="28"/>
  <c r="W21" i="28"/>
  <c r="AG20" i="28"/>
  <c r="AP20" i="28" s="1"/>
  <c r="W22" i="81"/>
  <c r="AG21" i="81"/>
  <c r="AP21" i="81" s="1"/>
  <c r="AF21" i="81"/>
  <c r="AO21" i="81" s="1"/>
  <c r="AE21" i="81"/>
  <c r="AH21" i="90"/>
  <c r="AQ21" i="90" s="1"/>
  <c r="AR20" i="35"/>
  <c r="X20" i="22"/>
  <c r="Z20" i="22" s="1"/>
  <c r="Y20" i="22"/>
  <c r="AR21" i="62"/>
  <c r="AR20" i="31"/>
  <c r="AR21" i="53"/>
  <c r="AH21" i="1"/>
  <c r="AQ21" i="1" s="1"/>
  <c r="AH20" i="15"/>
  <c r="AQ20" i="15" s="1"/>
  <c r="AI20" i="2"/>
  <c r="AN20" i="2"/>
  <c r="Y22" i="80"/>
  <c r="X22" i="80"/>
  <c r="Y21" i="94"/>
  <c r="Z21" i="94" s="1"/>
  <c r="X21" i="94"/>
  <c r="AI21" i="50"/>
  <c r="AN21" i="50"/>
  <c r="AR20" i="44"/>
  <c r="AR20" i="23"/>
  <c r="AR21" i="82"/>
  <c r="Y20" i="7"/>
  <c r="Z20" i="7" s="1"/>
  <c r="X20" i="7"/>
  <c r="AH21" i="35"/>
  <c r="AQ21" i="35" s="1"/>
  <c r="AN21" i="45"/>
  <c r="AI21" i="45"/>
  <c r="AE20" i="38"/>
  <c r="W21" i="38"/>
  <c r="AG20" i="38"/>
  <c r="AP20" i="38" s="1"/>
  <c r="AF20" i="38"/>
  <c r="AO20" i="38" s="1"/>
  <c r="AN20" i="77"/>
  <c r="AI20" i="77"/>
  <c r="AH20" i="16"/>
  <c r="AQ20" i="16" s="1"/>
  <c r="AR19" i="15"/>
  <c r="Y20" i="71"/>
  <c r="X20" i="71"/>
  <c r="Y22" i="64"/>
  <c r="Z22" i="64" s="1"/>
  <c r="X22" i="64"/>
  <c r="Y21" i="60"/>
  <c r="X21" i="60"/>
  <c r="AI21" i="69"/>
  <c r="AN21" i="69"/>
  <c r="AN20" i="65"/>
  <c r="AI20" i="65"/>
  <c r="Y23" i="96"/>
  <c r="X23" i="96"/>
  <c r="AR21" i="79"/>
  <c r="AR21" i="30"/>
  <c r="AR19" i="72"/>
  <c r="AI19" i="58"/>
  <c r="AN19" i="58"/>
  <c r="AI20" i="47"/>
  <c r="AN20" i="47"/>
  <c r="AH21" i="25"/>
  <c r="AQ21" i="25" s="1"/>
  <c r="Z21" i="4"/>
  <c r="AH21" i="56"/>
  <c r="AQ21" i="56" s="1"/>
  <c r="Z21" i="33"/>
  <c r="Y21" i="33"/>
  <c r="X21" i="33"/>
  <c r="X22" i="88"/>
  <c r="Y22" i="88"/>
  <c r="AI22" i="26"/>
  <c r="AN22" i="26"/>
  <c r="AH20" i="11"/>
  <c r="AQ20" i="11" s="1"/>
  <c r="AR20" i="56"/>
  <c r="Z21" i="90"/>
  <c r="AI20" i="5"/>
  <c r="AN20" i="5"/>
  <c r="Y22" i="14"/>
  <c r="X22" i="14"/>
  <c r="AI19" i="22"/>
  <c r="AN19" i="22"/>
  <c r="AH20" i="63"/>
  <c r="AQ20" i="63" s="1"/>
  <c r="AI21" i="48"/>
  <c r="AN21" i="48"/>
  <c r="Z20" i="15"/>
  <c r="AI19" i="85"/>
  <c r="AN19" i="85"/>
  <c r="Y21" i="8"/>
  <c r="X21" i="8"/>
  <c r="Z21" i="6"/>
  <c r="Y21" i="6"/>
  <c r="X21" i="6"/>
  <c r="X21" i="54"/>
  <c r="Y21" i="54"/>
  <c r="AH21" i="36"/>
  <c r="AQ21" i="36" s="1"/>
  <c r="AH22" i="37"/>
  <c r="AQ22" i="37" s="1"/>
  <c r="AG20" i="55"/>
  <c r="AP20" i="55" s="1"/>
  <c r="AF20" i="55"/>
  <c r="AO20" i="55" s="1"/>
  <c r="W21" i="55"/>
  <c r="AE20" i="55"/>
  <c r="AH22" i="30"/>
  <c r="AQ22" i="30" s="1"/>
  <c r="AF20" i="87"/>
  <c r="AO20" i="87" s="1"/>
  <c r="AE20" i="87"/>
  <c r="W21" i="87"/>
  <c r="AG20" i="87"/>
  <c r="AP20" i="87" s="1"/>
  <c r="AF21" i="75"/>
  <c r="AO21" i="75" s="1"/>
  <c r="AE21" i="75"/>
  <c r="W22" i="75"/>
  <c r="AG21" i="75"/>
  <c r="AP21" i="75" s="1"/>
  <c r="AN19" i="7"/>
  <c r="AI19" i="7"/>
  <c r="AI20" i="3"/>
  <c r="AN20" i="3"/>
  <c r="AH21" i="57"/>
  <c r="AQ21" i="57" s="1"/>
  <c r="AR21" i="61"/>
  <c r="AR19" i="28"/>
  <c r="Y21" i="34"/>
  <c r="X21" i="34"/>
  <c r="AN20" i="76"/>
  <c r="AI20" i="76"/>
  <c r="AI19" i="71"/>
  <c r="AN19" i="71"/>
  <c r="AI20" i="70"/>
  <c r="AN20" i="70"/>
  <c r="X22" i="84"/>
  <c r="Z22" i="84" s="1"/>
  <c r="Y22" i="84"/>
  <c r="AH21" i="83"/>
  <c r="AQ21" i="83" s="1"/>
  <c r="AI21" i="42"/>
  <c r="AN21" i="42"/>
  <c r="Y21" i="51"/>
  <c r="X21" i="51"/>
  <c r="X22" i="27"/>
  <c r="Y22" i="27"/>
  <c r="Y21" i="93"/>
  <c r="X21" i="93"/>
  <c r="Y22" i="19"/>
  <c r="X22" i="19"/>
  <c r="W22" i="73"/>
  <c r="AG21" i="73"/>
  <c r="AP21" i="73" s="1"/>
  <c r="AF21" i="73"/>
  <c r="AO21" i="73" s="1"/>
  <c r="AE21" i="73"/>
  <c r="Y22" i="12"/>
  <c r="X22" i="12"/>
  <c r="Z21" i="52"/>
  <c r="AR20" i="66"/>
  <c r="AR20" i="24"/>
  <c r="AH22" i="17"/>
  <c r="AQ22" i="17" s="1"/>
  <c r="AN21" i="14"/>
  <c r="AI21" i="14"/>
  <c r="AH21" i="86"/>
  <c r="AQ21" i="86" s="1"/>
  <c r="Z21" i="1"/>
  <c r="AH21" i="24"/>
  <c r="AQ21" i="24" s="1"/>
  <c r="AI21" i="80"/>
  <c r="AN21" i="80"/>
  <c r="AH22" i="62"/>
  <c r="AQ22" i="62" s="1"/>
  <c r="AI20" i="94"/>
  <c r="AN20" i="94"/>
  <c r="X21" i="20"/>
  <c r="Y21" i="20"/>
  <c r="AH22" i="61"/>
  <c r="AQ22" i="61" s="1"/>
  <c r="AH21" i="18"/>
  <c r="AQ21" i="18" s="1"/>
  <c r="Y21" i="21"/>
  <c r="X21" i="21"/>
  <c r="Z21" i="21" s="1"/>
  <c r="AN20" i="39"/>
  <c r="AI20" i="39"/>
  <c r="AI21" i="68"/>
  <c r="AN21" i="68"/>
  <c r="Y23" i="9"/>
  <c r="X23" i="9"/>
  <c r="AN21" i="84"/>
  <c r="AI21" i="84"/>
  <c r="Z22" i="42"/>
  <c r="Y22" i="42"/>
  <c r="X22" i="42"/>
  <c r="AR20" i="81"/>
  <c r="Y22" i="40"/>
  <c r="Z22" i="40" s="1"/>
  <c r="X22" i="40"/>
  <c r="AN21" i="12"/>
  <c r="AI21" i="12"/>
  <c r="Z22" i="17"/>
  <c r="AH20" i="72"/>
  <c r="AQ20" i="72" s="1"/>
  <c r="W22" i="86"/>
  <c r="AG21" i="86"/>
  <c r="AP21" i="86" s="1"/>
  <c r="AF21" i="86"/>
  <c r="AO21" i="86" s="1"/>
  <c r="AE21" i="86"/>
  <c r="Y21" i="2"/>
  <c r="X21" i="2"/>
  <c r="Z21" i="2" s="1"/>
  <c r="Z22" i="62"/>
  <c r="AN21" i="32"/>
  <c r="AI21" i="32"/>
  <c r="AN20" i="20"/>
  <c r="AI20" i="20"/>
  <c r="Y22" i="50"/>
  <c r="X22" i="50"/>
  <c r="Z22" i="50" s="1"/>
  <c r="AN20" i="91"/>
  <c r="AI20" i="91"/>
  <c r="AI22" i="9"/>
  <c r="AN22" i="9"/>
  <c r="X23" i="92"/>
  <c r="Y23" i="92"/>
  <c r="Y21" i="65"/>
  <c r="X21" i="65"/>
  <c r="Z21" i="65" s="1"/>
  <c r="AH22" i="41"/>
  <c r="AQ22" i="41" s="1"/>
  <c r="AI21" i="29"/>
  <c r="AN21" i="29"/>
  <c r="AE20" i="78"/>
  <c r="W21" i="78"/>
  <c r="AG20" i="78"/>
  <c r="AP20" i="78" s="1"/>
  <c r="AF20" i="78"/>
  <c r="AO20" i="78" s="1"/>
  <c r="AR20" i="18"/>
  <c r="Z22" i="30"/>
  <c r="Y21" i="91"/>
  <c r="X21" i="91"/>
  <c r="Z21" i="91" s="1"/>
  <c r="AR20" i="52"/>
  <c r="X22" i="45"/>
  <c r="Y22" i="45"/>
  <c r="AN22" i="92"/>
  <c r="AI22" i="92"/>
  <c r="AH22" i="13"/>
  <c r="AQ22" i="13" s="1"/>
  <c r="AH21" i="31"/>
  <c r="AQ21" i="31" s="1"/>
  <c r="Z21" i="57"/>
  <c r="AR20" i="83"/>
  <c r="X21" i="77"/>
  <c r="Y21" i="77"/>
  <c r="Z21" i="77" s="1"/>
  <c r="AH22" i="79"/>
  <c r="AQ22" i="79" s="1"/>
  <c r="AR21" i="17"/>
  <c r="AI21" i="64"/>
  <c r="AN21" i="64"/>
  <c r="AI20" i="60"/>
  <c r="AN20" i="60"/>
  <c r="Y21" i="59"/>
  <c r="X21" i="59"/>
  <c r="Z21" i="83"/>
  <c r="AI22" i="96"/>
  <c r="AN22" i="96"/>
  <c r="X22" i="29"/>
  <c r="Y22" i="29"/>
  <c r="X20" i="58"/>
  <c r="Y20" i="58"/>
  <c r="AI20" i="93"/>
  <c r="AN20" i="93"/>
  <c r="AR19" i="63"/>
  <c r="AR20" i="36"/>
  <c r="W22" i="46"/>
  <c r="AG21" i="46"/>
  <c r="AP21" i="46" s="1"/>
  <c r="AF21" i="46"/>
  <c r="AO21" i="46" s="1"/>
  <c r="AE21" i="46"/>
  <c r="AI20" i="33"/>
  <c r="AN20" i="33"/>
  <c r="AN21" i="88"/>
  <c r="AI21" i="88"/>
  <c r="AH22" i="53"/>
  <c r="AQ22" i="53" s="1"/>
  <c r="AH21" i="81"/>
  <c r="AQ21" i="81" s="1"/>
  <c r="Z20" i="72"/>
  <c r="X21" i="5"/>
  <c r="Y21" i="5"/>
  <c r="X22" i="48"/>
  <c r="Z22" i="48" s="1"/>
  <c r="Y22" i="48"/>
  <c r="Z21" i="24"/>
  <c r="X20" i="85"/>
  <c r="Y20" i="85"/>
  <c r="AI20" i="8"/>
  <c r="AN20" i="8"/>
  <c r="AI20" i="6"/>
  <c r="AN20" i="6"/>
  <c r="AI20" i="54"/>
  <c r="AN20" i="54"/>
  <c r="Y21" i="10"/>
  <c r="X21" i="10"/>
  <c r="AR20" i="57"/>
  <c r="AR20" i="1"/>
  <c r="AR20" i="49"/>
  <c r="AH22" i="82"/>
  <c r="AQ22" i="82" s="1"/>
  <c r="AR20" i="4"/>
  <c r="AR20" i="86"/>
  <c r="AR19" i="11"/>
  <c r="AR20" i="90"/>
  <c r="X22" i="69"/>
  <c r="Y22" i="69"/>
  <c r="AN20" i="51"/>
  <c r="AI20" i="51"/>
  <c r="Y21" i="95"/>
  <c r="X21" i="95"/>
  <c r="Z21" i="95" s="1"/>
  <c r="AR21" i="41"/>
  <c r="AR20" i="25"/>
  <c r="Z22" i="82"/>
  <c r="AH21" i="66"/>
  <c r="AQ21" i="66" s="1"/>
  <c r="W21" i="43"/>
  <c r="AG20" i="43"/>
  <c r="AP20" i="43" s="1"/>
  <c r="AF20" i="43"/>
  <c r="AO20" i="43" s="1"/>
  <c r="AE20" i="43"/>
  <c r="AN20" i="21"/>
  <c r="AI20" i="21"/>
  <c r="AR19" i="89"/>
  <c r="AN20" i="95"/>
  <c r="AI20" i="95"/>
  <c r="W23" i="67"/>
  <c r="AF22" i="67"/>
  <c r="AO22" i="67" s="1"/>
  <c r="AG22" i="67"/>
  <c r="AP22" i="67" s="1"/>
  <c r="AE22" i="67"/>
  <c r="AH21" i="49"/>
  <c r="AQ21" i="49" s="1"/>
  <c r="Z21" i="66"/>
  <c r="Y21" i="3"/>
  <c r="X21" i="3"/>
  <c r="Z21" i="3" s="1"/>
  <c r="AR21" i="13"/>
  <c r="AH20" i="89"/>
  <c r="AQ20" i="89" s="1"/>
  <c r="AN20" i="34"/>
  <c r="AI20" i="34"/>
  <c r="Y22" i="68"/>
  <c r="Z22" i="68" s="1"/>
  <c r="X22" i="68"/>
  <c r="Y21" i="76"/>
  <c r="X21" i="76"/>
  <c r="X21" i="70"/>
  <c r="Z21" i="70" s="1"/>
  <c r="Y21" i="70"/>
  <c r="AI20" i="59"/>
  <c r="AN20" i="59"/>
  <c r="AH21" i="23"/>
  <c r="AQ21" i="23" s="1"/>
  <c r="Z22" i="13"/>
  <c r="AI21" i="27"/>
  <c r="AN21" i="27"/>
  <c r="AI21" i="19"/>
  <c r="AN21" i="19"/>
  <c r="X21" i="47"/>
  <c r="Z21" i="47" s="1"/>
  <c r="Y21" i="47"/>
  <c r="AI21" i="40"/>
  <c r="AN21" i="40"/>
  <c r="AH21" i="44"/>
  <c r="AQ21" i="44" s="1"/>
  <c r="AH20" i="28"/>
  <c r="AQ20" i="28" s="1"/>
  <c r="X23" i="26"/>
  <c r="Y23" i="26"/>
  <c r="AR21" i="37"/>
  <c r="AE21" i="74"/>
  <c r="W22" i="74"/>
  <c r="AG21" i="74"/>
  <c r="AP21" i="74" s="1"/>
  <c r="AF21" i="74"/>
  <c r="AO21" i="74" s="1"/>
  <c r="X22" i="32"/>
  <c r="Y22" i="32"/>
  <c r="AI20" i="10"/>
  <c r="AN20" i="10"/>
  <c r="Z21" i="10" l="1"/>
  <c r="Z21" i="39"/>
  <c r="Z23" i="26"/>
  <c r="W24" i="26" s="1"/>
  <c r="Z22" i="69"/>
  <c r="W23" i="69" s="1"/>
  <c r="Z21" i="76"/>
  <c r="AG21" i="76" s="1"/>
  <c r="AP21" i="76" s="1"/>
  <c r="W21" i="7"/>
  <c r="AG20" i="7"/>
  <c r="AP20" i="7" s="1"/>
  <c r="AF20" i="7"/>
  <c r="AO20" i="7" s="1"/>
  <c r="AE20" i="7"/>
  <c r="AG21" i="10"/>
  <c r="AP21" i="10" s="1"/>
  <c r="AF21" i="10"/>
  <c r="AO21" i="10" s="1"/>
  <c r="AE21" i="10"/>
  <c r="W22" i="10"/>
  <c r="W23" i="40"/>
  <c r="AG22" i="40"/>
  <c r="AP22" i="40" s="1"/>
  <c r="AF22" i="40"/>
  <c r="AO22" i="40" s="1"/>
  <c r="AE22" i="40"/>
  <c r="AE22" i="64"/>
  <c r="W23" i="64"/>
  <c r="AG22" i="64"/>
  <c r="AP22" i="64" s="1"/>
  <c r="AF22" i="64"/>
  <c r="AO22" i="64" s="1"/>
  <c r="AE21" i="39"/>
  <c r="W22" i="39"/>
  <c r="AG21" i="39"/>
  <c r="AP21" i="39" s="1"/>
  <c r="AF21" i="39"/>
  <c r="AO21" i="39" s="1"/>
  <c r="AG23" i="26"/>
  <c r="AP23" i="26" s="1"/>
  <c r="AF23" i="26"/>
  <c r="AO23" i="26" s="1"/>
  <c r="AE23" i="26"/>
  <c r="AE22" i="69"/>
  <c r="AF22" i="69"/>
  <c r="AO22" i="69" s="1"/>
  <c r="AE21" i="76"/>
  <c r="AF21" i="76"/>
  <c r="AO21" i="76" s="1"/>
  <c r="W22" i="76"/>
  <c r="AG21" i="95"/>
  <c r="AP21" i="95" s="1"/>
  <c r="AE21" i="95"/>
  <c r="AF21" i="95"/>
  <c r="AO21" i="95" s="1"/>
  <c r="W22" i="95"/>
  <c r="AE21" i="77"/>
  <c r="W22" i="77"/>
  <c r="AG21" i="77"/>
  <c r="AP21" i="77" s="1"/>
  <c r="AF21" i="77"/>
  <c r="AO21" i="77" s="1"/>
  <c r="AH22" i="45"/>
  <c r="AQ22" i="45" s="1"/>
  <c r="AE21" i="91"/>
  <c r="AG21" i="91"/>
  <c r="AP21" i="91" s="1"/>
  <c r="AF21" i="91"/>
  <c r="AO21" i="91" s="1"/>
  <c r="W22" i="91"/>
  <c r="Y21" i="78"/>
  <c r="X21" i="78"/>
  <c r="W22" i="65"/>
  <c r="AG21" i="65"/>
  <c r="AP21" i="65" s="1"/>
  <c r="AF21" i="65"/>
  <c r="AO21" i="65" s="1"/>
  <c r="AE21" i="65"/>
  <c r="AR20" i="91"/>
  <c r="AE21" i="2"/>
  <c r="W22" i="2"/>
  <c r="AG21" i="2"/>
  <c r="AP21" i="2" s="1"/>
  <c r="AF21" i="2"/>
  <c r="AO21" i="2" s="1"/>
  <c r="AF22" i="42"/>
  <c r="AO22" i="42" s="1"/>
  <c r="AG22" i="42"/>
  <c r="AP22" i="42" s="1"/>
  <c r="AE22" i="42"/>
  <c r="W23" i="42"/>
  <c r="W22" i="21"/>
  <c r="AG21" i="21"/>
  <c r="AP21" i="21" s="1"/>
  <c r="AF21" i="21"/>
  <c r="AO21" i="21" s="1"/>
  <c r="AE21" i="21"/>
  <c r="AH21" i="20"/>
  <c r="AQ21" i="20" s="1"/>
  <c r="AF21" i="52"/>
  <c r="AO21" i="52" s="1"/>
  <c r="AE21" i="52"/>
  <c r="W22" i="52"/>
  <c r="AG21" i="52"/>
  <c r="AP21" i="52" s="1"/>
  <c r="AH21" i="93"/>
  <c r="AQ21" i="93" s="1"/>
  <c r="AH21" i="51"/>
  <c r="AQ21" i="51" s="1"/>
  <c r="AG22" i="84"/>
  <c r="AP22" i="84" s="1"/>
  <c r="AF22" i="84"/>
  <c r="AO22" i="84" s="1"/>
  <c r="W23" i="84"/>
  <c r="AE22" i="84"/>
  <c r="AR19" i="7"/>
  <c r="X21" i="55"/>
  <c r="Y21" i="55"/>
  <c r="Z21" i="55" s="1"/>
  <c r="AF21" i="6"/>
  <c r="AO21" i="6" s="1"/>
  <c r="AE21" i="6"/>
  <c r="W22" i="6"/>
  <c r="AG21" i="6"/>
  <c r="AP21" i="6" s="1"/>
  <c r="AF20" i="15"/>
  <c r="AO20" i="15" s="1"/>
  <c r="AE20" i="15"/>
  <c r="W21" i="15"/>
  <c r="AG20" i="15"/>
  <c r="AP20" i="15" s="1"/>
  <c r="AR19" i="22"/>
  <c r="AE21" i="90"/>
  <c r="W22" i="90"/>
  <c r="AG21" i="90"/>
  <c r="AP21" i="90" s="1"/>
  <c r="AF21" i="90"/>
  <c r="AO21" i="90" s="1"/>
  <c r="AR22" i="26"/>
  <c r="W22" i="33"/>
  <c r="AG21" i="33"/>
  <c r="AP21" i="33" s="1"/>
  <c r="AF21" i="33"/>
  <c r="AO21" i="33" s="1"/>
  <c r="AE21" i="33"/>
  <c r="AR19" i="58"/>
  <c r="W22" i="94"/>
  <c r="AG21" i="94"/>
  <c r="AP21" i="94" s="1"/>
  <c r="AF21" i="94"/>
  <c r="AO21" i="94" s="1"/>
  <c r="AE21" i="94"/>
  <c r="AG20" i="22"/>
  <c r="AP20" i="22" s="1"/>
  <c r="AF20" i="22"/>
  <c r="AO20" i="22" s="1"/>
  <c r="AE20" i="22"/>
  <c r="W21" i="22"/>
  <c r="Y22" i="81"/>
  <c r="X22" i="81"/>
  <c r="AI21" i="23"/>
  <c r="AN21" i="23"/>
  <c r="Y23" i="37"/>
  <c r="X23" i="37"/>
  <c r="Z23" i="37" s="1"/>
  <c r="AN22" i="53"/>
  <c r="AI22" i="53"/>
  <c r="AI21" i="18"/>
  <c r="AN21" i="18"/>
  <c r="AR21" i="40"/>
  <c r="AR20" i="59"/>
  <c r="W23" i="82"/>
  <c r="AG22" i="82"/>
  <c r="AP22" i="82" s="1"/>
  <c r="AF22" i="82"/>
  <c r="AO22" i="82" s="1"/>
  <c r="AE22" i="82"/>
  <c r="AR20" i="54"/>
  <c r="AH20" i="85"/>
  <c r="AQ20" i="85" s="1"/>
  <c r="AH22" i="29"/>
  <c r="AQ22" i="29" s="1"/>
  <c r="W22" i="57"/>
  <c r="AG21" i="57"/>
  <c r="AP21" i="57" s="1"/>
  <c r="AF21" i="57"/>
  <c r="AO21" i="57" s="1"/>
  <c r="AE21" i="57"/>
  <c r="Z22" i="45"/>
  <c r="W23" i="30"/>
  <c r="AG22" i="30"/>
  <c r="AP22" i="30" s="1"/>
  <c r="AF22" i="30"/>
  <c r="AO22" i="30" s="1"/>
  <c r="AE22" i="30"/>
  <c r="AR21" i="32"/>
  <c r="AR21" i="84"/>
  <c r="AR21" i="68"/>
  <c r="Z21" i="20"/>
  <c r="AR21" i="80"/>
  <c r="AH22" i="12"/>
  <c r="AQ22" i="12" s="1"/>
  <c r="AH21" i="34"/>
  <c r="AQ21" i="34" s="1"/>
  <c r="AH21" i="8"/>
  <c r="AQ21" i="8" s="1"/>
  <c r="AH22" i="14"/>
  <c r="AQ22" i="14" s="1"/>
  <c r="AH23" i="96"/>
  <c r="AQ23" i="96" s="1"/>
  <c r="AR21" i="69"/>
  <c r="Y21" i="38"/>
  <c r="X21" i="38"/>
  <c r="AH22" i="80"/>
  <c r="AQ22" i="80" s="1"/>
  <c r="Y21" i="63"/>
  <c r="X21" i="63"/>
  <c r="Z22" i="49"/>
  <c r="Y22" i="49"/>
  <c r="X22" i="49"/>
  <c r="AI21" i="25"/>
  <c r="AN21" i="25"/>
  <c r="X23" i="53"/>
  <c r="Z23" i="53" s="1"/>
  <c r="Y23" i="53"/>
  <c r="X23" i="41"/>
  <c r="Y23" i="41"/>
  <c r="AI20" i="89"/>
  <c r="AN20" i="89"/>
  <c r="Y22" i="56"/>
  <c r="X22" i="56"/>
  <c r="AH23" i="26"/>
  <c r="AQ23" i="26" s="1"/>
  <c r="AH21" i="59"/>
  <c r="AQ21" i="59" s="1"/>
  <c r="AH22" i="32"/>
  <c r="AQ22" i="32" s="1"/>
  <c r="AI21" i="74"/>
  <c r="AN21" i="74"/>
  <c r="AR21" i="27"/>
  <c r="AH22" i="68"/>
  <c r="AQ22" i="68" s="1"/>
  <c r="AH21" i="3"/>
  <c r="AQ21" i="3" s="1"/>
  <c r="AI22" i="67"/>
  <c r="AN22" i="67"/>
  <c r="Z20" i="85"/>
  <c r="AH21" i="5"/>
  <c r="AQ21" i="5" s="1"/>
  <c r="Y22" i="46"/>
  <c r="X22" i="46"/>
  <c r="AR20" i="93"/>
  <c r="Z22" i="29"/>
  <c r="Z21" i="59"/>
  <c r="AI20" i="78"/>
  <c r="AN20" i="78"/>
  <c r="AH23" i="92"/>
  <c r="AQ23" i="92" s="1"/>
  <c r="AH22" i="50"/>
  <c r="AQ22" i="50" s="1"/>
  <c r="AN21" i="86"/>
  <c r="AI21" i="86"/>
  <c r="AE22" i="17"/>
  <c r="W23" i="17"/>
  <c r="AG22" i="17"/>
  <c r="AP22" i="17" s="1"/>
  <c r="AF22" i="17"/>
  <c r="AO22" i="17" s="1"/>
  <c r="AR20" i="39"/>
  <c r="Y22" i="73"/>
  <c r="Z22" i="73" s="1"/>
  <c r="X22" i="73"/>
  <c r="Z21" i="93"/>
  <c r="Z21" i="51"/>
  <c r="AR20" i="70"/>
  <c r="Y21" i="87"/>
  <c r="X21" i="87"/>
  <c r="Z21" i="87" s="1"/>
  <c r="AH21" i="54"/>
  <c r="AQ21" i="54" s="1"/>
  <c r="AR21" i="48"/>
  <c r="AH22" i="88"/>
  <c r="AQ22" i="88" s="1"/>
  <c r="AH21" i="60"/>
  <c r="AQ21" i="60" s="1"/>
  <c r="AH20" i="71"/>
  <c r="AQ20" i="71" s="1"/>
  <c r="X21" i="28"/>
  <c r="Y21" i="28"/>
  <c r="X22" i="44"/>
  <c r="Y22" i="44"/>
  <c r="AN20" i="63"/>
  <c r="AI20" i="63"/>
  <c r="AI21" i="49"/>
  <c r="AN21" i="49"/>
  <c r="AN21" i="35"/>
  <c r="AI21" i="35"/>
  <c r="AN21" i="36"/>
  <c r="AI21" i="36"/>
  <c r="AR20" i="95"/>
  <c r="AH22" i="69"/>
  <c r="AQ22" i="69" s="1"/>
  <c r="W23" i="48"/>
  <c r="AG22" i="48"/>
  <c r="AP22" i="48" s="1"/>
  <c r="AF22" i="48"/>
  <c r="AO22" i="48" s="1"/>
  <c r="AE22" i="48"/>
  <c r="AR21" i="64"/>
  <c r="Z22" i="32"/>
  <c r="AH21" i="47"/>
  <c r="AQ21" i="47" s="1"/>
  <c r="W23" i="13"/>
  <c r="AG22" i="13"/>
  <c r="AP22" i="13" s="1"/>
  <c r="AF22" i="13"/>
  <c r="AO22" i="13" s="1"/>
  <c r="AE22" i="13"/>
  <c r="AH21" i="70"/>
  <c r="AQ21" i="70" s="1"/>
  <c r="X21" i="43"/>
  <c r="Y21" i="43"/>
  <c r="AR20" i="51"/>
  <c r="AH21" i="10"/>
  <c r="AQ21" i="10" s="1"/>
  <c r="AR20" i="6"/>
  <c r="W22" i="24"/>
  <c r="AG21" i="24"/>
  <c r="AP21" i="24" s="1"/>
  <c r="AF21" i="24"/>
  <c r="AO21" i="24" s="1"/>
  <c r="AE21" i="24"/>
  <c r="Z21" i="5"/>
  <c r="AR20" i="33"/>
  <c r="AH21" i="77"/>
  <c r="AQ21" i="77" s="1"/>
  <c r="AR22" i="92"/>
  <c r="Z23" i="92"/>
  <c r="AG22" i="62"/>
  <c r="AP22" i="62" s="1"/>
  <c r="AF22" i="62"/>
  <c r="AO22" i="62" s="1"/>
  <c r="AE22" i="62"/>
  <c r="W23" i="62"/>
  <c r="AR21" i="12"/>
  <c r="AH23" i="9"/>
  <c r="AQ23" i="9" s="1"/>
  <c r="AQ25" i="9" s="1"/>
  <c r="AZ3" i="9"/>
  <c r="AX22" i="9" s="1"/>
  <c r="S22" i="9" s="1"/>
  <c r="AC22" i="9" s="1"/>
  <c r="AB23" i="9" s="1"/>
  <c r="AR20" i="94"/>
  <c r="Z22" i="12"/>
  <c r="AH22" i="19"/>
  <c r="AQ22" i="19" s="1"/>
  <c r="Z21" i="34"/>
  <c r="X22" i="75"/>
  <c r="Z22" i="75" s="1"/>
  <c r="Y22" i="75"/>
  <c r="AI20" i="87"/>
  <c r="AN20" i="87"/>
  <c r="Z21" i="54"/>
  <c r="Z21" i="8"/>
  <c r="Z22" i="14"/>
  <c r="Z22" i="88"/>
  <c r="AE21" i="4"/>
  <c r="W22" i="4"/>
  <c r="AG21" i="4"/>
  <c r="AP21" i="4" s="1"/>
  <c r="AF21" i="4"/>
  <c r="AO21" i="4" s="1"/>
  <c r="Z23" i="96"/>
  <c r="AR20" i="77"/>
  <c r="AI20" i="38"/>
  <c r="AN20" i="38"/>
  <c r="AR21" i="50"/>
  <c r="Z22" i="80"/>
  <c r="AN21" i="81"/>
  <c r="AI21" i="81"/>
  <c r="X22" i="31"/>
  <c r="Y22" i="31"/>
  <c r="X23" i="61"/>
  <c r="Y23" i="61"/>
  <c r="X22" i="23"/>
  <c r="Y22" i="23"/>
  <c r="X22" i="18"/>
  <c r="Y22" i="18"/>
  <c r="X23" i="79"/>
  <c r="Y23" i="79"/>
  <c r="X22" i="74"/>
  <c r="Y22" i="74"/>
  <c r="AI20" i="43"/>
  <c r="AN20" i="43"/>
  <c r="AR21" i="88"/>
  <c r="W22" i="47"/>
  <c r="AG21" i="47"/>
  <c r="AP21" i="47" s="1"/>
  <c r="AF21" i="47"/>
  <c r="AO21" i="47" s="1"/>
  <c r="AE21" i="47"/>
  <c r="AE21" i="70"/>
  <c r="AG21" i="70"/>
  <c r="AP21" i="70" s="1"/>
  <c r="W22" i="70"/>
  <c r="AF21" i="70"/>
  <c r="AO21" i="70" s="1"/>
  <c r="AE22" i="68"/>
  <c r="AG22" i="68"/>
  <c r="AP22" i="68" s="1"/>
  <c r="W23" i="68"/>
  <c r="AF22" i="68"/>
  <c r="AO22" i="68" s="1"/>
  <c r="AE21" i="3"/>
  <c r="W22" i="3"/>
  <c r="AG21" i="3"/>
  <c r="AP21" i="3" s="1"/>
  <c r="AF21" i="3"/>
  <c r="AO21" i="3" s="1"/>
  <c r="AR20" i="21"/>
  <c r="AG20" i="72"/>
  <c r="AP20" i="72" s="1"/>
  <c r="AF20" i="72"/>
  <c r="AO20" i="72" s="1"/>
  <c r="AE20" i="72"/>
  <c r="W21" i="72"/>
  <c r="AH20" i="58"/>
  <c r="AQ20" i="58" s="1"/>
  <c r="AR22" i="96"/>
  <c r="AR20" i="60"/>
  <c r="AH21" i="91"/>
  <c r="AQ21" i="91" s="1"/>
  <c r="AR21" i="29"/>
  <c r="AH21" i="65"/>
  <c r="AQ21" i="65" s="1"/>
  <c r="AF22" i="50"/>
  <c r="AO22" i="50" s="1"/>
  <c r="AE22" i="50"/>
  <c r="W23" i="50"/>
  <c r="AG22" i="50"/>
  <c r="AP22" i="50" s="1"/>
  <c r="AH21" i="2"/>
  <c r="AQ21" i="2" s="1"/>
  <c r="AH22" i="42"/>
  <c r="AQ22" i="42" s="1"/>
  <c r="AH21" i="21"/>
  <c r="AQ21" i="21" s="1"/>
  <c r="AE21" i="1"/>
  <c r="W22" i="1"/>
  <c r="AG21" i="1"/>
  <c r="AP21" i="1" s="1"/>
  <c r="AF21" i="1"/>
  <c r="AO21" i="1" s="1"/>
  <c r="AR21" i="14"/>
  <c r="AH22" i="27"/>
  <c r="AQ22" i="27" s="1"/>
  <c r="AR21" i="42"/>
  <c r="AR19" i="71"/>
  <c r="AH21" i="6"/>
  <c r="AQ21" i="6" s="1"/>
  <c r="AH21" i="33"/>
  <c r="AQ21" i="33" s="1"/>
  <c r="AR20" i="47"/>
  <c r="AR20" i="65"/>
  <c r="Z21" i="60"/>
  <c r="Z20" i="71"/>
  <c r="AR21" i="45"/>
  <c r="AH21" i="94"/>
  <c r="AQ21" i="94" s="1"/>
  <c r="AI20" i="28"/>
  <c r="AN20" i="28"/>
  <c r="AN22" i="61"/>
  <c r="AI22" i="61"/>
  <c r="Y21" i="11"/>
  <c r="X21" i="11"/>
  <c r="AI22" i="41"/>
  <c r="AN22" i="41"/>
  <c r="Y21" i="16"/>
  <c r="X21" i="16"/>
  <c r="Z21" i="16" s="1"/>
  <c r="Y21" i="89"/>
  <c r="X21" i="89"/>
  <c r="AI21" i="56"/>
  <c r="AN21" i="56"/>
  <c r="AR20" i="10"/>
  <c r="AR21" i="19"/>
  <c r="AH21" i="95"/>
  <c r="AQ21" i="95" s="1"/>
  <c r="AH21" i="76"/>
  <c r="AQ21" i="76" s="1"/>
  <c r="AR20" i="34"/>
  <c r="AE21" i="66"/>
  <c r="AG21" i="66"/>
  <c r="AP21" i="66" s="1"/>
  <c r="AF21" i="66"/>
  <c r="AO21" i="66" s="1"/>
  <c r="W22" i="66"/>
  <c r="Z23" i="67"/>
  <c r="Y23" i="67"/>
  <c r="X23" i="67"/>
  <c r="AR20" i="8"/>
  <c r="AH22" i="48"/>
  <c r="AQ22" i="48" s="1"/>
  <c r="AN21" i="46"/>
  <c r="AI21" i="46"/>
  <c r="Z20" i="58"/>
  <c r="W22" i="83"/>
  <c r="AG21" i="83"/>
  <c r="AP21" i="83" s="1"/>
  <c r="AF21" i="83"/>
  <c r="AO21" i="83" s="1"/>
  <c r="AE21" i="83"/>
  <c r="AR22" i="9"/>
  <c r="AR20" i="20"/>
  <c r="X22" i="86"/>
  <c r="Y22" i="86"/>
  <c r="Z22" i="86" s="1"/>
  <c r="AH22" i="40"/>
  <c r="AQ22" i="40" s="1"/>
  <c r="Z23" i="9"/>
  <c r="AN21" i="73"/>
  <c r="AI21" i="73"/>
  <c r="Z22" i="19"/>
  <c r="Z22" i="27"/>
  <c r="AH22" i="84"/>
  <c r="AQ22" i="84" s="1"/>
  <c r="AR20" i="76"/>
  <c r="AR20" i="3"/>
  <c r="AI21" i="75"/>
  <c r="AN21" i="75"/>
  <c r="AN20" i="55"/>
  <c r="AI20" i="55"/>
  <c r="AR19" i="85"/>
  <c r="AR20" i="5"/>
  <c r="AH22" i="64"/>
  <c r="AQ22" i="64" s="1"/>
  <c r="AH20" i="7"/>
  <c r="AQ20" i="7" s="1"/>
  <c r="AR20" i="2"/>
  <c r="AH20" i="22"/>
  <c r="AQ20" i="22" s="1"/>
  <c r="AN21" i="44"/>
  <c r="AI21" i="44"/>
  <c r="AH21" i="39"/>
  <c r="AQ21" i="39" s="1"/>
  <c r="AI21" i="31"/>
  <c r="AN21" i="31"/>
  <c r="X22" i="35"/>
  <c r="Y22" i="35"/>
  <c r="AN22" i="37"/>
  <c r="AI22" i="37"/>
  <c r="Y22" i="25"/>
  <c r="X22" i="25"/>
  <c r="AI20" i="11"/>
  <c r="AN20" i="11"/>
  <c r="AI20" i="16"/>
  <c r="AN20" i="16"/>
  <c r="AI22" i="79"/>
  <c r="AN22" i="79"/>
  <c r="X22" i="36"/>
  <c r="Y22" i="36"/>
  <c r="Z21" i="43" l="1"/>
  <c r="AG22" i="69"/>
  <c r="AP22" i="69" s="1"/>
  <c r="Z21" i="11"/>
  <c r="W22" i="11" s="1"/>
  <c r="Z22" i="46"/>
  <c r="AG22" i="46" s="1"/>
  <c r="AP22" i="46" s="1"/>
  <c r="AE22" i="73"/>
  <c r="W23" i="73"/>
  <c r="AG22" i="73"/>
  <c r="AP22" i="73" s="1"/>
  <c r="AF22" i="73"/>
  <c r="AO22" i="73" s="1"/>
  <c r="AE23" i="53"/>
  <c r="AG23" i="53"/>
  <c r="AP23" i="53" s="1"/>
  <c r="AP25" i="53" s="1"/>
  <c r="AF23" i="53"/>
  <c r="AO23" i="53" s="1"/>
  <c r="AO25" i="53" s="1"/>
  <c r="W22" i="55"/>
  <c r="AF21" i="55"/>
  <c r="AO21" i="55" s="1"/>
  <c r="AE21" i="55"/>
  <c r="AG21" i="55"/>
  <c r="AP21" i="55" s="1"/>
  <c r="AG21" i="11"/>
  <c r="AP21" i="11" s="1"/>
  <c r="AF21" i="11"/>
  <c r="AO21" i="11" s="1"/>
  <c r="AE21" i="11"/>
  <c r="AG21" i="16"/>
  <c r="AP21" i="16" s="1"/>
  <c r="AF21" i="16"/>
  <c r="AO21" i="16" s="1"/>
  <c r="AE21" i="16"/>
  <c r="W22" i="16"/>
  <c r="W22" i="43"/>
  <c r="AG21" i="43"/>
  <c r="AP21" i="43" s="1"/>
  <c r="AF21" i="43"/>
  <c r="AO21" i="43" s="1"/>
  <c r="AE21" i="43"/>
  <c r="AE22" i="46"/>
  <c r="W23" i="46"/>
  <c r="AF22" i="46"/>
  <c r="AO22" i="46" s="1"/>
  <c r="AH22" i="25"/>
  <c r="AQ22" i="25" s="1"/>
  <c r="AG20" i="71"/>
  <c r="AP20" i="71" s="1"/>
  <c r="AF20" i="71"/>
  <c r="AO20" i="71" s="1"/>
  <c r="AE20" i="71"/>
  <c r="W21" i="71"/>
  <c r="AH22" i="74"/>
  <c r="AQ22" i="74" s="1"/>
  <c r="AH22" i="18"/>
  <c r="AQ22" i="18" s="1"/>
  <c r="AH23" i="61"/>
  <c r="AQ23" i="61" s="1"/>
  <c r="AQ25" i="61" s="1"/>
  <c r="AZ3" i="61"/>
  <c r="AX22" i="61" s="1"/>
  <c r="S22" i="61" s="1"/>
  <c r="AC22" i="61" s="1"/>
  <c r="AB23" i="61" s="1"/>
  <c r="AI21" i="4"/>
  <c r="AN21" i="4"/>
  <c r="AR20" i="87"/>
  <c r="AI21" i="24"/>
  <c r="AN21" i="24"/>
  <c r="Z23" i="13"/>
  <c r="X23" i="13"/>
  <c r="Y23" i="13"/>
  <c r="AF22" i="32"/>
  <c r="AO22" i="32" s="1"/>
  <c r="AE22" i="32"/>
  <c r="W23" i="32"/>
  <c r="AG22" i="32"/>
  <c r="AP22" i="32" s="1"/>
  <c r="AR21" i="36"/>
  <c r="AR20" i="63"/>
  <c r="AH21" i="28"/>
  <c r="AQ21" i="28" s="1"/>
  <c r="AI22" i="17"/>
  <c r="AN22" i="17"/>
  <c r="AG21" i="59"/>
  <c r="AP21" i="59" s="1"/>
  <c r="AF21" i="59"/>
  <c r="AO21" i="59" s="1"/>
  <c r="AE21" i="59"/>
  <c r="W22" i="59"/>
  <c r="AR20" i="89"/>
  <c r="AH21" i="63"/>
  <c r="AQ21" i="63" s="1"/>
  <c r="Y23" i="30"/>
  <c r="Z23" i="30" s="1"/>
  <c r="X23" i="30"/>
  <c r="AH22" i="81"/>
  <c r="AQ22" i="81" s="1"/>
  <c r="Y22" i="33"/>
  <c r="X22" i="33"/>
  <c r="AI20" i="15"/>
  <c r="AN20" i="15"/>
  <c r="Z23" i="84"/>
  <c r="Y23" i="84"/>
  <c r="X23" i="84"/>
  <c r="X22" i="52"/>
  <c r="Y22" i="52"/>
  <c r="AH21" i="78"/>
  <c r="AQ21" i="78" s="1"/>
  <c r="X22" i="95"/>
  <c r="Y22" i="95"/>
  <c r="X23" i="69"/>
  <c r="Y23" i="69"/>
  <c r="Z22" i="25"/>
  <c r="AR21" i="75"/>
  <c r="AR21" i="73"/>
  <c r="Y22" i="83"/>
  <c r="X22" i="83"/>
  <c r="AH23" i="67"/>
  <c r="AQ23" i="67" s="1"/>
  <c r="AQ25" i="67" s="1"/>
  <c r="AZ3" i="67"/>
  <c r="AN21" i="66"/>
  <c r="AI21" i="66"/>
  <c r="AR21" i="56"/>
  <c r="AR22" i="61"/>
  <c r="AF21" i="60"/>
  <c r="AO21" i="60" s="1"/>
  <c r="AE21" i="60"/>
  <c r="W22" i="60"/>
  <c r="AG21" i="60"/>
  <c r="AP21" i="60" s="1"/>
  <c r="X23" i="68"/>
  <c r="Y23" i="68"/>
  <c r="AI21" i="70"/>
  <c r="AN21" i="70"/>
  <c r="Z22" i="74"/>
  <c r="Z22" i="18"/>
  <c r="Z23" i="61"/>
  <c r="AG22" i="80"/>
  <c r="AP22" i="80" s="1"/>
  <c r="AF22" i="80"/>
  <c r="AO22" i="80" s="1"/>
  <c r="AE22" i="80"/>
  <c r="W23" i="80"/>
  <c r="AE22" i="88"/>
  <c r="W23" i="88"/>
  <c r="AG22" i="88"/>
  <c r="AP22" i="88" s="1"/>
  <c r="AF22" i="88"/>
  <c r="AO22" i="88" s="1"/>
  <c r="W23" i="12"/>
  <c r="AG22" i="12"/>
  <c r="AP22" i="12" s="1"/>
  <c r="AF22" i="12"/>
  <c r="AO22" i="12" s="1"/>
  <c r="AE22" i="12"/>
  <c r="AF23" i="92"/>
  <c r="AO23" i="92" s="1"/>
  <c r="AE23" i="92"/>
  <c r="W24" i="92"/>
  <c r="AG23" i="92"/>
  <c r="AP23" i="92" s="1"/>
  <c r="X23" i="48"/>
  <c r="Z23" i="48" s="1"/>
  <c r="Y23" i="48"/>
  <c r="Z21" i="28"/>
  <c r="AR21" i="86"/>
  <c r="W23" i="29"/>
  <c r="AG22" i="29"/>
  <c r="AP22" i="29" s="1"/>
  <c r="AF22" i="29"/>
  <c r="AO22" i="29" s="1"/>
  <c r="AE22" i="29"/>
  <c r="AR21" i="74"/>
  <c r="W22" i="20"/>
  <c r="AG21" i="20"/>
  <c r="AP21" i="20" s="1"/>
  <c r="AF21" i="20"/>
  <c r="AO21" i="20" s="1"/>
  <c r="AE21" i="20"/>
  <c r="AF22" i="45"/>
  <c r="AO22" i="45" s="1"/>
  <c r="W23" i="45"/>
  <c r="AG22" i="45"/>
  <c r="AP22" i="45" s="1"/>
  <c r="AE22" i="45"/>
  <c r="AN22" i="82"/>
  <c r="AI22" i="82"/>
  <c r="AH23" i="37"/>
  <c r="AQ23" i="37" s="1"/>
  <c r="AI21" i="94"/>
  <c r="AN21" i="94"/>
  <c r="AI21" i="90"/>
  <c r="AN21" i="90"/>
  <c r="AH21" i="55"/>
  <c r="AQ21" i="55" s="1"/>
  <c r="AN21" i="52"/>
  <c r="AI21" i="52"/>
  <c r="AI21" i="91"/>
  <c r="AN21" i="91"/>
  <c r="Y22" i="76"/>
  <c r="X22" i="76"/>
  <c r="AI22" i="69"/>
  <c r="AN22" i="69"/>
  <c r="Y23" i="40"/>
  <c r="X23" i="40"/>
  <c r="AI20" i="7"/>
  <c r="AN20" i="7"/>
  <c r="X22" i="70"/>
  <c r="Z22" i="70" s="1"/>
  <c r="Y22" i="70"/>
  <c r="AR20" i="38"/>
  <c r="Y22" i="4"/>
  <c r="Z22" i="4" s="1"/>
  <c r="X22" i="4"/>
  <c r="AI21" i="39"/>
  <c r="AN21" i="39"/>
  <c r="AR20" i="16"/>
  <c r="AR22" i="37"/>
  <c r="AR21" i="31"/>
  <c r="AR21" i="44"/>
  <c r="AH21" i="89"/>
  <c r="AQ21" i="89" s="1"/>
  <c r="Y22" i="1"/>
  <c r="X22" i="1"/>
  <c r="Y23" i="50"/>
  <c r="X23" i="50"/>
  <c r="Y21" i="72"/>
  <c r="Z21" i="72" s="1"/>
  <c r="X21" i="72"/>
  <c r="AI21" i="47"/>
  <c r="AN21" i="47"/>
  <c r="W24" i="96"/>
  <c r="AG23" i="96"/>
  <c r="AP23" i="96" s="1"/>
  <c r="AF23" i="96"/>
  <c r="AO23" i="96" s="1"/>
  <c r="AE23" i="96"/>
  <c r="W23" i="14"/>
  <c r="AG22" i="14"/>
  <c r="AP22" i="14" s="1"/>
  <c r="AF22" i="14"/>
  <c r="AO22" i="14" s="1"/>
  <c r="AE22" i="14"/>
  <c r="AH22" i="75"/>
  <c r="AQ22" i="75" s="1"/>
  <c r="AR21" i="35"/>
  <c r="W22" i="51"/>
  <c r="AG21" i="51"/>
  <c r="AP21" i="51" s="1"/>
  <c r="AF21" i="51"/>
  <c r="AO21" i="51" s="1"/>
  <c r="AE21" i="51"/>
  <c r="AH22" i="56"/>
  <c r="AQ22" i="56" s="1"/>
  <c r="AH23" i="41"/>
  <c r="AQ23" i="41" s="1"/>
  <c r="AR21" i="25"/>
  <c r="Z21" i="63"/>
  <c r="AH21" i="38"/>
  <c r="AQ21" i="38" s="1"/>
  <c r="AI21" i="57"/>
  <c r="AN21" i="57"/>
  <c r="Z22" i="81"/>
  <c r="X22" i="21"/>
  <c r="Z22" i="21" s="1"/>
  <c r="Y22" i="21"/>
  <c r="AI21" i="65"/>
  <c r="AN21" i="65"/>
  <c r="Z21" i="78"/>
  <c r="AI23" i="26"/>
  <c r="AN23" i="26"/>
  <c r="Y23" i="64"/>
  <c r="X23" i="64"/>
  <c r="AH22" i="35"/>
  <c r="AQ22" i="35" s="1"/>
  <c r="AE22" i="86"/>
  <c r="AF22" i="86"/>
  <c r="AO22" i="86" s="1"/>
  <c r="W23" i="86"/>
  <c r="AG22" i="86"/>
  <c r="AP22" i="86" s="1"/>
  <c r="AI21" i="3"/>
  <c r="AN21" i="3"/>
  <c r="AF21" i="5"/>
  <c r="AO21" i="5" s="1"/>
  <c r="AE21" i="5"/>
  <c r="W22" i="5"/>
  <c r="AG21" i="5"/>
  <c r="AP21" i="5" s="1"/>
  <c r="AH21" i="43"/>
  <c r="AQ21" i="43" s="1"/>
  <c r="AR21" i="49"/>
  <c r="AR20" i="78"/>
  <c r="AG22" i="49"/>
  <c r="AP22" i="49" s="1"/>
  <c r="AF22" i="49"/>
  <c r="AO22" i="49" s="1"/>
  <c r="AE22" i="49"/>
  <c r="W23" i="49"/>
  <c r="Y22" i="57"/>
  <c r="X22" i="57"/>
  <c r="Z22" i="57" s="1"/>
  <c r="X24" i="26"/>
  <c r="Y24" i="26"/>
  <c r="AR22" i="79"/>
  <c r="Z22" i="35"/>
  <c r="AH22" i="36"/>
  <c r="AQ22" i="36" s="1"/>
  <c r="AE23" i="9"/>
  <c r="AG23" i="9"/>
  <c r="AP23" i="9" s="1"/>
  <c r="AP25" i="9" s="1"/>
  <c r="AF23" i="9"/>
  <c r="AO23" i="9" s="1"/>
  <c r="AO25" i="9" s="1"/>
  <c r="AF20" i="58"/>
  <c r="AO20" i="58" s="1"/>
  <c r="AE20" i="58"/>
  <c r="W21" i="58"/>
  <c r="AG20" i="58"/>
  <c r="AP20" i="58" s="1"/>
  <c r="AE23" i="67"/>
  <c r="AG23" i="67"/>
  <c r="AP23" i="67" s="1"/>
  <c r="AP25" i="67" s="1"/>
  <c r="AF23" i="67"/>
  <c r="AO23" i="67" s="1"/>
  <c r="AO25" i="67" s="1"/>
  <c r="AR22" i="41"/>
  <c r="AI21" i="1"/>
  <c r="AN21" i="1"/>
  <c r="AI22" i="50"/>
  <c r="AN22" i="50"/>
  <c r="AN20" i="72"/>
  <c r="AI20" i="72"/>
  <c r="AI22" i="68"/>
  <c r="AN22" i="68"/>
  <c r="AH23" i="79"/>
  <c r="AQ23" i="79" s="1"/>
  <c r="AH22" i="23"/>
  <c r="AQ22" i="23" s="1"/>
  <c r="AH22" i="31"/>
  <c r="AQ22" i="31" s="1"/>
  <c r="AF21" i="8"/>
  <c r="AO21" i="8" s="1"/>
  <c r="AE21" i="8"/>
  <c r="W22" i="8"/>
  <c r="AG21" i="8"/>
  <c r="AP21" i="8" s="1"/>
  <c r="W23" i="75"/>
  <c r="AG22" i="75"/>
  <c r="AP22" i="75" s="1"/>
  <c r="AF22" i="75"/>
  <c r="AO22" i="75" s="1"/>
  <c r="AE22" i="75"/>
  <c r="Y23" i="62"/>
  <c r="X23" i="62"/>
  <c r="X22" i="24"/>
  <c r="Y22" i="24"/>
  <c r="AI22" i="13"/>
  <c r="AN22" i="13"/>
  <c r="AH22" i="44"/>
  <c r="AQ22" i="44" s="1"/>
  <c r="AH21" i="87"/>
  <c r="AQ21" i="87" s="1"/>
  <c r="W22" i="93"/>
  <c r="AG21" i="93"/>
  <c r="AP21" i="93" s="1"/>
  <c r="AF21" i="93"/>
  <c r="AO21" i="93" s="1"/>
  <c r="AE21" i="93"/>
  <c r="W21" i="85"/>
  <c r="AG20" i="85"/>
  <c r="AP20" i="85" s="1"/>
  <c r="AF20" i="85"/>
  <c r="AO20" i="85" s="1"/>
  <c r="AE20" i="85"/>
  <c r="Z23" i="41"/>
  <c r="AH22" i="49"/>
  <c r="AQ22" i="49" s="1"/>
  <c r="AN22" i="30"/>
  <c r="AI22" i="30"/>
  <c r="AF23" i="37"/>
  <c r="AO23" i="37" s="1"/>
  <c r="AG23" i="37"/>
  <c r="AP23" i="37" s="1"/>
  <c r="AE23" i="37"/>
  <c r="W24" i="37"/>
  <c r="Y21" i="22"/>
  <c r="Z21" i="22" s="1"/>
  <c r="X21" i="22"/>
  <c r="AN21" i="33"/>
  <c r="AI21" i="33"/>
  <c r="X22" i="6"/>
  <c r="Y22" i="6"/>
  <c r="Y23" i="42"/>
  <c r="Z23" i="42" s="1"/>
  <c r="X23" i="42"/>
  <c r="Y22" i="77"/>
  <c r="X22" i="77"/>
  <c r="AI21" i="95"/>
  <c r="AN21" i="95"/>
  <c r="AN21" i="76"/>
  <c r="AI21" i="76"/>
  <c r="Y22" i="39"/>
  <c r="Z22" i="39" s="1"/>
  <c r="X22" i="39"/>
  <c r="AI22" i="64"/>
  <c r="AN22" i="64"/>
  <c r="Y22" i="10"/>
  <c r="X22" i="10"/>
  <c r="W23" i="27"/>
  <c r="AG22" i="27"/>
  <c r="AP22" i="27" s="1"/>
  <c r="AF22" i="27"/>
  <c r="AO22" i="27" s="1"/>
  <c r="AE22" i="27"/>
  <c r="AH21" i="16"/>
  <c r="AQ21" i="16" s="1"/>
  <c r="X22" i="47"/>
  <c r="Z22" i="47" s="1"/>
  <c r="Y22" i="47"/>
  <c r="AR21" i="81"/>
  <c r="W22" i="87"/>
  <c r="AG21" i="87"/>
  <c r="AP21" i="87" s="1"/>
  <c r="AF21" i="87"/>
  <c r="AO21" i="87" s="1"/>
  <c r="AE21" i="87"/>
  <c r="X23" i="17"/>
  <c r="Y23" i="17"/>
  <c r="AR22" i="67"/>
  <c r="AH23" i="53"/>
  <c r="AQ23" i="53" s="1"/>
  <c r="AQ25" i="53" s="1"/>
  <c r="AZ3" i="53"/>
  <c r="AX22" i="53" s="1"/>
  <c r="S22" i="53" s="1"/>
  <c r="AC22" i="53" s="1"/>
  <c r="AB23" i="53" s="1"/>
  <c r="AR22" i="53"/>
  <c r="AR21" i="23"/>
  <c r="Y22" i="90"/>
  <c r="X22" i="90"/>
  <c r="Z22" i="90" s="1"/>
  <c r="Y21" i="15"/>
  <c r="X21" i="15"/>
  <c r="AI22" i="84"/>
  <c r="AN22" i="84"/>
  <c r="AI21" i="21"/>
  <c r="AN21" i="21"/>
  <c r="AI21" i="2"/>
  <c r="AN21" i="2"/>
  <c r="Y22" i="65"/>
  <c r="X22" i="65"/>
  <c r="AI21" i="77"/>
  <c r="AN21" i="77"/>
  <c r="AE22" i="19"/>
  <c r="W23" i="19"/>
  <c r="AG22" i="19"/>
  <c r="AP22" i="19" s="1"/>
  <c r="AF22" i="19"/>
  <c r="AO22" i="19" s="1"/>
  <c r="Z22" i="36"/>
  <c r="AR20" i="11"/>
  <c r="AR20" i="55"/>
  <c r="AH22" i="86"/>
  <c r="AQ22" i="86" s="1"/>
  <c r="AI21" i="83"/>
  <c r="AN21" i="83"/>
  <c r="AR21" i="46"/>
  <c r="X22" i="66"/>
  <c r="Y22" i="66"/>
  <c r="Z21" i="89"/>
  <c r="AH21" i="11"/>
  <c r="AQ21" i="11" s="1"/>
  <c r="AR20" i="28"/>
  <c r="Y22" i="3"/>
  <c r="X22" i="3"/>
  <c r="AR20" i="43"/>
  <c r="Z23" i="79"/>
  <c r="Z22" i="23"/>
  <c r="Z22" i="31"/>
  <c r="AE21" i="54"/>
  <c r="W22" i="54"/>
  <c r="AG21" i="54"/>
  <c r="AP21" i="54" s="1"/>
  <c r="AF21" i="54"/>
  <c r="AO21" i="54" s="1"/>
  <c r="AF21" i="34"/>
  <c r="AO21" i="34" s="1"/>
  <c r="AE21" i="34"/>
  <c r="W22" i="34"/>
  <c r="AG21" i="34"/>
  <c r="AP21" i="34" s="1"/>
  <c r="AX23" i="9"/>
  <c r="S23" i="9" s="1"/>
  <c r="AC23" i="9" s="1"/>
  <c r="AJ23" i="9" s="1"/>
  <c r="AS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N22" i="62"/>
  <c r="AI22" i="62"/>
  <c r="AN22" i="48"/>
  <c r="AI22" i="48"/>
  <c r="Z22" i="44"/>
  <c r="AH22" i="73"/>
  <c r="AQ22" i="73" s="1"/>
  <c r="AH22" i="46"/>
  <c r="AQ22" i="46" s="1"/>
  <c r="Z22" i="56"/>
  <c r="Z21" i="38"/>
  <c r="Y23" i="82"/>
  <c r="X23" i="82"/>
  <c r="AR21" i="18"/>
  <c r="AN20" i="22"/>
  <c r="AI20" i="22"/>
  <c r="Y22" i="94"/>
  <c r="X22" i="94"/>
  <c r="Z22" i="94" s="1"/>
  <c r="AI21" i="6"/>
  <c r="AN21" i="6"/>
  <c r="AN22" i="42"/>
  <c r="AI22" i="42"/>
  <c r="Y22" i="2"/>
  <c r="X22" i="2"/>
  <c r="X22" i="91"/>
  <c r="Y22" i="91"/>
  <c r="AI22" i="40"/>
  <c r="AN22" i="40"/>
  <c r="AN21" i="10"/>
  <c r="AI21" i="10"/>
  <c r="Y21" i="7"/>
  <c r="Z21" i="7" s="1"/>
  <c r="X21" i="7"/>
  <c r="AK23" i="9" l="1"/>
  <c r="AT23" i="9" s="1"/>
  <c r="Z22" i="91"/>
  <c r="Z22" i="24"/>
  <c r="Z22" i="3"/>
  <c r="AF22" i="3" s="1"/>
  <c r="AO22" i="3" s="1"/>
  <c r="Z22" i="6"/>
  <c r="W23" i="6" s="1"/>
  <c r="Z22" i="1"/>
  <c r="Z23" i="82"/>
  <c r="AF23" i="82" s="1"/>
  <c r="AO23" i="82" s="1"/>
  <c r="Z23" i="17"/>
  <c r="W22" i="22"/>
  <c r="AG21" i="22"/>
  <c r="AP21" i="22" s="1"/>
  <c r="AF21" i="22"/>
  <c r="AO21" i="22" s="1"/>
  <c r="AE21" i="22"/>
  <c r="AE23" i="82"/>
  <c r="W23" i="90"/>
  <c r="AG22" i="90"/>
  <c r="AP22" i="90" s="1"/>
  <c r="AF22" i="90"/>
  <c r="AO22" i="90" s="1"/>
  <c r="AE22" i="90"/>
  <c r="AF23" i="42"/>
  <c r="AO23" i="42" s="1"/>
  <c r="W24" i="42"/>
  <c r="AE23" i="42"/>
  <c r="AG23" i="42"/>
  <c r="AP23" i="42" s="1"/>
  <c r="AG22" i="3"/>
  <c r="AP22" i="3" s="1"/>
  <c r="AE22" i="3"/>
  <c r="W23" i="3"/>
  <c r="AG22" i="6"/>
  <c r="AP22" i="6" s="1"/>
  <c r="AF22" i="6"/>
  <c r="AO22" i="6" s="1"/>
  <c r="AE22" i="6"/>
  <c r="AG22" i="1"/>
  <c r="AP22" i="1" s="1"/>
  <c r="AF22" i="1"/>
  <c r="AO22" i="1" s="1"/>
  <c r="AE22" i="1"/>
  <c r="W23" i="1"/>
  <c r="AF22" i="91"/>
  <c r="AO22" i="91" s="1"/>
  <c r="W23" i="91"/>
  <c r="AE22" i="91"/>
  <c r="AG22" i="91"/>
  <c r="AP22" i="91" s="1"/>
  <c r="AF22" i="24"/>
  <c r="AO22" i="24" s="1"/>
  <c r="AE22" i="24"/>
  <c r="W23" i="24"/>
  <c r="AG22" i="24"/>
  <c r="AP22" i="24" s="1"/>
  <c r="W22" i="72"/>
  <c r="AG21" i="72"/>
  <c r="AP21" i="72" s="1"/>
  <c r="AF21" i="72"/>
  <c r="AO21" i="72" s="1"/>
  <c r="AE21" i="72"/>
  <c r="AE23" i="48"/>
  <c r="W24" i="48"/>
  <c r="AG23" i="48"/>
  <c r="AP23" i="48" s="1"/>
  <c r="AF23" i="48"/>
  <c r="AO23" i="48" s="1"/>
  <c r="AG23" i="17"/>
  <c r="AP23" i="17" s="1"/>
  <c r="AP25" i="17" s="1"/>
  <c r="AF23" i="17"/>
  <c r="AO23" i="17" s="1"/>
  <c r="AO25" i="17" s="1"/>
  <c r="AE23" i="17"/>
  <c r="AF21" i="7"/>
  <c r="AO21" i="7" s="1"/>
  <c r="AE21" i="7"/>
  <c r="W22" i="7"/>
  <c r="AG21" i="7"/>
  <c r="AP21" i="7" s="1"/>
  <c r="W23" i="39"/>
  <c r="AG22" i="39"/>
  <c r="AP22" i="39" s="1"/>
  <c r="AF22" i="39"/>
  <c r="AO22" i="39" s="1"/>
  <c r="AE22" i="39"/>
  <c r="AG22" i="4"/>
  <c r="AP22" i="4" s="1"/>
  <c r="AF22" i="4"/>
  <c r="AO22" i="4" s="1"/>
  <c r="AE22" i="4"/>
  <c r="W23" i="4"/>
  <c r="AF23" i="30"/>
  <c r="AO23" i="30" s="1"/>
  <c r="AE23" i="30"/>
  <c r="W24" i="30"/>
  <c r="AG23" i="30"/>
  <c r="AP23" i="30" s="1"/>
  <c r="AR22" i="42"/>
  <c r="AJ17" i="9"/>
  <c r="AK17" i="9"/>
  <c r="AT17" i="9" s="1"/>
  <c r="W22" i="89"/>
  <c r="AG21" i="89"/>
  <c r="AP21" i="89" s="1"/>
  <c r="AF21" i="89"/>
  <c r="AO21" i="89" s="1"/>
  <c r="AE21" i="89"/>
  <c r="Y23" i="29"/>
  <c r="X23" i="29"/>
  <c r="X22" i="60"/>
  <c r="Y22" i="60"/>
  <c r="AH22" i="83"/>
  <c r="AQ22" i="83" s="1"/>
  <c r="AH22" i="95"/>
  <c r="AQ22" i="95" s="1"/>
  <c r="AI22" i="32"/>
  <c r="AN22" i="32"/>
  <c r="AR21" i="24"/>
  <c r="AN21" i="43"/>
  <c r="AI21" i="43"/>
  <c r="AI23" i="53"/>
  <c r="AN23" i="53"/>
  <c r="AN25" i="53" s="1"/>
  <c r="AH22" i="91"/>
  <c r="AQ22" i="91" s="1"/>
  <c r="AR20" i="22"/>
  <c r="AJ22" i="9"/>
  <c r="AK22" i="9"/>
  <c r="AT22" i="9" s="1"/>
  <c r="AJ16" i="9"/>
  <c r="AK16" i="9"/>
  <c r="AT16" i="9" s="1"/>
  <c r="AJ10" i="9"/>
  <c r="AK10" i="9"/>
  <c r="AT10" i="9" s="1"/>
  <c r="AB4" i="9"/>
  <c r="AJ3" i="9"/>
  <c r="AF22" i="23"/>
  <c r="AO22" i="23" s="1"/>
  <c r="AE22" i="23"/>
  <c r="W23" i="23"/>
  <c r="AG22" i="23"/>
  <c r="AP22" i="23" s="1"/>
  <c r="AR21" i="83"/>
  <c r="AX3" i="53"/>
  <c r="S3" i="53" s="1"/>
  <c r="AC3" i="53" s="1"/>
  <c r="AX23" i="53"/>
  <c r="S23" i="53" s="1"/>
  <c r="AC2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H23" i="17"/>
  <c r="AQ23" i="17" s="1"/>
  <c r="AQ25" i="17" s="1"/>
  <c r="AZ3" i="17"/>
  <c r="AX22" i="17" s="1"/>
  <c r="S22" i="17" s="1"/>
  <c r="AC22" i="17" s="1"/>
  <c r="AB23" i="17" s="1"/>
  <c r="X22" i="87"/>
  <c r="Z22" i="87" s="1"/>
  <c r="Y22" i="87"/>
  <c r="Y23" i="27"/>
  <c r="Z23" i="27" s="1"/>
  <c r="X23" i="27"/>
  <c r="AH22" i="39"/>
  <c r="AQ22" i="39" s="1"/>
  <c r="AR21" i="95"/>
  <c r="AH21" i="22"/>
  <c r="AQ21" i="22" s="1"/>
  <c r="W24" i="41"/>
  <c r="AG23" i="41"/>
  <c r="AP23" i="41" s="1"/>
  <c r="AF23" i="41"/>
  <c r="AO23" i="41" s="1"/>
  <c r="AE23" i="41"/>
  <c r="AI21" i="93"/>
  <c r="AN21" i="93"/>
  <c r="AH22" i="24"/>
  <c r="AQ22" i="24" s="1"/>
  <c r="AI21" i="8"/>
  <c r="AN21" i="8"/>
  <c r="Y23" i="49"/>
  <c r="X23" i="49"/>
  <c r="W22" i="78"/>
  <c r="AG21" i="78"/>
  <c r="AP21" i="78" s="1"/>
  <c r="AF21" i="78"/>
  <c r="AO21" i="78" s="1"/>
  <c r="AE21" i="78"/>
  <c r="AE22" i="81"/>
  <c r="AG22" i="81"/>
  <c r="AP22" i="81" s="1"/>
  <c r="AF22" i="81"/>
  <c r="AO22" i="81" s="1"/>
  <c r="W23" i="81"/>
  <c r="AI21" i="51"/>
  <c r="AN21" i="51"/>
  <c r="AR22" i="69"/>
  <c r="AR21" i="52"/>
  <c r="X23" i="45"/>
  <c r="Y23" i="45"/>
  <c r="AI22" i="12"/>
  <c r="AN22" i="12"/>
  <c r="X23" i="88"/>
  <c r="Y23" i="88"/>
  <c r="AR21" i="70"/>
  <c r="AI21" i="60"/>
  <c r="AN21" i="60"/>
  <c r="AR21" i="66"/>
  <c r="AG22" i="25"/>
  <c r="AP22" i="25" s="1"/>
  <c r="W23" i="25"/>
  <c r="AF22" i="25"/>
  <c r="AO22" i="25" s="1"/>
  <c r="AE22" i="25"/>
  <c r="Z22" i="95"/>
  <c r="AN21" i="59"/>
  <c r="AI21" i="59"/>
  <c r="AI21" i="55"/>
  <c r="AN21" i="55"/>
  <c r="W23" i="31"/>
  <c r="AG22" i="31"/>
  <c r="AP22" i="31" s="1"/>
  <c r="AF22" i="31"/>
  <c r="AO22" i="31" s="1"/>
  <c r="AE22" i="31"/>
  <c r="AH22" i="65"/>
  <c r="AQ22" i="65" s="1"/>
  <c r="AI22" i="75"/>
  <c r="AN22" i="75"/>
  <c r="Z22" i="8"/>
  <c r="X22" i="8"/>
  <c r="Y22" i="8"/>
  <c r="AI20" i="58"/>
  <c r="AN20" i="58"/>
  <c r="AF22" i="21"/>
  <c r="AO22" i="21" s="1"/>
  <c r="AE22" i="21"/>
  <c r="W23" i="21"/>
  <c r="AG22" i="21"/>
  <c r="AP22" i="21" s="1"/>
  <c r="AR21" i="91"/>
  <c r="W24" i="84"/>
  <c r="AG23" i="84"/>
  <c r="AP23" i="84" s="1"/>
  <c r="AF23" i="84"/>
  <c r="AO23" i="84" s="1"/>
  <c r="AE23" i="84"/>
  <c r="AR21" i="10"/>
  <c r="W22" i="38"/>
  <c r="AG21" i="38"/>
  <c r="AP21" i="38" s="1"/>
  <c r="AF21" i="38"/>
  <c r="AO21" i="38" s="1"/>
  <c r="AE21" i="38"/>
  <c r="AF22" i="44"/>
  <c r="AO22" i="44" s="1"/>
  <c r="AE22" i="44"/>
  <c r="W23" i="44"/>
  <c r="AG22" i="44"/>
  <c r="AP22" i="44" s="1"/>
  <c r="AJ21" i="9"/>
  <c r="AK21" i="9"/>
  <c r="AT21" i="9" s="1"/>
  <c r="AJ15" i="9"/>
  <c r="AK15" i="9"/>
  <c r="AT15" i="9" s="1"/>
  <c r="AJ9" i="9"/>
  <c r="AK9" i="9"/>
  <c r="AT9" i="9" s="1"/>
  <c r="W24" i="79"/>
  <c r="AG23" i="79"/>
  <c r="AP23" i="79" s="1"/>
  <c r="AF23" i="79"/>
  <c r="AO23" i="79" s="1"/>
  <c r="AE23" i="79"/>
  <c r="AH22" i="66"/>
  <c r="AQ22" i="66" s="1"/>
  <c r="X23" i="19"/>
  <c r="Z23" i="19" s="1"/>
  <c r="Y23" i="19"/>
  <c r="Z22" i="65"/>
  <c r="AR22" i="84"/>
  <c r="AJ23" i="53"/>
  <c r="AS23" i="53" s="1"/>
  <c r="AK23" i="53"/>
  <c r="AT23" i="53" s="1"/>
  <c r="AH22" i="10"/>
  <c r="AQ22" i="10" s="1"/>
  <c r="AH22" i="77"/>
  <c r="AQ22" i="77" s="1"/>
  <c r="AN20" i="85"/>
  <c r="AI20" i="85"/>
  <c r="AR22" i="50"/>
  <c r="AH24" i="26"/>
  <c r="AQ24" i="26" s="1"/>
  <c r="AN22" i="49"/>
  <c r="AI22" i="49"/>
  <c r="AI22" i="86"/>
  <c r="AN22" i="86"/>
  <c r="AH23" i="64"/>
  <c r="AQ23" i="64" s="1"/>
  <c r="AQ25" i="64" s="1"/>
  <c r="AZ3" i="64"/>
  <c r="AX22" i="64" s="1"/>
  <c r="S22" i="64" s="1"/>
  <c r="AC22" i="64" s="1"/>
  <c r="AB23" i="64" s="1"/>
  <c r="X24" i="96"/>
  <c r="Z24" i="96" s="1"/>
  <c r="Y24" i="96"/>
  <c r="AH23" i="50"/>
  <c r="AQ23" i="50" s="1"/>
  <c r="AQ25" i="50" s="1"/>
  <c r="AZ3" i="50"/>
  <c r="AX22" i="50" s="1"/>
  <c r="S22" i="50" s="1"/>
  <c r="AC22" i="50" s="1"/>
  <c r="AB23" i="50" s="1"/>
  <c r="AR20" i="7"/>
  <c r="AH22" i="76"/>
  <c r="AQ22" i="76" s="1"/>
  <c r="AR21" i="94"/>
  <c r="AR22" i="82"/>
  <c r="Z22" i="83"/>
  <c r="AH22" i="52"/>
  <c r="AQ22" i="52" s="1"/>
  <c r="AR20" i="15"/>
  <c r="Y22" i="11"/>
  <c r="X22" i="11"/>
  <c r="W23" i="94"/>
  <c r="AG22" i="94"/>
  <c r="AP22" i="94" s="1"/>
  <c r="AF22" i="94"/>
  <c r="AO22" i="94" s="1"/>
  <c r="AE22" i="94"/>
  <c r="AJ11" i="9"/>
  <c r="AK11" i="9"/>
  <c r="AT11" i="9" s="1"/>
  <c r="AI21" i="34"/>
  <c r="AN21" i="34"/>
  <c r="AH22" i="90"/>
  <c r="AQ22" i="90" s="1"/>
  <c r="W23" i="47"/>
  <c r="AG22" i="47"/>
  <c r="AP22" i="47" s="1"/>
  <c r="AF22" i="47"/>
  <c r="AO22" i="47" s="1"/>
  <c r="AE22" i="47"/>
  <c r="AE22" i="57"/>
  <c r="W23" i="57"/>
  <c r="AG22" i="57"/>
  <c r="AP22" i="57" s="1"/>
  <c r="AF22" i="57"/>
  <c r="AO22" i="57" s="1"/>
  <c r="AI22" i="14"/>
  <c r="AN22" i="14"/>
  <c r="AH22" i="2"/>
  <c r="AQ22" i="2" s="1"/>
  <c r="AR21" i="6"/>
  <c r="AE22" i="56"/>
  <c r="W23" i="56"/>
  <c r="AG22" i="56"/>
  <c r="AP22" i="56" s="1"/>
  <c r="AF22" i="56"/>
  <c r="AO22" i="56" s="1"/>
  <c r="AR22" i="48"/>
  <c r="AJ20" i="9"/>
  <c r="AK20" i="9"/>
  <c r="AT20" i="9" s="1"/>
  <c r="AJ14" i="9"/>
  <c r="AK14" i="9"/>
  <c r="AT14" i="9" s="1"/>
  <c r="AJ8" i="9"/>
  <c r="AK8" i="9"/>
  <c r="AT8" i="9" s="1"/>
  <c r="Z22" i="66"/>
  <c r="AI22" i="19"/>
  <c r="AN22" i="19"/>
  <c r="AH21" i="15"/>
  <c r="AQ21" i="15" s="1"/>
  <c r="AN21" i="87"/>
  <c r="AI21" i="87"/>
  <c r="AH22" i="6"/>
  <c r="AQ22" i="6" s="1"/>
  <c r="AR22" i="30"/>
  <c r="AH23" i="62"/>
  <c r="AQ23" i="62" s="1"/>
  <c r="AQ25" i="62" s="1"/>
  <c r="AZ3" i="62"/>
  <c r="AX22" i="62" s="1"/>
  <c r="S22" i="62" s="1"/>
  <c r="AC22" i="62" s="1"/>
  <c r="AB23" i="62" s="1"/>
  <c r="Y23" i="75"/>
  <c r="X23" i="75"/>
  <c r="AI23" i="67"/>
  <c r="AN23" i="67"/>
  <c r="AN25" i="67" s="1"/>
  <c r="Z24" i="26"/>
  <c r="X22" i="5"/>
  <c r="Y22" i="5"/>
  <c r="AR21" i="3"/>
  <c r="AR21" i="65"/>
  <c r="AR21" i="57"/>
  <c r="W22" i="63"/>
  <c r="AG21" i="63"/>
  <c r="AP21" i="63" s="1"/>
  <c r="AF21" i="63"/>
  <c r="AO21" i="63" s="1"/>
  <c r="AE21" i="63"/>
  <c r="X23" i="14"/>
  <c r="Y23" i="14"/>
  <c r="AH23" i="40"/>
  <c r="AQ23" i="40" s="1"/>
  <c r="AI21" i="20"/>
  <c r="AN21" i="20"/>
  <c r="AI22" i="29"/>
  <c r="AN22" i="29"/>
  <c r="X24" i="92"/>
  <c r="Y24" i="92"/>
  <c r="AI22" i="88"/>
  <c r="AN22" i="88"/>
  <c r="AG23" i="61"/>
  <c r="AP23" i="61" s="1"/>
  <c r="AP25" i="61" s="1"/>
  <c r="AF23" i="61"/>
  <c r="AO23" i="61" s="1"/>
  <c r="AO25" i="61" s="1"/>
  <c r="AE23" i="61"/>
  <c r="AH23" i="68"/>
  <c r="AQ23" i="68" s="1"/>
  <c r="AQ25" i="68" s="1"/>
  <c r="AZ3" i="68"/>
  <c r="AX22" i="68" s="1"/>
  <c r="S22" i="68" s="1"/>
  <c r="AC22" i="68" s="1"/>
  <c r="AB23" i="68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H23" i="69"/>
  <c r="AQ23" i="69" s="1"/>
  <c r="AQ25" i="69" s="1"/>
  <c r="AZ3" i="69"/>
  <c r="Z22" i="52"/>
  <c r="AH22" i="33"/>
  <c r="AQ22" i="33" s="1"/>
  <c r="AH23" i="13"/>
  <c r="AQ23" i="13" s="1"/>
  <c r="AQ25" i="13" s="1"/>
  <c r="AZ3" i="13"/>
  <c r="AX22" i="13" s="1"/>
  <c r="S22" i="13" s="1"/>
  <c r="AC22" i="13" s="1"/>
  <c r="AB23" i="13" s="1"/>
  <c r="Y21" i="71"/>
  <c r="X21" i="71"/>
  <c r="X23" i="46"/>
  <c r="Y23" i="46"/>
  <c r="Y22" i="43"/>
  <c r="X22" i="43"/>
  <c r="Z22" i="43" s="1"/>
  <c r="AN21" i="11"/>
  <c r="AI21" i="11"/>
  <c r="Y22" i="55"/>
  <c r="X22" i="55"/>
  <c r="Y23" i="73"/>
  <c r="Z23" i="73" s="1"/>
  <c r="X23" i="73"/>
  <c r="AR21" i="90"/>
  <c r="AJ19" i="9"/>
  <c r="AK19" i="9"/>
  <c r="AT19" i="9" s="1"/>
  <c r="AJ7" i="9"/>
  <c r="AK7" i="9"/>
  <c r="AT7" i="9" s="1"/>
  <c r="Y22" i="34"/>
  <c r="Z22" i="34" s="1"/>
  <c r="X22" i="34"/>
  <c r="Y22" i="54"/>
  <c r="X22" i="54"/>
  <c r="Z22" i="54" s="1"/>
  <c r="AR21" i="2"/>
  <c r="AN22" i="27"/>
  <c r="AI22" i="27"/>
  <c r="Z22" i="10"/>
  <c r="AR21" i="76"/>
  <c r="Z22" i="77"/>
  <c r="X24" i="37"/>
  <c r="Z24" i="37" s="1"/>
  <c r="Y24" i="37"/>
  <c r="Y22" i="93"/>
  <c r="X22" i="93"/>
  <c r="AR22" i="68"/>
  <c r="AR21" i="1"/>
  <c r="AI23" i="9"/>
  <c r="AN23" i="9"/>
  <c r="AN25" i="9" s="1"/>
  <c r="AF22" i="35"/>
  <c r="AO22" i="35" s="1"/>
  <c r="AE22" i="35"/>
  <c r="W23" i="35"/>
  <c r="AG22" i="35"/>
  <c r="AP22" i="35" s="1"/>
  <c r="AH22" i="57"/>
  <c r="AQ22" i="57" s="1"/>
  <c r="AI21" i="5"/>
  <c r="AN21" i="5"/>
  <c r="Z23" i="64"/>
  <c r="Y22" i="51"/>
  <c r="Z22" i="51" s="1"/>
  <c r="X22" i="51"/>
  <c r="AN23" i="96"/>
  <c r="AI23" i="96"/>
  <c r="AR21" i="47"/>
  <c r="Z23" i="50"/>
  <c r="AR21" i="39"/>
  <c r="Z22" i="76"/>
  <c r="AI22" i="45"/>
  <c r="AN22" i="45"/>
  <c r="W22" i="28"/>
  <c r="AG21" i="28"/>
  <c r="AP21" i="28" s="1"/>
  <c r="AF21" i="28"/>
  <c r="AO21" i="28" s="1"/>
  <c r="AE21" i="28"/>
  <c r="X23" i="12"/>
  <c r="Y23" i="12"/>
  <c r="Y23" i="80"/>
  <c r="X23" i="80"/>
  <c r="Z23" i="80" s="1"/>
  <c r="AE22" i="18"/>
  <c r="W23" i="18"/>
  <c r="AG22" i="18"/>
  <c r="AP22" i="18" s="1"/>
  <c r="AF22" i="18"/>
  <c r="AO22" i="18" s="1"/>
  <c r="Z23" i="68"/>
  <c r="AX22" i="67"/>
  <c r="S22" i="67" s="1"/>
  <c r="AC22" i="67" s="1"/>
  <c r="AB23" i="67" s="1"/>
  <c r="Z23" i="69"/>
  <c r="AH23" i="84"/>
  <c r="AQ23" i="84" s="1"/>
  <c r="X23" i="32"/>
  <c r="Y23" i="32"/>
  <c r="AF23" i="13"/>
  <c r="AO23" i="13" s="1"/>
  <c r="AO25" i="13" s="1"/>
  <c r="AE23" i="13"/>
  <c r="AG23" i="13"/>
  <c r="AP23" i="13" s="1"/>
  <c r="AP25" i="13" s="1"/>
  <c r="AR21" i="4"/>
  <c r="AN20" i="71"/>
  <c r="AI20" i="71"/>
  <c r="AN22" i="46"/>
  <c r="AI22" i="46"/>
  <c r="Y22" i="16"/>
  <c r="Z22" i="16" s="1"/>
  <c r="X22" i="16"/>
  <c r="AJ5" i="9"/>
  <c r="AK5" i="9"/>
  <c r="AT5" i="9" s="1"/>
  <c r="AR21" i="21"/>
  <c r="AR22" i="64"/>
  <c r="Z21" i="85"/>
  <c r="X21" i="85"/>
  <c r="Y21" i="85"/>
  <c r="AR23" i="26"/>
  <c r="AG22" i="70"/>
  <c r="AP22" i="70" s="1"/>
  <c r="W23" i="70"/>
  <c r="AF22" i="70"/>
  <c r="AO22" i="70" s="1"/>
  <c r="AE22" i="70"/>
  <c r="Y22" i="20"/>
  <c r="Z22" i="20" s="1"/>
  <c r="X22" i="20"/>
  <c r="AH23" i="48"/>
  <c r="AQ23" i="48" s="1"/>
  <c r="Y22" i="59"/>
  <c r="X22" i="59"/>
  <c r="Z22" i="59" s="1"/>
  <c r="AH22" i="94"/>
  <c r="AQ22" i="94" s="1"/>
  <c r="AJ13" i="9"/>
  <c r="AK13" i="9"/>
  <c r="AT13" i="9" s="1"/>
  <c r="AH21" i="7"/>
  <c r="AQ21" i="7" s="1"/>
  <c r="AR22" i="40"/>
  <c r="Z22" i="2"/>
  <c r="AH23" i="82"/>
  <c r="AQ23" i="82" s="1"/>
  <c r="AR22" i="62"/>
  <c r="AJ18" i="9"/>
  <c r="AK18" i="9"/>
  <c r="AT18" i="9" s="1"/>
  <c r="AJ12" i="9"/>
  <c r="AK12" i="9"/>
  <c r="AT12" i="9" s="1"/>
  <c r="AJ6" i="9"/>
  <c r="AK6" i="9"/>
  <c r="AT6" i="9" s="1"/>
  <c r="AI21" i="54"/>
  <c r="AN21" i="54"/>
  <c r="AH22" i="3"/>
  <c r="AQ22" i="3" s="1"/>
  <c r="AF22" i="36"/>
  <c r="AO22" i="36" s="1"/>
  <c r="AE22" i="36"/>
  <c r="W23" i="36"/>
  <c r="AG22" i="36"/>
  <c r="AP22" i="36" s="1"/>
  <c r="AR21" i="77"/>
  <c r="Z21" i="15"/>
  <c r="AH22" i="47"/>
  <c r="AQ22" i="47" s="1"/>
  <c r="AH23" i="42"/>
  <c r="AQ23" i="42" s="1"/>
  <c r="AR21" i="33"/>
  <c r="AI23" i="37"/>
  <c r="AN23" i="37"/>
  <c r="AR22" i="13"/>
  <c r="Z23" i="62"/>
  <c r="AR20" i="72"/>
  <c r="Y21" i="58"/>
  <c r="X21" i="58"/>
  <c r="X23" i="86"/>
  <c r="Y23" i="86"/>
  <c r="AH22" i="21"/>
  <c r="AQ22" i="21" s="1"/>
  <c r="AH21" i="72"/>
  <c r="AQ21" i="72" s="1"/>
  <c r="AH22" i="1"/>
  <c r="AQ22" i="1" s="1"/>
  <c r="AH22" i="4"/>
  <c r="AQ22" i="4" s="1"/>
  <c r="AH22" i="70"/>
  <c r="AQ22" i="70" s="1"/>
  <c r="Z23" i="40"/>
  <c r="AI23" i="92"/>
  <c r="AN23" i="92"/>
  <c r="AN22" i="80"/>
  <c r="AI22" i="80"/>
  <c r="W23" i="74"/>
  <c r="AG22" i="74"/>
  <c r="AP22" i="74" s="1"/>
  <c r="AF22" i="74"/>
  <c r="AO22" i="74" s="1"/>
  <c r="AE22" i="74"/>
  <c r="Z22" i="33"/>
  <c r="AH23" i="30"/>
  <c r="AQ23" i="30" s="1"/>
  <c r="AR22" i="17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N21" i="16"/>
  <c r="AI21" i="16"/>
  <c r="AI22" i="73"/>
  <c r="AN22" i="73"/>
  <c r="AK23" i="61" l="1"/>
  <c r="AT23" i="61" s="1"/>
  <c r="Z22" i="55"/>
  <c r="Z22" i="5"/>
  <c r="AG23" i="82"/>
  <c r="AP23" i="82" s="1"/>
  <c r="Z21" i="71"/>
  <c r="W24" i="82"/>
  <c r="AF22" i="43"/>
  <c r="AO22" i="43" s="1"/>
  <c r="AE22" i="43"/>
  <c r="W23" i="43"/>
  <c r="AG22" i="43"/>
  <c r="AP22" i="43" s="1"/>
  <c r="AF23" i="27"/>
  <c r="AO23" i="27" s="1"/>
  <c r="AE23" i="27"/>
  <c r="W24" i="27"/>
  <c r="AG23" i="27"/>
  <c r="AP23" i="27" s="1"/>
  <c r="AE22" i="20"/>
  <c r="W23" i="20"/>
  <c r="AG22" i="20"/>
  <c r="AP22" i="20" s="1"/>
  <c r="AF22" i="20"/>
  <c r="AO22" i="20" s="1"/>
  <c r="W23" i="34"/>
  <c r="AG22" i="34"/>
  <c r="AP22" i="34" s="1"/>
  <c r="AF22" i="34"/>
  <c r="AO22" i="34" s="1"/>
  <c r="AE22" i="34"/>
  <c r="AF24" i="37"/>
  <c r="AO24" i="37" s="1"/>
  <c r="AG24" i="37"/>
  <c r="AP24" i="37" s="1"/>
  <c r="AE24" i="37"/>
  <c r="W25" i="37"/>
  <c r="W23" i="59"/>
  <c r="AG22" i="59"/>
  <c r="AP22" i="59" s="1"/>
  <c r="AF22" i="59"/>
  <c r="AO22" i="59" s="1"/>
  <c r="AE22" i="59"/>
  <c r="W23" i="16"/>
  <c r="AG22" i="16"/>
  <c r="AP22" i="16" s="1"/>
  <c r="AF22" i="16"/>
  <c r="AO22" i="16" s="1"/>
  <c r="AE22" i="16"/>
  <c r="AE22" i="51"/>
  <c r="W23" i="51"/>
  <c r="AF22" i="51"/>
  <c r="AO22" i="51" s="1"/>
  <c r="AG22" i="51"/>
  <c r="AP22" i="51" s="1"/>
  <c r="AG23" i="19"/>
  <c r="AP23" i="19" s="1"/>
  <c r="AP25" i="19" s="1"/>
  <c r="AF23" i="19"/>
  <c r="AO23" i="19" s="1"/>
  <c r="AO25" i="19" s="1"/>
  <c r="AE23" i="19"/>
  <c r="AG22" i="5"/>
  <c r="AP22" i="5" s="1"/>
  <c r="AF22" i="5"/>
  <c r="AO22" i="5" s="1"/>
  <c r="AE22" i="5"/>
  <c r="W23" i="5"/>
  <c r="AF22" i="55"/>
  <c r="AO22" i="55" s="1"/>
  <c r="AE22" i="55"/>
  <c r="AG22" i="55"/>
  <c r="AP22" i="55" s="1"/>
  <c r="W23" i="55"/>
  <c r="W22" i="71"/>
  <c r="AG21" i="71"/>
  <c r="AP21" i="71" s="1"/>
  <c r="AF21" i="71"/>
  <c r="AO21" i="71" s="1"/>
  <c r="AE21" i="71"/>
  <c r="AJ7" i="61"/>
  <c r="AK7" i="61"/>
  <c r="AT7" i="61" s="1"/>
  <c r="AR22" i="80"/>
  <c r="Y23" i="70"/>
  <c r="X23" i="70"/>
  <c r="AS5" i="9"/>
  <c r="AL5" i="9"/>
  <c r="AU5" i="9" s="1"/>
  <c r="AI22" i="35"/>
  <c r="AN22" i="35"/>
  <c r="W24" i="73"/>
  <c r="AG23" i="73"/>
  <c r="AP23" i="73" s="1"/>
  <c r="AF23" i="73"/>
  <c r="AO23" i="73" s="1"/>
  <c r="AE23" i="73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88"/>
  <c r="AS11" i="9"/>
  <c r="AL11" i="9"/>
  <c r="AU11" i="9" s="1"/>
  <c r="AI22" i="21"/>
  <c r="AN22" i="21"/>
  <c r="AG22" i="8"/>
  <c r="AP22" i="8" s="1"/>
  <c r="AF22" i="8"/>
  <c r="AO22" i="8" s="1"/>
  <c r="AE22" i="8"/>
  <c r="W23" i="8"/>
  <c r="AR21" i="59"/>
  <c r="AR22" i="12"/>
  <c r="Y22" i="78"/>
  <c r="X22" i="78"/>
  <c r="Z22" i="78" s="1"/>
  <c r="AR21" i="8"/>
  <c r="AN23" i="41"/>
  <c r="AI23" i="41"/>
  <c r="AJ14" i="53"/>
  <c r="AK14" i="53"/>
  <c r="AT14" i="53" s="1"/>
  <c r="AJ8" i="53"/>
  <c r="AK8" i="53"/>
  <c r="AT8" i="53" s="1"/>
  <c r="AS3" i="9"/>
  <c r="AL3" i="9"/>
  <c r="AU3" i="9" s="1"/>
  <c r="AR22" i="32"/>
  <c r="AH22" i="60"/>
  <c r="AQ22" i="60" s="1"/>
  <c r="AN21" i="89"/>
  <c r="AI21" i="89"/>
  <c r="AI21" i="7"/>
  <c r="AN21" i="7"/>
  <c r="AN22" i="1"/>
  <c r="AI22" i="1"/>
  <c r="AI23" i="42"/>
  <c r="AN23" i="42"/>
  <c r="AR21" i="16"/>
  <c r="AJ18" i="61"/>
  <c r="AK18" i="61"/>
  <c r="AT18" i="61" s="1"/>
  <c r="AJ12" i="61"/>
  <c r="AK12" i="61"/>
  <c r="AT12" i="61" s="1"/>
  <c r="AJ6" i="61"/>
  <c r="AK6" i="61"/>
  <c r="AT6" i="61" s="1"/>
  <c r="AI22" i="74"/>
  <c r="AN22" i="74"/>
  <c r="AS12" i="9"/>
  <c r="AL12" i="9"/>
  <c r="AU12" i="9" s="1"/>
  <c r="AH22" i="20"/>
  <c r="AQ22" i="20" s="1"/>
  <c r="AH22" i="16"/>
  <c r="AQ22" i="16" s="1"/>
  <c r="X22" i="28"/>
  <c r="Y22" i="28"/>
  <c r="AH22" i="51"/>
  <c r="AQ22" i="51" s="1"/>
  <c r="AH22" i="34"/>
  <c r="AQ22" i="34" s="1"/>
  <c r="AS19" i="9"/>
  <c r="AL19" i="9"/>
  <c r="AU19" i="9" s="1"/>
  <c r="AH22" i="55"/>
  <c r="AQ22" i="55" s="1"/>
  <c r="AX22" i="69"/>
  <c r="S22" i="69" s="1"/>
  <c r="AC22" i="69" s="1"/>
  <c r="AB23" i="69" s="1"/>
  <c r="AJ18" i="67"/>
  <c r="AK18" i="67"/>
  <c r="AT18" i="67" s="1"/>
  <c r="AJ12" i="67"/>
  <c r="AK12" i="67"/>
  <c r="AT12" i="67" s="1"/>
  <c r="AJ6" i="67"/>
  <c r="AK6" i="67"/>
  <c r="AT6" i="67" s="1"/>
  <c r="AR21" i="20"/>
  <c r="Y22" i="63"/>
  <c r="X22" i="63"/>
  <c r="AR23" i="67"/>
  <c r="AR25" i="67" s="1"/>
  <c r="W23" i="83"/>
  <c r="AG22" i="83"/>
  <c r="AP22" i="83" s="1"/>
  <c r="AF22" i="83"/>
  <c r="AO22" i="83" s="1"/>
  <c r="AE22" i="83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X24" i="79"/>
  <c r="Z24" i="79" s="1"/>
  <c r="Y24" i="79"/>
  <c r="Y24" i="84"/>
  <c r="Z24" i="84" s="1"/>
  <c r="X24" i="84"/>
  <c r="AH23" i="27"/>
  <c r="AQ23" i="27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J19" i="53"/>
  <c r="AK19" i="53"/>
  <c r="AT19" i="53" s="1"/>
  <c r="AJ13" i="53"/>
  <c r="AK13" i="53"/>
  <c r="AT13" i="53" s="1"/>
  <c r="AJ7" i="53"/>
  <c r="AK7" i="53"/>
  <c r="AT7" i="53" s="1"/>
  <c r="AJ4" i="9"/>
  <c r="AK4" i="9"/>
  <c r="AT4" i="9" s="1"/>
  <c r="AT25" i="9" s="1"/>
  <c r="AS22" i="9"/>
  <c r="AL22" i="9"/>
  <c r="AU22" i="9" s="1"/>
  <c r="Z22" i="60"/>
  <c r="X23" i="4"/>
  <c r="Z23" i="4" s="1"/>
  <c r="Y23" i="4"/>
  <c r="Y24" i="48"/>
  <c r="Z24" i="48" s="1"/>
  <c r="X24" i="48"/>
  <c r="Y22" i="72"/>
  <c r="X22" i="72"/>
  <c r="Z22" i="72" s="1"/>
  <c r="AI22" i="91"/>
  <c r="AN22" i="91"/>
  <c r="Y23" i="3"/>
  <c r="X23" i="3"/>
  <c r="Y24" i="42"/>
  <c r="X24" i="42"/>
  <c r="X23" i="90"/>
  <c r="Z23" i="90" s="1"/>
  <c r="Y23" i="90"/>
  <c r="AN23" i="82"/>
  <c r="AI23" i="82"/>
  <c r="AJ19" i="61"/>
  <c r="AK19" i="61"/>
  <c r="AT19" i="61" s="1"/>
  <c r="AE22" i="33"/>
  <c r="W23" i="33"/>
  <c r="AG22" i="33"/>
  <c r="AP22" i="33" s="1"/>
  <c r="AF22" i="33"/>
  <c r="AO22" i="33" s="1"/>
  <c r="AH21" i="58"/>
  <c r="AQ21" i="58" s="1"/>
  <c r="AG22" i="54"/>
  <c r="AP22" i="54" s="1"/>
  <c r="AF22" i="54"/>
  <c r="AO22" i="54" s="1"/>
  <c r="AE22" i="54"/>
  <c r="W23" i="54"/>
  <c r="AJ7" i="67"/>
  <c r="AK7" i="67"/>
  <c r="AT7" i="67" s="1"/>
  <c r="AR21" i="87"/>
  <c r="AS20" i="9"/>
  <c r="AL20" i="9"/>
  <c r="AU20" i="9" s="1"/>
  <c r="AI22" i="56"/>
  <c r="AN22" i="56"/>
  <c r="AN22" i="47"/>
  <c r="AI22" i="47"/>
  <c r="AH22" i="11"/>
  <c r="AQ22" i="11" s="1"/>
  <c r="AJ11" i="61"/>
  <c r="AK11" i="61"/>
  <c r="AT11" i="61" s="1"/>
  <c r="Z21" i="58"/>
  <c r="Y23" i="36"/>
  <c r="X23" i="36"/>
  <c r="Z23" i="36" s="1"/>
  <c r="AH23" i="32"/>
  <c r="AQ23" i="32" s="1"/>
  <c r="X23" i="18"/>
  <c r="Y23" i="18"/>
  <c r="AH23" i="12"/>
  <c r="AQ23" i="12" s="1"/>
  <c r="AQ25" i="12" s="1"/>
  <c r="AZ3" i="12"/>
  <c r="AX22" i="12" s="1"/>
  <c r="S22" i="12" s="1"/>
  <c r="AC22" i="12" s="1"/>
  <c r="AB23" i="12" s="1"/>
  <c r="AG23" i="50"/>
  <c r="AP23" i="50" s="1"/>
  <c r="AP25" i="50" s="1"/>
  <c r="AF23" i="50"/>
  <c r="AO23" i="50" s="1"/>
  <c r="AO25" i="50" s="1"/>
  <c r="AE23" i="50"/>
  <c r="AH22" i="93"/>
  <c r="AQ22" i="93" s="1"/>
  <c r="W23" i="77"/>
  <c r="AG22" i="77"/>
  <c r="AP22" i="77" s="1"/>
  <c r="AF22" i="77"/>
  <c r="AO22" i="77" s="1"/>
  <c r="AE22" i="77"/>
  <c r="AJ17" i="67"/>
  <c r="AK17" i="67"/>
  <c r="AT17" i="67" s="1"/>
  <c r="AJ11" i="67"/>
  <c r="AK11" i="67"/>
  <c r="AT11" i="67" s="1"/>
  <c r="AJ5" i="67"/>
  <c r="AK5" i="67"/>
  <c r="AT5" i="67" s="1"/>
  <c r="AI23" i="61"/>
  <c r="AN23" i="61"/>
  <c r="AN25" i="61" s="1"/>
  <c r="AH24" i="92"/>
  <c r="AQ24" i="92" s="1"/>
  <c r="AH23" i="14"/>
  <c r="AQ23" i="14" s="1"/>
  <c r="AQ25" i="14" s="1"/>
  <c r="AZ3" i="14"/>
  <c r="AH23" i="75"/>
  <c r="AQ23" i="75" s="1"/>
  <c r="AS8" i="9"/>
  <c r="AL8" i="9"/>
  <c r="AU8" i="9" s="1"/>
  <c r="AN22" i="94"/>
  <c r="AI22" i="94"/>
  <c r="Z22" i="11"/>
  <c r="AJ23" i="50"/>
  <c r="AS23" i="50" s="1"/>
  <c r="AJ23" i="64"/>
  <c r="AS23" i="64" s="1"/>
  <c r="AS21" i="9"/>
  <c r="AL21" i="9"/>
  <c r="AU21" i="9" s="1"/>
  <c r="AI21" i="38"/>
  <c r="AN21" i="38"/>
  <c r="AR22" i="75"/>
  <c r="X23" i="31"/>
  <c r="Y23" i="31"/>
  <c r="AF22" i="95"/>
  <c r="AO22" i="95" s="1"/>
  <c r="AE22" i="95"/>
  <c r="W23" i="95"/>
  <c r="AG22" i="95"/>
  <c r="AP22" i="95" s="1"/>
  <c r="AH23" i="45"/>
  <c r="AQ23" i="45" s="1"/>
  <c r="AI22" i="81"/>
  <c r="AN22" i="81"/>
  <c r="AH23" i="49"/>
  <c r="AQ23" i="49" s="1"/>
  <c r="AQ25" i="49" s="1"/>
  <c r="AZ3" i="49"/>
  <c r="AJ23" i="17"/>
  <c r="AS23" i="17" s="1"/>
  <c r="AK23" i="17"/>
  <c r="AT23" i="17" s="1"/>
  <c r="AJ18" i="53"/>
  <c r="AK18" i="53"/>
  <c r="AT18" i="53" s="1"/>
  <c r="AJ12" i="53"/>
  <c r="AK12" i="53"/>
  <c r="AT12" i="53" s="1"/>
  <c r="AJ6" i="53"/>
  <c r="AK6" i="53"/>
  <c r="AT6" i="53" s="1"/>
  <c r="AH23" i="29"/>
  <c r="AQ23" i="29" s="1"/>
  <c r="AN22" i="4"/>
  <c r="AI22" i="4"/>
  <c r="Z23" i="39"/>
  <c r="X23" i="39"/>
  <c r="Y23" i="39"/>
  <c r="AN23" i="17"/>
  <c r="AN25" i="17" s="1"/>
  <c r="AI23" i="17"/>
  <c r="Y23" i="91"/>
  <c r="X23" i="91"/>
  <c r="AN22" i="3"/>
  <c r="AI22" i="3"/>
  <c r="AI21" i="22"/>
  <c r="AN21" i="22"/>
  <c r="AR21" i="5"/>
  <c r="AJ19" i="67"/>
  <c r="AK19" i="67"/>
  <c r="AT19" i="67" s="1"/>
  <c r="AJ20" i="53"/>
  <c r="AK20" i="53"/>
  <c r="AT20" i="53" s="1"/>
  <c r="AJ16" i="61"/>
  <c r="AK16" i="61"/>
  <c r="AT16" i="61" s="1"/>
  <c r="AB4" i="61"/>
  <c r="AJ3" i="61"/>
  <c r="AR23" i="92"/>
  <c r="AR23" i="37"/>
  <c r="AR21" i="54"/>
  <c r="AS18" i="9"/>
  <c r="AL18" i="9"/>
  <c r="AU18" i="9" s="1"/>
  <c r="Z23" i="32"/>
  <c r="AG23" i="69"/>
  <c r="AP23" i="69" s="1"/>
  <c r="AP25" i="69" s="1"/>
  <c r="AF23" i="69"/>
  <c r="AO23" i="69" s="1"/>
  <c r="AO25" i="69" s="1"/>
  <c r="AE23" i="69"/>
  <c r="AI22" i="18"/>
  <c r="AN22" i="18"/>
  <c r="Z23" i="12"/>
  <c r="AR23" i="9"/>
  <c r="AR25" i="9" s="1"/>
  <c r="AL23" i="9"/>
  <c r="AU23" i="9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Z24" i="92"/>
  <c r="Z23" i="14"/>
  <c r="AH22" i="5"/>
  <c r="AQ22" i="5" s="1"/>
  <c r="Y23" i="57"/>
  <c r="X23" i="57"/>
  <c r="Y23" i="47"/>
  <c r="X23" i="47"/>
  <c r="AR20" i="85"/>
  <c r="AN23" i="84"/>
  <c r="AI23" i="84"/>
  <c r="AR20" i="58"/>
  <c r="AI22" i="25"/>
  <c r="AN22" i="25"/>
  <c r="AH23" i="88"/>
  <c r="AQ23" i="88" s="1"/>
  <c r="Z23" i="45"/>
  <c r="AR21" i="51"/>
  <c r="AI21" i="78"/>
  <c r="AN21" i="78"/>
  <c r="X24" i="41"/>
  <c r="Y24" i="41"/>
  <c r="AJ17" i="53"/>
  <c r="AK17" i="53"/>
  <c r="AT17" i="53" s="1"/>
  <c r="AJ11" i="53"/>
  <c r="AK11" i="53"/>
  <c r="AT11" i="53" s="1"/>
  <c r="AJ5" i="53"/>
  <c r="AK5" i="53"/>
  <c r="AT5" i="53" s="1"/>
  <c r="X23" i="23"/>
  <c r="Y23" i="23"/>
  <c r="Z23" i="23" s="1"/>
  <c r="AS10" i="9"/>
  <c r="AL10" i="9"/>
  <c r="AU10" i="9" s="1"/>
  <c r="X22" i="89"/>
  <c r="Y22" i="89"/>
  <c r="X24" i="30"/>
  <c r="Z24" i="30" s="1"/>
  <c r="Y24" i="30"/>
  <c r="AI23" i="48"/>
  <c r="AN23" i="48"/>
  <c r="X23" i="24"/>
  <c r="Y23" i="24"/>
  <c r="Z23" i="6"/>
  <c r="Y23" i="6"/>
  <c r="X23" i="6"/>
  <c r="AR22" i="73"/>
  <c r="AG22" i="66"/>
  <c r="AP22" i="66" s="1"/>
  <c r="W23" i="66"/>
  <c r="AF22" i="66"/>
  <c r="AO22" i="66" s="1"/>
  <c r="AE22" i="66"/>
  <c r="AE24" i="96"/>
  <c r="AG24" i="96"/>
  <c r="AP24" i="96" s="1"/>
  <c r="W25" i="96"/>
  <c r="AF24" i="96"/>
  <c r="AO24" i="96" s="1"/>
  <c r="AR22" i="49"/>
  <c r="AS15" i="9"/>
  <c r="AL15" i="9"/>
  <c r="AU15" i="9" s="1"/>
  <c r="AF22" i="87"/>
  <c r="AO22" i="87" s="1"/>
  <c r="AE22" i="87"/>
  <c r="W23" i="87"/>
  <c r="AG22" i="87"/>
  <c r="AP22" i="87" s="1"/>
  <c r="AJ22" i="61"/>
  <c r="AK22" i="61"/>
  <c r="AT22" i="61" s="1"/>
  <c r="AJ21" i="61"/>
  <c r="AK21" i="61"/>
  <c r="AT21" i="61" s="1"/>
  <c r="AJ15" i="61"/>
  <c r="AK15" i="61"/>
  <c r="AT15" i="61" s="1"/>
  <c r="X23" i="74"/>
  <c r="Y23" i="74"/>
  <c r="W24" i="40"/>
  <c r="AG23" i="40"/>
  <c r="AP23" i="40" s="1"/>
  <c r="AF23" i="40"/>
  <c r="AO23" i="40" s="1"/>
  <c r="AE23" i="40"/>
  <c r="AH23" i="86"/>
  <c r="AQ23" i="86" s="1"/>
  <c r="AG21" i="15"/>
  <c r="AP21" i="15" s="1"/>
  <c r="AF21" i="15"/>
  <c r="AO21" i="15" s="1"/>
  <c r="AE21" i="15"/>
  <c r="W22" i="15"/>
  <c r="AI22" i="36"/>
  <c r="AN22" i="36"/>
  <c r="AN22" i="70"/>
  <c r="AI22" i="70"/>
  <c r="AR22" i="46"/>
  <c r="AJ23" i="67"/>
  <c r="AS23" i="67" s="1"/>
  <c r="AK23" i="67"/>
  <c r="AT23" i="67" s="1"/>
  <c r="AH23" i="80"/>
  <c r="AQ23" i="80" s="1"/>
  <c r="AI21" i="28"/>
  <c r="AN21" i="28"/>
  <c r="AR22" i="45"/>
  <c r="AG23" i="64"/>
  <c r="AP23" i="64" s="1"/>
  <c r="AP25" i="64" s="1"/>
  <c r="AF23" i="64"/>
  <c r="AO23" i="64" s="1"/>
  <c r="AO25" i="64" s="1"/>
  <c r="AE23" i="64"/>
  <c r="X23" i="35"/>
  <c r="Y23" i="35"/>
  <c r="Z22" i="93"/>
  <c r="AH22" i="54"/>
  <c r="AQ22" i="54" s="1"/>
  <c r="AH23" i="73"/>
  <c r="AQ23" i="73" s="1"/>
  <c r="AR21" i="11"/>
  <c r="AH23" i="46"/>
  <c r="AQ23" i="46" s="1"/>
  <c r="AJ23" i="13"/>
  <c r="AS23" i="13" s="1"/>
  <c r="AK23" i="13"/>
  <c r="AT23" i="13" s="1"/>
  <c r="AJ21" i="67"/>
  <c r="AK21" i="67"/>
  <c r="AT21" i="67" s="1"/>
  <c r="AJ15" i="67"/>
  <c r="AK15" i="67"/>
  <c r="AT15" i="67" s="1"/>
  <c r="AJ9" i="67"/>
  <c r="AK9" i="67"/>
  <c r="AT9" i="67" s="1"/>
  <c r="AI21" i="63"/>
  <c r="AN21" i="63"/>
  <c r="Z23" i="75"/>
  <c r="AS14" i="9"/>
  <c r="AL14" i="9"/>
  <c r="AU14" i="9" s="1"/>
  <c r="AI22" i="57"/>
  <c r="AN22" i="57"/>
  <c r="AR21" i="34"/>
  <c r="AE22" i="65"/>
  <c r="AG22" i="65"/>
  <c r="AP22" i="65" s="1"/>
  <c r="W23" i="65"/>
  <c r="AF22" i="65"/>
  <c r="AO22" i="65" s="1"/>
  <c r="AI23" i="79"/>
  <c r="AN23" i="79"/>
  <c r="AS9" i="9"/>
  <c r="AL9" i="9"/>
  <c r="AU9" i="9" s="1"/>
  <c r="Y23" i="44"/>
  <c r="X23" i="44"/>
  <c r="Z23" i="44" s="1"/>
  <c r="Z23" i="88"/>
  <c r="Z23" i="49"/>
  <c r="AR21" i="93"/>
  <c r="AJ22" i="53"/>
  <c r="AK22" i="53"/>
  <c r="AT22" i="53" s="1"/>
  <c r="AJ16" i="53"/>
  <c r="AK16" i="53"/>
  <c r="AT16" i="53" s="1"/>
  <c r="AJ10" i="53"/>
  <c r="AK10" i="53"/>
  <c r="AT10" i="53" s="1"/>
  <c r="AI22" i="23"/>
  <c r="AN22" i="23"/>
  <c r="AR23" i="53"/>
  <c r="AR25" i="53" s="1"/>
  <c r="AL23" i="53"/>
  <c r="AU23" i="53" s="1"/>
  <c r="Z23" i="29"/>
  <c r="AI21" i="72"/>
  <c r="AN21" i="72"/>
  <c r="AI22" i="24"/>
  <c r="AN22" i="24"/>
  <c r="AN22" i="6"/>
  <c r="AI22" i="6"/>
  <c r="AI22" i="90"/>
  <c r="AN22" i="90"/>
  <c r="AJ13" i="61"/>
  <c r="AK13" i="61"/>
  <c r="AT13" i="61" s="1"/>
  <c r="AF21" i="85"/>
  <c r="AO21" i="85" s="1"/>
  <c r="AE21" i="85"/>
  <c r="W22" i="85"/>
  <c r="AG21" i="85"/>
  <c r="AP21" i="85" s="1"/>
  <c r="AR20" i="71"/>
  <c r="AF23" i="80"/>
  <c r="AO23" i="80" s="1"/>
  <c r="W24" i="80"/>
  <c r="AG23" i="80"/>
  <c r="AP23" i="80" s="1"/>
  <c r="AE23" i="80"/>
  <c r="AH24" i="37"/>
  <c r="AQ24" i="37" s="1"/>
  <c r="AR22" i="27"/>
  <c r="AH22" i="43"/>
  <c r="AQ22" i="43" s="1"/>
  <c r="AH21" i="71"/>
  <c r="AQ21" i="71" s="1"/>
  <c r="AJ13" i="67"/>
  <c r="AK13" i="67"/>
  <c r="AT13" i="67" s="1"/>
  <c r="AR22" i="14"/>
  <c r="AH23" i="19"/>
  <c r="AQ23" i="19" s="1"/>
  <c r="AQ25" i="19" s="1"/>
  <c r="AZ3" i="19"/>
  <c r="AX22" i="19" s="1"/>
  <c r="S22" i="19" s="1"/>
  <c r="AC22" i="19" s="1"/>
  <c r="AB23" i="19" s="1"/>
  <c r="AI22" i="44"/>
  <c r="AN22" i="44"/>
  <c r="AJ17" i="61"/>
  <c r="AK17" i="61"/>
  <c r="AT17" i="61" s="1"/>
  <c r="AJ5" i="61"/>
  <c r="AK5" i="61"/>
  <c r="AT5" i="61" s="1"/>
  <c r="AJ10" i="61"/>
  <c r="AK10" i="61"/>
  <c r="AT10" i="61" s="1"/>
  <c r="AJ9" i="61"/>
  <c r="AK9" i="61"/>
  <c r="AT9" i="61" s="1"/>
  <c r="AJ20" i="61"/>
  <c r="AK20" i="61"/>
  <c r="AT20" i="61" s="1"/>
  <c r="AJ14" i="61"/>
  <c r="AK14" i="61"/>
  <c r="AT14" i="61" s="1"/>
  <c r="AK8" i="61"/>
  <c r="AT8" i="61" s="1"/>
  <c r="AJ8" i="61"/>
  <c r="Z23" i="86"/>
  <c r="AG23" i="62"/>
  <c r="AP23" i="62" s="1"/>
  <c r="AP25" i="62" s="1"/>
  <c r="AF23" i="62"/>
  <c r="AO23" i="62" s="1"/>
  <c r="AO25" i="62" s="1"/>
  <c r="AE23" i="62"/>
  <c r="AS6" i="9"/>
  <c r="AL6" i="9"/>
  <c r="AU6" i="9" s="1"/>
  <c r="AG22" i="2"/>
  <c r="AP22" i="2" s="1"/>
  <c r="AF22" i="2"/>
  <c r="AO22" i="2" s="1"/>
  <c r="AE22" i="2"/>
  <c r="W23" i="2"/>
  <c r="AS13" i="9"/>
  <c r="AL13" i="9"/>
  <c r="AU13" i="9" s="1"/>
  <c r="AH22" i="59"/>
  <c r="AQ22" i="59" s="1"/>
  <c r="AH21" i="85"/>
  <c r="AQ21" i="85" s="1"/>
  <c r="AI23" i="13"/>
  <c r="AN23" i="13"/>
  <c r="AN25" i="13" s="1"/>
  <c r="AG23" i="68"/>
  <c r="AP23" i="68" s="1"/>
  <c r="AP25" i="68" s="1"/>
  <c r="AF23" i="68"/>
  <c r="AO23" i="68" s="1"/>
  <c r="AO25" i="68" s="1"/>
  <c r="AE23" i="68"/>
  <c r="AG22" i="76"/>
  <c r="AP22" i="76" s="1"/>
  <c r="AF22" i="76"/>
  <c r="AO22" i="76" s="1"/>
  <c r="W23" i="76"/>
  <c r="AE22" i="76"/>
  <c r="AR23" i="96"/>
  <c r="W23" i="10"/>
  <c r="AG22" i="10"/>
  <c r="AP22" i="10" s="1"/>
  <c r="AF22" i="10"/>
  <c r="AO22" i="10" s="1"/>
  <c r="AE22" i="10"/>
  <c r="AS7" i="9"/>
  <c r="AL7" i="9"/>
  <c r="AU7" i="9" s="1"/>
  <c r="Z23" i="46"/>
  <c r="AG22" i="52"/>
  <c r="AP22" i="52" s="1"/>
  <c r="AF22" i="52"/>
  <c r="AO22" i="52" s="1"/>
  <c r="AE22" i="52"/>
  <c r="W23" i="52"/>
  <c r="AJ20" i="67"/>
  <c r="AK20" i="67"/>
  <c r="AT20" i="67" s="1"/>
  <c r="AJ14" i="67"/>
  <c r="AK14" i="67"/>
  <c r="AT14" i="67" s="1"/>
  <c r="AJ8" i="67"/>
  <c r="AK8" i="67"/>
  <c r="AT8" i="67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R22" i="29"/>
  <c r="W25" i="26"/>
  <c r="AG24" i="26"/>
  <c r="AP24" i="26" s="1"/>
  <c r="AF24" i="26"/>
  <c r="AO24" i="26" s="1"/>
  <c r="AE24" i="26"/>
  <c r="AX3" i="62"/>
  <c r="S3" i="62" s="1"/>
  <c r="AC3" i="62" s="1"/>
  <c r="AX23" i="62"/>
  <c r="S23" i="62" s="1"/>
  <c r="AC23" i="62" s="1"/>
  <c r="AJ23" i="62" s="1"/>
  <c r="AS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R22" i="19"/>
  <c r="Y23" i="56"/>
  <c r="X23" i="56"/>
  <c r="Y23" i="94"/>
  <c r="X23" i="94"/>
  <c r="Z23" i="94" s="1"/>
  <c r="AH24" i="96"/>
  <c r="AQ24" i="96" s="1"/>
  <c r="AR22" i="86"/>
  <c r="Z22" i="38"/>
  <c r="X22" i="38"/>
  <c r="Y22" i="38"/>
  <c r="X23" i="21"/>
  <c r="Y23" i="21"/>
  <c r="AH22" i="8"/>
  <c r="AQ22" i="8" s="1"/>
  <c r="AI22" i="31"/>
  <c r="AN22" i="31"/>
  <c r="AR21" i="55"/>
  <c r="Y23" i="25"/>
  <c r="X23" i="25"/>
  <c r="Z23" i="25" s="1"/>
  <c r="AR21" i="60"/>
  <c r="Y23" i="81"/>
  <c r="X23" i="81"/>
  <c r="AH22" i="87"/>
  <c r="AQ22" i="87" s="1"/>
  <c r="AJ21" i="53"/>
  <c r="AK21" i="53"/>
  <c r="AT21" i="53" s="1"/>
  <c r="AJ15" i="53"/>
  <c r="AK15" i="53"/>
  <c r="AT15" i="53" s="1"/>
  <c r="AJ9" i="53"/>
  <c r="AK9" i="53"/>
  <c r="AT9" i="53" s="1"/>
  <c r="AB4" i="53"/>
  <c r="AJ3" i="53"/>
  <c r="AS16" i="9"/>
  <c r="AL16" i="9"/>
  <c r="AU16" i="9" s="1"/>
  <c r="AR21" i="43"/>
  <c r="AS17" i="9"/>
  <c r="AL17" i="9"/>
  <c r="AU17" i="9" s="1"/>
  <c r="AI23" i="30"/>
  <c r="AN23" i="30"/>
  <c r="AI22" i="39"/>
  <c r="AN22" i="39"/>
  <c r="X22" i="7"/>
  <c r="Y22" i="7"/>
  <c r="Y23" i="1"/>
  <c r="Z23" i="1" s="1"/>
  <c r="X23" i="1"/>
  <c r="Y24" i="82"/>
  <c r="X24" i="82"/>
  <c r="X22" i="22"/>
  <c r="Z22" i="22" s="1"/>
  <c r="Y22" i="22"/>
  <c r="AK23" i="64" l="1"/>
  <c r="AT23" i="64" s="1"/>
  <c r="Z23" i="24"/>
  <c r="Z24" i="82"/>
  <c r="Z23" i="35"/>
  <c r="Z23" i="18"/>
  <c r="AF23" i="18" s="1"/>
  <c r="AO23" i="18" s="1"/>
  <c r="AO25" i="18" s="1"/>
  <c r="Z23" i="3"/>
  <c r="Z23" i="70"/>
  <c r="AE23" i="70" s="1"/>
  <c r="Z23" i="21"/>
  <c r="AG23" i="23"/>
  <c r="AP23" i="23" s="1"/>
  <c r="AP25" i="23" s="1"/>
  <c r="AF23" i="23"/>
  <c r="AO23" i="23" s="1"/>
  <c r="AO25" i="23" s="1"/>
  <c r="AE23" i="23"/>
  <c r="W24" i="90"/>
  <c r="AG23" i="90"/>
  <c r="AP23" i="90" s="1"/>
  <c r="AF23" i="90"/>
  <c r="AO23" i="90" s="1"/>
  <c r="AE23" i="90"/>
  <c r="AF24" i="84"/>
  <c r="AO24" i="84" s="1"/>
  <c r="AE24" i="84"/>
  <c r="AG24" i="84"/>
  <c r="AP24" i="84" s="1"/>
  <c r="W25" i="84"/>
  <c r="AF23" i="94"/>
  <c r="AO23" i="94" s="1"/>
  <c r="AE23" i="94"/>
  <c r="AG23" i="94"/>
  <c r="AP23" i="94" s="1"/>
  <c r="W24" i="94"/>
  <c r="W24" i="44"/>
  <c r="AG23" i="44"/>
  <c r="AP23" i="44" s="1"/>
  <c r="AF23" i="44"/>
  <c r="AO23" i="44" s="1"/>
  <c r="AE23" i="44"/>
  <c r="AG23" i="24"/>
  <c r="AP23" i="24" s="1"/>
  <c r="AP25" i="24" s="1"/>
  <c r="AF23" i="24"/>
  <c r="AO23" i="24" s="1"/>
  <c r="AO25" i="24" s="1"/>
  <c r="AE23" i="24"/>
  <c r="AG23" i="18"/>
  <c r="AP23" i="18" s="1"/>
  <c r="AP25" i="18" s="1"/>
  <c r="AE23" i="18"/>
  <c r="AG23" i="3"/>
  <c r="AP23" i="3" s="1"/>
  <c r="AP25" i="3" s="1"/>
  <c r="AF23" i="3"/>
  <c r="AO23" i="3" s="1"/>
  <c r="AO25" i="3" s="1"/>
  <c r="AE23" i="3"/>
  <c r="AF23" i="70"/>
  <c r="AO23" i="70" s="1"/>
  <c r="AO25" i="70" s="1"/>
  <c r="AG23" i="70"/>
  <c r="AP23" i="70" s="1"/>
  <c r="AP25" i="70" s="1"/>
  <c r="AG23" i="21"/>
  <c r="AP23" i="21" s="1"/>
  <c r="AP25" i="21" s="1"/>
  <c r="AF23" i="21"/>
  <c r="AO23" i="21" s="1"/>
  <c r="AO25" i="21" s="1"/>
  <c r="AE23" i="21"/>
  <c r="AG24" i="82"/>
  <c r="AP24" i="82" s="1"/>
  <c r="AF24" i="82"/>
  <c r="AO24" i="82" s="1"/>
  <c r="W25" i="82"/>
  <c r="AE24" i="82"/>
  <c r="W24" i="35"/>
  <c r="AG23" i="35"/>
  <c r="AP23" i="35" s="1"/>
  <c r="AF23" i="35"/>
  <c r="AO23" i="35" s="1"/>
  <c r="AE23" i="35"/>
  <c r="W25" i="48"/>
  <c r="AG24" i="48"/>
  <c r="AP24" i="48" s="1"/>
  <c r="AF24" i="48"/>
  <c r="AO24" i="48" s="1"/>
  <c r="AE24" i="48"/>
  <c r="AJ9" i="68"/>
  <c r="AK9" i="68"/>
  <c r="AT9" i="68" s="1"/>
  <c r="AH23" i="47"/>
  <c r="AQ23" i="47" s="1"/>
  <c r="AJ10" i="13"/>
  <c r="AK10" i="13"/>
  <c r="AT10" i="13" s="1"/>
  <c r="AR22" i="18"/>
  <c r="AS20" i="53"/>
  <c r="AL20" i="53"/>
  <c r="AU20" i="53" s="1"/>
  <c r="AL23" i="17"/>
  <c r="AU23" i="17" s="1"/>
  <c r="AR23" i="17"/>
  <c r="AR25" i="17" s="1"/>
  <c r="AR22" i="81"/>
  <c r="AH23" i="31"/>
  <c r="AQ23" i="31" s="1"/>
  <c r="AE22" i="72"/>
  <c r="W23" i="72"/>
  <c r="AG22" i="72"/>
  <c r="AP22" i="72" s="1"/>
  <c r="AF22" i="72"/>
  <c r="AO22" i="72" s="1"/>
  <c r="AJ3" i="17"/>
  <c r="AB4" i="17"/>
  <c r="AJ17" i="64"/>
  <c r="AK17" i="64"/>
  <c r="AT17" i="64" s="1"/>
  <c r="AJ13" i="50"/>
  <c r="AK13" i="50"/>
  <c r="AT13" i="50" s="1"/>
  <c r="AJ7" i="50"/>
  <c r="AK7" i="50"/>
  <c r="AT7" i="50" s="1"/>
  <c r="AN22" i="83"/>
  <c r="AI22" i="83"/>
  <c r="AH22" i="63"/>
  <c r="AQ22" i="63" s="1"/>
  <c r="AS6" i="67"/>
  <c r="AL6" i="67"/>
  <c r="AU6" i="67" s="1"/>
  <c r="AH22" i="28"/>
  <c r="AQ22" i="28" s="1"/>
  <c r="AR21" i="89"/>
  <c r="AR23" i="41"/>
  <c r="W23" i="78"/>
  <c r="AG22" i="78"/>
  <c r="AP22" i="78" s="1"/>
  <c r="AF22" i="78"/>
  <c r="AO22" i="78" s="1"/>
  <c r="AE22" i="78"/>
  <c r="AN22" i="8"/>
  <c r="AI22" i="8"/>
  <c r="AJ13" i="69"/>
  <c r="AK13" i="69"/>
  <c r="AT13" i="69" s="1"/>
  <c r="AJ7" i="69"/>
  <c r="AK7" i="69"/>
  <c r="AT7" i="69" s="1"/>
  <c r="Z22" i="71"/>
  <c r="Y22" i="71"/>
  <c r="X22" i="71"/>
  <c r="AN22" i="5"/>
  <c r="AI22" i="5"/>
  <c r="X23" i="20"/>
  <c r="Z23" i="20" s="1"/>
  <c r="Y23" i="20"/>
  <c r="AH24" i="82"/>
  <c r="AQ24" i="82" s="1"/>
  <c r="AR23" i="30"/>
  <c r="AS15" i="53"/>
  <c r="AL15" i="53"/>
  <c r="AU15" i="53" s="1"/>
  <c r="AJ17" i="62"/>
  <c r="AK17" i="62"/>
  <c r="AT17" i="62" s="1"/>
  <c r="AJ11" i="62"/>
  <c r="AK11" i="62"/>
  <c r="AT11" i="62" s="1"/>
  <c r="AJ5" i="62"/>
  <c r="AK5" i="62"/>
  <c r="AT5" i="62" s="1"/>
  <c r="AJ20" i="68"/>
  <c r="AK20" i="68"/>
  <c r="AT20" i="68" s="1"/>
  <c r="AJ14" i="68"/>
  <c r="AK14" i="68"/>
  <c r="AT14" i="68" s="1"/>
  <c r="AJ8" i="68"/>
  <c r="AK8" i="68"/>
  <c r="AT8" i="68" s="1"/>
  <c r="Z23" i="52"/>
  <c r="X23" i="52"/>
  <c r="Y23" i="52"/>
  <c r="AN23" i="68"/>
  <c r="AN25" i="68" s="1"/>
  <c r="AI23" i="68"/>
  <c r="AS8" i="61"/>
  <c r="AL8" i="61"/>
  <c r="AU8" i="61" s="1"/>
  <c r="AS13" i="67"/>
  <c r="AL13" i="67"/>
  <c r="AU13" i="67" s="1"/>
  <c r="Z24" i="80"/>
  <c r="X24" i="80"/>
  <c r="Y24" i="80"/>
  <c r="Z22" i="85"/>
  <c r="X22" i="85"/>
  <c r="Y22" i="85"/>
  <c r="AR22" i="90"/>
  <c r="AR21" i="72"/>
  <c r="Y23" i="65"/>
  <c r="Z23" i="65" s="1"/>
  <c r="X23" i="65"/>
  <c r="AR22" i="57"/>
  <c r="AH23" i="35"/>
  <c r="AQ23" i="35" s="1"/>
  <c r="AR22" i="70"/>
  <c r="AS21" i="61"/>
  <c r="AL21" i="61"/>
  <c r="AU21" i="61" s="1"/>
  <c r="AN22" i="87"/>
  <c r="AI22" i="87"/>
  <c r="AH23" i="23"/>
  <c r="AQ23" i="23" s="1"/>
  <c r="AQ25" i="23" s="1"/>
  <c r="AZ3" i="23"/>
  <c r="AX22" i="23" s="1"/>
  <c r="S22" i="23" s="1"/>
  <c r="AC22" i="23" s="1"/>
  <c r="AB23" i="23" s="1"/>
  <c r="AR21" i="78"/>
  <c r="AS10" i="67"/>
  <c r="AL10" i="67"/>
  <c r="AU10" i="67" s="1"/>
  <c r="AJ21" i="13"/>
  <c r="AK21" i="13"/>
  <c r="AT21" i="13" s="1"/>
  <c r="AJ15" i="13"/>
  <c r="AK15" i="13"/>
  <c r="AT15" i="13" s="1"/>
  <c r="AJ9" i="13"/>
  <c r="AK9" i="13"/>
  <c r="AT9" i="13" s="1"/>
  <c r="AN23" i="69"/>
  <c r="AN25" i="69" s="1"/>
  <c r="AI23" i="69"/>
  <c r="AS3" i="61"/>
  <c r="AL3" i="61"/>
  <c r="AU3" i="61" s="1"/>
  <c r="AR22" i="3"/>
  <c r="AS6" i="53"/>
  <c r="AL6" i="53"/>
  <c r="AU6" i="53" s="1"/>
  <c r="Z23" i="31"/>
  <c r="AR22" i="94"/>
  <c r="AL23" i="61"/>
  <c r="AU23" i="61" s="1"/>
  <c r="AR23" i="61"/>
  <c r="AR25" i="61" s="1"/>
  <c r="AS17" i="67"/>
  <c r="AL17" i="67"/>
  <c r="AU17" i="67" s="1"/>
  <c r="AH23" i="18"/>
  <c r="AQ23" i="18" s="1"/>
  <c r="AQ25" i="18" s="1"/>
  <c r="AZ3" i="18"/>
  <c r="AX22" i="18" s="1"/>
  <c r="S22" i="18" s="1"/>
  <c r="AC22" i="18" s="1"/>
  <c r="AB23" i="18" s="1"/>
  <c r="AS11" i="61"/>
  <c r="AL11" i="61"/>
  <c r="AU11" i="61" s="1"/>
  <c r="AR22" i="56"/>
  <c r="AS7" i="67"/>
  <c r="AL7" i="67"/>
  <c r="AU7" i="67" s="1"/>
  <c r="AH24" i="48"/>
  <c r="AQ24" i="48" s="1"/>
  <c r="AG22" i="60"/>
  <c r="AP22" i="60" s="1"/>
  <c r="AF22" i="60"/>
  <c r="AO22" i="60" s="1"/>
  <c r="AE22" i="60"/>
  <c r="W23" i="60"/>
  <c r="AS7" i="53"/>
  <c r="AL7" i="53"/>
  <c r="AU7" i="53" s="1"/>
  <c r="AJ21" i="17"/>
  <c r="AK21" i="17"/>
  <c r="AT21" i="17" s="1"/>
  <c r="AJ15" i="17"/>
  <c r="AK15" i="17"/>
  <c r="AT15" i="17" s="1"/>
  <c r="AJ9" i="17"/>
  <c r="AK9" i="17"/>
  <c r="AT9" i="17" s="1"/>
  <c r="AH24" i="84"/>
  <c r="AQ24" i="84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18" i="50"/>
  <c r="AK18" i="50"/>
  <c r="AT18" i="50" s="1"/>
  <c r="AJ12" i="50"/>
  <c r="AK12" i="50"/>
  <c r="AT12" i="50" s="1"/>
  <c r="AJ6" i="50"/>
  <c r="AK6" i="50"/>
  <c r="AT6" i="50" s="1"/>
  <c r="Z22" i="28"/>
  <c r="AS12" i="61"/>
  <c r="AL12" i="61"/>
  <c r="AU12" i="61" s="1"/>
  <c r="AR23" i="42"/>
  <c r="AJ18" i="69"/>
  <c r="AK18" i="69"/>
  <c r="AT18" i="69" s="1"/>
  <c r="AJ12" i="69"/>
  <c r="AK12" i="69"/>
  <c r="AT12" i="69" s="1"/>
  <c r="AJ6" i="69"/>
  <c r="AK6" i="69"/>
  <c r="AT6" i="69" s="1"/>
  <c r="X23" i="55"/>
  <c r="Z23" i="55" s="1"/>
  <c r="Y23" i="55"/>
  <c r="Y23" i="16"/>
  <c r="Z23" i="16" s="1"/>
  <c r="X23" i="16"/>
  <c r="Y25" i="37"/>
  <c r="X25" i="37"/>
  <c r="Z25" i="37" s="1"/>
  <c r="AI22" i="20"/>
  <c r="AN22" i="20"/>
  <c r="AG23" i="1"/>
  <c r="AP23" i="1" s="1"/>
  <c r="AP25" i="1" s="1"/>
  <c r="AF23" i="1"/>
  <c r="AO23" i="1" s="1"/>
  <c r="AO25" i="1" s="1"/>
  <c r="AE23" i="1"/>
  <c r="AJ6" i="62"/>
  <c r="AK6" i="62"/>
  <c r="AT6" i="62" s="1"/>
  <c r="AJ22" i="13"/>
  <c r="AK22" i="13"/>
  <c r="AT22" i="13" s="1"/>
  <c r="AH22" i="7"/>
  <c r="AQ22" i="7" s="1"/>
  <c r="AS3" i="53"/>
  <c r="AL3" i="53"/>
  <c r="AU3" i="53" s="1"/>
  <c r="AH23" i="25"/>
  <c r="AQ23" i="25" s="1"/>
  <c r="AR22" i="31"/>
  <c r="AJ22" i="62"/>
  <c r="AK22" i="62"/>
  <c r="AT22" i="62" s="1"/>
  <c r="AJ16" i="62"/>
  <c r="AK16" i="62"/>
  <c r="AT16" i="62" s="1"/>
  <c r="AK10" i="62"/>
  <c r="AT10" i="62" s="1"/>
  <c r="AJ10" i="62"/>
  <c r="X25" i="26"/>
  <c r="Z25" i="26" s="1"/>
  <c r="Y25" i="26"/>
  <c r="AJ19" i="68"/>
  <c r="AK19" i="68"/>
  <c r="AT19" i="68" s="1"/>
  <c r="AJ13" i="68"/>
  <c r="AK13" i="68"/>
  <c r="AT13" i="68" s="1"/>
  <c r="AJ7" i="68"/>
  <c r="AK7" i="68"/>
  <c r="AT7" i="68" s="1"/>
  <c r="AS8" i="67"/>
  <c r="AL8" i="67"/>
  <c r="AU8" i="67" s="1"/>
  <c r="AN22" i="52"/>
  <c r="AI22" i="52"/>
  <c r="AI22" i="10"/>
  <c r="AN22" i="10"/>
  <c r="AI22" i="76"/>
  <c r="AN22" i="76"/>
  <c r="AS9" i="61"/>
  <c r="AL9" i="61"/>
  <c r="AU9" i="61" s="1"/>
  <c r="AS17" i="61"/>
  <c r="AL17" i="61"/>
  <c r="AU17" i="61" s="1"/>
  <c r="AN21" i="85"/>
  <c r="AI21" i="85"/>
  <c r="AR22" i="6"/>
  <c r="W24" i="29"/>
  <c r="AG23" i="29"/>
  <c r="AP23" i="29" s="1"/>
  <c r="AF23" i="29"/>
  <c r="AO23" i="29" s="1"/>
  <c r="AE23" i="29"/>
  <c r="AS10" i="53"/>
  <c r="AL10" i="53"/>
  <c r="AU10" i="53" s="1"/>
  <c r="AS9" i="67"/>
  <c r="AL9" i="67"/>
  <c r="AU9" i="67" s="1"/>
  <c r="AH23" i="74"/>
  <c r="AQ23" i="74" s="1"/>
  <c r="X23" i="66"/>
  <c r="Y23" i="66"/>
  <c r="AH23" i="6"/>
  <c r="AQ23" i="6" s="1"/>
  <c r="AQ25" i="6" s="1"/>
  <c r="AX22" i="6"/>
  <c r="S22" i="6" s="1"/>
  <c r="AC22" i="6" s="1"/>
  <c r="AB23" i="6" s="1"/>
  <c r="AZ3" i="6"/>
  <c r="AH22" i="89"/>
  <c r="AQ22" i="89" s="1"/>
  <c r="AS17" i="53"/>
  <c r="AL17" i="53"/>
  <c r="AU17" i="53" s="1"/>
  <c r="AR23" i="84"/>
  <c r="Z23" i="47"/>
  <c r="AF23" i="14"/>
  <c r="AO23" i="14" s="1"/>
  <c r="AO25" i="14" s="1"/>
  <c r="AE23" i="14"/>
  <c r="AG23" i="14"/>
  <c r="AP23" i="14" s="1"/>
  <c r="AP25" i="14" s="1"/>
  <c r="AJ20" i="13"/>
  <c r="AK20" i="13"/>
  <c r="AT20" i="13" s="1"/>
  <c r="AJ14" i="13"/>
  <c r="AK14" i="13"/>
  <c r="AT14" i="13" s="1"/>
  <c r="AJ8" i="13"/>
  <c r="AK8" i="13"/>
  <c r="AT8" i="13" s="1"/>
  <c r="AJ4" i="61"/>
  <c r="AK4" i="61"/>
  <c r="AT4" i="61" s="1"/>
  <c r="AT25" i="61" s="1"/>
  <c r="AS19" i="67"/>
  <c r="AL19" i="67"/>
  <c r="AU19" i="67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Y23" i="95"/>
  <c r="X23" i="95"/>
  <c r="Z23" i="95" s="1"/>
  <c r="AI22" i="77"/>
  <c r="AN22" i="77"/>
  <c r="AH23" i="36"/>
  <c r="AQ23" i="36" s="1"/>
  <c r="X23" i="54"/>
  <c r="Y23" i="54"/>
  <c r="AS19" i="61"/>
  <c r="AL19" i="61"/>
  <c r="AU19" i="61" s="1"/>
  <c r="AH24" i="42"/>
  <c r="AQ24" i="42" s="1"/>
  <c r="AJ20" i="17"/>
  <c r="AK20" i="17"/>
  <c r="AT20" i="17" s="1"/>
  <c r="AJ14" i="17"/>
  <c r="AK14" i="17"/>
  <c r="AT14" i="17" s="1"/>
  <c r="AJ8" i="17"/>
  <c r="AK8" i="17"/>
  <c r="AT8" i="17" s="1"/>
  <c r="AJ21" i="64"/>
  <c r="AK21" i="64"/>
  <c r="AT21" i="64" s="1"/>
  <c r="AJ15" i="64"/>
  <c r="AK15" i="64"/>
  <c r="AT15" i="64" s="1"/>
  <c r="AJ9" i="64"/>
  <c r="AK9" i="64"/>
  <c r="AT9" i="64" s="1"/>
  <c r="AJ17" i="50"/>
  <c r="AK17" i="50"/>
  <c r="AT17" i="50" s="1"/>
  <c r="AJ11" i="50"/>
  <c r="AK11" i="50"/>
  <c r="AT11" i="50" s="1"/>
  <c r="AJ5" i="50"/>
  <c r="AK5" i="50"/>
  <c r="AT5" i="50" s="1"/>
  <c r="Z22" i="63"/>
  <c r="AS12" i="67"/>
  <c r="AL12" i="67"/>
  <c r="AU12" i="67" s="1"/>
  <c r="AR22" i="1"/>
  <c r="AJ17" i="69"/>
  <c r="AK17" i="69"/>
  <c r="AT17" i="69" s="1"/>
  <c r="AJ11" i="69"/>
  <c r="AK11" i="69"/>
  <c r="AT11" i="69" s="1"/>
  <c r="AJ5" i="69"/>
  <c r="AK5" i="69"/>
  <c r="AT5" i="69" s="1"/>
  <c r="Y24" i="73"/>
  <c r="X24" i="73"/>
  <c r="AH23" i="70"/>
  <c r="AQ23" i="70" s="1"/>
  <c r="AQ25" i="70" s="1"/>
  <c r="AZ3" i="70"/>
  <c r="AS7" i="61"/>
  <c r="AL7" i="61"/>
  <c r="AU7" i="61" s="1"/>
  <c r="Y23" i="51"/>
  <c r="X23" i="51"/>
  <c r="Z23" i="51" s="1"/>
  <c r="AI22" i="59"/>
  <c r="AN22" i="59"/>
  <c r="AN24" i="37"/>
  <c r="AI24" i="37"/>
  <c r="X23" i="34"/>
  <c r="Y23" i="34"/>
  <c r="X23" i="43"/>
  <c r="Y23" i="43"/>
  <c r="AF22" i="22"/>
  <c r="AO22" i="22" s="1"/>
  <c r="AE22" i="22"/>
  <c r="W23" i="22"/>
  <c r="AG22" i="22"/>
  <c r="AP22" i="22" s="1"/>
  <c r="AH23" i="21"/>
  <c r="AQ23" i="21" s="1"/>
  <c r="AQ25" i="21" s="1"/>
  <c r="AZ3" i="21"/>
  <c r="AX22" i="21" s="1"/>
  <c r="S22" i="21" s="1"/>
  <c r="AC22" i="21" s="1"/>
  <c r="AB23" i="21" s="1"/>
  <c r="AH23" i="94"/>
  <c r="AQ23" i="94" s="1"/>
  <c r="W24" i="86"/>
  <c r="AG23" i="86"/>
  <c r="AP23" i="86" s="1"/>
  <c r="AF23" i="86"/>
  <c r="AO23" i="86" s="1"/>
  <c r="AE23" i="86"/>
  <c r="AS20" i="61"/>
  <c r="AL20" i="61"/>
  <c r="AU20" i="61" s="1"/>
  <c r="AS5" i="61"/>
  <c r="AL5" i="61"/>
  <c r="AU5" i="61" s="1"/>
  <c r="Y24" i="40"/>
  <c r="X24" i="40"/>
  <c r="Z22" i="7"/>
  <c r="AJ4" i="53"/>
  <c r="AK4" i="53"/>
  <c r="AT4" i="53" s="1"/>
  <c r="AT25" i="53" s="1"/>
  <c r="AS21" i="53"/>
  <c r="AL21" i="53"/>
  <c r="AU21" i="53" s="1"/>
  <c r="AH23" i="81"/>
  <c r="AQ23" i="81" s="1"/>
  <c r="AH22" i="38"/>
  <c r="AQ22" i="38" s="1"/>
  <c r="AH23" i="56"/>
  <c r="AQ23" i="56" s="1"/>
  <c r="AQ25" i="56" s="1"/>
  <c r="AZ3" i="56"/>
  <c r="AX22" i="56" s="1"/>
  <c r="S22" i="56" s="1"/>
  <c r="AC22" i="56" s="1"/>
  <c r="AB23" i="56" s="1"/>
  <c r="AJ21" i="62"/>
  <c r="AK21" i="62"/>
  <c r="AT21" i="62" s="1"/>
  <c r="AJ15" i="62"/>
  <c r="AK15" i="62"/>
  <c r="AT15" i="62" s="1"/>
  <c r="AJ9" i="62"/>
  <c r="AK9" i="62"/>
  <c r="AT9" i="62" s="1"/>
  <c r="AB4" i="62"/>
  <c r="AJ3" i="62"/>
  <c r="AJ18" i="68"/>
  <c r="AK18" i="68"/>
  <c r="AT18" i="68" s="1"/>
  <c r="AJ12" i="68"/>
  <c r="AK12" i="68"/>
  <c r="AT12" i="68" s="1"/>
  <c r="AJ6" i="68"/>
  <c r="AK6" i="68"/>
  <c r="AT6" i="68" s="1"/>
  <c r="Y23" i="76"/>
  <c r="Z23" i="76" s="1"/>
  <c r="X23" i="76"/>
  <c r="X23" i="2"/>
  <c r="Z23" i="2" s="1"/>
  <c r="Y23" i="2"/>
  <c r="AI23" i="62"/>
  <c r="AN23" i="62"/>
  <c r="AN25" i="62" s="1"/>
  <c r="AG23" i="49"/>
  <c r="AP23" i="49" s="1"/>
  <c r="AP25" i="49" s="1"/>
  <c r="AF23" i="49"/>
  <c r="AO23" i="49" s="1"/>
  <c r="AO25" i="49" s="1"/>
  <c r="AE23" i="49"/>
  <c r="AI22" i="65"/>
  <c r="AN22" i="65"/>
  <c r="AN23" i="64"/>
  <c r="AN25" i="64" s="1"/>
  <c r="AI23" i="64"/>
  <c r="AR21" i="28"/>
  <c r="AN23" i="40"/>
  <c r="AI23" i="40"/>
  <c r="Z23" i="74"/>
  <c r="AS22" i="61"/>
  <c r="AL22" i="61"/>
  <c r="AU22" i="61" s="1"/>
  <c r="Y25" i="96"/>
  <c r="X25" i="96"/>
  <c r="AR23" i="48"/>
  <c r="Z22" i="89"/>
  <c r="AH23" i="57"/>
  <c r="AQ23" i="57" s="1"/>
  <c r="AQ25" i="57" s="1"/>
  <c r="AZ3" i="57"/>
  <c r="W25" i="92"/>
  <c r="AG24" i="92"/>
  <c r="AP24" i="92" s="1"/>
  <c r="AF24" i="92"/>
  <c r="AO24" i="92" s="1"/>
  <c r="AE24" i="92"/>
  <c r="AS16" i="67"/>
  <c r="AL16" i="67"/>
  <c r="AU16" i="67" s="1"/>
  <c r="AJ19" i="13"/>
  <c r="AK19" i="13"/>
  <c r="AT19" i="13" s="1"/>
  <c r="AJ13" i="13"/>
  <c r="AK13" i="13"/>
  <c r="AT13" i="13" s="1"/>
  <c r="AJ7" i="13"/>
  <c r="AK7" i="13"/>
  <c r="AT7" i="13" s="1"/>
  <c r="AH23" i="91"/>
  <c r="AQ23" i="91" s="1"/>
  <c r="AH23" i="39"/>
  <c r="AQ23" i="39" s="1"/>
  <c r="AS12" i="53"/>
  <c r="AL12" i="53"/>
  <c r="AU12" i="53" s="1"/>
  <c r="AX22" i="49"/>
  <c r="AN22" i="95"/>
  <c r="AI22" i="95"/>
  <c r="AS5" i="67"/>
  <c r="AL5" i="67"/>
  <c r="AU5" i="67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N22" i="54"/>
  <c r="AI22" i="54"/>
  <c r="AR23" i="82"/>
  <c r="AR22" i="91"/>
  <c r="AS13" i="53"/>
  <c r="AL13" i="53"/>
  <c r="AU13" i="53" s="1"/>
  <c r="AJ19" i="17"/>
  <c r="AK19" i="17"/>
  <c r="AT19" i="17" s="1"/>
  <c r="AJ13" i="17"/>
  <c r="AK13" i="17"/>
  <c r="AT13" i="17" s="1"/>
  <c r="AJ7" i="17"/>
  <c r="AK7" i="17"/>
  <c r="AT7" i="17" s="1"/>
  <c r="AJ20" i="64"/>
  <c r="AK20" i="64"/>
  <c r="AT20" i="64" s="1"/>
  <c r="AJ14" i="64"/>
  <c r="AK14" i="64"/>
  <c r="AT14" i="64" s="1"/>
  <c r="AJ8" i="64"/>
  <c r="AK8" i="64"/>
  <c r="AT8" i="64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Y23" i="83"/>
  <c r="X23" i="83"/>
  <c r="AR22" i="74"/>
  <c r="AS18" i="61"/>
  <c r="AL18" i="61"/>
  <c r="AU18" i="61" s="1"/>
  <c r="AS8" i="53"/>
  <c r="AL8" i="53"/>
  <c r="AU8" i="53" s="1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I21" i="71"/>
  <c r="AN21" i="71"/>
  <c r="AN22" i="55"/>
  <c r="AI22" i="55"/>
  <c r="AN23" i="19"/>
  <c r="AN25" i="19" s="1"/>
  <c r="AI23" i="19"/>
  <c r="AI22" i="51"/>
  <c r="AN22" i="51"/>
  <c r="Y24" i="27"/>
  <c r="X24" i="27"/>
  <c r="Z24" i="27" s="1"/>
  <c r="AJ18" i="62"/>
  <c r="AK18" i="62"/>
  <c r="AT18" i="62" s="1"/>
  <c r="AJ21" i="68"/>
  <c r="AK21" i="68"/>
  <c r="AT21" i="68" s="1"/>
  <c r="AK23" i="19"/>
  <c r="AT23" i="19" s="1"/>
  <c r="AN21" i="15"/>
  <c r="AI21" i="15"/>
  <c r="W25" i="30"/>
  <c r="AG24" i="30"/>
  <c r="AP24" i="30" s="1"/>
  <c r="AF24" i="30"/>
  <c r="AO24" i="30" s="1"/>
  <c r="AE24" i="30"/>
  <c r="AJ16" i="13"/>
  <c r="AK16" i="13"/>
  <c r="AT16" i="13" s="1"/>
  <c r="AN23" i="50"/>
  <c r="AN25" i="50" s="1"/>
  <c r="AI23" i="50"/>
  <c r="AI22" i="33"/>
  <c r="AN22" i="33"/>
  <c r="AH23" i="90"/>
  <c r="AQ23" i="90" s="1"/>
  <c r="AG23" i="4"/>
  <c r="AP23" i="4" s="1"/>
  <c r="AP25" i="4" s="1"/>
  <c r="AF23" i="4"/>
  <c r="AO23" i="4" s="1"/>
  <c r="AO25" i="4" s="1"/>
  <c r="AE23" i="4"/>
  <c r="AJ10" i="17"/>
  <c r="AK10" i="17"/>
  <c r="AT10" i="17" s="1"/>
  <c r="AJ5" i="64"/>
  <c r="AK5" i="64"/>
  <c r="AT5" i="64" s="1"/>
  <c r="AJ19" i="69"/>
  <c r="AK19" i="69"/>
  <c r="AT19" i="69" s="1"/>
  <c r="AK20" i="62"/>
  <c r="AT20" i="62" s="1"/>
  <c r="AJ20" i="62"/>
  <c r="AJ17" i="68"/>
  <c r="AK17" i="68"/>
  <c r="AT17" i="68" s="1"/>
  <c r="AJ5" i="68"/>
  <c r="AK5" i="68"/>
  <c r="AT5" i="68" s="1"/>
  <c r="AS14" i="67"/>
  <c r="AL14" i="67"/>
  <c r="AU14" i="67" s="1"/>
  <c r="AN22" i="2"/>
  <c r="AI22" i="2"/>
  <c r="AS14" i="61"/>
  <c r="AL14" i="61"/>
  <c r="AU14" i="61" s="1"/>
  <c r="AS10" i="61"/>
  <c r="AL10" i="61"/>
  <c r="AU10" i="61" s="1"/>
  <c r="AR22" i="44"/>
  <c r="AK23" i="62"/>
  <c r="AT23" i="62" s="1"/>
  <c r="AI23" i="80"/>
  <c r="AN23" i="80"/>
  <c r="AS16" i="53"/>
  <c r="AL16" i="53"/>
  <c r="AU16" i="53" s="1"/>
  <c r="W24" i="88"/>
  <c r="AG23" i="88"/>
  <c r="AP23" i="88" s="1"/>
  <c r="AF23" i="88"/>
  <c r="AO23" i="88" s="1"/>
  <c r="AE23" i="88"/>
  <c r="W24" i="75"/>
  <c r="AG23" i="75"/>
  <c r="AP23" i="75" s="1"/>
  <c r="AF23" i="75"/>
  <c r="AO23" i="75" s="1"/>
  <c r="AE23" i="75"/>
  <c r="AS15" i="67"/>
  <c r="AL15" i="67"/>
  <c r="AU15" i="67" s="1"/>
  <c r="AR22" i="36"/>
  <c r="AK23" i="68"/>
  <c r="AT23" i="68" s="1"/>
  <c r="AG23" i="6"/>
  <c r="AP23" i="6" s="1"/>
  <c r="AP25" i="6" s="1"/>
  <c r="AF23" i="6"/>
  <c r="AO23" i="6" s="1"/>
  <c r="AO25" i="6" s="1"/>
  <c r="AE23" i="6"/>
  <c r="AS5" i="53"/>
  <c r="AL5" i="53"/>
  <c r="AU5" i="53" s="1"/>
  <c r="AH24" i="41"/>
  <c r="AQ24" i="41" s="1"/>
  <c r="AF23" i="45"/>
  <c r="AO23" i="45" s="1"/>
  <c r="AG23" i="45"/>
  <c r="AP23" i="45" s="1"/>
  <c r="AE23" i="45"/>
  <c r="W24" i="45"/>
  <c r="AJ4" i="67"/>
  <c r="AK4" i="67"/>
  <c r="AT4" i="67" s="1"/>
  <c r="AT25" i="67" s="1"/>
  <c r="AJ18" i="13"/>
  <c r="AK18" i="13"/>
  <c r="AT18" i="13" s="1"/>
  <c r="AJ12" i="13"/>
  <c r="AK12" i="13"/>
  <c r="AT12" i="13" s="1"/>
  <c r="AJ6" i="13"/>
  <c r="AK6" i="13"/>
  <c r="AT6" i="13" s="1"/>
  <c r="AE23" i="12"/>
  <c r="AG23" i="12"/>
  <c r="AP23" i="12" s="1"/>
  <c r="AP25" i="12" s="1"/>
  <c r="AF23" i="12"/>
  <c r="AO23" i="12" s="1"/>
  <c r="AO25" i="12" s="1"/>
  <c r="W24" i="32"/>
  <c r="AG23" i="32"/>
  <c r="AP23" i="32" s="1"/>
  <c r="AF23" i="32"/>
  <c r="AO23" i="32" s="1"/>
  <c r="AE23" i="32"/>
  <c r="AS16" i="61"/>
  <c r="AL16" i="61"/>
  <c r="AU16" i="61" s="1"/>
  <c r="W24" i="39"/>
  <c r="AG23" i="39"/>
  <c r="AP23" i="39" s="1"/>
  <c r="AF23" i="39"/>
  <c r="AO23" i="39" s="1"/>
  <c r="AE23" i="39"/>
  <c r="AK23" i="50"/>
  <c r="AT23" i="50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J23" i="12"/>
  <c r="AS23" i="12" s="1"/>
  <c r="W24" i="36"/>
  <c r="AG23" i="36"/>
  <c r="AP23" i="36" s="1"/>
  <c r="AF23" i="36"/>
  <c r="AO23" i="36" s="1"/>
  <c r="AE23" i="36"/>
  <c r="AR22" i="47"/>
  <c r="Y23" i="33"/>
  <c r="X23" i="33"/>
  <c r="Z24" i="42"/>
  <c r="AH22" i="72"/>
  <c r="AQ22" i="72" s="1"/>
  <c r="AJ18" i="17"/>
  <c r="AK18" i="17"/>
  <c r="AT18" i="17" s="1"/>
  <c r="AJ12" i="17"/>
  <c r="AK12" i="17"/>
  <c r="AT12" i="17" s="1"/>
  <c r="AJ6" i="17"/>
  <c r="AK6" i="17"/>
  <c r="AT6" i="17" s="1"/>
  <c r="AJ19" i="64"/>
  <c r="AK19" i="64"/>
  <c r="AT19" i="64" s="1"/>
  <c r="AJ13" i="64"/>
  <c r="AK13" i="64"/>
  <c r="AT13" i="64" s="1"/>
  <c r="AJ7" i="64"/>
  <c r="AK7" i="64"/>
  <c r="AT7" i="64" s="1"/>
  <c r="AJ21" i="50"/>
  <c r="AK21" i="50"/>
  <c r="AT21" i="50" s="1"/>
  <c r="AJ15" i="50"/>
  <c r="AK15" i="50"/>
  <c r="AT15" i="50" s="1"/>
  <c r="AJ9" i="50"/>
  <c r="AK9" i="50"/>
  <c r="AT9" i="50" s="1"/>
  <c r="AL23" i="67"/>
  <c r="AU23" i="67" s="1"/>
  <c r="AS18" i="67"/>
  <c r="AL18" i="67"/>
  <c r="AU18" i="67" s="1"/>
  <c r="AH22" i="78"/>
  <c r="AQ22" i="78" s="1"/>
  <c r="AR22" i="21"/>
  <c r="AJ21" i="69"/>
  <c r="AK21" i="69"/>
  <c r="AT21" i="69" s="1"/>
  <c r="AJ15" i="69"/>
  <c r="AK15" i="69"/>
  <c r="AT15" i="69" s="1"/>
  <c r="AJ9" i="69"/>
  <c r="AK9" i="69"/>
  <c r="AT9" i="69" s="1"/>
  <c r="AI22" i="16"/>
  <c r="AN22" i="16"/>
  <c r="AI22" i="43"/>
  <c r="AN22" i="43"/>
  <c r="AJ12" i="62"/>
  <c r="AK12" i="62"/>
  <c r="AT12" i="62" s="1"/>
  <c r="AJ15" i="68"/>
  <c r="AK15" i="68"/>
  <c r="AT15" i="68" s="1"/>
  <c r="AS20" i="67"/>
  <c r="AL20" i="67"/>
  <c r="AU20" i="67" s="1"/>
  <c r="AR22" i="23"/>
  <c r="AS22" i="53"/>
  <c r="AL22" i="53"/>
  <c r="AU22" i="53" s="1"/>
  <c r="AR21" i="63"/>
  <c r="AS21" i="67"/>
  <c r="AL21" i="67"/>
  <c r="AU21" i="67" s="1"/>
  <c r="AN22" i="66"/>
  <c r="AI22" i="66"/>
  <c r="AH23" i="24"/>
  <c r="AQ23" i="24" s="1"/>
  <c r="AQ25" i="24" s="1"/>
  <c r="AZ3" i="24"/>
  <c r="AS11" i="53"/>
  <c r="AL11" i="53"/>
  <c r="AU11" i="53" s="1"/>
  <c r="AJ3" i="13"/>
  <c r="AB4" i="13"/>
  <c r="AR21" i="22"/>
  <c r="W23" i="11"/>
  <c r="AG22" i="11"/>
  <c r="AP22" i="11" s="1"/>
  <c r="AF22" i="11"/>
  <c r="AO22" i="11" s="1"/>
  <c r="AE22" i="11"/>
  <c r="AJ22" i="17"/>
  <c r="AK22" i="17"/>
  <c r="AT22" i="17" s="1"/>
  <c r="AJ16" i="17"/>
  <c r="AK16" i="17"/>
  <c r="AT16" i="17" s="1"/>
  <c r="W25" i="79"/>
  <c r="AG24" i="79"/>
  <c r="AP24" i="79" s="1"/>
  <c r="AF24" i="79"/>
  <c r="AO24" i="79" s="1"/>
  <c r="AE24" i="79"/>
  <c r="AJ11" i="64"/>
  <c r="AK11" i="64"/>
  <c r="AT11" i="64" s="1"/>
  <c r="AJ19" i="50"/>
  <c r="AK19" i="50"/>
  <c r="AT19" i="50" s="1"/>
  <c r="AH23" i="1"/>
  <c r="AQ23" i="1" s="1"/>
  <c r="AQ25" i="1" s="1"/>
  <c r="AZ3" i="1"/>
  <c r="AX22" i="1" s="1"/>
  <c r="W24" i="25"/>
  <c r="AG23" i="25"/>
  <c r="AP23" i="25" s="1"/>
  <c r="AF23" i="25"/>
  <c r="AO23" i="25" s="1"/>
  <c r="AE23" i="25"/>
  <c r="W23" i="38"/>
  <c r="AG22" i="38"/>
  <c r="AP22" i="38" s="1"/>
  <c r="AF22" i="38"/>
  <c r="AO22" i="38" s="1"/>
  <c r="AE22" i="38"/>
  <c r="AK14" i="62"/>
  <c r="AT14" i="62" s="1"/>
  <c r="AJ14" i="62"/>
  <c r="AJ8" i="62"/>
  <c r="AK8" i="62"/>
  <c r="AT8" i="62" s="1"/>
  <c r="AJ11" i="68"/>
  <c r="AK11" i="68"/>
  <c r="AT11" i="68" s="1"/>
  <c r="AH22" i="22"/>
  <c r="AQ22" i="22" s="1"/>
  <c r="AR22" i="39"/>
  <c r="AS9" i="53"/>
  <c r="AL9" i="53"/>
  <c r="AU9" i="53" s="1"/>
  <c r="Z23" i="81"/>
  <c r="Z23" i="56"/>
  <c r="AJ19" i="62"/>
  <c r="AK19" i="62"/>
  <c r="AT19" i="62" s="1"/>
  <c r="AJ13" i="62"/>
  <c r="AK13" i="62"/>
  <c r="AT13" i="62" s="1"/>
  <c r="AJ7" i="62"/>
  <c r="AK7" i="62"/>
  <c r="AT7" i="62" s="1"/>
  <c r="AN24" i="26"/>
  <c r="AI24" i="26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F23" i="46"/>
  <c r="AO23" i="46" s="1"/>
  <c r="AG23" i="46"/>
  <c r="AP23" i="46" s="1"/>
  <c r="W24" i="46"/>
  <c r="AE23" i="46"/>
  <c r="Y23" i="10"/>
  <c r="Z23" i="10" s="1"/>
  <c r="X23" i="10"/>
  <c r="AL23" i="13"/>
  <c r="AU23" i="13" s="1"/>
  <c r="AR23" i="13"/>
  <c r="AR25" i="13" s="1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S13" i="61"/>
  <c r="AL13" i="61"/>
  <c r="AU13" i="61" s="1"/>
  <c r="AR22" i="24"/>
  <c r="AH23" i="44"/>
  <c r="AQ23" i="44" s="1"/>
  <c r="AR23" i="79"/>
  <c r="W23" i="93"/>
  <c r="AG22" i="93"/>
  <c r="AP22" i="93" s="1"/>
  <c r="AF22" i="93"/>
  <c r="AO22" i="93" s="1"/>
  <c r="AE22" i="93"/>
  <c r="Y22" i="15"/>
  <c r="X22" i="15"/>
  <c r="AS15" i="61"/>
  <c r="AL15" i="61"/>
  <c r="AU15" i="61" s="1"/>
  <c r="X23" i="87"/>
  <c r="Y23" i="87"/>
  <c r="Z23" i="87" s="1"/>
  <c r="AN24" i="96"/>
  <c r="AI24" i="96"/>
  <c r="AH24" i="30"/>
  <c r="AQ24" i="30" s="1"/>
  <c r="Z24" i="41"/>
  <c r="AR22" i="25"/>
  <c r="Z23" i="57"/>
  <c r="AS3" i="67"/>
  <c r="AL3" i="67"/>
  <c r="AU3" i="67" s="1"/>
  <c r="AS22" i="67"/>
  <c r="AL22" i="67"/>
  <c r="AU22" i="67" s="1"/>
  <c r="AJ17" i="13"/>
  <c r="AK17" i="13"/>
  <c r="AT17" i="13" s="1"/>
  <c r="AJ11" i="13"/>
  <c r="AK11" i="13"/>
  <c r="AT11" i="13" s="1"/>
  <c r="AJ5" i="13"/>
  <c r="AK5" i="13"/>
  <c r="AT5" i="13" s="1"/>
  <c r="Z23" i="91"/>
  <c r="AR22" i="4"/>
  <c r="AS18" i="53"/>
  <c r="AL18" i="53"/>
  <c r="AU18" i="53" s="1"/>
  <c r="AR21" i="38"/>
  <c r="AX22" i="14"/>
  <c r="S22" i="14" s="1"/>
  <c r="AC22" i="14" s="1"/>
  <c r="AB23" i="14" s="1"/>
  <c r="AS11" i="67"/>
  <c r="AL11" i="67"/>
  <c r="AU11" i="67" s="1"/>
  <c r="Y23" i="77"/>
  <c r="X23" i="77"/>
  <c r="AG21" i="58"/>
  <c r="AP21" i="58" s="1"/>
  <c r="AF21" i="58"/>
  <c r="AO21" i="58" s="1"/>
  <c r="AE21" i="58"/>
  <c r="W22" i="58"/>
  <c r="AH23" i="3"/>
  <c r="AQ23" i="3" s="1"/>
  <c r="AQ25" i="3" s="1"/>
  <c r="AZ3" i="3"/>
  <c r="AH23" i="4"/>
  <c r="AQ23" i="4" s="1"/>
  <c r="AQ25" i="4" s="1"/>
  <c r="AX22" i="4"/>
  <c r="S22" i="4" s="1"/>
  <c r="AC22" i="4" s="1"/>
  <c r="AB23" i="4" s="1"/>
  <c r="AZ3" i="4"/>
  <c r="AS4" i="9"/>
  <c r="AS25" i="9" s="1"/>
  <c r="AL4" i="9"/>
  <c r="AU4" i="9" s="1"/>
  <c r="AU25" i="9" s="1"/>
  <c r="C11" i="9" s="1"/>
  <c r="AS19" i="53"/>
  <c r="AL19" i="53"/>
  <c r="AU19" i="53" s="1"/>
  <c r="AJ17" i="17"/>
  <c r="AK17" i="17"/>
  <c r="AT17" i="17" s="1"/>
  <c r="AJ11" i="17"/>
  <c r="AK11" i="17"/>
  <c r="AT11" i="17" s="1"/>
  <c r="AJ5" i="17"/>
  <c r="AK5" i="17"/>
  <c r="AT5" i="17" s="1"/>
  <c r="AH24" i="79"/>
  <c r="AQ24" i="79" s="1"/>
  <c r="AJ18" i="64"/>
  <c r="AK18" i="64"/>
  <c r="AT18" i="64" s="1"/>
  <c r="AJ12" i="64"/>
  <c r="AK12" i="64"/>
  <c r="AT12" i="64" s="1"/>
  <c r="AJ6" i="64"/>
  <c r="AK6" i="64"/>
  <c r="AT6" i="64" s="1"/>
  <c r="AJ20" i="50"/>
  <c r="AK20" i="50"/>
  <c r="AT20" i="50" s="1"/>
  <c r="AJ14" i="50"/>
  <c r="AK14" i="50"/>
  <c r="AT14" i="50" s="1"/>
  <c r="AJ8" i="50"/>
  <c r="AK8" i="50"/>
  <c r="AT8" i="50" s="1"/>
  <c r="AJ23" i="69"/>
  <c r="AS23" i="69" s="1"/>
  <c r="AK23" i="69"/>
  <c r="AT23" i="69" s="1"/>
  <c r="AS6" i="61"/>
  <c r="AL6" i="61"/>
  <c r="AU6" i="61" s="1"/>
  <c r="AR21" i="7"/>
  <c r="AS14" i="53"/>
  <c r="AL14" i="53"/>
  <c r="AU14" i="53" s="1"/>
  <c r="Y23" i="8"/>
  <c r="X23" i="8"/>
  <c r="Z23" i="8" s="1"/>
  <c r="AJ20" i="69"/>
  <c r="AK20" i="69"/>
  <c r="AT20" i="69" s="1"/>
  <c r="AJ14" i="69"/>
  <c r="AK14" i="69"/>
  <c r="AT14" i="69" s="1"/>
  <c r="AJ8" i="69"/>
  <c r="AK8" i="69"/>
  <c r="AT8" i="69" s="1"/>
  <c r="AI23" i="73"/>
  <c r="AN23" i="73"/>
  <c r="AR22" i="35"/>
  <c r="Y23" i="5"/>
  <c r="X23" i="5"/>
  <c r="Z23" i="5" s="1"/>
  <c r="Y23" i="59"/>
  <c r="X23" i="59"/>
  <c r="Z23" i="59" s="1"/>
  <c r="AI22" i="34"/>
  <c r="AN22" i="34"/>
  <c r="AI23" i="27"/>
  <c r="AN23" i="27"/>
  <c r="AK23" i="12" l="1"/>
  <c r="AT23" i="12" s="1"/>
  <c r="Z24" i="40"/>
  <c r="Z23" i="43"/>
  <c r="Z23" i="77"/>
  <c r="Z23" i="83"/>
  <c r="W24" i="83" s="1"/>
  <c r="AF25" i="26"/>
  <c r="AO25" i="26" s="1"/>
  <c r="AE25" i="26"/>
  <c r="W26" i="26"/>
  <c r="AG25" i="26"/>
  <c r="AP25" i="26" s="1"/>
  <c r="AE24" i="40"/>
  <c r="W25" i="40"/>
  <c r="AG24" i="40"/>
  <c r="AP24" i="40" s="1"/>
  <c r="AF24" i="40"/>
  <c r="AO24" i="40" s="1"/>
  <c r="W24" i="43"/>
  <c r="AG23" i="43"/>
  <c r="AP23" i="43" s="1"/>
  <c r="AF23" i="43"/>
  <c r="AO23" i="43" s="1"/>
  <c r="AE23" i="43"/>
  <c r="AF23" i="83"/>
  <c r="AO23" i="83" s="1"/>
  <c r="AE23" i="83"/>
  <c r="W24" i="77"/>
  <c r="AG23" i="77"/>
  <c r="AP23" i="77" s="1"/>
  <c r="AF23" i="77"/>
  <c r="AO23" i="77" s="1"/>
  <c r="AE23" i="77"/>
  <c r="AG23" i="8"/>
  <c r="AP23" i="8" s="1"/>
  <c r="AP25" i="8" s="1"/>
  <c r="AF23" i="8"/>
  <c r="AO23" i="8" s="1"/>
  <c r="AO25" i="8" s="1"/>
  <c r="AE23" i="8"/>
  <c r="W25" i="27"/>
  <c r="AG24" i="27"/>
  <c r="AP24" i="27" s="1"/>
  <c r="AF24" i="27"/>
  <c r="AO24" i="27" s="1"/>
  <c r="AE24" i="27"/>
  <c r="AF23" i="87"/>
  <c r="AO23" i="87" s="1"/>
  <c r="AE23" i="87"/>
  <c r="W24" i="87"/>
  <c r="AG23" i="87"/>
  <c r="AP23" i="87" s="1"/>
  <c r="AR22" i="34"/>
  <c r="AJ19" i="14"/>
  <c r="AK19" i="14"/>
  <c r="AT19" i="14" s="1"/>
  <c r="AS10" i="50"/>
  <c r="AL10" i="50"/>
  <c r="AU10" i="50" s="1"/>
  <c r="AJ17" i="12"/>
  <c r="AK17" i="12"/>
  <c r="AT17" i="12" s="1"/>
  <c r="AR24" i="37"/>
  <c r="AH24" i="73"/>
  <c r="AQ24" i="73" s="1"/>
  <c r="AR22" i="77"/>
  <c r="AG25" i="37"/>
  <c r="AP25" i="37" s="1"/>
  <c r="AF25" i="37"/>
  <c r="AO25" i="37" s="1"/>
  <c r="W26" i="37"/>
  <c r="AE25" i="37"/>
  <c r="AG23" i="55"/>
  <c r="AP23" i="55" s="1"/>
  <c r="AP25" i="55" s="1"/>
  <c r="AF23" i="55"/>
  <c r="AO23" i="55" s="1"/>
  <c r="AO25" i="55" s="1"/>
  <c r="AE23" i="55"/>
  <c r="AS18" i="69"/>
  <c r="AL18" i="69"/>
  <c r="AU18" i="69" s="1"/>
  <c r="W23" i="28"/>
  <c r="AG22" i="28"/>
  <c r="AP22" i="28" s="1"/>
  <c r="AF22" i="28"/>
  <c r="AO22" i="28" s="1"/>
  <c r="AE22" i="28"/>
  <c r="AS18" i="50"/>
  <c r="AL18" i="50"/>
  <c r="AU18" i="50" s="1"/>
  <c r="AS16" i="64"/>
  <c r="AL16" i="64"/>
  <c r="AU16" i="64" s="1"/>
  <c r="AS21" i="13"/>
  <c r="AL21" i="13"/>
  <c r="AU21" i="13" s="1"/>
  <c r="AK23" i="23"/>
  <c r="AT23" i="23" s="1"/>
  <c r="W23" i="85"/>
  <c r="AG22" i="85"/>
  <c r="AP22" i="85" s="1"/>
  <c r="AF22" i="85"/>
  <c r="AO22" i="85" s="1"/>
  <c r="AE22" i="85"/>
  <c r="AF23" i="52"/>
  <c r="AO23" i="52" s="1"/>
  <c r="AO25" i="52" s="1"/>
  <c r="AE23" i="52"/>
  <c r="AG23" i="52"/>
  <c r="AP23" i="52" s="1"/>
  <c r="AP25" i="52" s="1"/>
  <c r="AS20" i="68"/>
  <c r="AL20" i="68"/>
  <c r="AU20" i="68" s="1"/>
  <c r="AS17" i="62"/>
  <c r="AL17" i="62"/>
  <c r="AU17" i="62" s="1"/>
  <c r="AG23" i="20"/>
  <c r="AP23" i="20" s="1"/>
  <c r="AP25" i="20" s="1"/>
  <c r="AF23" i="20"/>
  <c r="AO23" i="20" s="1"/>
  <c r="AO25" i="20" s="1"/>
  <c r="AE23" i="20"/>
  <c r="AS13" i="50"/>
  <c r="AL13" i="50"/>
  <c r="AU13" i="50" s="1"/>
  <c r="AS9" i="68"/>
  <c r="AL9" i="68"/>
  <c r="AU9" i="68" s="1"/>
  <c r="AI23" i="35"/>
  <c r="AN23" i="35"/>
  <c r="Y25" i="82"/>
  <c r="X25" i="82"/>
  <c r="Z25" i="82" s="1"/>
  <c r="X24" i="94"/>
  <c r="Z24" i="94" s="1"/>
  <c r="Y24" i="94"/>
  <c r="X25" i="84"/>
  <c r="Z25" i="84" s="1"/>
  <c r="Y25" i="84"/>
  <c r="AH23" i="59"/>
  <c r="AQ23" i="59" s="1"/>
  <c r="AQ25" i="59" s="1"/>
  <c r="AX22" i="59"/>
  <c r="S22" i="59" s="1"/>
  <c r="AC22" i="59" s="1"/>
  <c r="AB23" i="59" s="1"/>
  <c r="AZ3" i="59"/>
  <c r="AS14" i="50"/>
  <c r="AL14" i="50"/>
  <c r="AU14" i="50" s="1"/>
  <c r="AS12" i="64"/>
  <c r="AL12" i="64"/>
  <c r="AU12" i="64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Y22" i="58"/>
  <c r="X22" i="58"/>
  <c r="Z22" i="58" s="1"/>
  <c r="AS5" i="13"/>
  <c r="AL5" i="13"/>
  <c r="AU5" i="13" s="1"/>
  <c r="AF24" i="41"/>
  <c r="AO24" i="41" s="1"/>
  <c r="AE24" i="41"/>
  <c r="W25" i="41"/>
  <c r="AG24" i="41"/>
  <c r="AP24" i="41" s="1"/>
  <c r="AR24" i="96"/>
  <c r="AJ18" i="19"/>
  <c r="AK18" i="19"/>
  <c r="AT18" i="19" s="1"/>
  <c r="AJ12" i="19"/>
  <c r="AK12" i="19"/>
  <c r="AT12" i="19" s="1"/>
  <c r="AJ6" i="19"/>
  <c r="AK6" i="19"/>
  <c r="AT6" i="19" s="1"/>
  <c r="AH23" i="10"/>
  <c r="AQ23" i="10" s="1"/>
  <c r="AQ25" i="10" s="1"/>
  <c r="AZ3" i="10"/>
  <c r="AG23" i="56"/>
  <c r="AP23" i="56" s="1"/>
  <c r="AP25" i="56" s="1"/>
  <c r="AF23" i="56"/>
  <c r="AO23" i="56" s="1"/>
  <c r="AO25" i="56" s="1"/>
  <c r="AE23" i="56"/>
  <c r="AS14" i="62"/>
  <c r="AL14" i="62"/>
  <c r="AU14" i="62" s="1"/>
  <c r="Y23" i="38"/>
  <c r="Z23" i="38" s="1"/>
  <c r="X23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S11" i="64"/>
  <c r="AL11" i="64"/>
  <c r="AU11" i="64" s="1"/>
  <c r="AS15" i="68"/>
  <c r="AL15" i="68"/>
  <c r="AU15" i="68" s="1"/>
  <c r="AR22" i="16"/>
  <c r="AS21" i="69"/>
  <c r="AL21" i="69"/>
  <c r="AU21" i="69" s="1"/>
  <c r="AS9" i="50"/>
  <c r="AL9" i="50"/>
  <c r="AU9" i="50" s="1"/>
  <c r="AS7" i="64"/>
  <c r="AL7" i="64"/>
  <c r="AU7" i="64" s="1"/>
  <c r="AS6" i="17"/>
  <c r="AL6" i="17"/>
  <c r="AU6" i="17" s="1"/>
  <c r="AJ18" i="14"/>
  <c r="AK18" i="14"/>
  <c r="AT18" i="14" s="1"/>
  <c r="AJ12" i="14"/>
  <c r="AK12" i="14"/>
  <c r="AT12" i="14" s="1"/>
  <c r="AJ6" i="14"/>
  <c r="AK6" i="14"/>
  <c r="AT6" i="14" s="1"/>
  <c r="AN23" i="39"/>
  <c r="AI23" i="39"/>
  <c r="AI23" i="32"/>
  <c r="AN23" i="32"/>
  <c r="AS10" i="17"/>
  <c r="AL10" i="17"/>
  <c r="AU10" i="17" s="1"/>
  <c r="Z25" i="30"/>
  <c r="X25" i="30"/>
  <c r="Y25" i="30"/>
  <c r="AS10" i="69"/>
  <c r="AL10" i="69"/>
  <c r="AU10" i="69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C21" i="49"/>
  <c r="AB22" i="49" s="1"/>
  <c r="S22" i="49"/>
  <c r="AS19" i="13"/>
  <c r="AL19" i="13"/>
  <c r="AU19" i="13" s="1"/>
  <c r="Y25" i="92"/>
  <c r="X25" i="92"/>
  <c r="AL23" i="64"/>
  <c r="AU23" i="64" s="1"/>
  <c r="AR23" i="64"/>
  <c r="AR25" i="64" s="1"/>
  <c r="AH23" i="76"/>
  <c r="AQ23" i="76" s="1"/>
  <c r="AS12" i="68"/>
  <c r="AL12" i="68"/>
  <c r="AU12" i="68" s="1"/>
  <c r="AS9" i="62"/>
  <c r="AL9" i="62"/>
  <c r="AU9" i="62" s="1"/>
  <c r="AI23" i="86"/>
  <c r="AN23" i="86"/>
  <c r="AH23" i="43"/>
  <c r="AQ23" i="43" s="1"/>
  <c r="Z24" i="73"/>
  <c r="AF22" i="63"/>
  <c r="AO22" i="63" s="1"/>
  <c r="AE22" i="63"/>
  <c r="W23" i="63"/>
  <c r="AG22" i="63"/>
  <c r="AP22" i="63" s="1"/>
  <c r="AS17" i="50"/>
  <c r="AL17" i="50"/>
  <c r="AU17" i="50" s="1"/>
  <c r="AS21" i="64"/>
  <c r="AL21" i="64"/>
  <c r="AU21" i="64" s="1"/>
  <c r="AS20" i="17"/>
  <c r="AL20" i="17"/>
  <c r="AU20" i="17" s="1"/>
  <c r="AH23" i="95"/>
  <c r="AQ23" i="95" s="1"/>
  <c r="S18" i="49"/>
  <c r="AC17" i="49"/>
  <c r="AB18" i="49" s="1"/>
  <c r="S12" i="49"/>
  <c r="AC11" i="49"/>
  <c r="AB12" i="49" s="1"/>
  <c r="S6" i="49"/>
  <c r="AC5" i="49"/>
  <c r="AB6" i="49" s="1"/>
  <c r="AS14" i="13"/>
  <c r="AL14" i="13"/>
  <c r="AU14" i="13" s="1"/>
  <c r="AE23" i="47"/>
  <c r="AG23" i="47"/>
  <c r="AP23" i="47" s="1"/>
  <c r="AF23" i="47"/>
  <c r="AO23" i="47" s="1"/>
  <c r="W24" i="47"/>
  <c r="AR22" i="52"/>
  <c r="AS22" i="62"/>
  <c r="AL22" i="62"/>
  <c r="AU22" i="62" s="1"/>
  <c r="AH23" i="16"/>
  <c r="AQ23" i="16" s="1"/>
  <c r="AQ25" i="16" s="1"/>
  <c r="AZ3" i="16"/>
  <c r="AX22" i="16" s="1"/>
  <c r="S22" i="16" s="1"/>
  <c r="AC22" i="16" s="1"/>
  <c r="AB23" i="16" s="1"/>
  <c r="AJ4" i="64"/>
  <c r="AK4" i="64"/>
  <c r="AT4" i="64" s="1"/>
  <c r="AT25" i="64" s="1"/>
  <c r="AS21" i="17"/>
  <c r="AL21" i="17"/>
  <c r="AU21" i="17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R22" i="5"/>
  <c r="AS7" i="69"/>
  <c r="AL7" i="69"/>
  <c r="AU7" i="69" s="1"/>
  <c r="AN22" i="78"/>
  <c r="AI22" i="78"/>
  <c r="AR22" i="83"/>
  <c r="Y23" i="72"/>
  <c r="X23" i="72"/>
  <c r="AI24" i="48"/>
  <c r="AN24" i="48"/>
  <c r="AN23" i="18"/>
  <c r="AN25" i="18" s="1"/>
  <c r="AI23" i="18"/>
  <c r="AI23" i="44"/>
  <c r="AN23" i="44"/>
  <c r="AJ7" i="19"/>
  <c r="AK7" i="19"/>
  <c r="AT7" i="19" s="1"/>
  <c r="AJ7" i="14"/>
  <c r="AK7" i="14"/>
  <c r="AT7" i="14" s="1"/>
  <c r="AS12" i="13"/>
  <c r="AL12" i="13"/>
  <c r="AU12" i="13" s="1"/>
  <c r="AI23" i="88"/>
  <c r="AN23" i="88"/>
  <c r="AL23" i="50"/>
  <c r="AU23" i="50" s="1"/>
  <c r="AR23" i="50"/>
  <c r="AR25" i="50" s="1"/>
  <c r="AJ5" i="12"/>
  <c r="AK5" i="12"/>
  <c r="AT5" i="12" s="1"/>
  <c r="AS7" i="68"/>
  <c r="AL7" i="68"/>
  <c r="AU7" i="68" s="1"/>
  <c r="AS14" i="69"/>
  <c r="AL14" i="69"/>
  <c r="AU14" i="69" s="1"/>
  <c r="AS17" i="17"/>
  <c r="AL17" i="17"/>
  <c r="AU17" i="17" s="1"/>
  <c r="AJ23" i="4"/>
  <c r="AS23" i="4" s="1"/>
  <c r="AK23" i="4"/>
  <c r="AT23" i="4" s="1"/>
  <c r="AN21" i="58"/>
  <c r="AI21" i="58"/>
  <c r="AH22" i="15"/>
  <c r="AQ22" i="15" s="1"/>
  <c r="AJ17" i="19"/>
  <c r="AK17" i="19"/>
  <c r="AT17" i="19" s="1"/>
  <c r="AJ11" i="19"/>
  <c r="AK11" i="19"/>
  <c r="AT11" i="19" s="1"/>
  <c r="AJ5" i="19"/>
  <c r="AK5" i="19"/>
  <c r="AT5" i="19" s="1"/>
  <c r="AS16" i="68"/>
  <c r="AL16" i="68"/>
  <c r="AU16" i="68" s="1"/>
  <c r="AS7" i="62"/>
  <c r="AL7" i="62"/>
  <c r="AU7" i="62" s="1"/>
  <c r="AF23" i="81"/>
  <c r="AO23" i="81" s="1"/>
  <c r="W24" i="81"/>
  <c r="AE23" i="81"/>
  <c r="AG23" i="81"/>
  <c r="AP23" i="81" s="1"/>
  <c r="AN23" i="25"/>
  <c r="AI23" i="25"/>
  <c r="AC21" i="1"/>
  <c r="AB22" i="1" s="1"/>
  <c r="S22" i="1"/>
  <c r="AS16" i="17"/>
  <c r="AL16" i="17"/>
  <c r="AU16" i="17" s="1"/>
  <c r="X23" i="11"/>
  <c r="Y23" i="11"/>
  <c r="W25" i="42"/>
  <c r="AG24" i="42"/>
  <c r="AP24" i="42" s="1"/>
  <c r="AF24" i="42"/>
  <c r="AO24" i="42" s="1"/>
  <c r="AE24" i="42"/>
  <c r="AI23" i="36"/>
  <c r="AN23" i="36"/>
  <c r="AJ17" i="14"/>
  <c r="AK17" i="14"/>
  <c r="AT17" i="14" s="1"/>
  <c r="AJ11" i="14"/>
  <c r="AK11" i="14"/>
  <c r="AT11" i="14" s="1"/>
  <c r="AJ5" i="14"/>
  <c r="AK5" i="14"/>
  <c r="AT5" i="14" s="1"/>
  <c r="AI23" i="12"/>
  <c r="AN23" i="12"/>
  <c r="AN25" i="12" s="1"/>
  <c r="AS18" i="13"/>
  <c r="AL18" i="13"/>
  <c r="AU18" i="13" s="1"/>
  <c r="AN23" i="75"/>
  <c r="AI23" i="75"/>
  <c r="AR23" i="80"/>
  <c r="AI23" i="4"/>
  <c r="AN23" i="4"/>
  <c r="AN25" i="4" s="1"/>
  <c r="AS21" i="68"/>
  <c r="AL21" i="68"/>
  <c r="AU21" i="68" s="1"/>
  <c r="AS16" i="50"/>
  <c r="AL16" i="50"/>
  <c r="AU16" i="50" s="1"/>
  <c r="AS14" i="64"/>
  <c r="AL14" i="64"/>
  <c r="AU14" i="64" s="1"/>
  <c r="AS13" i="17"/>
  <c r="AL13" i="17"/>
  <c r="AU13" i="17" s="1"/>
  <c r="AJ21" i="12"/>
  <c r="AK21" i="12"/>
  <c r="AT21" i="12" s="1"/>
  <c r="AJ15" i="12"/>
  <c r="AK15" i="12"/>
  <c r="AT15" i="12" s="1"/>
  <c r="AJ9" i="12"/>
  <c r="AK9" i="12"/>
  <c r="AT9" i="12" s="1"/>
  <c r="W24" i="74"/>
  <c r="AG23" i="74"/>
  <c r="AP23" i="74" s="1"/>
  <c r="AF23" i="74"/>
  <c r="AO23" i="74" s="1"/>
  <c r="AE23" i="74"/>
  <c r="AS17" i="69"/>
  <c r="AL17" i="69"/>
  <c r="AU17" i="69" s="1"/>
  <c r="S17" i="49"/>
  <c r="AC16" i="49"/>
  <c r="AB17" i="49" s="1"/>
  <c r="S11" i="49"/>
  <c r="AC10" i="49"/>
  <c r="AB11" i="49" s="1"/>
  <c r="AC4" i="49"/>
  <c r="AB5" i="49" s="1"/>
  <c r="S5" i="49"/>
  <c r="AS13" i="68"/>
  <c r="AL13" i="68"/>
  <c r="AU13" i="68" s="1"/>
  <c r="AS10" i="62"/>
  <c r="AL10" i="62"/>
  <c r="AU10" i="62" s="1"/>
  <c r="AS22" i="13"/>
  <c r="AL22" i="13"/>
  <c r="AU22" i="13" s="1"/>
  <c r="AS6" i="69"/>
  <c r="AL6" i="69"/>
  <c r="AU6" i="69" s="1"/>
  <c r="AS6" i="50"/>
  <c r="AL6" i="50"/>
  <c r="AU6" i="50" s="1"/>
  <c r="AS3" i="64"/>
  <c r="AL3" i="64"/>
  <c r="AU3" i="64" s="1"/>
  <c r="AS22" i="64"/>
  <c r="AL22" i="64"/>
  <c r="AU22" i="64" s="1"/>
  <c r="AJ23" i="18"/>
  <c r="AS23" i="18" s="1"/>
  <c r="AK23" i="18"/>
  <c r="AT23" i="18" s="1"/>
  <c r="AS9" i="13"/>
  <c r="AL9" i="13"/>
  <c r="AU9" i="13" s="1"/>
  <c r="AR22" i="87"/>
  <c r="AH24" i="80"/>
  <c r="AQ24" i="80" s="1"/>
  <c r="AL23" i="68"/>
  <c r="AU23" i="68" s="1"/>
  <c r="AR23" i="68"/>
  <c r="AR25" i="68" s="1"/>
  <c r="AS8" i="68"/>
  <c r="AL8" i="68"/>
  <c r="AU8" i="68" s="1"/>
  <c r="AS5" i="62"/>
  <c r="AL5" i="62"/>
  <c r="AU5" i="62" s="1"/>
  <c r="AS17" i="64"/>
  <c r="AL17" i="64"/>
  <c r="AU17" i="64" s="1"/>
  <c r="AI22" i="72"/>
  <c r="AN22" i="72"/>
  <c r="AI23" i="70"/>
  <c r="AN23" i="70"/>
  <c r="AN25" i="70" s="1"/>
  <c r="AN24" i="84"/>
  <c r="AI24" i="84"/>
  <c r="X24" i="90"/>
  <c r="Y24" i="90"/>
  <c r="AS8" i="69"/>
  <c r="AL8" i="69"/>
  <c r="AU8" i="69" s="1"/>
  <c r="AN22" i="93"/>
  <c r="AI22" i="93"/>
  <c r="AS19" i="62"/>
  <c r="AL19" i="62"/>
  <c r="AU19" i="62" s="1"/>
  <c r="AS3" i="13"/>
  <c r="AL3" i="13"/>
  <c r="AU3" i="13" s="1"/>
  <c r="AJ13" i="14"/>
  <c r="AK13" i="14"/>
  <c r="AT13" i="14" s="1"/>
  <c r="AN23" i="45"/>
  <c r="AI23" i="45"/>
  <c r="AS20" i="62"/>
  <c r="AL20" i="62"/>
  <c r="AU20" i="62" s="1"/>
  <c r="AR22" i="10"/>
  <c r="AS20" i="50"/>
  <c r="AL20" i="50"/>
  <c r="AU20" i="50" s="1"/>
  <c r="AS11" i="13"/>
  <c r="AL11" i="13"/>
  <c r="AU11" i="13" s="1"/>
  <c r="X23" i="93"/>
  <c r="Y23" i="93"/>
  <c r="Z23" i="93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E23" i="10"/>
  <c r="AG23" i="10"/>
  <c r="AP23" i="10" s="1"/>
  <c r="AP25" i="10" s="1"/>
  <c r="AF23" i="10"/>
  <c r="AO23" i="10" s="1"/>
  <c r="AO25" i="10" s="1"/>
  <c r="AS3" i="68"/>
  <c r="AL3" i="68"/>
  <c r="AU3" i="68" s="1"/>
  <c r="AN24" i="79"/>
  <c r="AI24" i="79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2" i="62"/>
  <c r="AL12" i="62"/>
  <c r="AU12" i="62" s="1"/>
  <c r="AS9" i="69"/>
  <c r="AL9" i="69"/>
  <c r="AU9" i="69" s="1"/>
  <c r="AS15" i="50"/>
  <c r="AL15" i="50"/>
  <c r="AU15" i="50" s="1"/>
  <c r="AS13" i="64"/>
  <c r="AL13" i="64"/>
  <c r="AU13" i="64" s="1"/>
  <c r="AS12" i="17"/>
  <c r="AL12" i="17"/>
  <c r="AU12" i="17" s="1"/>
  <c r="AH23" i="33"/>
  <c r="AQ23" i="33" s="1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X24" i="88"/>
  <c r="Y24" i="88"/>
  <c r="AS5" i="68"/>
  <c r="AL5" i="68"/>
  <c r="AU5" i="68" s="1"/>
  <c r="AS19" i="69"/>
  <c r="AL19" i="69"/>
  <c r="AU19" i="69" s="1"/>
  <c r="AS16" i="13"/>
  <c r="AL16" i="13"/>
  <c r="AU16" i="13" s="1"/>
  <c r="AR21" i="15"/>
  <c r="AR22" i="51"/>
  <c r="AR21" i="71"/>
  <c r="AS16" i="69"/>
  <c r="AL16" i="69"/>
  <c r="AU16" i="69" s="1"/>
  <c r="AS3" i="50"/>
  <c r="AL3" i="50"/>
  <c r="AU3" i="50" s="1"/>
  <c r="AJ20" i="12"/>
  <c r="AK20" i="12"/>
  <c r="AT20" i="12" s="1"/>
  <c r="AJ14" i="12"/>
  <c r="AK14" i="12"/>
  <c r="AT14" i="12" s="1"/>
  <c r="AJ8" i="12"/>
  <c r="AK8" i="12"/>
  <c r="AT8" i="12" s="1"/>
  <c r="AS7" i="13"/>
  <c r="AL7" i="13"/>
  <c r="AU7" i="13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H25" i="96"/>
  <c r="AQ25" i="96" s="1"/>
  <c r="AR23" i="40"/>
  <c r="AL23" i="62"/>
  <c r="AU23" i="62" s="1"/>
  <c r="AR23" i="62"/>
  <c r="AR25" i="62" s="1"/>
  <c r="W24" i="76"/>
  <c r="AG23" i="76"/>
  <c r="AP23" i="76" s="1"/>
  <c r="AF23" i="76"/>
  <c r="AO23" i="76" s="1"/>
  <c r="AE23" i="76"/>
  <c r="AS18" i="68"/>
  <c r="AL18" i="68"/>
  <c r="AU18" i="68" s="1"/>
  <c r="AS15" i="62"/>
  <c r="AL15" i="62"/>
  <c r="AU15" i="62" s="1"/>
  <c r="X23" i="22"/>
  <c r="Y23" i="22"/>
  <c r="AR22" i="5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S5" i="50"/>
  <c r="AL5" i="50"/>
  <c r="AU5" i="50" s="1"/>
  <c r="AS9" i="64"/>
  <c r="AL9" i="64"/>
  <c r="AU9" i="64" s="1"/>
  <c r="AS8" i="17"/>
  <c r="AL8" i="17"/>
  <c r="AU8" i="17" s="1"/>
  <c r="W24" i="95"/>
  <c r="AF23" i="95"/>
  <c r="AO23" i="95" s="1"/>
  <c r="AE23" i="95"/>
  <c r="AG23" i="95"/>
  <c r="AP23" i="95" s="1"/>
  <c r="AC15" i="49"/>
  <c r="AB16" i="49" s="1"/>
  <c r="S16" i="49"/>
  <c r="S10" i="49"/>
  <c r="AC9" i="49"/>
  <c r="AB10" i="49" s="1"/>
  <c r="S4" i="49"/>
  <c r="AC3" i="49"/>
  <c r="AS4" i="61"/>
  <c r="AL4" i="61"/>
  <c r="AU4" i="61" s="1"/>
  <c r="AU25" i="61" s="1"/>
  <c r="C11" i="61" s="1"/>
  <c r="F14" i="97" s="1"/>
  <c r="AS20" i="13"/>
  <c r="AL20" i="13"/>
  <c r="AU20" i="13" s="1"/>
  <c r="AH23" i="66"/>
  <c r="AQ23" i="66" s="1"/>
  <c r="AQ25" i="66" s="1"/>
  <c r="AZ3" i="66"/>
  <c r="AN23" i="29"/>
  <c r="AI23" i="29"/>
  <c r="AR21" i="85"/>
  <c r="AR22" i="20"/>
  <c r="AF23" i="16"/>
  <c r="AO23" i="16" s="1"/>
  <c r="AO25" i="16" s="1"/>
  <c r="AE23" i="16"/>
  <c r="AG23" i="16"/>
  <c r="AP23" i="16" s="1"/>
  <c r="AP25" i="16" s="1"/>
  <c r="AS9" i="17"/>
  <c r="AL9" i="17"/>
  <c r="AU9" i="17" s="1"/>
  <c r="AH23" i="65"/>
  <c r="AQ23" i="65" s="1"/>
  <c r="AQ25" i="65" s="1"/>
  <c r="AX22" i="65"/>
  <c r="S22" i="65" s="1"/>
  <c r="AC22" i="65" s="1"/>
  <c r="AB23" i="65" s="1"/>
  <c r="AZ3" i="65"/>
  <c r="AG24" i="80"/>
  <c r="AP24" i="80" s="1"/>
  <c r="AF24" i="80"/>
  <c r="AO24" i="80" s="1"/>
  <c r="AE24" i="80"/>
  <c r="W25" i="80"/>
  <c r="AH22" i="71"/>
  <c r="AQ22" i="71" s="1"/>
  <c r="AS13" i="69"/>
  <c r="AL13" i="69"/>
  <c r="AU13" i="69" s="1"/>
  <c r="AK4" i="17"/>
  <c r="AT4" i="17" s="1"/>
  <c r="AT25" i="17" s="1"/>
  <c r="AJ4" i="17"/>
  <c r="X24" i="35"/>
  <c r="Y24" i="35"/>
  <c r="AI23" i="94"/>
  <c r="AN23" i="94"/>
  <c r="AN23" i="23"/>
  <c r="AN25" i="23" s="1"/>
  <c r="AI23" i="23"/>
  <c r="AJ13" i="19"/>
  <c r="AK13" i="19"/>
  <c r="AT13" i="19" s="1"/>
  <c r="AS10" i="68"/>
  <c r="AL10" i="68"/>
  <c r="AU10" i="68" s="1"/>
  <c r="AS8" i="62"/>
  <c r="AL8" i="62"/>
  <c r="AU8" i="62" s="1"/>
  <c r="AR22" i="66"/>
  <c r="AR22" i="55"/>
  <c r="AH23" i="83"/>
  <c r="AQ23" i="83" s="1"/>
  <c r="AS8" i="64"/>
  <c r="AL8" i="64"/>
  <c r="AU8" i="64" s="1"/>
  <c r="AJ11" i="12"/>
  <c r="AK11" i="12"/>
  <c r="AT11" i="12" s="1"/>
  <c r="AH24" i="40"/>
  <c r="AQ24" i="40" s="1"/>
  <c r="S7" i="49"/>
  <c r="AC6" i="49"/>
  <c r="AB7" i="49" s="1"/>
  <c r="AR23" i="27"/>
  <c r="AH23" i="5"/>
  <c r="AQ23" i="5" s="1"/>
  <c r="AQ25" i="5" s="1"/>
  <c r="AZ3" i="5"/>
  <c r="AR23" i="73"/>
  <c r="AS20" i="69"/>
  <c r="AL20" i="69"/>
  <c r="AU20" i="69" s="1"/>
  <c r="AS5" i="17"/>
  <c r="AL5" i="17"/>
  <c r="AU5" i="17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J23" i="14"/>
  <c r="AS23" i="14" s="1"/>
  <c r="AK23" i="14"/>
  <c r="AT23" i="14" s="1"/>
  <c r="AG23" i="57"/>
  <c r="AP23" i="57" s="1"/>
  <c r="AP25" i="57" s="1"/>
  <c r="AF23" i="57"/>
  <c r="AO23" i="57" s="1"/>
  <c r="AO25" i="57" s="1"/>
  <c r="AE23" i="57"/>
  <c r="AH23" i="87"/>
  <c r="AQ23" i="87" s="1"/>
  <c r="Z22" i="15"/>
  <c r="AJ21" i="19"/>
  <c r="AK21" i="19"/>
  <c r="AT21" i="19" s="1"/>
  <c r="AJ15" i="19"/>
  <c r="AK15" i="19"/>
  <c r="AT15" i="19" s="1"/>
  <c r="AJ9" i="19"/>
  <c r="AK9" i="19"/>
  <c r="AT9" i="19" s="1"/>
  <c r="AI23" i="46"/>
  <c r="AN23" i="46"/>
  <c r="AJ4" i="68"/>
  <c r="AK4" i="68"/>
  <c r="AT4" i="68" s="1"/>
  <c r="AT25" i="68" s="1"/>
  <c r="AS22" i="68"/>
  <c r="AL22" i="68"/>
  <c r="AU22" i="68" s="1"/>
  <c r="AS13" i="62"/>
  <c r="AL13" i="62"/>
  <c r="AU13" i="62" s="1"/>
  <c r="AS11" i="68"/>
  <c r="AL11" i="68"/>
  <c r="AU11" i="68" s="1"/>
  <c r="AN22" i="38"/>
  <c r="AI22" i="38"/>
  <c r="AS22" i="17"/>
  <c r="AL22" i="17"/>
  <c r="AU22" i="17" s="1"/>
  <c r="AX22" i="24"/>
  <c r="S22" i="24" s="1"/>
  <c r="AC22" i="24" s="1"/>
  <c r="AB23" i="24" s="1"/>
  <c r="AJ21" i="14"/>
  <c r="AK21" i="14"/>
  <c r="AT21" i="14" s="1"/>
  <c r="AJ15" i="14"/>
  <c r="AK15" i="14"/>
  <c r="AT15" i="14" s="1"/>
  <c r="AJ9" i="14"/>
  <c r="AK9" i="14"/>
  <c r="AT9" i="14" s="1"/>
  <c r="Y24" i="39"/>
  <c r="X24" i="39"/>
  <c r="Y24" i="32"/>
  <c r="X24" i="32"/>
  <c r="Z24" i="32" s="1"/>
  <c r="AS6" i="13"/>
  <c r="AL6" i="13"/>
  <c r="AU6" i="13" s="1"/>
  <c r="AS4" i="67"/>
  <c r="AS25" i="67" s="1"/>
  <c r="AL4" i="67"/>
  <c r="AU4" i="67" s="1"/>
  <c r="AU25" i="67" s="1"/>
  <c r="C11" i="67" s="1"/>
  <c r="F20" i="97" s="1"/>
  <c r="AR22" i="2"/>
  <c r="AI24" i="30"/>
  <c r="AN24" i="30"/>
  <c r="AS18" i="62"/>
  <c r="AL18" i="62"/>
  <c r="AU18" i="62" s="1"/>
  <c r="AL23" i="19"/>
  <c r="AU23" i="19" s="1"/>
  <c r="AR23" i="19"/>
  <c r="AR25" i="19" s="1"/>
  <c r="AS3" i="69"/>
  <c r="AL3" i="69"/>
  <c r="AU3" i="69" s="1"/>
  <c r="AJ4" i="50"/>
  <c r="AK4" i="50"/>
  <c r="AT4" i="50" s="1"/>
  <c r="AT25" i="50" s="1"/>
  <c r="AS22" i="50"/>
  <c r="AL22" i="50"/>
  <c r="AU22" i="50" s="1"/>
  <c r="AS20" i="64"/>
  <c r="AL20" i="64"/>
  <c r="AU20" i="64" s="1"/>
  <c r="AS19" i="17"/>
  <c r="AL19" i="17"/>
  <c r="AU19" i="17" s="1"/>
  <c r="AJ19" i="12"/>
  <c r="AK19" i="12"/>
  <c r="AT19" i="12" s="1"/>
  <c r="AJ13" i="12"/>
  <c r="AK13" i="12"/>
  <c r="AT13" i="12" s="1"/>
  <c r="AJ7" i="12"/>
  <c r="AK7" i="12"/>
  <c r="AT7" i="12" s="1"/>
  <c r="AI24" i="92"/>
  <c r="AN24" i="92"/>
  <c r="AX22" i="57"/>
  <c r="S22" i="57" s="1"/>
  <c r="AC22" i="57" s="1"/>
  <c r="AB23" i="57" s="1"/>
  <c r="AR22" i="65"/>
  <c r="AS3" i="62"/>
  <c r="AL3" i="62"/>
  <c r="AU3" i="62" s="1"/>
  <c r="AS4" i="53"/>
  <c r="AS25" i="53" s="1"/>
  <c r="AL4" i="53"/>
  <c r="AU4" i="53" s="1"/>
  <c r="AU25" i="53" s="1"/>
  <c r="C11" i="53" s="1"/>
  <c r="F6" i="97" s="1"/>
  <c r="X24" i="86"/>
  <c r="Y24" i="86"/>
  <c r="AI22" i="22"/>
  <c r="AN22" i="22"/>
  <c r="AH23" i="34"/>
  <c r="AQ23" i="34" s="1"/>
  <c r="AH23" i="51"/>
  <c r="AQ23" i="51" s="1"/>
  <c r="AQ25" i="51" s="1"/>
  <c r="AZ3" i="51"/>
  <c r="AX22" i="70"/>
  <c r="S22" i="70" s="1"/>
  <c r="AC22" i="70" s="1"/>
  <c r="AB23" i="70" s="1"/>
  <c r="AS5" i="69"/>
  <c r="AL5" i="69"/>
  <c r="AU5" i="69" s="1"/>
  <c r="AH23" i="54"/>
  <c r="AQ23" i="54" s="1"/>
  <c r="AQ25" i="54" s="1"/>
  <c r="AZ3" i="54"/>
  <c r="S21" i="49"/>
  <c r="AC20" i="49"/>
  <c r="AB21" i="49" s="1"/>
  <c r="S15" i="49"/>
  <c r="AC14" i="49"/>
  <c r="AB15" i="49" s="1"/>
  <c r="AC8" i="49"/>
  <c r="AB9" i="49" s="1"/>
  <c r="S9" i="49"/>
  <c r="Z23" i="66"/>
  <c r="AR22" i="76"/>
  <c r="AS19" i="68"/>
  <c r="AL19" i="68"/>
  <c r="AU19" i="68" s="1"/>
  <c r="AS6" i="62"/>
  <c r="AL6" i="62"/>
  <c r="AU6" i="62" s="1"/>
  <c r="AH25" i="37"/>
  <c r="AQ25" i="37" s="1"/>
  <c r="AS12" i="69"/>
  <c r="AL12" i="69"/>
  <c r="AU12" i="69" s="1"/>
  <c r="AS12" i="50"/>
  <c r="AL12" i="50"/>
  <c r="AU12" i="50" s="1"/>
  <c r="AS10" i="64"/>
  <c r="AL10" i="64"/>
  <c r="AU10" i="64" s="1"/>
  <c r="X23" i="60"/>
  <c r="Y23" i="60"/>
  <c r="W24" i="31"/>
  <c r="AG23" i="31"/>
  <c r="AP23" i="31" s="1"/>
  <c r="AF23" i="31"/>
  <c r="AO23" i="31" s="1"/>
  <c r="AE23" i="31"/>
  <c r="AS25" i="61"/>
  <c r="AS15" i="13"/>
  <c r="AL15" i="13"/>
  <c r="AU15" i="13" s="1"/>
  <c r="AS14" i="68"/>
  <c r="AL14" i="68"/>
  <c r="AU14" i="68" s="1"/>
  <c r="AS11" i="62"/>
  <c r="AL11" i="62"/>
  <c r="AU11" i="62" s="1"/>
  <c r="AR22" i="8"/>
  <c r="X23" i="78"/>
  <c r="Z23" i="78" s="1"/>
  <c r="Y23" i="78"/>
  <c r="AS7" i="50"/>
  <c r="AL7" i="50"/>
  <c r="AU7" i="50" s="1"/>
  <c r="AS3" i="17"/>
  <c r="AL3" i="17"/>
  <c r="AU3" i="17" s="1"/>
  <c r="X25" i="48"/>
  <c r="Y25" i="48"/>
  <c r="AN23" i="21"/>
  <c r="AN25" i="21" s="1"/>
  <c r="AI23" i="21"/>
  <c r="AI23" i="3"/>
  <c r="AN23" i="3"/>
  <c r="AN25" i="3" s="1"/>
  <c r="AN23" i="24"/>
  <c r="AN25" i="24" s="1"/>
  <c r="AI23" i="24"/>
  <c r="Y24" i="44"/>
  <c r="X24" i="44"/>
  <c r="AG23" i="5"/>
  <c r="AP23" i="5" s="1"/>
  <c r="AP25" i="5" s="1"/>
  <c r="AF23" i="5"/>
  <c r="AO23" i="5" s="1"/>
  <c r="AO25" i="5" s="1"/>
  <c r="AE23" i="5"/>
  <c r="AS11" i="17"/>
  <c r="AL11" i="17"/>
  <c r="AU11" i="17" s="1"/>
  <c r="AJ19" i="19"/>
  <c r="AK19" i="19"/>
  <c r="AT19" i="19" s="1"/>
  <c r="X24" i="25"/>
  <c r="Y24" i="25"/>
  <c r="X25" i="79"/>
  <c r="Y25" i="79"/>
  <c r="AS7" i="17"/>
  <c r="AL7" i="17"/>
  <c r="AU7" i="17" s="1"/>
  <c r="AF22" i="89"/>
  <c r="AO22" i="89" s="1"/>
  <c r="AE22" i="89"/>
  <c r="W23" i="89"/>
  <c r="AG22" i="89"/>
  <c r="AP22" i="89" s="1"/>
  <c r="AG23" i="2"/>
  <c r="AP23" i="2" s="1"/>
  <c r="AP25" i="2" s="1"/>
  <c r="AF23" i="2"/>
  <c r="AO23" i="2" s="1"/>
  <c r="AO25" i="2" s="1"/>
  <c r="AE23" i="2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K23" i="21"/>
  <c r="AT23" i="21" s="1"/>
  <c r="AG23" i="51"/>
  <c r="AP23" i="51" s="1"/>
  <c r="AP25" i="51" s="1"/>
  <c r="AF23" i="51"/>
  <c r="AO23" i="51" s="1"/>
  <c r="AO25" i="51" s="1"/>
  <c r="AE23" i="51"/>
  <c r="AS11" i="69"/>
  <c r="AL11" i="69"/>
  <c r="AU11" i="69" s="1"/>
  <c r="AC18" i="49"/>
  <c r="AB19" i="49" s="1"/>
  <c r="S19" i="49"/>
  <c r="AC12" i="49"/>
  <c r="AB13" i="49" s="1"/>
  <c r="S13" i="49"/>
  <c r="AK23" i="6"/>
  <c r="AT23" i="6" s="1"/>
  <c r="Y24" i="29"/>
  <c r="Z24" i="29" s="1"/>
  <c r="X24" i="29"/>
  <c r="AH25" i="26"/>
  <c r="AQ25" i="26" s="1"/>
  <c r="AE23" i="59"/>
  <c r="AG23" i="59"/>
  <c r="AP23" i="59" s="1"/>
  <c r="AP25" i="59" s="1"/>
  <c r="AF23" i="59"/>
  <c r="AO23" i="59" s="1"/>
  <c r="AO25" i="59" s="1"/>
  <c r="AS18" i="64"/>
  <c r="AL18" i="64"/>
  <c r="AU18" i="64" s="1"/>
  <c r="AH23" i="8"/>
  <c r="AQ23" i="8" s="1"/>
  <c r="AQ25" i="8" s="1"/>
  <c r="AZ3" i="8"/>
  <c r="AS8" i="50"/>
  <c r="AL8" i="50"/>
  <c r="AU8" i="50" s="1"/>
  <c r="AS6" i="64"/>
  <c r="AL6" i="64"/>
  <c r="AU6" i="64" s="1"/>
  <c r="AX22" i="3"/>
  <c r="S22" i="3" s="1"/>
  <c r="AC22" i="3" s="1"/>
  <c r="AB23" i="3" s="1"/>
  <c r="AH23" i="77"/>
  <c r="AQ23" i="77" s="1"/>
  <c r="W24" i="91"/>
  <c r="AG23" i="91"/>
  <c r="AP23" i="91" s="1"/>
  <c r="AF23" i="91"/>
  <c r="AO23" i="91" s="1"/>
  <c r="AE23" i="91"/>
  <c r="AS17" i="13"/>
  <c r="AL17" i="13"/>
  <c r="AU17" i="13" s="1"/>
  <c r="AJ20" i="19"/>
  <c r="AK20" i="19"/>
  <c r="AT20" i="19" s="1"/>
  <c r="AJ14" i="19"/>
  <c r="AK14" i="19"/>
  <c r="AT14" i="19" s="1"/>
  <c r="AJ8" i="19"/>
  <c r="AK8" i="19"/>
  <c r="AT8" i="19" s="1"/>
  <c r="Y24" i="46"/>
  <c r="X24" i="46"/>
  <c r="AR24" i="26"/>
  <c r="AS19" i="50"/>
  <c r="AL19" i="50"/>
  <c r="AU19" i="50" s="1"/>
  <c r="AI22" i="11"/>
  <c r="AN22" i="11"/>
  <c r="AJ4" i="13"/>
  <c r="AK4" i="13"/>
  <c r="AT4" i="13" s="1"/>
  <c r="AT25" i="13" s="1"/>
  <c r="AR22" i="43"/>
  <c r="AS15" i="69"/>
  <c r="AL15" i="69"/>
  <c r="AU15" i="69" s="1"/>
  <c r="AS21" i="50"/>
  <c r="AL21" i="50"/>
  <c r="AU21" i="50" s="1"/>
  <c r="AS19" i="64"/>
  <c r="AL19" i="64"/>
  <c r="AU19" i="64" s="1"/>
  <c r="AS18" i="17"/>
  <c r="AL18" i="17"/>
  <c r="AU18" i="17" s="1"/>
  <c r="Z23" i="33"/>
  <c r="Y24" i="36"/>
  <c r="X24" i="36"/>
  <c r="AJ20" i="14"/>
  <c r="AK20" i="14"/>
  <c r="AT20" i="14" s="1"/>
  <c r="AJ14" i="14"/>
  <c r="AK14" i="14"/>
  <c r="AT14" i="14" s="1"/>
  <c r="AJ8" i="14"/>
  <c r="AK8" i="14"/>
  <c r="AT8" i="14" s="1"/>
  <c r="X24" i="45"/>
  <c r="Y24" i="45"/>
  <c r="AI23" i="6"/>
  <c r="AN23" i="6"/>
  <c r="AN25" i="6" s="1"/>
  <c r="X24" i="75"/>
  <c r="Y24" i="75"/>
  <c r="Z24" i="75" s="1"/>
  <c r="AS17" i="68"/>
  <c r="AL17" i="68"/>
  <c r="AU17" i="68" s="1"/>
  <c r="AS5" i="64"/>
  <c r="AL5" i="64"/>
  <c r="AU5" i="64" s="1"/>
  <c r="AR22" i="33"/>
  <c r="AH24" i="27"/>
  <c r="AQ24" i="27" s="1"/>
  <c r="AJ4" i="69"/>
  <c r="AK4" i="69"/>
  <c r="AT4" i="69" s="1"/>
  <c r="AT25" i="69" s="1"/>
  <c r="AS22" i="69"/>
  <c r="AL22" i="69"/>
  <c r="AU22" i="69" s="1"/>
  <c r="AR22" i="54"/>
  <c r="AJ18" i="12"/>
  <c r="AK18" i="12"/>
  <c r="AT18" i="12" s="1"/>
  <c r="AJ12" i="12"/>
  <c r="AK12" i="12"/>
  <c r="AT12" i="12" s="1"/>
  <c r="AJ6" i="12"/>
  <c r="AK6" i="12"/>
  <c r="AT6" i="12" s="1"/>
  <c r="AR22" i="95"/>
  <c r="AS13" i="13"/>
  <c r="AL13" i="13"/>
  <c r="AU13" i="13" s="1"/>
  <c r="Z25" i="96"/>
  <c r="AI23" i="49"/>
  <c r="AN23" i="49"/>
  <c r="AN25" i="49" s="1"/>
  <c r="AH23" i="2"/>
  <c r="AQ23" i="2" s="1"/>
  <c r="AQ25" i="2" s="1"/>
  <c r="AZ3" i="2"/>
  <c r="AS6" i="68"/>
  <c r="AL6" i="68"/>
  <c r="AU6" i="68" s="1"/>
  <c r="AJ4" i="62"/>
  <c r="AK4" i="62"/>
  <c r="AT4" i="62" s="1"/>
  <c r="AT25" i="62" s="1"/>
  <c r="AS21" i="62"/>
  <c r="AL21" i="62"/>
  <c r="AU21" i="62" s="1"/>
  <c r="AG22" i="7"/>
  <c r="AP22" i="7" s="1"/>
  <c r="AF22" i="7"/>
  <c r="AO22" i="7" s="1"/>
  <c r="AE22" i="7"/>
  <c r="W23" i="7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Z23" i="34"/>
  <c r="AS11" i="50"/>
  <c r="AL11" i="50"/>
  <c r="AU11" i="50" s="1"/>
  <c r="AS15" i="64"/>
  <c r="AL15" i="64"/>
  <c r="AU15" i="64" s="1"/>
  <c r="AS14" i="17"/>
  <c r="AL14" i="17"/>
  <c r="AU14" i="17" s="1"/>
  <c r="Z23" i="54"/>
  <c r="S20" i="49"/>
  <c r="AC19" i="49"/>
  <c r="AB20" i="49" s="1"/>
  <c r="S14" i="49"/>
  <c r="AC13" i="49"/>
  <c r="AB14" i="49" s="1"/>
  <c r="AC7" i="49"/>
  <c r="AB8" i="49" s="1"/>
  <c r="S8" i="49"/>
  <c r="S23" i="49"/>
  <c r="AC22" i="49"/>
  <c r="AB23" i="49" s="1"/>
  <c r="AS8" i="13"/>
  <c r="AL8" i="13"/>
  <c r="AU8" i="13" s="1"/>
  <c r="AI23" i="14"/>
  <c r="AN23" i="14"/>
  <c r="AN25" i="14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S16" i="62"/>
  <c r="AL16" i="62"/>
  <c r="AU16" i="62" s="1"/>
  <c r="AI23" i="1"/>
  <c r="AN23" i="1"/>
  <c r="AN25" i="1" s="1"/>
  <c r="AH23" i="55"/>
  <c r="AQ23" i="55" s="1"/>
  <c r="AQ25" i="55" s="1"/>
  <c r="AZ3" i="55"/>
  <c r="AS15" i="17"/>
  <c r="AL15" i="17"/>
  <c r="AU15" i="17" s="1"/>
  <c r="AN22" i="60"/>
  <c r="AI22" i="60"/>
  <c r="AL23" i="69"/>
  <c r="AU23" i="69" s="1"/>
  <c r="AR23" i="69"/>
  <c r="AR25" i="69" s="1"/>
  <c r="AX23" i="23"/>
  <c r="S23" i="23" s="1"/>
  <c r="AC23" i="23" s="1"/>
  <c r="AJ23" i="23" s="1"/>
  <c r="AS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G23" i="65"/>
  <c r="AP23" i="65" s="1"/>
  <c r="AP25" i="65" s="1"/>
  <c r="AF23" i="65"/>
  <c r="AO23" i="65" s="1"/>
  <c r="AO25" i="65" s="1"/>
  <c r="AE23" i="65"/>
  <c r="AH22" i="85"/>
  <c r="AQ22" i="85" s="1"/>
  <c r="AH23" i="52"/>
  <c r="AQ23" i="52" s="1"/>
  <c r="AQ25" i="52" s="1"/>
  <c r="AZ3" i="52"/>
  <c r="AH23" i="20"/>
  <c r="AQ23" i="20" s="1"/>
  <c r="AQ25" i="20" s="1"/>
  <c r="AZ3" i="20"/>
  <c r="AX22" i="20" s="1"/>
  <c r="S22" i="20" s="1"/>
  <c r="AC22" i="20" s="1"/>
  <c r="AB23" i="20" s="1"/>
  <c r="AF22" i="71"/>
  <c r="AO22" i="71" s="1"/>
  <c r="AE22" i="71"/>
  <c r="W23" i="71"/>
  <c r="AG22" i="71"/>
  <c r="AP22" i="71" s="1"/>
  <c r="AS10" i="13"/>
  <c r="AL10" i="13"/>
  <c r="AU10" i="13" s="1"/>
  <c r="AI24" i="82"/>
  <c r="AN24" i="82"/>
  <c r="AN23" i="90"/>
  <c r="AI23" i="90"/>
  <c r="Z24" i="46" l="1"/>
  <c r="Z25" i="48"/>
  <c r="Z25" i="92"/>
  <c r="Z24" i="25"/>
  <c r="AF24" i="25" s="1"/>
  <c r="AO24" i="25" s="1"/>
  <c r="Z23" i="60"/>
  <c r="AG23" i="60" s="1"/>
  <c r="AP23" i="60" s="1"/>
  <c r="AP25" i="60" s="1"/>
  <c r="Z24" i="88"/>
  <c r="AG24" i="88" s="1"/>
  <c r="AP24" i="88" s="1"/>
  <c r="Z24" i="90"/>
  <c r="AG23" i="83"/>
  <c r="AP23" i="83" s="1"/>
  <c r="Z24" i="45"/>
  <c r="W25" i="45" s="1"/>
  <c r="AK23" i="20"/>
  <c r="AT23" i="20" s="1"/>
  <c r="AE24" i="25"/>
  <c r="AG24" i="25"/>
  <c r="AP24" i="25" s="1"/>
  <c r="AF23" i="60"/>
  <c r="AO23" i="60" s="1"/>
  <c r="AO25" i="60" s="1"/>
  <c r="AE23" i="60"/>
  <c r="W25" i="88"/>
  <c r="AE24" i="88"/>
  <c r="AE24" i="90"/>
  <c r="W25" i="90"/>
  <c r="AG24" i="90"/>
  <c r="AP24" i="90" s="1"/>
  <c r="AF24" i="90"/>
  <c r="AO24" i="90" s="1"/>
  <c r="AE24" i="45"/>
  <c r="AF24" i="45"/>
  <c r="AO24" i="45" s="1"/>
  <c r="AG24" i="45"/>
  <c r="AP24" i="45" s="1"/>
  <c r="AE23" i="38"/>
  <c r="W24" i="38"/>
  <c r="AG23" i="38"/>
  <c r="AP23" i="38" s="1"/>
  <c r="AF23" i="38"/>
  <c r="AO23" i="38" s="1"/>
  <c r="AF24" i="75"/>
  <c r="AO24" i="75" s="1"/>
  <c r="AE24" i="75"/>
  <c r="AG24" i="75"/>
  <c r="AP24" i="75" s="1"/>
  <c r="W25" i="75"/>
  <c r="AF24" i="32"/>
  <c r="AO24" i="32" s="1"/>
  <c r="W25" i="32"/>
  <c r="AG24" i="32"/>
  <c r="AP24" i="32" s="1"/>
  <c r="AE24" i="32"/>
  <c r="W25" i="46"/>
  <c r="AG24" i="46"/>
  <c r="AP24" i="46" s="1"/>
  <c r="AF24" i="46"/>
  <c r="AO24" i="46" s="1"/>
  <c r="AE24" i="46"/>
  <c r="W26" i="48"/>
  <c r="AG25" i="48"/>
  <c r="AP25" i="48" s="1"/>
  <c r="AF25" i="48"/>
  <c r="AO25" i="48" s="1"/>
  <c r="AE25" i="48"/>
  <c r="W26" i="92"/>
  <c r="AG25" i="92"/>
  <c r="AP25" i="92" s="1"/>
  <c r="AF25" i="92"/>
  <c r="AO25" i="92" s="1"/>
  <c r="AE25" i="92"/>
  <c r="AJ6" i="23"/>
  <c r="AK6" i="23"/>
  <c r="AT6" i="23" s="1"/>
  <c r="AR22" i="60"/>
  <c r="AJ19" i="49"/>
  <c r="AK19" i="49"/>
  <c r="AT19" i="49" s="1"/>
  <c r="AR23" i="24"/>
  <c r="AR25" i="24" s="1"/>
  <c r="AJ23" i="24"/>
  <c r="AS23" i="24" s="1"/>
  <c r="AK23" i="24"/>
  <c r="AT23" i="24" s="1"/>
  <c r="AS15" i="19"/>
  <c r="AL15" i="19"/>
  <c r="AU15" i="19" s="1"/>
  <c r="X25" i="80"/>
  <c r="Y25" i="80"/>
  <c r="AJ19" i="70"/>
  <c r="AK19" i="70"/>
  <c r="AT19" i="70" s="1"/>
  <c r="AJ14" i="57"/>
  <c r="AK14" i="57"/>
  <c r="AT14" i="57" s="1"/>
  <c r="AS10" i="14"/>
  <c r="AL10" i="14"/>
  <c r="AU10" i="14" s="1"/>
  <c r="AJ6" i="24"/>
  <c r="AK6" i="24"/>
  <c r="AT6" i="24" s="1"/>
  <c r="AS3" i="19"/>
  <c r="AL3" i="19"/>
  <c r="AU3" i="19" s="1"/>
  <c r="AR23" i="45"/>
  <c r="AS21" i="12"/>
  <c r="AL21" i="12"/>
  <c r="AU21" i="12" s="1"/>
  <c r="AR23" i="12"/>
  <c r="AR25" i="12" s="1"/>
  <c r="AL23" i="12"/>
  <c r="AU23" i="12" s="1"/>
  <c r="AJ12" i="18"/>
  <c r="AK12" i="18"/>
  <c r="AT12" i="18" s="1"/>
  <c r="AS10" i="12"/>
  <c r="AL10" i="12"/>
  <c r="AU10" i="12" s="1"/>
  <c r="S21" i="1"/>
  <c r="AC20" i="1"/>
  <c r="AB21" i="1" s="1"/>
  <c r="S15" i="1"/>
  <c r="AC14" i="1"/>
  <c r="AB15" i="1" s="1"/>
  <c r="AC8" i="1"/>
  <c r="AB9" i="1" s="1"/>
  <c r="S9" i="1"/>
  <c r="AS18" i="19"/>
  <c r="AL18" i="19"/>
  <c r="AU18" i="19" s="1"/>
  <c r="W23" i="58"/>
  <c r="AG22" i="58"/>
  <c r="AP22" i="58" s="1"/>
  <c r="AF22" i="58"/>
  <c r="AO22" i="58" s="1"/>
  <c r="AE22" i="58"/>
  <c r="AJ11" i="4"/>
  <c r="AK11" i="4"/>
  <c r="AT11" i="4" s="1"/>
  <c r="AJ5" i="4"/>
  <c r="AK5" i="4"/>
  <c r="AT5" i="4" s="1"/>
  <c r="AE25" i="84"/>
  <c r="AG25" i="84"/>
  <c r="AP25" i="84" s="1"/>
  <c r="AF25" i="84"/>
  <c r="AO25" i="84" s="1"/>
  <c r="W26" i="84"/>
  <c r="W26" i="82"/>
  <c r="AG25" i="82"/>
  <c r="AP25" i="82" s="1"/>
  <c r="AF25" i="82"/>
  <c r="AO25" i="82" s="1"/>
  <c r="AE25" i="82"/>
  <c r="Y26" i="37"/>
  <c r="X26" i="37"/>
  <c r="Z26" i="37" s="1"/>
  <c r="AI23" i="87"/>
  <c r="AN23" i="87"/>
  <c r="Y25" i="27"/>
  <c r="X25" i="27"/>
  <c r="AN23" i="77"/>
  <c r="AI23" i="77"/>
  <c r="X24" i="83"/>
  <c r="Y24" i="83"/>
  <c r="Z24" i="83" s="1"/>
  <c r="X24" i="43"/>
  <c r="Y24" i="43"/>
  <c r="AI24" i="40"/>
  <c r="AN24" i="40"/>
  <c r="AJ17" i="23"/>
  <c r="AK17" i="23"/>
  <c r="AT17" i="23" s="1"/>
  <c r="AJ11" i="23"/>
  <c r="AK11" i="23"/>
  <c r="AT11" i="23" s="1"/>
  <c r="AJ5" i="23"/>
  <c r="AK5" i="23"/>
  <c r="AT5" i="23" s="1"/>
  <c r="AJ20" i="6"/>
  <c r="AK20" i="6"/>
  <c r="AT20" i="6" s="1"/>
  <c r="AJ14" i="6"/>
  <c r="AK14" i="6"/>
  <c r="AT14" i="6" s="1"/>
  <c r="AJ8" i="6"/>
  <c r="AK8" i="6"/>
  <c r="AT8" i="6" s="1"/>
  <c r="AG23" i="54"/>
  <c r="AP23" i="54" s="1"/>
  <c r="AP25" i="54" s="1"/>
  <c r="AE23" i="54"/>
  <c r="AF23" i="54"/>
  <c r="AO23" i="54" s="1"/>
  <c r="AO25" i="54" s="1"/>
  <c r="AJ18" i="21"/>
  <c r="AK18" i="21"/>
  <c r="AT18" i="21" s="1"/>
  <c r="AJ12" i="21"/>
  <c r="AK12" i="21"/>
  <c r="AT12" i="21" s="1"/>
  <c r="AJ6" i="21"/>
  <c r="AK6" i="21"/>
  <c r="AT6" i="21" s="1"/>
  <c r="AR23" i="49"/>
  <c r="AR25" i="49" s="1"/>
  <c r="AH24" i="75"/>
  <c r="AQ24" i="75" s="1"/>
  <c r="AS20" i="14"/>
  <c r="AL20" i="14"/>
  <c r="AU20" i="14" s="1"/>
  <c r="AR22" i="11"/>
  <c r="AJ17" i="56"/>
  <c r="AK17" i="56"/>
  <c r="AT17" i="56" s="1"/>
  <c r="AJ11" i="56"/>
  <c r="AK11" i="56"/>
  <c r="AT11" i="56" s="1"/>
  <c r="AJ5" i="56"/>
  <c r="AK5" i="56"/>
  <c r="AT5" i="56" s="1"/>
  <c r="AH25" i="48"/>
  <c r="AQ25" i="48" s="1"/>
  <c r="AH23" i="60"/>
  <c r="AQ23" i="60" s="1"/>
  <c r="AQ25" i="60" s="1"/>
  <c r="AZ3" i="60"/>
  <c r="AR22" i="22"/>
  <c r="AR24" i="92"/>
  <c r="AS19" i="12"/>
  <c r="AL19" i="12"/>
  <c r="AU19" i="12" s="1"/>
  <c r="AS9" i="14"/>
  <c r="AL9" i="14"/>
  <c r="AU9" i="14" s="1"/>
  <c r="AJ17" i="3"/>
  <c r="AK17" i="3"/>
  <c r="AT17" i="3" s="1"/>
  <c r="AJ11" i="3"/>
  <c r="AK11" i="3"/>
  <c r="AT11" i="3" s="1"/>
  <c r="AJ5" i="3"/>
  <c r="AK5" i="3"/>
  <c r="AT5" i="3" s="1"/>
  <c r="AN24" i="80"/>
  <c r="AI24" i="80"/>
  <c r="AR23" i="29"/>
  <c r="AJ18" i="70"/>
  <c r="AK18" i="70"/>
  <c r="AT18" i="70" s="1"/>
  <c r="AJ12" i="70"/>
  <c r="AK12" i="70"/>
  <c r="AT12" i="70" s="1"/>
  <c r="AJ6" i="70"/>
  <c r="AK6" i="70"/>
  <c r="AT6" i="70" s="1"/>
  <c r="AJ19" i="57"/>
  <c r="AK19" i="57"/>
  <c r="AT19" i="57" s="1"/>
  <c r="AJ13" i="57"/>
  <c r="AK13" i="57"/>
  <c r="AT13" i="57" s="1"/>
  <c r="AJ7" i="57"/>
  <c r="AK7" i="57"/>
  <c r="AT7" i="57" s="1"/>
  <c r="AS20" i="12"/>
  <c r="AL20" i="12"/>
  <c r="AU20" i="12" s="1"/>
  <c r="AH24" i="88"/>
  <c r="AQ24" i="88" s="1"/>
  <c r="AJ17" i="24"/>
  <c r="AK17" i="24"/>
  <c r="AT17" i="24" s="1"/>
  <c r="AJ11" i="24"/>
  <c r="AK11" i="24"/>
  <c r="AT11" i="24" s="1"/>
  <c r="AJ5" i="24"/>
  <c r="AK5" i="24"/>
  <c r="AT5" i="24" s="1"/>
  <c r="AH24" i="90"/>
  <c r="AQ24" i="90" s="1"/>
  <c r="AJ5" i="49"/>
  <c r="AK5" i="49"/>
  <c r="AT5" i="49" s="1"/>
  <c r="AR23" i="75"/>
  <c r="Y25" i="42"/>
  <c r="X25" i="42"/>
  <c r="X24" i="81"/>
  <c r="Y24" i="81"/>
  <c r="AS17" i="19"/>
  <c r="AL17" i="19"/>
  <c r="AU17" i="19" s="1"/>
  <c r="AJ17" i="18"/>
  <c r="AK17" i="18"/>
  <c r="AT17" i="18" s="1"/>
  <c r="AJ11" i="18"/>
  <c r="AK11" i="18"/>
  <c r="AT11" i="18" s="1"/>
  <c r="AJ5" i="18"/>
  <c r="AK5" i="18"/>
  <c r="AT5" i="18" s="1"/>
  <c r="AS4" i="64"/>
  <c r="AS25" i="64" s="1"/>
  <c r="AL4" i="64"/>
  <c r="AU4" i="64" s="1"/>
  <c r="AI23" i="47"/>
  <c r="AN23" i="47"/>
  <c r="W25" i="73"/>
  <c r="AG24" i="73"/>
  <c r="AP24" i="73" s="1"/>
  <c r="AF24" i="73"/>
  <c r="AO24" i="73" s="1"/>
  <c r="AE24" i="73"/>
  <c r="AR23" i="32"/>
  <c r="AS12" i="14"/>
  <c r="AL12" i="14"/>
  <c r="AU12" i="14" s="1"/>
  <c r="S20" i="1"/>
  <c r="AC19" i="1"/>
  <c r="AB20" i="1" s="1"/>
  <c r="S14" i="1"/>
  <c r="AC13" i="1"/>
  <c r="AB14" i="1" s="1"/>
  <c r="S8" i="1"/>
  <c r="AC7" i="1"/>
  <c r="AB8" i="1" s="1"/>
  <c r="S23" i="1"/>
  <c r="AC22" i="1"/>
  <c r="AB23" i="1" s="1"/>
  <c r="AN23" i="56"/>
  <c r="AN25" i="56" s="1"/>
  <c r="AI23" i="56"/>
  <c r="AJ22" i="4"/>
  <c r="AK22" i="4"/>
  <c r="AT22" i="4" s="1"/>
  <c r="AJ16" i="4"/>
  <c r="AK16" i="4"/>
  <c r="AT16" i="4" s="1"/>
  <c r="AJ10" i="4"/>
  <c r="AK10" i="4"/>
  <c r="AT10" i="4" s="1"/>
  <c r="AB4" i="4"/>
  <c r="AJ3" i="4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N23" i="20"/>
  <c r="AN25" i="20" s="1"/>
  <c r="AI23" i="20"/>
  <c r="AN22" i="28"/>
  <c r="AI22" i="28"/>
  <c r="AN23" i="55"/>
  <c r="AN25" i="55" s="1"/>
  <c r="AI23" i="55"/>
  <c r="AS17" i="12"/>
  <c r="AL17" i="12"/>
  <c r="AU17" i="12" s="1"/>
  <c r="AN23" i="83"/>
  <c r="AI23" i="83"/>
  <c r="AX23" i="20"/>
  <c r="S23" i="20" s="1"/>
  <c r="AC23" i="20" s="1"/>
  <c r="AJ23" i="20" s="1"/>
  <c r="AS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J18" i="23"/>
  <c r="AK18" i="23"/>
  <c r="AT18" i="23" s="1"/>
  <c r="AJ9" i="6"/>
  <c r="AK9" i="6"/>
  <c r="AT9" i="6" s="1"/>
  <c r="AJ6" i="56"/>
  <c r="AK6" i="56"/>
  <c r="AT6" i="56" s="1"/>
  <c r="AH24" i="25"/>
  <c r="AQ24" i="25" s="1"/>
  <c r="AJ18" i="3"/>
  <c r="AK18" i="3"/>
  <c r="AT18" i="3" s="1"/>
  <c r="AR23" i="90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R23" i="1"/>
  <c r="AR25" i="1" s="1"/>
  <c r="AJ19" i="6"/>
  <c r="AK19" i="6"/>
  <c r="AT19" i="6" s="1"/>
  <c r="AJ13" i="6"/>
  <c r="AK13" i="6"/>
  <c r="AT13" i="6" s="1"/>
  <c r="AJ7" i="6"/>
  <c r="AK7" i="6"/>
  <c r="AT7" i="6" s="1"/>
  <c r="AL23" i="14"/>
  <c r="AU23" i="14" s="1"/>
  <c r="AR23" i="14"/>
  <c r="AR25" i="14" s="1"/>
  <c r="AJ8" i="49"/>
  <c r="AK8" i="49"/>
  <c r="AT8" i="49" s="1"/>
  <c r="W24" i="34"/>
  <c r="AG23" i="34"/>
  <c r="AP23" i="34" s="1"/>
  <c r="AF23" i="34"/>
  <c r="AO23" i="34" s="1"/>
  <c r="AE23" i="34"/>
  <c r="AJ17" i="21"/>
  <c r="AK17" i="21"/>
  <c r="AT17" i="21" s="1"/>
  <c r="AJ11" i="21"/>
  <c r="AK11" i="21"/>
  <c r="AT11" i="21" s="1"/>
  <c r="AJ5" i="21"/>
  <c r="AK5" i="21"/>
  <c r="AT5" i="21" s="1"/>
  <c r="AG25" i="96"/>
  <c r="AP25" i="96" s="1"/>
  <c r="AF25" i="96"/>
  <c r="AO25" i="96" s="1"/>
  <c r="W26" i="96"/>
  <c r="AE25" i="96"/>
  <c r="AS6" i="12"/>
  <c r="AL6" i="12"/>
  <c r="AU6" i="12" s="1"/>
  <c r="AH24" i="36"/>
  <c r="AQ24" i="36" s="1"/>
  <c r="AS20" i="19"/>
  <c r="AL20" i="19"/>
  <c r="AU20" i="19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X23" i="89"/>
  <c r="Z23" i="89" s="1"/>
  <c r="Y23" i="89"/>
  <c r="AH23" i="78"/>
  <c r="AQ23" i="78" s="1"/>
  <c r="AN23" i="31"/>
  <c r="AI23" i="31"/>
  <c r="AJ21" i="49"/>
  <c r="AK21" i="49"/>
  <c r="AT21" i="49" s="1"/>
  <c r="AR23" i="46"/>
  <c r="AS21" i="19"/>
  <c r="AL21" i="19"/>
  <c r="AU21" i="19" s="1"/>
  <c r="AJ22" i="3"/>
  <c r="AK22" i="3"/>
  <c r="AT22" i="3" s="1"/>
  <c r="AJ16" i="3"/>
  <c r="AK16" i="3"/>
  <c r="AT16" i="3" s="1"/>
  <c r="AJ10" i="3"/>
  <c r="AK10" i="3"/>
  <c r="AT10" i="3" s="1"/>
  <c r="AB4" i="3"/>
  <c r="AJ3" i="3"/>
  <c r="AR23" i="94"/>
  <c r="X24" i="95"/>
  <c r="Y24" i="95"/>
  <c r="AJ17" i="70"/>
  <c r="AK17" i="70"/>
  <c r="AT17" i="70" s="1"/>
  <c r="AJ11" i="70"/>
  <c r="AK11" i="70"/>
  <c r="AT11" i="70" s="1"/>
  <c r="AJ5" i="70"/>
  <c r="AK5" i="70"/>
  <c r="AT5" i="70" s="1"/>
  <c r="AH23" i="22"/>
  <c r="AQ23" i="22" s="1"/>
  <c r="AQ25" i="22" s="1"/>
  <c r="AX22" i="22"/>
  <c r="S22" i="22" s="1"/>
  <c r="AC22" i="22" s="1"/>
  <c r="AB23" i="22" s="1"/>
  <c r="AZ3" i="22"/>
  <c r="AN23" i="76"/>
  <c r="AI23" i="76"/>
  <c r="AJ18" i="57"/>
  <c r="AK18" i="57"/>
  <c r="AT18" i="57" s="1"/>
  <c r="AJ12" i="57"/>
  <c r="AK12" i="57"/>
  <c r="AT12" i="57" s="1"/>
  <c r="AJ6" i="57"/>
  <c r="AK6" i="57"/>
  <c r="AT6" i="57" s="1"/>
  <c r="AS16" i="14"/>
  <c r="AL16" i="14"/>
  <c r="AU16" i="14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AS10" i="19"/>
  <c r="AL10" i="19"/>
  <c r="AU10" i="19" s="1"/>
  <c r="AH23" i="93"/>
  <c r="AQ23" i="93" s="1"/>
  <c r="AR22" i="93"/>
  <c r="AR22" i="72"/>
  <c r="AJ11" i="49"/>
  <c r="AK11" i="49"/>
  <c r="AT11" i="49" s="1"/>
  <c r="AS9" i="12"/>
  <c r="AL9" i="12"/>
  <c r="AU9" i="12" s="1"/>
  <c r="AS5" i="14"/>
  <c r="AL5" i="14"/>
  <c r="AU5" i="14" s="1"/>
  <c r="AR23" i="36"/>
  <c r="AK22" i="1"/>
  <c r="AT22" i="1" s="1"/>
  <c r="AR23" i="88"/>
  <c r="AS7" i="19"/>
  <c r="AL7" i="19"/>
  <c r="AU7" i="19" s="1"/>
  <c r="AR24" i="48"/>
  <c r="AR22" i="78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8" i="49"/>
  <c r="AK18" i="49"/>
  <c r="AT18" i="49" s="1"/>
  <c r="AR23" i="86"/>
  <c r="AH25" i="92"/>
  <c r="AQ25" i="92" s="1"/>
  <c r="AJ22" i="49"/>
  <c r="AK22" i="49"/>
  <c r="AT22" i="49" s="1"/>
  <c r="AS16" i="12"/>
  <c r="AL16" i="12"/>
  <c r="AU16" i="12" s="1"/>
  <c r="AH25" i="30"/>
  <c r="AQ25" i="30" s="1"/>
  <c r="AR23" i="39"/>
  <c r="AC18" i="1"/>
  <c r="AB19" i="1" s="1"/>
  <c r="S19" i="1"/>
  <c r="AC12" i="1"/>
  <c r="AB13" i="1" s="1"/>
  <c r="S13" i="1"/>
  <c r="S7" i="1"/>
  <c r="AC6" i="1"/>
  <c r="AB7" i="1" s="1"/>
  <c r="AH23" i="38"/>
  <c r="AQ23" i="38" s="1"/>
  <c r="AS6" i="19"/>
  <c r="AL6" i="19"/>
  <c r="AU6" i="19" s="1"/>
  <c r="AJ21" i="4"/>
  <c r="AK21" i="4"/>
  <c r="AT21" i="4" s="1"/>
  <c r="AJ15" i="4"/>
  <c r="AK15" i="4"/>
  <c r="AT15" i="4" s="1"/>
  <c r="AJ9" i="4"/>
  <c r="AK9" i="4"/>
  <c r="AT9" i="4" s="1"/>
  <c r="AJ23" i="59"/>
  <c r="AS23" i="59" s="1"/>
  <c r="AK23" i="59"/>
  <c r="AT23" i="59" s="1"/>
  <c r="AH24" i="94"/>
  <c r="AQ24" i="94" s="1"/>
  <c r="AR23" i="35"/>
  <c r="X23" i="85"/>
  <c r="Z23" i="85" s="1"/>
  <c r="Y23" i="85"/>
  <c r="AK23" i="56"/>
  <c r="AT23" i="56" s="1"/>
  <c r="AI23" i="8"/>
  <c r="AN23" i="8"/>
  <c r="AN25" i="8" s="1"/>
  <c r="X26" i="26"/>
  <c r="Z26" i="26" s="1"/>
  <c r="Y26" i="26"/>
  <c r="AJ12" i="23"/>
  <c r="AK12" i="23"/>
  <c r="AT12" i="23" s="1"/>
  <c r="AJ15" i="6"/>
  <c r="AK15" i="6"/>
  <c r="AT15" i="6" s="1"/>
  <c r="AJ19" i="21"/>
  <c r="AK19" i="21"/>
  <c r="AT19" i="21" s="1"/>
  <c r="AN22" i="7"/>
  <c r="AI22" i="7"/>
  <c r="AS4" i="69"/>
  <c r="AL4" i="69"/>
  <c r="AU4" i="69" s="1"/>
  <c r="AU25" i="69" s="1"/>
  <c r="C11" i="69" s="1"/>
  <c r="F22" i="97" s="1"/>
  <c r="AH24" i="45"/>
  <c r="AQ24" i="45" s="1"/>
  <c r="AH24" i="46"/>
  <c r="AQ24" i="46" s="1"/>
  <c r="AE24" i="29"/>
  <c r="W25" i="29"/>
  <c r="AG24" i="29"/>
  <c r="AP24" i="29" s="1"/>
  <c r="AF24" i="29"/>
  <c r="AO24" i="29" s="1"/>
  <c r="Y23" i="71"/>
  <c r="X23" i="71"/>
  <c r="Z23" i="71" s="1"/>
  <c r="AJ9" i="23"/>
  <c r="AK9" i="23"/>
  <c r="AT9" i="23" s="1"/>
  <c r="AJ6" i="6"/>
  <c r="AK6" i="6"/>
  <c r="AT6" i="6" s="1"/>
  <c r="AJ14" i="49"/>
  <c r="AK14" i="49"/>
  <c r="AT14" i="49" s="1"/>
  <c r="AJ16" i="21"/>
  <c r="AK16" i="21"/>
  <c r="AT16" i="21" s="1"/>
  <c r="AJ10" i="21"/>
  <c r="AK10" i="21"/>
  <c r="AT10" i="21" s="1"/>
  <c r="AJ3" i="21"/>
  <c r="AB4" i="2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S8" i="14"/>
  <c r="AL8" i="14"/>
  <c r="AU8" i="14" s="1"/>
  <c r="X24" i="91"/>
  <c r="Z24" i="91" s="1"/>
  <c r="Y24" i="91"/>
  <c r="AJ23" i="3"/>
  <c r="AS23" i="3" s="1"/>
  <c r="AK23" i="3"/>
  <c r="AT23" i="3" s="1"/>
  <c r="AX22" i="8"/>
  <c r="S22" i="8" s="1"/>
  <c r="AC22" i="8" s="1"/>
  <c r="AB23" i="8" s="1"/>
  <c r="AN23" i="51"/>
  <c r="AN25" i="51" s="1"/>
  <c r="AI23" i="51"/>
  <c r="AJ21" i="56"/>
  <c r="AK21" i="56"/>
  <c r="AT21" i="56" s="1"/>
  <c r="AJ15" i="56"/>
  <c r="AK15" i="56"/>
  <c r="AT15" i="56" s="1"/>
  <c r="AJ9" i="56"/>
  <c r="AK9" i="56"/>
  <c r="AT9" i="56" s="1"/>
  <c r="AH25" i="79"/>
  <c r="AQ25" i="79" s="1"/>
  <c r="AS19" i="19"/>
  <c r="AL19" i="19"/>
  <c r="AU19" i="19" s="1"/>
  <c r="AH24" i="44"/>
  <c r="AQ24" i="44" s="1"/>
  <c r="AR23" i="3"/>
  <c r="AR25" i="3" s="1"/>
  <c r="AE23" i="78"/>
  <c r="W24" i="78"/>
  <c r="AG23" i="78"/>
  <c r="AP23" i="78" s="1"/>
  <c r="AF23" i="78"/>
  <c r="AO23" i="78" s="1"/>
  <c r="AF23" i="66"/>
  <c r="AO23" i="66" s="1"/>
  <c r="AO25" i="66" s="1"/>
  <c r="AG23" i="66"/>
  <c r="AP23" i="66" s="1"/>
  <c r="AP25" i="66" s="1"/>
  <c r="AE23" i="66"/>
  <c r="AJ23" i="70"/>
  <c r="AS23" i="70" s="1"/>
  <c r="AK23" i="70"/>
  <c r="AT23" i="70" s="1"/>
  <c r="AH24" i="86"/>
  <c r="AQ24" i="86" s="1"/>
  <c r="AS7" i="12"/>
  <c r="AL7" i="12"/>
  <c r="AU7" i="12" s="1"/>
  <c r="AS4" i="50"/>
  <c r="AS25" i="50" s="1"/>
  <c r="AL4" i="50"/>
  <c r="AU4" i="50" s="1"/>
  <c r="AU25" i="50" s="1"/>
  <c r="C11" i="50" s="1"/>
  <c r="F3" i="97" s="1"/>
  <c r="AH24" i="39"/>
  <c r="AQ24" i="39" s="1"/>
  <c r="AS15" i="14"/>
  <c r="AL15" i="14"/>
  <c r="AU15" i="14" s="1"/>
  <c r="AR22" i="38"/>
  <c r="W23" i="15"/>
  <c r="AG22" i="15"/>
  <c r="AP22" i="15" s="1"/>
  <c r="AF22" i="15"/>
  <c r="AO22" i="15" s="1"/>
  <c r="AE22" i="15"/>
  <c r="AN23" i="57"/>
  <c r="AN25" i="57" s="1"/>
  <c r="AI23" i="57"/>
  <c r="AJ21" i="3"/>
  <c r="AK21" i="3"/>
  <c r="AT21" i="3" s="1"/>
  <c r="AJ15" i="3"/>
  <c r="AK15" i="3"/>
  <c r="AT15" i="3" s="1"/>
  <c r="AJ9" i="3"/>
  <c r="AK9" i="3"/>
  <c r="AT9" i="3" s="1"/>
  <c r="AJ7" i="49"/>
  <c r="AK7" i="49"/>
  <c r="AT7" i="49" s="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J16" i="49"/>
  <c r="AK16" i="49"/>
  <c r="AT16" i="49" s="1"/>
  <c r="AJ22" i="70"/>
  <c r="AK22" i="70"/>
  <c r="AT22" i="70" s="1"/>
  <c r="AJ16" i="70"/>
  <c r="AK16" i="70"/>
  <c r="AT16" i="70" s="1"/>
  <c r="AJ10" i="70"/>
  <c r="AK10" i="70"/>
  <c r="AT10" i="70" s="1"/>
  <c r="AB4" i="70"/>
  <c r="AJ3" i="70"/>
  <c r="Z23" i="22"/>
  <c r="AJ17" i="57"/>
  <c r="AK17" i="57"/>
  <c r="AT17" i="57" s="1"/>
  <c r="AJ11" i="57"/>
  <c r="AK11" i="57"/>
  <c r="AT11" i="57" s="1"/>
  <c r="AJ5" i="57"/>
  <c r="AK5" i="57"/>
  <c r="AT5" i="57" s="1"/>
  <c r="AS8" i="12"/>
  <c r="AL8" i="12"/>
  <c r="AU8" i="12" s="1"/>
  <c r="AJ4" i="14"/>
  <c r="AK4" i="14"/>
  <c r="AT4" i="14" s="1"/>
  <c r="AT25" i="14" s="1"/>
  <c r="AJ21" i="24"/>
  <c r="AK21" i="24"/>
  <c r="AT21" i="24" s="1"/>
  <c r="AJ15" i="24"/>
  <c r="AK15" i="24"/>
  <c r="AT15" i="24" s="1"/>
  <c r="AJ9" i="24"/>
  <c r="AK9" i="24"/>
  <c r="AT9" i="24" s="1"/>
  <c r="AF23" i="93"/>
  <c r="AO23" i="93" s="1"/>
  <c r="AE23" i="93"/>
  <c r="W24" i="93"/>
  <c r="AG23" i="93"/>
  <c r="AP23" i="93" s="1"/>
  <c r="AS13" i="14"/>
  <c r="AL13" i="14"/>
  <c r="AU13" i="14" s="1"/>
  <c r="AR24" i="84"/>
  <c r="AN23" i="74"/>
  <c r="AI23" i="74"/>
  <c r="AH23" i="11"/>
  <c r="AQ23" i="11" s="1"/>
  <c r="AQ25" i="11" s="1"/>
  <c r="AZ3" i="11"/>
  <c r="AX22" i="11" s="1"/>
  <c r="S22" i="11" s="1"/>
  <c r="AC22" i="11" s="1"/>
  <c r="AB23" i="11" s="1"/>
  <c r="AR23" i="25"/>
  <c r="AS5" i="19"/>
  <c r="AL5" i="19"/>
  <c r="AU5" i="19" s="1"/>
  <c r="AH23" i="72"/>
  <c r="AQ23" i="72" s="1"/>
  <c r="AQ25" i="72" s="1"/>
  <c r="AZ3" i="72"/>
  <c r="AX22" i="72" s="1"/>
  <c r="S22" i="72" s="1"/>
  <c r="AC22" i="72" s="1"/>
  <c r="AB23" i="72" s="1"/>
  <c r="AJ21" i="18"/>
  <c r="AK21" i="18"/>
  <c r="AT21" i="18" s="1"/>
  <c r="AJ15" i="18"/>
  <c r="AK15" i="18"/>
  <c r="AT15" i="18" s="1"/>
  <c r="AJ9" i="18"/>
  <c r="AK9" i="18"/>
  <c r="AT9" i="18" s="1"/>
  <c r="AK23" i="16"/>
  <c r="AT23" i="16" s="1"/>
  <c r="X24" i="47"/>
  <c r="Y24" i="47"/>
  <c r="AJ4" i="12"/>
  <c r="AK4" i="12"/>
  <c r="AT4" i="12" s="1"/>
  <c r="AT25" i="12" s="1"/>
  <c r="W26" i="30"/>
  <c r="AG25" i="30"/>
  <c r="AP25" i="30" s="1"/>
  <c r="AF25" i="30"/>
  <c r="AO25" i="30" s="1"/>
  <c r="AE25" i="30"/>
  <c r="AS18" i="14"/>
  <c r="AL18" i="14"/>
  <c r="AU18" i="14" s="1"/>
  <c r="S18" i="1"/>
  <c r="AC17" i="1"/>
  <c r="AB18" i="1" s="1"/>
  <c r="S12" i="1"/>
  <c r="AC11" i="1"/>
  <c r="AB12" i="1" s="1"/>
  <c r="AC5" i="1"/>
  <c r="AB6" i="1" s="1"/>
  <c r="S6" i="1"/>
  <c r="AJ20" i="4"/>
  <c r="AK20" i="4"/>
  <c r="AT20" i="4" s="1"/>
  <c r="AJ14" i="4"/>
  <c r="AK14" i="4"/>
  <c r="AT14" i="4" s="1"/>
  <c r="AJ8" i="4"/>
  <c r="AK8" i="4"/>
  <c r="AT8" i="4" s="1"/>
  <c r="W25" i="94"/>
  <c r="AG24" i="94"/>
  <c r="AP24" i="94" s="1"/>
  <c r="AF24" i="94"/>
  <c r="AO24" i="94" s="1"/>
  <c r="AE24" i="94"/>
  <c r="AI23" i="52"/>
  <c r="AN23" i="52"/>
  <c r="AN25" i="52" s="1"/>
  <c r="AI24" i="27"/>
  <c r="AN24" i="27"/>
  <c r="Y24" i="77"/>
  <c r="Z24" i="77" s="1"/>
  <c r="X24" i="77"/>
  <c r="AI23" i="43"/>
  <c r="AN23" i="43"/>
  <c r="AJ7" i="21"/>
  <c r="AK7" i="21"/>
  <c r="AT7" i="21" s="1"/>
  <c r="AS4" i="62"/>
  <c r="AS25" i="62" s="1"/>
  <c r="AL4" i="62"/>
  <c r="AU4" i="62" s="1"/>
  <c r="AU25" i="62" s="1"/>
  <c r="C11" i="62" s="1"/>
  <c r="F15" i="97" s="1"/>
  <c r="AS18" i="12"/>
  <c r="AL18" i="12"/>
  <c r="AU18" i="12" s="1"/>
  <c r="AS14" i="19"/>
  <c r="AL14" i="19"/>
  <c r="AU14" i="19" s="1"/>
  <c r="AN23" i="91"/>
  <c r="AI23" i="91"/>
  <c r="AJ18" i="56"/>
  <c r="AK18" i="56"/>
  <c r="AT18" i="56" s="1"/>
  <c r="AI23" i="5"/>
  <c r="AN23" i="5"/>
  <c r="AN25" i="5" s="1"/>
  <c r="AJ15" i="49"/>
  <c r="AK15" i="49"/>
  <c r="AT15" i="49" s="1"/>
  <c r="AH24" i="32"/>
  <c r="AQ24" i="32" s="1"/>
  <c r="AS4" i="68"/>
  <c r="AS25" i="68" s="1"/>
  <c r="AL4" i="68"/>
  <c r="AU4" i="68" s="1"/>
  <c r="AJ12" i="3"/>
  <c r="AK12" i="3"/>
  <c r="AT12" i="3" s="1"/>
  <c r="AK23" i="65"/>
  <c r="AT23" i="65" s="1"/>
  <c r="AI23" i="16"/>
  <c r="AN23" i="16"/>
  <c r="AN25" i="16" s="1"/>
  <c r="AI23" i="95"/>
  <c r="AN23" i="95"/>
  <c r="AJ7" i="70"/>
  <c r="AK7" i="70"/>
  <c r="AT7" i="70" s="1"/>
  <c r="X24" i="76"/>
  <c r="Y24" i="76"/>
  <c r="AJ8" i="57"/>
  <c r="AK8" i="57"/>
  <c r="AT8" i="57" s="1"/>
  <c r="AJ12" i="24"/>
  <c r="AK12" i="24"/>
  <c r="AT12" i="24" s="1"/>
  <c r="AU25" i="68"/>
  <c r="C11" i="68" s="1"/>
  <c r="F21" i="97" s="1"/>
  <c r="AS22" i="19"/>
  <c r="AL22" i="19"/>
  <c r="AU22" i="19" s="1"/>
  <c r="AR23" i="70"/>
  <c r="AR25" i="70" s="1"/>
  <c r="AU25" i="64"/>
  <c r="C11" i="64" s="1"/>
  <c r="F17" i="97" s="1"/>
  <c r="AS17" i="14"/>
  <c r="AL17" i="14"/>
  <c r="AU17" i="14" s="1"/>
  <c r="AI23" i="81"/>
  <c r="AN23" i="81"/>
  <c r="AJ6" i="18"/>
  <c r="AK6" i="18"/>
  <c r="AT6" i="18" s="1"/>
  <c r="AJ17" i="4"/>
  <c r="AK17" i="4"/>
  <c r="AT17" i="4" s="1"/>
  <c r="AJ12" i="6"/>
  <c r="AK12" i="6"/>
  <c r="AT12" i="6" s="1"/>
  <c r="AJ20" i="23"/>
  <c r="AK20" i="23"/>
  <c r="AT20" i="23" s="1"/>
  <c r="AJ8" i="23"/>
  <c r="AK8" i="23"/>
  <c r="AT8" i="23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1" i="6"/>
  <c r="AK11" i="6"/>
  <c r="AT11" i="6" s="1"/>
  <c r="AJ5" i="6"/>
  <c r="AK5" i="6"/>
  <c r="AT5" i="6" s="1"/>
  <c r="AJ21" i="21"/>
  <c r="AK21" i="21"/>
  <c r="AT21" i="21" s="1"/>
  <c r="AJ15" i="21"/>
  <c r="AK15" i="21"/>
  <c r="AT15" i="21" s="1"/>
  <c r="AJ9" i="21"/>
  <c r="AK9" i="21"/>
  <c r="AT9" i="21" s="1"/>
  <c r="AX22" i="2"/>
  <c r="S22" i="2" s="1"/>
  <c r="AC22" i="2" s="1"/>
  <c r="AB23" i="2" s="1"/>
  <c r="AS12" i="12"/>
  <c r="AL12" i="12"/>
  <c r="AU12" i="12" s="1"/>
  <c r="AL23" i="6"/>
  <c r="AU23" i="6" s="1"/>
  <c r="AR23" i="6"/>
  <c r="AR25" i="6" s="1"/>
  <c r="Z24" i="36"/>
  <c r="AS8" i="19"/>
  <c r="AL8" i="19"/>
  <c r="AU8" i="19" s="1"/>
  <c r="AI23" i="59"/>
  <c r="AN23" i="59"/>
  <c r="AN25" i="59" s="1"/>
  <c r="AH24" i="29"/>
  <c r="AQ24" i="29" s="1"/>
  <c r="AJ13" i="49"/>
  <c r="AK13" i="49"/>
  <c r="AT13" i="49" s="1"/>
  <c r="AJ20" i="56"/>
  <c r="AK20" i="56"/>
  <c r="AT20" i="56" s="1"/>
  <c r="AJ14" i="56"/>
  <c r="AK14" i="56"/>
  <c r="AT14" i="56" s="1"/>
  <c r="AJ8" i="56"/>
  <c r="AK8" i="56"/>
  <c r="AT8" i="56" s="1"/>
  <c r="AI23" i="2"/>
  <c r="AN23" i="2"/>
  <c r="AN25" i="2" s="1"/>
  <c r="AI22" i="89"/>
  <c r="AN22" i="89"/>
  <c r="Z25" i="79"/>
  <c r="AL23" i="21"/>
  <c r="AU23" i="21" s="1"/>
  <c r="AR23" i="21"/>
  <c r="AR25" i="21" s="1"/>
  <c r="AX3" i="54"/>
  <c r="S3" i="54" s="1"/>
  <c r="AC3" i="54" s="1"/>
  <c r="AX23" i="54"/>
  <c r="S23" i="54" s="1"/>
  <c r="AC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Z24" i="86"/>
  <c r="AS9" i="19"/>
  <c r="AL9" i="19"/>
  <c r="AU9" i="19" s="1"/>
  <c r="AJ20" i="3"/>
  <c r="AK20" i="3"/>
  <c r="AT20" i="3" s="1"/>
  <c r="AJ14" i="3"/>
  <c r="AK14" i="3"/>
  <c r="AT14" i="3" s="1"/>
  <c r="AJ8" i="3"/>
  <c r="AK8" i="3"/>
  <c r="AT8" i="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3" i="19"/>
  <c r="AL13" i="19"/>
  <c r="AU13" i="19" s="1"/>
  <c r="AH24" i="35"/>
  <c r="AQ24" i="35" s="1"/>
  <c r="AX22" i="66"/>
  <c r="S22" i="66" s="1"/>
  <c r="AC22" i="66" s="1"/>
  <c r="AB23" i="66" s="1"/>
  <c r="AB4" i="49"/>
  <c r="AJ3" i="49"/>
  <c r="AJ21" i="70"/>
  <c r="AK21" i="70"/>
  <c r="AT21" i="70" s="1"/>
  <c r="AJ15" i="70"/>
  <c r="AK15" i="70"/>
  <c r="AT15" i="70" s="1"/>
  <c r="AJ9" i="70"/>
  <c r="AK9" i="70"/>
  <c r="AT9" i="70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S3" i="14"/>
  <c r="AL3" i="14"/>
  <c r="AU3" i="14" s="1"/>
  <c r="AS22" i="14"/>
  <c r="AL22" i="14"/>
  <c r="AU22" i="14" s="1"/>
  <c r="AJ20" i="24"/>
  <c r="AK20" i="24"/>
  <c r="AT20" i="24" s="1"/>
  <c r="AJ14" i="24"/>
  <c r="AK14" i="24"/>
  <c r="AT14" i="24" s="1"/>
  <c r="AJ8" i="24"/>
  <c r="AK8" i="24"/>
  <c r="AT8" i="24" s="1"/>
  <c r="AR24" i="79"/>
  <c r="AI23" i="10"/>
  <c r="AN23" i="10"/>
  <c r="AN25" i="10" s="1"/>
  <c r="AS16" i="19"/>
  <c r="AL16" i="19"/>
  <c r="AU16" i="19" s="1"/>
  <c r="AJ17" i="49"/>
  <c r="AK17" i="49"/>
  <c r="AT17" i="49" s="1"/>
  <c r="AS15" i="12"/>
  <c r="AL15" i="12"/>
  <c r="AU15" i="12" s="1"/>
  <c r="AL23" i="4"/>
  <c r="AU23" i="4" s="1"/>
  <c r="AR23" i="4"/>
  <c r="AR25" i="4" s="1"/>
  <c r="AS11" i="14"/>
  <c r="AL11" i="14"/>
  <c r="AU11" i="14" s="1"/>
  <c r="AN24" i="42"/>
  <c r="AI24" i="42"/>
  <c r="Z23" i="11"/>
  <c r="AS5" i="12"/>
  <c r="AL5" i="12"/>
  <c r="AU5" i="12" s="1"/>
  <c r="AR23" i="44"/>
  <c r="AJ20" i="18"/>
  <c r="AK20" i="18"/>
  <c r="AT20" i="18" s="1"/>
  <c r="AJ14" i="18"/>
  <c r="AK14" i="18"/>
  <c r="AT14" i="18" s="1"/>
  <c r="AJ8" i="18"/>
  <c r="AK8" i="18"/>
  <c r="AT8" i="18" s="1"/>
  <c r="AK6" i="49"/>
  <c r="AT6" i="49" s="1"/>
  <c r="AJ6" i="49"/>
  <c r="Y23" i="63"/>
  <c r="X23" i="63"/>
  <c r="AS3" i="12"/>
  <c r="AL3" i="12"/>
  <c r="AU3" i="12" s="1"/>
  <c r="AS22" i="12"/>
  <c r="AL22" i="12"/>
  <c r="AU22" i="12" s="1"/>
  <c r="S17" i="1"/>
  <c r="AC16" i="1"/>
  <c r="AB17" i="1" s="1"/>
  <c r="S11" i="1"/>
  <c r="AC10" i="1"/>
  <c r="AB11" i="1" s="1"/>
  <c r="S5" i="1"/>
  <c r="AC4" i="1"/>
  <c r="AB5" i="1" s="1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2" i="19"/>
  <c r="AL12" i="19"/>
  <c r="AU12" i="19" s="1"/>
  <c r="X25" i="41"/>
  <c r="Y25" i="41"/>
  <c r="AH22" i="58"/>
  <c r="AQ22" i="58" s="1"/>
  <c r="AJ19" i="4"/>
  <c r="AK19" i="4"/>
  <c r="AT19" i="4" s="1"/>
  <c r="AJ13" i="4"/>
  <c r="AK13" i="4"/>
  <c r="AT13" i="4" s="1"/>
  <c r="AJ7" i="4"/>
  <c r="AK7" i="4"/>
  <c r="AT7" i="4" s="1"/>
  <c r="AH25" i="82"/>
  <c r="AQ25" i="82" s="1"/>
  <c r="X23" i="28"/>
  <c r="Y23" i="28"/>
  <c r="Y25" i="40"/>
  <c r="X25" i="40"/>
  <c r="AI25" i="26"/>
  <c r="AN25" i="26"/>
  <c r="AJ21" i="6"/>
  <c r="AK21" i="6"/>
  <c r="AT21" i="6" s="1"/>
  <c r="AJ13" i="21"/>
  <c r="AK13" i="21"/>
  <c r="AT13" i="21" s="1"/>
  <c r="AJ12" i="56"/>
  <c r="AK12" i="56"/>
  <c r="AT12" i="56" s="1"/>
  <c r="AJ6" i="3"/>
  <c r="AK6" i="3"/>
  <c r="AT6" i="3" s="1"/>
  <c r="AS4" i="17"/>
  <c r="AS25" i="17" s="1"/>
  <c r="AL4" i="17"/>
  <c r="AU4" i="17" s="1"/>
  <c r="AU25" i="17" s="1"/>
  <c r="C11" i="17" s="1"/>
  <c r="AJ10" i="49"/>
  <c r="AK10" i="49"/>
  <c r="AT10" i="49" s="1"/>
  <c r="AJ13" i="70"/>
  <c r="AK13" i="70"/>
  <c r="AT13" i="70" s="1"/>
  <c r="AJ20" i="57"/>
  <c r="AK20" i="57"/>
  <c r="AT20" i="57" s="1"/>
  <c r="AJ18" i="24"/>
  <c r="AK18" i="24"/>
  <c r="AT18" i="24" s="1"/>
  <c r="X24" i="74"/>
  <c r="Y24" i="74"/>
  <c r="AS7" i="14"/>
  <c r="AL7" i="14"/>
  <c r="AU7" i="14" s="1"/>
  <c r="AJ18" i="18"/>
  <c r="AK18" i="18"/>
  <c r="AT18" i="18" s="1"/>
  <c r="AJ12" i="49"/>
  <c r="AK12" i="49"/>
  <c r="AT12" i="49" s="1"/>
  <c r="AI24" i="41"/>
  <c r="AN24" i="4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J21" i="23"/>
  <c r="AK21" i="23"/>
  <c r="AT21" i="23" s="1"/>
  <c r="AJ15" i="23"/>
  <c r="AK15" i="23"/>
  <c r="AT15" i="23" s="1"/>
  <c r="AJ18" i="6"/>
  <c r="AK18" i="6"/>
  <c r="AT18" i="6" s="1"/>
  <c r="AJ22" i="21"/>
  <c r="AK22" i="21"/>
  <c r="AT22" i="21" s="1"/>
  <c r="AI22" i="71"/>
  <c r="AN22" i="71"/>
  <c r="AX22" i="52"/>
  <c r="S22" i="52" s="1"/>
  <c r="AC22" i="52" s="1"/>
  <c r="AB23" i="52" s="1"/>
  <c r="AJ14" i="23"/>
  <c r="AK14" i="23"/>
  <c r="AT14" i="23" s="1"/>
  <c r="AJ17" i="6"/>
  <c r="AK17" i="6"/>
  <c r="AT17" i="6" s="1"/>
  <c r="AR24" i="82"/>
  <c r="AN23" i="65"/>
  <c r="AN25" i="65" s="1"/>
  <c r="AI23" i="65"/>
  <c r="AJ19" i="23"/>
  <c r="AK19" i="23"/>
  <c r="AT19" i="23" s="1"/>
  <c r="AJ13" i="23"/>
  <c r="AK13" i="23"/>
  <c r="AT13" i="23" s="1"/>
  <c r="AJ7" i="23"/>
  <c r="AK7" i="23"/>
  <c r="AT7" i="23" s="1"/>
  <c r="AX22" i="55"/>
  <c r="S22" i="55" s="1"/>
  <c r="AC22" i="55" s="1"/>
  <c r="AB23" i="55" s="1"/>
  <c r="AJ22" i="6"/>
  <c r="AK22" i="6"/>
  <c r="AT22" i="6" s="1"/>
  <c r="AJ16" i="6"/>
  <c r="AK16" i="6"/>
  <c r="AT16" i="6" s="1"/>
  <c r="AJ10" i="6"/>
  <c r="AK10" i="6"/>
  <c r="AT10" i="6" s="1"/>
  <c r="AB4" i="6"/>
  <c r="AJ3" i="6"/>
  <c r="AJ23" i="49"/>
  <c r="AS23" i="49" s="1"/>
  <c r="AK23" i="49"/>
  <c r="AT23" i="49" s="1"/>
  <c r="AJ20" i="49"/>
  <c r="AK20" i="49"/>
  <c r="AT20" i="49" s="1"/>
  <c r="AK20" i="21"/>
  <c r="AT20" i="21" s="1"/>
  <c r="AJ20" i="21"/>
  <c r="AK14" i="21"/>
  <c r="AT14" i="21" s="1"/>
  <c r="AJ14" i="21"/>
  <c r="AK8" i="21"/>
  <c r="AT8" i="21" s="1"/>
  <c r="AJ8" i="21"/>
  <c r="Y23" i="7"/>
  <c r="X23" i="7"/>
  <c r="AS14" i="14"/>
  <c r="AL14" i="14"/>
  <c r="AU14" i="14" s="1"/>
  <c r="W24" i="33"/>
  <c r="AG23" i="33"/>
  <c r="AP23" i="33" s="1"/>
  <c r="AF23" i="33"/>
  <c r="AO23" i="33" s="1"/>
  <c r="AE23" i="33"/>
  <c r="AS4" i="13"/>
  <c r="AL4" i="13"/>
  <c r="AU4" i="13" s="1"/>
  <c r="AU25" i="13" s="1"/>
  <c r="C11" i="13" s="1"/>
  <c r="AJ19" i="56"/>
  <c r="AK19" i="56"/>
  <c r="AT19" i="56" s="1"/>
  <c r="AJ13" i="56"/>
  <c r="AK13" i="56"/>
  <c r="AT13" i="56" s="1"/>
  <c r="AJ7" i="56"/>
  <c r="AK7" i="56"/>
  <c r="AT7" i="56" s="1"/>
  <c r="Z24" i="44"/>
  <c r="Y24" i="31"/>
  <c r="X24" i="31"/>
  <c r="AJ9" i="49"/>
  <c r="AK9" i="49"/>
  <c r="AT9" i="49" s="1"/>
  <c r="AX22" i="54"/>
  <c r="S22" i="54" s="1"/>
  <c r="AC22" i="54" s="1"/>
  <c r="AB23" i="54" s="1"/>
  <c r="AX22" i="51"/>
  <c r="S22" i="51" s="1"/>
  <c r="AC22" i="51" s="1"/>
  <c r="AB23" i="51" s="1"/>
  <c r="AJ23" i="57"/>
  <c r="AS23" i="57" s="1"/>
  <c r="AK23" i="57"/>
  <c r="AT23" i="57" s="1"/>
  <c r="AS13" i="12"/>
  <c r="AL13" i="12"/>
  <c r="AU13" i="12" s="1"/>
  <c r="AS25" i="69"/>
  <c r="AR24" i="30"/>
  <c r="Z24" i="39"/>
  <c r="AS21" i="14"/>
  <c r="AL21" i="14"/>
  <c r="AU21" i="14" s="1"/>
  <c r="AJ19" i="3"/>
  <c r="AK19" i="3"/>
  <c r="AT19" i="3" s="1"/>
  <c r="AJ13" i="3"/>
  <c r="AK13" i="3"/>
  <c r="AT13" i="3" s="1"/>
  <c r="AJ7" i="3"/>
  <c r="AK7" i="3"/>
  <c r="AT7" i="3" s="1"/>
  <c r="AX22" i="5"/>
  <c r="S22" i="5" s="1"/>
  <c r="AC22" i="5" s="1"/>
  <c r="AB23" i="5" s="1"/>
  <c r="AS11" i="12"/>
  <c r="AL11" i="12"/>
  <c r="AU11" i="12" s="1"/>
  <c r="AL23" i="23"/>
  <c r="AU23" i="23" s="1"/>
  <c r="AR23" i="23"/>
  <c r="AR25" i="23" s="1"/>
  <c r="Z24" i="35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J20" i="70"/>
  <c r="AK20" i="70"/>
  <c r="AT20" i="70" s="1"/>
  <c r="AJ14" i="70"/>
  <c r="AK14" i="70"/>
  <c r="AT14" i="70" s="1"/>
  <c r="AJ8" i="70"/>
  <c r="AK8" i="70"/>
  <c r="AT8" i="70" s="1"/>
  <c r="AJ21" i="57"/>
  <c r="AK21" i="57"/>
  <c r="AT21" i="57" s="1"/>
  <c r="AJ15" i="57"/>
  <c r="AK15" i="57"/>
  <c r="AT15" i="57" s="1"/>
  <c r="AJ9" i="57"/>
  <c r="AK9" i="57"/>
  <c r="AT9" i="57" s="1"/>
  <c r="AS14" i="12"/>
  <c r="AL14" i="12"/>
  <c r="AU14" i="12" s="1"/>
  <c r="AJ19" i="24"/>
  <c r="AK19" i="24"/>
  <c r="AT19" i="24" s="1"/>
  <c r="AJ13" i="24"/>
  <c r="AK13" i="24"/>
  <c r="AT13" i="24" s="1"/>
  <c r="AJ7" i="24"/>
  <c r="AK7" i="24"/>
  <c r="AT7" i="24" s="1"/>
  <c r="AJ4" i="19"/>
  <c r="AK4" i="19"/>
  <c r="AT4" i="19" s="1"/>
  <c r="AT25" i="19" s="1"/>
  <c r="AS25" i="13"/>
  <c r="AS11" i="19"/>
  <c r="AL11" i="19"/>
  <c r="AU11" i="19" s="1"/>
  <c r="AR21" i="58"/>
  <c r="AL23" i="18"/>
  <c r="AU23" i="18" s="1"/>
  <c r="AR23" i="18"/>
  <c r="AR25" i="18" s="1"/>
  <c r="Z23" i="72"/>
  <c r="AJ19" i="18"/>
  <c r="AK19" i="18"/>
  <c r="AT19" i="18" s="1"/>
  <c r="AJ13" i="18"/>
  <c r="AK13" i="18"/>
  <c r="AT13" i="18" s="1"/>
  <c r="AJ7" i="18"/>
  <c r="AK7" i="18"/>
  <c r="AT7" i="18" s="1"/>
  <c r="AI22" i="63"/>
  <c r="AN22" i="63"/>
  <c r="AS6" i="14"/>
  <c r="AL6" i="14"/>
  <c r="AU6" i="14" s="1"/>
  <c r="AC15" i="1"/>
  <c r="AB16" i="1" s="1"/>
  <c r="S16" i="1"/>
  <c r="S10" i="1"/>
  <c r="AC9" i="1"/>
  <c r="AB10" i="1" s="1"/>
  <c r="S4" i="1"/>
  <c r="AC3" i="1"/>
  <c r="AX22" i="10"/>
  <c r="S22" i="10" s="1"/>
  <c r="AC22" i="10" s="1"/>
  <c r="AB23" i="10" s="1"/>
  <c r="AJ18" i="4"/>
  <c r="AK18" i="4"/>
  <c r="AT18" i="4" s="1"/>
  <c r="AJ12" i="4"/>
  <c r="AK12" i="4"/>
  <c r="AT12" i="4" s="1"/>
  <c r="AJ6" i="4"/>
  <c r="AK6" i="4"/>
  <c r="AT6" i="4" s="1"/>
  <c r="AH25" i="84"/>
  <c r="AQ25" i="84" s="1"/>
  <c r="AI22" i="85"/>
  <c r="AN22" i="85"/>
  <c r="AI25" i="37"/>
  <c r="AN25" i="37"/>
  <c r="AS19" i="14"/>
  <c r="AL19" i="14"/>
  <c r="AU19" i="14" s="1"/>
  <c r="X24" i="87"/>
  <c r="Y24" i="87"/>
  <c r="AL23" i="70" l="1"/>
  <c r="AU23" i="70" s="1"/>
  <c r="Z23" i="7"/>
  <c r="Z23" i="28"/>
  <c r="Z24" i="87"/>
  <c r="AG24" i="87" s="1"/>
  <c r="AP24" i="87" s="1"/>
  <c r="Z24" i="95"/>
  <c r="AG24" i="95" s="1"/>
  <c r="AP24" i="95" s="1"/>
  <c r="AF24" i="88"/>
  <c r="AO24" i="88" s="1"/>
  <c r="W25" i="25"/>
  <c r="Z24" i="31"/>
  <c r="Z24" i="43"/>
  <c r="AF24" i="31"/>
  <c r="AO24" i="31" s="1"/>
  <c r="AE24" i="31"/>
  <c r="W25" i="31"/>
  <c r="AG24" i="31"/>
  <c r="AP24" i="31" s="1"/>
  <c r="AF23" i="28"/>
  <c r="AO23" i="28" s="1"/>
  <c r="AE23" i="28"/>
  <c r="W24" i="28"/>
  <c r="AG23" i="28"/>
  <c r="AP23" i="28" s="1"/>
  <c r="W25" i="87"/>
  <c r="AE24" i="87"/>
  <c r="AF24" i="95"/>
  <c r="AO24" i="95" s="1"/>
  <c r="AE24" i="95"/>
  <c r="W25" i="95"/>
  <c r="W25" i="43"/>
  <c r="AG24" i="43"/>
  <c r="AP24" i="43" s="1"/>
  <c r="AF24" i="43"/>
  <c r="AO24" i="43" s="1"/>
  <c r="AE24" i="43"/>
  <c r="W24" i="89"/>
  <c r="AG23" i="89"/>
  <c r="AP23" i="89" s="1"/>
  <c r="AF23" i="89"/>
  <c r="AO23" i="89" s="1"/>
  <c r="AE23" i="89"/>
  <c r="AG23" i="7"/>
  <c r="AP23" i="7" s="1"/>
  <c r="AP25" i="7" s="1"/>
  <c r="AF23" i="7"/>
  <c r="AO23" i="7" s="1"/>
  <c r="AO25" i="7" s="1"/>
  <c r="AE23" i="7"/>
  <c r="AG23" i="71"/>
  <c r="AP23" i="71" s="1"/>
  <c r="AP25" i="71" s="1"/>
  <c r="AF23" i="71"/>
  <c r="AO23" i="71" s="1"/>
  <c r="AO25" i="71" s="1"/>
  <c r="AE23" i="71"/>
  <c r="W25" i="83"/>
  <c r="AG24" i="83"/>
  <c r="AP24" i="83" s="1"/>
  <c r="AF24" i="83"/>
  <c r="AO24" i="83" s="1"/>
  <c r="AE24" i="83"/>
  <c r="AE24" i="91"/>
  <c r="AF24" i="91"/>
  <c r="AO24" i="91" s="1"/>
  <c r="W25" i="91"/>
  <c r="AG24" i="91"/>
  <c r="AP24" i="91" s="1"/>
  <c r="AR22" i="63"/>
  <c r="AS20" i="70"/>
  <c r="AL20" i="70"/>
  <c r="AU20" i="70" s="1"/>
  <c r="AJ23" i="52"/>
  <c r="AS23" i="52" s="1"/>
  <c r="AK23" i="52"/>
  <c r="AT23" i="52" s="1"/>
  <c r="AS18" i="6"/>
  <c r="AL18" i="6"/>
  <c r="AU18" i="6" s="1"/>
  <c r="AS18" i="18"/>
  <c r="AL18" i="18"/>
  <c r="AU18" i="18" s="1"/>
  <c r="AJ6" i="10"/>
  <c r="AK6" i="10"/>
  <c r="AT6" i="10" s="1"/>
  <c r="AS20" i="18"/>
  <c r="AL20" i="18"/>
  <c r="AU20" i="18" s="1"/>
  <c r="AS9" i="70"/>
  <c r="AL9" i="70"/>
  <c r="AU9" i="70" s="1"/>
  <c r="AJ4" i="49"/>
  <c r="AK4" i="49"/>
  <c r="AT4" i="49" s="1"/>
  <c r="AT25" i="49" s="1"/>
  <c r="AJ19" i="51"/>
  <c r="AK19" i="51"/>
  <c r="AT19" i="51" s="1"/>
  <c r="AJ9" i="54"/>
  <c r="AK9" i="54"/>
  <c r="AT9" i="54" s="1"/>
  <c r="AJ16" i="55"/>
  <c r="AK16" i="55"/>
  <c r="AT16" i="55" s="1"/>
  <c r="AS7" i="70"/>
  <c r="AL7" i="70"/>
  <c r="AU7" i="70" s="1"/>
  <c r="AJ11" i="66"/>
  <c r="AK11" i="66"/>
  <c r="AT11" i="66" s="1"/>
  <c r="Y24" i="78"/>
  <c r="X24" i="78"/>
  <c r="AJ8" i="2"/>
  <c r="AK8" i="2"/>
  <c r="AT8" i="2" s="1"/>
  <c r="AJ17" i="16"/>
  <c r="AK17" i="16"/>
  <c r="AT17" i="16" s="1"/>
  <c r="AS16" i="3"/>
  <c r="AL16" i="3"/>
  <c r="AU16" i="3" s="1"/>
  <c r="AJ8" i="8"/>
  <c r="AK8" i="8"/>
  <c r="AT8" i="8" s="1"/>
  <c r="AS7" i="6"/>
  <c r="AL7" i="6"/>
  <c r="AU7" i="6" s="1"/>
  <c r="AS16" i="23"/>
  <c r="AL16" i="23"/>
  <c r="AU16" i="23" s="1"/>
  <c r="AJ10" i="20"/>
  <c r="AK10" i="20"/>
  <c r="AT10" i="20" s="1"/>
  <c r="AR23" i="55"/>
  <c r="AR25" i="55" s="1"/>
  <c r="AJ10" i="59"/>
  <c r="AK10" i="59"/>
  <c r="AT10" i="59" s="1"/>
  <c r="AJ3" i="59"/>
  <c r="AB4" i="59"/>
  <c r="AJ23" i="1"/>
  <c r="AK23" i="1"/>
  <c r="AT23" i="1" s="1"/>
  <c r="AJ20" i="1"/>
  <c r="AK20" i="1"/>
  <c r="AT20" i="1" s="1"/>
  <c r="AR23" i="47"/>
  <c r="AS11" i="18"/>
  <c r="AL11" i="18"/>
  <c r="AU11" i="18" s="1"/>
  <c r="AH24" i="81"/>
  <c r="AQ24" i="81" s="1"/>
  <c r="AS7" i="57"/>
  <c r="AL7" i="57"/>
  <c r="AU7" i="57" s="1"/>
  <c r="AS11" i="3"/>
  <c r="AL11" i="3"/>
  <c r="AU11" i="3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L23" i="49"/>
  <c r="AU23" i="49" s="1"/>
  <c r="AS18" i="21"/>
  <c r="AL18" i="21"/>
  <c r="AU18" i="21" s="1"/>
  <c r="AR23" i="77"/>
  <c r="AR23" i="87"/>
  <c r="AI25" i="84"/>
  <c r="AN25" i="84"/>
  <c r="AI22" i="58"/>
  <c r="AN22" i="58"/>
  <c r="AS19" i="49"/>
  <c r="AL19" i="49"/>
  <c r="AU19" i="49" s="1"/>
  <c r="AN25" i="92"/>
  <c r="AI25" i="92"/>
  <c r="Y25" i="90"/>
  <c r="X25" i="90"/>
  <c r="AH24" i="87"/>
  <c r="AQ24" i="87" s="1"/>
  <c r="AS18" i="4"/>
  <c r="AL18" i="4"/>
  <c r="AU18" i="4" s="1"/>
  <c r="AG23" i="72"/>
  <c r="AP23" i="72" s="1"/>
  <c r="AP25" i="72" s="1"/>
  <c r="AF23" i="72"/>
  <c r="AO23" i="72" s="1"/>
  <c r="AO25" i="72" s="1"/>
  <c r="AE23" i="72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J23" i="51"/>
  <c r="AS23" i="51" s="1"/>
  <c r="AK23" i="51"/>
  <c r="AT23" i="51" s="1"/>
  <c r="AS20" i="21"/>
  <c r="AL20" i="21"/>
  <c r="AU20" i="21" s="1"/>
  <c r="AS3" i="6"/>
  <c r="AL3" i="6"/>
  <c r="AU3" i="6" s="1"/>
  <c r="AS13" i="23"/>
  <c r="AL13" i="23"/>
  <c r="AU13" i="23" s="1"/>
  <c r="AJ20" i="52"/>
  <c r="AK20" i="52"/>
  <c r="AT20" i="52" s="1"/>
  <c r="AJ14" i="52"/>
  <c r="AK14" i="52"/>
  <c r="AT14" i="52" s="1"/>
  <c r="AJ8" i="52"/>
  <c r="AK8" i="52"/>
  <c r="AT8" i="52" s="1"/>
  <c r="AS18" i="24"/>
  <c r="AL18" i="24"/>
  <c r="AU18" i="24" s="1"/>
  <c r="AS10" i="49"/>
  <c r="AL10" i="49"/>
  <c r="AU10" i="49" s="1"/>
  <c r="AS12" i="56"/>
  <c r="AL12" i="56"/>
  <c r="AU12" i="56" s="1"/>
  <c r="AR25" i="26"/>
  <c r="AJ17" i="10"/>
  <c r="AK17" i="10"/>
  <c r="AT17" i="10" s="1"/>
  <c r="AJ11" i="10"/>
  <c r="AK11" i="10"/>
  <c r="AT11" i="10" s="1"/>
  <c r="AJ5" i="10"/>
  <c r="AK5" i="10"/>
  <c r="AT5" i="10" s="1"/>
  <c r="AJ23" i="66"/>
  <c r="AS23" i="66" s="1"/>
  <c r="AK23" i="66"/>
  <c r="AT23" i="66" s="1"/>
  <c r="AJ18" i="5"/>
  <c r="AK18" i="5"/>
  <c r="AT18" i="5" s="1"/>
  <c r="AJ12" i="5"/>
  <c r="AK12" i="5"/>
  <c r="AT12" i="5" s="1"/>
  <c r="AJ6" i="5"/>
  <c r="AK6" i="5"/>
  <c r="AT6" i="5" s="1"/>
  <c r="AJ18" i="51"/>
  <c r="AK18" i="51"/>
  <c r="AT18" i="51" s="1"/>
  <c r="AJ12" i="51"/>
  <c r="AK12" i="51"/>
  <c r="AT12" i="51" s="1"/>
  <c r="AJ6" i="51"/>
  <c r="AK6" i="51"/>
  <c r="AT6" i="51" s="1"/>
  <c r="AJ20" i="54"/>
  <c r="AK20" i="54"/>
  <c r="AT20" i="54" s="1"/>
  <c r="AJ14" i="54"/>
  <c r="AK14" i="54"/>
  <c r="AT14" i="54" s="1"/>
  <c r="AJ8" i="54"/>
  <c r="AK8" i="54"/>
  <c r="AT8" i="54" s="1"/>
  <c r="AJ23" i="2"/>
  <c r="AS23" i="2" s="1"/>
  <c r="AK23" i="2"/>
  <c r="AT23" i="2" s="1"/>
  <c r="AS21" i="21"/>
  <c r="AL21" i="21"/>
  <c r="AU21" i="21" s="1"/>
  <c r="AJ21" i="55"/>
  <c r="AK21" i="55"/>
  <c r="AT21" i="55" s="1"/>
  <c r="AJ15" i="55"/>
  <c r="AK15" i="55"/>
  <c r="AT15" i="55" s="1"/>
  <c r="AJ9" i="55"/>
  <c r="AK9" i="55"/>
  <c r="AT9" i="55" s="1"/>
  <c r="AS12" i="6"/>
  <c r="AL12" i="6"/>
  <c r="AU12" i="6" s="1"/>
  <c r="AR23" i="81"/>
  <c r="AS8" i="57"/>
  <c r="AL8" i="57"/>
  <c r="AU8" i="57" s="1"/>
  <c r="AR23" i="5"/>
  <c r="AR25" i="5" s="1"/>
  <c r="AS7" i="21"/>
  <c r="AL7" i="21"/>
  <c r="AU7" i="21" s="1"/>
  <c r="AS14" i="4"/>
  <c r="AL14" i="4"/>
  <c r="AU14" i="4" s="1"/>
  <c r="AN25" i="30"/>
  <c r="AI25" i="30"/>
  <c r="AS9" i="18"/>
  <c r="AL9" i="18"/>
  <c r="AU9" i="18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I23" i="93"/>
  <c r="AN23" i="93"/>
  <c r="AS17" i="57"/>
  <c r="AL17" i="57"/>
  <c r="AU17" i="57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I22" i="15"/>
  <c r="AN22" i="15"/>
  <c r="AI23" i="66"/>
  <c r="AN23" i="66"/>
  <c r="AN25" i="66" s="1"/>
  <c r="AS9" i="56"/>
  <c r="AL9" i="56"/>
  <c r="AU9" i="56" s="1"/>
  <c r="AJ19" i="2"/>
  <c r="AK19" i="2"/>
  <c r="AT19" i="2" s="1"/>
  <c r="AJ13" i="2"/>
  <c r="AK13" i="2"/>
  <c r="AT13" i="2" s="1"/>
  <c r="AJ7" i="2"/>
  <c r="AK7" i="2"/>
  <c r="AT7" i="2" s="1"/>
  <c r="AS3" i="21"/>
  <c r="AL3" i="21"/>
  <c r="AU3" i="21" s="1"/>
  <c r="AS14" i="49"/>
  <c r="AL14" i="49"/>
  <c r="AU14" i="49" s="1"/>
  <c r="AI24" i="29"/>
  <c r="AN24" i="29"/>
  <c r="AS15" i="6"/>
  <c r="AL15" i="6"/>
  <c r="AU15" i="6" s="1"/>
  <c r="AS15" i="4"/>
  <c r="AL15" i="4"/>
  <c r="AU15" i="4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S10" i="24"/>
  <c r="AL10" i="24"/>
  <c r="AU10" i="24" s="1"/>
  <c r="AS17" i="70"/>
  <c r="AL17" i="70"/>
  <c r="AU17" i="70" s="1"/>
  <c r="AS3" i="3"/>
  <c r="AL3" i="3"/>
  <c r="AU3" i="3" s="1"/>
  <c r="AS16" i="56"/>
  <c r="AL16" i="56"/>
  <c r="AU16" i="56" s="1"/>
  <c r="AJ19" i="8"/>
  <c r="AK19" i="8"/>
  <c r="AT19" i="8" s="1"/>
  <c r="AJ13" i="8"/>
  <c r="AK13" i="8"/>
  <c r="AT13" i="8" s="1"/>
  <c r="AJ7" i="8"/>
  <c r="AK7" i="8"/>
  <c r="AT7" i="8" s="1"/>
  <c r="AS17" i="21"/>
  <c r="AL17" i="21"/>
  <c r="AU17" i="21" s="1"/>
  <c r="AS3" i="23"/>
  <c r="AL3" i="23"/>
  <c r="AU3" i="23" s="1"/>
  <c r="AS6" i="56"/>
  <c r="AL6" i="56"/>
  <c r="AU6" i="56" s="1"/>
  <c r="AJ21" i="20"/>
  <c r="AK21" i="20"/>
  <c r="AT21" i="20" s="1"/>
  <c r="AJ15" i="20"/>
  <c r="AK15" i="20"/>
  <c r="AT15" i="20" s="1"/>
  <c r="AJ9" i="20"/>
  <c r="AK9" i="20"/>
  <c r="AT9" i="20" s="1"/>
  <c r="AJ21" i="59"/>
  <c r="AK21" i="59"/>
  <c r="AT21" i="59" s="1"/>
  <c r="AJ15" i="59"/>
  <c r="AK15" i="59"/>
  <c r="AT15" i="59" s="1"/>
  <c r="AJ9" i="59"/>
  <c r="AK9" i="59"/>
  <c r="AT9" i="59" s="1"/>
  <c r="AS16" i="4"/>
  <c r="AL16" i="4"/>
  <c r="AU16" i="4" s="1"/>
  <c r="AN24" i="73"/>
  <c r="AI24" i="73"/>
  <c r="Z24" i="81"/>
  <c r="AS11" i="24"/>
  <c r="AL11" i="24"/>
  <c r="AU11" i="24" s="1"/>
  <c r="AR24" i="80"/>
  <c r="AX22" i="60"/>
  <c r="S22" i="60" s="1"/>
  <c r="AC22" i="60" s="1"/>
  <c r="AB23" i="60" s="1"/>
  <c r="AS17" i="56"/>
  <c r="AL17" i="56"/>
  <c r="AU17" i="56" s="1"/>
  <c r="AS14" i="6"/>
  <c r="AL14" i="6"/>
  <c r="AU14" i="6" s="1"/>
  <c r="AS11" i="23"/>
  <c r="AL11" i="23"/>
  <c r="AU11" i="23" s="1"/>
  <c r="AH24" i="43"/>
  <c r="AQ24" i="43" s="1"/>
  <c r="AH26" i="37"/>
  <c r="AQ26" i="37" s="1"/>
  <c r="AJ9" i="1"/>
  <c r="AK9" i="1"/>
  <c r="AT9" i="1" s="1"/>
  <c r="AS6" i="24"/>
  <c r="AL6" i="24"/>
  <c r="AU6" i="24" s="1"/>
  <c r="AS19" i="70"/>
  <c r="AL19" i="70"/>
  <c r="AU19" i="70" s="1"/>
  <c r="Y25" i="46"/>
  <c r="X25" i="46"/>
  <c r="X25" i="75"/>
  <c r="Y25" i="75"/>
  <c r="X25" i="88"/>
  <c r="Z25" i="88" s="1"/>
  <c r="Y25" i="88"/>
  <c r="AJ5" i="65"/>
  <c r="AK5" i="65"/>
  <c r="AT5" i="65" s="1"/>
  <c r="AS16" i="6"/>
  <c r="AL16" i="6"/>
  <c r="AU16" i="6" s="1"/>
  <c r="AJ21" i="52"/>
  <c r="AK21" i="52"/>
  <c r="AT21" i="52" s="1"/>
  <c r="AS19" i="4"/>
  <c r="AL19" i="4"/>
  <c r="AU19" i="4" s="1"/>
  <c r="AJ11" i="1"/>
  <c r="AK11" i="1"/>
  <c r="AT11" i="1" s="1"/>
  <c r="AJ19" i="5"/>
  <c r="AK19" i="5"/>
  <c r="AT19" i="5" s="1"/>
  <c r="AJ7" i="51"/>
  <c r="AK7" i="51"/>
  <c r="AT7" i="51" s="1"/>
  <c r="AJ21" i="54"/>
  <c r="AK21" i="54"/>
  <c r="AT21" i="54" s="1"/>
  <c r="AR22" i="89"/>
  <c r="AJ22" i="55"/>
  <c r="AK22" i="55"/>
  <c r="AT22" i="55" s="1"/>
  <c r="AS16" i="49"/>
  <c r="AL16" i="49"/>
  <c r="AU16" i="49" s="1"/>
  <c r="AH23" i="89"/>
  <c r="AQ23" i="89" s="1"/>
  <c r="AR22" i="85"/>
  <c r="AS7" i="18"/>
  <c r="AL7" i="18"/>
  <c r="AU7" i="18" s="1"/>
  <c r="AS13" i="24"/>
  <c r="AL13" i="24"/>
  <c r="AU13" i="24" s="1"/>
  <c r="AS9" i="57"/>
  <c r="AL9" i="57"/>
  <c r="AU9" i="57" s="1"/>
  <c r="AS8" i="70"/>
  <c r="AL8" i="70"/>
  <c r="AU8" i="70" s="1"/>
  <c r="AJ21" i="65"/>
  <c r="AK21" i="65"/>
  <c r="AT21" i="65" s="1"/>
  <c r="AJ15" i="65"/>
  <c r="AK15" i="65"/>
  <c r="AT15" i="65" s="1"/>
  <c r="AJ9" i="65"/>
  <c r="AK9" i="65"/>
  <c r="AT9" i="65" s="1"/>
  <c r="AJ23" i="5"/>
  <c r="AS23" i="5" s="1"/>
  <c r="AK23" i="5"/>
  <c r="AT23" i="5" s="1"/>
  <c r="AS19" i="3"/>
  <c r="AL19" i="3"/>
  <c r="AU19" i="3" s="1"/>
  <c r="AJ23" i="54"/>
  <c r="AS23" i="54" s="1"/>
  <c r="AK23" i="54"/>
  <c r="AT23" i="54" s="1"/>
  <c r="W25" i="44"/>
  <c r="AG24" i="44"/>
  <c r="AP24" i="44" s="1"/>
  <c r="AF24" i="44"/>
  <c r="AO24" i="44" s="1"/>
  <c r="AE24" i="44"/>
  <c r="AS19" i="56"/>
  <c r="AL19" i="56"/>
  <c r="AU19" i="56" s="1"/>
  <c r="X24" i="33"/>
  <c r="Y24" i="33"/>
  <c r="AJ4" i="6"/>
  <c r="AK4" i="6"/>
  <c r="AT4" i="6" s="1"/>
  <c r="AT25" i="6" s="1"/>
  <c r="AS22" i="6"/>
  <c r="AL22" i="6"/>
  <c r="AU22" i="6" s="1"/>
  <c r="AR22" i="71"/>
  <c r="AS15" i="23"/>
  <c r="AL15" i="23"/>
  <c r="AU15" i="23" s="1"/>
  <c r="AJ19" i="52"/>
  <c r="AK19" i="52"/>
  <c r="AT19" i="52" s="1"/>
  <c r="AJ13" i="52"/>
  <c r="AK13" i="52"/>
  <c r="AT13" i="52" s="1"/>
  <c r="AJ7" i="52"/>
  <c r="AK7" i="52"/>
  <c r="AT7" i="52" s="1"/>
  <c r="AR24" i="41"/>
  <c r="AH25" i="40"/>
  <c r="AQ25" i="40" s="1"/>
  <c r="AS7" i="4"/>
  <c r="AL7" i="4"/>
  <c r="AU7" i="4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J17" i="1"/>
  <c r="AK17" i="1"/>
  <c r="AT17" i="1" s="1"/>
  <c r="AH23" i="63"/>
  <c r="AQ23" i="63" s="1"/>
  <c r="AQ25" i="63" s="1"/>
  <c r="AZ3" i="63"/>
  <c r="AS8" i="18"/>
  <c r="AL8" i="18"/>
  <c r="AU8" i="18" s="1"/>
  <c r="AR23" i="10"/>
  <c r="AR25" i="10" s="1"/>
  <c r="AS14" i="24"/>
  <c r="AL14" i="24"/>
  <c r="AU14" i="24" s="1"/>
  <c r="AS16" i="57"/>
  <c r="AL16" i="57"/>
  <c r="AU16" i="57" s="1"/>
  <c r="AS15" i="70"/>
  <c r="AL15" i="70"/>
  <c r="AU15" i="70" s="1"/>
  <c r="AJ17" i="5"/>
  <c r="AK17" i="5"/>
  <c r="AT17" i="5" s="1"/>
  <c r="AJ11" i="5"/>
  <c r="AK11" i="5"/>
  <c r="AT11" i="5" s="1"/>
  <c r="AJ5" i="5"/>
  <c r="AK5" i="5"/>
  <c r="AT5" i="5" s="1"/>
  <c r="AS14" i="3"/>
  <c r="AL14" i="3"/>
  <c r="AU14" i="3" s="1"/>
  <c r="W25" i="86"/>
  <c r="AG24" i="86"/>
  <c r="AP24" i="86" s="1"/>
  <c r="AF24" i="86"/>
  <c r="AO24" i="86" s="1"/>
  <c r="AE24" i="86"/>
  <c r="AJ17" i="51"/>
  <c r="AK17" i="51"/>
  <c r="AT17" i="51" s="1"/>
  <c r="AJ11" i="51"/>
  <c r="AK11" i="51"/>
  <c r="AT11" i="51" s="1"/>
  <c r="AJ5" i="51"/>
  <c r="AK5" i="51"/>
  <c r="AT5" i="51" s="1"/>
  <c r="AJ19" i="54"/>
  <c r="AK19" i="54"/>
  <c r="AT19" i="54" s="1"/>
  <c r="AJ13" i="54"/>
  <c r="AK13" i="54"/>
  <c r="AT13" i="54" s="1"/>
  <c r="AJ7" i="54"/>
  <c r="AK7" i="54"/>
  <c r="AT7" i="54" s="1"/>
  <c r="AL23" i="2"/>
  <c r="AU23" i="2" s="1"/>
  <c r="AR23" i="2"/>
  <c r="AR25" i="2" s="1"/>
  <c r="AS20" i="56"/>
  <c r="AL20" i="56"/>
  <c r="AU20" i="56" s="1"/>
  <c r="W25" i="36"/>
  <c r="AG24" i="36"/>
  <c r="AP24" i="36" s="1"/>
  <c r="AF24" i="36"/>
  <c r="AO24" i="36" s="1"/>
  <c r="AE24" i="36"/>
  <c r="AJ20" i="55"/>
  <c r="AK20" i="55"/>
  <c r="AT20" i="55" s="1"/>
  <c r="AJ14" i="55"/>
  <c r="AK14" i="55"/>
  <c r="AT14" i="55" s="1"/>
  <c r="AJ8" i="55"/>
  <c r="AK8" i="55"/>
  <c r="AT8" i="55" s="1"/>
  <c r="AR23" i="95"/>
  <c r="AS12" i="3"/>
  <c r="AL12" i="3"/>
  <c r="AU12" i="3" s="1"/>
  <c r="AR24" i="27"/>
  <c r="Y25" i="94"/>
  <c r="X25" i="94"/>
  <c r="Z25" i="94" s="1"/>
  <c r="AJ18" i="1"/>
  <c r="AK18" i="1"/>
  <c r="AT18" i="1" s="1"/>
  <c r="AH24" i="47"/>
  <c r="AQ24" i="47" s="1"/>
  <c r="AJ23" i="11"/>
  <c r="AS23" i="11" s="1"/>
  <c r="AS21" i="24"/>
  <c r="AL21" i="24"/>
  <c r="AU21" i="24" s="1"/>
  <c r="AG23" i="22"/>
  <c r="AP23" i="22" s="1"/>
  <c r="AP25" i="22" s="1"/>
  <c r="AF23" i="22"/>
  <c r="AO23" i="22" s="1"/>
  <c r="AO25" i="22" s="1"/>
  <c r="AE23" i="22"/>
  <c r="AS16" i="70"/>
  <c r="AL16" i="70"/>
  <c r="AU16" i="70" s="1"/>
  <c r="AJ21" i="66"/>
  <c r="AK21" i="66"/>
  <c r="AT21" i="66" s="1"/>
  <c r="AJ15" i="66"/>
  <c r="AK15" i="66"/>
  <c r="AT15" i="66" s="1"/>
  <c r="AJ9" i="66"/>
  <c r="AK9" i="66"/>
  <c r="AT9" i="66" s="1"/>
  <c r="AS15" i="3"/>
  <c r="AL15" i="3"/>
  <c r="AU15" i="3" s="1"/>
  <c r="AI23" i="78"/>
  <c r="AN23" i="78"/>
  <c r="AJ23" i="8"/>
  <c r="AS23" i="8" s="1"/>
  <c r="AK23" i="8"/>
  <c r="AT23" i="8" s="1"/>
  <c r="AJ18" i="2"/>
  <c r="AK18" i="2"/>
  <c r="AT18" i="2" s="1"/>
  <c r="AJ12" i="2"/>
  <c r="AK12" i="2"/>
  <c r="AT12" i="2" s="1"/>
  <c r="AJ6" i="2"/>
  <c r="AK6" i="2"/>
  <c r="AT6" i="2" s="1"/>
  <c r="AR22" i="7"/>
  <c r="AR23" i="8"/>
  <c r="AR25" i="8" s="1"/>
  <c r="AJ13" i="1"/>
  <c r="AK13" i="1"/>
  <c r="AT13" i="1" s="1"/>
  <c r="AJ21" i="16"/>
  <c r="AK21" i="16"/>
  <c r="AT21" i="16" s="1"/>
  <c r="AJ15" i="16"/>
  <c r="AK15" i="16"/>
  <c r="AT15" i="16" s="1"/>
  <c r="AJ9" i="16"/>
  <c r="AK9" i="16"/>
  <c r="AT9" i="16" s="1"/>
  <c r="AS16" i="18"/>
  <c r="AL16" i="18"/>
  <c r="AU16" i="18" s="1"/>
  <c r="AJ22" i="1"/>
  <c r="AS18" i="57"/>
  <c r="AL18" i="57"/>
  <c r="AU18" i="57" s="1"/>
  <c r="AJ4" i="3"/>
  <c r="AK4" i="3"/>
  <c r="AT4" i="3" s="1"/>
  <c r="AT25" i="3" s="1"/>
  <c r="AS22" i="3"/>
  <c r="AL22" i="3"/>
  <c r="AU22" i="3" s="1"/>
  <c r="AJ4" i="56"/>
  <c r="AK4" i="56"/>
  <c r="AT4" i="56" s="1"/>
  <c r="AT25" i="56" s="1"/>
  <c r="AJ18" i="8"/>
  <c r="AK18" i="8"/>
  <c r="AT18" i="8" s="1"/>
  <c r="AJ12" i="8"/>
  <c r="AK12" i="8"/>
  <c r="AT12" i="8" s="1"/>
  <c r="AJ6" i="8"/>
  <c r="AK6" i="8"/>
  <c r="AT6" i="8" s="1"/>
  <c r="AS8" i="49"/>
  <c r="AL8" i="49"/>
  <c r="AU8" i="49" s="1"/>
  <c r="AS13" i="6"/>
  <c r="AL13" i="6"/>
  <c r="AU13" i="6" s="1"/>
  <c r="AJ4" i="23"/>
  <c r="AK4" i="23"/>
  <c r="AT4" i="23" s="1"/>
  <c r="AT25" i="23" s="1"/>
  <c r="AS22" i="23"/>
  <c r="AL22" i="23"/>
  <c r="AU22" i="23" s="1"/>
  <c r="AJ20" i="20"/>
  <c r="AK20" i="20"/>
  <c r="AT20" i="20" s="1"/>
  <c r="AJ14" i="20"/>
  <c r="AK14" i="20"/>
  <c r="AT14" i="20" s="1"/>
  <c r="AJ8" i="20"/>
  <c r="AK8" i="20"/>
  <c r="AT8" i="20" s="1"/>
  <c r="AR23" i="83"/>
  <c r="AR22" i="28"/>
  <c r="AJ20" i="59"/>
  <c r="AK20" i="59"/>
  <c r="AT20" i="59" s="1"/>
  <c r="AJ14" i="59"/>
  <c r="AK14" i="59"/>
  <c r="AT14" i="59" s="1"/>
  <c r="AJ8" i="59"/>
  <c r="AK8" i="59"/>
  <c r="AT8" i="59" s="1"/>
  <c r="AS3" i="4"/>
  <c r="AL3" i="4"/>
  <c r="AU3" i="4" s="1"/>
  <c r="AJ8" i="1"/>
  <c r="AK8" i="1"/>
  <c r="AT8" i="1" s="1"/>
  <c r="AS17" i="18"/>
  <c r="AL17" i="18"/>
  <c r="AU17" i="18" s="1"/>
  <c r="AH25" i="42"/>
  <c r="AQ25" i="42" s="1"/>
  <c r="AS5" i="49"/>
  <c r="AL5" i="49"/>
  <c r="AU5" i="49" s="1"/>
  <c r="AS13" i="57"/>
  <c r="AL13" i="57"/>
  <c r="AU13" i="57" s="1"/>
  <c r="AS12" i="70"/>
  <c r="AL12" i="70"/>
  <c r="AU12" i="70" s="1"/>
  <c r="AS17" i="3"/>
  <c r="AL17" i="3"/>
  <c r="AU17" i="3" s="1"/>
  <c r="AS6" i="21"/>
  <c r="AL6" i="21"/>
  <c r="AU6" i="21" s="1"/>
  <c r="AI23" i="54"/>
  <c r="AN23" i="54"/>
  <c r="AN25" i="54" s="1"/>
  <c r="AH25" i="27"/>
  <c r="AQ25" i="27" s="1"/>
  <c r="Y26" i="82"/>
  <c r="X26" i="82"/>
  <c r="AJ15" i="1"/>
  <c r="AK15" i="1"/>
  <c r="AT15" i="1" s="1"/>
  <c r="X26" i="48"/>
  <c r="Y26" i="48"/>
  <c r="Y24" i="38"/>
  <c r="X24" i="38"/>
  <c r="Z24" i="38" s="1"/>
  <c r="AN24" i="45"/>
  <c r="AI24" i="45"/>
  <c r="AI24" i="90"/>
  <c r="AN24" i="90"/>
  <c r="AI23" i="60"/>
  <c r="AN23" i="60"/>
  <c r="AN25" i="60" s="1"/>
  <c r="AS19" i="18"/>
  <c r="AL19" i="18"/>
  <c r="AU19" i="18" s="1"/>
  <c r="AS7" i="24"/>
  <c r="AL7" i="24"/>
  <c r="AU7" i="24" s="1"/>
  <c r="AS21" i="57"/>
  <c r="AL21" i="57"/>
  <c r="AU21" i="57" s="1"/>
  <c r="AJ9" i="52"/>
  <c r="AK9" i="52"/>
  <c r="AT9" i="52" s="1"/>
  <c r="AJ12" i="10"/>
  <c r="AK12" i="10"/>
  <c r="AT12" i="10" s="1"/>
  <c r="AR24" i="42"/>
  <c r="AJ7" i="5"/>
  <c r="AK7" i="5"/>
  <c r="AT7" i="5" s="1"/>
  <c r="AB4" i="54"/>
  <c r="AJ3" i="54"/>
  <c r="AJ10" i="55"/>
  <c r="AK10" i="55"/>
  <c r="AT10" i="55" s="1"/>
  <c r="AX23" i="72"/>
  <c r="S23" i="72" s="1"/>
  <c r="AC23" i="72" s="1"/>
  <c r="AJ23" i="72" s="1"/>
  <c r="AS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S10" i="70"/>
  <c r="AL10" i="70"/>
  <c r="AU10" i="70" s="1"/>
  <c r="AJ14" i="65"/>
  <c r="AK14" i="65"/>
  <c r="AT14" i="65" s="1"/>
  <c r="AS19" i="23"/>
  <c r="AL19" i="23"/>
  <c r="AU19" i="23" s="1"/>
  <c r="AS17" i="6"/>
  <c r="AL17" i="6"/>
  <c r="AU17" i="6" s="1"/>
  <c r="AJ18" i="52"/>
  <c r="AK18" i="52"/>
  <c r="AT18" i="52" s="1"/>
  <c r="AJ6" i="52"/>
  <c r="AK6" i="52"/>
  <c r="AT6" i="52" s="1"/>
  <c r="AS20" i="57"/>
  <c r="AL20" i="57"/>
  <c r="AU20" i="57" s="1"/>
  <c r="AS13" i="21"/>
  <c r="AL13" i="21"/>
  <c r="AU13" i="21" s="1"/>
  <c r="AJ21" i="10"/>
  <c r="AK21" i="10"/>
  <c r="AT21" i="10" s="1"/>
  <c r="AJ15" i="10"/>
  <c r="AK15" i="10"/>
  <c r="AT15" i="10" s="1"/>
  <c r="AJ9" i="10"/>
  <c r="AK9" i="10"/>
  <c r="AT9" i="10" s="1"/>
  <c r="AS17" i="49"/>
  <c r="AL17" i="49"/>
  <c r="AU17" i="49" s="1"/>
  <c r="AJ4" i="57"/>
  <c r="AK4" i="57"/>
  <c r="AT4" i="57" s="1"/>
  <c r="AT25" i="57" s="1"/>
  <c r="AJ22" i="5"/>
  <c r="AK22" i="5"/>
  <c r="AT22" i="5" s="1"/>
  <c r="AJ16" i="5"/>
  <c r="AK16" i="5"/>
  <c r="AT16" i="5" s="1"/>
  <c r="AJ10" i="5"/>
  <c r="AK10" i="5"/>
  <c r="AT10" i="5" s="1"/>
  <c r="AB4" i="5"/>
  <c r="AJ3" i="5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J18" i="54"/>
  <c r="AK18" i="54"/>
  <c r="AT18" i="54" s="1"/>
  <c r="AJ12" i="54"/>
  <c r="AK12" i="54"/>
  <c r="AT12" i="54" s="1"/>
  <c r="AJ6" i="54"/>
  <c r="AK6" i="54"/>
  <c r="AT6" i="54" s="1"/>
  <c r="AS9" i="21"/>
  <c r="AL9" i="21"/>
  <c r="AU9" i="21" s="1"/>
  <c r="AS5" i="6"/>
  <c r="AL5" i="6"/>
  <c r="AU5" i="6" s="1"/>
  <c r="AJ19" i="55"/>
  <c r="AK19" i="55"/>
  <c r="AT19" i="55" s="1"/>
  <c r="AJ13" i="55"/>
  <c r="AK13" i="55"/>
  <c r="AT13" i="55" s="1"/>
  <c r="AJ7" i="55"/>
  <c r="AK7" i="55"/>
  <c r="AT7" i="55" s="1"/>
  <c r="AS8" i="23"/>
  <c r="AL8" i="23"/>
  <c r="AU8" i="23" s="1"/>
  <c r="AS17" i="4"/>
  <c r="AL17" i="4"/>
  <c r="AU17" i="4" s="1"/>
  <c r="AH24" i="76"/>
  <c r="AQ24" i="76" s="1"/>
  <c r="AS18" i="56"/>
  <c r="AL18" i="56"/>
  <c r="AU18" i="56" s="1"/>
  <c r="AR23" i="43"/>
  <c r="AS20" i="4"/>
  <c r="AL20" i="4"/>
  <c r="AU20" i="4" s="1"/>
  <c r="Z24" i="47"/>
  <c r="AS15" i="18"/>
  <c r="AL15" i="18"/>
  <c r="AU15" i="18" s="1"/>
  <c r="AS5" i="57"/>
  <c r="AL5" i="57"/>
  <c r="AU5" i="57" s="1"/>
  <c r="AS3" i="70"/>
  <c r="AL3" i="70"/>
  <c r="AU3" i="70" s="1"/>
  <c r="AJ20" i="66"/>
  <c r="AK20" i="66"/>
  <c r="AT20" i="66" s="1"/>
  <c r="AJ14" i="66"/>
  <c r="AK14" i="66"/>
  <c r="AT14" i="66" s="1"/>
  <c r="AJ8" i="66"/>
  <c r="AK8" i="66"/>
  <c r="AT8" i="66" s="1"/>
  <c r="AS15" i="56"/>
  <c r="AL15" i="56"/>
  <c r="AU15" i="56" s="1"/>
  <c r="AJ17" i="2"/>
  <c r="AK17" i="2"/>
  <c r="AT17" i="2" s="1"/>
  <c r="AJ11" i="2"/>
  <c r="AK11" i="2"/>
  <c r="AT11" i="2" s="1"/>
  <c r="AJ5" i="2"/>
  <c r="AK5" i="2"/>
  <c r="AT5" i="2" s="1"/>
  <c r="AS10" i="21"/>
  <c r="AL10" i="21"/>
  <c r="AU10" i="21" s="1"/>
  <c r="AS6" i="6"/>
  <c r="AL6" i="6"/>
  <c r="AU6" i="6" s="1"/>
  <c r="AS12" i="23"/>
  <c r="AL12" i="23"/>
  <c r="AU12" i="23" s="1"/>
  <c r="AS21" i="4"/>
  <c r="AL21" i="4"/>
  <c r="AU21" i="4" s="1"/>
  <c r="AS22" i="49"/>
  <c r="AL22" i="49"/>
  <c r="AU22" i="49" s="1"/>
  <c r="AJ20" i="16"/>
  <c r="AK20" i="16"/>
  <c r="AT20" i="16" s="1"/>
  <c r="AJ14" i="16"/>
  <c r="AK14" i="16"/>
  <c r="AT14" i="16" s="1"/>
  <c r="AJ8" i="16"/>
  <c r="AK8" i="16"/>
  <c r="AT8" i="16" s="1"/>
  <c r="AJ4" i="18"/>
  <c r="AK4" i="18"/>
  <c r="AT4" i="18" s="1"/>
  <c r="AT25" i="18" s="1"/>
  <c r="AS16" i="24"/>
  <c r="AL16" i="24"/>
  <c r="AU16" i="24" s="1"/>
  <c r="AR23" i="76"/>
  <c r="AS5" i="70"/>
  <c r="AL5" i="70"/>
  <c r="AU5" i="70" s="1"/>
  <c r="AH24" i="95"/>
  <c r="AQ24" i="95" s="1"/>
  <c r="AS21" i="49"/>
  <c r="AL21" i="49"/>
  <c r="AU21" i="49" s="1"/>
  <c r="AS3" i="56"/>
  <c r="AL3" i="56"/>
  <c r="AU3" i="56" s="1"/>
  <c r="AS22" i="56"/>
  <c r="AL22" i="56"/>
  <c r="AU22" i="56" s="1"/>
  <c r="AJ17" i="8"/>
  <c r="AK17" i="8"/>
  <c r="AT17" i="8" s="1"/>
  <c r="AJ11" i="8"/>
  <c r="AK11" i="8"/>
  <c r="AT11" i="8" s="1"/>
  <c r="AJ5" i="8"/>
  <c r="AK5" i="8"/>
  <c r="AT5" i="8" s="1"/>
  <c r="AI25" i="96"/>
  <c r="AN25" i="96"/>
  <c r="AS5" i="21"/>
  <c r="AL5" i="21"/>
  <c r="AU5" i="21" s="1"/>
  <c r="AN23" i="34"/>
  <c r="AI23" i="34"/>
  <c r="AS9" i="6"/>
  <c r="AL9" i="6"/>
  <c r="AU9" i="6" s="1"/>
  <c r="AJ19" i="20"/>
  <c r="AK19" i="20"/>
  <c r="AT19" i="20" s="1"/>
  <c r="AJ13" i="20"/>
  <c r="AK13" i="20"/>
  <c r="AT13" i="20" s="1"/>
  <c r="AJ7" i="20"/>
  <c r="AK7" i="20"/>
  <c r="AT7" i="20" s="1"/>
  <c r="AJ19" i="59"/>
  <c r="AK19" i="59"/>
  <c r="AT19" i="59" s="1"/>
  <c r="AJ13" i="59"/>
  <c r="AK13" i="59"/>
  <c r="AT13" i="59" s="1"/>
  <c r="AJ7" i="59"/>
  <c r="AK7" i="59"/>
  <c r="AT7" i="59" s="1"/>
  <c r="AJ4" i="4"/>
  <c r="AK4" i="4"/>
  <c r="AT4" i="4" s="1"/>
  <c r="AT25" i="4" s="1"/>
  <c r="AS22" i="4"/>
  <c r="AL22" i="4"/>
  <c r="AU22" i="4" s="1"/>
  <c r="AS17" i="24"/>
  <c r="AL17" i="24"/>
  <c r="AU17" i="24" s="1"/>
  <c r="AS5" i="56"/>
  <c r="AL5" i="56"/>
  <c r="AU5" i="56" s="1"/>
  <c r="AS20" i="6"/>
  <c r="AL20" i="6"/>
  <c r="AU20" i="6" s="1"/>
  <c r="AS17" i="23"/>
  <c r="AL17" i="23"/>
  <c r="AU17" i="23" s="1"/>
  <c r="AF26" i="37"/>
  <c r="AO26" i="37" s="1"/>
  <c r="AE26" i="37"/>
  <c r="W27" i="37"/>
  <c r="AG26" i="37"/>
  <c r="AP26" i="37" s="1"/>
  <c r="Y26" i="84"/>
  <c r="X26" i="84"/>
  <c r="AS5" i="4"/>
  <c r="AL5" i="4"/>
  <c r="AU5" i="4" s="1"/>
  <c r="Y23" i="58"/>
  <c r="X23" i="58"/>
  <c r="Z23" i="58" s="1"/>
  <c r="AS12" i="18"/>
  <c r="AL12" i="18"/>
  <c r="AU12" i="18" s="1"/>
  <c r="AH25" i="80"/>
  <c r="AQ25" i="80" s="1"/>
  <c r="X26" i="92"/>
  <c r="Y26" i="92"/>
  <c r="AN24" i="32"/>
  <c r="AI24" i="32"/>
  <c r="Y25" i="45"/>
  <c r="X25" i="45"/>
  <c r="AN24" i="25"/>
  <c r="AI24" i="25"/>
  <c r="AR25" i="37"/>
  <c r="AJ11" i="65"/>
  <c r="AK11" i="65"/>
  <c r="AT11" i="65" s="1"/>
  <c r="AJ15" i="52"/>
  <c r="AK15" i="52"/>
  <c r="AT15" i="52" s="1"/>
  <c r="AJ18" i="10"/>
  <c r="AK18" i="10"/>
  <c r="AT18" i="10" s="1"/>
  <c r="AS8" i="24"/>
  <c r="AL8" i="24"/>
  <c r="AU8" i="24" s="1"/>
  <c r="AS10" i="57"/>
  <c r="AL10" i="57"/>
  <c r="AU10" i="57" s="1"/>
  <c r="AJ13" i="51"/>
  <c r="AK13" i="51"/>
  <c r="AT13" i="51" s="1"/>
  <c r="AJ15" i="54"/>
  <c r="AK15" i="54"/>
  <c r="AT15" i="54" s="1"/>
  <c r="AS14" i="56"/>
  <c r="AL14" i="56"/>
  <c r="AU14" i="56" s="1"/>
  <c r="AE24" i="77"/>
  <c r="W25" i="77"/>
  <c r="AG24" i="77"/>
  <c r="AP24" i="77" s="1"/>
  <c r="AF24" i="77"/>
  <c r="AO24" i="77" s="1"/>
  <c r="AS4" i="12"/>
  <c r="AS25" i="12" s="1"/>
  <c r="AL4" i="12"/>
  <c r="AU4" i="12" s="1"/>
  <c r="AU25" i="12" s="1"/>
  <c r="C11" i="12" s="1"/>
  <c r="AS15" i="24"/>
  <c r="AL15" i="24"/>
  <c r="AU15" i="24" s="1"/>
  <c r="AJ17" i="66"/>
  <c r="AK17" i="66"/>
  <c r="AT17" i="66" s="1"/>
  <c r="AJ20" i="2"/>
  <c r="AK20" i="2"/>
  <c r="AT20" i="2" s="1"/>
  <c r="W27" i="26"/>
  <c r="AG26" i="26"/>
  <c r="AP26" i="26" s="1"/>
  <c r="AF26" i="26"/>
  <c r="AO26" i="26" s="1"/>
  <c r="AE26" i="26"/>
  <c r="W24" i="85"/>
  <c r="AG23" i="85"/>
  <c r="AP23" i="85" s="1"/>
  <c r="AF23" i="85"/>
  <c r="AO23" i="85" s="1"/>
  <c r="AE23" i="85"/>
  <c r="AJ5" i="16"/>
  <c r="AK5" i="16"/>
  <c r="AT5" i="16" s="1"/>
  <c r="AS10" i="18"/>
  <c r="AL10" i="18"/>
  <c r="AU10" i="18" s="1"/>
  <c r="AS12" i="57"/>
  <c r="AL12" i="57"/>
  <c r="AU12" i="57" s="1"/>
  <c r="AJ14" i="8"/>
  <c r="AK14" i="8"/>
  <c r="AT14" i="8" s="1"/>
  <c r="Y24" i="34"/>
  <c r="X24" i="34"/>
  <c r="AJ22" i="20"/>
  <c r="AK22" i="20"/>
  <c r="AT22" i="20" s="1"/>
  <c r="AJ16" i="20"/>
  <c r="AK16" i="20"/>
  <c r="AT16" i="20" s="1"/>
  <c r="AJ16" i="59"/>
  <c r="AK16" i="59"/>
  <c r="AT16" i="59" s="1"/>
  <c r="AJ16" i="1"/>
  <c r="AK16" i="1"/>
  <c r="AT16" i="1" s="1"/>
  <c r="AB4" i="1"/>
  <c r="AJ3" i="1"/>
  <c r="AS13" i="18"/>
  <c r="AL13" i="18"/>
  <c r="AU13" i="18" s="1"/>
  <c r="AS4" i="19"/>
  <c r="AL4" i="19"/>
  <c r="AU4" i="19" s="1"/>
  <c r="AS19" i="24"/>
  <c r="AL19" i="24"/>
  <c r="AU19" i="24" s="1"/>
  <c r="AS15" i="57"/>
  <c r="AL15" i="57"/>
  <c r="AU15" i="57" s="1"/>
  <c r="AS14" i="70"/>
  <c r="AL14" i="70"/>
  <c r="AU14" i="70" s="1"/>
  <c r="AJ7" i="65"/>
  <c r="AK7" i="65"/>
  <c r="AT7" i="65" s="1"/>
  <c r="AS7" i="3"/>
  <c r="AL7" i="3"/>
  <c r="AU7" i="3" s="1"/>
  <c r="AS9" i="49"/>
  <c r="AL9" i="49"/>
  <c r="AU9" i="49" s="1"/>
  <c r="AJ17" i="52"/>
  <c r="AK17" i="52"/>
  <c r="AT17" i="52" s="1"/>
  <c r="AJ11" i="52"/>
  <c r="AK11" i="52"/>
  <c r="AT11" i="52" s="1"/>
  <c r="AJ5" i="52"/>
  <c r="AK5" i="52"/>
  <c r="AT5" i="52" s="1"/>
  <c r="AH24" i="74"/>
  <c r="AQ24" i="74" s="1"/>
  <c r="Z25" i="40"/>
  <c r="AS13" i="4"/>
  <c r="AL13" i="4"/>
  <c r="AU13" i="4" s="1"/>
  <c r="AH25" i="41"/>
  <c r="AQ25" i="41" s="1"/>
  <c r="AJ20" i="10"/>
  <c r="AK20" i="10"/>
  <c r="AT20" i="10" s="1"/>
  <c r="AJ14" i="10"/>
  <c r="AK14" i="10"/>
  <c r="AT14" i="10" s="1"/>
  <c r="AJ8" i="10"/>
  <c r="AK8" i="10"/>
  <c r="AT8" i="10" s="1"/>
  <c r="AJ5" i="1"/>
  <c r="AK5" i="1"/>
  <c r="AT5" i="1" s="1"/>
  <c r="Z23" i="63"/>
  <c r="AS14" i="18"/>
  <c r="AL14" i="18"/>
  <c r="AU14" i="18" s="1"/>
  <c r="AS20" i="24"/>
  <c r="AL20" i="24"/>
  <c r="AU20" i="24" s="1"/>
  <c r="AS3" i="57"/>
  <c r="AL3" i="57"/>
  <c r="AU3" i="57" s="1"/>
  <c r="AS22" i="57"/>
  <c r="AL22" i="57"/>
  <c r="AU22" i="57" s="1"/>
  <c r="AS21" i="70"/>
  <c r="AL21" i="70"/>
  <c r="AU21" i="70" s="1"/>
  <c r="AJ21" i="5"/>
  <c r="AK21" i="5"/>
  <c r="AT21" i="5" s="1"/>
  <c r="AJ15" i="5"/>
  <c r="AK15" i="5"/>
  <c r="AT15" i="5" s="1"/>
  <c r="AJ9" i="5"/>
  <c r="AK9" i="5"/>
  <c r="AT9" i="5" s="1"/>
  <c r="AS20" i="3"/>
  <c r="AL20" i="3"/>
  <c r="AU20" i="3" s="1"/>
  <c r="AJ21" i="51"/>
  <c r="AK21" i="51"/>
  <c r="AT21" i="51" s="1"/>
  <c r="AJ15" i="51"/>
  <c r="AK15" i="51"/>
  <c r="AT15" i="51" s="1"/>
  <c r="AJ9" i="51"/>
  <c r="AK9" i="51"/>
  <c r="AT9" i="51" s="1"/>
  <c r="AK17" i="54"/>
  <c r="AT17" i="54" s="1"/>
  <c r="AJ17" i="54"/>
  <c r="AJ11" i="54"/>
  <c r="AK11" i="54"/>
  <c r="AT11" i="54" s="1"/>
  <c r="AJ5" i="54"/>
  <c r="AK5" i="54"/>
  <c r="AT5" i="54" s="1"/>
  <c r="AF25" i="79"/>
  <c r="AO25" i="79" s="1"/>
  <c r="AE25" i="79"/>
  <c r="W26" i="79"/>
  <c r="AG25" i="79"/>
  <c r="AP25" i="79" s="1"/>
  <c r="AS8" i="56"/>
  <c r="AL8" i="56"/>
  <c r="AU8" i="56" s="1"/>
  <c r="AS13" i="49"/>
  <c r="AL13" i="49"/>
  <c r="AU13" i="49" s="1"/>
  <c r="AJ18" i="55"/>
  <c r="AK18" i="55"/>
  <c r="AT18" i="55" s="1"/>
  <c r="AJ12" i="55"/>
  <c r="AK12" i="55"/>
  <c r="AT12" i="55" s="1"/>
  <c r="AJ6" i="55"/>
  <c r="AK6" i="55"/>
  <c r="AT6" i="55" s="1"/>
  <c r="Z24" i="76"/>
  <c r="AL23" i="16"/>
  <c r="AU23" i="16" s="1"/>
  <c r="AR23" i="16"/>
  <c r="AR25" i="16" s="1"/>
  <c r="AR23" i="91"/>
  <c r="AH24" i="77"/>
  <c r="AQ24" i="77" s="1"/>
  <c r="AR23" i="52"/>
  <c r="AR25" i="52" s="1"/>
  <c r="X26" i="30"/>
  <c r="Y26" i="30"/>
  <c r="AR23" i="74"/>
  <c r="AS9" i="24"/>
  <c r="AL9" i="24"/>
  <c r="AU9" i="24" s="1"/>
  <c r="AS4" i="14"/>
  <c r="AS25" i="14" s="1"/>
  <c r="AL4" i="14"/>
  <c r="AU4" i="14" s="1"/>
  <c r="AU25" i="14" s="1"/>
  <c r="C11" i="14" s="1"/>
  <c r="AJ4" i="70"/>
  <c r="AK4" i="70"/>
  <c r="AT4" i="70" s="1"/>
  <c r="AT25" i="70" s="1"/>
  <c r="AS22" i="70"/>
  <c r="AL22" i="70"/>
  <c r="AU22" i="70" s="1"/>
  <c r="AJ19" i="66"/>
  <c r="AK19" i="66"/>
  <c r="AT19" i="66" s="1"/>
  <c r="AJ13" i="66"/>
  <c r="AK13" i="66"/>
  <c r="AT13" i="66" s="1"/>
  <c r="AJ7" i="66"/>
  <c r="AK7" i="66"/>
  <c r="AT7" i="66" s="1"/>
  <c r="AS7" i="49"/>
  <c r="AL7" i="49"/>
  <c r="AU7" i="49" s="1"/>
  <c r="AS21" i="3"/>
  <c r="AL21" i="3"/>
  <c r="AU21" i="3" s="1"/>
  <c r="X23" i="15"/>
  <c r="Y23" i="15"/>
  <c r="AJ22" i="2"/>
  <c r="AK22" i="2"/>
  <c r="AT22" i="2" s="1"/>
  <c r="AJ16" i="2"/>
  <c r="AK16" i="2"/>
  <c r="AT16" i="2" s="1"/>
  <c r="AJ10" i="2"/>
  <c r="AK10" i="2"/>
  <c r="AT10" i="2" s="1"/>
  <c r="AB4" i="2"/>
  <c r="AJ3" i="2"/>
  <c r="AJ19" i="1"/>
  <c r="AK19" i="1"/>
  <c r="AT19" i="1" s="1"/>
  <c r="AJ19" i="16"/>
  <c r="AK19" i="16"/>
  <c r="AT19" i="16" s="1"/>
  <c r="AJ13" i="16"/>
  <c r="AK13" i="16"/>
  <c r="AT13" i="16" s="1"/>
  <c r="AJ7" i="16"/>
  <c r="AK7" i="16"/>
  <c r="AT7" i="16" s="1"/>
  <c r="AS3" i="18"/>
  <c r="AL3" i="18"/>
  <c r="AU3" i="18" s="1"/>
  <c r="AS22" i="18"/>
  <c r="AL22" i="18"/>
  <c r="AU22" i="18" s="1"/>
  <c r="AS11" i="49"/>
  <c r="AL11" i="49"/>
  <c r="AU11" i="49" s="1"/>
  <c r="AS3" i="24"/>
  <c r="AL3" i="24"/>
  <c r="AU3" i="24" s="1"/>
  <c r="AS6" i="57"/>
  <c r="AL6" i="57"/>
  <c r="AU6" i="57" s="1"/>
  <c r="AS10" i="3"/>
  <c r="AL10" i="3"/>
  <c r="AU10" i="3" s="1"/>
  <c r="AR23" i="31"/>
  <c r="AJ22" i="8"/>
  <c r="AK22" i="8"/>
  <c r="AT22" i="8" s="1"/>
  <c r="AJ16" i="8"/>
  <c r="AK16" i="8"/>
  <c r="AT16" i="8" s="1"/>
  <c r="AJ10" i="8"/>
  <c r="AK10" i="8"/>
  <c r="AT10" i="8" s="1"/>
  <c r="AB4" i="8"/>
  <c r="AJ3" i="8"/>
  <c r="X26" i="96"/>
  <c r="Y26" i="96"/>
  <c r="AS19" i="6"/>
  <c r="AL19" i="6"/>
  <c r="AU19" i="6" s="1"/>
  <c r="AS10" i="23"/>
  <c r="AL10" i="23"/>
  <c r="AU10" i="23" s="1"/>
  <c r="AJ18" i="20"/>
  <c r="AK18" i="20"/>
  <c r="AT18" i="20" s="1"/>
  <c r="AJ12" i="20"/>
  <c r="AK12" i="20"/>
  <c r="AT12" i="20" s="1"/>
  <c r="AJ6" i="20"/>
  <c r="AK6" i="20"/>
  <c r="AT6" i="20" s="1"/>
  <c r="AL23" i="20"/>
  <c r="AU23" i="20" s="1"/>
  <c r="AR23" i="20"/>
  <c r="AR25" i="20" s="1"/>
  <c r="AJ18" i="59"/>
  <c r="AK18" i="59"/>
  <c r="AT18" i="59" s="1"/>
  <c r="AJ12" i="59"/>
  <c r="AK12" i="59"/>
  <c r="AT12" i="59" s="1"/>
  <c r="AJ6" i="59"/>
  <c r="AK6" i="59"/>
  <c r="AT6" i="59" s="1"/>
  <c r="AL23" i="56"/>
  <c r="AU23" i="56" s="1"/>
  <c r="AR23" i="56"/>
  <c r="AR25" i="56" s="1"/>
  <c r="AJ14" i="1"/>
  <c r="AK14" i="1"/>
  <c r="AT14" i="1" s="1"/>
  <c r="Y25" i="73"/>
  <c r="X25" i="73"/>
  <c r="AS5" i="18"/>
  <c r="AL5" i="18"/>
  <c r="AU5" i="18" s="1"/>
  <c r="Z25" i="42"/>
  <c r="AS19" i="57"/>
  <c r="AL19" i="57"/>
  <c r="AU19" i="57" s="1"/>
  <c r="AS18" i="70"/>
  <c r="AL18" i="70"/>
  <c r="AU18" i="70" s="1"/>
  <c r="AS5" i="3"/>
  <c r="AL5" i="3"/>
  <c r="AU5" i="3" s="1"/>
  <c r="AS12" i="21"/>
  <c r="AL12" i="21"/>
  <c r="AU12" i="21" s="1"/>
  <c r="AH24" i="83"/>
  <c r="AQ24" i="83" s="1"/>
  <c r="Z25" i="27"/>
  <c r="AN25" i="82"/>
  <c r="AI25" i="82"/>
  <c r="AJ21" i="1"/>
  <c r="AK21" i="1"/>
  <c r="AT21" i="1" s="1"/>
  <c r="AU25" i="19"/>
  <c r="C11" i="19" s="1"/>
  <c r="Z25" i="80"/>
  <c r="AL23" i="24"/>
  <c r="AU23" i="24" s="1"/>
  <c r="AS6" i="23"/>
  <c r="AL6" i="23"/>
  <c r="AU6" i="23" s="1"/>
  <c r="AN24" i="46"/>
  <c r="AI24" i="46"/>
  <c r="AI24" i="75"/>
  <c r="AN24" i="75"/>
  <c r="AI23" i="38"/>
  <c r="AN23" i="38"/>
  <c r="AN24" i="88"/>
  <c r="AI24" i="88"/>
  <c r="AJ17" i="65"/>
  <c r="AK17" i="65"/>
  <c r="AT17" i="65" s="1"/>
  <c r="AS13" i="3"/>
  <c r="AL13" i="3"/>
  <c r="AU13" i="3" s="1"/>
  <c r="AS13" i="56"/>
  <c r="AL13" i="56"/>
  <c r="AU13" i="56" s="1"/>
  <c r="AH23" i="7"/>
  <c r="AQ23" i="7" s="1"/>
  <c r="AQ25" i="7" s="1"/>
  <c r="AZ3" i="7"/>
  <c r="AX22" i="7" s="1"/>
  <c r="S22" i="7" s="1"/>
  <c r="AC22" i="7" s="1"/>
  <c r="AB23" i="7" s="1"/>
  <c r="AH23" i="28"/>
  <c r="AQ23" i="28" s="1"/>
  <c r="AJ13" i="5"/>
  <c r="AK13" i="5"/>
  <c r="AT13" i="5" s="1"/>
  <c r="AS8" i="3"/>
  <c r="AL8" i="3"/>
  <c r="AU8" i="3" s="1"/>
  <c r="AB4" i="55"/>
  <c r="AJ3" i="55"/>
  <c r="AJ12" i="1"/>
  <c r="AK12" i="1"/>
  <c r="AT12" i="1" s="1"/>
  <c r="AJ5" i="66"/>
  <c r="AK5" i="66"/>
  <c r="AT5" i="66" s="1"/>
  <c r="AS9" i="3"/>
  <c r="AL9" i="3"/>
  <c r="AU9" i="3" s="1"/>
  <c r="AL23" i="51"/>
  <c r="AU23" i="51" s="1"/>
  <c r="AR23" i="51"/>
  <c r="AR25" i="51" s="1"/>
  <c r="AH24" i="91"/>
  <c r="AQ24" i="91" s="1"/>
  <c r="AJ14" i="2"/>
  <c r="AK14" i="2"/>
  <c r="AT14" i="2" s="1"/>
  <c r="AJ4" i="21"/>
  <c r="AK4" i="21"/>
  <c r="AT4" i="21" s="1"/>
  <c r="AT25" i="21" s="1"/>
  <c r="AH23" i="71"/>
  <c r="AQ23" i="71" s="1"/>
  <c r="AQ25" i="71" s="1"/>
  <c r="AZ3" i="71"/>
  <c r="AX22" i="71" s="1"/>
  <c r="S22" i="71" s="1"/>
  <c r="AC22" i="71" s="1"/>
  <c r="AB23" i="71" s="1"/>
  <c r="AS18" i="49"/>
  <c r="AL18" i="49"/>
  <c r="AU18" i="49" s="1"/>
  <c r="AJ11" i="16"/>
  <c r="AK11" i="16"/>
  <c r="AT11" i="16" s="1"/>
  <c r="AJ20" i="8"/>
  <c r="AK20" i="8"/>
  <c r="AT20" i="8" s="1"/>
  <c r="AS18" i="3"/>
  <c r="AL18" i="3"/>
  <c r="AU18" i="3" s="1"/>
  <c r="AJ3" i="20"/>
  <c r="AB4" i="20"/>
  <c r="AJ22" i="59"/>
  <c r="AK22" i="59"/>
  <c r="AT22" i="59" s="1"/>
  <c r="AS6" i="70"/>
  <c r="AL6" i="70"/>
  <c r="AU6" i="70" s="1"/>
  <c r="AJ23" i="10"/>
  <c r="AS23" i="10" s="1"/>
  <c r="AK23" i="10"/>
  <c r="AT23" i="10" s="1"/>
  <c r="AS6" i="4"/>
  <c r="AL6" i="4"/>
  <c r="AU6" i="4" s="1"/>
  <c r="AJ20" i="65"/>
  <c r="AK20" i="65"/>
  <c r="AT20" i="65" s="1"/>
  <c r="AJ8" i="65"/>
  <c r="AK8" i="65"/>
  <c r="AT8" i="65" s="1"/>
  <c r="W25" i="35"/>
  <c r="AG24" i="35"/>
  <c r="AP24" i="35" s="1"/>
  <c r="AF24" i="35"/>
  <c r="AO24" i="35" s="1"/>
  <c r="AE24" i="35"/>
  <c r="AS8" i="21"/>
  <c r="AL8" i="21"/>
  <c r="AU8" i="21" s="1"/>
  <c r="AJ23" i="55"/>
  <c r="AS23" i="55" s="1"/>
  <c r="AK23" i="55"/>
  <c r="AT23" i="55" s="1"/>
  <c r="AJ12" i="52"/>
  <c r="AK12" i="52"/>
  <c r="AT12" i="52" s="1"/>
  <c r="AJ19" i="65"/>
  <c r="AK19" i="65"/>
  <c r="AT19" i="65" s="1"/>
  <c r="AJ13" i="65"/>
  <c r="AK13" i="65"/>
  <c r="AT13" i="65" s="1"/>
  <c r="AS7" i="56"/>
  <c r="AL7" i="56"/>
  <c r="AU7" i="56" s="1"/>
  <c r="AS20" i="49"/>
  <c r="AL20" i="49"/>
  <c r="AU20" i="49" s="1"/>
  <c r="AS10" i="6"/>
  <c r="AL10" i="6"/>
  <c r="AU10" i="6" s="1"/>
  <c r="AR23" i="65"/>
  <c r="AR25" i="65" s="1"/>
  <c r="AL23" i="65"/>
  <c r="AU23" i="65" s="1"/>
  <c r="AS22" i="21"/>
  <c r="AL22" i="21"/>
  <c r="AU22" i="21" s="1"/>
  <c r="AS21" i="23"/>
  <c r="AL21" i="23"/>
  <c r="AU21" i="23" s="1"/>
  <c r="AS12" i="49"/>
  <c r="AL12" i="49"/>
  <c r="AU12" i="49" s="1"/>
  <c r="AS12" i="4"/>
  <c r="AL12" i="4"/>
  <c r="AU12" i="4" s="1"/>
  <c r="AJ10" i="1"/>
  <c r="AK10" i="1"/>
  <c r="AT10" i="1" s="1"/>
  <c r="AJ18" i="65"/>
  <c r="AK18" i="65"/>
  <c r="AT18" i="65" s="1"/>
  <c r="AJ12" i="65"/>
  <c r="AK12" i="65"/>
  <c r="AT12" i="65" s="1"/>
  <c r="AJ6" i="65"/>
  <c r="AK6" i="65"/>
  <c r="AT6" i="65" s="1"/>
  <c r="AE24" i="39"/>
  <c r="W25" i="39"/>
  <c r="AG24" i="39"/>
  <c r="AP24" i="39" s="1"/>
  <c r="AF24" i="39"/>
  <c r="AO24" i="39" s="1"/>
  <c r="AH24" i="31"/>
  <c r="AQ24" i="31" s="1"/>
  <c r="AI23" i="33"/>
  <c r="AN23" i="33"/>
  <c r="AS14" i="21"/>
  <c r="AL14" i="21"/>
  <c r="AU14" i="21" s="1"/>
  <c r="AS7" i="23"/>
  <c r="AL7" i="23"/>
  <c r="AU7" i="23" s="1"/>
  <c r="AS14" i="23"/>
  <c r="AL14" i="23"/>
  <c r="AU14" i="23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Z24" i="74"/>
  <c r="AS13" i="70"/>
  <c r="AL13" i="70"/>
  <c r="AU13" i="70" s="1"/>
  <c r="AS6" i="3"/>
  <c r="AL6" i="3"/>
  <c r="AU6" i="3" s="1"/>
  <c r="AS21" i="6"/>
  <c r="AL21" i="6"/>
  <c r="AU21" i="6" s="1"/>
  <c r="Z25" i="41"/>
  <c r="AJ19" i="10"/>
  <c r="AK19" i="10"/>
  <c r="AT19" i="10" s="1"/>
  <c r="AJ13" i="10"/>
  <c r="AK13" i="10"/>
  <c r="AT13" i="10" s="1"/>
  <c r="AJ7" i="10"/>
  <c r="AK7" i="10"/>
  <c r="AT7" i="10" s="1"/>
  <c r="AS6" i="49"/>
  <c r="AL6" i="49"/>
  <c r="AU6" i="49" s="1"/>
  <c r="AE23" i="11"/>
  <c r="AG23" i="11"/>
  <c r="AP23" i="11" s="1"/>
  <c r="AP25" i="11" s="1"/>
  <c r="AF23" i="11"/>
  <c r="AO23" i="11" s="1"/>
  <c r="AO25" i="11" s="1"/>
  <c r="AS3" i="49"/>
  <c r="AL3" i="49"/>
  <c r="AU3" i="49" s="1"/>
  <c r="AJ20" i="5"/>
  <c r="AK20" i="5"/>
  <c r="AT20" i="5" s="1"/>
  <c r="AJ14" i="5"/>
  <c r="AK14" i="5"/>
  <c r="AT14" i="5" s="1"/>
  <c r="AJ8" i="5"/>
  <c r="AK8" i="5"/>
  <c r="AT8" i="5" s="1"/>
  <c r="AJ20" i="51"/>
  <c r="AK20" i="51"/>
  <c r="AT20" i="51" s="1"/>
  <c r="AJ14" i="51"/>
  <c r="AK14" i="51"/>
  <c r="AT14" i="51" s="1"/>
  <c r="AJ8" i="51"/>
  <c r="AK8" i="51"/>
  <c r="AT8" i="51" s="1"/>
  <c r="AJ22" i="54"/>
  <c r="AK22" i="54"/>
  <c r="AT22" i="54" s="1"/>
  <c r="AJ16" i="54"/>
  <c r="AK16" i="54"/>
  <c r="AT16" i="54" s="1"/>
  <c r="AK10" i="54"/>
  <c r="AT10" i="54" s="1"/>
  <c r="AJ10" i="54"/>
  <c r="AR23" i="59"/>
  <c r="AR25" i="59" s="1"/>
  <c r="AL23" i="59"/>
  <c r="AU23" i="59" s="1"/>
  <c r="AS15" i="21"/>
  <c r="AL15" i="21"/>
  <c r="AU15" i="21" s="1"/>
  <c r="AS11" i="6"/>
  <c r="AL11" i="6"/>
  <c r="AU11" i="6" s="1"/>
  <c r="AJ17" i="55"/>
  <c r="AK17" i="55"/>
  <c r="AT17" i="55" s="1"/>
  <c r="AJ11" i="55"/>
  <c r="AK11" i="55"/>
  <c r="AT11" i="55" s="1"/>
  <c r="AJ5" i="55"/>
  <c r="AK5" i="55"/>
  <c r="AT5" i="55" s="1"/>
  <c r="AS20" i="23"/>
  <c r="AL20" i="23"/>
  <c r="AU20" i="23" s="1"/>
  <c r="AS6" i="18"/>
  <c r="AL6" i="18"/>
  <c r="AU6" i="18" s="1"/>
  <c r="AS12" i="24"/>
  <c r="AL12" i="24"/>
  <c r="AU12" i="24" s="1"/>
  <c r="AS15" i="49"/>
  <c r="AL15" i="49"/>
  <c r="AU15" i="49" s="1"/>
  <c r="AI24" i="94"/>
  <c r="AN24" i="94"/>
  <c r="AS8" i="4"/>
  <c r="AL8" i="4"/>
  <c r="AU8" i="4" s="1"/>
  <c r="AJ6" i="1"/>
  <c r="AK6" i="1"/>
  <c r="AT6" i="1" s="1"/>
  <c r="AS21" i="18"/>
  <c r="AL21" i="18"/>
  <c r="AU21" i="18" s="1"/>
  <c r="X24" i="93"/>
  <c r="Z24" i="93" s="1"/>
  <c r="Y24" i="93"/>
  <c r="AS11" i="57"/>
  <c r="AL11" i="57"/>
  <c r="AU11" i="57" s="1"/>
  <c r="AJ18" i="66"/>
  <c r="AK18" i="66"/>
  <c r="AT18" i="66" s="1"/>
  <c r="AJ12" i="66"/>
  <c r="AK12" i="66"/>
  <c r="AT12" i="66" s="1"/>
  <c r="AJ6" i="66"/>
  <c r="AK6" i="66"/>
  <c r="AT6" i="66" s="1"/>
  <c r="AL23" i="57"/>
  <c r="AU23" i="57" s="1"/>
  <c r="AR23" i="57"/>
  <c r="AR25" i="57" s="1"/>
  <c r="AL23" i="3"/>
  <c r="AU23" i="3" s="1"/>
  <c r="AS21" i="56"/>
  <c r="AL21" i="56"/>
  <c r="AU21" i="56" s="1"/>
  <c r="AJ21" i="2"/>
  <c r="AK21" i="2"/>
  <c r="AT21" i="2" s="1"/>
  <c r="AJ15" i="2"/>
  <c r="AK15" i="2"/>
  <c r="AT15" i="2" s="1"/>
  <c r="AJ9" i="2"/>
  <c r="AK9" i="2"/>
  <c r="AT9" i="2" s="1"/>
  <c r="AS16" i="21"/>
  <c r="AL16" i="21"/>
  <c r="AU16" i="21" s="1"/>
  <c r="AS9" i="23"/>
  <c r="AL9" i="23"/>
  <c r="AU9" i="23" s="1"/>
  <c r="X25" i="29"/>
  <c r="Y25" i="29"/>
  <c r="AS19" i="21"/>
  <c r="AL19" i="21"/>
  <c r="AU19" i="21" s="1"/>
  <c r="AH26" i="26"/>
  <c r="AQ26" i="26" s="1"/>
  <c r="AH23" i="85"/>
  <c r="AQ23" i="85" s="1"/>
  <c r="AS9" i="4"/>
  <c r="AL9" i="4"/>
  <c r="AU9" i="4" s="1"/>
  <c r="AJ7" i="1"/>
  <c r="AK7" i="1"/>
  <c r="AT7" i="1" s="1"/>
  <c r="AJ18" i="16"/>
  <c r="AK18" i="16"/>
  <c r="AT18" i="16" s="1"/>
  <c r="AJ12" i="16"/>
  <c r="AK12" i="16"/>
  <c r="AT12" i="16" s="1"/>
  <c r="AJ6" i="16"/>
  <c r="AK6" i="16"/>
  <c r="AT6" i="16" s="1"/>
  <c r="AJ4" i="24"/>
  <c r="AK4" i="24"/>
  <c r="AT4" i="24" s="1"/>
  <c r="AT25" i="24" s="1"/>
  <c r="AS22" i="24"/>
  <c r="AL22" i="24"/>
  <c r="AU22" i="24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1" i="70"/>
  <c r="AL11" i="70"/>
  <c r="AU11" i="70" s="1"/>
  <c r="AS10" i="56"/>
  <c r="AL10" i="56"/>
  <c r="AU10" i="56" s="1"/>
  <c r="AJ21" i="8"/>
  <c r="AK21" i="8"/>
  <c r="AT21" i="8" s="1"/>
  <c r="AJ15" i="8"/>
  <c r="AK15" i="8"/>
  <c r="AT15" i="8" s="1"/>
  <c r="AJ9" i="8"/>
  <c r="AK9" i="8"/>
  <c r="AT9" i="8" s="1"/>
  <c r="AS11" i="21"/>
  <c r="AL11" i="21"/>
  <c r="AU11" i="21" s="1"/>
  <c r="AS18" i="23"/>
  <c r="AL18" i="23"/>
  <c r="AU18" i="23" s="1"/>
  <c r="AJ17" i="20"/>
  <c r="AK17" i="20"/>
  <c r="AT17" i="20" s="1"/>
  <c r="AJ11" i="20"/>
  <c r="AK11" i="20"/>
  <c r="AT11" i="20" s="1"/>
  <c r="AJ5" i="20"/>
  <c r="AK5" i="20"/>
  <c r="AT5" i="20" s="1"/>
  <c r="AJ17" i="59"/>
  <c r="AK17" i="59"/>
  <c r="AT17" i="59" s="1"/>
  <c r="AJ11" i="59"/>
  <c r="AK11" i="59"/>
  <c r="AT11" i="59" s="1"/>
  <c r="AJ5" i="59"/>
  <c r="AK5" i="59"/>
  <c r="AT5" i="59" s="1"/>
  <c r="AS10" i="4"/>
  <c r="AL10" i="4"/>
  <c r="AU10" i="4" s="1"/>
  <c r="AS5" i="24"/>
  <c r="AL5" i="24"/>
  <c r="AU5" i="24" s="1"/>
  <c r="AS11" i="56"/>
  <c r="AL11" i="56"/>
  <c r="AU11" i="56" s="1"/>
  <c r="AS8" i="6"/>
  <c r="AL8" i="6"/>
  <c r="AU8" i="6" s="1"/>
  <c r="AS5" i="23"/>
  <c r="AL5" i="23"/>
  <c r="AU5" i="23" s="1"/>
  <c r="AR24" i="40"/>
  <c r="AS11" i="4"/>
  <c r="AL11" i="4"/>
  <c r="AU11" i="4" s="1"/>
  <c r="AS25" i="19"/>
  <c r="AS14" i="57"/>
  <c r="AL14" i="57"/>
  <c r="AU14" i="57" s="1"/>
  <c r="AN25" i="48"/>
  <c r="AI25" i="48"/>
  <c r="Z25" i="32"/>
  <c r="X25" i="32"/>
  <c r="Y25" i="32"/>
  <c r="Y25" i="25"/>
  <c r="X25" i="25"/>
  <c r="AK23" i="72" l="1"/>
  <c r="AT23" i="72" s="1"/>
  <c r="Z25" i="46"/>
  <c r="Z24" i="78"/>
  <c r="Z24" i="34"/>
  <c r="AF24" i="34" s="1"/>
  <c r="AO24" i="34" s="1"/>
  <c r="AL23" i="55"/>
  <c r="AU23" i="55" s="1"/>
  <c r="AF24" i="87"/>
  <c r="AO24" i="87" s="1"/>
  <c r="AK23" i="11"/>
  <c r="AT23" i="11" s="1"/>
  <c r="Z23" i="15"/>
  <c r="AE24" i="34"/>
  <c r="W25" i="34"/>
  <c r="AG24" i="34"/>
  <c r="AP24" i="34" s="1"/>
  <c r="AF23" i="15"/>
  <c r="AO23" i="15" s="1"/>
  <c r="AO25" i="15" s="1"/>
  <c r="AE23" i="15"/>
  <c r="AG23" i="15"/>
  <c r="AP23" i="15" s="1"/>
  <c r="AP25" i="15" s="1"/>
  <c r="W26" i="94"/>
  <c r="AG25" i="94"/>
  <c r="AP25" i="94" s="1"/>
  <c r="AF25" i="94"/>
  <c r="AO25" i="94" s="1"/>
  <c r="AE25" i="94"/>
  <c r="AE25" i="46"/>
  <c r="W26" i="46"/>
  <c r="AF25" i="46"/>
  <c r="AO25" i="46" s="1"/>
  <c r="AG25" i="46"/>
  <c r="AP25" i="46" s="1"/>
  <c r="AK23" i="7"/>
  <c r="AT23" i="7" s="1"/>
  <c r="W25" i="38"/>
  <c r="AG24" i="38"/>
  <c r="AP24" i="38" s="1"/>
  <c r="AF24" i="38"/>
  <c r="AO24" i="38" s="1"/>
  <c r="AE24" i="38"/>
  <c r="AE25" i="88"/>
  <c r="W26" i="88"/>
  <c r="AG25" i="88"/>
  <c r="AP25" i="88" s="1"/>
  <c r="AF25" i="88"/>
  <c r="AO25" i="88" s="1"/>
  <c r="W25" i="78"/>
  <c r="AG24" i="78"/>
  <c r="AP24" i="78" s="1"/>
  <c r="AF24" i="78"/>
  <c r="AO24" i="78" s="1"/>
  <c r="AE24" i="78"/>
  <c r="AJ14" i="22"/>
  <c r="AK14" i="22"/>
  <c r="AT14" i="22" s="1"/>
  <c r="W25" i="93"/>
  <c r="AG24" i="93"/>
  <c r="AP24" i="93" s="1"/>
  <c r="AF24" i="93"/>
  <c r="AO24" i="93" s="1"/>
  <c r="AE24" i="93"/>
  <c r="AS8" i="5"/>
  <c r="AL8" i="5"/>
  <c r="AU8" i="5" s="1"/>
  <c r="X25" i="35"/>
  <c r="Y25" i="35"/>
  <c r="Z25" i="35" s="1"/>
  <c r="AS22" i="59"/>
  <c r="AL22" i="59"/>
  <c r="AU22" i="59" s="1"/>
  <c r="AS20" i="8"/>
  <c r="AL20" i="8"/>
  <c r="AU20" i="8" s="1"/>
  <c r="AS13" i="5"/>
  <c r="AL13" i="5"/>
  <c r="AU13" i="5" s="1"/>
  <c r="AJ4" i="8"/>
  <c r="AK4" i="8"/>
  <c r="AT4" i="8" s="1"/>
  <c r="AT25" i="8" s="1"/>
  <c r="AS17" i="66"/>
  <c r="AL17" i="66"/>
  <c r="AU17" i="66" s="1"/>
  <c r="AF23" i="58"/>
  <c r="AO23" i="58" s="1"/>
  <c r="AO25" i="58" s="1"/>
  <c r="AE23" i="58"/>
  <c r="AG23" i="58"/>
  <c r="AP23" i="58" s="1"/>
  <c r="AP25" i="58" s="1"/>
  <c r="AS7" i="20"/>
  <c r="AL7" i="20"/>
  <c r="AU7" i="20" s="1"/>
  <c r="AJ8" i="72"/>
  <c r="AK8" i="72"/>
  <c r="AT8" i="72" s="1"/>
  <c r="AS8" i="1"/>
  <c r="AL8" i="1"/>
  <c r="AU8" i="1" s="1"/>
  <c r="AS20" i="20"/>
  <c r="AL20" i="20"/>
  <c r="AU20" i="2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R24" i="73"/>
  <c r="AS3" i="66"/>
  <c r="AL3" i="66"/>
  <c r="AU3" i="66" s="1"/>
  <c r="AH25" i="90"/>
  <c r="AQ25" i="90" s="1"/>
  <c r="AJ16" i="60"/>
  <c r="AK16" i="60"/>
  <c r="AT16" i="60" s="1"/>
  <c r="AS18" i="66"/>
  <c r="AL18" i="66"/>
  <c r="AU18" i="66" s="1"/>
  <c r="AE24" i="74"/>
  <c r="AG24" i="74"/>
  <c r="AP24" i="74" s="1"/>
  <c r="AF24" i="74"/>
  <c r="AO24" i="74" s="1"/>
  <c r="W25" i="74"/>
  <c r="AS16" i="52"/>
  <c r="AL16" i="52"/>
  <c r="AU16" i="52" s="1"/>
  <c r="AS12" i="65"/>
  <c r="AL12" i="65"/>
  <c r="AU12" i="65" s="1"/>
  <c r="AS3" i="55"/>
  <c r="AL3" i="55"/>
  <c r="AU3" i="55" s="1"/>
  <c r="AH25" i="73"/>
  <c r="AQ25" i="73" s="1"/>
  <c r="AS18" i="59"/>
  <c r="AL18" i="59"/>
  <c r="AU18" i="59" s="1"/>
  <c r="AS12" i="20"/>
  <c r="AL12" i="20"/>
  <c r="AU12" i="20" s="1"/>
  <c r="AS19" i="66"/>
  <c r="AL19" i="66"/>
  <c r="AU19" i="66" s="1"/>
  <c r="AH26" i="30"/>
  <c r="AQ26" i="30" s="1"/>
  <c r="AS5" i="54"/>
  <c r="AL5" i="54"/>
  <c r="AU5" i="54" s="1"/>
  <c r="AS9" i="51"/>
  <c r="AL9" i="51"/>
  <c r="AU9" i="51" s="1"/>
  <c r="AS21" i="5"/>
  <c r="AL21" i="5"/>
  <c r="AU21" i="5" s="1"/>
  <c r="AS11" i="52"/>
  <c r="AL11" i="52"/>
  <c r="AU11" i="52" s="1"/>
  <c r="AS16" i="59"/>
  <c r="AL16" i="59"/>
  <c r="AU16" i="59" s="1"/>
  <c r="X27" i="26"/>
  <c r="Y27" i="26"/>
  <c r="X25" i="77"/>
  <c r="Y25" i="77"/>
  <c r="AS15" i="54"/>
  <c r="AL15" i="54"/>
  <c r="AU15" i="54" s="1"/>
  <c r="AH25" i="45"/>
  <c r="AQ25" i="45" s="1"/>
  <c r="AH26" i="92"/>
  <c r="AQ26" i="92" s="1"/>
  <c r="AR23" i="34"/>
  <c r="AS4" i="18"/>
  <c r="AL4" i="18"/>
  <c r="AU4" i="18" s="1"/>
  <c r="AU25" i="18" s="1"/>
  <c r="C11" i="18" s="1"/>
  <c r="AS20" i="16"/>
  <c r="AL20" i="16"/>
  <c r="AU20" i="16" s="1"/>
  <c r="AS5" i="2"/>
  <c r="AL5" i="2"/>
  <c r="AU5" i="2" s="1"/>
  <c r="AS20" i="66"/>
  <c r="AL20" i="66"/>
  <c r="AU20" i="66" s="1"/>
  <c r="AS7" i="55"/>
  <c r="AL7" i="55"/>
  <c r="AU7" i="55" s="1"/>
  <c r="AS12" i="54"/>
  <c r="AL12" i="54"/>
  <c r="AU12" i="54" s="1"/>
  <c r="AS10" i="51"/>
  <c r="AL10" i="51"/>
  <c r="AU10" i="51" s="1"/>
  <c r="AJ4" i="5"/>
  <c r="AK4" i="5"/>
  <c r="AT4" i="5" s="1"/>
  <c r="AT25" i="5" s="1"/>
  <c r="AS22" i="5"/>
  <c r="AL22" i="5"/>
  <c r="AU22" i="5" s="1"/>
  <c r="AS9" i="10"/>
  <c r="AL9" i="10"/>
  <c r="AU9" i="10" s="1"/>
  <c r="AS18" i="52"/>
  <c r="AL18" i="52"/>
  <c r="AU18" i="52" s="1"/>
  <c r="AS14" i="65"/>
  <c r="AL14" i="65"/>
  <c r="AU14" i="65" s="1"/>
  <c r="AJ19" i="72"/>
  <c r="AK19" i="72"/>
  <c r="AT19" i="72" s="1"/>
  <c r="AJ13" i="72"/>
  <c r="AK13" i="72"/>
  <c r="AT13" i="72" s="1"/>
  <c r="AJ7" i="72"/>
  <c r="AK7" i="72"/>
  <c r="AT7" i="72" s="1"/>
  <c r="AS10" i="55"/>
  <c r="AL10" i="55"/>
  <c r="AU10" i="55" s="1"/>
  <c r="AR23" i="60"/>
  <c r="AR25" i="60" s="1"/>
  <c r="AS15" i="1"/>
  <c r="AL15" i="1"/>
  <c r="AU15" i="1" s="1"/>
  <c r="AS21" i="16"/>
  <c r="AL21" i="16"/>
  <c r="AU21" i="16" s="1"/>
  <c r="AS18" i="2"/>
  <c r="AL18" i="2"/>
  <c r="AU18" i="2" s="1"/>
  <c r="AS21" i="66"/>
  <c r="AL21" i="66"/>
  <c r="AU21" i="66" s="1"/>
  <c r="X25" i="36"/>
  <c r="Y25" i="36"/>
  <c r="AS7" i="54"/>
  <c r="AL7" i="54"/>
  <c r="AU7" i="54" s="1"/>
  <c r="AS5" i="51"/>
  <c r="AL5" i="51"/>
  <c r="AU5" i="51" s="1"/>
  <c r="AN24" i="86"/>
  <c r="AI24" i="86"/>
  <c r="AX22" i="63"/>
  <c r="S22" i="63" s="1"/>
  <c r="AC22" i="63" s="1"/>
  <c r="AB23" i="63" s="1"/>
  <c r="AS13" i="52"/>
  <c r="AL13" i="52"/>
  <c r="AU13" i="52" s="1"/>
  <c r="AH24" i="33"/>
  <c r="AQ24" i="33" s="1"/>
  <c r="AS15" i="65"/>
  <c r="AL15" i="65"/>
  <c r="AU15" i="65" s="1"/>
  <c r="AS9" i="1"/>
  <c r="AL9" i="1"/>
  <c r="AU9" i="1" s="1"/>
  <c r="AS15" i="59"/>
  <c r="AL15" i="59"/>
  <c r="AU15" i="59" s="1"/>
  <c r="AS15" i="20"/>
  <c r="AL15" i="20"/>
  <c r="AU15" i="20" s="1"/>
  <c r="AS13" i="8"/>
  <c r="AL13" i="8"/>
  <c r="AU13" i="8" s="1"/>
  <c r="AS3" i="16"/>
  <c r="AL3" i="16"/>
  <c r="AU3" i="16" s="1"/>
  <c r="AS22" i="16"/>
  <c r="AL22" i="16"/>
  <c r="AU22" i="16" s="1"/>
  <c r="AR24" i="29"/>
  <c r="AS7" i="2"/>
  <c r="AL7" i="2"/>
  <c r="AU7" i="2" s="1"/>
  <c r="AJ4" i="66"/>
  <c r="AK4" i="66"/>
  <c r="AT4" i="66" s="1"/>
  <c r="AT25" i="66" s="1"/>
  <c r="AS22" i="66"/>
  <c r="AL22" i="66"/>
  <c r="AU22" i="66" s="1"/>
  <c r="AJ21" i="11"/>
  <c r="AK21" i="11"/>
  <c r="AT21" i="11" s="1"/>
  <c r="AJ15" i="11"/>
  <c r="AK15" i="11"/>
  <c r="AT15" i="11" s="1"/>
  <c r="AJ9" i="11"/>
  <c r="AK9" i="11"/>
  <c r="AT9" i="11" s="1"/>
  <c r="AS9" i="55"/>
  <c r="AL9" i="55"/>
  <c r="AU9" i="55" s="1"/>
  <c r="AS14" i="54"/>
  <c r="AL14" i="54"/>
  <c r="AU14" i="54" s="1"/>
  <c r="AS12" i="51"/>
  <c r="AL12" i="51"/>
  <c r="AU12" i="51" s="1"/>
  <c r="AS12" i="5"/>
  <c r="AL12" i="5"/>
  <c r="AU12" i="5" s="1"/>
  <c r="AS17" i="10"/>
  <c r="AL17" i="10"/>
  <c r="AU17" i="10" s="1"/>
  <c r="AS14" i="52"/>
  <c r="AL14" i="52"/>
  <c r="AU14" i="52" s="1"/>
  <c r="AS3" i="65"/>
  <c r="AL3" i="65"/>
  <c r="AU3" i="65" s="1"/>
  <c r="AS22" i="65"/>
  <c r="AL22" i="65"/>
  <c r="AU22" i="65" s="1"/>
  <c r="AJ21" i="60"/>
  <c r="AK21" i="60"/>
  <c r="AT21" i="60" s="1"/>
  <c r="AJ15" i="60"/>
  <c r="AK15" i="60"/>
  <c r="AT15" i="60" s="1"/>
  <c r="AJ9" i="60"/>
  <c r="AK9" i="60"/>
  <c r="AT9" i="60" s="1"/>
  <c r="AJ4" i="59"/>
  <c r="AK4" i="59"/>
  <c r="AT4" i="59" s="1"/>
  <c r="AT25" i="59" s="1"/>
  <c r="AS16" i="55"/>
  <c r="AL16" i="55"/>
  <c r="AU16" i="55" s="1"/>
  <c r="AS4" i="49"/>
  <c r="AL4" i="49"/>
  <c r="AU4" i="49" s="1"/>
  <c r="AS6" i="10"/>
  <c r="AL6" i="10"/>
  <c r="AU6" i="10" s="1"/>
  <c r="AI23" i="7"/>
  <c r="AN23" i="7"/>
  <c r="AN25" i="7" s="1"/>
  <c r="Y24" i="89"/>
  <c r="X24" i="89"/>
  <c r="X25" i="43"/>
  <c r="Y25" i="43"/>
  <c r="Z25" i="43" s="1"/>
  <c r="AN24" i="87"/>
  <c r="AI24" i="87"/>
  <c r="AJ8" i="22"/>
  <c r="AK8" i="22"/>
  <c r="AT8" i="22" s="1"/>
  <c r="AS8" i="51"/>
  <c r="AL8" i="51"/>
  <c r="AU8" i="51" s="1"/>
  <c r="W26" i="41"/>
  <c r="AG25" i="41"/>
  <c r="AP25" i="41" s="1"/>
  <c r="AF25" i="41"/>
  <c r="AO25" i="41" s="1"/>
  <c r="AE25" i="41"/>
  <c r="AS22" i="8"/>
  <c r="AL22" i="8"/>
  <c r="AU22" i="8" s="1"/>
  <c r="AS13" i="16"/>
  <c r="AL13" i="16"/>
  <c r="AU13" i="16" s="1"/>
  <c r="AS22" i="2"/>
  <c r="AL22" i="2"/>
  <c r="AU22" i="2" s="1"/>
  <c r="AS15" i="52"/>
  <c r="AL15" i="52"/>
  <c r="AU15" i="52" s="1"/>
  <c r="AS17" i="8"/>
  <c r="AL17" i="8"/>
  <c r="AU17" i="8" s="1"/>
  <c r="AS17" i="5"/>
  <c r="AL17" i="5"/>
  <c r="AU17" i="5" s="1"/>
  <c r="AS3" i="10"/>
  <c r="AL3" i="10"/>
  <c r="AU3" i="10" s="1"/>
  <c r="AJ23" i="60"/>
  <c r="AS23" i="60" s="1"/>
  <c r="AK23" i="60"/>
  <c r="AT23" i="60" s="1"/>
  <c r="AJ4" i="16"/>
  <c r="AK4" i="16"/>
  <c r="AT4" i="16" s="1"/>
  <c r="AT25" i="16" s="1"/>
  <c r="AJ16" i="11"/>
  <c r="AK16" i="11"/>
  <c r="AT16" i="11" s="1"/>
  <c r="AJ4" i="65"/>
  <c r="AK4" i="65"/>
  <c r="AT4" i="65" s="1"/>
  <c r="AT25" i="65" s="1"/>
  <c r="AJ22" i="60"/>
  <c r="AK22" i="60"/>
  <c r="AT22" i="60" s="1"/>
  <c r="AB4" i="60"/>
  <c r="AJ3" i="60"/>
  <c r="AH25" i="25"/>
  <c r="AQ25" i="25" s="1"/>
  <c r="AR25" i="48"/>
  <c r="AS17" i="59"/>
  <c r="AL17" i="59"/>
  <c r="AU17" i="59" s="1"/>
  <c r="AS17" i="20"/>
  <c r="AL17" i="20"/>
  <c r="AU17" i="20" s="1"/>
  <c r="AS9" i="8"/>
  <c r="AL9" i="8"/>
  <c r="AU9" i="8" s="1"/>
  <c r="AJ7" i="22"/>
  <c r="AK7" i="22"/>
  <c r="AT7" i="22" s="1"/>
  <c r="AS12" i="16"/>
  <c r="AL12" i="16"/>
  <c r="AU12" i="16" s="1"/>
  <c r="AS7" i="10"/>
  <c r="AL7" i="10"/>
  <c r="AU7" i="10" s="1"/>
  <c r="Z25" i="39"/>
  <c r="X25" i="39"/>
  <c r="Y25" i="39"/>
  <c r="AS19" i="65"/>
  <c r="AL19" i="65"/>
  <c r="AU19" i="65" s="1"/>
  <c r="AJ4" i="20"/>
  <c r="AK4" i="20"/>
  <c r="AT4" i="20" s="1"/>
  <c r="AT25" i="20" s="1"/>
  <c r="AJ18" i="22"/>
  <c r="AK18" i="22"/>
  <c r="AT18" i="22" s="1"/>
  <c r="AJ12" i="22"/>
  <c r="AK12" i="22"/>
  <c r="AT12" i="22" s="1"/>
  <c r="AJ6" i="22"/>
  <c r="AK6" i="22"/>
  <c r="AT6" i="22" s="1"/>
  <c r="AS21" i="2"/>
  <c r="AL21" i="2"/>
  <c r="AU21" i="2" s="1"/>
  <c r="AR24" i="94"/>
  <c r="AS11" i="55"/>
  <c r="AL11" i="55"/>
  <c r="AU11" i="55" s="1"/>
  <c r="AS16" i="54"/>
  <c r="AL16" i="54"/>
  <c r="AU16" i="54" s="1"/>
  <c r="AS14" i="51"/>
  <c r="AL14" i="51"/>
  <c r="AU14" i="51" s="1"/>
  <c r="AS14" i="5"/>
  <c r="AL14" i="5"/>
  <c r="AU14" i="5" s="1"/>
  <c r="AJ4" i="52"/>
  <c r="AK4" i="52"/>
  <c r="AT4" i="52" s="1"/>
  <c r="AT25" i="52" s="1"/>
  <c r="AS8" i="65"/>
  <c r="AL8" i="65"/>
  <c r="AU8" i="65" s="1"/>
  <c r="AS3" i="20"/>
  <c r="AL3" i="20"/>
  <c r="AU3" i="20" s="1"/>
  <c r="AS11" i="16"/>
  <c r="AL11" i="16"/>
  <c r="AU11" i="16" s="1"/>
  <c r="AJ4" i="55"/>
  <c r="AK4" i="55"/>
  <c r="AT4" i="55" s="1"/>
  <c r="AT25" i="55" s="1"/>
  <c r="AS17" i="65"/>
  <c r="AL17" i="65"/>
  <c r="AU17" i="65" s="1"/>
  <c r="AR24" i="75"/>
  <c r="AE25" i="80"/>
  <c r="W26" i="80"/>
  <c r="AG25" i="80"/>
  <c r="AP25" i="80" s="1"/>
  <c r="AF25" i="80"/>
  <c r="AO25" i="80" s="1"/>
  <c r="W26" i="27"/>
  <c r="AG25" i="27"/>
  <c r="AP25" i="27" s="1"/>
  <c r="AF25" i="27"/>
  <c r="AO25" i="27" s="1"/>
  <c r="AE25" i="27"/>
  <c r="AS10" i="8"/>
  <c r="AL10" i="8"/>
  <c r="AU10" i="8" s="1"/>
  <c r="AS25" i="18"/>
  <c r="AS19" i="16"/>
  <c r="AL19" i="16"/>
  <c r="AU19" i="16" s="1"/>
  <c r="AS10" i="2"/>
  <c r="AL10" i="2"/>
  <c r="AU10" i="2" s="1"/>
  <c r="AH23" i="15"/>
  <c r="AQ23" i="15" s="1"/>
  <c r="AQ25" i="15" s="1"/>
  <c r="AZ3" i="15"/>
  <c r="Z26" i="30"/>
  <c r="AE24" i="76"/>
  <c r="AG24" i="76"/>
  <c r="AP24" i="76" s="1"/>
  <c r="AF24" i="76"/>
  <c r="AO24" i="76" s="1"/>
  <c r="W25" i="76"/>
  <c r="AS18" i="55"/>
  <c r="AL18" i="55"/>
  <c r="AU18" i="55" s="1"/>
  <c r="X26" i="79"/>
  <c r="Y26" i="79"/>
  <c r="AS5" i="1"/>
  <c r="AL5" i="1"/>
  <c r="AU5" i="1" s="1"/>
  <c r="AS20" i="10"/>
  <c r="AL20" i="10"/>
  <c r="AU20" i="10" s="1"/>
  <c r="AS3" i="1"/>
  <c r="AL3" i="1"/>
  <c r="AU3" i="1" s="1"/>
  <c r="AS11" i="65"/>
  <c r="AL11" i="65"/>
  <c r="AU11" i="65" s="1"/>
  <c r="Z26" i="92"/>
  <c r="Y27" i="37"/>
  <c r="X27" i="37"/>
  <c r="AS13" i="59"/>
  <c r="AL13" i="59"/>
  <c r="AU13" i="59" s="1"/>
  <c r="AS13" i="20"/>
  <c r="AL13" i="20"/>
  <c r="AU13" i="20" s="1"/>
  <c r="AS5" i="8"/>
  <c r="AL5" i="8"/>
  <c r="AU5" i="8" s="1"/>
  <c r="W25" i="47"/>
  <c r="AG24" i="47"/>
  <c r="AP24" i="47" s="1"/>
  <c r="AF24" i="47"/>
  <c r="AO24" i="47" s="1"/>
  <c r="AE24" i="47"/>
  <c r="AJ18" i="72"/>
  <c r="AK18" i="72"/>
  <c r="AT18" i="72" s="1"/>
  <c r="AJ12" i="72"/>
  <c r="AK12" i="72"/>
  <c r="AT12" i="72" s="1"/>
  <c r="AJ6" i="72"/>
  <c r="AK6" i="72"/>
  <c r="AT6" i="72" s="1"/>
  <c r="AS3" i="54"/>
  <c r="AL3" i="54"/>
  <c r="AU3" i="54" s="1"/>
  <c r="AH26" i="82"/>
  <c r="AQ26" i="82" s="1"/>
  <c r="AS20" i="59"/>
  <c r="AL20" i="59"/>
  <c r="AU20" i="59" s="1"/>
  <c r="AS8" i="20"/>
  <c r="AL8" i="20"/>
  <c r="AU8" i="20" s="1"/>
  <c r="AS18" i="8"/>
  <c r="AL18" i="8"/>
  <c r="AU18" i="8" s="1"/>
  <c r="AS4" i="3"/>
  <c r="AS25" i="3" s="1"/>
  <c r="AL4" i="3"/>
  <c r="AU4" i="3" s="1"/>
  <c r="AS20" i="55"/>
  <c r="AL20" i="55"/>
  <c r="AU20" i="55" s="1"/>
  <c r="AS5" i="5"/>
  <c r="AL5" i="5"/>
  <c r="AU5" i="5" s="1"/>
  <c r="AL23" i="10"/>
  <c r="AU23" i="10" s="1"/>
  <c r="AS10" i="10"/>
  <c r="AL10" i="10"/>
  <c r="AU10" i="10" s="1"/>
  <c r="Z24" i="33"/>
  <c r="AS21" i="54"/>
  <c r="AL21" i="54"/>
  <c r="AU21" i="54" s="1"/>
  <c r="AS11" i="1"/>
  <c r="AL11" i="1"/>
  <c r="AU11" i="1" s="1"/>
  <c r="AJ20" i="11"/>
  <c r="AK20" i="11"/>
  <c r="AT20" i="11" s="1"/>
  <c r="AJ14" i="11"/>
  <c r="AK14" i="11"/>
  <c r="AT14" i="11" s="1"/>
  <c r="AJ8" i="11"/>
  <c r="AK8" i="11"/>
  <c r="AT8" i="11" s="1"/>
  <c r="AN23" i="72"/>
  <c r="AN25" i="72" s="1"/>
  <c r="AI23" i="72"/>
  <c r="Z25" i="90"/>
  <c r="AR22" i="58"/>
  <c r="AJ20" i="60"/>
  <c r="AK20" i="60"/>
  <c r="AT20" i="60" s="1"/>
  <c r="AJ14" i="60"/>
  <c r="AK14" i="60"/>
  <c r="AT14" i="60" s="1"/>
  <c r="AJ8" i="60"/>
  <c r="AK8" i="60"/>
  <c r="AT8" i="60" s="1"/>
  <c r="AS3" i="59"/>
  <c r="AL3" i="59"/>
  <c r="AU3" i="59" s="1"/>
  <c r="AS10" i="20"/>
  <c r="AL10" i="20"/>
  <c r="AU10" i="20" s="1"/>
  <c r="AS8" i="8"/>
  <c r="AL8" i="8"/>
  <c r="AU8" i="8" s="1"/>
  <c r="AS17" i="16"/>
  <c r="AL17" i="16"/>
  <c r="AU17" i="16" s="1"/>
  <c r="X25" i="91"/>
  <c r="Y25" i="91"/>
  <c r="X25" i="83"/>
  <c r="Y25" i="83"/>
  <c r="Z25" i="83" s="1"/>
  <c r="X25" i="31"/>
  <c r="Y25" i="31"/>
  <c r="AS15" i="2"/>
  <c r="AL15" i="2"/>
  <c r="AU15" i="2" s="1"/>
  <c r="AS5" i="55"/>
  <c r="AL5" i="55"/>
  <c r="AU5" i="55" s="1"/>
  <c r="AX23" i="7"/>
  <c r="S23" i="7" s="1"/>
  <c r="AC23" i="7" s="1"/>
  <c r="AJ23" i="7" s="1"/>
  <c r="AS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G23" i="63"/>
  <c r="AP23" i="63" s="1"/>
  <c r="AP25" i="63" s="1"/>
  <c r="AF23" i="63"/>
  <c r="AO23" i="63" s="1"/>
  <c r="AO25" i="63" s="1"/>
  <c r="AE23" i="63"/>
  <c r="AJ14" i="72"/>
  <c r="AK14" i="72"/>
  <c r="AT14" i="72" s="1"/>
  <c r="AH24" i="38"/>
  <c r="AQ24" i="38" s="1"/>
  <c r="AS12" i="8"/>
  <c r="AL12" i="8"/>
  <c r="AU12" i="8" s="1"/>
  <c r="AN24" i="44"/>
  <c r="AI24" i="44"/>
  <c r="AH25" i="88"/>
  <c r="AQ25" i="88" s="1"/>
  <c r="AJ10" i="11"/>
  <c r="AK10" i="11"/>
  <c r="AT10" i="11" s="1"/>
  <c r="AJ10" i="60"/>
  <c r="AK10" i="60"/>
  <c r="AT10" i="60" s="1"/>
  <c r="AJ17" i="22"/>
  <c r="AK17" i="22"/>
  <c r="AT17" i="22" s="1"/>
  <c r="AS18" i="16"/>
  <c r="AL18" i="16"/>
  <c r="AU18" i="16" s="1"/>
  <c r="AS3" i="52"/>
  <c r="AL3" i="52"/>
  <c r="AU3" i="52" s="1"/>
  <c r="AS22" i="52"/>
  <c r="AL22" i="52"/>
  <c r="AU22" i="52" s="1"/>
  <c r="AS18" i="65"/>
  <c r="AL18" i="65"/>
  <c r="AU18" i="65" s="1"/>
  <c r="AS12" i="52"/>
  <c r="AL12" i="52"/>
  <c r="AU12" i="52" s="1"/>
  <c r="AN24" i="35"/>
  <c r="AI24" i="35"/>
  <c r="AR24" i="88"/>
  <c r="AR24" i="46"/>
  <c r="Z25" i="73"/>
  <c r="AS6" i="59"/>
  <c r="AL6" i="59"/>
  <c r="AU6" i="59" s="1"/>
  <c r="AS18" i="20"/>
  <c r="AL18" i="20"/>
  <c r="AU18" i="20" s="1"/>
  <c r="AH26" i="96"/>
  <c r="AQ26" i="96" s="1"/>
  <c r="AS7" i="66"/>
  <c r="AL7" i="66"/>
  <c r="AU7" i="66" s="1"/>
  <c r="AL23" i="52"/>
  <c r="AU23" i="52" s="1"/>
  <c r="AS11" i="54"/>
  <c r="AL11" i="54"/>
  <c r="AU11" i="54" s="1"/>
  <c r="AS15" i="51"/>
  <c r="AL15" i="51"/>
  <c r="AU15" i="51" s="1"/>
  <c r="AS9" i="5"/>
  <c r="AL9" i="5"/>
  <c r="AU9" i="5" s="1"/>
  <c r="AS17" i="52"/>
  <c r="AL17" i="52"/>
  <c r="AU17" i="52" s="1"/>
  <c r="AS7" i="65"/>
  <c r="AL7" i="65"/>
  <c r="AU7" i="65" s="1"/>
  <c r="AJ4" i="1"/>
  <c r="AK4" i="1"/>
  <c r="AT4" i="1" s="1"/>
  <c r="AT25" i="1" s="1"/>
  <c r="AS16" i="20"/>
  <c r="AL16" i="20"/>
  <c r="AU16" i="20" s="1"/>
  <c r="Y24" i="85"/>
  <c r="X24" i="85"/>
  <c r="AI24" i="77"/>
  <c r="AN24" i="77"/>
  <c r="AS13" i="51"/>
  <c r="AL13" i="51"/>
  <c r="AU13" i="51" s="1"/>
  <c r="Z25" i="45"/>
  <c r="AH26" i="84"/>
  <c r="AQ26" i="84" s="1"/>
  <c r="AN26" i="37"/>
  <c r="AI26" i="37"/>
  <c r="AS8" i="16"/>
  <c r="AL8" i="16"/>
  <c r="AU8" i="16" s="1"/>
  <c r="AS11" i="2"/>
  <c r="AL11" i="2"/>
  <c r="AU11" i="2" s="1"/>
  <c r="AS8" i="66"/>
  <c r="AL8" i="66"/>
  <c r="AU8" i="66" s="1"/>
  <c r="AS13" i="55"/>
  <c r="AL13" i="55"/>
  <c r="AU13" i="55" s="1"/>
  <c r="AS18" i="54"/>
  <c r="AL18" i="54"/>
  <c r="AU18" i="54" s="1"/>
  <c r="AS16" i="51"/>
  <c r="AL16" i="51"/>
  <c r="AU16" i="51" s="1"/>
  <c r="AS10" i="5"/>
  <c r="AL10" i="5"/>
  <c r="AU10" i="5" s="1"/>
  <c r="AS4" i="57"/>
  <c r="AS25" i="57" s="1"/>
  <c r="AL4" i="57"/>
  <c r="AU4" i="57" s="1"/>
  <c r="AS15" i="10"/>
  <c r="AL15" i="10"/>
  <c r="AU15" i="10" s="1"/>
  <c r="AJ17" i="72"/>
  <c r="AK17" i="72"/>
  <c r="AT17" i="72" s="1"/>
  <c r="AJ11" i="72"/>
  <c r="AK11" i="72"/>
  <c r="AT11" i="72" s="1"/>
  <c r="AJ5" i="72"/>
  <c r="AK5" i="72"/>
  <c r="AT5" i="72" s="1"/>
  <c r="AJ4" i="54"/>
  <c r="AK4" i="54"/>
  <c r="AT4" i="54" s="1"/>
  <c r="AT25" i="54" s="1"/>
  <c r="AS12" i="10"/>
  <c r="AL12" i="10"/>
  <c r="AU12" i="10" s="1"/>
  <c r="AR24" i="90"/>
  <c r="AS9" i="16"/>
  <c r="AL9" i="16"/>
  <c r="AU9" i="16" s="1"/>
  <c r="AS13" i="1"/>
  <c r="AL13" i="1"/>
  <c r="AU13" i="1" s="1"/>
  <c r="AS6" i="2"/>
  <c r="AL6" i="2"/>
  <c r="AU6" i="2" s="1"/>
  <c r="AS9" i="66"/>
  <c r="AL9" i="66"/>
  <c r="AU9" i="66" s="1"/>
  <c r="AS13" i="54"/>
  <c r="AL13" i="54"/>
  <c r="AU13" i="54" s="1"/>
  <c r="AS11" i="51"/>
  <c r="AL11" i="51"/>
  <c r="AU11" i="51" s="1"/>
  <c r="AS19" i="52"/>
  <c r="AL19" i="52"/>
  <c r="AU19" i="52" s="1"/>
  <c r="X25" i="44"/>
  <c r="Y25" i="44"/>
  <c r="AS21" i="65"/>
  <c r="AL21" i="65"/>
  <c r="AU21" i="65" s="1"/>
  <c r="AH25" i="75"/>
  <c r="AQ25" i="75" s="1"/>
  <c r="AS21" i="59"/>
  <c r="AL21" i="59"/>
  <c r="AU21" i="59" s="1"/>
  <c r="AS21" i="20"/>
  <c r="AL21" i="20"/>
  <c r="AU21" i="20" s="1"/>
  <c r="AS19" i="8"/>
  <c r="AL19" i="8"/>
  <c r="AU19" i="8" s="1"/>
  <c r="AS10" i="16"/>
  <c r="AL10" i="16"/>
  <c r="AU10" i="16" s="1"/>
  <c r="AS13" i="2"/>
  <c r="AL13" i="2"/>
  <c r="AU13" i="2" s="1"/>
  <c r="AL23" i="66"/>
  <c r="AU23" i="66" s="1"/>
  <c r="AR23" i="66"/>
  <c r="AR25" i="66" s="1"/>
  <c r="AS10" i="66"/>
  <c r="AL10" i="66"/>
  <c r="AU10" i="66" s="1"/>
  <c r="AJ19" i="11"/>
  <c r="AK19" i="11"/>
  <c r="AT19" i="11" s="1"/>
  <c r="AJ13" i="11"/>
  <c r="AK13" i="11"/>
  <c r="AT13" i="11" s="1"/>
  <c r="AJ7" i="11"/>
  <c r="AK7" i="11"/>
  <c r="AT7" i="11" s="1"/>
  <c r="AS15" i="55"/>
  <c r="AL15" i="55"/>
  <c r="AU15" i="55" s="1"/>
  <c r="AS20" i="54"/>
  <c r="AL20" i="54"/>
  <c r="AU20" i="54" s="1"/>
  <c r="AS18" i="51"/>
  <c r="AL18" i="51"/>
  <c r="AU18" i="51" s="1"/>
  <c r="AS18" i="5"/>
  <c r="AL18" i="5"/>
  <c r="AU18" i="5" s="1"/>
  <c r="AS5" i="10"/>
  <c r="AL5" i="10"/>
  <c r="AU5" i="10" s="1"/>
  <c r="AS20" i="52"/>
  <c r="AL20" i="52"/>
  <c r="AU20" i="52" s="1"/>
  <c r="AS10" i="65"/>
  <c r="AL10" i="65"/>
  <c r="AU10" i="65" s="1"/>
  <c r="AR25" i="92"/>
  <c r="AJ19" i="60"/>
  <c r="AK19" i="60"/>
  <c r="AT19" i="60" s="1"/>
  <c r="AJ13" i="60"/>
  <c r="AK13" i="60"/>
  <c r="AT13" i="60" s="1"/>
  <c r="AJ7" i="60"/>
  <c r="AK7" i="60"/>
  <c r="AT7" i="60" s="1"/>
  <c r="AS11" i="66"/>
  <c r="AL11" i="66"/>
  <c r="AU11" i="66" s="1"/>
  <c r="AS9" i="54"/>
  <c r="AL9" i="54"/>
  <c r="AU9" i="54" s="1"/>
  <c r="X25" i="95"/>
  <c r="Z25" i="95" s="1"/>
  <c r="Y25" i="95"/>
  <c r="X24" i="28"/>
  <c r="Y24" i="28"/>
  <c r="Z24" i="28" s="1"/>
  <c r="AJ20" i="22"/>
  <c r="AK20" i="22"/>
  <c r="AT20" i="22" s="1"/>
  <c r="AS25" i="49"/>
  <c r="AK23" i="71"/>
  <c r="AT23" i="71" s="1"/>
  <c r="AR25" i="82"/>
  <c r="AJ4" i="2"/>
  <c r="AK4" i="2"/>
  <c r="AT4" i="2" s="1"/>
  <c r="AT25" i="2" s="1"/>
  <c r="AS12" i="55"/>
  <c r="AL12" i="55"/>
  <c r="AU12" i="55" s="1"/>
  <c r="AU25" i="57"/>
  <c r="C11" i="57" s="1"/>
  <c r="F10" i="97" s="1"/>
  <c r="AS14" i="10"/>
  <c r="AL14" i="10"/>
  <c r="AU14" i="10" s="1"/>
  <c r="AS3" i="5"/>
  <c r="AL3" i="5"/>
  <c r="AU3" i="5" s="1"/>
  <c r="AJ20" i="72"/>
  <c r="AK20" i="72"/>
  <c r="AT20" i="72" s="1"/>
  <c r="AS14" i="55"/>
  <c r="AL14" i="55"/>
  <c r="AU14" i="55" s="1"/>
  <c r="AS19" i="5"/>
  <c r="AL19" i="5"/>
  <c r="AU19" i="5" s="1"/>
  <c r="AJ3" i="11"/>
  <c r="AB4" i="11"/>
  <c r="AJ13" i="22"/>
  <c r="AK13" i="22"/>
  <c r="AT13" i="22" s="1"/>
  <c r="AS5" i="20"/>
  <c r="AL5" i="20"/>
  <c r="AU5" i="20" s="1"/>
  <c r="AJ5" i="22"/>
  <c r="AK5" i="22"/>
  <c r="AT5" i="22" s="1"/>
  <c r="AH25" i="29"/>
  <c r="AQ25" i="29" s="1"/>
  <c r="AI23" i="11"/>
  <c r="AN23" i="11"/>
  <c r="AN25" i="11" s="1"/>
  <c r="AJ22" i="22"/>
  <c r="AK22" i="22"/>
  <c r="AT22" i="22" s="1"/>
  <c r="AB4" i="22"/>
  <c r="AJ3" i="22"/>
  <c r="Z25" i="29"/>
  <c r="AS9" i="2"/>
  <c r="AL9" i="2"/>
  <c r="AU9" i="2" s="1"/>
  <c r="AS6" i="1"/>
  <c r="AL6" i="1"/>
  <c r="AU6" i="1" s="1"/>
  <c r="AS22" i="54"/>
  <c r="AL22" i="54"/>
  <c r="AU22" i="54" s="1"/>
  <c r="AS20" i="51"/>
  <c r="AL20" i="51"/>
  <c r="AU20" i="51" s="1"/>
  <c r="AS20" i="5"/>
  <c r="AL20" i="5"/>
  <c r="AU20" i="5" s="1"/>
  <c r="AS20" i="65"/>
  <c r="AL20" i="65"/>
  <c r="AU20" i="65" s="1"/>
  <c r="AS5" i="66"/>
  <c r="AL5" i="66"/>
  <c r="AU5" i="66" s="1"/>
  <c r="AF25" i="42"/>
  <c r="AO25" i="42" s="1"/>
  <c r="AE25" i="42"/>
  <c r="W26" i="42"/>
  <c r="AG25" i="42"/>
  <c r="AP25" i="42" s="1"/>
  <c r="Z26" i="96"/>
  <c r="AS16" i="8"/>
  <c r="AL16" i="8"/>
  <c r="AU16" i="8" s="1"/>
  <c r="AS7" i="16"/>
  <c r="AL7" i="16"/>
  <c r="AU7" i="16" s="1"/>
  <c r="AS19" i="1"/>
  <c r="AL19" i="1"/>
  <c r="AU19" i="1" s="1"/>
  <c r="AS16" i="2"/>
  <c r="AL16" i="2"/>
  <c r="AU16" i="2" s="1"/>
  <c r="AS6" i="55"/>
  <c r="AL6" i="55"/>
  <c r="AU6" i="55" s="1"/>
  <c r="AI25" i="79"/>
  <c r="AN25" i="79"/>
  <c r="AS17" i="54"/>
  <c r="AL17" i="54"/>
  <c r="AU17" i="54" s="1"/>
  <c r="AS8" i="10"/>
  <c r="AL8" i="10"/>
  <c r="AU8" i="10" s="1"/>
  <c r="W26" i="40"/>
  <c r="AG25" i="40"/>
  <c r="AP25" i="40" s="1"/>
  <c r="AF25" i="40"/>
  <c r="AO25" i="40" s="1"/>
  <c r="AE25" i="40"/>
  <c r="AS14" i="8"/>
  <c r="AL14" i="8"/>
  <c r="AU14" i="8" s="1"/>
  <c r="AS5" i="16"/>
  <c r="AL5" i="16"/>
  <c r="AU5" i="16" s="1"/>
  <c r="AI26" i="26"/>
  <c r="AN26" i="26"/>
  <c r="AS20" i="2"/>
  <c r="AL20" i="2"/>
  <c r="AU20" i="2" s="1"/>
  <c r="AS18" i="10"/>
  <c r="AL18" i="10"/>
  <c r="AU18" i="10" s="1"/>
  <c r="AR24" i="32"/>
  <c r="AH23" i="58"/>
  <c r="AQ23" i="58" s="1"/>
  <c r="AQ25" i="58" s="1"/>
  <c r="AZ3" i="58"/>
  <c r="AX22" i="58" s="1"/>
  <c r="S22" i="58" s="1"/>
  <c r="AC22" i="58" s="1"/>
  <c r="AB23" i="58" s="1"/>
  <c r="AS4" i="4"/>
  <c r="AS25" i="4" s="1"/>
  <c r="AL4" i="4"/>
  <c r="AU4" i="4" s="1"/>
  <c r="AU25" i="4" s="1"/>
  <c r="C11" i="4" s="1"/>
  <c r="AS19" i="59"/>
  <c r="AL19" i="59"/>
  <c r="AU19" i="59" s="1"/>
  <c r="AS19" i="20"/>
  <c r="AL19" i="20"/>
  <c r="AU19" i="20" s="1"/>
  <c r="AS11" i="8"/>
  <c r="AL11" i="8"/>
  <c r="AU11" i="8" s="1"/>
  <c r="AJ4" i="51"/>
  <c r="AK4" i="51"/>
  <c r="AT4" i="51" s="1"/>
  <c r="AT25" i="51" s="1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R24" i="45"/>
  <c r="AH26" i="48"/>
  <c r="AQ26" i="48" s="1"/>
  <c r="Z26" i="82"/>
  <c r="AS8" i="59"/>
  <c r="AL8" i="59"/>
  <c r="AU8" i="59" s="1"/>
  <c r="AS14" i="20"/>
  <c r="AL14" i="20"/>
  <c r="AU14" i="20" s="1"/>
  <c r="AS4" i="23"/>
  <c r="AS25" i="23" s="1"/>
  <c r="AL4" i="23"/>
  <c r="AU4" i="23" s="1"/>
  <c r="AU25" i="23" s="1"/>
  <c r="C11" i="23" s="1"/>
  <c r="AS6" i="8"/>
  <c r="AL6" i="8"/>
  <c r="AU6" i="8" s="1"/>
  <c r="AS4" i="56"/>
  <c r="AS25" i="56" s="1"/>
  <c r="AL4" i="56"/>
  <c r="AU4" i="56" s="1"/>
  <c r="AU25" i="56" s="1"/>
  <c r="C11" i="56" s="1"/>
  <c r="F9" i="97" s="1"/>
  <c r="AN23" i="22"/>
  <c r="AN25" i="22" s="1"/>
  <c r="AI23" i="22"/>
  <c r="AS8" i="55"/>
  <c r="AL8" i="55"/>
  <c r="AU8" i="55" s="1"/>
  <c r="AN24" i="36"/>
  <c r="AI24" i="36"/>
  <c r="X25" i="86"/>
  <c r="Y25" i="86"/>
  <c r="Z25" i="86" s="1"/>
  <c r="AS11" i="5"/>
  <c r="AL11" i="5"/>
  <c r="AU11" i="5" s="1"/>
  <c r="AS17" i="1"/>
  <c r="AL17" i="1"/>
  <c r="AU17" i="1" s="1"/>
  <c r="AS16" i="10"/>
  <c r="AL16" i="10"/>
  <c r="AU16" i="10" s="1"/>
  <c r="AS22" i="55"/>
  <c r="AL22" i="55"/>
  <c r="AU22" i="55" s="1"/>
  <c r="AS7" i="51"/>
  <c r="AL7" i="51"/>
  <c r="AU7" i="51" s="1"/>
  <c r="AS5" i="65"/>
  <c r="AL5" i="65"/>
  <c r="AU5" i="65" s="1"/>
  <c r="Z25" i="75"/>
  <c r="AJ18" i="11"/>
  <c r="AK18" i="11"/>
  <c r="AT18" i="11" s="1"/>
  <c r="AJ12" i="11"/>
  <c r="AK12" i="11"/>
  <c r="AT12" i="11" s="1"/>
  <c r="AJ6" i="11"/>
  <c r="AK6" i="11"/>
  <c r="AT6" i="11" s="1"/>
  <c r="AR25" i="30"/>
  <c r="AR25" i="84"/>
  <c r="AJ18" i="60"/>
  <c r="AK18" i="60"/>
  <c r="AT18" i="60" s="1"/>
  <c r="AJ12" i="60"/>
  <c r="AK12" i="60"/>
  <c r="AT12" i="60" s="1"/>
  <c r="AJ6" i="60"/>
  <c r="AK6" i="60"/>
  <c r="AT6" i="60" s="1"/>
  <c r="AS20" i="1"/>
  <c r="AL20" i="1"/>
  <c r="AU20" i="1" s="1"/>
  <c r="AS10" i="59"/>
  <c r="AL10" i="59"/>
  <c r="AU10" i="59" s="1"/>
  <c r="AS8" i="2"/>
  <c r="AL8" i="2"/>
  <c r="AU8" i="2" s="1"/>
  <c r="AN24" i="91"/>
  <c r="AI24" i="91"/>
  <c r="AN23" i="71"/>
  <c r="AN25" i="71" s="1"/>
  <c r="AI23" i="71"/>
  <c r="AI23" i="89"/>
  <c r="AN23" i="89"/>
  <c r="AN24" i="43"/>
  <c r="AI24" i="43"/>
  <c r="AN24" i="95"/>
  <c r="AI24" i="95"/>
  <c r="AI24" i="31"/>
  <c r="AN24" i="31"/>
  <c r="AF25" i="32"/>
  <c r="AO25" i="32" s="1"/>
  <c r="AE25" i="32"/>
  <c r="W26" i="32"/>
  <c r="AG25" i="32"/>
  <c r="AP25" i="32" s="1"/>
  <c r="AS12" i="1"/>
  <c r="AL12" i="1"/>
  <c r="AU12" i="1" s="1"/>
  <c r="AR23" i="38"/>
  <c r="AH24" i="34"/>
  <c r="AQ24" i="34" s="1"/>
  <c r="AS7" i="59"/>
  <c r="AL7" i="59"/>
  <c r="AU7" i="59" s="1"/>
  <c r="AR25" i="96"/>
  <c r="AS14" i="59"/>
  <c r="AL14" i="59"/>
  <c r="AU14" i="59" s="1"/>
  <c r="AH25" i="94"/>
  <c r="AQ25" i="94" s="1"/>
  <c r="AS22" i="10"/>
  <c r="AL22" i="10"/>
  <c r="AU22" i="10" s="1"/>
  <c r="AS21" i="52"/>
  <c r="AL21" i="52"/>
  <c r="AU21" i="52" s="1"/>
  <c r="AU25" i="3"/>
  <c r="C11" i="3" s="1"/>
  <c r="AJ22" i="11"/>
  <c r="AK22" i="11"/>
  <c r="AT22" i="11" s="1"/>
  <c r="AS23" i="1"/>
  <c r="AL23" i="1"/>
  <c r="AU23" i="1" s="1"/>
  <c r="AJ19" i="22"/>
  <c r="AK19" i="22"/>
  <c r="AT19" i="22" s="1"/>
  <c r="Z25" i="25"/>
  <c r="AS5" i="59"/>
  <c r="AL5" i="59"/>
  <c r="AU5" i="59" s="1"/>
  <c r="AS15" i="8"/>
  <c r="AL15" i="8"/>
  <c r="AU15" i="8" s="1"/>
  <c r="AJ11" i="22"/>
  <c r="AK11" i="22"/>
  <c r="AT11" i="22" s="1"/>
  <c r="AS4" i="24"/>
  <c r="AS25" i="24" s="1"/>
  <c r="AL4" i="24"/>
  <c r="AU4" i="24" s="1"/>
  <c r="AU25" i="24" s="1"/>
  <c r="C11" i="24" s="1"/>
  <c r="AS6" i="66"/>
  <c r="AL6" i="66"/>
  <c r="AU6" i="66" s="1"/>
  <c r="AS13" i="10"/>
  <c r="AL13" i="10"/>
  <c r="AU13" i="10" s="1"/>
  <c r="AI24" i="39"/>
  <c r="AN24" i="39"/>
  <c r="AS4" i="21"/>
  <c r="AS25" i="21" s="1"/>
  <c r="AL4" i="21"/>
  <c r="AU4" i="21" s="1"/>
  <c r="AU25" i="21" s="1"/>
  <c r="C11" i="21" s="1"/>
  <c r="AJ16" i="22"/>
  <c r="AK16" i="22"/>
  <c r="AT16" i="22" s="1"/>
  <c r="AJ10" i="22"/>
  <c r="AK10" i="22"/>
  <c r="AT10" i="22" s="1"/>
  <c r="AS17" i="55"/>
  <c r="AL17" i="55"/>
  <c r="AU17" i="55" s="1"/>
  <c r="AH25" i="32"/>
  <c r="AQ25" i="32" s="1"/>
  <c r="AS11" i="59"/>
  <c r="AL11" i="59"/>
  <c r="AU11" i="59" s="1"/>
  <c r="AS11" i="20"/>
  <c r="AL11" i="20"/>
  <c r="AU11" i="20" s="1"/>
  <c r="AS21" i="8"/>
  <c r="AL21" i="8"/>
  <c r="AU21" i="8" s="1"/>
  <c r="AJ21" i="22"/>
  <c r="AK21" i="22"/>
  <c r="AT21" i="22" s="1"/>
  <c r="AJ15" i="22"/>
  <c r="AK15" i="22"/>
  <c r="AT15" i="22" s="1"/>
  <c r="AJ9" i="22"/>
  <c r="AK9" i="22"/>
  <c r="AT9" i="22" s="1"/>
  <c r="AS6" i="16"/>
  <c r="AL6" i="16"/>
  <c r="AU6" i="16" s="1"/>
  <c r="AS7" i="1"/>
  <c r="AL7" i="1"/>
  <c r="AU7" i="1" s="1"/>
  <c r="AS12" i="66"/>
  <c r="AL12" i="66"/>
  <c r="AU12" i="66" s="1"/>
  <c r="AH24" i="93"/>
  <c r="AQ24" i="93" s="1"/>
  <c r="AS10" i="54"/>
  <c r="AL10" i="54"/>
  <c r="AU10" i="54" s="1"/>
  <c r="AU25" i="49"/>
  <c r="C11" i="49" s="1"/>
  <c r="F2" i="97" s="1"/>
  <c r="AS19" i="10"/>
  <c r="AL19" i="10"/>
  <c r="AU19" i="10" s="1"/>
  <c r="AS10" i="52"/>
  <c r="AL10" i="52"/>
  <c r="AU10" i="52" s="1"/>
  <c r="AR23" i="33"/>
  <c r="AS6" i="65"/>
  <c r="AL6" i="65"/>
  <c r="AU6" i="65" s="1"/>
  <c r="AS10" i="1"/>
  <c r="AL10" i="1"/>
  <c r="AU10" i="1" s="1"/>
  <c r="AS13" i="65"/>
  <c r="AL13" i="65"/>
  <c r="AU13" i="65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14" i="2"/>
  <c r="AL14" i="2"/>
  <c r="AU14" i="2" s="1"/>
  <c r="AS21" i="1"/>
  <c r="AL21" i="1"/>
  <c r="AU21" i="1" s="1"/>
  <c r="AS14" i="1"/>
  <c r="AL14" i="1"/>
  <c r="AU14" i="1" s="1"/>
  <c r="AS12" i="59"/>
  <c r="AL12" i="59"/>
  <c r="AU12" i="59" s="1"/>
  <c r="AS6" i="20"/>
  <c r="AL6" i="20"/>
  <c r="AU6" i="20" s="1"/>
  <c r="AS3" i="8"/>
  <c r="AL3" i="8"/>
  <c r="AU3" i="8" s="1"/>
  <c r="AS3" i="2"/>
  <c r="AL3" i="2"/>
  <c r="AU3" i="2" s="1"/>
  <c r="AS13" i="66"/>
  <c r="AL13" i="66"/>
  <c r="AU13" i="66" s="1"/>
  <c r="AS4" i="70"/>
  <c r="AS25" i="70" s="1"/>
  <c r="AL4" i="70"/>
  <c r="AU4" i="70" s="1"/>
  <c r="AU25" i="70" s="1"/>
  <c r="C11" i="70" s="1"/>
  <c r="F23" i="97" s="1"/>
  <c r="AS21" i="51"/>
  <c r="AL21" i="51"/>
  <c r="AU21" i="51" s="1"/>
  <c r="AS15" i="5"/>
  <c r="AL15" i="5"/>
  <c r="AU15" i="5" s="1"/>
  <c r="AS5" i="52"/>
  <c r="AL5" i="52"/>
  <c r="AU5" i="52" s="1"/>
  <c r="AS16" i="1"/>
  <c r="AL16" i="1"/>
  <c r="AU16" i="1" s="1"/>
  <c r="AS22" i="20"/>
  <c r="AL22" i="20"/>
  <c r="AU22" i="20" s="1"/>
  <c r="AN23" i="85"/>
  <c r="AI23" i="85"/>
  <c r="AR24" i="25"/>
  <c r="Z26" i="84"/>
  <c r="AS14" i="16"/>
  <c r="AL14" i="16"/>
  <c r="AU14" i="16" s="1"/>
  <c r="AS17" i="2"/>
  <c r="AL17" i="2"/>
  <c r="AU17" i="2" s="1"/>
  <c r="AS14" i="66"/>
  <c r="AL14" i="66"/>
  <c r="AU14" i="66" s="1"/>
  <c r="AS19" i="55"/>
  <c r="AL19" i="55"/>
  <c r="AU19" i="55" s="1"/>
  <c r="AS6" i="54"/>
  <c r="AL6" i="54"/>
  <c r="AU6" i="54" s="1"/>
  <c r="AS3" i="51"/>
  <c r="AL3" i="51"/>
  <c r="AU3" i="51" s="1"/>
  <c r="AS22" i="51"/>
  <c r="AL22" i="51"/>
  <c r="AU22" i="51" s="1"/>
  <c r="AS16" i="5"/>
  <c r="AL16" i="5"/>
  <c r="AU16" i="5" s="1"/>
  <c r="AS21" i="10"/>
  <c r="AL21" i="10"/>
  <c r="AU21" i="10" s="1"/>
  <c r="AS6" i="52"/>
  <c r="AL6" i="52"/>
  <c r="AU6" i="52" s="1"/>
  <c r="AJ21" i="72"/>
  <c r="AK21" i="72"/>
  <c r="AT21" i="72" s="1"/>
  <c r="AJ15" i="72"/>
  <c r="AK15" i="72"/>
  <c r="AT15" i="72" s="1"/>
  <c r="AJ9" i="72"/>
  <c r="AK9" i="72"/>
  <c r="AT9" i="72" s="1"/>
  <c r="AS7" i="5"/>
  <c r="AL7" i="5"/>
  <c r="AU7" i="5" s="1"/>
  <c r="AS9" i="52"/>
  <c r="AL9" i="52"/>
  <c r="AU9" i="52" s="1"/>
  <c r="Z26" i="48"/>
  <c r="AL23" i="54"/>
  <c r="AU23" i="54" s="1"/>
  <c r="AR23" i="54"/>
  <c r="AR25" i="54" s="1"/>
  <c r="AS22" i="1"/>
  <c r="AL22" i="1"/>
  <c r="AU22" i="1" s="1"/>
  <c r="AS15" i="16"/>
  <c r="AL15" i="16"/>
  <c r="AU15" i="16" s="1"/>
  <c r="AL23" i="8"/>
  <c r="AU23" i="8" s="1"/>
  <c r="AS12" i="2"/>
  <c r="AL12" i="2"/>
  <c r="AU12" i="2" s="1"/>
  <c r="AR23" i="78"/>
  <c r="AS15" i="66"/>
  <c r="AL15" i="66"/>
  <c r="AU15" i="66" s="1"/>
  <c r="AS18" i="1"/>
  <c r="AL18" i="1"/>
  <c r="AU18" i="1" s="1"/>
  <c r="AS19" i="54"/>
  <c r="AL19" i="54"/>
  <c r="AU19" i="54" s="1"/>
  <c r="AS17" i="51"/>
  <c r="AL17" i="51"/>
  <c r="AU17" i="51" s="1"/>
  <c r="AJ4" i="10"/>
  <c r="AK4" i="10"/>
  <c r="AT4" i="10" s="1"/>
  <c r="AT25" i="10" s="1"/>
  <c r="AS7" i="52"/>
  <c r="AL7" i="52"/>
  <c r="AU7" i="52" s="1"/>
  <c r="AS4" i="6"/>
  <c r="AS25" i="6" s="1"/>
  <c r="AL4" i="6"/>
  <c r="AU4" i="6" s="1"/>
  <c r="AU25" i="6" s="1"/>
  <c r="C11" i="6" s="1"/>
  <c r="AS9" i="65"/>
  <c r="AL9" i="65"/>
  <c r="AU9" i="65" s="1"/>
  <c r="AH25" i="46"/>
  <c r="AQ25" i="46" s="1"/>
  <c r="W25" i="81"/>
  <c r="AG24" i="81"/>
  <c r="AP24" i="81" s="1"/>
  <c r="AF24" i="81"/>
  <c r="AO24" i="81" s="1"/>
  <c r="AE24" i="81"/>
  <c r="AS9" i="59"/>
  <c r="AL9" i="59"/>
  <c r="AU9" i="59" s="1"/>
  <c r="AS9" i="20"/>
  <c r="AL9" i="20"/>
  <c r="AU9" i="20" s="1"/>
  <c r="AS7" i="8"/>
  <c r="AL7" i="8"/>
  <c r="AU7" i="8" s="1"/>
  <c r="AS16" i="16"/>
  <c r="AL16" i="16"/>
  <c r="AU16" i="16" s="1"/>
  <c r="AS19" i="2"/>
  <c r="AL19" i="2"/>
  <c r="AU19" i="2" s="1"/>
  <c r="AR22" i="15"/>
  <c r="AS16" i="66"/>
  <c r="AL16" i="66"/>
  <c r="AU16" i="66" s="1"/>
  <c r="AR23" i="93"/>
  <c r="AJ17" i="11"/>
  <c r="AK17" i="11"/>
  <c r="AT17" i="11" s="1"/>
  <c r="AJ11" i="11"/>
  <c r="AK11" i="11"/>
  <c r="AT11" i="11" s="1"/>
  <c r="AJ5" i="11"/>
  <c r="AK5" i="11"/>
  <c r="AT5" i="11" s="1"/>
  <c r="AL23" i="5"/>
  <c r="AU23" i="5" s="1"/>
  <c r="AS21" i="55"/>
  <c r="AL21" i="55"/>
  <c r="AU21" i="55" s="1"/>
  <c r="AS8" i="54"/>
  <c r="AL8" i="54"/>
  <c r="AU8" i="54" s="1"/>
  <c r="AS6" i="51"/>
  <c r="AL6" i="51"/>
  <c r="AU6" i="51" s="1"/>
  <c r="AS6" i="5"/>
  <c r="AL6" i="5"/>
  <c r="AU6" i="5" s="1"/>
  <c r="AS11" i="10"/>
  <c r="AL11" i="10"/>
  <c r="AU11" i="10" s="1"/>
  <c r="AS8" i="52"/>
  <c r="AL8" i="52"/>
  <c r="AU8" i="52" s="1"/>
  <c r="AS16" i="65"/>
  <c r="AL16" i="65"/>
  <c r="AU16" i="65" s="1"/>
  <c r="AJ17" i="60"/>
  <c r="AK17" i="60"/>
  <c r="AT17" i="60" s="1"/>
  <c r="AJ11" i="60"/>
  <c r="AK11" i="60"/>
  <c r="AT11" i="60" s="1"/>
  <c r="AJ5" i="60"/>
  <c r="AK5" i="60"/>
  <c r="AT5" i="60" s="1"/>
  <c r="AK23" i="22"/>
  <c r="AT23" i="22" s="1"/>
  <c r="AH24" i="78"/>
  <c r="AQ24" i="78" s="1"/>
  <c r="AS19" i="51"/>
  <c r="AL19" i="51"/>
  <c r="AU19" i="51" s="1"/>
  <c r="AI24" i="83"/>
  <c r="AN24" i="83"/>
  <c r="X25" i="87"/>
  <c r="Y25" i="87"/>
  <c r="AI23" i="28"/>
  <c r="AN23" i="28"/>
  <c r="W26" i="83" l="1"/>
  <c r="AG25" i="83"/>
  <c r="AP25" i="83" s="1"/>
  <c r="AF25" i="83"/>
  <c r="AO25" i="83" s="1"/>
  <c r="AE25" i="83"/>
  <c r="AF25" i="43"/>
  <c r="AO25" i="43" s="1"/>
  <c r="AE25" i="43"/>
  <c r="W26" i="43"/>
  <c r="AG25" i="43"/>
  <c r="AP25" i="43" s="1"/>
  <c r="AF25" i="35"/>
  <c r="AO25" i="35" s="1"/>
  <c r="AE25" i="35"/>
  <c r="W26" i="35"/>
  <c r="AG25" i="35"/>
  <c r="AP25" i="35" s="1"/>
  <c r="W25" i="28"/>
  <c r="AG24" i="28"/>
  <c r="AP24" i="28" s="1"/>
  <c r="AF24" i="28"/>
  <c r="AO24" i="28" s="1"/>
  <c r="AE24" i="28"/>
  <c r="AR24" i="83"/>
  <c r="AS9" i="72"/>
  <c r="AL9" i="72"/>
  <c r="AU9" i="72" s="1"/>
  <c r="AK23" i="58"/>
  <c r="AT23" i="58" s="1"/>
  <c r="AR25" i="79"/>
  <c r="AS20" i="22"/>
  <c r="AL20" i="22"/>
  <c r="AU20" i="22" s="1"/>
  <c r="AS7" i="60"/>
  <c r="AL7" i="60"/>
  <c r="AU7" i="60" s="1"/>
  <c r="AS13" i="11"/>
  <c r="AL13" i="11"/>
  <c r="AU13" i="11" s="1"/>
  <c r="AE25" i="73"/>
  <c r="W26" i="73"/>
  <c r="AG25" i="73"/>
  <c r="AP25" i="73" s="1"/>
  <c r="AF25" i="73"/>
  <c r="AO25" i="73" s="1"/>
  <c r="AS17" i="22"/>
  <c r="AL17" i="22"/>
  <c r="AU17" i="22" s="1"/>
  <c r="AJ10" i="7"/>
  <c r="AK10" i="7"/>
  <c r="AT10" i="7" s="1"/>
  <c r="AS8" i="60"/>
  <c r="AL8" i="60"/>
  <c r="AU8" i="60" s="1"/>
  <c r="W26" i="39"/>
  <c r="AG25" i="39"/>
  <c r="AP25" i="39" s="1"/>
  <c r="AF25" i="39"/>
  <c r="AO25" i="39" s="1"/>
  <c r="AE25" i="39"/>
  <c r="AH24" i="89"/>
  <c r="AQ24" i="89" s="1"/>
  <c r="AS4" i="59"/>
  <c r="AL4" i="59"/>
  <c r="AU4" i="59" s="1"/>
  <c r="AH27" i="26"/>
  <c r="AQ27" i="26" s="1"/>
  <c r="AJ12" i="63"/>
  <c r="AK12" i="63"/>
  <c r="AT12" i="63" s="1"/>
  <c r="AN25" i="94"/>
  <c r="AI25" i="94"/>
  <c r="AR23" i="28"/>
  <c r="AS5" i="11"/>
  <c r="AL5" i="11"/>
  <c r="AU5" i="11" s="1"/>
  <c r="W27" i="84"/>
  <c r="AG26" i="84"/>
  <c r="AP26" i="84" s="1"/>
  <c r="AF26" i="84"/>
  <c r="AO26" i="84" s="1"/>
  <c r="AE26" i="84"/>
  <c r="AJ19" i="71"/>
  <c r="AK19" i="71"/>
  <c r="AT19" i="71" s="1"/>
  <c r="AJ13" i="71"/>
  <c r="AK13" i="71"/>
  <c r="AT13" i="71" s="1"/>
  <c r="AJ7" i="71"/>
  <c r="AK7" i="71"/>
  <c r="AT7" i="71" s="1"/>
  <c r="AS21" i="22"/>
  <c r="AL21" i="22"/>
  <c r="AU21" i="22" s="1"/>
  <c r="AS19" i="22"/>
  <c r="AL19" i="22"/>
  <c r="AU19" i="22" s="1"/>
  <c r="AS10" i="72"/>
  <c r="AL10" i="72"/>
  <c r="AU10" i="72" s="1"/>
  <c r="AS4" i="51"/>
  <c r="AS25" i="51" s="1"/>
  <c r="AL4" i="51"/>
  <c r="AU4" i="51" s="1"/>
  <c r="AU25" i="51" s="1"/>
  <c r="C11" i="51" s="1"/>
  <c r="F4" i="97" s="1"/>
  <c r="W26" i="29"/>
  <c r="AG25" i="29"/>
  <c r="AP25" i="29" s="1"/>
  <c r="AF25" i="29"/>
  <c r="AO25" i="29" s="1"/>
  <c r="AE25" i="29"/>
  <c r="AR23" i="11"/>
  <c r="AR25" i="11" s="1"/>
  <c r="AL23" i="11"/>
  <c r="AU23" i="11" s="1"/>
  <c r="AJ4" i="11"/>
  <c r="AK4" i="11"/>
  <c r="AT4" i="11" s="1"/>
  <c r="AT25" i="11" s="1"/>
  <c r="AH25" i="44"/>
  <c r="AQ25" i="44" s="1"/>
  <c r="AR26" i="37"/>
  <c r="AH24" i="85"/>
  <c r="AQ24" i="85" s="1"/>
  <c r="AS4" i="1"/>
  <c r="AL4" i="1"/>
  <c r="AU4" i="1" s="1"/>
  <c r="AU25" i="1" s="1"/>
  <c r="C11" i="1" s="1"/>
  <c r="AJ21" i="7"/>
  <c r="AK21" i="7"/>
  <c r="AT21" i="7" s="1"/>
  <c r="AJ15" i="7"/>
  <c r="AK15" i="7"/>
  <c r="AT15" i="7" s="1"/>
  <c r="AJ9" i="7"/>
  <c r="AK9" i="7"/>
  <c r="AT9" i="7" s="1"/>
  <c r="AH25" i="31"/>
  <c r="AQ25" i="31" s="1"/>
  <c r="AH25" i="91"/>
  <c r="AQ25" i="91" s="1"/>
  <c r="W26" i="90"/>
  <c r="AG25" i="90"/>
  <c r="AP25" i="90" s="1"/>
  <c r="AF25" i="90"/>
  <c r="AO25" i="90" s="1"/>
  <c r="AE25" i="90"/>
  <c r="AS14" i="11"/>
  <c r="AL14" i="11"/>
  <c r="AU14" i="11" s="1"/>
  <c r="AS18" i="72"/>
  <c r="AL18" i="72"/>
  <c r="AU18" i="72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N25" i="27"/>
  <c r="AI25" i="27"/>
  <c r="AS6" i="22"/>
  <c r="AL6" i="22"/>
  <c r="AU6" i="22" s="1"/>
  <c r="AS4" i="20"/>
  <c r="AS25" i="20" s="1"/>
  <c r="AL4" i="20"/>
  <c r="AU4" i="20" s="1"/>
  <c r="AU25" i="20" s="1"/>
  <c r="C11" i="20" s="1"/>
  <c r="AS4" i="65"/>
  <c r="AL4" i="65"/>
  <c r="AU4" i="65" s="1"/>
  <c r="X26" i="41"/>
  <c r="Z26" i="41" s="1"/>
  <c r="Y26" i="41"/>
  <c r="AR24" i="87"/>
  <c r="AS9" i="11"/>
  <c r="AL9" i="11"/>
  <c r="AU9" i="11" s="1"/>
  <c r="AJ23" i="63"/>
  <c r="AS23" i="63" s="1"/>
  <c r="AK23" i="63"/>
  <c r="AT23" i="63" s="1"/>
  <c r="AS7" i="72"/>
  <c r="AL7" i="72"/>
  <c r="AU7" i="72" s="1"/>
  <c r="Z27" i="26"/>
  <c r="Y25" i="74"/>
  <c r="X25" i="74"/>
  <c r="Z25" i="74" s="1"/>
  <c r="AJ17" i="63"/>
  <c r="AK17" i="63"/>
  <c r="AT17" i="63" s="1"/>
  <c r="AJ11" i="63"/>
  <c r="AK11" i="63"/>
  <c r="AT11" i="63" s="1"/>
  <c r="AJ5" i="63"/>
  <c r="AK5" i="63"/>
  <c r="AT5" i="63" s="1"/>
  <c r="AI23" i="58"/>
  <c r="AN23" i="58"/>
  <c r="AN25" i="58" s="1"/>
  <c r="AI24" i="78"/>
  <c r="AN24" i="78"/>
  <c r="AJ8" i="71"/>
  <c r="AK8" i="71"/>
  <c r="AT8" i="71" s="1"/>
  <c r="AS6" i="11"/>
  <c r="AL6" i="11"/>
  <c r="AU6" i="11" s="1"/>
  <c r="AS5" i="72"/>
  <c r="AL5" i="72"/>
  <c r="AU5" i="72" s="1"/>
  <c r="AR24" i="77"/>
  <c r="AB4" i="7"/>
  <c r="AJ3" i="7"/>
  <c r="AF26" i="30"/>
  <c r="AO26" i="30" s="1"/>
  <c r="AE26" i="30"/>
  <c r="W27" i="30"/>
  <c r="AG26" i="30"/>
  <c r="AP26" i="30" s="1"/>
  <c r="AS7" i="22"/>
  <c r="AL7" i="22"/>
  <c r="AU7" i="22" s="1"/>
  <c r="AS8" i="22"/>
  <c r="AL8" i="22"/>
  <c r="AU8" i="22" s="1"/>
  <c r="AS21" i="60"/>
  <c r="AL21" i="60"/>
  <c r="AU21" i="60" s="1"/>
  <c r="AJ18" i="63"/>
  <c r="AK18" i="63"/>
  <c r="AT18" i="63" s="1"/>
  <c r="AS17" i="60"/>
  <c r="AL17" i="60"/>
  <c r="AU17" i="60" s="1"/>
  <c r="AS15" i="72"/>
  <c r="AL15" i="72"/>
  <c r="AU15" i="72" s="1"/>
  <c r="AJ18" i="71"/>
  <c r="AK18" i="71"/>
  <c r="AT18" i="71" s="1"/>
  <c r="AJ12" i="71"/>
  <c r="AK12" i="71"/>
  <c r="AT12" i="71" s="1"/>
  <c r="AJ6" i="71"/>
  <c r="AK6" i="71"/>
  <c r="AT6" i="71" s="1"/>
  <c r="AR24" i="31"/>
  <c r="AR23" i="89"/>
  <c r="AS6" i="60"/>
  <c r="AL6" i="60"/>
  <c r="AU6" i="60" s="1"/>
  <c r="AS12" i="11"/>
  <c r="AL12" i="11"/>
  <c r="AU12" i="11" s="1"/>
  <c r="AH25" i="86"/>
  <c r="AQ25" i="86" s="1"/>
  <c r="AL23" i="22"/>
  <c r="AU23" i="22" s="1"/>
  <c r="AR23" i="22"/>
  <c r="AR25" i="22" s="1"/>
  <c r="AE26" i="82"/>
  <c r="AG26" i="82"/>
  <c r="AP26" i="82" s="1"/>
  <c r="AF26" i="82"/>
  <c r="AO26" i="82" s="1"/>
  <c r="W27" i="82"/>
  <c r="AI25" i="40"/>
  <c r="AN25" i="40"/>
  <c r="X26" i="42"/>
  <c r="Y26" i="42"/>
  <c r="Z26" i="42" s="1"/>
  <c r="AS3" i="22"/>
  <c r="AL3" i="22"/>
  <c r="AU3" i="22" s="1"/>
  <c r="AS5" i="22"/>
  <c r="AL5" i="22"/>
  <c r="AU5" i="22" s="1"/>
  <c r="AS3" i="11"/>
  <c r="AL3" i="11"/>
  <c r="AU3" i="11" s="1"/>
  <c r="AS20" i="72"/>
  <c r="AL20" i="72"/>
  <c r="AU20" i="72" s="1"/>
  <c r="AH24" i="28"/>
  <c r="AQ24" i="28" s="1"/>
  <c r="AS13" i="60"/>
  <c r="AL13" i="60"/>
  <c r="AU13" i="60" s="1"/>
  <c r="AS19" i="11"/>
  <c r="AL19" i="11"/>
  <c r="AU19" i="11" s="1"/>
  <c r="Z25" i="44"/>
  <c r="AS11" i="72"/>
  <c r="AL11" i="72"/>
  <c r="AU11" i="72" s="1"/>
  <c r="AF25" i="45"/>
  <c r="AO25" i="45" s="1"/>
  <c r="AG25" i="45"/>
  <c r="AP25" i="45" s="1"/>
  <c r="W26" i="45"/>
  <c r="AE25" i="45"/>
  <c r="AS10" i="60"/>
  <c r="AL10" i="60"/>
  <c r="AU10" i="60" s="1"/>
  <c r="AS14" i="72"/>
  <c r="AL14" i="72"/>
  <c r="AU14" i="72" s="1"/>
  <c r="AJ20" i="7"/>
  <c r="AK20" i="7"/>
  <c r="AT20" i="7" s="1"/>
  <c r="AJ14" i="7"/>
  <c r="AK14" i="7"/>
  <c r="AT14" i="7" s="1"/>
  <c r="AJ8" i="7"/>
  <c r="AK8" i="7"/>
  <c r="AT8" i="7" s="1"/>
  <c r="Z25" i="31"/>
  <c r="Z25" i="91"/>
  <c r="AS14" i="60"/>
  <c r="AL14" i="60"/>
  <c r="AU14" i="60" s="1"/>
  <c r="AL23" i="72"/>
  <c r="AU23" i="72" s="1"/>
  <c r="AR23" i="72"/>
  <c r="AR25" i="72" s="1"/>
  <c r="W25" i="33"/>
  <c r="AG24" i="33"/>
  <c r="AP24" i="33" s="1"/>
  <c r="AF24" i="33"/>
  <c r="AO24" i="33" s="1"/>
  <c r="AE24" i="33"/>
  <c r="AI24" i="47"/>
  <c r="AN24" i="47"/>
  <c r="AH27" i="37"/>
  <c r="AQ27" i="37" s="1"/>
  <c r="Y25" i="76"/>
  <c r="X25" i="76"/>
  <c r="AX22" i="15"/>
  <c r="S22" i="15" s="1"/>
  <c r="AC22" i="15" s="1"/>
  <c r="AB23" i="15" s="1"/>
  <c r="Y26" i="80"/>
  <c r="X26" i="80"/>
  <c r="AS3" i="60"/>
  <c r="AL3" i="60"/>
  <c r="AU3" i="60" s="1"/>
  <c r="AU25" i="10"/>
  <c r="C11" i="10" s="1"/>
  <c r="Z24" i="89"/>
  <c r="AS9" i="60"/>
  <c r="AL9" i="60"/>
  <c r="AU9" i="60" s="1"/>
  <c r="AR24" i="86"/>
  <c r="AJ22" i="63"/>
  <c r="AK22" i="63"/>
  <c r="AT22" i="63" s="1"/>
  <c r="AJ16" i="63"/>
  <c r="AK16" i="63"/>
  <c r="AT16" i="63" s="1"/>
  <c r="AJ10" i="63"/>
  <c r="AK10" i="63"/>
  <c r="AT10" i="63" s="1"/>
  <c r="AB4" i="63"/>
  <c r="AJ3" i="63"/>
  <c r="AH25" i="35"/>
  <c r="AQ25" i="35" s="1"/>
  <c r="Y26" i="88"/>
  <c r="X26" i="88"/>
  <c r="Z26" i="88" s="1"/>
  <c r="X25" i="38"/>
  <c r="Z25" i="38" s="1"/>
  <c r="Y25" i="38"/>
  <c r="X25" i="34"/>
  <c r="Z25" i="34" s="1"/>
  <c r="Y25" i="34"/>
  <c r="AS11" i="60"/>
  <c r="AL11" i="60"/>
  <c r="AU11" i="60" s="1"/>
  <c r="AN24" i="81"/>
  <c r="AI24" i="81"/>
  <c r="AJ20" i="71"/>
  <c r="AK20" i="71"/>
  <c r="AT20" i="71" s="1"/>
  <c r="AS22" i="11"/>
  <c r="AL22" i="11"/>
  <c r="AU22" i="11" s="1"/>
  <c r="W26" i="75"/>
  <c r="AG25" i="75"/>
  <c r="AP25" i="75" s="1"/>
  <c r="AF25" i="75"/>
  <c r="AO25" i="75" s="1"/>
  <c r="AE25" i="75"/>
  <c r="AH25" i="87"/>
  <c r="AQ25" i="87" s="1"/>
  <c r="AJ11" i="71"/>
  <c r="AK11" i="71"/>
  <c r="AT11" i="71" s="1"/>
  <c r="AS9" i="22"/>
  <c r="AL9" i="22"/>
  <c r="AU9" i="22" s="1"/>
  <c r="AS16" i="72"/>
  <c r="AL16" i="72"/>
  <c r="AU16" i="72" s="1"/>
  <c r="AR26" i="26"/>
  <c r="AN25" i="42"/>
  <c r="AI25" i="42"/>
  <c r="AJ4" i="22"/>
  <c r="AK4" i="22"/>
  <c r="AT4" i="22" s="1"/>
  <c r="AT25" i="22" s="1"/>
  <c r="Z24" i="85"/>
  <c r="AN23" i="63"/>
  <c r="AN25" i="63" s="1"/>
  <c r="AI23" i="63"/>
  <c r="AJ19" i="7"/>
  <c r="AK19" i="7"/>
  <c r="AT19" i="7" s="1"/>
  <c r="AJ13" i="7"/>
  <c r="AK13" i="7"/>
  <c r="AT13" i="7" s="1"/>
  <c r="AJ7" i="7"/>
  <c r="AK7" i="7"/>
  <c r="AT7" i="7" s="1"/>
  <c r="AU25" i="59"/>
  <c r="C11" i="59" s="1"/>
  <c r="F12" i="97" s="1"/>
  <c r="AS20" i="11"/>
  <c r="AL20" i="11"/>
  <c r="AU20" i="11" s="1"/>
  <c r="AS6" i="72"/>
  <c r="AL6" i="72"/>
  <c r="AU6" i="72" s="1"/>
  <c r="AS25" i="1"/>
  <c r="AH26" i="79"/>
  <c r="AQ26" i="79" s="1"/>
  <c r="AI25" i="80"/>
  <c r="AN25" i="80"/>
  <c r="AS4" i="55"/>
  <c r="AS25" i="55" s="1"/>
  <c r="AL4" i="55"/>
  <c r="AU4" i="55" s="1"/>
  <c r="AU25" i="55" s="1"/>
  <c r="C11" i="55" s="1"/>
  <c r="F8" i="97" s="1"/>
  <c r="AS12" i="22"/>
  <c r="AL12" i="22"/>
  <c r="AU12" i="22" s="1"/>
  <c r="AJ4" i="60"/>
  <c r="AK4" i="60"/>
  <c r="AT4" i="60" s="1"/>
  <c r="AT25" i="60" s="1"/>
  <c r="AS16" i="11"/>
  <c r="AL16" i="11"/>
  <c r="AU16" i="11" s="1"/>
  <c r="AU25" i="65"/>
  <c r="C11" i="65" s="1"/>
  <c r="F18" i="97" s="1"/>
  <c r="AS15" i="11"/>
  <c r="AL15" i="11"/>
  <c r="AU15" i="11" s="1"/>
  <c r="AS4" i="66"/>
  <c r="AL4" i="66"/>
  <c r="AU4" i="66" s="1"/>
  <c r="AU25" i="66" s="1"/>
  <c r="C11" i="66" s="1"/>
  <c r="F19" i="97" s="1"/>
  <c r="AH25" i="36"/>
  <c r="AQ25" i="36" s="1"/>
  <c r="AL23" i="60"/>
  <c r="AU23" i="60" s="1"/>
  <c r="AS13" i="72"/>
  <c r="AL13" i="72"/>
  <c r="AU13" i="72" s="1"/>
  <c r="AS4" i="5"/>
  <c r="AS25" i="5" s="1"/>
  <c r="AL4" i="5"/>
  <c r="AU4" i="5" s="1"/>
  <c r="AU25" i="5" s="1"/>
  <c r="C11" i="5" s="1"/>
  <c r="AH25" i="77"/>
  <c r="AQ25" i="77" s="1"/>
  <c r="AS16" i="60"/>
  <c r="AL16" i="60"/>
  <c r="AU16" i="60" s="1"/>
  <c r="AJ21" i="63"/>
  <c r="AK21" i="63"/>
  <c r="AT21" i="63" s="1"/>
  <c r="AJ15" i="63"/>
  <c r="AK15" i="63"/>
  <c r="AT15" i="63" s="1"/>
  <c r="AJ9" i="63"/>
  <c r="AK9" i="63"/>
  <c r="AT9" i="63" s="1"/>
  <c r="AS8" i="72"/>
  <c r="AL8" i="72"/>
  <c r="AU8" i="72" s="1"/>
  <c r="X25" i="93"/>
  <c r="Y25" i="93"/>
  <c r="Z25" i="93" s="1"/>
  <c r="Y26" i="46"/>
  <c r="X26" i="46"/>
  <c r="Z26" i="46" s="1"/>
  <c r="X26" i="94"/>
  <c r="Y26" i="94"/>
  <c r="Z26" i="94" s="1"/>
  <c r="AE26" i="48"/>
  <c r="W27" i="48"/>
  <c r="AG26" i="48"/>
  <c r="AP26" i="48" s="1"/>
  <c r="AF26" i="48"/>
  <c r="AO26" i="48" s="1"/>
  <c r="AJ14" i="71"/>
  <c r="AK14" i="71"/>
  <c r="AT14" i="71" s="1"/>
  <c r="AS18" i="60"/>
  <c r="AL18" i="60"/>
  <c r="AU18" i="60" s="1"/>
  <c r="AF25" i="95"/>
  <c r="AO25" i="95" s="1"/>
  <c r="W26" i="95"/>
  <c r="AG25" i="95"/>
  <c r="AP25" i="95" s="1"/>
  <c r="AE25" i="95"/>
  <c r="AJ22" i="7"/>
  <c r="AK22" i="7"/>
  <c r="AT22" i="7" s="1"/>
  <c r="AJ16" i="7"/>
  <c r="AK16" i="7"/>
  <c r="AT16" i="7" s="1"/>
  <c r="AJ6" i="63"/>
  <c r="AK6" i="63"/>
  <c r="AT6" i="63" s="1"/>
  <c r="AS4" i="8"/>
  <c r="AL4" i="8"/>
  <c r="AU4" i="8" s="1"/>
  <c r="AU25" i="8" s="1"/>
  <c r="C11" i="8" s="1"/>
  <c r="AI24" i="93"/>
  <c r="AN24" i="93"/>
  <c r="AS14" i="22"/>
  <c r="AL14" i="22"/>
  <c r="AU14" i="22" s="1"/>
  <c r="AS11" i="11"/>
  <c r="AL11" i="11"/>
  <c r="AU11" i="11" s="1"/>
  <c r="Y25" i="81"/>
  <c r="X25" i="81"/>
  <c r="AJ17" i="71"/>
  <c r="AK17" i="71"/>
  <c r="AT17" i="71" s="1"/>
  <c r="AJ5" i="71"/>
  <c r="AK5" i="71"/>
  <c r="AT5" i="71" s="1"/>
  <c r="X26" i="32"/>
  <c r="Y26" i="32"/>
  <c r="AR24" i="95"/>
  <c r="AL23" i="71"/>
  <c r="AU23" i="71" s="1"/>
  <c r="AR23" i="71"/>
  <c r="AR25" i="71" s="1"/>
  <c r="AE25" i="86"/>
  <c r="AF25" i="86"/>
  <c r="AO25" i="86" s="1"/>
  <c r="AG25" i="86"/>
  <c r="AP25" i="86" s="1"/>
  <c r="W26" i="86"/>
  <c r="Z25" i="87"/>
  <c r="AS5" i="60"/>
  <c r="AL5" i="60"/>
  <c r="AU5" i="60" s="1"/>
  <c r="AS4" i="10"/>
  <c r="AS25" i="10" s="1"/>
  <c r="AL4" i="10"/>
  <c r="AU4" i="10" s="1"/>
  <c r="AS21" i="72"/>
  <c r="AL21" i="72"/>
  <c r="AU21" i="72" s="1"/>
  <c r="AR23" i="85"/>
  <c r="AJ22" i="71"/>
  <c r="AK22" i="71"/>
  <c r="AT22" i="71" s="1"/>
  <c r="AJ16" i="71"/>
  <c r="AK16" i="71"/>
  <c r="AT16" i="71" s="1"/>
  <c r="AJ10" i="71"/>
  <c r="AK10" i="71"/>
  <c r="AT10" i="71" s="1"/>
  <c r="AB4" i="71"/>
  <c r="AJ3" i="71"/>
  <c r="AS10" i="22"/>
  <c r="AL10" i="22"/>
  <c r="AU10" i="22" s="1"/>
  <c r="AR24" i="39"/>
  <c r="AS12" i="60"/>
  <c r="AL12" i="60"/>
  <c r="AU12" i="60" s="1"/>
  <c r="AS18" i="11"/>
  <c r="AL18" i="11"/>
  <c r="AU18" i="11" s="1"/>
  <c r="AR24" i="36"/>
  <c r="AJ4" i="72"/>
  <c r="AK4" i="72"/>
  <c r="AT4" i="72" s="1"/>
  <c r="AT25" i="72" s="1"/>
  <c r="AS19" i="60"/>
  <c r="AL19" i="60"/>
  <c r="AU19" i="60" s="1"/>
  <c r="AS7" i="11"/>
  <c r="AL7" i="11"/>
  <c r="AU7" i="11" s="1"/>
  <c r="AS4" i="54"/>
  <c r="AS25" i="54" s="1"/>
  <c r="AL4" i="54"/>
  <c r="AU4" i="54" s="1"/>
  <c r="AU25" i="54" s="1"/>
  <c r="C11" i="54" s="1"/>
  <c r="F7" i="97" s="1"/>
  <c r="AS17" i="72"/>
  <c r="AL17" i="72"/>
  <c r="AU17" i="72" s="1"/>
  <c r="AS10" i="11"/>
  <c r="AL10" i="11"/>
  <c r="AU10" i="11" s="1"/>
  <c r="AR24" i="44"/>
  <c r="AJ18" i="7"/>
  <c r="AK18" i="7"/>
  <c r="AT18" i="7" s="1"/>
  <c r="AJ12" i="7"/>
  <c r="AK12" i="7"/>
  <c r="AT12" i="7" s="1"/>
  <c r="AJ6" i="7"/>
  <c r="AK6" i="7"/>
  <c r="AT6" i="7" s="1"/>
  <c r="AH25" i="83"/>
  <c r="AQ25" i="83" s="1"/>
  <c r="AS25" i="59"/>
  <c r="AS20" i="60"/>
  <c r="AL20" i="60"/>
  <c r="AU20" i="60" s="1"/>
  <c r="Z27" i="37"/>
  <c r="Z26" i="79"/>
  <c r="X26" i="27"/>
  <c r="Y26" i="27"/>
  <c r="Z26" i="27" s="1"/>
  <c r="AI25" i="41"/>
  <c r="AN25" i="41"/>
  <c r="AH25" i="43"/>
  <c r="AQ25" i="43" s="1"/>
  <c r="AL23" i="7"/>
  <c r="AU23" i="7" s="1"/>
  <c r="AR23" i="7"/>
  <c r="AR25" i="7" s="1"/>
  <c r="AS15" i="60"/>
  <c r="AL15" i="60"/>
  <c r="AU15" i="60" s="1"/>
  <c r="AS25" i="65"/>
  <c r="Z25" i="36"/>
  <c r="Z25" i="77"/>
  <c r="AS25" i="66"/>
  <c r="AJ20" i="63"/>
  <c r="AK20" i="63"/>
  <c r="AT20" i="63" s="1"/>
  <c r="AJ14" i="63"/>
  <c r="AK14" i="63"/>
  <c r="AT14" i="63" s="1"/>
  <c r="AJ8" i="63"/>
  <c r="AK8" i="63"/>
  <c r="AT8" i="63" s="1"/>
  <c r="Y25" i="78"/>
  <c r="Z25" i="78" s="1"/>
  <c r="X25" i="78"/>
  <c r="AI25" i="88"/>
  <c r="AN25" i="88"/>
  <c r="AN25" i="46"/>
  <c r="AI25" i="46"/>
  <c r="AI24" i="34"/>
  <c r="AN24" i="34"/>
  <c r="AS16" i="22"/>
  <c r="AL16" i="22"/>
  <c r="AU16" i="22" s="1"/>
  <c r="AS11" i="22"/>
  <c r="AL11" i="22"/>
  <c r="AU11" i="22" s="1"/>
  <c r="AS13" i="22"/>
  <c r="AL13" i="22"/>
  <c r="AU13" i="22" s="1"/>
  <c r="AS17" i="11"/>
  <c r="AL17" i="11"/>
  <c r="AU17" i="11" s="1"/>
  <c r="AS25" i="8"/>
  <c r="AJ21" i="71"/>
  <c r="AK21" i="71"/>
  <c r="AT21" i="71" s="1"/>
  <c r="AJ15" i="71"/>
  <c r="AK15" i="71"/>
  <c r="AT15" i="71" s="1"/>
  <c r="AJ9" i="71"/>
  <c r="AK9" i="71"/>
  <c r="AT9" i="71" s="1"/>
  <c r="AS15" i="22"/>
  <c r="AL15" i="22"/>
  <c r="AU15" i="22" s="1"/>
  <c r="W26" i="25"/>
  <c r="AG25" i="25"/>
  <c r="AP25" i="25" s="1"/>
  <c r="AF25" i="25"/>
  <c r="AO25" i="25" s="1"/>
  <c r="AE25" i="25"/>
  <c r="AI25" i="32"/>
  <c r="AN25" i="32"/>
  <c r="AR24" i="43"/>
  <c r="AR24" i="91"/>
  <c r="AS3" i="72"/>
  <c r="AL3" i="72"/>
  <c r="AU3" i="72" s="1"/>
  <c r="AS22" i="72"/>
  <c r="AL22" i="72"/>
  <c r="AU22" i="72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Y26" i="40"/>
  <c r="X26" i="40"/>
  <c r="Z26" i="40" s="1"/>
  <c r="W27" i="96"/>
  <c r="AG26" i="96"/>
  <c r="AP26" i="96" s="1"/>
  <c r="AF26" i="96"/>
  <c r="AO26" i="96" s="1"/>
  <c r="AE26" i="96"/>
  <c r="AS22" i="22"/>
  <c r="AL22" i="22"/>
  <c r="AU22" i="22" s="1"/>
  <c r="AS4" i="2"/>
  <c r="AS25" i="2" s="1"/>
  <c r="AL4" i="2"/>
  <c r="AU4" i="2" s="1"/>
  <c r="AU25" i="2" s="1"/>
  <c r="C11" i="2" s="1"/>
  <c r="AH25" i="95"/>
  <c r="AQ25" i="95" s="1"/>
  <c r="AR24" i="35"/>
  <c r="AJ17" i="7"/>
  <c r="AK17" i="7"/>
  <c r="AT17" i="7" s="1"/>
  <c r="AJ11" i="7"/>
  <c r="AK11" i="7"/>
  <c r="AT11" i="7" s="1"/>
  <c r="AJ5" i="7"/>
  <c r="AK5" i="7"/>
  <c r="AT5" i="7" s="1"/>
  <c r="AS8" i="11"/>
  <c r="AL8" i="11"/>
  <c r="AU8" i="11" s="1"/>
  <c r="AS12" i="72"/>
  <c r="AL12" i="72"/>
  <c r="AU12" i="72" s="1"/>
  <c r="X25" i="47"/>
  <c r="Z25" i="47" s="1"/>
  <c r="Y25" i="47"/>
  <c r="AF26" i="92"/>
  <c r="AO26" i="92" s="1"/>
  <c r="AE26" i="92"/>
  <c r="W27" i="92"/>
  <c r="AG26" i="92"/>
  <c r="AP26" i="92" s="1"/>
  <c r="AN24" i="76"/>
  <c r="AI24" i="76"/>
  <c r="AS4" i="52"/>
  <c r="AS25" i="52" s="1"/>
  <c r="AL4" i="52"/>
  <c r="AU4" i="52" s="1"/>
  <c r="AU25" i="52" s="1"/>
  <c r="C11" i="52" s="1"/>
  <c r="F5" i="97" s="1"/>
  <c r="AS18" i="22"/>
  <c r="AL18" i="22"/>
  <c r="AU18" i="22" s="1"/>
  <c r="AH25" i="39"/>
  <c r="AQ25" i="39" s="1"/>
  <c r="AS22" i="60"/>
  <c r="AL22" i="60"/>
  <c r="AU22" i="60" s="1"/>
  <c r="AS4" i="16"/>
  <c r="AS25" i="16" s="1"/>
  <c r="AL4" i="16"/>
  <c r="AU4" i="16" s="1"/>
  <c r="AU25" i="16" s="1"/>
  <c r="C11" i="16" s="1"/>
  <c r="AS21" i="11"/>
  <c r="AL21" i="11"/>
  <c r="AU21" i="11" s="1"/>
  <c r="AS19" i="72"/>
  <c r="AL19" i="72"/>
  <c r="AU19" i="72" s="1"/>
  <c r="AI24" i="74"/>
  <c r="AN24" i="74"/>
  <c r="AJ19" i="63"/>
  <c r="AK19" i="63"/>
  <c r="AT19" i="63" s="1"/>
  <c r="AJ13" i="63"/>
  <c r="AK13" i="63"/>
  <c r="AT13" i="63" s="1"/>
  <c r="AJ7" i="63"/>
  <c r="AK7" i="63"/>
  <c r="AT7" i="63" s="1"/>
  <c r="AI24" i="38"/>
  <c r="AN24" i="38"/>
  <c r="AI23" i="15"/>
  <c r="AN23" i="15"/>
  <c r="AN25" i="15" s="1"/>
  <c r="Z26" i="80" l="1"/>
  <c r="W27" i="40"/>
  <c r="AG26" i="40"/>
  <c r="AP26" i="40" s="1"/>
  <c r="AF26" i="40"/>
  <c r="AO26" i="40" s="1"/>
  <c r="AE26" i="40"/>
  <c r="W26" i="74"/>
  <c r="AG25" i="74"/>
  <c r="AP25" i="74" s="1"/>
  <c r="AF25" i="74"/>
  <c r="AO25" i="74" s="1"/>
  <c r="AE25" i="74"/>
  <c r="AF26" i="80"/>
  <c r="AO26" i="80" s="1"/>
  <c r="W27" i="80"/>
  <c r="AG26" i="80"/>
  <c r="AP26" i="80" s="1"/>
  <c r="AE26" i="80"/>
  <c r="W26" i="78"/>
  <c r="AG25" i="78"/>
  <c r="AP25" i="78" s="1"/>
  <c r="AF25" i="78"/>
  <c r="AO25" i="78" s="1"/>
  <c r="AE25" i="78"/>
  <c r="AJ13" i="58"/>
  <c r="AK13" i="58"/>
  <c r="AT13" i="58" s="1"/>
  <c r="AF25" i="36"/>
  <c r="AO25" i="36" s="1"/>
  <c r="AE25" i="36"/>
  <c r="W26" i="36"/>
  <c r="AG25" i="36"/>
  <c r="AP25" i="36" s="1"/>
  <c r="AF27" i="37"/>
  <c r="AO27" i="37" s="1"/>
  <c r="AG27" i="37"/>
  <c r="AP27" i="37" s="1"/>
  <c r="AE27" i="37"/>
  <c r="W28" i="37"/>
  <c r="AF26" i="94"/>
  <c r="AO26" i="94" s="1"/>
  <c r="AE26" i="94"/>
  <c r="W27" i="94"/>
  <c r="AG26" i="94"/>
  <c r="AP26" i="94" s="1"/>
  <c r="W26" i="93"/>
  <c r="AG25" i="93"/>
  <c r="AP25" i="93" s="1"/>
  <c r="AF25" i="93"/>
  <c r="AO25" i="93" s="1"/>
  <c r="AE25" i="93"/>
  <c r="AS15" i="63"/>
  <c r="AL15" i="63"/>
  <c r="AU15" i="63" s="1"/>
  <c r="W26" i="34"/>
  <c r="AG25" i="34"/>
  <c r="AP25" i="34" s="1"/>
  <c r="AF25" i="34"/>
  <c r="AO25" i="34" s="1"/>
  <c r="AE25" i="34"/>
  <c r="Y25" i="33"/>
  <c r="Z25" i="33" s="1"/>
  <c r="X25" i="33"/>
  <c r="AS20" i="7"/>
  <c r="AL20" i="7"/>
  <c r="AU20" i="7" s="1"/>
  <c r="AJ11" i="15"/>
  <c r="AK11" i="15"/>
  <c r="AT11" i="15" s="1"/>
  <c r="AS9" i="7"/>
  <c r="AL9" i="7"/>
  <c r="AU9" i="7" s="1"/>
  <c r="AI25" i="29"/>
  <c r="AN25" i="29"/>
  <c r="AS19" i="71"/>
  <c r="AL19" i="71"/>
  <c r="AU19" i="71" s="1"/>
  <c r="Y26" i="39"/>
  <c r="X26" i="39"/>
  <c r="AS10" i="7"/>
  <c r="AL10" i="7"/>
  <c r="AU10" i="7" s="1"/>
  <c r="AI25" i="35"/>
  <c r="AN25" i="35"/>
  <c r="AR23" i="15"/>
  <c r="AR25" i="15" s="1"/>
  <c r="AS13" i="63"/>
  <c r="AL13" i="63"/>
  <c r="AU13" i="63" s="1"/>
  <c r="AS17" i="7"/>
  <c r="AL17" i="7"/>
  <c r="AU17" i="7" s="1"/>
  <c r="AJ18" i="58"/>
  <c r="AK18" i="58"/>
  <c r="AT18" i="58" s="1"/>
  <c r="AJ12" i="58"/>
  <c r="AK12" i="58"/>
  <c r="AT12" i="58" s="1"/>
  <c r="AJ6" i="58"/>
  <c r="AK6" i="58"/>
  <c r="AT6" i="58" s="1"/>
  <c r="AS15" i="71"/>
  <c r="AL15" i="71"/>
  <c r="AU15" i="71" s="1"/>
  <c r="AH25" i="78"/>
  <c r="AQ25" i="78" s="1"/>
  <c r="AS14" i="63"/>
  <c r="AL14" i="63"/>
  <c r="AU14" i="63" s="1"/>
  <c r="AR25" i="41"/>
  <c r="AS10" i="71"/>
  <c r="AL10" i="71"/>
  <c r="AU10" i="71" s="1"/>
  <c r="AS17" i="71"/>
  <c r="AL17" i="71"/>
  <c r="AU17" i="71" s="1"/>
  <c r="AS22" i="7"/>
  <c r="AL22" i="7"/>
  <c r="AU22" i="7" s="1"/>
  <c r="Y27" i="48"/>
  <c r="X27" i="48"/>
  <c r="AH26" i="46"/>
  <c r="AQ26" i="46" s="1"/>
  <c r="AS7" i="7"/>
  <c r="AL7" i="7"/>
  <c r="AU7" i="7" s="1"/>
  <c r="AJ4" i="63"/>
  <c r="AK4" i="63"/>
  <c r="AT4" i="63" s="1"/>
  <c r="AT25" i="63" s="1"/>
  <c r="AS22" i="63"/>
  <c r="AL22" i="63"/>
  <c r="AU22" i="63" s="1"/>
  <c r="W25" i="89"/>
  <c r="AG24" i="89"/>
  <c r="AP24" i="89" s="1"/>
  <c r="AF24" i="89"/>
  <c r="AO24" i="89" s="1"/>
  <c r="AE24" i="89"/>
  <c r="AR24" i="47"/>
  <c r="X26" i="45"/>
  <c r="Y26" i="45"/>
  <c r="AF25" i="44"/>
  <c r="AO25" i="44" s="1"/>
  <c r="AE25" i="44"/>
  <c r="W26" i="44"/>
  <c r="AG25" i="44"/>
  <c r="AP25" i="44" s="1"/>
  <c r="AS18" i="71"/>
  <c r="AL18" i="71"/>
  <c r="AU18" i="71" s="1"/>
  <c r="AS8" i="71"/>
  <c r="AL8" i="71"/>
  <c r="AU8" i="71" s="1"/>
  <c r="AS5" i="63"/>
  <c r="AL5" i="63"/>
  <c r="AU5" i="63" s="1"/>
  <c r="AJ22" i="15"/>
  <c r="AK22" i="15"/>
  <c r="AT22" i="15" s="1"/>
  <c r="AJ16" i="15"/>
  <c r="AK16" i="15"/>
  <c r="AT16" i="15" s="1"/>
  <c r="AJ10" i="15"/>
  <c r="AK10" i="15"/>
  <c r="AT10" i="15" s="1"/>
  <c r="AJ3" i="15"/>
  <c r="AB4" i="15"/>
  <c r="AN26" i="84"/>
  <c r="AI26" i="84"/>
  <c r="AI25" i="73"/>
  <c r="AN25" i="73"/>
  <c r="X25" i="28"/>
  <c r="Y25" i="28"/>
  <c r="AN25" i="83"/>
  <c r="AI25" i="83"/>
  <c r="AJ19" i="58"/>
  <c r="AK19" i="58"/>
  <c r="AT19" i="58" s="1"/>
  <c r="AH25" i="47"/>
  <c r="AQ25" i="47" s="1"/>
  <c r="AN26" i="96"/>
  <c r="AI26" i="96"/>
  <c r="AJ17" i="58"/>
  <c r="AK17" i="58"/>
  <c r="AT17" i="58" s="1"/>
  <c r="AJ11" i="58"/>
  <c r="AK11" i="58"/>
  <c r="AT11" i="58" s="1"/>
  <c r="AJ5" i="58"/>
  <c r="AK5" i="58"/>
  <c r="AT5" i="58" s="1"/>
  <c r="AR25" i="32"/>
  <c r="AR24" i="34"/>
  <c r="AS18" i="7"/>
  <c r="AL18" i="7"/>
  <c r="AU18" i="7" s="1"/>
  <c r="AI25" i="86"/>
  <c r="AN25" i="86"/>
  <c r="AH26" i="32"/>
  <c r="AQ26" i="32" s="1"/>
  <c r="AI25" i="95"/>
  <c r="AN25" i="95"/>
  <c r="AS21" i="63"/>
  <c r="AL21" i="63"/>
  <c r="AU21" i="63" s="1"/>
  <c r="AF24" i="85"/>
  <c r="AO24" i="85" s="1"/>
  <c r="AE24" i="85"/>
  <c r="AG24" i="85"/>
  <c r="AP24" i="85" s="1"/>
  <c r="W25" i="85"/>
  <c r="AH25" i="38"/>
  <c r="AQ25" i="38" s="1"/>
  <c r="AJ23" i="15"/>
  <c r="AS23" i="15" s="1"/>
  <c r="AK23" i="15"/>
  <c r="AT23" i="15" s="1"/>
  <c r="AS8" i="7"/>
  <c r="AL8" i="7"/>
  <c r="AU8" i="7" s="1"/>
  <c r="AH26" i="42"/>
  <c r="AQ26" i="42" s="1"/>
  <c r="AI26" i="30"/>
  <c r="AN26" i="30"/>
  <c r="AH26" i="41"/>
  <c r="AQ26" i="41" s="1"/>
  <c r="AJ21" i="15"/>
  <c r="AK21" i="15"/>
  <c r="AT21" i="15" s="1"/>
  <c r="AJ15" i="15"/>
  <c r="AK15" i="15"/>
  <c r="AT15" i="15" s="1"/>
  <c r="AJ9" i="15"/>
  <c r="AK9" i="15"/>
  <c r="AT9" i="15" s="1"/>
  <c r="AI25" i="90"/>
  <c r="AN25" i="90"/>
  <c r="AS15" i="7"/>
  <c r="AL15" i="7"/>
  <c r="AU15" i="7" s="1"/>
  <c r="AS7" i="71"/>
  <c r="AL7" i="71"/>
  <c r="AU7" i="71" s="1"/>
  <c r="AS12" i="63"/>
  <c r="AL12" i="63"/>
  <c r="AU12" i="63" s="1"/>
  <c r="AH26" i="40"/>
  <c r="AQ26" i="40" s="1"/>
  <c r="AR25" i="88"/>
  <c r="AR24" i="38"/>
  <c r="AS19" i="63"/>
  <c r="AL19" i="63"/>
  <c r="AU19" i="63" s="1"/>
  <c r="X27" i="92"/>
  <c r="Y27" i="92"/>
  <c r="W26" i="47"/>
  <c r="AG25" i="47"/>
  <c r="AP25" i="47" s="1"/>
  <c r="AF25" i="47"/>
  <c r="AO25" i="47" s="1"/>
  <c r="AE25" i="47"/>
  <c r="AS5" i="7"/>
  <c r="AL5" i="7"/>
  <c r="AU5" i="7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I25" i="25"/>
  <c r="AN25" i="25"/>
  <c r="AS21" i="71"/>
  <c r="AL21" i="71"/>
  <c r="AU21" i="71" s="1"/>
  <c r="AR25" i="46"/>
  <c r="AS20" i="63"/>
  <c r="AL20" i="63"/>
  <c r="AU20" i="63" s="1"/>
  <c r="AH26" i="27"/>
  <c r="AQ26" i="27" s="1"/>
  <c r="AS16" i="71"/>
  <c r="AL16" i="71"/>
  <c r="AU16" i="71" s="1"/>
  <c r="AF25" i="87"/>
  <c r="AO25" i="87" s="1"/>
  <c r="AE25" i="87"/>
  <c r="W26" i="87"/>
  <c r="AG25" i="87"/>
  <c r="AP25" i="87" s="1"/>
  <c r="Z26" i="32"/>
  <c r="AH25" i="81"/>
  <c r="AQ25" i="81" s="1"/>
  <c r="AS6" i="63"/>
  <c r="AL6" i="63"/>
  <c r="AU6" i="63" s="1"/>
  <c r="AI26" i="48"/>
  <c r="AN26" i="48"/>
  <c r="AF26" i="46"/>
  <c r="AO26" i="46" s="1"/>
  <c r="AG26" i="46"/>
  <c r="AP26" i="46" s="1"/>
  <c r="W27" i="46"/>
  <c r="AE26" i="46"/>
  <c r="AS13" i="7"/>
  <c r="AL13" i="7"/>
  <c r="AU13" i="7" s="1"/>
  <c r="AS11" i="71"/>
  <c r="AL11" i="71"/>
  <c r="AU11" i="71" s="1"/>
  <c r="AI25" i="75"/>
  <c r="AN25" i="75"/>
  <c r="W26" i="38"/>
  <c r="AG25" i="38"/>
  <c r="AP25" i="38" s="1"/>
  <c r="AF25" i="38"/>
  <c r="AO25" i="38" s="1"/>
  <c r="AE25" i="38"/>
  <c r="AS10" i="63"/>
  <c r="AL10" i="63"/>
  <c r="AU10" i="63" s="1"/>
  <c r="AH25" i="76"/>
  <c r="AQ25" i="76" s="1"/>
  <c r="AN24" i="33"/>
  <c r="AI24" i="33"/>
  <c r="AG26" i="42"/>
  <c r="AP26" i="42" s="1"/>
  <c r="AF26" i="42"/>
  <c r="AO26" i="42" s="1"/>
  <c r="W27" i="42"/>
  <c r="AE26" i="42"/>
  <c r="AS6" i="71"/>
  <c r="AL6" i="71"/>
  <c r="AU6" i="71" s="1"/>
  <c r="AS18" i="63"/>
  <c r="AL18" i="63"/>
  <c r="AU18" i="63" s="1"/>
  <c r="AR24" i="78"/>
  <c r="AS11" i="63"/>
  <c r="AL11" i="63"/>
  <c r="AU11" i="63" s="1"/>
  <c r="W27" i="41"/>
  <c r="AG26" i="41"/>
  <c r="AP26" i="41" s="1"/>
  <c r="AF26" i="41"/>
  <c r="AO26" i="41" s="1"/>
  <c r="AE26" i="41"/>
  <c r="AJ20" i="15"/>
  <c r="AK20" i="15"/>
  <c r="AT20" i="15" s="1"/>
  <c r="AJ14" i="15"/>
  <c r="AK14" i="15"/>
  <c r="AT14" i="15" s="1"/>
  <c r="AJ8" i="15"/>
  <c r="AK8" i="15"/>
  <c r="AT8" i="15" s="1"/>
  <c r="AS4" i="11"/>
  <c r="AS25" i="11" s="1"/>
  <c r="AL4" i="11"/>
  <c r="AU4" i="11" s="1"/>
  <c r="AU25" i="11" s="1"/>
  <c r="C11" i="11" s="1"/>
  <c r="Y26" i="29"/>
  <c r="X26" i="29"/>
  <c r="AI25" i="39"/>
  <c r="AN25" i="39"/>
  <c r="X26" i="43"/>
  <c r="Y26" i="43"/>
  <c r="AJ7" i="58"/>
  <c r="AK7" i="58"/>
  <c r="AT7" i="58" s="1"/>
  <c r="X26" i="25"/>
  <c r="Z26" i="25" s="1"/>
  <c r="Y26" i="25"/>
  <c r="AS12" i="7"/>
  <c r="AL12" i="7"/>
  <c r="AU12" i="7" s="1"/>
  <c r="AS4" i="60"/>
  <c r="AL4" i="60"/>
  <c r="AU4" i="60" s="1"/>
  <c r="AU25" i="60" s="1"/>
  <c r="C11" i="60" s="1"/>
  <c r="F13" i="97" s="1"/>
  <c r="AL23" i="63"/>
  <c r="AU23" i="63" s="1"/>
  <c r="AR23" i="63"/>
  <c r="AR25" i="63" s="1"/>
  <c r="AR24" i="81"/>
  <c r="Y27" i="82"/>
  <c r="X27" i="82"/>
  <c r="X27" i="30"/>
  <c r="Y27" i="30"/>
  <c r="Z27" i="30" s="1"/>
  <c r="AJ17" i="15"/>
  <c r="AK17" i="15"/>
  <c r="AT17" i="15" s="1"/>
  <c r="AJ21" i="58"/>
  <c r="AK21" i="58"/>
  <c r="AT21" i="58" s="1"/>
  <c r="AJ9" i="58"/>
  <c r="AK9" i="58"/>
  <c r="AT9" i="58" s="1"/>
  <c r="X26" i="86"/>
  <c r="Z26" i="86" s="1"/>
  <c r="Y26" i="86"/>
  <c r="AS14" i="71"/>
  <c r="AL14" i="71"/>
  <c r="AU14" i="71" s="1"/>
  <c r="AS9" i="63"/>
  <c r="AL9" i="63"/>
  <c r="AU9" i="63" s="1"/>
  <c r="AH26" i="88"/>
  <c r="AQ26" i="88" s="1"/>
  <c r="AS25" i="60"/>
  <c r="AS14" i="7"/>
  <c r="AL14" i="7"/>
  <c r="AU14" i="7" s="1"/>
  <c r="AN26" i="82"/>
  <c r="AI26" i="82"/>
  <c r="AS3" i="7"/>
  <c r="AL3" i="7"/>
  <c r="AU3" i="7" s="1"/>
  <c r="W28" i="26"/>
  <c r="AG27" i="26"/>
  <c r="AP27" i="26" s="1"/>
  <c r="AF27" i="26"/>
  <c r="AO27" i="26" s="1"/>
  <c r="AE27" i="26"/>
  <c r="AJ19" i="15"/>
  <c r="AK19" i="15"/>
  <c r="AT19" i="15" s="1"/>
  <c r="AJ13" i="15"/>
  <c r="AK13" i="15"/>
  <c r="AT13" i="15" s="1"/>
  <c r="AJ7" i="15"/>
  <c r="AK7" i="15"/>
  <c r="AT7" i="15" s="1"/>
  <c r="AS21" i="7"/>
  <c r="AL21" i="7"/>
  <c r="AU21" i="7" s="1"/>
  <c r="AS13" i="71"/>
  <c r="AL13" i="71"/>
  <c r="AU13" i="71" s="1"/>
  <c r="AI24" i="28"/>
  <c r="AN24" i="28"/>
  <c r="X26" i="35"/>
  <c r="Z26" i="35" s="1"/>
  <c r="Y26" i="35"/>
  <c r="AR24" i="76"/>
  <c r="AR25" i="80"/>
  <c r="AR25" i="42"/>
  <c r="Y26" i="75"/>
  <c r="X26" i="75"/>
  <c r="W27" i="88"/>
  <c r="AG26" i="88"/>
  <c r="AP26" i="88" s="1"/>
  <c r="AF26" i="88"/>
  <c r="AO26" i="88" s="1"/>
  <c r="AE26" i="88"/>
  <c r="AS3" i="63"/>
  <c r="AL3" i="63"/>
  <c r="AU3" i="63" s="1"/>
  <c r="W26" i="31"/>
  <c r="AG25" i="31"/>
  <c r="AP25" i="31" s="1"/>
  <c r="AF25" i="31"/>
  <c r="AO25" i="31" s="1"/>
  <c r="AE25" i="31"/>
  <c r="AI25" i="45"/>
  <c r="AN25" i="45"/>
  <c r="AH25" i="74"/>
  <c r="AQ25" i="74" s="1"/>
  <c r="AJ5" i="15"/>
  <c r="AK5" i="15"/>
  <c r="AT5" i="15" s="1"/>
  <c r="AJ15" i="58"/>
  <c r="AK15" i="58"/>
  <c r="AT15" i="58" s="1"/>
  <c r="AF26" i="27"/>
  <c r="AO26" i="27" s="1"/>
  <c r="AE26" i="27"/>
  <c r="W27" i="27"/>
  <c r="AG26" i="27"/>
  <c r="AP26" i="27" s="1"/>
  <c r="AS6" i="7"/>
  <c r="AL6" i="7"/>
  <c r="AU6" i="7" s="1"/>
  <c r="AS3" i="71"/>
  <c r="AL3" i="71"/>
  <c r="AU3" i="71" s="1"/>
  <c r="AS7" i="63"/>
  <c r="AL7" i="63"/>
  <c r="AU7" i="63" s="1"/>
  <c r="AR24" i="74"/>
  <c r="AI26" i="92"/>
  <c r="AN26" i="92"/>
  <c r="AS11" i="7"/>
  <c r="AL11" i="7"/>
  <c r="AU11" i="7" s="1"/>
  <c r="Y27" i="96"/>
  <c r="X27" i="96"/>
  <c r="AJ20" i="58"/>
  <c r="AK20" i="58"/>
  <c r="AT20" i="58" s="1"/>
  <c r="AJ14" i="58"/>
  <c r="AK14" i="58"/>
  <c r="AT14" i="58" s="1"/>
  <c r="AJ8" i="58"/>
  <c r="AK8" i="58"/>
  <c r="AT8" i="58" s="1"/>
  <c r="AS9" i="71"/>
  <c r="AL9" i="71"/>
  <c r="AU9" i="71" s="1"/>
  <c r="AS8" i="63"/>
  <c r="AL8" i="63"/>
  <c r="AU8" i="63" s="1"/>
  <c r="W26" i="77"/>
  <c r="AG25" i="77"/>
  <c r="AP25" i="77" s="1"/>
  <c r="AF25" i="77"/>
  <c r="AO25" i="77" s="1"/>
  <c r="AE25" i="77"/>
  <c r="W27" i="79"/>
  <c r="AG26" i="79"/>
  <c r="AP26" i="79" s="1"/>
  <c r="AF26" i="79"/>
  <c r="AO26" i="79" s="1"/>
  <c r="AE26" i="79"/>
  <c r="AS4" i="72"/>
  <c r="AS25" i="72" s="1"/>
  <c r="AL4" i="72"/>
  <c r="AU4" i="72" s="1"/>
  <c r="AU25" i="72" s="1"/>
  <c r="C11" i="72" s="1"/>
  <c r="F25" i="97" s="1"/>
  <c r="AJ4" i="71"/>
  <c r="AK4" i="71"/>
  <c r="AT4" i="71" s="1"/>
  <c r="AT25" i="71" s="1"/>
  <c r="AS22" i="71"/>
  <c r="AL22" i="71"/>
  <c r="AU22" i="71" s="1"/>
  <c r="AS5" i="71"/>
  <c r="AL5" i="71"/>
  <c r="AU5" i="71" s="1"/>
  <c r="Z25" i="81"/>
  <c r="AR24" i="93"/>
  <c r="AS16" i="7"/>
  <c r="AL16" i="7"/>
  <c r="AU16" i="7" s="1"/>
  <c r="Y26" i="95"/>
  <c r="X26" i="95"/>
  <c r="Z26" i="95" s="1"/>
  <c r="AH26" i="94"/>
  <c r="AQ26" i="94" s="1"/>
  <c r="AH25" i="93"/>
  <c r="AQ25" i="93" s="1"/>
  <c r="AS19" i="7"/>
  <c r="AL19" i="7"/>
  <c r="AU19" i="7" s="1"/>
  <c r="AS4" i="22"/>
  <c r="AS25" i="22" s="1"/>
  <c r="AL4" i="22"/>
  <c r="AU4" i="22" s="1"/>
  <c r="AU25" i="22" s="1"/>
  <c r="C11" i="22" s="1"/>
  <c r="AS20" i="71"/>
  <c r="AL20" i="71"/>
  <c r="AU20" i="71" s="1"/>
  <c r="AH25" i="34"/>
  <c r="AQ25" i="34" s="1"/>
  <c r="AS16" i="63"/>
  <c r="AL16" i="63"/>
  <c r="AU16" i="63" s="1"/>
  <c r="AH26" i="80"/>
  <c r="AQ26" i="80" s="1"/>
  <c r="Z25" i="76"/>
  <c r="AG25" i="91"/>
  <c r="AP25" i="91" s="1"/>
  <c r="AF25" i="91"/>
  <c r="AO25" i="91" s="1"/>
  <c r="W26" i="91"/>
  <c r="AE25" i="91"/>
  <c r="AR25" i="40"/>
  <c r="AS12" i="71"/>
  <c r="AL12" i="71"/>
  <c r="AU12" i="71" s="1"/>
  <c r="AJ4" i="7"/>
  <c r="AK4" i="7"/>
  <c r="AT4" i="7" s="1"/>
  <c r="AT25" i="7" s="1"/>
  <c r="AL23" i="58"/>
  <c r="AU23" i="58" s="1"/>
  <c r="AR23" i="58"/>
  <c r="AR25" i="58" s="1"/>
  <c r="AS17" i="63"/>
  <c r="AL17" i="63"/>
  <c r="AU17" i="63" s="1"/>
  <c r="AR25" i="27"/>
  <c r="AJ18" i="15"/>
  <c r="AK18" i="15"/>
  <c r="AT18" i="15" s="1"/>
  <c r="AJ12" i="15"/>
  <c r="AK12" i="15"/>
  <c r="AT12" i="15" s="1"/>
  <c r="AJ6" i="15"/>
  <c r="AK6" i="15"/>
  <c r="AT6" i="15" s="1"/>
  <c r="X26" i="90"/>
  <c r="Z26" i="90" s="1"/>
  <c r="Y26" i="90"/>
  <c r="X27" i="84"/>
  <c r="Y27" i="84"/>
  <c r="AR25" i="94"/>
  <c r="Y26" i="73"/>
  <c r="X26" i="73"/>
  <c r="AI25" i="43"/>
  <c r="AN25" i="43"/>
  <c r="X26" i="83"/>
  <c r="Y26" i="83"/>
  <c r="Z27" i="84" l="1"/>
  <c r="Z27" i="96"/>
  <c r="Z27" i="82"/>
  <c r="AF27" i="82" s="1"/>
  <c r="AO27" i="82" s="1"/>
  <c r="Z27" i="92"/>
  <c r="W28" i="92" s="1"/>
  <c r="W28" i="82"/>
  <c r="AG27" i="82"/>
  <c r="AP27" i="82" s="1"/>
  <c r="AG27" i="92"/>
  <c r="AP27" i="92" s="1"/>
  <c r="AF27" i="92"/>
  <c r="AO27" i="92" s="1"/>
  <c r="AE27" i="92"/>
  <c r="AE25" i="33"/>
  <c r="W26" i="33"/>
  <c r="AG25" i="33"/>
  <c r="AP25" i="33" s="1"/>
  <c r="AF25" i="33"/>
  <c r="AO25" i="33" s="1"/>
  <c r="W27" i="86"/>
  <c r="AG26" i="86"/>
  <c r="AP26" i="86" s="1"/>
  <c r="AF26" i="86"/>
  <c r="AO26" i="86" s="1"/>
  <c r="AE26" i="86"/>
  <c r="W28" i="30"/>
  <c r="AG27" i="30"/>
  <c r="AP27" i="30" s="1"/>
  <c r="AF27" i="30"/>
  <c r="AO27" i="30" s="1"/>
  <c r="AE27" i="30"/>
  <c r="AF27" i="84"/>
  <c r="AO27" i="84" s="1"/>
  <c r="AE27" i="84"/>
  <c r="W28" i="84"/>
  <c r="AG27" i="84"/>
  <c r="AP27" i="84" s="1"/>
  <c r="AG26" i="95"/>
  <c r="AP26" i="95" s="1"/>
  <c r="AF26" i="95"/>
  <c r="AO26" i="95" s="1"/>
  <c r="AE26" i="95"/>
  <c r="W27" i="95"/>
  <c r="W27" i="35"/>
  <c r="AG26" i="35"/>
  <c r="AP26" i="35" s="1"/>
  <c r="AF26" i="35"/>
  <c r="AO26" i="35" s="1"/>
  <c r="AE26" i="35"/>
  <c r="AE27" i="96"/>
  <c r="AG27" i="96"/>
  <c r="AP27" i="96" s="1"/>
  <c r="W28" i="96"/>
  <c r="AF27" i="96"/>
  <c r="AO27" i="96" s="1"/>
  <c r="W27" i="90"/>
  <c r="AG26" i="90"/>
  <c r="AP26" i="90" s="1"/>
  <c r="AF26" i="90"/>
  <c r="AO26" i="90" s="1"/>
  <c r="AE26" i="90"/>
  <c r="Y26" i="77"/>
  <c r="X26" i="77"/>
  <c r="W27" i="25"/>
  <c r="AG26" i="25"/>
  <c r="AP26" i="25" s="1"/>
  <c r="AF26" i="25"/>
  <c r="AO26" i="25" s="1"/>
  <c r="AE26" i="25"/>
  <c r="AS20" i="15"/>
  <c r="AL20" i="15"/>
  <c r="AU20" i="15" s="1"/>
  <c r="AN25" i="38"/>
  <c r="AI25" i="38"/>
  <c r="AS16" i="15"/>
  <c r="AL16" i="15"/>
  <c r="AU16" i="15" s="1"/>
  <c r="X25" i="89"/>
  <c r="Z25" i="89" s="1"/>
  <c r="Y25" i="89"/>
  <c r="AH27" i="48"/>
  <c r="AQ27" i="48" s="1"/>
  <c r="AS12" i="58"/>
  <c r="AL12" i="58"/>
  <c r="AU12" i="58" s="1"/>
  <c r="X27" i="94"/>
  <c r="Y27" i="94"/>
  <c r="Z27" i="94" s="1"/>
  <c r="AI27" i="37"/>
  <c r="AN27" i="37"/>
  <c r="AI25" i="36"/>
  <c r="AN25" i="36"/>
  <c r="X27" i="80"/>
  <c r="Y27" i="80"/>
  <c r="AR25" i="43"/>
  <c r="AG25" i="76"/>
  <c r="AP25" i="76" s="1"/>
  <c r="AF25" i="76"/>
  <c r="AO25" i="76" s="1"/>
  <c r="W26" i="76"/>
  <c r="AE25" i="76"/>
  <c r="AE25" i="81"/>
  <c r="AG25" i="81"/>
  <c r="AP25" i="81" s="1"/>
  <c r="AF25" i="81"/>
  <c r="AO25" i="81" s="1"/>
  <c r="W26" i="81"/>
  <c r="AS4" i="71"/>
  <c r="AS25" i="71" s="1"/>
  <c r="AL4" i="71"/>
  <c r="AU4" i="71" s="1"/>
  <c r="Y27" i="79"/>
  <c r="X27" i="79"/>
  <c r="Z27" i="79" s="1"/>
  <c r="AS8" i="58"/>
  <c r="AL8" i="58"/>
  <c r="AU8" i="58" s="1"/>
  <c r="AR25" i="45"/>
  <c r="AS19" i="15"/>
  <c r="AL19" i="15"/>
  <c r="AU19" i="15" s="1"/>
  <c r="AS17" i="15"/>
  <c r="AL17" i="15"/>
  <c r="AU17" i="15" s="1"/>
  <c r="AR25" i="39"/>
  <c r="AR24" i="33"/>
  <c r="AH27" i="92"/>
  <c r="AQ27" i="92" s="1"/>
  <c r="AS15" i="15"/>
  <c r="AL15" i="15"/>
  <c r="AU15" i="15" s="1"/>
  <c r="AR26" i="96"/>
  <c r="AH25" i="28"/>
  <c r="AQ25" i="28" s="1"/>
  <c r="AJ4" i="15"/>
  <c r="AK4" i="15"/>
  <c r="AT4" i="15" s="1"/>
  <c r="AT25" i="15" s="1"/>
  <c r="AI25" i="44"/>
  <c r="AN25" i="44"/>
  <c r="AH26" i="39"/>
  <c r="AQ26" i="39" s="1"/>
  <c r="AR25" i="29"/>
  <c r="AN25" i="93"/>
  <c r="AI25" i="93"/>
  <c r="AS18" i="15"/>
  <c r="AL18" i="15"/>
  <c r="AU18" i="15" s="1"/>
  <c r="AS10" i="58"/>
  <c r="AL10" i="58"/>
  <c r="AU10" i="58" s="1"/>
  <c r="AS17" i="58"/>
  <c r="AL17" i="58"/>
  <c r="AU17" i="58" s="1"/>
  <c r="AS6" i="15"/>
  <c r="AL6" i="15"/>
  <c r="AU6" i="15" s="1"/>
  <c r="AS4" i="7"/>
  <c r="AL4" i="7"/>
  <c r="AU4" i="7" s="1"/>
  <c r="AU25" i="7" s="1"/>
  <c r="C11" i="7" s="1"/>
  <c r="AI25" i="91"/>
  <c r="AN25" i="91"/>
  <c r="AI25" i="31"/>
  <c r="AN25" i="31"/>
  <c r="AH26" i="75"/>
  <c r="AQ26" i="75" s="1"/>
  <c r="AS25" i="7"/>
  <c r="AS7" i="58"/>
  <c r="AL7" i="58"/>
  <c r="AU7" i="58" s="1"/>
  <c r="AH26" i="29"/>
  <c r="AQ26" i="29" s="1"/>
  <c r="AS8" i="15"/>
  <c r="AL8" i="15"/>
  <c r="AU8" i="15" s="1"/>
  <c r="AN26" i="41"/>
  <c r="AI26" i="41"/>
  <c r="AI26" i="42"/>
  <c r="AN26" i="42"/>
  <c r="Y26" i="87"/>
  <c r="X26" i="87"/>
  <c r="AR25" i="25"/>
  <c r="AS16" i="58"/>
  <c r="AL16" i="58"/>
  <c r="AU16" i="58" s="1"/>
  <c r="AN25" i="47"/>
  <c r="AI25" i="47"/>
  <c r="Y25" i="85"/>
  <c r="X25" i="85"/>
  <c r="Z25" i="85" s="1"/>
  <c r="AS5" i="58"/>
  <c r="AL5" i="58"/>
  <c r="AU5" i="58" s="1"/>
  <c r="Z25" i="28"/>
  <c r="AS3" i="15"/>
  <c r="AL3" i="15"/>
  <c r="AU3" i="15" s="1"/>
  <c r="AS22" i="15"/>
  <c r="AL22" i="15"/>
  <c r="AU22" i="15" s="1"/>
  <c r="Z27" i="48"/>
  <c r="AS18" i="58"/>
  <c r="AL18" i="58"/>
  <c r="AU18" i="58" s="1"/>
  <c r="AL23" i="15"/>
  <c r="AU23" i="15" s="1"/>
  <c r="AH25" i="33"/>
  <c r="AQ25" i="33" s="1"/>
  <c r="X26" i="34"/>
  <c r="Y26" i="34"/>
  <c r="AI26" i="94"/>
  <c r="AN26" i="94"/>
  <c r="Y26" i="78"/>
  <c r="X26" i="78"/>
  <c r="Z26" i="78" s="1"/>
  <c r="AI25" i="74"/>
  <c r="AN25" i="74"/>
  <c r="AN26" i="40"/>
  <c r="AI26" i="40"/>
  <c r="AH26" i="95"/>
  <c r="AQ26" i="95" s="1"/>
  <c r="AR26" i="92"/>
  <c r="W27" i="32"/>
  <c r="AG26" i="32"/>
  <c r="AP26" i="32" s="1"/>
  <c r="AF26" i="32"/>
  <c r="AO26" i="32" s="1"/>
  <c r="AE26" i="32"/>
  <c r="Y26" i="91"/>
  <c r="X26" i="91"/>
  <c r="AI25" i="77"/>
  <c r="AN25" i="77"/>
  <c r="AS14" i="58"/>
  <c r="AL14" i="58"/>
  <c r="AU14" i="58" s="1"/>
  <c r="AS15" i="58"/>
  <c r="AL15" i="58"/>
  <c r="AU15" i="58" s="1"/>
  <c r="AI26" i="88"/>
  <c r="AN26" i="88"/>
  <c r="AR24" i="28"/>
  <c r="AS7" i="15"/>
  <c r="AL7" i="15"/>
  <c r="AU7" i="15" s="1"/>
  <c r="AN27" i="26"/>
  <c r="AI27" i="26"/>
  <c r="AR26" i="82"/>
  <c r="AS9" i="58"/>
  <c r="AL9" i="58"/>
  <c r="AU9" i="58" s="1"/>
  <c r="AH27" i="30"/>
  <c r="AQ27" i="30" s="1"/>
  <c r="Y27" i="42"/>
  <c r="X27" i="42"/>
  <c r="X26" i="38"/>
  <c r="Y26" i="38"/>
  <c r="AJ4" i="58"/>
  <c r="AK4" i="58"/>
  <c r="AT4" i="58" s="1"/>
  <c r="AT25" i="58" s="1"/>
  <c r="AR25" i="90"/>
  <c r="AS21" i="15"/>
  <c r="AL21" i="15"/>
  <c r="AU21" i="15" s="1"/>
  <c r="AS19" i="58"/>
  <c r="AL19" i="58"/>
  <c r="AU19" i="58" s="1"/>
  <c r="AN24" i="89"/>
  <c r="AI24" i="89"/>
  <c r="Z26" i="39"/>
  <c r="AS13" i="58"/>
  <c r="AL13" i="58"/>
  <c r="AU13" i="58" s="1"/>
  <c r="AI26" i="80"/>
  <c r="AN26" i="80"/>
  <c r="AH27" i="96"/>
  <c r="AQ27" i="96" s="1"/>
  <c r="AI26" i="27"/>
  <c r="AN26" i="27"/>
  <c r="Y27" i="88"/>
  <c r="X27" i="88"/>
  <c r="AH26" i="73"/>
  <c r="AQ26" i="73" s="1"/>
  <c r="AS12" i="15"/>
  <c r="AL12" i="15"/>
  <c r="AU12" i="15" s="1"/>
  <c r="AI26" i="79"/>
  <c r="AN26" i="79"/>
  <c r="Y27" i="27"/>
  <c r="X27" i="27"/>
  <c r="Z26" i="75"/>
  <c r="AH26" i="43"/>
  <c r="AQ26" i="43" s="1"/>
  <c r="Z26" i="29"/>
  <c r="AS14" i="15"/>
  <c r="AL14" i="15"/>
  <c r="AU14" i="15" s="1"/>
  <c r="AI26" i="46"/>
  <c r="AN26" i="46"/>
  <c r="AR26" i="48"/>
  <c r="AN25" i="87"/>
  <c r="AI25" i="87"/>
  <c r="AS3" i="58"/>
  <c r="AL3" i="58"/>
  <c r="AU3" i="58" s="1"/>
  <c r="AS22" i="58"/>
  <c r="AL22" i="58"/>
  <c r="AU22" i="58" s="1"/>
  <c r="AR26" i="30"/>
  <c r="AR25" i="95"/>
  <c r="AS11" i="58"/>
  <c r="AL11" i="58"/>
  <c r="AU11" i="58" s="1"/>
  <c r="AR25" i="83"/>
  <c r="AR25" i="73"/>
  <c r="AS10" i="15"/>
  <c r="AL10" i="15"/>
  <c r="AU10" i="15" s="1"/>
  <c r="AH26" i="45"/>
  <c r="AQ26" i="45" s="1"/>
  <c r="AS4" i="63"/>
  <c r="AS25" i="63" s="1"/>
  <c r="AL4" i="63"/>
  <c r="AU4" i="63" s="1"/>
  <c r="AU25" i="63" s="1"/>
  <c r="C11" i="63" s="1"/>
  <c r="F16" i="97" s="1"/>
  <c r="AS6" i="58"/>
  <c r="AL6" i="58"/>
  <c r="AU6" i="58" s="1"/>
  <c r="AR25" i="35"/>
  <c r="X26" i="93"/>
  <c r="Y26" i="93"/>
  <c r="Y26" i="36"/>
  <c r="X26" i="36"/>
  <c r="AH26" i="35"/>
  <c r="AQ26" i="35" s="1"/>
  <c r="X28" i="26"/>
  <c r="Y28" i="26"/>
  <c r="Z28" i="26" s="1"/>
  <c r="AH26" i="86"/>
  <c r="AQ26" i="86" s="1"/>
  <c r="AH27" i="84"/>
  <c r="AQ27" i="84" s="1"/>
  <c r="AH26" i="83"/>
  <c r="AQ26" i="83" s="1"/>
  <c r="Z26" i="73"/>
  <c r="Z26" i="83"/>
  <c r="AH26" i="90"/>
  <c r="AQ26" i="90" s="1"/>
  <c r="AS20" i="58"/>
  <c r="AL20" i="58"/>
  <c r="AU20" i="58" s="1"/>
  <c r="AU25" i="71"/>
  <c r="C11" i="71" s="1"/>
  <c r="F24" i="97" s="1"/>
  <c r="AS5" i="15"/>
  <c r="AL5" i="15"/>
  <c r="AU5" i="15" s="1"/>
  <c r="X26" i="31"/>
  <c r="Y26" i="31"/>
  <c r="Z26" i="31" s="1"/>
  <c r="AS13" i="15"/>
  <c r="AL13" i="15"/>
  <c r="AU13" i="15" s="1"/>
  <c r="AS21" i="58"/>
  <c r="AL21" i="58"/>
  <c r="AU21" i="58" s="1"/>
  <c r="AH27" i="82"/>
  <c r="AQ27" i="82" s="1"/>
  <c r="AH26" i="25"/>
  <c r="AQ26" i="25" s="1"/>
  <c r="Z26" i="43"/>
  <c r="Y27" i="41"/>
  <c r="X27" i="41"/>
  <c r="AR25" i="75"/>
  <c r="Y27" i="46"/>
  <c r="X27" i="46"/>
  <c r="Z27" i="46" s="1"/>
  <c r="X26" i="47"/>
  <c r="Z26" i="47" s="1"/>
  <c r="Y26" i="47"/>
  <c r="AS9" i="15"/>
  <c r="AL9" i="15"/>
  <c r="AU9" i="15" s="1"/>
  <c r="AN24" i="85"/>
  <c r="AI24" i="85"/>
  <c r="AR25" i="86"/>
  <c r="AR26" i="84"/>
  <c r="Y26" i="44"/>
  <c r="X26" i="44"/>
  <c r="Z26" i="44" s="1"/>
  <c r="Z26" i="45"/>
  <c r="AS11" i="15"/>
  <c r="AL11" i="15"/>
  <c r="AU11" i="15" s="1"/>
  <c r="AI25" i="34"/>
  <c r="AN25" i="34"/>
  <c r="Y28" i="37"/>
  <c r="X28" i="37"/>
  <c r="Z28" i="37" s="1"/>
  <c r="AN25" i="78"/>
  <c r="AI25" i="78"/>
  <c r="X26" i="74"/>
  <c r="Z26" i="74" s="1"/>
  <c r="Y26" i="74"/>
  <c r="Y27" i="40"/>
  <c r="X27" i="40"/>
  <c r="Z27" i="42" l="1"/>
  <c r="Z26" i="77"/>
  <c r="Z27" i="40"/>
  <c r="Z26" i="93"/>
  <c r="AE26" i="93" s="1"/>
  <c r="AE27" i="82"/>
  <c r="Z26" i="38"/>
  <c r="AF26" i="38" s="1"/>
  <c r="AO26" i="38" s="1"/>
  <c r="Z26" i="87"/>
  <c r="W27" i="44"/>
  <c r="AG26" i="44"/>
  <c r="AP26" i="44" s="1"/>
  <c r="AF26" i="44"/>
  <c r="AO26" i="44" s="1"/>
  <c r="AE26" i="44"/>
  <c r="W27" i="31"/>
  <c r="AG26" i="31"/>
  <c r="AP26" i="31" s="1"/>
  <c r="AF26" i="31"/>
  <c r="AO26" i="31" s="1"/>
  <c r="AE26" i="31"/>
  <c r="W27" i="77"/>
  <c r="AG26" i="77"/>
  <c r="AP26" i="77" s="1"/>
  <c r="AF26" i="77"/>
  <c r="AO26" i="77" s="1"/>
  <c r="AE26" i="77"/>
  <c r="AF26" i="87"/>
  <c r="AO26" i="87" s="1"/>
  <c r="AE26" i="87"/>
  <c r="W27" i="87"/>
  <c r="AG26" i="87"/>
  <c r="AP26" i="87" s="1"/>
  <c r="AF26" i="93"/>
  <c r="AO26" i="93" s="1"/>
  <c r="AG26" i="93"/>
  <c r="AP26" i="93" s="1"/>
  <c r="AE26" i="38"/>
  <c r="W27" i="38"/>
  <c r="AG26" i="38"/>
  <c r="AP26" i="38" s="1"/>
  <c r="W28" i="79"/>
  <c r="AG27" i="79"/>
  <c r="AP27" i="79" s="1"/>
  <c r="AF27" i="79"/>
  <c r="AO27" i="79" s="1"/>
  <c r="AE27" i="79"/>
  <c r="AF28" i="26"/>
  <c r="AO28" i="26" s="1"/>
  <c r="AE28" i="26"/>
  <c r="W29" i="26"/>
  <c r="AG28" i="26"/>
  <c r="AP28" i="26" s="1"/>
  <c r="AE27" i="40"/>
  <c r="W28" i="40"/>
  <c r="AG27" i="40"/>
  <c r="AP27" i="40" s="1"/>
  <c r="AF27" i="40"/>
  <c r="AO27" i="40" s="1"/>
  <c r="W28" i="42"/>
  <c r="AG27" i="42"/>
  <c r="AP27" i="42" s="1"/>
  <c r="AF27" i="42"/>
  <c r="AO27" i="42" s="1"/>
  <c r="AE27" i="42"/>
  <c r="W28" i="94"/>
  <c r="AG27" i="94"/>
  <c r="AP27" i="94" s="1"/>
  <c r="AE27" i="94"/>
  <c r="AF27" i="94"/>
  <c r="AO27" i="94" s="1"/>
  <c r="AR27" i="26"/>
  <c r="AH27" i="80"/>
  <c r="AQ27" i="80" s="1"/>
  <c r="AF25" i="89"/>
  <c r="AO25" i="89" s="1"/>
  <c r="AE25" i="89"/>
  <c r="W26" i="89"/>
  <c r="AG25" i="89"/>
  <c r="AP25" i="89" s="1"/>
  <c r="AH27" i="40"/>
  <c r="AQ27" i="40" s="1"/>
  <c r="AR25" i="78"/>
  <c r="AR25" i="34"/>
  <c r="AH27" i="46"/>
  <c r="AQ27" i="46" s="1"/>
  <c r="AH26" i="31"/>
  <c r="AQ26" i="31" s="1"/>
  <c r="AF26" i="83"/>
  <c r="AO26" i="83" s="1"/>
  <c r="AE26" i="83"/>
  <c r="W27" i="83"/>
  <c r="AG26" i="83"/>
  <c r="AP26" i="83" s="1"/>
  <c r="AH28" i="26"/>
  <c r="AQ28" i="26" s="1"/>
  <c r="W27" i="29"/>
  <c r="AG26" i="29"/>
  <c r="AP26" i="29" s="1"/>
  <c r="AF26" i="29"/>
  <c r="AO26" i="29" s="1"/>
  <c r="AE26" i="29"/>
  <c r="W27" i="75"/>
  <c r="AG26" i="75"/>
  <c r="AP26" i="75" s="1"/>
  <c r="AF26" i="75"/>
  <c r="AO26" i="75" s="1"/>
  <c r="AE26" i="75"/>
  <c r="AR26" i="80"/>
  <c r="AR26" i="88"/>
  <c r="AR25" i="77"/>
  <c r="AR26" i="94"/>
  <c r="W28" i="48"/>
  <c r="AG27" i="48"/>
  <c r="AP27" i="48" s="1"/>
  <c r="AF27" i="48"/>
  <c r="AO27" i="48" s="1"/>
  <c r="AE27" i="48"/>
  <c r="AR25" i="93"/>
  <c r="AS4" i="15"/>
  <c r="AL4" i="15"/>
  <c r="AU4" i="15" s="1"/>
  <c r="Z27" i="80"/>
  <c r="AH27" i="94"/>
  <c r="AQ27" i="94" s="1"/>
  <c r="AH26" i="77"/>
  <c r="AQ26" i="77" s="1"/>
  <c r="AI27" i="96"/>
  <c r="AN27" i="96"/>
  <c r="Y27" i="95"/>
  <c r="X27" i="95"/>
  <c r="Y28" i="84"/>
  <c r="X28" i="84"/>
  <c r="Z28" i="84" s="1"/>
  <c r="X27" i="86"/>
  <c r="Y27" i="86"/>
  <c r="AI25" i="33"/>
  <c r="AN25" i="33"/>
  <c r="AI27" i="82"/>
  <c r="AN27" i="82"/>
  <c r="W27" i="74"/>
  <c r="AG26" i="74"/>
  <c r="AP26" i="74" s="1"/>
  <c r="AF26" i="74"/>
  <c r="AO26" i="74" s="1"/>
  <c r="AE26" i="74"/>
  <c r="AE26" i="47"/>
  <c r="AF26" i="47"/>
  <c r="AO26" i="47" s="1"/>
  <c r="AG26" i="47"/>
  <c r="AP26" i="47" s="1"/>
  <c r="W27" i="47"/>
  <c r="AH27" i="41"/>
  <c r="AQ27" i="41" s="1"/>
  <c r="AH26" i="93"/>
  <c r="AQ26" i="93" s="1"/>
  <c r="Z27" i="41"/>
  <c r="W27" i="73"/>
  <c r="AG26" i="73"/>
  <c r="AP26" i="73" s="1"/>
  <c r="AF26" i="73"/>
  <c r="AO26" i="73" s="1"/>
  <c r="AE26" i="73"/>
  <c r="AH26" i="36"/>
  <c r="AQ26" i="36" s="1"/>
  <c r="AH27" i="27"/>
  <c r="AQ27" i="27" s="1"/>
  <c r="AH27" i="88"/>
  <c r="AQ27" i="88" s="1"/>
  <c r="AS4" i="58"/>
  <c r="AL4" i="58"/>
  <c r="AU4" i="58" s="1"/>
  <c r="AU25" i="58" s="1"/>
  <c r="C11" i="58" s="1"/>
  <c r="F11" i="97" s="1"/>
  <c r="AH26" i="91"/>
  <c r="AQ26" i="91" s="1"/>
  <c r="Y27" i="32"/>
  <c r="X27" i="32"/>
  <c r="Z27" i="32" s="1"/>
  <c r="AR25" i="74"/>
  <c r="AR25" i="91"/>
  <c r="AN26" i="25"/>
  <c r="AI26" i="25"/>
  <c r="Y27" i="90"/>
  <c r="X27" i="90"/>
  <c r="AI26" i="35"/>
  <c r="AN26" i="35"/>
  <c r="AN26" i="95"/>
  <c r="AI26" i="95"/>
  <c r="X28" i="30"/>
  <c r="Y28" i="30"/>
  <c r="AI27" i="92"/>
  <c r="AN27" i="92"/>
  <c r="AR24" i="85"/>
  <c r="AR26" i="27"/>
  <c r="AH27" i="42"/>
  <c r="AQ27" i="42" s="1"/>
  <c r="AR25" i="31"/>
  <c r="W27" i="43"/>
  <c r="AG26" i="43"/>
  <c r="AP26" i="43" s="1"/>
  <c r="AF26" i="43"/>
  <c r="AO26" i="43" s="1"/>
  <c r="AE26" i="43"/>
  <c r="AH26" i="78"/>
  <c r="AQ26" i="78" s="1"/>
  <c r="AH26" i="34"/>
  <c r="AQ26" i="34" s="1"/>
  <c r="AH25" i="85"/>
  <c r="AQ25" i="85" s="1"/>
  <c r="AI25" i="81"/>
  <c r="AN25" i="81"/>
  <c r="AR25" i="36"/>
  <c r="AR25" i="38"/>
  <c r="AN27" i="84"/>
  <c r="AI27" i="84"/>
  <c r="AR26" i="79"/>
  <c r="W26" i="28"/>
  <c r="AG25" i="28"/>
  <c r="AP25" i="28" s="1"/>
  <c r="AF25" i="28"/>
  <c r="AO25" i="28" s="1"/>
  <c r="AE25" i="28"/>
  <c r="AH26" i="87"/>
  <c r="AQ26" i="87" s="1"/>
  <c r="AH28" i="37"/>
  <c r="AQ28" i="37" s="1"/>
  <c r="W28" i="46"/>
  <c r="AG27" i="46"/>
  <c r="AP27" i="46" s="1"/>
  <c r="AF27" i="46"/>
  <c r="AO27" i="46" s="1"/>
  <c r="AE27" i="46"/>
  <c r="AF26" i="45"/>
  <c r="AO26" i="45" s="1"/>
  <c r="AE26" i="45"/>
  <c r="W27" i="45"/>
  <c r="AG26" i="45"/>
  <c r="AP26" i="45" s="1"/>
  <c r="Z26" i="36"/>
  <c r="AS25" i="58"/>
  <c r="AR26" i="46"/>
  <c r="Z27" i="27"/>
  <c r="Z27" i="88"/>
  <c r="W27" i="39"/>
  <c r="AG26" i="39"/>
  <c r="AP26" i="39" s="1"/>
  <c r="AF26" i="39"/>
  <c r="AO26" i="39" s="1"/>
  <c r="AE26" i="39"/>
  <c r="AH26" i="38"/>
  <c r="AQ26" i="38" s="1"/>
  <c r="Z26" i="91"/>
  <c r="Z26" i="34"/>
  <c r="AU25" i="15"/>
  <c r="C11" i="15" s="1"/>
  <c r="AR26" i="42"/>
  <c r="AI25" i="76"/>
  <c r="AN25" i="76"/>
  <c r="AI26" i="86"/>
  <c r="AN26" i="86"/>
  <c r="X28" i="82"/>
  <c r="Y28" i="82"/>
  <c r="AR25" i="47"/>
  <c r="AH27" i="79"/>
  <c r="AQ27" i="79" s="1"/>
  <c r="AH26" i="74"/>
  <c r="AQ26" i="74" s="1"/>
  <c r="W29" i="37"/>
  <c r="AE28" i="37"/>
  <c r="AG28" i="37"/>
  <c r="AP28" i="37" s="1"/>
  <c r="AF28" i="37"/>
  <c r="AO28" i="37" s="1"/>
  <c r="AH26" i="44"/>
  <c r="AQ26" i="44" s="1"/>
  <c r="AH26" i="47"/>
  <c r="AQ26" i="47" s="1"/>
  <c r="AR25" i="87"/>
  <c r="AR24" i="89"/>
  <c r="AI26" i="32"/>
  <c r="AN26" i="32"/>
  <c r="AR26" i="40"/>
  <c r="AE26" i="78"/>
  <c r="W27" i="78"/>
  <c r="AG26" i="78"/>
  <c r="AP26" i="78" s="1"/>
  <c r="AF26" i="78"/>
  <c r="AO26" i="78" s="1"/>
  <c r="AS25" i="15"/>
  <c r="AG25" i="85"/>
  <c r="AP25" i="85" s="1"/>
  <c r="AF25" i="85"/>
  <c r="AO25" i="85" s="1"/>
  <c r="AE25" i="85"/>
  <c r="W26" i="85"/>
  <c r="AR26" i="41"/>
  <c r="AR25" i="44"/>
  <c r="Y26" i="81"/>
  <c r="X26" i="81"/>
  <c r="Y26" i="76"/>
  <c r="X26" i="76"/>
  <c r="AR27" i="37"/>
  <c r="AH25" i="89"/>
  <c r="AQ25" i="89" s="1"/>
  <c r="Y27" i="25"/>
  <c r="X27" i="25"/>
  <c r="AN26" i="90"/>
  <c r="AI26" i="90"/>
  <c r="X28" i="96"/>
  <c r="Z28" i="96" s="1"/>
  <c r="Y28" i="96"/>
  <c r="Y27" i="35"/>
  <c r="X27" i="35"/>
  <c r="AI27" i="30"/>
  <c r="AN27" i="30"/>
  <c r="Z26" i="33"/>
  <c r="Y26" i="33"/>
  <c r="X26" i="33"/>
  <c r="Y28" i="92"/>
  <c r="X28" i="92"/>
  <c r="Z28" i="82" l="1"/>
  <c r="Z27" i="25"/>
  <c r="Z27" i="95"/>
  <c r="AF27" i="95" s="1"/>
  <c r="AO27" i="95" s="1"/>
  <c r="W27" i="93"/>
  <c r="AF28" i="96"/>
  <c r="AO28" i="96" s="1"/>
  <c r="W29" i="96"/>
  <c r="AE28" i="96"/>
  <c r="AG28" i="96"/>
  <c r="AP28" i="96" s="1"/>
  <c r="W29" i="82"/>
  <c r="AG28" i="82"/>
  <c r="AP28" i="82" s="1"/>
  <c r="AF28" i="82"/>
  <c r="AO28" i="82" s="1"/>
  <c r="AE28" i="82"/>
  <c r="AE27" i="25"/>
  <c r="AG27" i="25"/>
  <c r="AP27" i="25" s="1"/>
  <c r="AF27" i="25"/>
  <c r="AO27" i="25" s="1"/>
  <c r="W28" i="25"/>
  <c r="W28" i="95"/>
  <c r="AG27" i="95"/>
  <c r="AP27" i="95" s="1"/>
  <c r="W27" i="33"/>
  <c r="AG26" i="33"/>
  <c r="AP26" i="33" s="1"/>
  <c r="AF26" i="33"/>
  <c r="AO26" i="33" s="1"/>
  <c r="AE26" i="33"/>
  <c r="AN26" i="45"/>
  <c r="AI26" i="45"/>
  <c r="Y28" i="46"/>
  <c r="X28" i="46"/>
  <c r="Z28" i="46" s="1"/>
  <c r="AF27" i="32"/>
  <c r="AO27" i="32" s="1"/>
  <c r="W28" i="32"/>
  <c r="AG27" i="32"/>
  <c r="AP27" i="32" s="1"/>
  <c r="AE27" i="32"/>
  <c r="AH27" i="86"/>
  <c r="AQ27" i="86" s="1"/>
  <c r="AI27" i="94"/>
  <c r="AN27" i="94"/>
  <c r="AI26" i="87"/>
  <c r="AN26" i="87"/>
  <c r="AR25" i="81"/>
  <c r="AH28" i="30"/>
  <c r="AQ28" i="30" s="1"/>
  <c r="AH27" i="90"/>
  <c r="AQ27" i="90" s="1"/>
  <c r="AI26" i="47"/>
  <c r="AN26" i="47"/>
  <c r="Z27" i="86"/>
  <c r="AI27" i="48"/>
  <c r="AN27" i="48"/>
  <c r="X27" i="83"/>
  <c r="Y27" i="83"/>
  <c r="AI27" i="40"/>
  <c r="AN27" i="40"/>
  <c r="X27" i="77"/>
  <c r="Y27" i="77"/>
  <c r="Z27" i="77" s="1"/>
  <c r="AI26" i="44"/>
  <c r="AN26" i="44"/>
  <c r="AH26" i="81"/>
  <c r="AQ26" i="81" s="1"/>
  <c r="AI26" i="43"/>
  <c r="AN26" i="43"/>
  <c r="AR26" i="35"/>
  <c r="AH28" i="92"/>
  <c r="AQ28" i="92" s="1"/>
  <c r="X26" i="85"/>
  <c r="Y26" i="85"/>
  <c r="AR27" i="30"/>
  <c r="Z26" i="81"/>
  <c r="AI25" i="85"/>
  <c r="AN25" i="85"/>
  <c r="Y27" i="39"/>
  <c r="X27" i="39"/>
  <c r="Z27" i="39" s="1"/>
  <c r="W27" i="36"/>
  <c r="AG26" i="36"/>
  <c r="AP26" i="36" s="1"/>
  <c r="AF26" i="36"/>
  <c r="AO26" i="36" s="1"/>
  <c r="AE26" i="36"/>
  <c r="Z28" i="30"/>
  <c r="Y27" i="73"/>
  <c r="X27" i="73"/>
  <c r="AR27" i="82"/>
  <c r="AH28" i="84"/>
  <c r="AQ28" i="84" s="1"/>
  <c r="AF27" i="80"/>
  <c r="AO27" i="80" s="1"/>
  <c r="AE27" i="80"/>
  <c r="W28" i="80"/>
  <c r="AG27" i="80"/>
  <c r="AP27" i="80" s="1"/>
  <c r="AN26" i="29"/>
  <c r="AI26" i="29"/>
  <c r="AN26" i="83"/>
  <c r="AI26" i="83"/>
  <c r="AI25" i="89"/>
  <c r="AN25" i="89"/>
  <c r="Z28" i="94"/>
  <c r="Y28" i="94"/>
  <c r="X28" i="94"/>
  <c r="X28" i="42"/>
  <c r="Z28" i="42" s="1"/>
  <c r="Y28" i="42"/>
  <c r="AN27" i="79"/>
  <c r="AI27" i="79"/>
  <c r="Y27" i="38"/>
  <c r="X27" i="38"/>
  <c r="Z27" i="38" s="1"/>
  <c r="AI26" i="93"/>
  <c r="AN26" i="93"/>
  <c r="AR27" i="84"/>
  <c r="Z27" i="93"/>
  <c r="Y27" i="93"/>
  <c r="X27" i="93"/>
  <c r="AH26" i="76"/>
  <c r="AQ26" i="76" s="1"/>
  <c r="Y27" i="78"/>
  <c r="X27" i="78"/>
  <c r="Z27" i="78" s="1"/>
  <c r="AR26" i="32"/>
  <c r="AN28" i="37"/>
  <c r="AI28" i="37"/>
  <c r="AR26" i="86"/>
  <c r="W27" i="34"/>
  <c r="AG26" i="34"/>
  <c r="AP26" i="34" s="1"/>
  <c r="AF26" i="34"/>
  <c r="AO26" i="34" s="1"/>
  <c r="AE26" i="34"/>
  <c r="W28" i="88"/>
  <c r="AG27" i="88"/>
  <c r="AP27" i="88" s="1"/>
  <c r="AF27" i="88"/>
  <c r="AO27" i="88" s="1"/>
  <c r="AE27" i="88"/>
  <c r="AN27" i="46"/>
  <c r="AI27" i="46"/>
  <c r="X26" i="28"/>
  <c r="Y26" i="28"/>
  <c r="Z27" i="43"/>
  <c r="Y27" i="43"/>
  <c r="X27" i="43"/>
  <c r="AR26" i="95"/>
  <c r="Z27" i="90"/>
  <c r="X27" i="47"/>
  <c r="Z27" i="47" s="1"/>
  <c r="Y27" i="47"/>
  <c r="AN26" i="74"/>
  <c r="AI26" i="74"/>
  <c r="AR27" i="96"/>
  <c r="AN26" i="75"/>
  <c r="AI26" i="75"/>
  <c r="X29" i="26"/>
  <c r="Y29" i="26"/>
  <c r="AN26" i="31"/>
  <c r="AI26" i="31"/>
  <c r="X27" i="74"/>
  <c r="Y27" i="74"/>
  <c r="Y29" i="37"/>
  <c r="X29" i="37"/>
  <c r="AR26" i="25"/>
  <c r="AH27" i="32"/>
  <c r="AQ27" i="32" s="1"/>
  <c r="AF27" i="41"/>
  <c r="AO27" i="41" s="1"/>
  <c r="AE27" i="41"/>
  <c r="W28" i="41"/>
  <c r="AG27" i="41"/>
  <c r="AP27" i="41" s="1"/>
  <c r="AR25" i="33"/>
  <c r="AE28" i="84"/>
  <c r="W29" i="84"/>
  <c r="AG28" i="84"/>
  <c r="AP28" i="84" s="1"/>
  <c r="AF28" i="84"/>
  <c r="AO28" i="84" s="1"/>
  <c r="X28" i="48"/>
  <c r="Z28" i="48" s="1"/>
  <c r="Y28" i="48"/>
  <c r="AN27" i="42"/>
  <c r="AI27" i="42"/>
  <c r="AI26" i="38"/>
  <c r="AN26" i="38"/>
  <c r="AN26" i="77"/>
  <c r="AI26" i="77"/>
  <c r="X27" i="44"/>
  <c r="Z27" i="44" s="1"/>
  <c r="Y27" i="44"/>
  <c r="AH28" i="82"/>
  <c r="AQ28" i="82" s="1"/>
  <c r="AN25" i="28"/>
  <c r="AI25" i="28"/>
  <c r="X27" i="75"/>
  <c r="Z27" i="75" s="1"/>
  <c r="Y27" i="75"/>
  <c r="Z26" i="89"/>
  <c r="X26" i="89"/>
  <c r="Y26" i="89"/>
  <c r="Y27" i="31"/>
  <c r="X27" i="31"/>
  <c r="Z27" i="31" s="1"/>
  <c r="AH28" i="96"/>
  <c r="AQ28" i="96" s="1"/>
  <c r="Z28" i="92"/>
  <c r="AH27" i="35"/>
  <c r="AQ27" i="35" s="1"/>
  <c r="AR26" i="90"/>
  <c r="AH26" i="33"/>
  <c r="AQ26" i="33" s="1"/>
  <c r="W27" i="91"/>
  <c r="AG26" i="91"/>
  <c r="AP26" i="91" s="1"/>
  <c r="AF26" i="91"/>
  <c r="AO26" i="91" s="1"/>
  <c r="AE26" i="91"/>
  <c r="W28" i="27"/>
  <c r="AG27" i="27"/>
  <c r="AP27" i="27" s="1"/>
  <c r="AF27" i="27"/>
  <c r="AO27" i="27" s="1"/>
  <c r="AE27" i="27"/>
  <c r="Z27" i="35"/>
  <c r="AH27" i="25"/>
  <c r="AQ27" i="25" s="1"/>
  <c r="Z26" i="76"/>
  <c r="AI26" i="78"/>
  <c r="AN26" i="78"/>
  <c r="AR25" i="76"/>
  <c r="AN26" i="39"/>
  <c r="AI26" i="39"/>
  <c r="Y27" i="45"/>
  <c r="X27" i="45"/>
  <c r="Z27" i="45" s="1"/>
  <c r="AR27" i="92"/>
  <c r="AI26" i="73"/>
  <c r="AN26" i="73"/>
  <c r="AH27" i="95"/>
  <c r="AQ27" i="95" s="1"/>
  <c r="Y27" i="29"/>
  <c r="X27" i="29"/>
  <c r="Z27" i="29" s="1"/>
  <c r="Y28" i="40"/>
  <c r="X28" i="40"/>
  <c r="AI28" i="26"/>
  <c r="AN28" i="26"/>
  <c r="X28" i="79"/>
  <c r="Y28" i="79"/>
  <c r="Y27" i="87"/>
  <c r="X27" i="87"/>
  <c r="Z27" i="87" s="1"/>
  <c r="Z28" i="40" l="1"/>
  <c r="AE27" i="95"/>
  <c r="W29" i="40"/>
  <c r="AG28" i="40"/>
  <c r="AP28" i="40" s="1"/>
  <c r="AF28" i="40"/>
  <c r="AO28" i="40" s="1"/>
  <c r="AE28" i="40"/>
  <c r="W28" i="38"/>
  <c r="AG27" i="38"/>
  <c r="AP27" i="38" s="1"/>
  <c r="AF27" i="38"/>
  <c r="AO27" i="38" s="1"/>
  <c r="AE27" i="38"/>
  <c r="W29" i="48"/>
  <c r="AG28" i="48"/>
  <c r="AP28" i="48" s="1"/>
  <c r="AF28" i="48"/>
  <c r="AO28" i="48" s="1"/>
  <c r="AE28" i="48"/>
  <c r="AH29" i="26"/>
  <c r="AQ29" i="26" s="1"/>
  <c r="AR26" i="74"/>
  <c r="AH26" i="28"/>
  <c r="AQ26" i="28" s="1"/>
  <c r="AH28" i="79"/>
  <c r="AQ28" i="79" s="1"/>
  <c r="AR25" i="28"/>
  <c r="AH27" i="74"/>
  <c r="AQ27" i="74" s="1"/>
  <c r="Z29" i="26"/>
  <c r="Z26" i="28"/>
  <c r="Z27" i="34"/>
  <c r="Y27" i="34"/>
  <c r="X27" i="34"/>
  <c r="AH28" i="94"/>
  <c r="AQ28" i="94" s="1"/>
  <c r="AN27" i="80"/>
  <c r="AI27" i="80"/>
  <c r="W29" i="30"/>
  <c r="AG28" i="30"/>
  <c r="AP28" i="30" s="1"/>
  <c r="AF28" i="30"/>
  <c r="AO28" i="30" s="1"/>
  <c r="AE28" i="30"/>
  <c r="AH27" i="39"/>
  <c r="AQ27" i="39" s="1"/>
  <c r="AR27" i="48"/>
  <c r="AH28" i="46"/>
  <c r="AQ28" i="46" s="1"/>
  <c r="X29" i="82"/>
  <c r="Y29" i="82"/>
  <c r="AH28" i="48"/>
  <c r="AQ28" i="48" s="1"/>
  <c r="Z28" i="79"/>
  <c r="AH27" i="29"/>
  <c r="AQ27" i="29" s="1"/>
  <c r="AH27" i="45"/>
  <c r="AQ27" i="45" s="1"/>
  <c r="AH26" i="89"/>
  <c r="AQ26" i="89" s="1"/>
  <c r="AR26" i="38"/>
  <c r="Z27" i="74"/>
  <c r="AR26" i="75"/>
  <c r="AH27" i="43"/>
  <c r="AQ27" i="43" s="1"/>
  <c r="AR27" i="46"/>
  <c r="Z28" i="88"/>
  <c r="X28" i="88"/>
  <c r="Y28" i="88"/>
  <c r="AH27" i="78"/>
  <c r="AQ27" i="78" s="1"/>
  <c r="AR27" i="79"/>
  <c r="AR26" i="29"/>
  <c r="AI26" i="36"/>
  <c r="AN26" i="36"/>
  <c r="AR26" i="43"/>
  <c r="AR27" i="40"/>
  <c r="W28" i="86"/>
  <c r="AG27" i="86"/>
  <c r="AP27" i="86" s="1"/>
  <c r="AF27" i="86"/>
  <c r="AO27" i="86" s="1"/>
  <c r="AE27" i="86"/>
  <c r="AR27" i="94"/>
  <c r="AI27" i="25"/>
  <c r="AN27" i="25"/>
  <c r="AI27" i="27"/>
  <c r="AN27" i="27"/>
  <c r="AH27" i="87"/>
  <c r="AQ27" i="87" s="1"/>
  <c r="X28" i="27"/>
  <c r="Z28" i="27" s="1"/>
  <c r="Y28" i="27"/>
  <c r="X27" i="91"/>
  <c r="Y27" i="91"/>
  <c r="W27" i="89"/>
  <c r="AG26" i="89"/>
  <c r="AP26" i="89" s="1"/>
  <c r="AF26" i="89"/>
  <c r="AO26" i="89" s="1"/>
  <c r="AE26" i="89"/>
  <c r="AH27" i="44"/>
  <c r="AQ27" i="44" s="1"/>
  <c r="AR27" i="42"/>
  <c r="AH29" i="37"/>
  <c r="AQ29" i="37" s="1"/>
  <c r="AR26" i="31"/>
  <c r="AH27" i="47"/>
  <c r="AQ27" i="47" s="1"/>
  <c r="W29" i="94"/>
  <c r="AG28" i="94"/>
  <c r="AP28" i="94" s="1"/>
  <c r="AF28" i="94"/>
  <c r="AO28" i="94" s="1"/>
  <c r="AE28" i="94"/>
  <c r="AE27" i="39"/>
  <c r="W28" i="39"/>
  <c r="AG27" i="39"/>
  <c r="AP27" i="39" s="1"/>
  <c r="AF27" i="39"/>
  <c r="AO27" i="39" s="1"/>
  <c r="AR26" i="44"/>
  <c r="AN27" i="32"/>
  <c r="AI27" i="32"/>
  <c r="AE28" i="46"/>
  <c r="W29" i="46"/>
  <c r="AF28" i="46"/>
  <c r="AO28" i="46" s="1"/>
  <c r="AG28" i="46"/>
  <c r="AP28" i="46" s="1"/>
  <c r="Y27" i="33"/>
  <c r="Z27" i="33" s="1"/>
  <c r="X27" i="33"/>
  <c r="X28" i="95"/>
  <c r="Y28" i="95"/>
  <c r="AI28" i="96"/>
  <c r="AN28" i="96"/>
  <c r="AR28" i="26"/>
  <c r="AE27" i="29"/>
  <c r="W28" i="29"/>
  <c r="AG27" i="29"/>
  <c r="AP27" i="29" s="1"/>
  <c r="AF27" i="29"/>
  <c r="AO27" i="29" s="1"/>
  <c r="AG27" i="45"/>
  <c r="AP27" i="45" s="1"/>
  <c r="W28" i="45"/>
  <c r="AE27" i="45"/>
  <c r="AF27" i="45"/>
  <c r="AO27" i="45" s="1"/>
  <c r="AR26" i="78"/>
  <c r="W29" i="92"/>
  <c r="AG28" i="92"/>
  <c r="AP28" i="92" s="1"/>
  <c r="AF28" i="92"/>
  <c r="AO28" i="92" s="1"/>
  <c r="AE28" i="92"/>
  <c r="AH27" i="31"/>
  <c r="AQ27" i="31" s="1"/>
  <c r="W28" i="44"/>
  <c r="AG27" i="44"/>
  <c r="AP27" i="44" s="1"/>
  <c r="AF27" i="44"/>
  <c r="AO27" i="44" s="1"/>
  <c r="AE27" i="44"/>
  <c r="Y29" i="84"/>
  <c r="X29" i="84"/>
  <c r="X28" i="41"/>
  <c r="Z28" i="41" s="1"/>
  <c r="Y28" i="41"/>
  <c r="W28" i="47"/>
  <c r="AG27" i="47"/>
  <c r="AP27" i="47" s="1"/>
  <c r="AF27" i="47"/>
  <c r="AO27" i="47" s="1"/>
  <c r="AE27" i="47"/>
  <c r="W28" i="43"/>
  <c r="AG27" i="43"/>
  <c r="AP27" i="43" s="1"/>
  <c r="AF27" i="43"/>
  <c r="AO27" i="43" s="1"/>
  <c r="AE27" i="43"/>
  <c r="AN26" i="34"/>
  <c r="AI26" i="34"/>
  <c r="AR28" i="37"/>
  <c r="W28" i="78"/>
  <c r="AG27" i="78"/>
  <c r="AP27" i="78" s="1"/>
  <c r="AF27" i="78"/>
  <c r="AO27" i="78" s="1"/>
  <c r="AE27" i="78"/>
  <c r="AH27" i="93"/>
  <c r="AQ27" i="93" s="1"/>
  <c r="AR26" i="93"/>
  <c r="AH27" i="73"/>
  <c r="AQ27" i="73" s="1"/>
  <c r="AH26" i="85"/>
  <c r="AQ26" i="85" s="1"/>
  <c r="AH27" i="83"/>
  <c r="AQ27" i="83" s="1"/>
  <c r="AR26" i="47"/>
  <c r="AR26" i="45"/>
  <c r="AN28" i="82"/>
  <c r="AI28" i="82"/>
  <c r="X29" i="96"/>
  <c r="Y29" i="96"/>
  <c r="Z29" i="96" s="1"/>
  <c r="W28" i="87"/>
  <c r="AG27" i="87"/>
  <c r="AP27" i="87" s="1"/>
  <c r="AF27" i="87"/>
  <c r="AO27" i="87" s="1"/>
  <c r="AE27" i="87"/>
  <c r="AH28" i="40"/>
  <c r="AQ28" i="40" s="1"/>
  <c r="AR26" i="73"/>
  <c r="AR26" i="39"/>
  <c r="W27" i="76"/>
  <c r="AG26" i="76"/>
  <c r="AP26" i="76" s="1"/>
  <c r="AF26" i="76"/>
  <c r="AO26" i="76" s="1"/>
  <c r="AE26" i="76"/>
  <c r="W28" i="35"/>
  <c r="AG27" i="35"/>
  <c r="AP27" i="35" s="1"/>
  <c r="AF27" i="35"/>
  <c r="AO27" i="35" s="1"/>
  <c r="AE27" i="35"/>
  <c r="AN26" i="91"/>
  <c r="AI26" i="91"/>
  <c r="AH27" i="75"/>
  <c r="AQ27" i="75" s="1"/>
  <c r="AR26" i="77"/>
  <c r="AI28" i="84"/>
  <c r="AN28" i="84"/>
  <c r="Z29" i="37"/>
  <c r="AE27" i="90"/>
  <c r="AG27" i="90"/>
  <c r="AP27" i="90" s="1"/>
  <c r="AF27" i="90"/>
  <c r="AO27" i="90" s="1"/>
  <c r="W28" i="90"/>
  <c r="AN27" i="88"/>
  <c r="AI27" i="88"/>
  <c r="AH27" i="38"/>
  <c r="AQ27" i="38" s="1"/>
  <c r="AH28" i="42"/>
  <c r="AQ28" i="42" s="1"/>
  <c r="AR25" i="89"/>
  <c r="Z27" i="73"/>
  <c r="Z27" i="36"/>
  <c r="Y27" i="36"/>
  <c r="X27" i="36"/>
  <c r="AR25" i="85"/>
  <c r="Z26" i="85"/>
  <c r="AH27" i="77"/>
  <c r="AQ27" i="77" s="1"/>
  <c r="Z27" i="83"/>
  <c r="X28" i="32"/>
  <c r="Y28" i="32"/>
  <c r="Z28" i="32" s="1"/>
  <c r="AI27" i="95"/>
  <c r="AN27" i="95"/>
  <c r="Y28" i="25"/>
  <c r="X28" i="25"/>
  <c r="AF27" i="31"/>
  <c r="AO27" i="31" s="1"/>
  <c r="AE27" i="31"/>
  <c r="W28" i="31"/>
  <c r="AG27" i="31"/>
  <c r="AP27" i="31" s="1"/>
  <c r="AF27" i="75"/>
  <c r="AO27" i="75" s="1"/>
  <c r="AE27" i="75"/>
  <c r="W28" i="75"/>
  <c r="AG27" i="75"/>
  <c r="AP27" i="75" s="1"/>
  <c r="AI27" i="41"/>
  <c r="AN27" i="41"/>
  <c r="W28" i="93"/>
  <c r="AG27" i="93"/>
  <c r="AP27" i="93" s="1"/>
  <c r="AF27" i="93"/>
  <c r="AO27" i="93" s="1"/>
  <c r="AE27" i="93"/>
  <c r="AF28" i="42"/>
  <c r="AO28" i="42" s="1"/>
  <c r="AE28" i="42"/>
  <c r="AG28" i="42"/>
  <c r="AP28" i="42" s="1"/>
  <c r="W29" i="42"/>
  <c r="AR26" i="83"/>
  <c r="Y28" i="80"/>
  <c r="X28" i="80"/>
  <c r="Z28" i="80" s="1"/>
  <c r="AF26" i="81"/>
  <c r="AO26" i="81" s="1"/>
  <c r="AG26" i="81"/>
  <c r="AP26" i="81" s="1"/>
  <c r="W27" i="81"/>
  <c r="AE26" i="81"/>
  <c r="AE27" i="77"/>
  <c r="W28" i="77"/>
  <c r="AG27" i="77"/>
  <c r="AP27" i="77" s="1"/>
  <c r="AF27" i="77"/>
  <c r="AO27" i="77" s="1"/>
  <c r="AR26" i="87"/>
  <c r="AI26" i="33"/>
  <c r="AN26" i="33"/>
  <c r="Z28" i="25" l="1"/>
  <c r="Z29" i="82"/>
  <c r="AF28" i="25"/>
  <c r="AO28" i="25" s="1"/>
  <c r="AE28" i="25"/>
  <c r="W29" i="25"/>
  <c r="AG28" i="25"/>
  <c r="AP28" i="25" s="1"/>
  <c r="W28" i="33"/>
  <c r="AG27" i="33"/>
  <c r="AP27" i="33" s="1"/>
  <c r="AF27" i="33"/>
  <c r="AO27" i="33" s="1"/>
  <c r="AE27" i="33"/>
  <c r="AE29" i="82"/>
  <c r="AG29" i="82"/>
  <c r="AP29" i="82" s="1"/>
  <c r="AF29" i="82"/>
  <c r="AO29" i="82" s="1"/>
  <c r="W30" i="82"/>
  <c r="X28" i="78"/>
  <c r="Y28" i="78"/>
  <c r="Z28" i="78" s="1"/>
  <c r="W29" i="41"/>
  <c r="AG28" i="41"/>
  <c r="AP28" i="41" s="1"/>
  <c r="AF28" i="41"/>
  <c r="AO28" i="41" s="1"/>
  <c r="AE28" i="41"/>
  <c r="Y29" i="92"/>
  <c r="X29" i="92"/>
  <c r="Z29" i="92" s="1"/>
  <c r="X28" i="45"/>
  <c r="Y28" i="45"/>
  <c r="AI27" i="29"/>
  <c r="AN27" i="29"/>
  <c r="AH28" i="95"/>
  <c r="AQ28" i="95" s="1"/>
  <c r="AI27" i="39"/>
  <c r="AN27" i="39"/>
  <c r="AR27" i="27"/>
  <c r="AN27" i="86"/>
  <c r="AI27" i="86"/>
  <c r="AF27" i="34"/>
  <c r="AO27" i="34" s="1"/>
  <c r="AE27" i="34"/>
  <c r="W28" i="34"/>
  <c r="AG27" i="34"/>
  <c r="AP27" i="34" s="1"/>
  <c r="X28" i="35"/>
  <c r="Z28" i="35" s="1"/>
  <c r="Y28" i="35"/>
  <c r="AI27" i="77"/>
  <c r="AN27" i="77"/>
  <c r="X29" i="42"/>
  <c r="Y29" i="42"/>
  <c r="X28" i="87"/>
  <c r="Y28" i="87"/>
  <c r="AN27" i="43"/>
  <c r="AI27" i="43"/>
  <c r="AH29" i="84"/>
  <c r="AQ29" i="84" s="1"/>
  <c r="Z28" i="95"/>
  <c r="AI26" i="89"/>
  <c r="AN26" i="89"/>
  <c r="AH27" i="91"/>
  <c r="AQ27" i="91" s="1"/>
  <c r="AE27" i="74"/>
  <c r="W28" i="74"/>
  <c r="AG27" i="74"/>
  <c r="AP27" i="74" s="1"/>
  <c r="AF27" i="74"/>
  <c r="AO27" i="74" s="1"/>
  <c r="AF28" i="79"/>
  <c r="AO28" i="79" s="1"/>
  <c r="AE28" i="79"/>
  <c r="AG28" i="79"/>
  <c r="AP28" i="79" s="1"/>
  <c r="W29" i="79"/>
  <c r="AF26" i="28"/>
  <c r="AO26" i="28" s="1"/>
  <c r="AE26" i="28"/>
  <c r="W27" i="28"/>
  <c r="AG26" i="28"/>
  <c r="AP26" i="28" s="1"/>
  <c r="X29" i="48"/>
  <c r="Z29" i="48" s="1"/>
  <c r="Y29" i="48"/>
  <c r="AI28" i="40"/>
  <c r="AN28" i="40"/>
  <c r="X28" i="31"/>
  <c r="Y28" i="31"/>
  <c r="Z28" i="31" s="1"/>
  <c r="W28" i="83"/>
  <c r="AG27" i="83"/>
  <c r="AP27" i="83" s="1"/>
  <c r="AF27" i="83"/>
  <c r="AO27" i="83" s="1"/>
  <c r="AE27" i="83"/>
  <c r="W27" i="85"/>
  <c r="AG26" i="85"/>
  <c r="AP26" i="85" s="1"/>
  <c r="AF26" i="85"/>
  <c r="AO26" i="85" s="1"/>
  <c r="AE26" i="85"/>
  <c r="W28" i="73"/>
  <c r="AG27" i="73"/>
  <c r="AP27" i="73" s="1"/>
  <c r="AF27" i="73"/>
  <c r="AO27" i="73" s="1"/>
  <c r="AE27" i="73"/>
  <c r="AR26" i="91"/>
  <c r="AH28" i="80"/>
  <c r="AQ28" i="80" s="1"/>
  <c r="Y28" i="75"/>
  <c r="X28" i="75"/>
  <c r="Z28" i="75" s="1"/>
  <c r="AR27" i="88"/>
  <c r="AI27" i="90"/>
  <c r="AN27" i="90"/>
  <c r="AI26" i="81"/>
  <c r="AN26" i="81"/>
  <c r="Y28" i="93"/>
  <c r="X28" i="93"/>
  <c r="AI27" i="31"/>
  <c r="AN27" i="31"/>
  <c r="AR27" i="95"/>
  <c r="AF29" i="37"/>
  <c r="AO29" i="37" s="1"/>
  <c r="AG29" i="37"/>
  <c r="AP29" i="37" s="1"/>
  <c r="AE29" i="37"/>
  <c r="W30" i="37"/>
  <c r="AN26" i="76"/>
  <c r="AI26" i="76"/>
  <c r="Y28" i="47"/>
  <c r="X28" i="47"/>
  <c r="X28" i="44"/>
  <c r="Y28" i="44"/>
  <c r="Z28" i="44" s="1"/>
  <c r="AH27" i="33"/>
  <c r="AQ27" i="33" s="1"/>
  <c r="Y29" i="46"/>
  <c r="X29" i="46"/>
  <c r="Z29" i="46" s="1"/>
  <c r="AN28" i="94"/>
  <c r="AI28" i="94"/>
  <c r="Z27" i="91"/>
  <c r="AR27" i="25"/>
  <c r="AH28" i="88"/>
  <c r="AQ28" i="88" s="1"/>
  <c r="AH29" i="82"/>
  <c r="AQ29" i="82" s="1"/>
  <c r="X29" i="30"/>
  <c r="Z29" i="30" s="1"/>
  <c r="Y29" i="30"/>
  <c r="W30" i="26"/>
  <c r="AG29" i="26"/>
  <c r="AP29" i="26" s="1"/>
  <c r="AF29" i="26"/>
  <c r="AO29" i="26" s="1"/>
  <c r="AE29" i="26"/>
  <c r="AI27" i="38"/>
  <c r="AN27" i="38"/>
  <c r="Y28" i="77"/>
  <c r="X28" i="77"/>
  <c r="AR26" i="33"/>
  <c r="X27" i="81"/>
  <c r="Z27" i="81" s="1"/>
  <c r="Y27" i="81"/>
  <c r="W29" i="80"/>
  <c r="AG28" i="80"/>
  <c r="AP28" i="80" s="1"/>
  <c r="AF28" i="80"/>
  <c r="AO28" i="80" s="1"/>
  <c r="AE28" i="80"/>
  <c r="AN28" i="42"/>
  <c r="AI28" i="42"/>
  <c r="AI27" i="75"/>
  <c r="AN27" i="75"/>
  <c r="AH27" i="36"/>
  <c r="AQ27" i="36" s="1"/>
  <c r="Y28" i="90"/>
  <c r="X28" i="90"/>
  <c r="Z28" i="90" s="1"/>
  <c r="AN27" i="35"/>
  <c r="AI27" i="35"/>
  <c r="AN27" i="87"/>
  <c r="AI27" i="87"/>
  <c r="AH29" i="96"/>
  <c r="AQ29" i="96" s="1"/>
  <c r="AI27" i="78"/>
  <c r="AN27" i="78"/>
  <c r="Z29" i="84"/>
  <c r="AN28" i="92"/>
  <c r="AI28" i="92"/>
  <c r="AN28" i="46"/>
  <c r="AI28" i="46"/>
  <c r="Z28" i="86"/>
  <c r="X28" i="86"/>
  <c r="Y28" i="86"/>
  <c r="AR26" i="36"/>
  <c r="AE28" i="88"/>
  <c r="W29" i="88"/>
  <c r="AG28" i="88"/>
  <c r="AP28" i="88" s="1"/>
  <c r="AF28" i="88"/>
  <c r="AO28" i="88" s="1"/>
  <c r="AR27" i="80"/>
  <c r="AH28" i="25"/>
  <c r="AQ28" i="25" s="1"/>
  <c r="AH28" i="32"/>
  <c r="AQ28" i="32" s="1"/>
  <c r="AR28" i="84"/>
  <c r="W30" i="96"/>
  <c r="AG29" i="96"/>
  <c r="AP29" i="96" s="1"/>
  <c r="AF29" i="96"/>
  <c r="AO29" i="96" s="1"/>
  <c r="AE29" i="96"/>
  <c r="AR26" i="34"/>
  <c r="X28" i="43"/>
  <c r="Y28" i="43"/>
  <c r="X28" i="29"/>
  <c r="Y28" i="29"/>
  <c r="Z28" i="29" s="1"/>
  <c r="AR28" i="96"/>
  <c r="AR27" i="32"/>
  <c r="Y28" i="39"/>
  <c r="X28" i="39"/>
  <c r="Y27" i="89"/>
  <c r="X27" i="89"/>
  <c r="AH28" i="27"/>
  <c r="AQ28" i="27" s="1"/>
  <c r="AH27" i="34"/>
  <c r="AQ27" i="34" s="1"/>
  <c r="AN28" i="48"/>
  <c r="AI28" i="48"/>
  <c r="Y29" i="40"/>
  <c r="X29" i="40"/>
  <c r="Z29" i="40" s="1"/>
  <c r="AI27" i="93"/>
  <c r="AN27" i="93"/>
  <c r="AR27" i="41"/>
  <c r="AF28" i="32"/>
  <c r="AO28" i="32" s="1"/>
  <c r="AE28" i="32"/>
  <c r="W29" i="32"/>
  <c r="AG28" i="32"/>
  <c r="AP28" i="32" s="1"/>
  <c r="W28" i="36"/>
  <c r="AG27" i="36"/>
  <c r="AP27" i="36" s="1"/>
  <c r="AF27" i="36"/>
  <c r="AO27" i="36" s="1"/>
  <c r="AE27" i="36"/>
  <c r="X27" i="76"/>
  <c r="Y27" i="76"/>
  <c r="Z27" i="76" s="1"/>
  <c r="AR28" i="82"/>
  <c r="AI27" i="47"/>
  <c r="AN27" i="47"/>
  <c r="AH28" i="41"/>
  <c r="AQ28" i="41" s="1"/>
  <c r="AN27" i="44"/>
  <c r="AI27" i="44"/>
  <c r="AI27" i="45"/>
  <c r="AN27" i="45"/>
  <c r="Y29" i="94"/>
  <c r="Z29" i="94" s="1"/>
  <c r="X29" i="94"/>
  <c r="W29" i="27"/>
  <c r="AG28" i="27"/>
  <c r="AP28" i="27" s="1"/>
  <c r="AF28" i="27"/>
  <c r="AO28" i="27" s="1"/>
  <c r="AE28" i="27"/>
  <c r="AN28" i="30"/>
  <c r="AI28" i="30"/>
  <c r="X28" i="38"/>
  <c r="Z28" i="38" s="1"/>
  <c r="Y28" i="38"/>
  <c r="Z28" i="39" l="1"/>
  <c r="Z28" i="43"/>
  <c r="W30" i="40"/>
  <c r="AG29" i="40"/>
  <c r="AP29" i="40" s="1"/>
  <c r="AF29" i="40"/>
  <c r="AO29" i="40" s="1"/>
  <c r="AE29" i="40"/>
  <c r="W29" i="29"/>
  <c r="AG28" i="29"/>
  <c r="AP28" i="29" s="1"/>
  <c r="AF28" i="29"/>
  <c r="AO28" i="29" s="1"/>
  <c r="AE28" i="29"/>
  <c r="AE29" i="48"/>
  <c r="AG29" i="48"/>
  <c r="AP29" i="48" s="1"/>
  <c r="AF29" i="48"/>
  <c r="AO29" i="48" s="1"/>
  <c r="W30" i="48"/>
  <c r="W29" i="31"/>
  <c r="AG28" i="31"/>
  <c r="AP28" i="31" s="1"/>
  <c r="AF28" i="31"/>
  <c r="AO28" i="31" s="1"/>
  <c r="AE28" i="31"/>
  <c r="AF29" i="94"/>
  <c r="AO29" i="94" s="1"/>
  <c r="AE29" i="94"/>
  <c r="W30" i="94"/>
  <c r="AG29" i="94"/>
  <c r="AP29" i="94" s="1"/>
  <c r="AF28" i="43"/>
  <c r="AO28" i="43" s="1"/>
  <c r="AE28" i="43"/>
  <c r="W29" i="43"/>
  <c r="AG28" i="43"/>
  <c r="AP28" i="43" s="1"/>
  <c r="W29" i="90"/>
  <c r="AG28" i="90"/>
  <c r="AP28" i="90" s="1"/>
  <c r="AF28" i="90"/>
  <c r="AO28" i="90" s="1"/>
  <c r="AE28" i="90"/>
  <c r="W29" i="78"/>
  <c r="AG28" i="78"/>
  <c r="AP28" i="78" s="1"/>
  <c r="AF28" i="78"/>
  <c r="AO28" i="78" s="1"/>
  <c r="AE28" i="78"/>
  <c r="W29" i="39"/>
  <c r="AG28" i="39"/>
  <c r="AP28" i="39" s="1"/>
  <c r="AF28" i="39"/>
  <c r="AO28" i="39" s="1"/>
  <c r="AE28" i="39"/>
  <c r="AF28" i="44"/>
  <c r="AO28" i="44" s="1"/>
  <c r="AE28" i="44"/>
  <c r="W29" i="44"/>
  <c r="AG28" i="44"/>
  <c r="AP28" i="44" s="1"/>
  <c r="AE27" i="76"/>
  <c r="AG27" i="76"/>
  <c r="AP27" i="76" s="1"/>
  <c r="AF27" i="76"/>
  <c r="AO27" i="76" s="1"/>
  <c r="W28" i="76"/>
  <c r="W29" i="75"/>
  <c r="AG28" i="75"/>
  <c r="AP28" i="75" s="1"/>
  <c r="AE28" i="75"/>
  <c r="AF28" i="75"/>
  <c r="AO28" i="75" s="1"/>
  <c r="AR27" i="45"/>
  <c r="AE28" i="86"/>
  <c r="AF28" i="86"/>
  <c r="AO28" i="86" s="1"/>
  <c r="W29" i="86"/>
  <c r="AG28" i="86"/>
  <c r="AP28" i="86" s="1"/>
  <c r="W28" i="81"/>
  <c r="AG27" i="81"/>
  <c r="AP27" i="81" s="1"/>
  <c r="AF27" i="81"/>
  <c r="AO27" i="81" s="1"/>
  <c r="AE27" i="81"/>
  <c r="AH28" i="47"/>
  <c r="AQ28" i="47" s="1"/>
  <c r="AF28" i="95"/>
  <c r="AO28" i="95" s="1"/>
  <c r="AG28" i="95"/>
  <c r="AP28" i="95" s="1"/>
  <c r="AE28" i="95"/>
  <c r="W29" i="95"/>
  <c r="AR27" i="43"/>
  <c r="AH29" i="42"/>
  <c r="AQ29" i="42" s="1"/>
  <c r="AF28" i="35"/>
  <c r="AO28" i="35" s="1"/>
  <c r="AE28" i="35"/>
  <c r="W29" i="35"/>
  <c r="AG28" i="35"/>
  <c r="AP28" i="35" s="1"/>
  <c r="AR27" i="86"/>
  <c r="AR27" i="29"/>
  <c r="AF29" i="92"/>
  <c r="AO29" i="92" s="1"/>
  <c r="AE29" i="92"/>
  <c r="W30" i="92"/>
  <c r="AG29" i="92"/>
  <c r="AP29" i="92" s="1"/>
  <c r="Y28" i="33"/>
  <c r="X28" i="33"/>
  <c r="AR28" i="30"/>
  <c r="X29" i="27"/>
  <c r="Y29" i="27"/>
  <c r="AR27" i="44"/>
  <c r="AH27" i="76"/>
  <c r="AQ27" i="76" s="1"/>
  <c r="Y28" i="36"/>
  <c r="Z28" i="36" s="1"/>
  <c r="X28" i="36"/>
  <c r="AH28" i="29"/>
  <c r="AQ28" i="29" s="1"/>
  <c r="AI28" i="88"/>
  <c r="AN28" i="88"/>
  <c r="AR28" i="46"/>
  <c r="AR27" i="78"/>
  <c r="AR27" i="87"/>
  <c r="AR27" i="38"/>
  <c r="AH29" i="46"/>
  <c r="AQ29" i="46" s="1"/>
  <c r="AI29" i="37"/>
  <c r="AN29" i="37"/>
  <c r="AR27" i="31"/>
  <c r="Y28" i="73"/>
  <c r="X28" i="73"/>
  <c r="AI27" i="83"/>
  <c r="AN27" i="83"/>
  <c r="AH28" i="31"/>
  <c r="AQ28" i="31" s="1"/>
  <c r="Z29" i="79"/>
  <c r="X29" i="79"/>
  <c r="Y29" i="79"/>
  <c r="Z29" i="42"/>
  <c r="AI28" i="41"/>
  <c r="AN28" i="41"/>
  <c r="AH28" i="78"/>
  <c r="AQ28" i="78" s="1"/>
  <c r="AI29" i="82"/>
  <c r="AN29" i="82"/>
  <c r="W29" i="38"/>
  <c r="AG28" i="38"/>
  <c r="AP28" i="38" s="1"/>
  <c r="AF28" i="38"/>
  <c r="AO28" i="38" s="1"/>
  <c r="AE28" i="38"/>
  <c r="X30" i="96"/>
  <c r="Y30" i="96"/>
  <c r="Z30" i="96" s="1"/>
  <c r="Y30" i="37"/>
  <c r="X30" i="37"/>
  <c r="Z30" i="37" s="1"/>
  <c r="AR26" i="81"/>
  <c r="X27" i="85"/>
  <c r="Y27" i="85"/>
  <c r="AH29" i="48"/>
  <c r="AQ29" i="48" s="1"/>
  <c r="AH29" i="94"/>
  <c r="AQ29" i="94" s="1"/>
  <c r="AR28" i="48"/>
  <c r="AH27" i="89"/>
  <c r="AQ27" i="89" s="1"/>
  <c r="AR27" i="75"/>
  <c r="AI29" i="26"/>
  <c r="AN29" i="26"/>
  <c r="AH29" i="30"/>
  <c r="AQ29" i="30" s="1"/>
  <c r="Z28" i="47"/>
  <c r="AH28" i="93"/>
  <c r="AQ28" i="93" s="1"/>
  <c r="AR27" i="90"/>
  <c r="AN26" i="85"/>
  <c r="AI26" i="85"/>
  <c r="Y28" i="74"/>
  <c r="X28" i="74"/>
  <c r="X28" i="34"/>
  <c r="Y28" i="34"/>
  <c r="AH28" i="45"/>
  <c r="AQ28" i="45" s="1"/>
  <c r="Y29" i="25"/>
  <c r="X29" i="25"/>
  <c r="Y29" i="32"/>
  <c r="X29" i="32"/>
  <c r="AR27" i="35"/>
  <c r="AR28" i="42"/>
  <c r="X29" i="80"/>
  <c r="Y29" i="80"/>
  <c r="AH28" i="77"/>
  <c r="AQ28" i="77" s="1"/>
  <c r="AF29" i="30"/>
  <c r="AO29" i="30" s="1"/>
  <c r="AE29" i="30"/>
  <c r="W30" i="30"/>
  <c r="AG29" i="30"/>
  <c r="AP29" i="30" s="1"/>
  <c r="AF29" i="46"/>
  <c r="AO29" i="46" s="1"/>
  <c r="AG29" i="46"/>
  <c r="AP29" i="46" s="1"/>
  <c r="W30" i="46"/>
  <c r="AE29" i="46"/>
  <c r="X27" i="28"/>
  <c r="Y27" i="28"/>
  <c r="AH28" i="87"/>
  <c r="AQ28" i="87" s="1"/>
  <c r="AR27" i="77"/>
  <c r="Z28" i="45"/>
  <c r="Y30" i="82"/>
  <c r="X30" i="82"/>
  <c r="AN27" i="33"/>
  <c r="AI27" i="33"/>
  <c r="AI28" i="25"/>
  <c r="AN28" i="25"/>
  <c r="AN29" i="96"/>
  <c r="AI29" i="96"/>
  <c r="AR28" i="92"/>
  <c r="AR26" i="76"/>
  <c r="AN28" i="27"/>
  <c r="AI28" i="27"/>
  <c r="AN27" i="36"/>
  <c r="AI27" i="36"/>
  <c r="AI28" i="32"/>
  <c r="AN28" i="32"/>
  <c r="AR27" i="93"/>
  <c r="Z27" i="89"/>
  <c r="AH28" i="43"/>
  <c r="AQ28" i="43" s="1"/>
  <c r="AE27" i="91"/>
  <c r="AG27" i="91"/>
  <c r="AP27" i="91" s="1"/>
  <c r="AF27" i="91"/>
  <c r="AO27" i="91" s="1"/>
  <c r="W28" i="91"/>
  <c r="AH28" i="44"/>
  <c r="AQ28" i="44" s="1"/>
  <c r="Z28" i="93"/>
  <c r="AN27" i="73"/>
  <c r="AI27" i="73"/>
  <c r="Y28" i="83"/>
  <c r="X28" i="83"/>
  <c r="AR28" i="40"/>
  <c r="AI28" i="79"/>
  <c r="AN28" i="79"/>
  <c r="AI27" i="74"/>
  <c r="AN27" i="74"/>
  <c r="Z28" i="87"/>
  <c r="AI27" i="34"/>
  <c r="AN27" i="34"/>
  <c r="AH29" i="92"/>
  <c r="AQ29" i="92" s="1"/>
  <c r="X29" i="41"/>
  <c r="Y29" i="41"/>
  <c r="Z29" i="41" s="1"/>
  <c r="AR27" i="47"/>
  <c r="AH28" i="38"/>
  <c r="AQ28" i="38" s="1"/>
  <c r="AH29" i="40"/>
  <c r="AQ29" i="40" s="1"/>
  <c r="AH28" i="39"/>
  <c r="AQ28" i="39" s="1"/>
  <c r="X29" i="88"/>
  <c r="Z29" i="88" s="1"/>
  <c r="Y29" i="88"/>
  <c r="AH28" i="86"/>
  <c r="AQ28" i="86" s="1"/>
  <c r="W30" i="84"/>
  <c r="AG29" i="84"/>
  <c r="AP29" i="84" s="1"/>
  <c r="AF29" i="84"/>
  <c r="AO29" i="84" s="1"/>
  <c r="AE29" i="84"/>
  <c r="AH28" i="90"/>
  <c r="AQ28" i="90" s="1"/>
  <c r="AI28" i="80"/>
  <c r="AN28" i="80"/>
  <c r="AH27" i="81"/>
  <c r="AQ27" i="81" s="1"/>
  <c r="Z28" i="77"/>
  <c r="X30" i="26"/>
  <c r="Y30" i="26"/>
  <c r="AR28" i="94"/>
  <c r="AH28" i="75"/>
  <c r="AQ28" i="75" s="1"/>
  <c r="AI26" i="28"/>
  <c r="AN26" i="28"/>
  <c r="AR26" i="89"/>
  <c r="AH28" i="35"/>
  <c r="AQ28" i="35" s="1"/>
  <c r="AR27" i="39"/>
  <c r="Z28" i="83" l="1"/>
  <c r="Z28" i="74"/>
  <c r="Z28" i="73"/>
  <c r="AF28" i="73" s="1"/>
  <c r="AO28" i="73" s="1"/>
  <c r="AE28" i="73"/>
  <c r="W29" i="73"/>
  <c r="AG28" i="73"/>
  <c r="AP28" i="73" s="1"/>
  <c r="AF28" i="36"/>
  <c r="AO28" i="36" s="1"/>
  <c r="AE28" i="36"/>
  <c r="W29" i="36"/>
  <c r="AG28" i="36"/>
  <c r="AP28" i="36" s="1"/>
  <c r="W29" i="83"/>
  <c r="AG28" i="83"/>
  <c r="AP28" i="83" s="1"/>
  <c r="AF28" i="83"/>
  <c r="AO28" i="83" s="1"/>
  <c r="AE28" i="83"/>
  <c r="W30" i="41"/>
  <c r="AG29" i="41"/>
  <c r="AP29" i="41" s="1"/>
  <c r="AF29" i="41"/>
  <c r="AO29" i="41" s="1"/>
  <c r="AE29" i="41"/>
  <c r="W29" i="74"/>
  <c r="AG28" i="74"/>
  <c r="AP28" i="74" s="1"/>
  <c r="AF28" i="74"/>
  <c r="AO28" i="74" s="1"/>
  <c r="AE28" i="74"/>
  <c r="AH29" i="25"/>
  <c r="AQ29" i="25" s="1"/>
  <c r="X29" i="86"/>
  <c r="Y29" i="86"/>
  <c r="X29" i="39"/>
  <c r="Y29" i="39"/>
  <c r="X29" i="78"/>
  <c r="Y29" i="78"/>
  <c r="X30" i="94"/>
  <c r="Y30" i="94"/>
  <c r="AH29" i="41"/>
  <c r="AQ29" i="41" s="1"/>
  <c r="AR27" i="36"/>
  <c r="AR27" i="33"/>
  <c r="AI29" i="30"/>
  <c r="AN29" i="30"/>
  <c r="AH30" i="37"/>
  <c r="AQ30" i="37" s="1"/>
  <c r="AR29" i="82"/>
  <c r="AR27" i="83"/>
  <c r="AN27" i="81"/>
  <c r="AI27" i="81"/>
  <c r="AI28" i="75"/>
  <c r="AN28" i="75"/>
  <c r="AI28" i="44"/>
  <c r="AN28" i="44"/>
  <c r="AI28" i="90"/>
  <c r="AN28" i="90"/>
  <c r="X29" i="43"/>
  <c r="Z29" i="43" s="1"/>
  <c r="Y29" i="43"/>
  <c r="X29" i="31"/>
  <c r="Y29" i="31"/>
  <c r="Z29" i="31" s="1"/>
  <c r="AI29" i="48"/>
  <c r="AN29" i="48"/>
  <c r="AE30" i="96"/>
  <c r="AF30" i="96"/>
  <c r="AO30" i="96" s="1"/>
  <c r="W31" i="96"/>
  <c r="AG30" i="96"/>
  <c r="AP30" i="96" s="1"/>
  <c r="W30" i="79"/>
  <c r="AG29" i="79"/>
  <c r="AP29" i="79" s="1"/>
  <c r="AF29" i="79"/>
  <c r="AO29" i="79" s="1"/>
  <c r="AE29" i="79"/>
  <c r="Y30" i="92"/>
  <c r="X30" i="92"/>
  <c r="AR28" i="79"/>
  <c r="AR27" i="73"/>
  <c r="AN27" i="91"/>
  <c r="AI27" i="91"/>
  <c r="W28" i="89"/>
  <c r="AG27" i="89"/>
  <c r="AP27" i="89" s="1"/>
  <c r="AF27" i="89"/>
  <c r="AO27" i="89" s="1"/>
  <c r="AE27" i="89"/>
  <c r="Z29" i="25"/>
  <c r="AR26" i="85"/>
  <c r="AN28" i="38"/>
  <c r="AI28" i="38"/>
  <c r="AR28" i="41"/>
  <c r="AH28" i="73"/>
  <c r="AQ28" i="73" s="1"/>
  <c r="AR29" i="37"/>
  <c r="AH28" i="33"/>
  <c r="AQ28" i="33" s="1"/>
  <c r="AI29" i="92"/>
  <c r="AN29" i="92"/>
  <c r="X29" i="95"/>
  <c r="Y29" i="95"/>
  <c r="AI29" i="94"/>
  <c r="AN29" i="94"/>
  <c r="AI28" i="29"/>
  <c r="AN28" i="29"/>
  <c r="AN29" i="40"/>
  <c r="AI29" i="40"/>
  <c r="AN29" i="84"/>
  <c r="AI29" i="84"/>
  <c r="AR27" i="74"/>
  <c r="AR28" i="32"/>
  <c r="AR28" i="25"/>
  <c r="AF28" i="45"/>
  <c r="AO28" i="45" s="1"/>
  <c r="AG28" i="45"/>
  <c r="AP28" i="45" s="1"/>
  <c r="AE28" i="45"/>
  <c r="W29" i="45"/>
  <c r="Y30" i="46"/>
  <c r="X30" i="46"/>
  <c r="AH30" i="26"/>
  <c r="AQ30" i="26" s="1"/>
  <c r="AH27" i="28"/>
  <c r="AQ27" i="28" s="1"/>
  <c r="AH29" i="80"/>
  <c r="AQ29" i="80" s="1"/>
  <c r="AH29" i="32"/>
  <c r="AQ29" i="32" s="1"/>
  <c r="AH28" i="34"/>
  <c r="AQ28" i="34" s="1"/>
  <c r="AH27" i="85"/>
  <c r="AQ27" i="85" s="1"/>
  <c r="AF30" i="37"/>
  <c r="AO30" i="37" s="1"/>
  <c r="W31" i="37"/>
  <c r="AG30" i="37"/>
  <c r="AP30" i="37" s="1"/>
  <c r="AE30" i="37"/>
  <c r="AG29" i="42"/>
  <c r="AP29" i="42" s="1"/>
  <c r="AF29" i="42"/>
  <c r="AO29" i="42" s="1"/>
  <c r="W30" i="42"/>
  <c r="AE29" i="42"/>
  <c r="Y29" i="35"/>
  <c r="X29" i="35"/>
  <c r="Z29" i="35" s="1"/>
  <c r="AN28" i="95"/>
  <c r="AI28" i="95"/>
  <c r="AI28" i="86"/>
  <c r="AN28" i="86"/>
  <c r="Y29" i="75"/>
  <c r="X29" i="75"/>
  <c r="AI27" i="76"/>
  <c r="AN27" i="76"/>
  <c r="AI28" i="39"/>
  <c r="AN28" i="39"/>
  <c r="AN28" i="78"/>
  <c r="AI28" i="78"/>
  <c r="AI28" i="43"/>
  <c r="AN28" i="43"/>
  <c r="Y30" i="48"/>
  <c r="X30" i="48"/>
  <c r="Z30" i="48" s="1"/>
  <c r="AR27" i="34"/>
  <c r="AR29" i="96"/>
  <c r="Z30" i="26"/>
  <c r="AF28" i="87"/>
  <c r="AO28" i="87" s="1"/>
  <c r="AE28" i="87"/>
  <c r="W29" i="87"/>
  <c r="AG28" i="87"/>
  <c r="AP28" i="87" s="1"/>
  <c r="Z29" i="80"/>
  <c r="Z28" i="34"/>
  <c r="Z27" i="85"/>
  <c r="AH29" i="27"/>
  <c r="AQ29" i="27" s="1"/>
  <c r="Z28" i="33"/>
  <c r="Y28" i="81"/>
  <c r="X28" i="81"/>
  <c r="X29" i="90"/>
  <c r="Y29" i="90"/>
  <c r="Z29" i="90" s="1"/>
  <c r="AI28" i="31"/>
  <c r="AN28" i="31"/>
  <c r="AR26" i="28"/>
  <c r="AR28" i="80"/>
  <c r="W30" i="88"/>
  <c r="AG29" i="88"/>
  <c r="AP29" i="88" s="1"/>
  <c r="AF29" i="88"/>
  <c r="AO29" i="88" s="1"/>
  <c r="AE29" i="88"/>
  <c r="AR29" i="26"/>
  <c r="AR28" i="27"/>
  <c r="AH30" i="82"/>
  <c r="AQ30" i="82" s="1"/>
  <c r="X30" i="84"/>
  <c r="Z30" i="84" s="1"/>
  <c r="Y30" i="84"/>
  <c r="W29" i="93"/>
  <c r="AG28" i="93"/>
  <c r="AP28" i="93" s="1"/>
  <c r="AF28" i="93"/>
  <c r="AO28" i="93" s="1"/>
  <c r="AE28" i="93"/>
  <c r="Z27" i="28"/>
  <c r="W29" i="77"/>
  <c r="AG28" i="77"/>
  <c r="AP28" i="77" s="1"/>
  <c r="AF28" i="77"/>
  <c r="AO28" i="77" s="1"/>
  <c r="AE28" i="77"/>
  <c r="AH29" i="88"/>
  <c r="AQ29" i="88" s="1"/>
  <c r="AH28" i="83"/>
  <c r="AQ28" i="83" s="1"/>
  <c r="X28" i="91"/>
  <c r="Z28" i="91" s="1"/>
  <c r="Y28" i="91"/>
  <c r="Z30" i="82"/>
  <c r="AI29" i="46"/>
  <c r="AN29" i="46"/>
  <c r="Y30" i="30"/>
  <c r="X30" i="30"/>
  <c r="Z30" i="30" s="1"/>
  <c r="Z29" i="32"/>
  <c r="AH28" i="74"/>
  <c r="AQ28" i="74" s="1"/>
  <c r="W29" i="47"/>
  <c r="AG28" i="47"/>
  <c r="AP28" i="47" s="1"/>
  <c r="AF28" i="47"/>
  <c r="AO28" i="47" s="1"/>
  <c r="AE28" i="47"/>
  <c r="AH30" i="96"/>
  <c r="AQ30" i="96" s="1"/>
  <c r="X29" i="38"/>
  <c r="Y29" i="38"/>
  <c r="AH29" i="79"/>
  <c r="AQ29" i="79" s="1"/>
  <c r="AR28" i="88"/>
  <c r="AH28" i="36"/>
  <c r="AQ28" i="36" s="1"/>
  <c r="Z29" i="27"/>
  <c r="AI28" i="35"/>
  <c r="AN28" i="35"/>
  <c r="Y28" i="76"/>
  <c r="X28" i="76"/>
  <c r="Z28" i="76" s="1"/>
  <c r="X29" i="44"/>
  <c r="Y29" i="44"/>
  <c r="Y29" i="29"/>
  <c r="X29" i="29"/>
  <c r="Z29" i="29" s="1"/>
  <c r="Y30" i="40"/>
  <c r="X30" i="40"/>
  <c r="Z30" i="92" l="1"/>
  <c r="W30" i="29"/>
  <c r="AG29" i="29"/>
  <c r="AP29" i="29" s="1"/>
  <c r="AF29" i="29"/>
  <c r="AO29" i="29" s="1"/>
  <c r="AE29" i="29"/>
  <c r="W30" i="43"/>
  <c r="AG29" i="43"/>
  <c r="AP29" i="43" s="1"/>
  <c r="AF29" i="43"/>
  <c r="AO29" i="43" s="1"/>
  <c r="AE29" i="43"/>
  <c r="W31" i="92"/>
  <c r="AG30" i="92"/>
  <c r="AP30" i="92" s="1"/>
  <c r="AF30" i="92"/>
  <c r="AO30" i="92" s="1"/>
  <c r="AE30" i="92"/>
  <c r="W30" i="90"/>
  <c r="AG29" i="90"/>
  <c r="AP29" i="90" s="1"/>
  <c r="AF29" i="90"/>
  <c r="AO29" i="90" s="1"/>
  <c r="AE29" i="90"/>
  <c r="W29" i="76"/>
  <c r="AG28" i="76"/>
  <c r="AP28" i="76" s="1"/>
  <c r="AF28" i="76"/>
  <c r="AO28" i="76" s="1"/>
  <c r="AE28" i="76"/>
  <c r="X29" i="47"/>
  <c r="Z29" i="47" s="1"/>
  <c r="Y29" i="47"/>
  <c r="W30" i="32"/>
  <c r="AG29" i="32"/>
  <c r="AP29" i="32" s="1"/>
  <c r="AF29" i="32"/>
  <c r="AO29" i="32" s="1"/>
  <c r="AE29" i="32"/>
  <c r="W31" i="82"/>
  <c r="AG30" i="82"/>
  <c r="AP30" i="82" s="1"/>
  <c r="AF30" i="82"/>
  <c r="AO30" i="82" s="1"/>
  <c r="AE30" i="82"/>
  <c r="X29" i="93"/>
  <c r="Y29" i="93"/>
  <c r="Z29" i="93" s="1"/>
  <c r="AE28" i="33"/>
  <c r="W29" i="33"/>
  <c r="AG28" i="33"/>
  <c r="AP28" i="33" s="1"/>
  <c r="AF28" i="33"/>
  <c r="AO28" i="33" s="1"/>
  <c r="AI28" i="87"/>
  <c r="AN28" i="87"/>
  <c r="AH29" i="75"/>
  <c r="AQ29" i="75" s="1"/>
  <c r="Z31" i="37"/>
  <c r="Y31" i="37"/>
  <c r="X31" i="37"/>
  <c r="AH29" i="38"/>
  <c r="AQ29" i="38" s="1"/>
  <c r="AH30" i="30"/>
  <c r="AQ30" i="30" s="1"/>
  <c r="W28" i="28"/>
  <c r="AG27" i="28"/>
  <c r="AP27" i="28" s="1"/>
  <c r="AF27" i="28"/>
  <c r="AO27" i="28" s="1"/>
  <c r="AE27" i="28"/>
  <c r="AI29" i="88"/>
  <c r="AN29" i="88"/>
  <c r="AH29" i="90"/>
  <c r="AQ29" i="90" s="1"/>
  <c r="W29" i="34"/>
  <c r="AG28" i="34"/>
  <c r="AP28" i="34" s="1"/>
  <c r="AF28" i="34"/>
  <c r="AO28" i="34" s="1"/>
  <c r="AE28" i="34"/>
  <c r="AH30" i="48"/>
  <c r="AQ30" i="48" s="1"/>
  <c r="AH29" i="35"/>
  <c r="AQ29" i="35" s="1"/>
  <c r="AH29" i="95"/>
  <c r="AQ29" i="95" s="1"/>
  <c r="AR28" i="38"/>
  <c r="AN27" i="89"/>
  <c r="AI27" i="89"/>
  <c r="AR29" i="48"/>
  <c r="AR28" i="75"/>
  <c r="AH30" i="94"/>
  <c r="AQ30" i="94" s="1"/>
  <c r="AH29" i="39"/>
  <c r="AQ29" i="39" s="1"/>
  <c r="Y29" i="83"/>
  <c r="X29" i="83"/>
  <c r="Z29" i="38"/>
  <c r="AH28" i="91"/>
  <c r="AQ28" i="91" s="1"/>
  <c r="AI28" i="77"/>
  <c r="AN28" i="77"/>
  <c r="AH30" i="84"/>
  <c r="AQ30" i="84" s="1"/>
  <c r="AF29" i="80"/>
  <c r="AO29" i="80" s="1"/>
  <c r="AG29" i="80"/>
  <c r="AP29" i="80" s="1"/>
  <c r="AE29" i="80"/>
  <c r="W30" i="80"/>
  <c r="W31" i="26"/>
  <c r="AG30" i="26"/>
  <c r="AP30" i="26" s="1"/>
  <c r="AF30" i="26"/>
  <c r="AO30" i="26" s="1"/>
  <c r="AE30" i="26"/>
  <c r="Z29" i="75"/>
  <c r="AH30" i="46"/>
  <c r="AQ30" i="46" s="1"/>
  <c r="Z29" i="95"/>
  <c r="AI29" i="79"/>
  <c r="AN29" i="79"/>
  <c r="AR27" i="81"/>
  <c r="AR29" i="30"/>
  <c r="Z30" i="94"/>
  <c r="Z29" i="39"/>
  <c r="X29" i="74"/>
  <c r="Z29" i="74" s="1"/>
  <c r="Y29" i="74"/>
  <c r="X30" i="41"/>
  <c r="Y30" i="41"/>
  <c r="AF27" i="85"/>
  <c r="AO27" i="85" s="1"/>
  <c r="AE27" i="85"/>
  <c r="AG27" i="85"/>
  <c r="AP27" i="85" s="1"/>
  <c r="W28" i="85"/>
  <c r="AR29" i="40"/>
  <c r="AN28" i="47"/>
  <c r="AI28" i="47"/>
  <c r="AN28" i="93"/>
  <c r="AI28" i="93"/>
  <c r="AF30" i="84"/>
  <c r="AO30" i="84" s="1"/>
  <c r="AE30" i="84"/>
  <c r="W31" i="84"/>
  <c r="AG30" i="84"/>
  <c r="AP30" i="84" s="1"/>
  <c r="AH28" i="81"/>
  <c r="AQ28" i="81" s="1"/>
  <c r="W31" i="48"/>
  <c r="AG30" i="48"/>
  <c r="AP30" i="48" s="1"/>
  <c r="AF30" i="48"/>
  <c r="AO30" i="48" s="1"/>
  <c r="AE30" i="48"/>
  <c r="AR28" i="39"/>
  <c r="W30" i="35"/>
  <c r="AG29" i="35"/>
  <c r="AP29" i="35" s="1"/>
  <c r="AF29" i="35"/>
  <c r="AO29" i="35" s="1"/>
  <c r="AE29" i="35"/>
  <c r="AN30" i="37"/>
  <c r="AI30" i="37"/>
  <c r="AR28" i="29"/>
  <c r="X31" i="96"/>
  <c r="Y31" i="96"/>
  <c r="Z31" i="96" s="1"/>
  <c r="AH29" i="31"/>
  <c r="AQ29" i="31" s="1"/>
  <c r="AR28" i="90"/>
  <c r="AN28" i="83"/>
  <c r="AI28" i="83"/>
  <c r="X29" i="36"/>
  <c r="Y29" i="36"/>
  <c r="Z29" i="36" s="1"/>
  <c r="X29" i="73"/>
  <c r="Z29" i="73" s="1"/>
  <c r="Y29" i="73"/>
  <c r="AH29" i="29"/>
  <c r="AQ29" i="29" s="1"/>
  <c r="AR28" i="78"/>
  <c r="AN28" i="45"/>
  <c r="AI28" i="45"/>
  <c r="AH29" i="43"/>
  <c r="AQ29" i="43" s="1"/>
  <c r="AH30" i="40"/>
  <c r="AQ30" i="40" s="1"/>
  <c r="W31" i="30"/>
  <c r="AG30" i="30"/>
  <c r="AP30" i="30" s="1"/>
  <c r="AF30" i="30"/>
  <c r="AO30" i="30" s="1"/>
  <c r="AE30" i="30"/>
  <c r="AH29" i="44"/>
  <c r="AQ29" i="44" s="1"/>
  <c r="Y30" i="88"/>
  <c r="X30" i="88"/>
  <c r="Z30" i="88" s="1"/>
  <c r="Z30" i="46"/>
  <c r="AR29" i="84"/>
  <c r="AR29" i="92"/>
  <c r="X28" i="89"/>
  <c r="Y28" i="89"/>
  <c r="W30" i="31"/>
  <c r="AG29" i="31"/>
  <c r="AP29" i="31" s="1"/>
  <c r="AF29" i="31"/>
  <c r="AO29" i="31" s="1"/>
  <c r="AE29" i="31"/>
  <c r="AH29" i="78"/>
  <c r="AQ29" i="78" s="1"/>
  <c r="AH29" i="86"/>
  <c r="AQ29" i="86" s="1"/>
  <c r="AH28" i="76"/>
  <c r="AQ28" i="76" s="1"/>
  <c r="AG28" i="91"/>
  <c r="AP28" i="91" s="1"/>
  <c r="AF28" i="91"/>
  <c r="AO28" i="91" s="1"/>
  <c r="W29" i="91"/>
  <c r="AE28" i="91"/>
  <c r="AR28" i="35"/>
  <c r="X29" i="87"/>
  <c r="Y29" i="87"/>
  <c r="AR28" i="86"/>
  <c r="AI29" i="42"/>
  <c r="AN29" i="42"/>
  <c r="Z30" i="40"/>
  <c r="Z29" i="44"/>
  <c r="AF29" i="27"/>
  <c r="AO29" i="27" s="1"/>
  <c r="AE29" i="27"/>
  <c r="W30" i="27"/>
  <c r="AG29" i="27"/>
  <c r="AP29" i="27" s="1"/>
  <c r="AR29" i="46"/>
  <c r="X29" i="77"/>
  <c r="Z29" i="77" s="1"/>
  <c r="Y29" i="77"/>
  <c r="AR28" i="31"/>
  <c r="Z28" i="81"/>
  <c r="AR28" i="43"/>
  <c r="AR27" i="76"/>
  <c r="AR28" i="95"/>
  <c r="Y30" i="42"/>
  <c r="Z30" i="42" s="1"/>
  <c r="X30" i="42"/>
  <c r="X29" i="45"/>
  <c r="Y29" i="45"/>
  <c r="AR29" i="94"/>
  <c r="W30" i="25"/>
  <c r="AG29" i="25"/>
  <c r="AP29" i="25" s="1"/>
  <c r="AF29" i="25"/>
  <c r="AO29" i="25" s="1"/>
  <c r="AE29" i="25"/>
  <c r="AR27" i="91"/>
  <c r="AH30" i="92"/>
  <c r="AQ30" i="92" s="1"/>
  <c r="X30" i="79"/>
  <c r="Y30" i="79"/>
  <c r="AN30" i="96"/>
  <c r="AI30" i="96"/>
  <c r="AR28" i="44"/>
  <c r="Z29" i="78"/>
  <c r="Z29" i="86"/>
  <c r="AI28" i="74"/>
  <c r="AN28" i="74"/>
  <c r="AN29" i="41"/>
  <c r="AI29" i="41"/>
  <c r="AI28" i="36"/>
  <c r="AN28" i="36"/>
  <c r="AI28" i="73"/>
  <c r="AN28" i="73"/>
  <c r="Z29" i="45" l="1"/>
  <c r="W30" i="36"/>
  <c r="AG29" i="36"/>
  <c r="AP29" i="36" s="1"/>
  <c r="AF29" i="36"/>
  <c r="AO29" i="36" s="1"/>
  <c r="AE29" i="36"/>
  <c r="AF31" i="96"/>
  <c r="AO31" i="96" s="1"/>
  <c r="W32" i="96"/>
  <c r="AG31" i="96"/>
  <c r="AP31" i="96" s="1"/>
  <c r="AE31" i="96"/>
  <c r="AF29" i="93"/>
  <c r="AO29" i="93" s="1"/>
  <c r="AE29" i="93"/>
  <c r="W30" i="93"/>
  <c r="AG29" i="93"/>
  <c r="AP29" i="93" s="1"/>
  <c r="W30" i="45"/>
  <c r="AG29" i="45"/>
  <c r="AP29" i="45" s="1"/>
  <c r="AF29" i="45"/>
  <c r="AO29" i="45" s="1"/>
  <c r="AE29" i="45"/>
  <c r="W30" i="86"/>
  <c r="AG29" i="86"/>
  <c r="AP29" i="86" s="1"/>
  <c r="AF29" i="86"/>
  <c r="AO29" i="86" s="1"/>
  <c r="AE29" i="86"/>
  <c r="AR28" i="93"/>
  <c r="Y28" i="85"/>
  <c r="X28" i="85"/>
  <c r="AH30" i="41"/>
  <c r="AQ30" i="41" s="1"/>
  <c r="W31" i="94"/>
  <c r="AG30" i="94"/>
  <c r="AP30" i="94" s="1"/>
  <c r="AF30" i="94"/>
  <c r="AO30" i="94" s="1"/>
  <c r="AE30" i="94"/>
  <c r="AR29" i="79"/>
  <c r="X31" i="26"/>
  <c r="Y31" i="26"/>
  <c r="Z31" i="26" s="1"/>
  <c r="AE29" i="38"/>
  <c r="W30" i="38"/>
  <c r="AG29" i="38"/>
  <c r="AP29" i="38" s="1"/>
  <c r="AF29" i="38"/>
  <c r="AO29" i="38" s="1"/>
  <c r="AR27" i="89"/>
  <c r="AG31" i="37"/>
  <c r="AP31" i="37" s="1"/>
  <c r="AF31" i="37"/>
  <c r="AO31" i="37" s="1"/>
  <c r="W32" i="37"/>
  <c r="AE31" i="37"/>
  <c r="AI28" i="33"/>
  <c r="AN28" i="33"/>
  <c r="Y31" i="92"/>
  <c r="X31" i="92"/>
  <c r="Z31" i="92" s="1"/>
  <c r="AE29" i="78"/>
  <c r="W30" i="78"/>
  <c r="AG29" i="78"/>
  <c r="AP29" i="78" s="1"/>
  <c r="AF29" i="78"/>
  <c r="AO29" i="78" s="1"/>
  <c r="AH30" i="79"/>
  <c r="AQ30" i="79" s="1"/>
  <c r="AE30" i="40"/>
  <c r="W31" i="40"/>
  <c r="AG30" i="40"/>
  <c r="AP30" i="40" s="1"/>
  <c r="AF30" i="40"/>
  <c r="AO30" i="40" s="1"/>
  <c r="AH29" i="87"/>
  <c r="AQ29" i="87" s="1"/>
  <c r="AH28" i="89"/>
  <c r="AQ28" i="89" s="1"/>
  <c r="W31" i="46"/>
  <c r="AG30" i="46"/>
  <c r="AP30" i="46" s="1"/>
  <c r="AF30" i="46"/>
  <c r="AO30" i="46" s="1"/>
  <c r="AE30" i="46"/>
  <c r="Y31" i="30"/>
  <c r="X31" i="30"/>
  <c r="Z31" i="30" s="1"/>
  <c r="AR28" i="45"/>
  <c r="Z30" i="41"/>
  <c r="AE29" i="95"/>
  <c r="W30" i="95"/>
  <c r="AG29" i="95"/>
  <c r="AP29" i="95" s="1"/>
  <c r="AF29" i="95"/>
  <c r="AO29" i="95" s="1"/>
  <c r="W30" i="75"/>
  <c r="AG29" i="75"/>
  <c r="AP29" i="75" s="1"/>
  <c r="AF29" i="75"/>
  <c r="AO29" i="75" s="1"/>
  <c r="AE29" i="75"/>
  <c r="X30" i="80"/>
  <c r="Y30" i="80"/>
  <c r="AH29" i="83"/>
  <c r="AQ29" i="83" s="1"/>
  <c r="AI28" i="34"/>
  <c r="AN28" i="34"/>
  <c r="AI27" i="28"/>
  <c r="AN27" i="28"/>
  <c r="AR28" i="87"/>
  <c r="Y31" i="82"/>
  <c r="Z31" i="82" s="1"/>
  <c r="X31" i="82"/>
  <c r="Y30" i="32"/>
  <c r="X30" i="32"/>
  <c r="Z30" i="32" s="1"/>
  <c r="AH29" i="45"/>
  <c r="AQ29" i="45" s="1"/>
  <c r="W30" i="44"/>
  <c r="AG29" i="44"/>
  <c r="AP29" i="44" s="1"/>
  <c r="AF29" i="44"/>
  <c r="AO29" i="44" s="1"/>
  <c r="AE29" i="44"/>
  <c r="X29" i="91"/>
  <c r="Y29" i="91"/>
  <c r="Z29" i="91" s="1"/>
  <c r="AR30" i="37"/>
  <c r="X31" i="48"/>
  <c r="Z31" i="48" s="1"/>
  <c r="Y31" i="48"/>
  <c r="AR28" i="77"/>
  <c r="AR29" i="88"/>
  <c r="AR28" i="36"/>
  <c r="AR29" i="41"/>
  <c r="Z30" i="79"/>
  <c r="Y30" i="25"/>
  <c r="Z30" i="25" s="1"/>
  <c r="X30" i="25"/>
  <c r="AH30" i="42"/>
  <c r="AQ30" i="42" s="1"/>
  <c r="Y30" i="27"/>
  <c r="Z30" i="27" s="1"/>
  <c r="X30" i="27"/>
  <c r="Z29" i="87"/>
  <c r="AN29" i="31"/>
  <c r="AI29" i="31"/>
  <c r="Z28" i="89"/>
  <c r="AH30" i="88"/>
  <c r="AQ30" i="88" s="1"/>
  <c r="AH29" i="36"/>
  <c r="AQ29" i="36" s="1"/>
  <c r="AH31" i="96"/>
  <c r="AQ31" i="96" s="1"/>
  <c r="AI29" i="35"/>
  <c r="AN29" i="35"/>
  <c r="X31" i="84"/>
  <c r="Y31" i="84"/>
  <c r="AR28" i="47"/>
  <c r="AN29" i="80"/>
  <c r="AI29" i="80"/>
  <c r="AH29" i="93"/>
  <c r="AQ29" i="93" s="1"/>
  <c r="Y29" i="76"/>
  <c r="X29" i="76"/>
  <c r="X30" i="90"/>
  <c r="Y30" i="90"/>
  <c r="AI29" i="43"/>
  <c r="AN29" i="43"/>
  <c r="AN29" i="29"/>
  <c r="AI29" i="29"/>
  <c r="W30" i="73"/>
  <c r="AG29" i="73"/>
  <c r="AP29" i="73" s="1"/>
  <c r="AF29" i="73"/>
  <c r="AO29" i="73" s="1"/>
  <c r="AE29" i="73"/>
  <c r="AH29" i="77"/>
  <c r="AQ29" i="77" s="1"/>
  <c r="AR29" i="42"/>
  <c r="AI30" i="48"/>
  <c r="AN30" i="48"/>
  <c r="AN27" i="85"/>
  <c r="AI27" i="85"/>
  <c r="AH29" i="74"/>
  <c r="AQ29" i="74" s="1"/>
  <c r="AN30" i="26"/>
  <c r="AI30" i="26"/>
  <c r="Z29" i="83"/>
  <c r="AN29" i="32"/>
  <c r="AI29" i="32"/>
  <c r="AH29" i="47"/>
  <c r="AQ29" i="47" s="1"/>
  <c r="AI30" i="92"/>
  <c r="AN30" i="92"/>
  <c r="W30" i="77"/>
  <c r="AG29" i="77"/>
  <c r="AP29" i="77" s="1"/>
  <c r="AF29" i="77"/>
  <c r="AO29" i="77" s="1"/>
  <c r="AE29" i="77"/>
  <c r="AI29" i="27"/>
  <c r="AN29" i="27"/>
  <c r="W31" i="88"/>
  <c r="AG30" i="88"/>
  <c r="AP30" i="88" s="1"/>
  <c r="AF30" i="88"/>
  <c r="AO30" i="88" s="1"/>
  <c r="AE30" i="88"/>
  <c r="AI30" i="30"/>
  <c r="AN30" i="30"/>
  <c r="AR28" i="83"/>
  <c r="AN30" i="84"/>
  <c r="AI30" i="84"/>
  <c r="W30" i="74"/>
  <c r="AG29" i="74"/>
  <c r="AP29" i="74" s="1"/>
  <c r="AF29" i="74"/>
  <c r="AO29" i="74" s="1"/>
  <c r="AE29" i="74"/>
  <c r="Y29" i="34"/>
  <c r="X29" i="34"/>
  <c r="X28" i="28"/>
  <c r="Y28" i="28"/>
  <c r="AH31" i="37"/>
  <c r="AQ31" i="37" s="1"/>
  <c r="Y29" i="33"/>
  <c r="X29" i="33"/>
  <c r="AI30" i="82"/>
  <c r="AN30" i="82"/>
  <c r="AE29" i="47"/>
  <c r="W30" i="47"/>
  <c r="AG29" i="47"/>
  <c r="AP29" i="47" s="1"/>
  <c r="AF29" i="47"/>
  <c r="AO29" i="47" s="1"/>
  <c r="AR30" i="96"/>
  <c r="W31" i="42"/>
  <c r="AG30" i="42"/>
  <c r="AP30" i="42" s="1"/>
  <c r="AF30" i="42"/>
  <c r="AO30" i="42" s="1"/>
  <c r="AE30" i="42"/>
  <c r="AR28" i="73"/>
  <c r="AR28" i="74"/>
  <c r="AN29" i="25"/>
  <c r="AI29" i="25"/>
  <c r="AE28" i="81"/>
  <c r="W29" i="81"/>
  <c r="AG28" i="81"/>
  <c r="AP28" i="81" s="1"/>
  <c r="AF28" i="81"/>
  <c r="AO28" i="81" s="1"/>
  <c r="AI28" i="91"/>
  <c r="AN28" i="91"/>
  <c r="X30" i="31"/>
  <c r="Y30" i="31"/>
  <c r="Z30" i="31" s="1"/>
  <c r="AH29" i="73"/>
  <c r="AQ29" i="73" s="1"/>
  <c r="X30" i="35"/>
  <c r="Z30" i="35" s="1"/>
  <c r="Y30" i="35"/>
  <c r="W30" i="39"/>
  <c r="AG29" i="39"/>
  <c r="AP29" i="39" s="1"/>
  <c r="AF29" i="39"/>
  <c r="AO29" i="39" s="1"/>
  <c r="AE29" i="39"/>
  <c r="AI28" i="76"/>
  <c r="AN28" i="76"/>
  <c r="AN29" i="90"/>
  <c r="AI29" i="90"/>
  <c r="X30" i="43"/>
  <c r="Z30" i="43" s="1"/>
  <c r="Y30" i="43"/>
  <c r="Z30" i="29"/>
  <c r="Y30" i="29"/>
  <c r="X30" i="29"/>
  <c r="Z28" i="28" l="1"/>
  <c r="Z29" i="34"/>
  <c r="Z30" i="90"/>
  <c r="AF30" i="90" s="1"/>
  <c r="AO30" i="90" s="1"/>
  <c r="W31" i="90"/>
  <c r="AG30" i="90"/>
  <c r="AP30" i="90" s="1"/>
  <c r="W31" i="27"/>
  <c r="AG30" i="27"/>
  <c r="AP30" i="27" s="1"/>
  <c r="AF30" i="27"/>
  <c r="AO30" i="27" s="1"/>
  <c r="AE30" i="27"/>
  <c r="W29" i="28"/>
  <c r="AG28" i="28"/>
  <c r="AP28" i="28" s="1"/>
  <c r="AF28" i="28"/>
  <c r="AO28" i="28" s="1"/>
  <c r="AE28" i="28"/>
  <c r="W30" i="91"/>
  <c r="AG29" i="91"/>
  <c r="AP29" i="91" s="1"/>
  <c r="AF29" i="91"/>
  <c r="AO29" i="91" s="1"/>
  <c r="AE29" i="91"/>
  <c r="AE30" i="25"/>
  <c r="AG30" i="25"/>
  <c r="AP30" i="25" s="1"/>
  <c r="AF30" i="25"/>
  <c r="AO30" i="25" s="1"/>
  <c r="W31" i="25"/>
  <c r="W30" i="34"/>
  <c r="AG29" i="34"/>
  <c r="AP29" i="34" s="1"/>
  <c r="AF29" i="34"/>
  <c r="AO29" i="34" s="1"/>
  <c r="AE29" i="34"/>
  <c r="W31" i="31"/>
  <c r="AF30" i="31"/>
  <c r="AO30" i="31" s="1"/>
  <c r="AE30" i="31"/>
  <c r="AG30" i="31"/>
  <c r="AP30" i="31" s="1"/>
  <c r="AF31" i="26"/>
  <c r="AO31" i="26" s="1"/>
  <c r="AE31" i="26"/>
  <c r="W32" i="26"/>
  <c r="AG31" i="26"/>
  <c r="AP31" i="26" s="1"/>
  <c r="AF30" i="32"/>
  <c r="AO30" i="32" s="1"/>
  <c r="AE30" i="32"/>
  <c r="W31" i="32"/>
  <c r="AG30" i="32"/>
  <c r="AP30" i="32" s="1"/>
  <c r="W32" i="92"/>
  <c r="AG31" i="92"/>
  <c r="AP31" i="92" s="1"/>
  <c r="AF31" i="92"/>
  <c r="AO31" i="92" s="1"/>
  <c r="AE31" i="92"/>
  <c r="Y30" i="38"/>
  <c r="X30" i="38"/>
  <c r="AH28" i="85"/>
  <c r="AQ28" i="85" s="1"/>
  <c r="AI29" i="93"/>
  <c r="AN29" i="93"/>
  <c r="AR28" i="91"/>
  <c r="AF29" i="83"/>
  <c r="AO29" i="83" s="1"/>
  <c r="AE29" i="83"/>
  <c r="W30" i="83"/>
  <c r="AG29" i="83"/>
  <c r="AP29" i="83" s="1"/>
  <c r="AR29" i="29"/>
  <c r="W30" i="87"/>
  <c r="AG29" i="87"/>
  <c r="AP29" i="87" s="1"/>
  <c r="AF29" i="87"/>
  <c r="AO29" i="87" s="1"/>
  <c r="AE29" i="87"/>
  <c r="W31" i="79"/>
  <c r="AG30" i="79"/>
  <c r="AP30" i="79" s="1"/>
  <c r="AF30" i="79"/>
  <c r="AO30" i="79" s="1"/>
  <c r="AE30" i="79"/>
  <c r="AH31" i="82"/>
  <c r="AQ31" i="82" s="1"/>
  <c r="AR27" i="28"/>
  <c r="AN29" i="75"/>
  <c r="AI29" i="75"/>
  <c r="Y30" i="95"/>
  <c r="Z30" i="95" s="1"/>
  <c r="X30" i="95"/>
  <c r="AH31" i="30"/>
  <c r="AQ31" i="30" s="1"/>
  <c r="Y30" i="78"/>
  <c r="X30" i="78"/>
  <c r="Z30" i="78" s="1"/>
  <c r="AI29" i="36"/>
  <c r="AN29" i="36"/>
  <c r="Z30" i="39"/>
  <c r="Y30" i="39"/>
  <c r="X30" i="39"/>
  <c r="AH30" i="90"/>
  <c r="AQ30" i="90" s="1"/>
  <c r="AR29" i="35"/>
  <c r="AR28" i="76"/>
  <c r="AR29" i="25"/>
  <c r="AH30" i="43"/>
  <c r="AQ30" i="43" s="1"/>
  <c r="AH30" i="35"/>
  <c r="AQ30" i="35" s="1"/>
  <c r="AN30" i="42"/>
  <c r="AI30" i="42"/>
  <c r="AR30" i="82"/>
  <c r="AH29" i="34"/>
  <c r="AQ29" i="34" s="1"/>
  <c r="X31" i="88"/>
  <c r="Y31" i="88"/>
  <c r="AR30" i="26"/>
  <c r="AI29" i="73"/>
  <c r="AN29" i="73"/>
  <c r="AH29" i="76"/>
  <c r="AQ29" i="76" s="1"/>
  <c r="AH30" i="27"/>
  <c r="AQ30" i="27" s="1"/>
  <c r="AI29" i="95"/>
  <c r="AN29" i="95"/>
  <c r="Y31" i="46"/>
  <c r="X31" i="46"/>
  <c r="AR28" i="33"/>
  <c r="AI29" i="38"/>
  <c r="AN29" i="38"/>
  <c r="AI30" i="94"/>
  <c r="AN30" i="94"/>
  <c r="Z28" i="85"/>
  <c r="X30" i="86"/>
  <c r="Y30" i="86"/>
  <c r="Z30" i="86" s="1"/>
  <c r="X30" i="45"/>
  <c r="Y30" i="45"/>
  <c r="AI31" i="96"/>
  <c r="AN31" i="96"/>
  <c r="AE30" i="29"/>
  <c r="W31" i="29"/>
  <c r="AG30" i="29"/>
  <c r="AP30" i="29" s="1"/>
  <c r="AF30" i="29"/>
  <c r="AO30" i="29" s="1"/>
  <c r="AN29" i="39"/>
  <c r="AI29" i="39"/>
  <c r="X30" i="74"/>
  <c r="Y30" i="74"/>
  <c r="AR30" i="30"/>
  <c r="X30" i="77"/>
  <c r="Y30" i="77"/>
  <c r="AH31" i="84"/>
  <c r="AQ31" i="84" s="1"/>
  <c r="Z30" i="44"/>
  <c r="Y30" i="44"/>
  <c r="X30" i="44"/>
  <c r="W32" i="82"/>
  <c r="AG31" i="82"/>
  <c r="AP31" i="82" s="1"/>
  <c r="AF31" i="82"/>
  <c r="AO31" i="82" s="1"/>
  <c r="AE31" i="82"/>
  <c r="AR28" i="34"/>
  <c r="W32" i="30"/>
  <c r="AG31" i="30"/>
  <c r="AP31" i="30" s="1"/>
  <c r="AF31" i="30"/>
  <c r="AO31" i="30" s="1"/>
  <c r="AE31" i="30"/>
  <c r="Y31" i="40"/>
  <c r="X31" i="40"/>
  <c r="AI29" i="78"/>
  <c r="AN29" i="78"/>
  <c r="AI29" i="47"/>
  <c r="AN29" i="47"/>
  <c r="AN29" i="74"/>
  <c r="AI29" i="74"/>
  <c r="AN29" i="77"/>
  <c r="AI29" i="77"/>
  <c r="AR30" i="48"/>
  <c r="W32" i="48"/>
  <c r="AG31" i="48"/>
  <c r="AP31" i="48" s="1"/>
  <c r="AF31" i="48"/>
  <c r="AO31" i="48" s="1"/>
  <c r="AE31" i="48"/>
  <c r="W31" i="43"/>
  <c r="AG30" i="43"/>
  <c r="AP30" i="43" s="1"/>
  <c r="AF30" i="43"/>
  <c r="AO30" i="43" s="1"/>
  <c r="AE30" i="43"/>
  <c r="W31" i="35"/>
  <c r="AG30" i="35"/>
  <c r="AP30" i="35" s="1"/>
  <c r="AF30" i="35"/>
  <c r="AO30" i="35" s="1"/>
  <c r="AE30" i="35"/>
  <c r="AH29" i="33"/>
  <c r="AQ29" i="33" s="1"/>
  <c r="AR27" i="85"/>
  <c r="AH30" i="29"/>
  <c r="AQ30" i="29" s="1"/>
  <c r="AR29" i="90"/>
  <c r="AH30" i="31"/>
  <c r="AQ30" i="31" s="1"/>
  <c r="X30" i="47"/>
  <c r="Y30" i="47"/>
  <c r="Z30" i="47" s="1"/>
  <c r="AR30" i="84"/>
  <c r="AR29" i="27"/>
  <c r="AR29" i="43"/>
  <c r="Z29" i="76"/>
  <c r="AR29" i="80"/>
  <c r="Z31" i="84"/>
  <c r="AF28" i="89"/>
  <c r="AO28" i="89" s="1"/>
  <c r="AE28" i="89"/>
  <c r="AG28" i="89"/>
  <c r="AP28" i="89" s="1"/>
  <c r="W29" i="89"/>
  <c r="AH30" i="25"/>
  <c r="AQ30" i="25" s="1"/>
  <c r="AH29" i="91"/>
  <c r="AQ29" i="91" s="1"/>
  <c r="AH30" i="32"/>
  <c r="AQ30" i="32" s="1"/>
  <c r="AH30" i="80"/>
  <c r="AQ30" i="80" s="1"/>
  <c r="X30" i="75"/>
  <c r="Y30" i="75"/>
  <c r="AF30" i="41"/>
  <c r="AO30" i="41" s="1"/>
  <c r="AE30" i="41"/>
  <c r="W31" i="41"/>
  <c r="AG30" i="41"/>
  <c r="AP30" i="41" s="1"/>
  <c r="AH31" i="92"/>
  <c r="AQ31" i="92" s="1"/>
  <c r="AN31" i="37"/>
  <c r="AI31" i="37"/>
  <c r="AH31" i="26"/>
  <c r="AQ31" i="26" s="1"/>
  <c r="AI29" i="45"/>
  <c r="AN29" i="45"/>
  <c r="X30" i="93"/>
  <c r="Y30" i="93"/>
  <c r="Y32" i="96"/>
  <c r="X32" i="96"/>
  <c r="Z32" i="96" s="1"/>
  <c r="X30" i="36"/>
  <c r="Y30" i="36"/>
  <c r="AN28" i="81"/>
  <c r="AI28" i="81"/>
  <c r="AH28" i="28"/>
  <c r="AQ28" i="28" s="1"/>
  <c r="AI29" i="44"/>
  <c r="AN29" i="44"/>
  <c r="Y29" i="81"/>
  <c r="X29" i="81"/>
  <c r="Y31" i="42"/>
  <c r="X31" i="42"/>
  <c r="Z29" i="33"/>
  <c r="AN30" i="88"/>
  <c r="AI30" i="88"/>
  <c r="AR30" i="92"/>
  <c r="AR29" i="32"/>
  <c r="Y30" i="73"/>
  <c r="X30" i="73"/>
  <c r="AR29" i="31"/>
  <c r="AH31" i="48"/>
  <c r="AQ31" i="48" s="1"/>
  <c r="Z30" i="80"/>
  <c r="AN30" i="46"/>
  <c r="AI30" i="46"/>
  <c r="AI30" i="40"/>
  <c r="AN30" i="40"/>
  <c r="X32" i="37"/>
  <c r="Y32" i="37"/>
  <c r="Y31" i="94"/>
  <c r="X31" i="94"/>
  <c r="AI29" i="86"/>
  <c r="AN29" i="86"/>
  <c r="AE30" i="90" l="1"/>
  <c r="Z31" i="42"/>
  <c r="AF31" i="42" s="1"/>
  <c r="AO31" i="42" s="1"/>
  <c r="W31" i="47"/>
  <c r="AG30" i="47"/>
  <c r="AP30" i="47" s="1"/>
  <c r="AF30" i="47"/>
  <c r="AO30" i="47" s="1"/>
  <c r="AE30" i="47"/>
  <c r="AE31" i="42"/>
  <c r="AG31" i="42"/>
  <c r="AP31" i="42" s="1"/>
  <c r="W32" i="42"/>
  <c r="AF30" i="95"/>
  <c r="AO30" i="95" s="1"/>
  <c r="AG30" i="95"/>
  <c r="AP30" i="95" s="1"/>
  <c r="AE30" i="95"/>
  <c r="W31" i="95"/>
  <c r="W33" i="96"/>
  <c r="AG32" i="96"/>
  <c r="AP32" i="96" s="1"/>
  <c r="AF32" i="96"/>
  <c r="AO32" i="96" s="1"/>
  <c r="AE32" i="96"/>
  <c r="W31" i="86"/>
  <c r="AG30" i="86"/>
  <c r="AP30" i="86" s="1"/>
  <c r="AF30" i="86"/>
  <c r="AO30" i="86" s="1"/>
  <c r="AE30" i="86"/>
  <c r="AN30" i="43"/>
  <c r="AI30" i="43"/>
  <c r="AR29" i="78"/>
  <c r="AN31" i="82"/>
  <c r="AI31" i="82"/>
  <c r="W31" i="44"/>
  <c r="AG30" i="44"/>
  <c r="AP30" i="44" s="1"/>
  <c r="AF30" i="44"/>
  <c r="AO30" i="44" s="1"/>
  <c r="AE30" i="44"/>
  <c r="AH30" i="74"/>
  <c r="AQ30" i="74" s="1"/>
  <c r="Y31" i="29"/>
  <c r="X31" i="29"/>
  <c r="Z31" i="29" s="1"/>
  <c r="AH30" i="45"/>
  <c r="AQ30" i="45" s="1"/>
  <c r="AH31" i="46"/>
  <c r="AQ31" i="46" s="1"/>
  <c r="AE30" i="39"/>
  <c r="W31" i="39"/>
  <c r="AG30" i="39"/>
  <c r="AP30" i="39" s="1"/>
  <c r="AF30" i="39"/>
  <c r="AO30" i="39" s="1"/>
  <c r="AN30" i="79"/>
  <c r="AI30" i="79"/>
  <c r="AN30" i="32"/>
  <c r="AI30" i="32"/>
  <c r="Y31" i="25"/>
  <c r="X31" i="25"/>
  <c r="Z31" i="25" s="1"/>
  <c r="AH32" i="37"/>
  <c r="AQ32" i="37" s="1"/>
  <c r="AH30" i="75"/>
  <c r="AQ30" i="75" s="1"/>
  <c r="W30" i="76"/>
  <c r="AG29" i="76"/>
  <c r="AP29" i="76" s="1"/>
  <c r="AF29" i="76"/>
  <c r="AO29" i="76" s="1"/>
  <c r="AE29" i="76"/>
  <c r="AN30" i="35"/>
  <c r="AI30" i="35"/>
  <c r="AR29" i="74"/>
  <c r="AH31" i="40"/>
  <c r="AQ31" i="40" s="1"/>
  <c r="AH30" i="77"/>
  <c r="AQ30" i="77" s="1"/>
  <c r="Z30" i="74"/>
  <c r="Z30" i="45"/>
  <c r="AR30" i="94"/>
  <c r="Y30" i="87"/>
  <c r="X30" i="87"/>
  <c r="Z30" i="87" s="1"/>
  <c r="X30" i="83"/>
  <c r="Y30" i="83"/>
  <c r="AR29" i="93"/>
  <c r="AH30" i="38"/>
  <c r="AQ30" i="38" s="1"/>
  <c r="AN29" i="34"/>
  <c r="AI29" i="34"/>
  <c r="X29" i="28"/>
  <c r="Y29" i="28"/>
  <c r="W31" i="80"/>
  <c r="AG30" i="80"/>
  <c r="AP30" i="80" s="1"/>
  <c r="AF30" i="80"/>
  <c r="AO30" i="80" s="1"/>
  <c r="AE30" i="80"/>
  <c r="AR29" i="86"/>
  <c r="AR29" i="44"/>
  <c r="AH31" i="94"/>
  <c r="AQ31" i="94" s="1"/>
  <c r="AR30" i="40"/>
  <c r="AR30" i="88"/>
  <c r="AH29" i="81"/>
  <c r="AQ29" i="81" s="1"/>
  <c r="X31" i="41"/>
  <c r="Z31" i="41" s="1"/>
  <c r="Y31" i="41"/>
  <c r="Z30" i="75"/>
  <c r="AI28" i="89"/>
  <c r="AN28" i="89"/>
  <c r="X32" i="48"/>
  <c r="Z32" i="48" s="1"/>
  <c r="Y32" i="48"/>
  <c r="X32" i="30"/>
  <c r="Z32" i="30" s="1"/>
  <c r="Y32" i="30"/>
  <c r="Z30" i="77"/>
  <c r="AR29" i="39"/>
  <c r="AI30" i="29"/>
  <c r="AN30" i="29"/>
  <c r="Z31" i="46"/>
  <c r="AH31" i="88"/>
  <c r="AQ31" i="88" s="1"/>
  <c r="AR29" i="36"/>
  <c r="AR29" i="75"/>
  <c r="AN29" i="83"/>
  <c r="AI29" i="83"/>
  <c r="Y32" i="92"/>
  <c r="X32" i="92"/>
  <c r="AN30" i="31"/>
  <c r="AI30" i="31"/>
  <c r="Y30" i="91"/>
  <c r="X30" i="91"/>
  <c r="AI30" i="27"/>
  <c r="AN30" i="27"/>
  <c r="Z32" i="37"/>
  <c r="AH30" i="73"/>
  <c r="AQ30" i="73" s="1"/>
  <c r="Z31" i="94"/>
  <c r="AR30" i="46"/>
  <c r="Z30" i="73"/>
  <c r="AH30" i="36"/>
  <c r="AQ30" i="36" s="1"/>
  <c r="AH30" i="93"/>
  <c r="AQ30" i="93" s="1"/>
  <c r="AH30" i="47"/>
  <c r="AQ30" i="47" s="1"/>
  <c r="X31" i="43"/>
  <c r="Y31" i="43"/>
  <c r="Z31" i="40"/>
  <c r="X32" i="82"/>
  <c r="Z32" i="82" s="1"/>
  <c r="Y32" i="82"/>
  <c r="AH30" i="86"/>
  <c r="AQ30" i="86" s="1"/>
  <c r="AR29" i="38"/>
  <c r="Z31" i="88"/>
  <c r="AH30" i="78"/>
  <c r="AQ30" i="78" s="1"/>
  <c r="X31" i="79"/>
  <c r="Y31" i="79"/>
  <c r="Z31" i="79" s="1"/>
  <c r="Z30" i="38"/>
  <c r="X32" i="26"/>
  <c r="Y32" i="26"/>
  <c r="AI30" i="25"/>
  <c r="AN30" i="25"/>
  <c r="X31" i="90"/>
  <c r="Z31" i="90" s="1"/>
  <c r="Y31" i="90"/>
  <c r="AR28" i="81"/>
  <c r="AR29" i="45"/>
  <c r="AR31" i="37"/>
  <c r="W30" i="33"/>
  <c r="AG29" i="33"/>
  <c r="AP29" i="33" s="1"/>
  <c r="AF29" i="33"/>
  <c r="AO29" i="33" s="1"/>
  <c r="AE29" i="33"/>
  <c r="Z29" i="81"/>
  <c r="Z30" i="36"/>
  <c r="Z30" i="93"/>
  <c r="AI30" i="41"/>
  <c r="AN30" i="41"/>
  <c r="AE31" i="84"/>
  <c r="AG31" i="84"/>
  <c r="AP31" i="84" s="1"/>
  <c r="AF31" i="84"/>
  <c r="AO31" i="84" s="1"/>
  <c r="W32" i="84"/>
  <c r="Z31" i="35"/>
  <c r="X31" i="35"/>
  <c r="Y31" i="35"/>
  <c r="AR29" i="47"/>
  <c r="AH30" i="44"/>
  <c r="AQ30" i="44" s="1"/>
  <c r="AR31" i="96"/>
  <c r="AR29" i="95"/>
  <c r="AR29" i="73"/>
  <c r="AH30" i="39"/>
  <c r="AQ30" i="39" s="1"/>
  <c r="AI29" i="87"/>
  <c r="AN29" i="87"/>
  <c r="Y30" i="34"/>
  <c r="X30" i="34"/>
  <c r="AN28" i="28"/>
  <c r="AI28" i="28"/>
  <c r="AH31" i="42"/>
  <c r="AQ31" i="42" s="1"/>
  <c r="AH32" i="96"/>
  <c r="AQ32" i="96" s="1"/>
  <c r="X29" i="89"/>
  <c r="Y29" i="89"/>
  <c r="AN31" i="48"/>
  <c r="AI31" i="48"/>
  <c r="AR29" i="77"/>
  <c r="AN31" i="30"/>
  <c r="AI31" i="30"/>
  <c r="AF28" i="85"/>
  <c r="AO28" i="85" s="1"/>
  <c r="AE28" i="85"/>
  <c r="W29" i="85"/>
  <c r="AG28" i="85"/>
  <c r="AP28" i="85" s="1"/>
  <c r="AR30" i="42"/>
  <c r="W31" i="78"/>
  <c r="AG30" i="78"/>
  <c r="AP30" i="78" s="1"/>
  <c r="AF30" i="78"/>
  <c r="AO30" i="78" s="1"/>
  <c r="AE30" i="78"/>
  <c r="AH30" i="95"/>
  <c r="AQ30" i="95" s="1"/>
  <c r="AN31" i="92"/>
  <c r="AI31" i="92"/>
  <c r="Z31" i="32"/>
  <c r="X31" i="32"/>
  <c r="Y31" i="32"/>
  <c r="AI31" i="26"/>
  <c r="AN31" i="26"/>
  <c r="X31" i="31"/>
  <c r="Y31" i="31"/>
  <c r="AN29" i="91"/>
  <c r="AI29" i="91"/>
  <c r="X31" i="27"/>
  <c r="Y31" i="27"/>
  <c r="Z31" i="27" s="1"/>
  <c r="AI30" i="90"/>
  <c r="AN30" i="90"/>
  <c r="Z30" i="34" l="1"/>
  <c r="Z31" i="31"/>
  <c r="Z29" i="89"/>
  <c r="W30" i="89" s="1"/>
  <c r="AE31" i="25"/>
  <c r="W32" i="25"/>
  <c r="AG31" i="25"/>
  <c r="AP31" i="25" s="1"/>
  <c r="AF31" i="25"/>
  <c r="AO31" i="25" s="1"/>
  <c r="AF31" i="31"/>
  <c r="AO31" i="31" s="1"/>
  <c r="AG31" i="31"/>
  <c r="AP31" i="31" s="1"/>
  <c r="AE31" i="31"/>
  <c r="W32" i="31"/>
  <c r="AF30" i="34"/>
  <c r="AO30" i="34" s="1"/>
  <c r="AE30" i="34"/>
  <c r="W31" i="34"/>
  <c r="AG30" i="34"/>
  <c r="AP30" i="34" s="1"/>
  <c r="W32" i="27"/>
  <c r="AG31" i="27"/>
  <c r="AP31" i="27" s="1"/>
  <c r="AF31" i="27"/>
  <c r="AO31" i="27" s="1"/>
  <c r="AE31" i="27"/>
  <c r="AG29" i="89"/>
  <c r="AP29" i="89" s="1"/>
  <c r="AF29" i="89"/>
  <c r="AO29" i="89" s="1"/>
  <c r="AE29" i="89"/>
  <c r="AE32" i="82"/>
  <c r="AG32" i="82"/>
  <c r="AP32" i="82" s="1"/>
  <c r="AF32" i="82"/>
  <c r="AO32" i="82" s="1"/>
  <c r="W33" i="82"/>
  <c r="W31" i="87"/>
  <c r="AG30" i="87"/>
  <c r="AP30" i="87" s="1"/>
  <c r="AF30" i="87"/>
  <c r="AO30" i="87" s="1"/>
  <c r="AE30" i="87"/>
  <c r="W32" i="90"/>
  <c r="AG31" i="90"/>
  <c r="AP31" i="90" s="1"/>
  <c r="AF31" i="90"/>
  <c r="AO31" i="90" s="1"/>
  <c r="AE31" i="90"/>
  <c r="AF32" i="30"/>
  <c r="AO32" i="30" s="1"/>
  <c r="AE32" i="30"/>
  <c r="W33" i="30"/>
  <c r="AG32" i="30"/>
  <c r="AP32" i="30" s="1"/>
  <c r="AF30" i="75"/>
  <c r="AO30" i="75" s="1"/>
  <c r="AE30" i="75"/>
  <c r="W31" i="75"/>
  <c r="AG30" i="75"/>
  <c r="AP30" i="75" s="1"/>
  <c r="AR29" i="34"/>
  <c r="AE30" i="74"/>
  <c r="W31" i="74"/>
  <c r="AG30" i="74"/>
  <c r="AP30" i="74" s="1"/>
  <c r="AF30" i="74"/>
  <c r="AO30" i="74" s="1"/>
  <c r="AH31" i="27"/>
  <c r="AQ31" i="27" s="1"/>
  <c r="AR31" i="92"/>
  <c r="Y32" i="84"/>
  <c r="X32" i="84"/>
  <c r="Z32" i="84" s="1"/>
  <c r="AR30" i="41"/>
  <c r="AR30" i="35"/>
  <c r="X30" i="76"/>
  <c r="Z30" i="76" s="1"/>
  <c r="Y30" i="76"/>
  <c r="AN30" i="44"/>
  <c r="AI30" i="44"/>
  <c r="AI30" i="47"/>
  <c r="AN30" i="47"/>
  <c r="AI30" i="78"/>
  <c r="AN30" i="78"/>
  <c r="AR31" i="30"/>
  <c r="W31" i="93"/>
  <c r="AG30" i="93"/>
  <c r="AP30" i="93" s="1"/>
  <c r="AF30" i="93"/>
  <c r="AO30" i="93" s="1"/>
  <c r="AE30" i="93"/>
  <c r="Y30" i="33"/>
  <c r="X30" i="33"/>
  <c r="AR30" i="25"/>
  <c r="AH31" i="79"/>
  <c r="AQ31" i="79" s="1"/>
  <c r="W32" i="40"/>
  <c r="AG31" i="40"/>
  <c r="AP31" i="40" s="1"/>
  <c r="AF31" i="40"/>
  <c r="AO31" i="40" s="1"/>
  <c r="AE31" i="40"/>
  <c r="AR30" i="27"/>
  <c r="AH32" i="92"/>
  <c r="AQ32" i="92" s="1"/>
  <c r="AH32" i="48"/>
  <c r="AQ32" i="48" s="1"/>
  <c r="AH31" i="41"/>
  <c r="AQ31" i="41" s="1"/>
  <c r="Z31" i="80"/>
  <c r="X31" i="80"/>
  <c r="Y31" i="80"/>
  <c r="Y33" i="96"/>
  <c r="X33" i="96"/>
  <c r="AH31" i="31"/>
  <c r="AQ31" i="31" s="1"/>
  <c r="AF31" i="35"/>
  <c r="AO31" i="35" s="1"/>
  <c r="AE31" i="35"/>
  <c r="W32" i="35"/>
  <c r="AG31" i="35"/>
  <c r="AP31" i="35" s="1"/>
  <c r="W31" i="38"/>
  <c r="AG30" i="38"/>
  <c r="AP30" i="38" s="1"/>
  <c r="AF30" i="38"/>
  <c r="AO30" i="38" s="1"/>
  <c r="AE30" i="38"/>
  <c r="AH32" i="82"/>
  <c r="AQ32" i="82" s="1"/>
  <c r="AR31" i="26"/>
  <c r="AF31" i="79"/>
  <c r="AO31" i="79" s="1"/>
  <c r="AE31" i="79"/>
  <c r="W32" i="79"/>
  <c r="AG31" i="79"/>
  <c r="AP31" i="79" s="1"/>
  <c r="AE31" i="88"/>
  <c r="W32" i="88"/>
  <c r="AG31" i="88"/>
  <c r="AP31" i="88" s="1"/>
  <c r="AF31" i="88"/>
  <c r="AO31" i="88" s="1"/>
  <c r="AH30" i="91"/>
  <c r="AQ30" i="91" s="1"/>
  <c r="AE30" i="77"/>
  <c r="W31" i="77"/>
  <c r="AG30" i="77"/>
  <c r="AP30" i="77" s="1"/>
  <c r="AF30" i="77"/>
  <c r="AO30" i="77" s="1"/>
  <c r="AE32" i="48"/>
  <c r="W33" i="48"/>
  <c r="AG32" i="48"/>
  <c r="AP32" i="48" s="1"/>
  <c r="AF32" i="48"/>
  <c r="AO32" i="48" s="1"/>
  <c r="W32" i="41"/>
  <c r="AG31" i="41"/>
  <c r="AP31" i="41" s="1"/>
  <c r="AF31" i="41"/>
  <c r="AO31" i="41" s="1"/>
  <c r="AE31" i="41"/>
  <c r="AR30" i="32"/>
  <c r="X31" i="39"/>
  <c r="Z31" i="39" s="1"/>
  <c r="Y31" i="39"/>
  <c r="AR30" i="43"/>
  <c r="X31" i="86"/>
  <c r="Y31" i="86"/>
  <c r="Y32" i="42"/>
  <c r="X32" i="42"/>
  <c r="W32" i="32"/>
  <c r="AF31" i="32"/>
  <c r="AO31" i="32" s="1"/>
  <c r="AE31" i="32"/>
  <c r="AG31" i="32"/>
  <c r="AP31" i="32" s="1"/>
  <c r="AH30" i="87"/>
  <c r="AQ30" i="87" s="1"/>
  <c r="AH31" i="25"/>
  <c r="AQ31" i="25" s="1"/>
  <c r="AN30" i="86"/>
  <c r="AI30" i="86"/>
  <c r="W31" i="73"/>
  <c r="AG30" i="73"/>
  <c r="AP30" i="73" s="1"/>
  <c r="AF30" i="73"/>
  <c r="AO30" i="73" s="1"/>
  <c r="AE30" i="73"/>
  <c r="X29" i="85"/>
  <c r="Z29" i="85" s="1"/>
  <c r="Y29" i="85"/>
  <c r="AI31" i="84"/>
  <c r="AN31" i="84"/>
  <c r="AF29" i="81"/>
  <c r="AO29" i="81" s="1"/>
  <c r="AG29" i="81"/>
  <c r="AP29" i="81" s="1"/>
  <c r="W30" i="81"/>
  <c r="AE29" i="81"/>
  <c r="AH32" i="26"/>
  <c r="AQ32" i="26" s="1"/>
  <c r="AH31" i="43"/>
  <c r="AQ31" i="43" s="1"/>
  <c r="Z32" i="92"/>
  <c r="AE31" i="46"/>
  <c r="W32" i="46"/>
  <c r="AF31" i="46"/>
  <c r="AO31" i="46" s="1"/>
  <c r="AG31" i="46"/>
  <c r="AP31" i="46" s="1"/>
  <c r="AI30" i="80"/>
  <c r="AN30" i="80"/>
  <c r="AH29" i="28"/>
  <c r="AQ29" i="28" s="1"/>
  <c r="AH30" i="83"/>
  <c r="AQ30" i="83" s="1"/>
  <c r="AN29" i="76"/>
  <c r="AI29" i="76"/>
  <c r="AH31" i="29"/>
  <c r="AQ31" i="29" s="1"/>
  <c r="Z31" i="44"/>
  <c r="Y31" i="44"/>
  <c r="X31" i="44"/>
  <c r="X31" i="95"/>
  <c r="Z31" i="95" s="1"/>
  <c r="Y31" i="95"/>
  <c r="Z31" i="47"/>
  <c r="Y31" i="47"/>
  <c r="X31" i="47"/>
  <c r="AR31" i="48"/>
  <c r="W32" i="94"/>
  <c r="AG31" i="94"/>
  <c r="AP31" i="94" s="1"/>
  <c r="AF31" i="94"/>
  <c r="AO31" i="94" s="1"/>
  <c r="AE31" i="94"/>
  <c r="AF32" i="37"/>
  <c r="AO32" i="37" s="1"/>
  <c r="AG32" i="37"/>
  <c r="AP32" i="37" s="1"/>
  <c r="AE32" i="37"/>
  <c r="W33" i="37"/>
  <c r="AR30" i="31"/>
  <c r="AR30" i="29"/>
  <c r="W32" i="29"/>
  <c r="AG31" i="29"/>
  <c r="AP31" i="29" s="1"/>
  <c r="AF31" i="29"/>
  <c r="AO31" i="29" s="1"/>
  <c r="AE31" i="29"/>
  <c r="AR29" i="91"/>
  <c r="AH29" i="89"/>
  <c r="AQ29" i="89" s="1"/>
  <c r="AR28" i="28"/>
  <c r="AR29" i="87"/>
  <c r="W31" i="36"/>
  <c r="AG30" i="36"/>
  <c r="AP30" i="36" s="1"/>
  <c r="AF30" i="36"/>
  <c r="AO30" i="36" s="1"/>
  <c r="AE30" i="36"/>
  <c r="AR30" i="90"/>
  <c r="AH31" i="32"/>
  <c r="AQ31" i="32" s="1"/>
  <c r="Y31" i="78"/>
  <c r="X31" i="78"/>
  <c r="AI28" i="85"/>
  <c r="AN28" i="85"/>
  <c r="AH30" i="34"/>
  <c r="AQ30" i="34" s="1"/>
  <c r="AH31" i="35"/>
  <c r="AQ31" i="35" s="1"/>
  <c r="AI29" i="33"/>
  <c r="AN29" i="33"/>
  <c r="AH31" i="90"/>
  <c r="AQ31" i="90" s="1"/>
  <c r="Z32" i="26"/>
  <c r="Z31" i="43"/>
  <c r="Z30" i="91"/>
  <c r="AR29" i="83"/>
  <c r="AH32" i="30"/>
  <c r="AQ32" i="30" s="1"/>
  <c r="AR28" i="89"/>
  <c r="Z29" i="28"/>
  <c r="Z30" i="83"/>
  <c r="AE30" i="45"/>
  <c r="AG30" i="45"/>
  <c r="AP30" i="45" s="1"/>
  <c r="AF30" i="45"/>
  <c r="AO30" i="45" s="1"/>
  <c r="W31" i="45"/>
  <c r="AR30" i="79"/>
  <c r="AI30" i="39"/>
  <c r="AN30" i="39"/>
  <c r="AR31" i="82"/>
  <c r="AN32" i="96"/>
  <c r="AI32" i="96"/>
  <c r="AN30" i="95"/>
  <c r="AI30" i="95"/>
  <c r="AI31" i="42"/>
  <c r="AN31" i="42"/>
  <c r="Z31" i="78" l="1"/>
  <c r="W32" i="78"/>
  <c r="AG31" i="78"/>
  <c r="AP31" i="78" s="1"/>
  <c r="AF31" i="78"/>
  <c r="AO31" i="78" s="1"/>
  <c r="AE31" i="78"/>
  <c r="W33" i="84"/>
  <c r="AG32" i="84"/>
  <c r="AP32" i="84" s="1"/>
  <c r="AF32" i="84"/>
  <c r="AO32" i="84" s="1"/>
  <c r="AE32" i="84"/>
  <c r="AR30" i="39"/>
  <c r="W32" i="47"/>
  <c r="AG31" i="47"/>
  <c r="AP31" i="47" s="1"/>
  <c r="AF31" i="47"/>
  <c r="AO31" i="47" s="1"/>
  <c r="AE31" i="47"/>
  <c r="AN31" i="46"/>
  <c r="AI31" i="46"/>
  <c r="AI29" i="81"/>
  <c r="AN29" i="81"/>
  <c r="AR31" i="84"/>
  <c r="AH31" i="86"/>
  <c r="AQ31" i="86" s="1"/>
  <c r="AI31" i="35"/>
  <c r="AN31" i="35"/>
  <c r="AH30" i="33"/>
  <c r="AQ30" i="33" s="1"/>
  <c r="X31" i="93"/>
  <c r="Y31" i="93"/>
  <c r="AE30" i="76"/>
  <c r="W31" i="76"/>
  <c r="AG30" i="76"/>
  <c r="AP30" i="76" s="1"/>
  <c r="AF30" i="76"/>
  <c r="AO30" i="76" s="1"/>
  <c r="AI32" i="30"/>
  <c r="AN32" i="30"/>
  <c r="X32" i="90"/>
  <c r="Y32" i="90"/>
  <c r="Y33" i="82"/>
  <c r="X33" i="82"/>
  <c r="AI30" i="34"/>
  <c r="AN30" i="34"/>
  <c r="AR32" i="96"/>
  <c r="AN30" i="45"/>
  <c r="AI30" i="45"/>
  <c r="AE30" i="91"/>
  <c r="AG30" i="91"/>
  <c r="AP30" i="91" s="1"/>
  <c r="AF30" i="91"/>
  <c r="AO30" i="91" s="1"/>
  <c r="W31" i="91"/>
  <c r="X31" i="36"/>
  <c r="Y31" i="36"/>
  <c r="AI31" i="29"/>
  <c r="AN31" i="29"/>
  <c r="Y32" i="94"/>
  <c r="X32" i="94"/>
  <c r="AR30" i="80"/>
  <c r="AF32" i="92"/>
  <c r="AO32" i="92" s="1"/>
  <c r="AE32" i="92"/>
  <c r="W33" i="92"/>
  <c r="AG32" i="92"/>
  <c r="AP32" i="92" s="1"/>
  <c r="X30" i="81"/>
  <c r="Z30" i="81" s="1"/>
  <c r="Y30" i="81"/>
  <c r="Z31" i="86"/>
  <c r="Y32" i="88"/>
  <c r="X32" i="88"/>
  <c r="AI31" i="79"/>
  <c r="AN31" i="79"/>
  <c r="X31" i="38"/>
  <c r="Z31" i="38" s="1"/>
  <c r="Y31" i="38"/>
  <c r="AH33" i="96"/>
  <c r="AQ33" i="96" s="1"/>
  <c r="AR30" i="47"/>
  <c r="AI30" i="74"/>
  <c r="AN30" i="74"/>
  <c r="AI30" i="75"/>
  <c r="AN30" i="75"/>
  <c r="AR29" i="76"/>
  <c r="W31" i="83"/>
  <c r="AG30" i="83"/>
  <c r="AP30" i="83" s="1"/>
  <c r="AF30" i="83"/>
  <c r="AO30" i="83" s="1"/>
  <c r="AE30" i="83"/>
  <c r="AF31" i="43"/>
  <c r="AO31" i="43" s="1"/>
  <c r="AE31" i="43"/>
  <c r="W32" i="43"/>
  <c r="AG31" i="43"/>
  <c r="AP31" i="43" s="1"/>
  <c r="AH31" i="95"/>
  <c r="AQ31" i="95" s="1"/>
  <c r="AH29" i="85"/>
  <c r="AQ29" i="85" s="1"/>
  <c r="Z31" i="73"/>
  <c r="Y31" i="73"/>
  <c r="X31" i="73"/>
  <c r="AH32" i="42"/>
  <c r="AQ32" i="42" s="1"/>
  <c r="Z30" i="33"/>
  <c r="AR30" i="44"/>
  <c r="AN31" i="90"/>
  <c r="AI31" i="90"/>
  <c r="AN30" i="87"/>
  <c r="AI30" i="87"/>
  <c r="X30" i="89"/>
  <c r="Y30" i="89"/>
  <c r="Z32" i="27"/>
  <c r="X32" i="27"/>
  <c r="Y32" i="27"/>
  <c r="W32" i="39"/>
  <c r="AG31" i="39"/>
  <c r="AP31" i="39" s="1"/>
  <c r="AF31" i="39"/>
  <c r="AO31" i="39" s="1"/>
  <c r="AE31" i="39"/>
  <c r="X32" i="41"/>
  <c r="Y32" i="41"/>
  <c r="AI32" i="48"/>
  <c r="AN32" i="48"/>
  <c r="AG31" i="80"/>
  <c r="AP31" i="80" s="1"/>
  <c r="AF31" i="80"/>
  <c r="AO31" i="80" s="1"/>
  <c r="AE31" i="80"/>
  <c r="W32" i="80"/>
  <c r="AF29" i="28"/>
  <c r="AO29" i="28" s="1"/>
  <c r="AE29" i="28"/>
  <c r="W30" i="28"/>
  <c r="AG29" i="28"/>
  <c r="AP29" i="28" s="1"/>
  <c r="AF31" i="95"/>
  <c r="AO31" i="95" s="1"/>
  <c r="AG31" i="95"/>
  <c r="AP31" i="95" s="1"/>
  <c r="AE31" i="95"/>
  <c r="W32" i="95"/>
  <c r="W30" i="85"/>
  <c r="AG29" i="85"/>
  <c r="AP29" i="85" s="1"/>
  <c r="AF29" i="85"/>
  <c r="AO29" i="85" s="1"/>
  <c r="AE29" i="85"/>
  <c r="AR30" i="86"/>
  <c r="AI31" i="41"/>
  <c r="AN31" i="41"/>
  <c r="Y31" i="77"/>
  <c r="X31" i="77"/>
  <c r="AI31" i="88"/>
  <c r="AN31" i="88"/>
  <c r="Z33" i="96"/>
  <c r="Y32" i="40"/>
  <c r="X32" i="40"/>
  <c r="AI30" i="93"/>
  <c r="AN30" i="93"/>
  <c r="X32" i="31"/>
  <c r="Z32" i="31" s="1"/>
  <c r="Y32" i="31"/>
  <c r="X32" i="25"/>
  <c r="Z32" i="25" s="1"/>
  <c r="Y32" i="25"/>
  <c r="AR29" i="33"/>
  <c r="AN30" i="36"/>
  <c r="AI30" i="36"/>
  <c r="Y32" i="29"/>
  <c r="Z32" i="29" s="1"/>
  <c r="X32" i="29"/>
  <c r="X33" i="37"/>
  <c r="Y33" i="37"/>
  <c r="Z33" i="37" s="1"/>
  <c r="AN31" i="94"/>
  <c r="AI31" i="94"/>
  <c r="AH31" i="47"/>
  <c r="AQ31" i="47" s="1"/>
  <c r="AH31" i="44"/>
  <c r="AQ31" i="44" s="1"/>
  <c r="AI31" i="32"/>
  <c r="AN31" i="32"/>
  <c r="Z32" i="42"/>
  <c r="Y33" i="48"/>
  <c r="X33" i="48"/>
  <c r="AI30" i="38"/>
  <c r="AN30" i="38"/>
  <c r="X32" i="35"/>
  <c r="Y32" i="35"/>
  <c r="X33" i="30"/>
  <c r="Y33" i="30"/>
  <c r="AI32" i="82"/>
  <c r="AN32" i="82"/>
  <c r="X31" i="34"/>
  <c r="Y31" i="34"/>
  <c r="AN31" i="31"/>
  <c r="AI31" i="31"/>
  <c r="AI31" i="25"/>
  <c r="AN31" i="25"/>
  <c r="AF31" i="44"/>
  <c r="AO31" i="44" s="1"/>
  <c r="AE31" i="44"/>
  <c r="W32" i="44"/>
  <c r="AG31" i="44"/>
  <c r="AP31" i="44" s="1"/>
  <c r="X32" i="32"/>
  <c r="Y32" i="32"/>
  <c r="AI31" i="40"/>
  <c r="AN31" i="40"/>
  <c r="Y31" i="45"/>
  <c r="X31" i="45"/>
  <c r="W33" i="26"/>
  <c r="AG32" i="26"/>
  <c r="AP32" i="26" s="1"/>
  <c r="AF32" i="26"/>
  <c r="AO32" i="26" s="1"/>
  <c r="AE32" i="26"/>
  <c r="AR31" i="42"/>
  <c r="AR28" i="85"/>
  <c r="AR30" i="95"/>
  <c r="AH31" i="78"/>
  <c r="AQ31" i="78" s="1"/>
  <c r="AI32" i="37"/>
  <c r="AN32" i="37"/>
  <c r="X32" i="46"/>
  <c r="Z32" i="46" s="1"/>
  <c r="Y32" i="46"/>
  <c r="AN30" i="73"/>
  <c r="AI30" i="73"/>
  <c r="AH31" i="39"/>
  <c r="AQ31" i="39" s="1"/>
  <c r="AI30" i="77"/>
  <c r="AN30" i="77"/>
  <c r="X32" i="79"/>
  <c r="Y32" i="79"/>
  <c r="Z32" i="79" s="1"/>
  <c r="AH31" i="80"/>
  <c r="AQ31" i="80" s="1"/>
  <c r="AR30" i="78"/>
  <c r="AH30" i="76"/>
  <c r="AQ30" i="76" s="1"/>
  <c r="AH32" i="84"/>
  <c r="AQ32" i="84" s="1"/>
  <c r="X31" i="74"/>
  <c r="Y31" i="74"/>
  <c r="X31" i="75"/>
  <c r="Y31" i="75"/>
  <c r="X31" i="87"/>
  <c r="Y31" i="87"/>
  <c r="AI29" i="89"/>
  <c r="AN29" i="89"/>
  <c r="AN31" i="27"/>
  <c r="AI31" i="27"/>
  <c r="Z33" i="30" l="1"/>
  <c r="Z31" i="75"/>
  <c r="Z30" i="89"/>
  <c r="W31" i="89" s="1"/>
  <c r="Z31" i="93"/>
  <c r="W34" i="30"/>
  <c r="AG33" i="30"/>
  <c r="AP33" i="30" s="1"/>
  <c r="AF33" i="30"/>
  <c r="AO33" i="30" s="1"/>
  <c r="AE33" i="30"/>
  <c r="W32" i="75"/>
  <c r="AG31" i="75"/>
  <c r="AP31" i="75" s="1"/>
  <c r="AF31" i="75"/>
  <c r="AO31" i="75" s="1"/>
  <c r="AE31" i="75"/>
  <c r="AF30" i="89"/>
  <c r="AO30" i="89" s="1"/>
  <c r="AE30" i="89"/>
  <c r="AF33" i="37"/>
  <c r="AO33" i="37" s="1"/>
  <c r="AG33" i="37"/>
  <c r="AP33" i="37" s="1"/>
  <c r="AE33" i="37"/>
  <c r="W34" i="37"/>
  <c r="W32" i="93"/>
  <c r="AG31" i="93"/>
  <c r="AP31" i="93" s="1"/>
  <c r="AF31" i="93"/>
  <c r="AO31" i="93" s="1"/>
  <c r="AE31" i="93"/>
  <c r="W33" i="25"/>
  <c r="AG32" i="25"/>
  <c r="AP32" i="25" s="1"/>
  <c r="AF32" i="25"/>
  <c r="AO32" i="25" s="1"/>
  <c r="AE32" i="25"/>
  <c r="AR29" i="89"/>
  <c r="AH31" i="45"/>
  <c r="AQ31" i="45" s="1"/>
  <c r="AH32" i="32"/>
  <c r="AQ32" i="32" s="1"/>
  <c r="AH31" i="34"/>
  <c r="AQ31" i="34" s="1"/>
  <c r="AH33" i="48"/>
  <c r="AQ33" i="48" s="1"/>
  <c r="AR30" i="36"/>
  <c r="AH32" i="40"/>
  <c r="AQ32" i="40" s="1"/>
  <c r="AH31" i="77"/>
  <c r="AQ31" i="77" s="1"/>
  <c r="X32" i="95"/>
  <c r="Y32" i="95"/>
  <c r="X30" i="28"/>
  <c r="Y30" i="28"/>
  <c r="AH32" i="41"/>
  <c r="AQ32" i="41" s="1"/>
  <c r="AH32" i="88"/>
  <c r="AQ32" i="88" s="1"/>
  <c r="W31" i="81"/>
  <c r="AG30" i="81"/>
  <c r="AP30" i="81" s="1"/>
  <c r="AF30" i="81"/>
  <c r="AO30" i="81" s="1"/>
  <c r="AE30" i="81"/>
  <c r="AR31" i="29"/>
  <c r="X33" i="84"/>
  <c r="Y33" i="84"/>
  <c r="AR30" i="77"/>
  <c r="AR30" i="73"/>
  <c r="AR32" i="37"/>
  <c r="AI32" i="26"/>
  <c r="AN32" i="26"/>
  <c r="Z32" i="32"/>
  <c r="Z31" i="34"/>
  <c r="AH33" i="37"/>
  <c r="AQ33" i="37" s="1"/>
  <c r="AN29" i="85"/>
  <c r="AI29" i="85"/>
  <c r="AI31" i="95"/>
  <c r="AN31" i="95"/>
  <c r="Z32" i="41"/>
  <c r="AR30" i="87"/>
  <c r="W31" i="33"/>
  <c r="AG30" i="33"/>
  <c r="AP30" i="33" s="1"/>
  <c r="AF30" i="33"/>
  <c r="AO30" i="33" s="1"/>
  <c r="AE30" i="33"/>
  <c r="AH31" i="73"/>
  <c r="AQ31" i="73" s="1"/>
  <c r="AI30" i="83"/>
  <c r="AN30" i="83"/>
  <c r="AH32" i="90"/>
  <c r="AQ32" i="90" s="1"/>
  <c r="Y31" i="76"/>
  <c r="X31" i="76"/>
  <c r="AR31" i="35"/>
  <c r="AF32" i="46"/>
  <c r="AO32" i="46" s="1"/>
  <c r="AG32" i="46"/>
  <c r="AP32" i="46" s="1"/>
  <c r="W33" i="46"/>
  <c r="AE32" i="46"/>
  <c r="AH31" i="87"/>
  <c r="AQ31" i="87" s="1"/>
  <c r="AH31" i="74"/>
  <c r="AQ31" i="74" s="1"/>
  <c r="Z31" i="45"/>
  <c r="AR31" i="25"/>
  <c r="AH32" i="35"/>
  <c r="AQ32" i="35" s="1"/>
  <c r="Z33" i="48"/>
  <c r="AH32" i="31"/>
  <c r="AQ32" i="31" s="1"/>
  <c r="Z32" i="40"/>
  <c r="Z31" i="77"/>
  <c r="AI29" i="28"/>
  <c r="AN29" i="28"/>
  <c r="AI31" i="39"/>
  <c r="AN31" i="39"/>
  <c r="AH32" i="27"/>
  <c r="AQ32" i="27" s="1"/>
  <c r="AH31" i="38"/>
  <c r="AQ31" i="38" s="1"/>
  <c r="Z32" i="88"/>
  <c r="X33" i="92"/>
  <c r="Y33" i="92"/>
  <c r="Z33" i="92" s="1"/>
  <c r="AH32" i="94"/>
  <c r="AQ32" i="94" s="1"/>
  <c r="AH31" i="36"/>
  <c r="AQ31" i="36" s="1"/>
  <c r="AI30" i="91"/>
  <c r="AN30" i="91"/>
  <c r="AR30" i="34"/>
  <c r="Z32" i="90"/>
  <c r="AN31" i="47"/>
  <c r="AI31" i="47"/>
  <c r="AN32" i="84"/>
  <c r="AI32" i="84"/>
  <c r="AN31" i="78"/>
  <c r="AI31" i="78"/>
  <c r="AH31" i="75"/>
  <c r="AQ31" i="75" s="1"/>
  <c r="AR31" i="27"/>
  <c r="Z31" i="87"/>
  <c r="Z31" i="74"/>
  <c r="Y32" i="44"/>
  <c r="X32" i="44"/>
  <c r="AR31" i="31"/>
  <c r="AR32" i="82"/>
  <c r="Z32" i="35"/>
  <c r="AF32" i="42"/>
  <c r="AO32" i="42" s="1"/>
  <c r="W33" i="42"/>
  <c r="AE32" i="42"/>
  <c r="AG32" i="42"/>
  <c r="AP32" i="42" s="1"/>
  <c r="AH32" i="29"/>
  <c r="AQ32" i="29" s="1"/>
  <c r="AG32" i="31"/>
  <c r="AP32" i="31" s="1"/>
  <c r="AF32" i="31"/>
  <c r="AO32" i="31" s="1"/>
  <c r="W33" i="31"/>
  <c r="AE32" i="31"/>
  <c r="AE33" i="96"/>
  <c r="W34" i="96"/>
  <c r="AG33" i="96"/>
  <c r="AP33" i="96" s="1"/>
  <c r="AF33" i="96"/>
  <c r="AO33" i="96" s="1"/>
  <c r="AF32" i="27"/>
  <c r="AO32" i="27" s="1"/>
  <c r="AE32" i="27"/>
  <c r="W33" i="27"/>
  <c r="AG32" i="27"/>
  <c r="AP32" i="27" s="1"/>
  <c r="AR31" i="90"/>
  <c r="AE31" i="73"/>
  <c r="W32" i="73"/>
  <c r="AG31" i="73"/>
  <c r="AP31" i="73" s="1"/>
  <c r="AF31" i="73"/>
  <c r="AO31" i="73" s="1"/>
  <c r="X32" i="43"/>
  <c r="Y32" i="43"/>
  <c r="AR30" i="75"/>
  <c r="W32" i="38"/>
  <c r="AG31" i="38"/>
  <c r="AP31" i="38" s="1"/>
  <c r="AF31" i="38"/>
  <c r="AO31" i="38" s="1"/>
  <c r="AE31" i="38"/>
  <c r="AE31" i="86"/>
  <c r="AF31" i="86"/>
  <c r="AO31" i="86" s="1"/>
  <c r="W32" i="86"/>
  <c r="AG31" i="86"/>
  <c r="AP31" i="86" s="1"/>
  <c r="Z31" i="36"/>
  <c r="AR30" i="45"/>
  <c r="AH33" i="82"/>
  <c r="AQ33" i="82" s="1"/>
  <c r="AI30" i="76"/>
  <c r="AN30" i="76"/>
  <c r="AH32" i="79"/>
  <c r="AQ32" i="79" s="1"/>
  <c r="AH32" i="46"/>
  <c r="AQ32" i="46" s="1"/>
  <c r="Y33" i="26"/>
  <c r="X33" i="26"/>
  <c r="AR31" i="40"/>
  <c r="AR31" i="94"/>
  <c r="AR31" i="41"/>
  <c r="Y32" i="80"/>
  <c r="X32" i="80"/>
  <c r="AR32" i="48"/>
  <c r="X31" i="83"/>
  <c r="Y31" i="83"/>
  <c r="AI32" i="92"/>
  <c r="AN32" i="92"/>
  <c r="Z32" i="94"/>
  <c r="X31" i="91"/>
  <c r="Y31" i="91"/>
  <c r="AR32" i="30"/>
  <c r="AR29" i="81"/>
  <c r="W33" i="79"/>
  <c r="AG32" i="79"/>
  <c r="AP32" i="79" s="1"/>
  <c r="AF32" i="79"/>
  <c r="AO32" i="79" s="1"/>
  <c r="AE32" i="79"/>
  <c r="AI31" i="44"/>
  <c r="AN31" i="44"/>
  <c r="AH33" i="30"/>
  <c r="AQ33" i="30" s="1"/>
  <c r="AR30" i="38"/>
  <c r="AR31" i="32"/>
  <c r="W33" i="29"/>
  <c r="AG32" i="29"/>
  <c r="AP32" i="29" s="1"/>
  <c r="AF32" i="29"/>
  <c r="AO32" i="29" s="1"/>
  <c r="AE32" i="29"/>
  <c r="AH32" i="25"/>
  <c r="AQ32" i="25" s="1"/>
  <c r="AR30" i="93"/>
  <c r="AR31" i="88"/>
  <c r="Y30" i="85"/>
  <c r="X30" i="85"/>
  <c r="Z30" i="85" s="1"/>
  <c r="AN31" i="80"/>
  <c r="AI31" i="80"/>
  <c r="Y32" i="39"/>
  <c r="X32" i="39"/>
  <c r="AH30" i="89"/>
  <c r="AQ30" i="89" s="1"/>
  <c r="AI31" i="43"/>
  <c r="AN31" i="43"/>
  <c r="AR30" i="74"/>
  <c r="AR31" i="79"/>
  <c r="AH30" i="81"/>
  <c r="AQ30" i="81" s="1"/>
  <c r="Z33" i="82"/>
  <c r="AH31" i="93"/>
  <c r="AQ31" i="93" s="1"/>
  <c r="AR31" i="46"/>
  <c r="X32" i="47"/>
  <c r="Z32" i="47" s="1"/>
  <c r="Y32" i="47"/>
  <c r="Y32" i="78"/>
  <c r="X32" i="78"/>
  <c r="AG30" i="89" l="1"/>
  <c r="AP30" i="89" s="1"/>
  <c r="Z32" i="78"/>
  <c r="Z32" i="39"/>
  <c r="Z33" i="84"/>
  <c r="W34" i="84" s="1"/>
  <c r="AF33" i="84"/>
  <c r="AO33" i="84" s="1"/>
  <c r="AE33" i="84"/>
  <c r="W33" i="39"/>
  <c r="AG32" i="39"/>
  <c r="AP32" i="39" s="1"/>
  <c r="AF32" i="39"/>
  <c r="AO32" i="39" s="1"/>
  <c r="AE32" i="39"/>
  <c r="AF30" i="85"/>
  <c r="AO30" i="85" s="1"/>
  <c r="AE30" i="85"/>
  <c r="W31" i="85"/>
  <c r="AG30" i="85"/>
  <c r="AP30" i="85" s="1"/>
  <c r="W34" i="92"/>
  <c r="AG33" i="92"/>
  <c r="AP33" i="92" s="1"/>
  <c r="AF33" i="92"/>
  <c r="AO33" i="92" s="1"/>
  <c r="AE33" i="92"/>
  <c r="AE32" i="78"/>
  <c r="W33" i="78"/>
  <c r="AG32" i="78"/>
  <c r="AP32" i="78" s="1"/>
  <c r="AF32" i="78"/>
  <c r="AO32" i="78" s="1"/>
  <c r="AI31" i="86"/>
  <c r="AN31" i="86"/>
  <c r="AH32" i="44"/>
  <c r="AQ32" i="44" s="1"/>
  <c r="AR31" i="78"/>
  <c r="AF32" i="90"/>
  <c r="AO32" i="90" s="1"/>
  <c r="AE32" i="90"/>
  <c r="W33" i="90"/>
  <c r="AG32" i="90"/>
  <c r="AP32" i="90" s="1"/>
  <c r="W33" i="88"/>
  <c r="AG32" i="88"/>
  <c r="AP32" i="88" s="1"/>
  <c r="AF32" i="88"/>
  <c r="AO32" i="88" s="1"/>
  <c r="AE32" i="88"/>
  <c r="AR31" i="39"/>
  <c r="AF31" i="45"/>
  <c r="AO31" i="45" s="1"/>
  <c r="W32" i="45"/>
  <c r="AG31" i="45"/>
  <c r="AP31" i="45" s="1"/>
  <c r="AE31" i="45"/>
  <c r="Y33" i="46"/>
  <c r="X33" i="46"/>
  <c r="AH31" i="76"/>
  <c r="AQ31" i="76" s="1"/>
  <c r="AR31" i="95"/>
  <c r="AN30" i="81"/>
  <c r="AI30" i="81"/>
  <c r="AH32" i="95"/>
  <c r="AQ32" i="95" s="1"/>
  <c r="AN31" i="93"/>
  <c r="AI31" i="93"/>
  <c r="AN33" i="37"/>
  <c r="AI33" i="37"/>
  <c r="AR32" i="92"/>
  <c r="AH32" i="80"/>
  <c r="AQ32" i="80" s="1"/>
  <c r="AH32" i="78"/>
  <c r="AQ32" i="78" s="1"/>
  <c r="AR31" i="43"/>
  <c r="AH32" i="39"/>
  <c r="AQ32" i="39" s="1"/>
  <c r="AN32" i="29"/>
  <c r="AI32" i="29"/>
  <c r="Y33" i="79"/>
  <c r="X33" i="79"/>
  <c r="AF31" i="36"/>
  <c r="AO31" i="36" s="1"/>
  <c r="AE31" i="36"/>
  <c r="W32" i="36"/>
  <c r="AG31" i="36"/>
  <c r="AP31" i="36" s="1"/>
  <c r="Z32" i="73"/>
  <c r="Y32" i="73"/>
  <c r="X32" i="73"/>
  <c r="X33" i="27"/>
  <c r="Y33" i="27"/>
  <c r="Y34" i="96"/>
  <c r="Z34" i="96" s="1"/>
  <c r="X34" i="96"/>
  <c r="W33" i="35"/>
  <c r="AG32" i="35"/>
  <c r="AP32" i="35" s="1"/>
  <c r="AF32" i="35"/>
  <c r="AO32" i="35" s="1"/>
  <c r="AE32" i="35"/>
  <c r="X31" i="33"/>
  <c r="Y31" i="33"/>
  <c r="AR29" i="85"/>
  <c r="AH33" i="84"/>
  <c r="AQ33" i="84" s="1"/>
  <c r="Z32" i="95"/>
  <c r="AN32" i="25"/>
  <c r="AI32" i="25"/>
  <c r="Y31" i="89"/>
  <c r="X31" i="89"/>
  <c r="AI33" i="30"/>
  <c r="AN33" i="30"/>
  <c r="W34" i="82"/>
  <c r="AG33" i="82"/>
  <c r="AP33" i="82" s="1"/>
  <c r="AF33" i="82"/>
  <c r="AO33" i="82" s="1"/>
  <c r="AE33" i="82"/>
  <c r="AH31" i="91"/>
  <c r="AQ31" i="91" s="1"/>
  <c r="AH31" i="83"/>
  <c r="AQ31" i="83" s="1"/>
  <c r="Z32" i="80"/>
  <c r="AN31" i="38"/>
  <c r="AI31" i="38"/>
  <c r="Z32" i="44"/>
  <c r="AR32" i="84"/>
  <c r="AR29" i="28"/>
  <c r="Z31" i="76"/>
  <c r="W32" i="34"/>
  <c r="AG31" i="34"/>
  <c r="AP31" i="34" s="1"/>
  <c r="AF31" i="34"/>
  <c r="AO31" i="34" s="1"/>
  <c r="AE31" i="34"/>
  <c r="AI31" i="75"/>
  <c r="AN31" i="75"/>
  <c r="AR31" i="44"/>
  <c r="Z31" i="91"/>
  <c r="Z31" i="83"/>
  <c r="AH33" i="26"/>
  <c r="AQ33" i="26" s="1"/>
  <c r="X32" i="86"/>
  <c r="Z32" i="86" s="1"/>
  <c r="Y32" i="86"/>
  <c r="AH32" i="43"/>
  <c r="AQ32" i="43" s="1"/>
  <c r="AI31" i="73"/>
  <c r="AN31" i="73"/>
  <c r="AI32" i="27"/>
  <c r="AN32" i="27"/>
  <c r="AI33" i="96"/>
  <c r="AN33" i="96"/>
  <c r="AI32" i="42"/>
  <c r="AN32" i="42"/>
  <c r="W32" i="74"/>
  <c r="AG31" i="74"/>
  <c r="AP31" i="74" s="1"/>
  <c r="AF31" i="74"/>
  <c r="AO31" i="74" s="1"/>
  <c r="AE31" i="74"/>
  <c r="W32" i="77"/>
  <c r="AG31" i="77"/>
  <c r="AP31" i="77" s="1"/>
  <c r="AF31" i="77"/>
  <c r="AO31" i="77" s="1"/>
  <c r="AE31" i="77"/>
  <c r="AR30" i="83"/>
  <c r="W33" i="32"/>
  <c r="AG32" i="32"/>
  <c r="AP32" i="32" s="1"/>
  <c r="AF32" i="32"/>
  <c r="AO32" i="32" s="1"/>
  <c r="AE32" i="32"/>
  <c r="Y31" i="81"/>
  <c r="X31" i="81"/>
  <c r="AH30" i="28"/>
  <c r="AQ30" i="28" s="1"/>
  <c r="X32" i="93"/>
  <c r="Y32" i="93"/>
  <c r="AE32" i="47"/>
  <c r="W33" i="47"/>
  <c r="AG32" i="47"/>
  <c r="AP32" i="47" s="1"/>
  <c r="AF32" i="47"/>
  <c r="AO32" i="47" s="1"/>
  <c r="AH30" i="85"/>
  <c r="AQ30" i="85" s="1"/>
  <c r="AR31" i="80"/>
  <c r="Y33" i="29"/>
  <c r="X33" i="29"/>
  <c r="AI32" i="79"/>
  <c r="AN32" i="79"/>
  <c r="AF32" i="94"/>
  <c r="AO32" i="94" s="1"/>
  <c r="AE32" i="94"/>
  <c r="AG32" i="94"/>
  <c r="AP32" i="94" s="1"/>
  <c r="W33" i="94"/>
  <c r="Z32" i="43"/>
  <c r="AI32" i="31"/>
  <c r="AN32" i="31"/>
  <c r="Y33" i="42"/>
  <c r="X33" i="42"/>
  <c r="Z33" i="42" s="1"/>
  <c r="AF31" i="87"/>
  <c r="AO31" i="87" s="1"/>
  <c r="AE31" i="87"/>
  <c r="W32" i="87"/>
  <c r="AG31" i="87"/>
  <c r="AP31" i="87" s="1"/>
  <c r="AR31" i="47"/>
  <c r="AR30" i="91"/>
  <c r="AH33" i="92"/>
  <c r="AQ33" i="92" s="1"/>
  <c r="W33" i="40"/>
  <c r="AG32" i="40"/>
  <c r="AP32" i="40" s="1"/>
  <c r="AF32" i="40"/>
  <c r="AO32" i="40" s="1"/>
  <c r="AE32" i="40"/>
  <c r="W34" i="48"/>
  <c r="AG33" i="48"/>
  <c r="AP33" i="48" s="1"/>
  <c r="AF33" i="48"/>
  <c r="AO33" i="48" s="1"/>
  <c r="AE33" i="48"/>
  <c r="AN30" i="33"/>
  <c r="AI30" i="33"/>
  <c r="W33" i="41"/>
  <c r="AG32" i="41"/>
  <c r="AP32" i="41" s="1"/>
  <c r="AF32" i="41"/>
  <c r="AO32" i="41" s="1"/>
  <c r="AE32" i="41"/>
  <c r="Z30" i="28"/>
  <c r="Y33" i="25"/>
  <c r="X33" i="25"/>
  <c r="AN30" i="89"/>
  <c r="AI30" i="89"/>
  <c r="X34" i="30"/>
  <c r="Y34" i="30"/>
  <c r="AH32" i="47"/>
  <c r="AQ32" i="47" s="1"/>
  <c r="Z33" i="26"/>
  <c r="AR30" i="76"/>
  <c r="Z32" i="38"/>
  <c r="Y32" i="38"/>
  <c r="X32" i="38"/>
  <c r="X33" i="31"/>
  <c r="Y33" i="31"/>
  <c r="AI32" i="46"/>
  <c r="AN32" i="46"/>
  <c r="AR32" i="26"/>
  <c r="X34" i="37"/>
  <c r="Y34" i="37"/>
  <c r="X32" i="75"/>
  <c r="Y32" i="75"/>
  <c r="AG33" i="84" l="1"/>
  <c r="AP33" i="84" s="1"/>
  <c r="Z33" i="31"/>
  <c r="Z33" i="46"/>
  <c r="AG33" i="46" s="1"/>
  <c r="AP33" i="46" s="1"/>
  <c r="W34" i="42"/>
  <c r="AG33" i="42"/>
  <c r="AP33" i="42" s="1"/>
  <c r="AF33" i="42"/>
  <c r="AO33" i="42" s="1"/>
  <c r="AE33" i="42"/>
  <c r="AF33" i="31"/>
  <c r="AO33" i="31" s="1"/>
  <c r="AG33" i="31"/>
  <c r="AP33" i="31" s="1"/>
  <c r="AE33" i="31"/>
  <c r="W34" i="31"/>
  <c r="W34" i="46"/>
  <c r="AE33" i="46"/>
  <c r="AH32" i="93"/>
  <c r="AQ32" i="93" s="1"/>
  <c r="AI31" i="34"/>
  <c r="AN31" i="34"/>
  <c r="AI33" i="82"/>
  <c r="AN33" i="82"/>
  <c r="W33" i="73"/>
  <c r="AG32" i="73"/>
  <c r="AP32" i="73" s="1"/>
  <c r="AF32" i="73"/>
  <c r="AO32" i="73" s="1"/>
  <c r="AE32" i="73"/>
  <c r="AN32" i="90"/>
  <c r="AI32" i="90"/>
  <c r="AN32" i="41"/>
  <c r="AI32" i="41"/>
  <c r="AI33" i="48"/>
  <c r="AN33" i="48"/>
  <c r="AN32" i="40"/>
  <c r="AI32" i="40"/>
  <c r="X33" i="94"/>
  <c r="Y33" i="94"/>
  <c r="AR32" i="79"/>
  <c r="Z32" i="93"/>
  <c r="AH31" i="81"/>
  <c r="AQ31" i="81" s="1"/>
  <c r="X32" i="74"/>
  <c r="Y32" i="74"/>
  <c r="Z32" i="74" s="1"/>
  <c r="AF31" i="91"/>
  <c r="AO31" i="91" s="1"/>
  <c r="W32" i="91"/>
  <c r="AE31" i="91"/>
  <c r="AG31" i="91"/>
  <c r="AP31" i="91" s="1"/>
  <c r="AF32" i="80"/>
  <c r="AO32" i="80" s="1"/>
  <c r="W33" i="80"/>
  <c r="AG32" i="80"/>
  <c r="AP32" i="80" s="1"/>
  <c r="AE32" i="80"/>
  <c r="AH31" i="89"/>
  <c r="AQ31" i="89" s="1"/>
  <c r="Y33" i="88"/>
  <c r="X33" i="88"/>
  <c r="Y33" i="78"/>
  <c r="X33" i="78"/>
  <c r="Y34" i="92"/>
  <c r="X34" i="92"/>
  <c r="AR32" i="46"/>
  <c r="AE32" i="38"/>
  <c r="W33" i="38"/>
  <c r="AG32" i="38"/>
  <c r="AP32" i="38" s="1"/>
  <c r="AF32" i="38"/>
  <c r="AO32" i="38" s="1"/>
  <c r="AR30" i="89"/>
  <c r="AR33" i="30"/>
  <c r="AF34" i="96"/>
  <c r="AO34" i="96" s="1"/>
  <c r="W35" i="96"/>
  <c r="AG34" i="96"/>
  <c r="AP34" i="96" s="1"/>
  <c r="AE34" i="96"/>
  <c r="AH33" i="79"/>
  <c r="AQ33" i="79" s="1"/>
  <c r="AR33" i="37"/>
  <c r="AH34" i="37"/>
  <c r="AQ34" i="37" s="1"/>
  <c r="Z34" i="37"/>
  <c r="AH33" i="25"/>
  <c r="AQ33" i="25" s="1"/>
  <c r="AH33" i="29"/>
  <c r="AQ33" i="29" s="1"/>
  <c r="X33" i="47"/>
  <c r="Y33" i="47"/>
  <c r="Y33" i="32"/>
  <c r="X33" i="32"/>
  <c r="Z33" i="32" s="1"/>
  <c r="Y32" i="77"/>
  <c r="X32" i="77"/>
  <c r="AR32" i="27"/>
  <c r="X33" i="35"/>
  <c r="Z33" i="35" s="1"/>
  <c r="Y33" i="35"/>
  <c r="AH33" i="27"/>
  <c r="AQ33" i="27" s="1"/>
  <c r="Y32" i="36"/>
  <c r="X32" i="36"/>
  <c r="Z33" i="79"/>
  <c r="AR31" i="93"/>
  <c r="X34" i="84"/>
  <c r="Y34" i="84"/>
  <c r="AR33" i="96"/>
  <c r="AF32" i="95"/>
  <c r="AO32" i="95" s="1"/>
  <c r="W33" i="95"/>
  <c r="AE32" i="95"/>
  <c r="AG32" i="95"/>
  <c r="AP32" i="95" s="1"/>
  <c r="Y33" i="39"/>
  <c r="X33" i="39"/>
  <c r="Z33" i="39" s="1"/>
  <c r="W34" i="26"/>
  <c r="AG33" i="26"/>
  <c r="AP33" i="26" s="1"/>
  <c r="AF33" i="26"/>
  <c r="AO33" i="26" s="1"/>
  <c r="AE33" i="26"/>
  <c r="Y32" i="87"/>
  <c r="X32" i="87"/>
  <c r="Z31" i="81"/>
  <c r="Y32" i="34"/>
  <c r="X32" i="34"/>
  <c r="Z32" i="34" s="1"/>
  <c r="Y34" i="82"/>
  <c r="Z34" i="82" s="1"/>
  <c r="X34" i="82"/>
  <c r="Z31" i="89"/>
  <c r="AH31" i="33"/>
  <c r="AQ31" i="33" s="1"/>
  <c r="Z33" i="27"/>
  <c r="AR32" i="29"/>
  <c r="AR30" i="81"/>
  <c r="AI31" i="45"/>
  <c r="AN31" i="45"/>
  <c r="AI32" i="78"/>
  <c r="AN32" i="78"/>
  <c r="AN32" i="39"/>
  <c r="AI32" i="39"/>
  <c r="W33" i="43"/>
  <c r="AG32" i="43"/>
  <c r="AP32" i="43" s="1"/>
  <c r="AF32" i="43"/>
  <c r="AO32" i="43" s="1"/>
  <c r="AE32" i="43"/>
  <c r="W32" i="83"/>
  <c r="AG31" i="83"/>
  <c r="AP31" i="83" s="1"/>
  <c r="AF31" i="83"/>
  <c r="AO31" i="83" s="1"/>
  <c r="AE31" i="83"/>
  <c r="AN30" i="85"/>
  <c r="AI30" i="85"/>
  <c r="AH33" i="42"/>
  <c r="AQ33" i="42" s="1"/>
  <c r="AH32" i="75"/>
  <c r="AQ32" i="75" s="1"/>
  <c r="AH32" i="38"/>
  <c r="AQ32" i="38" s="1"/>
  <c r="AH34" i="30"/>
  <c r="AQ34" i="30" s="1"/>
  <c r="Z33" i="25"/>
  <c r="X33" i="41"/>
  <c r="Y33" i="41"/>
  <c r="X34" i="48"/>
  <c r="Z34" i="48" s="1"/>
  <c r="Y34" i="48"/>
  <c r="Y33" i="40"/>
  <c r="X33" i="40"/>
  <c r="AI32" i="94"/>
  <c r="AN32" i="94"/>
  <c r="Z33" i="29"/>
  <c r="AI32" i="47"/>
  <c r="AN32" i="47"/>
  <c r="AI31" i="74"/>
  <c r="AN31" i="74"/>
  <c r="AR32" i="42"/>
  <c r="AR31" i="73"/>
  <c r="W33" i="44"/>
  <c r="AG32" i="44"/>
  <c r="AP32" i="44" s="1"/>
  <c r="AF32" i="44"/>
  <c r="AO32" i="44" s="1"/>
  <c r="AE32" i="44"/>
  <c r="AR32" i="25"/>
  <c r="Z31" i="33"/>
  <c r="AH34" i="96"/>
  <c r="AQ34" i="96" s="1"/>
  <c r="AH32" i="73"/>
  <c r="AQ32" i="73" s="1"/>
  <c r="AI31" i="36"/>
  <c r="AN31" i="36"/>
  <c r="AI32" i="88"/>
  <c r="AN32" i="88"/>
  <c r="X33" i="90"/>
  <c r="Y33" i="90"/>
  <c r="AR31" i="86"/>
  <c r="AI33" i="92"/>
  <c r="AN33" i="92"/>
  <c r="Z31" i="85"/>
  <c r="X31" i="85"/>
  <c r="Y31" i="85"/>
  <c r="AN33" i="84"/>
  <c r="AI33" i="84"/>
  <c r="W33" i="86"/>
  <c r="AG32" i="86"/>
  <c r="AP32" i="86" s="1"/>
  <c r="AF32" i="86"/>
  <c r="AO32" i="86" s="1"/>
  <c r="AE32" i="86"/>
  <c r="AH33" i="46"/>
  <c r="AQ33" i="46" s="1"/>
  <c r="X32" i="45"/>
  <c r="Z32" i="45" s="1"/>
  <c r="Y32" i="45"/>
  <c r="AH33" i="31"/>
  <c r="AQ33" i="31" s="1"/>
  <c r="Z32" i="75"/>
  <c r="Z34" i="30"/>
  <c r="W31" i="28"/>
  <c r="AG30" i="28"/>
  <c r="AP30" i="28" s="1"/>
  <c r="AF30" i="28"/>
  <c r="AO30" i="28" s="1"/>
  <c r="AE30" i="28"/>
  <c r="AR30" i="33"/>
  <c r="AI31" i="87"/>
  <c r="AN31" i="87"/>
  <c r="AR32" i="31"/>
  <c r="AN32" i="32"/>
  <c r="AI32" i="32"/>
  <c r="AI31" i="77"/>
  <c r="AN31" i="77"/>
  <c r="AH32" i="86"/>
  <c r="AQ32" i="86" s="1"/>
  <c r="AR31" i="75"/>
  <c r="W32" i="76"/>
  <c r="AG31" i="76"/>
  <c r="AP31" i="76" s="1"/>
  <c r="AF31" i="76"/>
  <c r="AO31" i="76" s="1"/>
  <c r="AE31" i="76"/>
  <c r="AR31" i="38"/>
  <c r="AI32" i="35"/>
  <c r="AN32" i="35"/>
  <c r="AF33" i="46" l="1"/>
  <c r="AO33" i="46" s="1"/>
  <c r="Z33" i="47"/>
  <c r="AF33" i="32"/>
  <c r="AO33" i="32" s="1"/>
  <c r="AE33" i="32"/>
  <c r="W34" i="32"/>
  <c r="AG33" i="32"/>
  <c r="AP33" i="32" s="1"/>
  <c r="W33" i="74"/>
  <c r="AG32" i="74"/>
  <c r="AP32" i="74" s="1"/>
  <c r="AF32" i="74"/>
  <c r="AO32" i="74" s="1"/>
  <c r="AE32" i="74"/>
  <c r="W34" i="47"/>
  <c r="AG33" i="47"/>
  <c r="AP33" i="47" s="1"/>
  <c r="AF33" i="47"/>
  <c r="AO33" i="47" s="1"/>
  <c r="AE33" i="47"/>
  <c r="W35" i="48"/>
  <c r="AG34" i="48"/>
  <c r="AP34" i="48" s="1"/>
  <c r="AF34" i="48"/>
  <c r="AO34" i="48" s="1"/>
  <c r="AE34" i="48"/>
  <c r="AI31" i="76"/>
  <c r="AN31" i="76"/>
  <c r="AI32" i="86"/>
  <c r="AN32" i="86"/>
  <c r="AH33" i="78"/>
  <c r="AQ33" i="78" s="1"/>
  <c r="AR32" i="88"/>
  <c r="X33" i="43"/>
  <c r="Y33" i="43"/>
  <c r="AF31" i="89"/>
  <c r="AO31" i="89" s="1"/>
  <c r="AE31" i="89"/>
  <c r="AG31" i="89"/>
  <c r="AP31" i="89" s="1"/>
  <c r="W32" i="89"/>
  <c r="AE31" i="33"/>
  <c r="W32" i="33"/>
  <c r="AG31" i="33"/>
  <c r="AP31" i="33" s="1"/>
  <c r="AF31" i="33"/>
  <c r="AO31" i="33" s="1"/>
  <c r="X33" i="44"/>
  <c r="Y33" i="44"/>
  <c r="AR32" i="94"/>
  <c r="AR31" i="45"/>
  <c r="AH34" i="82"/>
  <c r="AQ34" i="82" s="1"/>
  <c r="AE31" i="81"/>
  <c r="AF31" i="81"/>
  <c r="AO31" i="81" s="1"/>
  <c r="W32" i="81"/>
  <c r="AG31" i="81"/>
  <c r="AP31" i="81" s="1"/>
  <c r="W34" i="79"/>
  <c r="AG33" i="79"/>
  <c r="AP33" i="79" s="1"/>
  <c r="AF33" i="79"/>
  <c r="AO33" i="79" s="1"/>
  <c r="AE33" i="79"/>
  <c r="X35" i="96"/>
  <c r="Y35" i="96"/>
  <c r="AI32" i="73"/>
  <c r="AN32" i="73"/>
  <c r="AR33" i="82"/>
  <c r="Z34" i="46"/>
  <c r="Y34" i="46"/>
  <c r="X34" i="46"/>
  <c r="W34" i="27"/>
  <c r="AG33" i="27"/>
  <c r="AP33" i="27" s="1"/>
  <c r="AF33" i="27"/>
  <c r="AO33" i="27" s="1"/>
  <c r="AE33" i="27"/>
  <c r="AN33" i="26"/>
  <c r="AI33" i="26"/>
  <c r="AI32" i="38"/>
  <c r="AN32" i="38"/>
  <c r="X31" i="28"/>
  <c r="Z31" i="28" s="1"/>
  <c r="Y31" i="28"/>
  <c r="AR32" i="32"/>
  <c r="AH31" i="85"/>
  <c r="AQ31" i="85" s="1"/>
  <c r="AR31" i="36"/>
  <c r="AR31" i="74"/>
  <c r="AH33" i="40"/>
  <c r="AQ33" i="40" s="1"/>
  <c r="AR30" i="85"/>
  <c r="X32" i="83"/>
  <c r="Y32" i="83"/>
  <c r="Z32" i="83" s="1"/>
  <c r="AR32" i="39"/>
  <c r="AH32" i="87"/>
  <c r="AQ32" i="87" s="1"/>
  <c r="AH32" i="36"/>
  <c r="AQ32" i="36" s="1"/>
  <c r="Z33" i="78"/>
  <c r="Y33" i="80"/>
  <c r="X33" i="80"/>
  <c r="AR33" i="48"/>
  <c r="AN33" i="42"/>
  <c r="AI33" i="42"/>
  <c r="Y33" i="86"/>
  <c r="X33" i="86"/>
  <c r="AI32" i="43"/>
  <c r="AN32" i="43"/>
  <c r="W35" i="82"/>
  <c r="AG34" i="82"/>
  <c r="AP34" i="82" s="1"/>
  <c r="AF34" i="82"/>
  <c r="AO34" i="82" s="1"/>
  <c r="AE34" i="82"/>
  <c r="X34" i="26"/>
  <c r="Y34" i="26"/>
  <c r="Z34" i="26" s="1"/>
  <c r="AN32" i="95"/>
  <c r="AI32" i="95"/>
  <c r="AH34" i="84"/>
  <c r="AQ34" i="84" s="1"/>
  <c r="AH32" i="77"/>
  <c r="AQ32" i="77" s="1"/>
  <c r="AH34" i="92"/>
  <c r="AQ34" i="92" s="1"/>
  <c r="AH33" i="88"/>
  <c r="AQ33" i="88" s="1"/>
  <c r="AH33" i="94"/>
  <c r="AQ33" i="94" s="1"/>
  <c r="AR32" i="41"/>
  <c r="AR31" i="34"/>
  <c r="X34" i="31"/>
  <c r="Z34" i="31" s="1"/>
  <c r="Y34" i="31"/>
  <c r="AF32" i="45"/>
  <c r="AO32" i="45" s="1"/>
  <c r="AG32" i="45"/>
  <c r="AP32" i="45" s="1"/>
  <c r="AE32" i="45"/>
  <c r="W33" i="45"/>
  <c r="AE33" i="39"/>
  <c r="W34" i="39"/>
  <c r="AG33" i="39"/>
  <c r="AP33" i="39" s="1"/>
  <c r="AF33" i="39"/>
  <c r="AO33" i="39" s="1"/>
  <c r="W34" i="35"/>
  <c r="AG33" i="35"/>
  <c r="AP33" i="35" s="1"/>
  <c r="AF33" i="35"/>
  <c r="AO33" i="35" s="1"/>
  <c r="AE33" i="35"/>
  <c r="AH33" i="32"/>
  <c r="AQ33" i="32" s="1"/>
  <c r="Y32" i="91"/>
  <c r="X32" i="91"/>
  <c r="W35" i="30"/>
  <c r="AG34" i="30"/>
  <c r="AP34" i="30" s="1"/>
  <c r="AF34" i="30"/>
  <c r="AO34" i="30" s="1"/>
  <c r="AE34" i="30"/>
  <c r="AE31" i="85"/>
  <c r="W32" i="85"/>
  <c r="AG31" i="85"/>
  <c r="AP31" i="85" s="1"/>
  <c r="AF31" i="85"/>
  <c r="AO31" i="85" s="1"/>
  <c r="AH33" i="90"/>
  <c r="AQ33" i="90" s="1"/>
  <c r="AH33" i="41"/>
  <c r="AQ33" i="41" s="1"/>
  <c r="AI30" i="28"/>
  <c r="AN30" i="28"/>
  <c r="W33" i="75"/>
  <c r="AG32" i="75"/>
  <c r="AP32" i="75" s="1"/>
  <c r="AF32" i="75"/>
  <c r="AO32" i="75" s="1"/>
  <c r="AE32" i="75"/>
  <c r="Z33" i="90"/>
  <c r="AI32" i="44"/>
  <c r="AN32" i="44"/>
  <c r="AR32" i="47"/>
  <c r="Z33" i="40"/>
  <c r="Z33" i="41"/>
  <c r="AH32" i="34"/>
  <c r="AQ32" i="34" s="1"/>
  <c r="Z32" i="87"/>
  <c r="AH33" i="39"/>
  <c r="AQ33" i="39" s="1"/>
  <c r="X33" i="95"/>
  <c r="Y33" i="95"/>
  <c r="Z34" i="84"/>
  <c r="Z32" i="36"/>
  <c r="AH33" i="47"/>
  <c r="AQ33" i="47" s="1"/>
  <c r="AG34" i="37"/>
  <c r="AP34" i="37" s="1"/>
  <c r="AF34" i="37"/>
  <c r="AO34" i="37" s="1"/>
  <c r="W35" i="37"/>
  <c r="AE34" i="37"/>
  <c r="Z33" i="38"/>
  <c r="Y33" i="38"/>
  <c r="X33" i="38"/>
  <c r="AH32" i="74"/>
  <c r="AQ32" i="74" s="1"/>
  <c r="Z33" i="94"/>
  <c r="Y33" i="73"/>
  <c r="X33" i="73"/>
  <c r="AN33" i="46"/>
  <c r="AI33" i="46"/>
  <c r="AN33" i="31"/>
  <c r="AI33" i="31"/>
  <c r="AH34" i="48"/>
  <c r="AQ34" i="48" s="1"/>
  <c r="W33" i="34"/>
  <c r="AG32" i="34"/>
  <c r="AP32" i="34" s="1"/>
  <c r="AF32" i="34"/>
  <c r="AO32" i="34" s="1"/>
  <c r="AE32" i="34"/>
  <c r="AR31" i="77"/>
  <c r="AR31" i="87"/>
  <c r="AR32" i="35"/>
  <c r="Y32" i="76"/>
  <c r="X32" i="76"/>
  <c r="AH32" i="45"/>
  <c r="AQ32" i="45" s="1"/>
  <c r="AR33" i="84"/>
  <c r="AR33" i="92"/>
  <c r="AE33" i="29"/>
  <c r="W34" i="29"/>
  <c r="AG33" i="29"/>
  <c r="AP33" i="29" s="1"/>
  <c r="AF33" i="29"/>
  <c r="AO33" i="29" s="1"/>
  <c r="AE33" i="25"/>
  <c r="AG33" i="25"/>
  <c r="AP33" i="25" s="1"/>
  <c r="AF33" i="25"/>
  <c r="AO33" i="25" s="1"/>
  <c r="W34" i="25"/>
  <c r="AN31" i="83"/>
  <c r="AI31" i="83"/>
  <c r="AR32" i="78"/>
  <c r="AH33" i="35"/>
  <c r="AQ33" i="35" s="1"/>
  <c r="Z32" i="77"/>
  <c r="AI34" i="96"/>
  <c r="AN34" i="96"/>
  <c r="Z34" i="92"/>
  <c r="Z33" i="88"/>
  <c r="AI32" i="80"/>
  <c r="AN32" i="80"/>
  <c r="AI31" i="91"/>
  <c r="AN31" i="91"/>
  <c r="AF32" i="93"/>
  <c r="AO32" i="93" s="1"/>
  <c r="AE32" i="93"/>
  <c r="W33" i="93"/>
  <c r="AG32" i="93"/>
  <c r="AP32" i="93" s="1"/>
  <c r="AR32" i="40"/>
  <c r="AR32" i="90"/>
  <c r="Y34" i="42"/>
  <c r="X34" i="42"/>
  <c r="Z34" i="42" s="1"/>
  <c r="Z33" i="73" l="1"/>
  <c r="Z32" i="91"/>
  <c r="W33" i="91"/>
  <c r="AG32" i="91"/>
  <c r="AP32" i="91" s="1"/>
  <c r="AF32" i="91"/>
  <c r="AO32" i="91" s="1"/>
  <c r="AE32" i="91"/>
  <c r="W34" i="73"/>
  <c r="AG33" i="73"/>
  <c r="AP33" i="73" s="1"/>
  <c r="AF33" i="73"/>
  <c r="AO33" i="73" s="1"/>
  <c r="AE33" i="73"/>
  <c r="AF34" i="42"/>
  <c r="AO34" i="42" s="1"/>
  <c r="AE34" i="42"/>
  <c r="W35" i="42"/>
  <c r="AG34" i="42"/>
  <c r="AP34" i="42" s="1"/>
  <c r="AF34" i="31"/>
  <c r="AO34" i="31" s="1"/>
  <c r="AG34" i="31"/>
  <c r="AP34" i="31" s="1"/>
  <c r="AE34" i="31"/>
  <c r="W35" i="31"/>
  <c r="AR31" i="91"/>
  <c r="AR34" i="96"/>
  <c r="Y34" i="25"/>
  <c r="X34" i="25"/>
  <c r="X34" i="29"/>
  <c r="Y34" i="29"/>
  <c r="AH32" i="76"/>
  <c r="AQ32" i="76" s="1"/>
  <c r="AI34" i="37"/>
  <c r="AN34" i="37"/>
  <c r="AH33" i="95"/>
  <c r="AQ33" i="95" s="1"/>
  <c r="AR32" i="44"/>
  <c r="X33" i="75"/>
  <c r="Y33" i="75"/>
  <c r="AN32" i="45"/>
  <c r="AI32" i="45"/>
  <c r="AR32" i="95"/>
  <c r="AN34" i="82"/>
  <c r="AI34" i="82"/>
  <c r="AH33" i="86"/>
  <c r="AQ33" i="86" s="1"/>
  <c r="AH32" i="83"/>
  <c r="AQ32" i="83" s="1"/>
  <c r="AR32" i="38"/>
  <c r="X34" i="27"/>
  <c r="Z34" i="27" s="1"/>
  <c r="Y34" i="27"/>
  <c r="Y32" i="33"/>
  <c r="X32" i="33"/>
  <c r="AI31" i="89"/>
  <c r="AN31" i="89"/>
  <c r="Y34" i="47"/>
  <c r="Z34" i="47" s="1"/>
  <c r="X34" i="47"/>
  <c r="X33" i="74"/>
  <c r="Y33" i="74"/>
  <c r="AH33" i="73"/>
  <c r="AQ33" i="73" s="1"/>
  <c r="Y33" i="93"/>
  <c r="X33" i="93"/>
  <c r="W33" i="77"/>
  <c r="AG32" i="77"/>
  <c r="AP32" i="77" s="1"/>
  <c r="AF32" i="77"/>
  <c r="AO32" i="77" s="1"/>
  <c r="AE32" i="77"/>
  <c r="Y33" i="34"/>
  <c r="X33" i="34"/>
  <c r="Z33" i="34" s="1"/>
  <c r="AR33" i="31"/>
  <c r="X35" i="37"/>
  <c r="Y35" i="37"/>
  <c r="Z33" i="95"/>
  <c r="W33" i="87"/>
  <c r="AG32" i="87"/>
  <c r="AP32" i="87" s="1"/>
  <c r="AF32" i="87"/>
  <c r="AO32" i="87" s="1"/>
  <c r="AE32" i="87"/>
  <c r="AF33" i="41"/>
  <c r="AO33" i="41" s="1"/>
  <c r="AE33" i="41"/>
  <c r="W34" i="41"/>
  <c r="AG33" i="41"/>
  <c r="AP33" i="41" s="1"/>
  <c r="AE33" i="90"/>
  <c r="AG33" i="90"/>
  <c r="AP33" i="90" s="1"/>
  <c r="AF33" i="90"/>
  <c r="AO33" i="90" s="1"/>
  <c r="W34" i="90"/>
  <c r="AN34" i="30"/>
  <c r="AI34" i="30"/>
  <c r="AH33" i="80"/>
  <c r="AQ33" i="80" s="1"/>
  <c r="AF32" i="83"/>
  <c r="AO32" i="83" s="1"/>
  <c r="AE32" i="83"/>
  <c r="W33" i="83"/>
  <c r="AG32" i="83"/>
  <c r="AP32" i="83" s="1"/>
  <c r="AR33" i="26"/>
  <c r="AN33" i="79"/>
  <c r="AI33" i="79"/>
  <c r="Y32" i="81"/>
  <c r="X32" i="81"/>
  <c r="AR32" i="86"/>
  <c r="AR32" i="80"/>
  <c r="AI33" i="29"/>
  <c r="AN33" i="29"/>
  <c r="Z32" i="76"/>
  <c r="W34" i="94"/>
  <c r="AG33" i="94"/>
  <c r="AP33" i="94" s="1"/>
  <c r="AF33" i="94"/>
  <c r="AO33" i="94" s="1"/>
  <c r="AE33" i="94"/>
  <c r="AH33" i="38"/>
  <c r="AQ33" i="38" s="1"/>
  <c r="AE33" i="40"/>
  <c r="W34" i="40"/>
  <c r="AG33" i="40"/>
  <c r="AP33" i="40" s="1"/>
  <c r="AF33" i="40"/>
  <c r="AO33" i="40" s="1"/>
  <c r="AR30" i="28"/>
  <c r="AN33" i="35"/>
  <c r="AI33" i="35"/>
  <c r="Y34" i="39"/>
  <c r="X34" i="39"/>
  <c r="Z34" i="39" s="1"/>
  <c r="Z33" i="86"/>
  <c r="AH34" i="46"/>
  <c r="AQ34" i="46" s="1"/>
  <c r="AR32" i="73"/>
  <c r="AH33" i="44"/>
  <c r="AQ33" i="44" s="1"/>
  <c r="AI31" i="33"/>
  <c r="AN31" i="33"/>
  <c r="X35" i="48"/>
  <c r="Z35" i="48" s="1"/>
  <c r="Y35" i="48"/>
  <c r="X34" i="32"/>
  <c r="Z34" i="32" s="1"/>
  <c r="Y34" i="32"/>
  <c r="AH34" i="42"/>
  <c r="AQ34" i="42" s="1"/>
  <c r="AI32" i="93"/>
  <c r="AN32" i="93"/>
  <c r="W34" i="88"/>
  <c r="AG33" i="88"/>
  <c r="AP33" i="88" s="1"/>
  <c r="AF33" i="88"/>
  <c r="AO33" i="88" s="1"/>
  <c r="AE33" i="88"/>
  <c r="AR31" i="83"/>
  <c r="AN33" i="25"/>
  <c r="AI33" i="25"/>
  <c r="AR33" i="46"/>
  <c r="W33" i="36"/>
  <c r="AG32" i="36"/>
  <c r="AP32" i="36" s="1"/>
  <c r="AF32" i="36"/>
  <c r="AO32" i="36" s="1"/>
  <c r="AE32" i="36"/>
  <c r="AN32" i="75"/>
  <c r="AI32" i="75"/>
  <c r="X32" i="85"/>
  <c r="Y32" i="85"/>
  <c r="AH34" i="26"/>
  <c r="AQ34" i="26" s="1"/>
  <c r="X35" i="82"/>
  <c r="Y35" i="82"/>
  <c r="Z35" i="82" s="1"/>
  <c r="AR33" i="42"/>
  <c r="Z33" i="80"/>
  <c r="AH31" i="28"/>
  <c r="AQ31" i="28" s="1"/>
  <c r="AI33" i="27"/>
  <c r="AN33" i="27"/>
  <c r="AN31" i="81"/>
  <c r="AI31" i="81"/>
  <c r="Z33" i="44"/>
  <c r="X32" i="89"/>
  <c r="Y32" i="89"/>
  <c r="AH33" i="43"/>
  <c r="AQ33" i="43" s="1"/>
  <c r="AR31" i="76"/>
  <c r="AI33" i="47"/>
  <c r="AN33" i="47"/>
  <c r="AN32" i="74"/>
  <c r="AI32" i="74"/>
  <c r="W35" i="92"/>
  <c r="AG34" i="92"/>
  <c r="AP34" i="92" s="1"/>
  <c r="AF34" i="92"/>
  <c r="AO34" i="92" s="1"/>
  <c r="AE34" i="92"/>
  <c r="AN32" i="34"/>
  <c r="AI32" i="34"/>
  <c r="W34" i="38"/>
  <c r="AG33" i="38"/>
  <c r="AP33" i="38" s="1"/>
  <c r="AF33" i="38"/>
  <c r="AO33" i="38" s="1"/>
  <c r="AE33" i="38"/>
  <c r="AE34" i="84"/>
  <c r="AG34" i="84"/>
  <c r="AP34" i="84" s="1"/>
  <c r="AF34" i="84"/>
  <c r="AO34" i="84" s="1"/>
  <c r="W35" i="84"/>
  <c r="AI31" i="85"/>
  <c r="AN31" i="85"/>
  <c r="Y35" i="30"/>
  <c r="X35" i="30"/>
  <c r="AI33" i="39"/>
  <c r="AN33" i="39"/>
  <c r="AF34" i="26"/>
  <c r="AO34" i="26" s="1"/>
  <c r="AE34" i="26"/>
  <c r="W35" i="26"/>
  <c r="AG34" i="26"/>
  <c r="AP34" i="26" s="1"/>
  <c r="W34" i="78"/>
  <c r="AG33" i="78"/>
  <c r="AP33" i="78" s="1"/>
  <c r="AF33" i="78"/>
  <c r="AO33" i="78" s="1"/>
  <c r="AE33" i="78"/>
  <c r="W32" i="28"/>
  <c r="AG31" i="28"/>
  <c r="AP31" i="28" s="1"/>
  <c r="AF31" i="28"/>
  <c r="AO31" i="28" s="1"/>
  <c r="AE31" i="28"/>
  <c r="AE34" i="46"/>
  <c r="W35" i="46"/>
  <c r="AF34" i="46"/>
  <c r="AO34" i="46" s="1"/>
  <c r="AG34" i="46"/>
  <c r="AP34" i="46" s="1"/>
  <c r="AH35" i="96"/>
  <c r="AQ35" i="96" s="1"/>
  <c r="X34" i="79"/>
  <c r="Y34" i="79"/>
  <c r="Z33" i="43"/>
  <c r="AI33" i="32"/>
  <c r="AN33" i="32"/>
  <c r="AH32" i="91"/>
  <c r="AQ32" i="91" s="1"/>
  <c r="X34" i="35"/>
  <c r="Z34" i="35" s="1"/>
  <c r="Y34" i="35"/>
  <c r="X33" i="45"/>
  <c r="Z33" i="45" s="1"/>
  <c r="Y33" i="45"/>
  <c r="AH34" i="31"/>
  <c r="AQ34" i="31" s="1"/>
  <c r="AR32" i="43"/>
  <c r="Z35" i="96"/>
  <c r="AN34" i="48"/>
  <c r="AI34" i="48"/>
  <c r="Z33" i="75" l="1"/>
  <c r="AF33" i="75"/>
  <c r="AO33" i="75" s="1"/>
  <c r="AE33" i="75"/>
  <c r="AG33" i="75"/>
  <c r="AP33" i="75" s="1"/>
  <c r="W34" i="75"/>
  <c r="W35" i="47"/>
  <c r="AG34" i="47"/>
  <c r="AP34" i="47" s="1"/>
  <c r="AF34" i="47"/>
  <c r="AO34" i="47" s="1"/>
  <c r="AE34" i="47"/>
  <c r="Y34" i="94"/>
  <c r="X34" i="94"/>
  <c r="AR33" i="79"/>
  <c r="X33" i="83"/>
  <c r="Y33" i="83"/>
  <c r="AI33" i="41"/>
  <c r="AN33" i="41"/>
  <c r="AH33" i="74"/>
  <c r="AQ33" i="74" s="1"/>
  <c r="AR31" i="89"/>
  <c r="W35" i="27"/>
  <c r="AG34" i="27"/>
  <c r="AP34" i="27" s="1"/>
  <c r="AF34" i="27"/>
  <c r="AO34" i="27" s="1"/>
  <c r="AE34" i="27"/>
  <c r="AR34" i="37"/>
  <c r="AI34" i="31"/>
  <c r="AN34" i="31"/>
  <c r="AN34" i="42"/>
  <c r="AI34" i="42"/>
  <c r="Y34" i="73"/>
  <c r="X34" i="73"/>
  <c r="AI33" i="78"/>
  <c r="AN33" i="78"/>
  <c r="X35" i="26"/>
  <c r="Y35" i="26"/>
  <c r="AN34" i="92"/>
  <c r="AI34" i="92"/>
  <c r="W34" i="44"/>
  <c r="AG33" i="44"/>
  <c r="AP33" i="44" s="1"/>
  <c r="AF33" i="44"/>
  <c r="AO33" i="44" s="1"/>
  <c r="AE33" i="44"/>
  <c r="AR32" i="75"/>
  <c r="AE35" i="48"/>
  <c r="W36" i="48"/>
  <c r="AG35" i="48"/>
  <c r="AP35" i="48" s="1"/>
  <c r="AF35" i="48"/>
  <c r="AO35" i="48" s="1"/>
  <c r="W35" i="39"/>
  <c r="AG34" i="39"/>
  <c r="AP34" i="39" s="1"/>
  <c r="AF34" i="39"/>
  <c r="AO34" i="39" s="1"/>
  <c r="AE34" i="39"/>
  <c r="Y34" i="38"/>
  <c r="X34" i="38"/>
  <c r="Z34" i="38" s="1"/>
  <c r="AR31" i="81"/>
  <c r="AR32" i="93"/>
  <c r="AR33" i="35"/>
  <c r="Y34" i="40"/>
  <c r="X34" i="40"/>
  <c r="AN32" i="83"/>
  <c r="AI32" i="83"/>
  <c r="AI33" i="90"/>
  <c r="AN33" i="90"/>
  <c r="AF33" i="95"/>
  <c r="AO33" i="95" s="1"/>
  <c r="AG33" i="95"/>
  <c r="AP33" i="95" s="1"/>
  <c r="AE33" i="95"/>
  <c r="W34" i="95"/>
  <c r="AH33" i="34"/>
  <c r="AQ33" i="34" s="1"/>
  <c r="Z33" i="74"/>
  <c r="AH32" i="33"/>
  <c r="AQ32" i="33" s="1"/>
  <c r="AR34" i="82"/>
  <c r="AH34" i="29"/>
  <c r="AQ34" i="29" s="1"/>
  <c r="AN34" i="46"/>
  <c r="AI34" i="46"/>
  <c r="AH35" i="30"/>
  <c r="AQ35" i="30" s="1"/>
  <c r="AH34" i="79"/>
  <c r="AQ34" i="79" s="1"/>
  <c r="AR33" i="47"/>
  <c r="W36" i="96"/>
  <c r="AG35" i="96"/>
  <c r="AP35" i="96" s="1"/>
  <c r="AF35" i="96"/>
  <c r="AO35" i="96" s="1"/>
  <c r="AE35" i="96"/>
  <c r="AH34" i="35"/>
  <c r="AQ34" i="35" s="1"/>
  <c r="Z34" i="79"/>
  <c r="AN31" i="28"/>
  <c r="AI31" i="28"/>
  <c r="AI34" i="26"/>
  <c r="AN34" i="26"/>
  <c r="Z35" i="30"/>
  <c r="AI34" i="84"/>
  <c r="AN34" i="84"/>
  <c r="AH35" i="82"/>
  <c r="AQ35" i="82" s="1"/>
  <c r="AI32" i="36"/>
  <c r="AN32" i="36"/>
  <c r="AN33" i="88"/>
  <c r="AI33" i="88"/>
  <c r="AH34" i="32"/>
  <c r="AQ34" i="32" s="1"/>
  <c r="AR31" i="33"/>
  <c r="W33" i="76"/>
  <c r="AG32" i="76"/>
  <c r="AP32" i="76" s="1"/>
  <c r="AF32" i="76"/>
  <c r="AO32" i="76" s="1"/>
  <c r="AE32" i="76"/>
  <c r="AR34" i="30"/>
  <c r="AI32" i="87"/>
  <c r="AN32" i="87"/>
  <c r="Z33" i="77"/>
  <c r="Y33" i="77"/>
  <c r="X33" i="77"/>
  <c r="AH34" i="47"/>
  <c r="AQ34" i="47" s="1"/>
  <c r="AH33" i="75"/>
  <c r="AQ33" i="75" s="1"/>
  <c r="Z34" i="29"/>
  <c r="AN32" i="91"/>
  <c r="AI32" i="91"/>
  <c r="AR34" i="48"/>
  <c r="AF34" i="35"/>
  <c r="AO34" i="35" s="1"/>
  <c r="AE34" i="35"/>
  <c r="W35" i="35"/>
  <c r="AG34" i="35"/>
  <c r="AP34" i="35" s="1"/>
  <c r="X34" i="78"/>
  <c r="Y34" i="78"/>
  <c r="AR32" i="34"/>
  <c r="X35" i="92"/>
  <c r="Y35" i="92"/>
  <c r="AE35" i="82"/>
  <c r="W36" i="82"/>
  <c r="AG35" i="82"/>
  <c r="AP35" i="82" s="1"/>
  <c r="AF35" i="82"/>
  <c r="AO35" i="82" s="1"/>
  <c r="AR33" i="25"/>
  <c r="W35" i="32"/>
  <c r="AG34" i="32"/>
  <c r="AP34" i="32" s="1"/>
  <c r="AF34" i="32"/>
  <c r="AO34" i="32" s="1"/>
  <c r="AE34" i="32"/>
  <c r="W34" i="86"/>
  <c r="AG33" i="86"/>
  <c r="AP33" i="86" s="1"/>
  <c r="AF33" i="86"/>
  <c r="AO33" i="86" s="1"/>
  <c r="AE33" i="86"/>
  <c r="AI33" i="40"/>
  <c r="AN33" i="40"/>
  <c r="AI33" i="94"/>
  <c r="AN33" i="94"/>
  <c r="AH32" i="81"/>
  <c r="AQ32" i="81" s="1"/>
  <c r="AH35" i="37"/>
  <c r="AQ35" i="37" s="1"/>
  <c r="AF33" i="34"/>
  <c r="AO33" i="34" s="1"/>
  <c r="AE33" i="34"/>
  <c r="W34" i="34"/>
  <c r="AG33" i="34"/>
  <c r="AP33" i="34" s="1"/>
  <c r="AH33" i="93"/>
  <c r="AQ33" i="93" s="1"/>
  <c r="Z32" i="33"/>
  <c r="AH34" i="25"/>
  <c r="AQ34" i="25" s="1"/>
  <c r="AN33" i="73"/>
  <c r="AI33" i="73"/>
  <c r="AR33" i="32"/>
  <c r="AR31" i="85"/>
  <c r="AR32" i="74"/>
  <c r="AH32" i="89"/>
  <c r="AQ32" i="89" s="1"/>
  <c r="AR33" i="27"/>
  <c r="AG33" i="80"/>
  <c r="AP33" i="80" s="1"/>
  <c r="AF33" i="80"/>
  <c r="AO33" i="80" s="1"/>
  <c r="AE33" i="80"/>
  <c r="W34" i="80"/>
  <c r="AH32" i="85"/>
  <c r="AQ32" i="85" s="1"/>
  <c r="AH34" i="39"/>
  <c r="AQ34" i="39" s="1"/>
  <c r="AR33" i="29"/>
  <c r="Y34" i="90"/>
  <c r="X34" i="90"/>
  <c r="X34" i="41"/>
  <c r="Y34" i="41"/>
  <c r="Z35" i="37"/>
  <c r="W34" i="45"/>
  <c r="AE33" i="45"/>
  <c r="AG33" i="45"/>
  <c r="AP33" i="45" s="1"/>
  <c r="AF33" i="45"/>
  <c r="AO33" i="45" s="1"/>
  <c r="AI33" i="38"/>
  <c r="AN33" i="38"/>
  <c r="AH33" i="45"/>
  <c r="AQ33" i="45" s="1"/>
  <c r="W34" i="43"/>
  <c r="AG33" i="43"/>
  <c r="AP33" i="43" s="1"/>
  <c r="AF33" i="43"/>
  <c r="AO33" i="43" s="1"/>
  <c r="AE33" i="43"/>
  <c r="Y35" i="46"/>
  <c r="X35" i="46"/>
  <c r="X32" i="28"/>
  <c r="Y32" i="28"/>
  <c r="AR33" i="39"/>
  <c r="Y35" i="84"/>
  <c r="X35" i="84"/>
  <c r="Z32" i="89"/>
  <c r="Z32" i="85"/>
  <c r="X33" i="36"/>
  <c r="Y33" i="36"/>
  <c r="X34" i="88"/>
  <c r="Y34" i="88"/>
  <c r="Z34" i="88" s="1"/>
  <c r="AH35" i="48"/>
  <c r="AQ35" i="48" s="1"/>
  <c r="Z32" i="81"/>
  <c r="Y33" i="87"/>
  <c r="X33" i="87"/>
  <c r="AN32" i="77"/>
  <c r="AI32" i="77"/>
  <c r="Z33" i="93"/>
  <c r="AH34" i="27"/>
  <c r="AQ34" i="27" s="1"/>
  <c r="AR32" i="45"/>
  <c r="Z34" i="25"/>
  <c r="X35" i="31"/>
  <c r="Y35" i="31"/>
  <c r="Y35" i="42"/>
  <c r="X35" i="42"/>
  <c r="Z35" i="42" s="1"/>
  <c r="Y33" i="91"/>
  <c r="Z33" i="91" s="1"/>
  <c r="X33" i="91"/>
  <c r="Z32" i="28" l="1"/>
  <c r="Z35" i="92"/>
  <c r="Z34" i="94"/>
  <c r="W35" i="94" s="1"/>
  <c r="Z33" i="36"/>
  <c r="AG33" i="36" s="1"/>
  <c r="AP33" i="36" s="1"/>
  <c r="Z33" i="87"/>
  <c r="AG33" i="87" s="1"/>
  <c r="AP33" i="87" s="1"/>
  <c r="AF32" i="28"/>
  <c r="AO32" i="28" s="1"/>
  <c r="AE32" i="28"/>
  <c r="W33" i="28"/>
  <c r="AG32" i="28"/>
  <c r="AP32" i="28" s="1"/>
  <c r="AE33" i="91"/>
  <c r="AF33" i="91"/>
  <c r="AO33" i="91" s="1"/>
  <c r="W34" i="91"/>
  <c r="AG33" i="91"/>
  <c r="AP33" i="91" s="1"/>
  <c r="W34" i="36"/>
  <c r="AE33" i="36"/>
  <c r="AF35" i="92"/>
  <c r="AO35" i="92" s="1"/>
  <c r="AE35" i="92"/>
  <c r="W36" i="92"/>
  <c r="AG35" i="92"/>
  <c r="AP35" i="92" s="1"/>
  <c r="AG34" i="94"/>
  <c r="AP34" i="94" s="1"/>
  <c r="AF34" i="94"/>
  <c r="AO34" i="94" s="1"/>
  <c r="AE34" i="94"/>
  <c r="AG35" i="42"/>
  <c r="AP35" i="42" s="1"/>
  <c r="AF35" i="42"/>
  <c r="AO35" i="42" s="1"/>
  <c r="W36" i="42"/>
  <c r="AE35" i="42"/>
  <c r="AR34" i="26"/>
  <c r="AI33" i="95"/>
  <c r="AN33" i="95"/>
  <c r="W35" i="38"/>
  <c r="AG34" i="38"/>
  <c r="AP34" i="38" s="1"/>
  <c r="AF34" i="38"/>
  <c r="AO34" i="38" s="1"/>
  <c r="AE34" i="38"/>
  <c r="AR34" i="92"/>
  <c r="AR33" i="78"/>
  <c r="X35" i="47"/>
  <c r="Y35" i="47"/>
  <c r="AH35" i="84"/>
  <c r="AQ35" i="84" s="1"/>
  <c r="AR33" i="40"/>
  <c r="AH34" i="78"/>
  <c r="AQ34" i="78" s="1"/>
  <c r="X36" i="96"/>
  <c r="Y36" i="96"/>
  <c r="AH34" i="40"/>
  <c r="AQ34" i="40" s="1"/>
  <c r="AI34" i="39"/>
  <c r="AN34" i="39"/>
  <c r="AH34" i="73"/>
  <c r="AQ34" i="73" s="1"/>
  <c r="AR34" i="31"/>
  <c r="AH33" i="83"/>
  <c r="AQ33" i="83" s="1"/>
  <c r="X34" i="75"/>
  <c r="Z34" i="75" s="1"/>
  <c r="Y34" i="75"/>
  <c r="AH34" i="41"/>
  <c r="AQ34" i="41" s="1"/>
  <c r="AN33" i="80"/>
  <c r="AI33" i="80"/>
  <c r="W33" i="33"/>
  <c r="AG32" i="33"/>
  <c r="AP32" i="33" s="1"/>
  <c r="AF32" i="33"/>
  <c r="AO32" i="33" s="1"/>
  <c r="AE32" i="33"/>
  <c r="AN32" i="76"/>
  <c r="AI32" i="76"/>
  <c r="AN33" i="45"/>
  <c r="AI33" i="45"/>
  <c r="AN33" i="86"/>
  <c r="AI33" i="86"/>
  <c r="AR32" i="87"/>
  <c r="AR32" i="36"/>
  <c r="AR34" i="46"/>
  <c r="Y36" i="48"/>
  <c r="X36" i="48"/>
  <c r="Z36" i="48" s="1"/>
  <c r="AN33" i="44"/>
  <c r="AI33" i="44"/>
  <c r="Y35" i="27"/>
  <c r="X35" i="27"/>
  <c r="Z33" i="83"/>
  <c r="AE34" i="88"/>
  <c r="W35" i="88"/>
  <c r="AG34" i="88"/>
  <c r="AP34" i="88" s="1"/>
  <c r="AF34" i="88"/>
  <c r="AO34" i="88" s="1"/>
  <c r="AN33" i="43"/>
  <c r="AI33" i="43"/>
  <c r="AI34" i="32"/>
  <c r="AN34" i="32"/>
  <c r="AE33" i="77"/>
  <c r="W34" i="77"/>
  <c r="AG33" i="77"/>
  <c r="AP33" i="77" s="1"/>
  <c r="AF33" i="77"/>
  <c r="AO33" i="77" s="1"/>
  <c r="Z34" i="78"/>
  <c r="AR31" i="28"/>
  <c r="W35" i="25"/>
  <c r="AG34" i="25"/>
  <c r="AP34" i="25" s="1"/>
  <c r="AF34" i="25"/>
  <c r="AO34" i="25" s="1"/>
  <c r="AE34" i="25"/>
  <c r="Z34" i="43"/>
  <c r="Y34" i="43"/>
  <c r="X34" i="43"/>
  <c r="Y34" i="45"/>
  <c r="X34" i="45"/>
  <c r="AI33" i="34"/>
  <c r="AN33" i="34"/>
  <c r="Z35" i="32"/>
  <c r="X35" i="32"/>
  <c r="Y35" i="32"/>
  <c r="Y36" i="82"/>
  <c r="X36" i="82"/>
  <c r="Z36" i="82" s="1"/>
  <c r="Z35" i="35"/>
  <c r="X35" i="35"/>
  <c r="Y35" i="35"/>
  <c r="AR32" i="91"/>
  <c r="X33" i="76"/>
  <c r="Y33" i="76"/>
  <c r="AR34" i="84"/>
  <c r="AF34" i="79"/>
  <c r="AO34" i="79" s="1"/>
  <c r="AE34" i="79"/>
  <c r="W35" i="79"/>
  <c r="AG34" i="79"/>
  <c r="AP34" i="79" s="1"/>
  <c r="Z34" i="40"/>
  <c r="AH35" i="26"/>
  <c r="AQ35" i="26" s="1"/>
  <c r="Z34" i="73"/>
  <c r="AN34" i="47"/>
  <c r="AI34" i="47"/>
  <c r="AH35" i="31"/>
  <c r="AQ35" i="31" s="1"/>
  <c r="AH35" i="92"/>
  <c r="AQ35" i="92" s="1"/>
  <c r="AH33" i="36"/>
  <c r="AQ33" i="36" s="1"/>
  <c r="Z35" i="84"/>
  <c r="AH35" i="46"/>
  <c r="AQ35" i="46" s="1"/>
  <c r="AH34" i="90"/>
  <c r="AQ34" i="90" s="1"/>
  <c r="W34" i="93"/>
  <c r="AG33" i="93"/>
  <c r="AP33" i="93" s="1"/>
  <c r="AF33" i="93"/>
  <c r="AO33" i="93" s="1"/>
  <c r="AE33" i="93"/>
  <c r="AF32" i="81"/>
  <c r="AO32" i="81" s="1"/>
  <c r="AG32" i="81"/>
  <c r="AP32" i="81" s="1"/>
  <c r="W33" i="81"/>
  <c r="AE32" i="81"/>
  <c r="W33" i="85"/>
  <c r="AG32" i="85"/>
  <c r="AP32" i="85" s="1"/>
  <c r="AF32" i="85"/>
  <c r="AO32" i="85" s="1"/>
  <c r="AE32" i="85"/>
  <c r="Z35" i="46"/>
  <c r="AR33" i="38"/>
  <c r="AF35" i="37"/>
  <c r="AO35" i="37" s="1"/>
  <c r="AE35" i="37"/>
  <c r="W36" i="37"/>
  <c r="AG35" i="37"/>
  <c r="AP35" i="37" s="1"/>
  <c r="Z34" i="90"/>
  <c r="AR33" i="94"/>
  <c r="AH33" i="77"/>
  <c r="AQ33" i="77" s="1"/>
  <c r="AF35" i="30"/>
  <c r="AO35" i="30" s="1"/>
  <c r="AE35" i="30"/>
  <c r="W36" i="30"/>
  <c r="AG35" i="30"/>
  <c r="AP35" i="30" s="1"/>
  <c r="AN35" i="96"/>
  <c r="AI35" i="96"/>
  <c r="AE33" i="74"/>
  <c r="AG33" i="74"/>
  <c r="AP33" i="74" s="1"/>
  <c r="AF33" i="74"/>
  <c r="AO33" i="74" s="1"/>
  <c r="W34" i="74"/>
  <c r="AR33" i="90"/>
  <c r="AH34" i="38"/>
  <c r="AQ34" i="38" s="1"/>
  <c r="X35" i="39"/>
  <c r="Y35" i="39"/>
  <c r="AI35" i="48"/>
  <c r="AN35" i="48"/>
  <c r="Z35" i="26"/>
  <c r="AR34" i="42"/>
  <c r="AI33" i="75"/>
  <c r="AN33" i="75"/>
  <c r="AH32" i="28"/>
  <c r="AQ32" i="28" s="1"/>
  <c r="Z35" i="31"/>
  <c r="AH33" i="87"/>
  <c r="AQ33" i="87" s="1"/>
  <c r="Z34" i="41"/>
  <c r="Y34" i="34"/>
  <c r="X34" i="34"/>
  <c r="AH35" i="42"/>
  <c r="AQ35" i="42" s="1"/>
  <c r="AH33" i="91"/>
  <c r="AQ33" i="91" s="1"/>
  <c r="AR32" i="77"/>
  <c r="AH34" i="88"/>
  <c r="AQ34" i="88" s="1"/>
  <c r="W33" i="89"/>
  <c r="AG32" i="89"/>
  <c r="AP32" i="89" s="1"/>
  <c r="AF32" i="89"/>
  <c r="AO32" i="89" s="1"/>
  <c r="AE32" i="89"/>
  <c r="Z34" i="80"/>
  <c r="X34" i="80"/>
  <c r="Y34" i="80"/>
  <c r="AR33" i="73"/>
  <c r="X34" i="86"/>
  <c r="Y34" i="86"/>
  <c r="AI35" i="82"/>
  <c r="AN35" i="82"/>
  <c r="AI34" i="35"/>
  <c r="AN34" i="35"/>
  <c r="W35" i="29"/>
  <c r="AG34" i="29"/>
  <c r="AP34" i="29" s="1"/>
  <c r="AF34" i="29"/>
  <c r="AO34" i="29" s="1"/>
  <c r="AE34" i="29"/>
  <c r="AR33" i="88"/>
  <c r="X34" i="95"/>
  <c r="Y34" i="95"/>
  <c r="Z34" i="95" s="1"/>
  <c r="AR32" i="83"/>
  <c r="Z34" i="44"/>
  <c r="Y34" i="44"/>
  <c r="X34" i="44"/>
  <c r="AN34" i="27"/>
  <c r="AI34" i="27"/>
  <c r="AR33" i="41"/>
  <c r="AH34" i="94"/>
  <c r="AQ34" i="94" s="1"/>
  <c r="W34" i="87" l="1"/>
  <c r="AE33" i="87"/>
  <c r="Z35" i="39"/>
  <c r="AE35" i="39" s="1"/>
  <c r="AF33" i="36"/>
  <c r="AO33" i="36" s="1"/>
  <c r="AF33" i="87"/>
  <c r="AO33" i="87" s="1"/>
  <c r="AF34" i="95"/>
  <c r="AO34" i="95" s="1"/>
  <c r="AE34" i="95"/>
  <c r="W35" i="95"/>
  <c r="AG34" i="95"/>
  <c r="AP34" i="95" s="1"/>
  <c r="W36" i="39"/>
  <c r="AG35" i="39"/>
  <c r="AP35" i="39" s="1"/>
  <c r="AF35" i="39"/>
  <c r="AO35" i="39" s="1"/>
  <c r="Y35" i="29"/>
  <c r="X35" i="29"/>
  <c r="AH34" i="80"/>
  <c r="AQ34" i="80" s="1"/>
  <c r="AH34" i="34"/>
  <c r="AQ34" i="34" s="1"/>
  <c r="AI33" i="74"/>
  <c r="AN33" i="74"/>
  <c r="AI35" i="30"/>
  <c r="AN35" i="30"/>
  <c r="Y36" i="37"/>
  <c r="X36" i="37"/>
  <c r="Y33" i="81"/>
  <c r="X33" i="81"/>
  <c r="AR33" i="34"/>
  <c r="AF34" i="43"/>
  <c r="AO34" i="43" s="1"/>
  <c r="AE34" i="43"/>
  <c r="W35" i="43"/>
  <c r="AG34" i="43"/>
  <c r="AP34" i="43" s="1"/>
  <c r="AH35" i="27"/>
  <c r="AQ35" i="27" s="1"/>
  <c r="AR32" i="76"/>
  <c r="AR34" i="39"/>
  <c r="X36" i="92"/>
  <c r="Y36" i="92"/>
  <c r="Z36" i="92" s="1"/>
  <c r="AH34" i="86"/>
  <c r="AQ34" i="86" s="1"/>
  <c r="AE34" i="80"/>
  <c r="W35" i="80"/>
  <c r="AG34" i="80"/>
  <c r="AP34" i="80" s="1"/>
  <c r="AF34" i="80"/>
  <c r="AO34" i="80" s="1"/>
  <c r="W36" i="26"/>
  <c r="AG35" i="26"/>
  <c r="AP35" i="26" s="1"/>
  <c r="AF35" i="26"/>
  <c r="AO35" i="26" s="1"/>
  <c r="AE35" i="26"/>
  <c r="AR35" i="96"/>
  <c r="AN35" i="37"/>
  <c r="AI35" i="37"/>
  <c r="AN32" i="85"/>
  <c r="AI32" i="85"/>
  <c r="Y34" i="93"/>
  <c r="X34" i="93"/>
  <c r="W36" i="84"/>
  <c r="AG35" i="84"/>
  <c r="AP35" i="84" s="1"/>
  <c r="AF35" i="84"/>
  <c r="AO35" i="84" s="1"/>
  <c r="AE35" i="84"/>
  <c r="AE34" i="73"/>
  <c r="W35" i="73"/>
  <c r="AG34" i="73"/>
  <c r="AP34" i="73" s="1"/>
  <c r="AF34" i="73"/>
  <c r="AO34" i="73" s="1"/>
  <c r="W35" i="40"/>
  <c r="AG34" i="40"/>
  <c r="AP34" i="40" s="1"/>
  <c r="AF34" i="40"/>
  <c r="AO34" i="40" s="1"/>
  <c r="AE34" i="40"/>
  <c r="W37" i="82"/>
  <c r="AG36" i="82"/>
  <c r="AP36" i="82" s="1"/>
  <c r="AF36" i="82"/>
  <c r="AO36" i="82" s="1"/>
  <c r="AE36" i="82"/>
  <c r="AH34" i="45"/>
  <c r="AQ34" i="45" s="1"/>
  <c r="AI34" i="25"/>
  <c r="AN34" i="25"/>
  <c r="AI33" i="77"/>
  <c r="AN33" i="77"/>
  <c r="W37" i="48"/>
  <c r="AG36" i="48"/>
  <c r="AP36" i="48" s="1"/>
  <c r="AF36" i="48"/>
  <c r="AO36" i="48" s="1"/>
  <c r="AE36" i="48"/>
  <c r="AR33" i="80"/>
  <c r="AH36" i="96"/>
  <c r="AQ36" i="96" s="1"/>
  <c r="AI35" i="42"/>
  <c r="AN35" i="42"/>
  <c r="AN34" i="94"/>
  <c r="AI34" i="94"/>
  <c r="AN33" i="91"/>
  <c r="AI33" i="91"/>
  <c r="AF34" i="44"/>
  <c r="AO34" i="44" s="1"/>
  <c r="AE34" i="44"/>
  <c r="W35" i="44"/>
  <c r="AG34" i="44"/>
  <c r="AP34" i="44" s="1"/>
  <c r="Z34" i="86"/>
  <c r="AI32" i="89"/>
  <c r="AN32" i="89"/>
  <c r="Z34" i="34"/>
  <c r="Y34" i="74"/>
  <c r="X34" i="74"/>
  <c r="W35" i="78"/>
  <c r="AG34" i="78"/>
  <c r="AP34" i="78" s="1"/>
  <c r="AF34" i="78"/>
  <c r="AO34" i="78" s="1"/>
  <c r="AE34" i="78"/>
  <c r="X35" i="88"/>
  <c r="Z35" i="88" s="1"/>
  <c r="Y35" i="88"/>
  <c r="Z35" i="27"/>
  <c r="AR33" i="86"/>
  <c r="AI32" i="33"/>
  <c r="AN32" i="33"/>
  <c r="Z36" i="96"/>
  <c r="X35" i="38"/>
  <c r="Z35" i="38" s="1"/>
  <c r="Y35" i="38"/>
  <c r="X36" i="42"/>
  <c r="Z36" i="42" s="1"/>
  <c r="Y36" i="42"/>
  <c r="AI35" i="92"/>
  <c r="AN35" i="92"/>
  <c r="X34" i="36"/>
  <c r="Z34" i="36" s="1"/>
  <c r="Y34" i="36"/>
  <c r="AN33" i="87"/>
  <c r="AI33" i="87"/>
  <c r="AR34" i="27"/>
  <c r="AI34" i="29"/>
  <c r="AN34" i="29"/>
  <c r="AR34" i="35"/>
  <c r="W35" i="41"/>
  <c r="AG34" i="41"/>
  <c r="AP34" i="41" s="1"/>
  <c r="AF34" i="41"/>
  <c r="AO34" i="41" s="1"/>
  <c r="AE34" i="41"/>
  <c r="AF35" i="31"/>
  <c r="AO35" i="31" s="1"/>
  <c r="W36" i="31"/>
  <c r="AE35" i="31"/>
  <c r="AG35" i="31"/>
  <c r="AP35" i="31" s="1"/>
  <c r="AR35" i="48"/>
  <c r="W35" i="90"/>
  <c r="AG34" i="90"/>
  <c r="AP34" i="90" s="1"/>
  <c r="AF34" i="90"/>
  <c r="AO34" i="90" s="1"/>
  <c r="AE34" i="90"/>
  <c r="X35" i="79"/>
  <c r="Z35" i="79" s="1"/>
  <c r="Y35" i="79"/>
  <c r="AH35" i="35"/>
  <c r="AQ35" i="35" s="1"/>
  <c r="AH35" i="32"/>
  <c r="AQ35" i="32" s="1"/>
  <c r="Z34" i="45"/>
  <c r="AR34" i="32"/>
  <c r="AR33" i="44"/>
  <c r="AH34" i="75"/>
  <c r="AQ34" i="75" s="1"/>
  <c r="Y33" i="28"/>
  <c r="X33" i="28"/>
  <c r="AR33" i="75"/>
  <c r="Y36" i="30"/>
  <c r="X36" i="30"/>
  <c r="Z36" i="30" s="1"/>
  <c r="X33" i="85"/>
  <c r="Y33" i="85"/>
  <c r="AI33" i="93"/>
  <c r="AN33" i="93"/>
  <c r="AH33" i="76"/>
  <c r="AQ33" i="76" s="1"/>
  <c r="W36" i="35"/>
  <c r="AG35" i="35"/>
  <c r="AP35" i="35" s="1"/>
  <c r="AF35" i="35"/>
  <c r="AO35" i="35" s="1"/>
  <c r="AE35" i="35"/>
  <c r="W36" i="32"/>
  <c r="AG35" i="32"/>
  <c r="AP35" i="32" s="1"/>
  <c r="AF35" i="32"/>
  <c r="AO35" i="32" s="1"/>
  <c r="AE35" i="32"/>
  <c r="AH34" i="43"/>
  <c r="AQ34" i="43" s="1"/>
  <c r="Y35" i="25"/>
  <c r="X35" i="25"/>
  <c r="Z35" i="25" s="1"/>
  <c r="AR33" i="43"/>
  <c r="AI34" i="88"/>
  <c r="AN34" i="88"/>
  <c r="AR33" i="45"/>
  <c r="W35" i="75"/>
  <c r="AG34" i="75"/>
  <c r="AP34" i="75" s="1"/>
  <c r="AF34" i="75"/>
  <c r="AO34" i="75" s="1"/>
  <c r="AE34" i="75"/>
  <c r="AH35" i="47"/>
  <c r="AQ35" i="47" s="1"/>
  <c r="AR33" i="95"/>
  <c r="Y35" i="94"/>
  <c r="X35" i="94"/>
  <c r="AH34" i="44"/>
  <c r="AQ34" i="44" s="1"/>
  <c r="AH34" i="95"/>
  <c r="AQ34" i="95" s="1"/>
  <c r="AR35" i="82"/>
  <c r="Y33" i="89"/>
  <c r="X33" i="89"/>
  <c r="AH35" i="39"/>
  <c r="AQ35" i="39" s="1"/>
  <c r="AF35" i="46"/>
  <c r="AO35" i="46" s="1"/>
  <c r="AG35" i="46"/>
  <c r="AP35" i="46" s="1"/>
  <c r="W36" i="46"/>
  <c r="AE35" i="46"/>
  <c r="AI32" i="81"/>
  <c r="AN32" i="81"/>
  <c r="AR34" i="47"/>
  <c r="AI34" i="79"/>
  <c r="AN34" i="79"/>
  <c r="Z33" i="76"/>
  <c r="AH36" i="82"/>
  <c r="AQ36" i="82" s="1"/>
  <c r="Y34" i="77"/>
  <c r="Z34" i="77" s="1"/>
  <c r="X34" i="77"/>
  <c r="W34" i="83"/>
  <c r="AG33" i="83"/>
  <c r="AP33" i="83" s="1"/>
  <c r="AF33" i="83"/>
  <c r="AO33" i="83" s="1"/>
  <c r="AE33" i="83"/>
  <c r="AH36" i="48"/>
  <c r="AQ36" i="48" s="1"/>
  <c r="Y33" i="33"/>
  <c r="X33" i="33"/>
  <c r="Z35" i="47"/>
  <c r="AN34" i="38"/>
  <c r="AI34" i="38"/>
  <c r="AN33" i="36"/>
  <c r="AI33" i="36"/>
  <c r="X34" i="91"/>
  <c r="Z34" i="91" s="1"/>
  <c r="Y34" i="91"/>
  <c r="AI32" i="28"/>
  <c r="AN32" i="28"/>
  <c r="X34" i="87"/>
  <c r="Y34" i="87"/>
  <c r="Z35" i="94" l="1"/>
  <c r="Z33" i="28"/>
  <c r="Z34" i="93"/>
  <c r="W35" i="93" s="1"/>
  <c r="Z35" i="29"/>
  <c r="AG35" i="29" s="1"/>
  <c r="AP35" i="29" s="1"/>
  <c r="Z33" i="89"/>
  <c r="AE33" i="89" s="1"/>
  <c r="AF35" i="94"/>
  <c r="AO35" i="94" s="1"/>
  <c r="AE35" i="94"/>
  <c r="W36" i="94"/>
  <c r="AG35" i="94"/>
  <c r="AP35" i="94" s="1"/>
  <c r="AG33" i="89"/>
  <c r="AP33" i="89" s="1"/>
  <c r="AF33" i="89"/>
  <c r="AO33" i="89" s="1"/>
  <c r="AG34" i="93"/>
  <c r="AP34" i="93" s="1"/>
  <c r="AF34" i="93"/>
  <c r="AO34" i="93" s="1"/>
  <c r="AE34" i="93"/>
  <c r="W36" i="29"/>
  <c r="AE35" i="29"/>
  <c r="W37" i="92"/>
  <c r="AG36" i="92"/>
  <c r="AP36" i="92" s="1"/>
  <c r="AF36" i="92"/>
  <c r="AO36" i="92" s="1"/>
  <c r="AE36" i="92"/>
  <c r="W34" i="28"/>
  <c r="AG33" i="28"/>
  <c r="AP33" i="28" s="1"/>
  <c r="AF33" i="28"/>
  <c r="AO33" i="28" s="1"/>
  <c r="AE33" i="28"/>
  <c r="W37" i="30"/>
  <c r="AG36" i="30"/>
  <c r="AP36" i="30" s="1"/>
  <c r="AF36" i="30"/>
  <c r="AO36" i="30" s="1"/>
  <c r="AE36" i="30"/>
  <c r="AH34" i="87"/>
  <c r="AQ34" i="87" s="1"/>
  <c r="Z34" i="87"/>
  <c r="AR33" i="36"/>
  <c r="AH34" i="77"/>
  <c r="AQ34" i="77" s="1"/>
  <c r="AN34" i="90"/>
  <c r="AI34" i="90"/>
  <c r="AI34" i="41"/>
  <c r="AN34" i="41"/>
  <c r="AE36" i="96"/>
  <c r="AF36" i="96"/>
  <c r="AO36" i="96" s="1"/>
  <c r="W37" i="96"/>
  <c r="AG36" i="96"/>
  <c r="AP36" i="96" s="1"/>
  <c r="AI34" i="44"/>
  <c r="AN34" i="44"/>
  <c r="Z37" i="48"/>
  <c r="X37" i="48"/>
  <c r="Y37" i="48"/>
  <c r="Y36" i="84"/>
  <c r="X36" i="84"/>
  <c r="Z36" i="84" s="1"/>
  <c r="AR35" i="37"/>
  <c r="Y35" i="80"/>
  <c r="Z35" i="80" s="1"/>
  <c r="X35" i="80"/>
  <c r="AG34" i="91"/>
  <c r="AP34" i="91" s="1"/>
  <c r="AF34" i="91"/>
  <c r="AO34" i="91" s="1"/>
  <c r="W35" i="91"/>
  <c r="AE34" i="91"/>
  <c r="AH33" i="33"/>
  <c r="AQ33" i="33" s="1"/>
  <c r="AR35" i="92"/>
  <c r="AE35" i="38"/>
  <c r="W36" i="38"/>
  <c r="AG35" i="38"/>
  <c r="AP35" i="38" s="1"/>
  <c r="AF35" i="38"/>
  <c r="AO35" i="38" s="1"/>
  <c r="W35" i="34"/>
  <c r="AG34" i="34"/>
  <c r="AP34" i="34" s="1"/>
  <c r="AF34" i="34"/>
  <c r="AO34" i="34" s="1"/>
  <c r="AE34" i="34"/>
  <c r="AI36" i="82"/>
  <c r="AN36" i="82"/>
  <c r="AH36" i="37"/>
  <c r="AQ36" i="37" s="1"/>
  <c r="AR33" i="74"/>
  <c r="Y36" i="39"/>
  <c r="X36" i="39"/>
  <c r="Z36" i="39" s="1"/>
  <c r="Z33" i="33"/>
  <c r="AI33" i="83"/>
  <c r="AN33" i="83"/>
  <c r="AH33" i="89"/>
  <c r="AQ33" i="89" s="1"/>
  <c r="AH35" i="25"/>
  <c r="AQ35" i="25" s="1"/>
  <c r="Y36" i="32"/>
  <c r="X36" i="32"/>
  <c r="AR33" i="93"/>
  <c r="AH36" i="42"/>
  <c r="AQ36" i="42" s="1"/>
  <c r="AH35" i="88"/>
  <c r="AQ35" i="88" s="1"/>
  <c r="Y35" i="78"/>
  <c r="X35" i="78"/>
  <c r="AR32" i="89"/>
  <c r="AR35" i="42"/>
  <c r="Y35" i="40"/>
  <c r="X35" i="40"/>
  <c r="AI34" i="73"/>
  <c r="AN34" i="73"/>
  <c r="AH34" i="93"/>
  <c r="AQ34" i="93" s="1"/>
  <c r="X36" i="26"/>
  <c r="Z36" i="26" s="1"/>
  <c r="Y36" i="26"/>
  <c r="AI34" i="80"/>
  <c r="AN34" i="80"/>
  <c r="Z36" i="37"/>
  <c r="Y35" i="75"/>
  <c r="X35" i="75"/>
  <c r="Z35" i="75" s="1"/>
  <c r="X36" i="35"/>
  <c r="Y36" i="35"/>
  <c r="Z36" i="35" s="1"/>
  <c r="AH36" i="30"/>
  <c r="AQ36" i="30" s="1"/>
  <c r="W36" i="79"/>
  <c r="AG35" i="79"/>
  <c r="AP35" i="79" s="1"/>
  <c r="AF35" i="79"/>
  <c r="AO35" i="79" s="1"/>
  <c r="AE35" i="79"/>
  <c r="AR33" i="87"/>
  <c r="AF35" i="27"/>
  <c r="AO35" i="27" s="1"/>
  <c r="AE35" i="27"/>
  <c r="W36" i="27"/>
  <c r="AG35" i="27"/>
  <c r="AP35" i="27" s="1"/>
  <c r="AR32" i="28"/>
  <c r="W35" i="77"/>
  <c r="AG34" i="77"/>
  <c r="AP34" i="77" s="1"/>
  <c r="AF34" i="77"/>
  <c r="AO34" i="77" s="1"/>
  <c r="AE34" i="77"/>
  <c r="AE33" i="76"/>
  <c r="W34" i="76"/>
  <c r="AG33" i="76"/>
  <c r="AP33" i="76" s="1"/>
  <c r="AF33" i="76"/>
  <c r="AO33" i="76" s="1"/>
  <c r="AR32" i="81"/>
  <c r="AI34" i="75"/>
  <c r="AN34" i="75"/>
  <c r="AI35" i="35"/>
  <c r="AN35" i="35"/>
  <c r="AR34" i="29"/>
  <c r="AH34" i="36"/>
  <c r="AQ34" i="36" s="1"/>
  <c r="W37" i="42"/>
  <c r="AG36" i="42"/>
  <c r="AP36" i="42" s="1"/>
  <c r="AF36" i="42"/>
  <c r="AO36" i="42" s="1"/>
  <c r="AE36" i="42"/>
  <c r="AR32" i="33"/>
  <c r="W36" i="88"/>
  <c r="AG35" i="88"/>
  <c r="AP35" i="88" s="1"/>
  <c r="AF35" i="88"/>
  <c r="AO35" i="88" s="1"/>
  <c r="AE35" i="88"/>
  <c r="AH34" i="74"/>
  <c r="AQ34" i="74" s="1"/>
  <c r="AE34" i="86"/>
  <c r="AF34" i="86"/>
  <c r="AO34" i="86" s="1"/>
  <c r="AG34" i="86"/>
  <c r="AP34" i="86" s="1"/>
  <c r="W35" i="86"/>
  <c r="AR33" i="91"/>
  <c r="X37" i="82"/>
  <c r="Y37" i="82"/>
  <c r="AN35" i="84"/>
  <c r="AI35" i="84"/>
  <c r="AH36" i="92"/>
  <c r="AQ36" i="92" s="1"/>
  <c r="Y35" i="43"/>
  <c r="X35" i="43"/>
  <c r="AH33" i="81"/>
  <c r="AQ33" i="81" s="1"/>
  <c r="AN35" i="39"/>
  <c r="AI35" i="39"/>
  <c r="X35" i="95"/>
  <c r="Y35" i="95"/>
  <c r="Z35" i="95" s="1"/>
  <c r="AR34" i="25"/>
  <c r="AI35" i="46"/>
  <c r="AN35" i="46"/>
  <c r="W36" i="25"/>
  <c r="AG35" i="25"/>
  <c r="AP35" i="25" s="1"/>
  <c r="AF35" i="25"/>
  <c r="AO35" i="25" s="1"/>
  <c r="AE35" i="25"/>
  <c r="AH33" i="85"/>
  <c r="AQ33" i="85" s="1"/>
  <c r="AN35" i="31"/>
  <c r="AI35" i="31"/>
  <c r="X35" i="41"/>
  <c r="Z35" i="41" s="1"/>
  <c r="Y35" i="41"/>
  <c r="AF34" i="36"/>
  <c r="AO34" i="36" s="1"/>
  <c r="AE34" i="36"/>
  <c r="W35" i="36"/>
  <c r="AG34" i="36"/>
  <c r="AP34" i="36" s="1"/>
  <c r="AI36" i="48"/>
  <c r="AN36" i="48"/>
  <c r="AR33" i="77"/>
  <c r="AR35" i="30"/>
  <c r="AN34" i="95"/>
  <c r="AI34" i="95"/>
  <c r="X35" i="73"/>
  <c r="Y35" i="73"/>
  <c r="AR34" i="38"/>
  <c r="AH34" i="91"/>
  <c r="AQ34" i="91" s="1"/>
  <c r="AE35" i="47"/>
  <c r="W36" i="47"/>
  <c r="AG35" i="47"/>
  <c r="AP35" i="47" s="1"/>
  <c r="AF35" i="47"/>
  <c r="AO35" i="47" s="1"/>
  <c r="Y34" i="83"/>
  <c r="X34" i="83"/>
  <c r="AR34" i="79"/>
  <c r="Y36" i="46"/>
  <c r="Z36" i="46" s="1"/>
  <c r="X36" i="46"/>
  <c r="AH35" i="94"/>
  <c r="AQ35" i="94" s="1"/>
  <c r="AR34" i="88"/>
  <c r="AN35" i="32"/>
  <c r="AI35" i="32"/>
  <c r="Z33" i="85"/>
  <c r="AH33" i="28"/>
  <c r="AQ33" i="28" s="1"/>
  <c r="AF34" i="45"/>
  <c r="AO34" i="45" s="1"/>
  <c r="AG34" i="45"/>
  <c r="AP34" i="45" s="1"/>
  <c r="W35" i="45"/>
  <c r="AE34" i="45"/>
  <c r="AH35" i="79"/>
  <c r="AQ35" i="79" s="1"/>
  <c r="X35" i="90"/>
  <c r="Y35" i="90"/>
  <c r="Y36" i="31"/>
  <c r="X36" i="31"/>
  <c r="AH35" i="38"/>
  <c r="AQ35" i="38" s="1"/>
  <c r="AN34" i="78"/>
  <c r="AI34" i="78"/>
  <c r="Z34" i="74"/>
  <c r="X35" i="44"/>
  <c r="Z35" i="44" s="1"/>
  <c r="Y35" i="44"/>
  <c r="AR34" i="94"/>
  <c r="AI34" i="40"/>
  <c r="AN34" i="40"/>
  <c r="AR32" i="85"/>
  <c r="AI35" i="26"/>
  <c r="AN35" i="26"/>
  <c r="AI34" i="43"/>
  <c r="AN34" i="43"/>
  <c r="Z33" i="81"/>
  <c r="AH35" i="29"/>
  <c r="AQ35" i="29" s="1"/>
  <c r="W34" i="89" l="1"/>
  <c r="Z35" i="40"/>
  <c r="AF35" i="40" s="1"/>
  <c r="AO35" i="40" s="1"/>
  <c r="AF35" i="29"/>
  <c r="AO35" i="29" s="1"/>
  <c r="Z37" i="82"/>
  <c r="W38" i="82" s="1"/>
  <c r="W36" i="40"/>
  <c r="AG35" i="40"/>
  <c r="AP35" i="40" s="1"/>
  <c r="AE35" i="40"/>
  <c r="AG37" i="82"/>
  <c r="AP37" i="82" s="1"/>
  <c r="AF37" i="82"/>
  <c r="AO37" i="82" s="1"/>
  <c r="AE37" i="82"/>
  <c r="AF35" i="80"/>
  <c r="AO35" i="80" s="1"/>
  <c r="AE35" i="80"/>
  <c r="W36" i="80"/>
  <c r="AG35" i="80"/>
  <c r="AP35" i="80" s="1"/>
  <c r="X35" i="45"/>
  <c r="Y35" i="45"/>
  <c r="Z35" i="45" s="1"/>
  <c r="AH34" i="83"/>
  <c r="AQ34" i="83" s="1"/>
  <c r="AH35" i="43"/>
  <c r="AQ35" i="43" s="1"/>
  <c r="Y37" i="42"/>
  <c r="X37" i="42"/>
  <c r="AI33" i="76"/>
  <c r="AN33" i="76"/>
  <c r="X36" i="79"/>
  <c r="Y36" i="79"/>
  <c r="Z36" i="79" s="1"/>
  <c r="W36" i="75"/>
  <c r="AG35" i="75"/>
  <c r="AP35" i="75" s="1"/>
  <c r="AF35" i="75"/>
  <c r="AO35" i="75" s="1"/>
  <c r="AE35" i="75"/>
  <c r="W37" i="26"/>
  <c r="AG36" i="26"/>
  <c r="AP36" i="26" s="1"/>
  <c r="AF36" i="26"/>
  <c r="AO36" i="26" s="1"/>
  <c r="AE36" i="26"/>
  <c r="AH36" i="32"/>
  <c r="AQ36" i="32" s="1"/>
  <c r="AE36" i="39"/>
  <c r="W37" i="39"/>
  <c r="AG36" i="39"/>
  <c r="AP36" i="39" s="1"/>
  <c r="AF36" i="39"/>
  <c r="AO36" i="39" s="1"/>
  <c r="W38" i="48"/>
  <c r="AG37" i="48"/>
  <c r="AP37" i="48" s="1"/>
  <c r="AF37" i="48"/>
  <c r="AO37" i="48" s="1"/>
  <c r="AE37" i="48"/>
  <c r="AI33" i="28"/>
  <c r="AN33" i="28"/>
  <c r="X34" i="89"/>
  <c r="Y34" i="89"/>
  <c r="Z34" i="89" s="1"/>
  <c r="AR34" i="43"/>
  <c r="AR34" i="40"/>
  <c r="AR35" i="26"/>
  <c r="AH36" i="31"/>
  <c r="AQ36" i="31" s="1"/>
  <c r="AR34" i="95"/>
  <c r="AH36" i="46"/>
  <c r="AQ36" i="46" s="1"/>
  <c r="AI35" i="47"/>
  <c r="AN35" i="47"/>
  <c r="AR36" i="48"/>
  <c r="AI34" i="86"/>
  <c r="AN34" i="86"/>
  <c r="AI35" i="88"/>
  <c r="AN35" i="88"/>
  <c r="AI34" i="77"/>
  <c r="AN34" i="77"/>
  <c r="AF36" i="37"/>
  <c r="AO36" i="37" s="1"/>
  <c r="AG36" i="37"/>
  <c r="AP36" i="37" s="1"/>
  <c r="AE36" i="37"/>
  <c r="W37" i="37"/>
  <c r="AR34" i="73"/>
  <c r="X35" i="34"/>
  <c r="Z35" i="34" s="1"/>
  <c r="Y35" i="34"/>
  <c r="AI35" i="38"/>
  <c r="AN35" i="38"/>
  <c r="AH36" i="84"/>
  <c r="AQ36" i="84" s="1"/>
  <c r="AI36" i="96"/>
  <c r="AN36" i="96"/>
  <c r="AF34" i="87"/>
  <c r="AO34" i="87" s="1"/>
  <c r="AE34" i="87"/>
  <c r="W35" i="87"/>
  <c r="AG34" i="87"/>
  <c r="AP34" i="87" s="1"/>
  <c r="AI36" i="30"/>
  <c r="AN36" i="30"/>
  <c r="Y35" i="93"/>
  <c r="X35" i="93"/>
  <c r="W35" i="74"/>
  <c r="AG34" i="74"/>
  <c r="AP34" i="74" s="1"/>
  <c r="AF34" i="74"/>
  <c r="AO34" i="74" s="1"/>
  <c r="AE34" i="74"/>
  <c r="W34" i="81"/>
  <c r="AG33" i="81"/>
  <c r="AP33" i="81" s="1"/>
  <c r="AF33" i="81"/>
  <c r="AO33" i="81" s="1"/>
  <c r="AE33" i="81"/>
  <c r="AH35" i="44"/>
  <c r="AQ35" i="44" s="1"/>
  <c r="Z36" i="31"/>
  <c r="Z34" i="83"/>
  <c r="AH35" i="41"/>
  <c r="AQ35" i="41" s="1"/>
  <c r="Z35" i="43"/>
  <c r="AR35" i="84"/>
  <c r="AN36" i="42"/>
  <c r="AI36" i="42"/>
  <c r="AH36" i="35"/>
  <c r="AQ36" i="35" s="1"/>
  <c r="AH35" i="40"/>
  <c r="AQ35" i="40" s="1"/>
  <c r="Z36" i="32"/>
  <c r="AR33" i="83"/>
  <c r="AH35" i="80"/>
  <c r="AQ35" i="80" s="1"/>
  <c r="AR34" i="44"/>
  <c r="Y37" i="92"/>
  <c r="X37" i="92"/>
  <c r="Z37" i="92" s="1"/>
  <c r="Y36" i="29"/>
  <c r="X36" i="29"/>
  <c r="Z36" i="29" s="1"/>
  <c r="Y36" i="94"/>
  <c r="X36" i="94"/>
  <c r="Z36" i="94" s="1"/>
  <c r="W36" i="44"/>
  <c r="AG35" i="44"/>
  <c r="AP35" i="44" s="1"/>
  <c r="AF35" i="44"/>
  <c r="AO35" i="44" s="1"/>
  <c r="AE35" i="44"/>
  <c r="AF33" i="85"/>
  <c r="AO33" i="85" s="1"/>
  <c r="AE33" i="85"/>
  <c r="W34" i="85"/>
  <c r="AG33" i="85"/>
  <c r="AP33" i="85" s="1"/>
  <c r="W37" i="46"/>
  <c r="AG36" i="46"/>
  <c r="AP36" i="46" s="1"/>
  <c r="AF36" i="46"/>
  <c r="AO36" i="46" s="1"/>
  <c r="AE36" i="46"/>
  <c r="Y35" i="36"/>
  <c r="X35" i="36"/>
  <c r="Z35" i="36" s="1"/>
  <c r="W36" i="41"/>
  <c r="AG35" i="41"/>
  <c r="AP35" i="41" s="1"/>
  <c r="AF35" i="41"/>
  <c r="AO35" i="41" s="1"/>
  <c r="AE35" i="41"/>
  <c r="Y36" i="25"/>
  <c r="X36" i="25"/>
  <c r="AH35" i="95"/>
  <c r="AQ35" i="95" s="1"/>
  <c r="X35" i="86"/>
  <c r="Y35" i="86"/>
  <c r="AR35" i="35"/>
  <c r="X36" i="27"/>
  <c r="Z36" i="27" s="1"/>
  <c r="Y36" i="27"/>
  <c r="AI35" i="79"/>
  <c r="AN35" i="79"/>
  <c r="W37" i="35"/>
  <c r="AG36" i="35"/>
  <c r="AP36" i="35" s="1"/>
  <c r="AF36" i="35"/>
  <c r="AO36" i="35" s="1"/>
  <c r="AE36" i="35"/>
  <c r="AR34" i="80"/>
  <c r="AH35" i="78"/>
  <c r="AQ35" i="78" s="1"/>
  <c r="W34" i="33"/>
  <c r="AG33" i="33"/>
  <c r="AP33" i="33" s="1"/>
  <c r="AF33" i="33"/>
  <c r="AO33" i="33" s="1"/>
  <c r="AE33" i="33"/>
  <c r="AR36" i="82"/>
  <c r="AI34" i="91"/>
  <c r="AN34" i="91"/>
  <c r="AF36" i="84"/>
  <c r="AO36" i="84" s="1"/>
  <c r="AE36" i="84"/>
  <c r="W37" i="84"/>
  <c r="AG36" i="84"/>
  <c r="AP36" i="84" s="1"/>
  <c r="AR34" i="41"/>
  <c r="X34" i="28"/>
  <c r="Z34" i="28" s="1"/>
  <c r="Y34" i="28"/>
  <c r="AN33" i="89"/>
  <c r="AI33" i="89"/>
  <c r="AR35" i="32"/>
  <c r="AH35" i="73"/>
  <c r="AQ35" i="73" s="1"/>
  <c r="AR35" i="31"/>
  <c r="AG35" i="95"/>
  <c r="AP35" i="95" s="1"/>
  <c r="AF35" i="95"/>
  <c r="AO35" i="95" s="1"/>
  <c r="W36" i="95"/>
  <c r="AE35" i="95"/>
  <c r="X36" i="88"/>
  <c r="Y36" i="88"/>
  <c r="Z36" i="88" s="1"/>
  <c r="X34" i="76"/>
  <c r="Y34" i="76"/>
  <c r="X35" i="77"/>
  <c r="Y35" i="77"/>
  <c r="Z35" i="77" s="1"/>
  <c r="AH35" i="75"/>
  <c r="AQ35" i="75" s="1"/>
  <c r="AH36" i="39"/>
  <c r="AQ36" i="39" s="1"/>
  <c r="AI34" i="34"/>
  <c r="AN34" i="34"/>
  <c r="Y35" i="91"/>
  <c r="X35" i="91"/>
  <c r="Y37" i="96"/>
  <c r="X37" i="96"/>
  <c r="Z37" i="96" s="1"/>
  <c r="AR34" i="90"/>
  <c r="X37" i="30"/>
  <c r="Z37" i="30" s="1"/>
  <c r="Y37" i="30"/>
  <c r="AN34" i="93"/>
  <c r="AI34" i="93"/>
  <c r="AI35" i="94"/>
  <c r="AN35" i="94"/>
  <c r="AH35" i="90"/>
  <c r="AQ35" i="90" s="1"/>
  <c r="AR34" i="78"/>
  <c r="Z35" i="90"/>
  <c r="AI34" i="45"/>
  <c r="AN34" i="45"/>
  <c r="Y36" i="47"/>
  <c r="X36" i="47"/>
  <c r="Z35" i="73"/>
  <c r="AI34" i="36"/>
  <c r="AN34" i="36"/>
  <c r="AN35" i="25"/>
  <c r="AI35" i="25"/>
  <c r="AR35" i="46"/>
  <c r="AR35" i="39"/>
  <c r="AH37" i="82"/>
  <c r="AQ37" i="82" s="1"/>
  <c r="AR34" i="75"/>
  <c r="AI35" i="27"/>
  <c r="AN35" i="27"/>
  <c r="AH36" i="26"/>
  <c r="AQ36" i="26" s="1"/>
  <c r="Z35" i="78"/>
  <c r="Y36" i="38"/>
  <c r="X36" i="38"/>
  <c r="AH37" i="48"/>
  <c r="AQ37" i="48" s="1"/>
  <c r="AI36" i="92"/>
  <c r="AN36" i="92"/>
  <c r="AN35" i="29"/>
  <c r="AI35" i="29"/>
  <c r="Z37" i="42" l="1"/>
  <c r="Z36" i="25"/>
  <c r="Z36" i="38"/>
  <c r="AF37" i="42"/>
  <c r="AO37" i="42" s="1"/>
  <c r="AE37" i="42"/>
  <c r="AG37" i="42"/>
  <c r="AP37" i="42" s="1"/>
  <c r="W38" i="42"/>
  <c r="W38" i="96"/>
  <c r="AG37" i="96"/>
  <c r="AP37" i="96" s="1"/>
  <c r="AF37" i="96"/>
  <c r="AO37" i="96" s="1"/>
  <c r="AE37" i="96"/>
  <c r="AE36" i="25"/>
  <c r="AG36" i="25"/>
  <c r="AP36" i="25" s="1"/>
  <c r="AF36" i="25"/>
  <c r="AO36" i="25" s="1"/>
  <c r="W37" i="25"/>
  <c r="W37" i="79"/>
  <c r="AG36" i="79"/>
  <c r="AP36" i="79" s="1"/>
  <c r="AF36" i="79"/>
  <c r="AO36" i="79" s="1"/>
  <c r="AE36" i="79"/>
  <c r="W37" i="88"/>
  <c r="AG36" i="88"/>
  <c r="AP36" i="88" s="1"/>
  <c r="AF36" i="88"/>
  <c r="AO36" i="88" s="1"/>
  <c r="AE36" i="88"/>
  <c r="W36" i="77"/>
  <c r="AG35" i="77"/>
  <c r="AP35" i="77" s="1"/>
  <c r="AF35" i="77"/>
  <c r="AO35" i="77" s="1"/>
  <c r="AE35" i="77"/>
  <c r="W36" i="45"/>
  <c r="AG35" i="45"/>
  <c r="AP35" i="45" s="1"/>
  <c r="AE35" i="45"/>
  <c r="AF35" i="45"/>
  <c r="AO35" i="45" s="1"/>
  <c r="W37" i="38"/>
  <c r="AG36" i="38"/>
  <c r="AP36" i="38" s="1"/>
  <c r="AF36" i="38"/>
  <c r="AO36" i="38" s="1"/>
  <c r="AE36" i="38"/>
  <c r="AF34" i="89"/>
  <c r="AO34" i="89" s="1"/>
  <c r="AE34" i="89"/>
  <c r="AG34" i="89"/>
  <c r="AP34" i="89" s="1"/>
  <c r="W35" i="89"/>
  <c r="W37" i="27"/>
  <c r="AG36" i="27"/>
  <c r="AP36" i="27" s="1"/>
  <c r="AF36" i="27"/>
  <c r="AO36" i="27" s="1"/>
  <c r="AE36" i="27"/>
  <c r="AI33" i="85"/>
  <c r="AN33" i="85"/>
  <c r="AE36" i="29"/>
  <c r="W37" i="29"/>
  <c r="AG36" i="29"/>
  <c r="AP36" i="29" s="1"/>
  <c r="AF36" i="29"/>
  <c r="AO36" i="29" s="1"/>
  <c r="W36" i="34"/>
  <c r="AG35" i="34"/>
  <c r="AP35" i="34" s="1"/>
  <c r="AF35" i="34"/>
  <c r="AO35" i="34" s="1"/>
  <c r="AE35" i="34"/>
  <c r="AN37" i="48"/>
  <c r="AI37" i="48"/>
  <c r="X37" i="39"/>
  <c r="Y37" i="39"/>
  <c r="X37" i="26"/>
  <c r="Z37" i="26" s="1"/>
  <c r="Y37" i="26"/>
  <c r="Y38" i="82"/>
  <c r="X38" i="82"/>
  <c r="AR34" i="91"/>
  <c r="X36" i="41"/>
  <c r="Y36" i="41"/>
  <c r="AR36" i="42"/>
  <c r="W36" i="73"/>
  <c r="AG35" i="73"/>
  <c r="AP35" i="73" s="1"/>
  <c r="AF35" i="73"/>
  <c r="AO35" i="73" s="1"/>
  <c r="AE35" i="73"/>
  <c r="AF35" i="90"/>
  <c r="AO35" i="90" s="1"/>
  <c r="AE35" i="90"/>
  <c r="W36" i="90"/>
  <c r="AG35" i="90"/>
  <c r="AP35" i="90" s="1"/>
  <c r="AR34" i="34"/>
  <c r="AH35" i="77"/>
  <c r="AQ35" i="77" s="1"/>
  <c r="AH36" i="88"/>
  <c r="AQ36" i="88" s="1"/>
  <c r="Y37" i="84"/>
  <c r="X37" i="84"/>
  <c r="Y34" i="33"/>
  <c r="X34" i="33"/>
  <c r="X37" i="35"/>
  <c r="Y37" i="35"/>
  <c r="AH35" i="36"/>
  <c r="AQ35" i="36" s="1"/>
  <c r="AH36" i="94"/>
  <c r="AQ36" i="94" s="1"/>
  <c r="AH37" i="92"/>
  <c r="AQ37" i="92" s="1"/>
  <c r="AF36" i="32"/>
  <c r="AO36" i="32" s="1"/>
  <c r="AE36" i="32"/>
  <c r="W37" i="32"/>
  <c r="AG36" i="32"/>
  <c r="AP36" i="32" s="1"/>
  <c r="X35" i="74"/>
  <c r="Z35" i="74" s="1"/>
  <c r="Y35" i="74"/>
  <c r="AR36" i="30"/>
  <c r="AR34" i="86"/>
  <c r="AH34" i="89"/>
  <c r="AQ34" i="89" s="1"/>
  <c r="AH36" i="79"/>
  <c r="AQ36" i="79" s="1"/>
  <c r="AH35" i="45"/>
  <c r="AQ35" i="45" s="1"/>
  <c r="AR34" i="36"/>
  <c r="AR35" i="29"/>
  <c r="AE35" i="78"/>
  <c r="W36" i="78"/>
  <c r="AG35" i="78"/>
  <c r="AP35" i="78" s="1"/>
  <c r="AF35" i="78"/>
  <c r="AO35" i="78" s="1"/>
  <c r="AH36" i="47"/>
  <c r="AQ36" i="47" s="1"/>
  <c r="AH37" i="30"/>
  <c r="AQ37" i="30" s="1"/>
  <c r="AH34" i="28"/>
  <c r="AQ34" i="28" s="1"/>
  <c r="Y37" i="46"/>
  <c r="X37" i="46"/>
  <c r="AI35" i="44"/>
  <c r="AN35" i="44"/>
  <c r="AR36" i="96"/>
  <c r="AI36" i="39"/>
  <c r="AN36" i="39"/>
  <c r="AN35" i="75"/>
  <c r="AI35" i="75"/>
  <c r="AN35" i="40"/>
  <c r="AI35" i="40"/>
  <c r="AR34" i="45"/>
  <c r="AR35" i="27"/>
  <c r="AN35" i="41"/>
  <c r="AI35" i="41"/>
  <c r="W36" i="36"/>
  <c r="AG35" i="36"/>
  <c r="AP35" i="36" s="1"/>
  <c r="AF35" i="36"/>
  <c r="AO35" i="36" s="1"/>
  <c r="AE35" i="36"/>
  <c r="W38" i="92"/>
  <c r="AG37" i="92"/>
  <c r="AP37" i="92" s="1"/>
  <c r="AF37" i="92"/>
  <c r="AO37" i="92" s="1"/>
  <c r="AE37" i="92"/>
  <c r="Y34" i="81"/>
  <c r="Z34" i="81" s="1"/>
  <c r="X34" i="81"/>
  <c r="AH35" i="93"/>
  <c r="AQ35" i="93" s="1"/>
  <c r="X35" i="87"/>
  <c r="Y35" i="87"/>
  <c r="AR35" i="38"/>
  <c r="AR34" i="77"/>
  <c r="X38" i="48"/>
  <c r="Z38" i="48" s="1"/>
  <c r="Y38" i="48"/>
  <c r="AN36" i="26"/>
  <c r="AI36" i="26"/>
  <c r="AN37" i="82"/>
  <c r="AI37" i="82"/>
  <c r="AH37" i="96"/>
  <c r="AQ37" i="96" s="1"/>
  <c r="AR35" i="25"/>
  <c r="W38" i="30"/>
  <c r="AG37" i="30"/>
  <c r="AP37" i="30" s="1"/>
  <c r="AF37" i="30"/>
  <c r="AO37" i="30" s="1"/>
  <c r="AE37" i="30"/>
  <c r="Z36" i="47"/>
  <c r="AR35" i="94"/>
  <c r="AH34" i="76"/>
  <c r="AQ34" i="76" s="1"/>
  <c r="AI35" i="95"/>
  <c r="AN35" i="95"/>
  <c r="AN33" i="33"/>
  <c r="AI33" i="33"/>
  <c r="AN36" i="35"/>
  <c r="AI36" i="35"/>
  <c r="AH35" i="86"/>
  <c r="AQ35" i="86" s="1"/>
  <c r="AN36" i="46"/>
  <c r="AI36" i="46"/>
  <c r="X34" i="85"/>
  <c r="Y34" i="85"/>
  <c r="Z34" i="85" s="1"/>
  <c r="AH36" i="29"/>
  <c r="AQ36" i="29" s="1"/>
  <c r="W36" i="43"/>
  <c r="AG35" i="43"/>
  <c r="AP35" i="43" s="1"/>
  <c r="AF35" i="43"/>
  <c r="AO35" i="43" s="1"/>
  <c r="AE35" i="43"/>
  <c r="W35" i="83"/>
  <c r="AG34" i="83"/>
  <c r="AP34" i="83" s="1"/>
  <c r="AF34" i="83"/>
  <c r="AO34" i="83" s="1"/>
  <c r="AE34" i="83"/>
  <c r="AI34" i="74"/>
  <c r="AN34" i="74"/>
  <c r="X37" i="37"/>
  <c r="Z37" i="37" s="1"/>
  <c r="Y37" i="37"/>
  <c r="AR33" i="28"/>
  <c r="AR33" i="76"/>
  <c r="X36" i="80"/>
  <c r="Y36" i="80"/>
  <c r="AH35" i="91"/>
  <c r="AQ35" i="91" s="1"/>
  <c r="W35" i="28"/>
  <c r="AG34" i="28"/>
  <c r="AP34" i="28" s="1"/>
  <c r="AF34" i="28"/>
  <c r="AO34" i="28" s="1"/>
  <c r="AE34" i="28"/>
  <c r="AN36" i="84"/>
  <c r="AI36" i="84"/>
  <c r="AR35" i="79"/>
  <c r="W37" i="94"/>
  <c r="AG36" i="94"/>
  <c r="AP36" i="94" s="1"/>
  <c r="AE36" i="94"/>
  <c r="AF36" i="94"/>
  <c r="AO36" i="94" s="1"/>
  <c r="AR36" i="92"/>
  <c r="AH36" i="38"/>
  <c r="AQ36" i="38" s="1"/>
  <c r="AR34" i="93"/>
  <c r="Z35" i="91"/>
  <c r="Z34" i="76"/>
  <c r="Y36" i="95"/>
  <c r="X36" i="95"/>
  <c r="AR33" i="89"/>
  <c r="AH36" i="27"/>
  <c r="AQ36" i="27" s="1"/>
  <c r="Z35" i="86"/>
  <c r="AH36" i="25"/>
  <c r="AQ36" i="25" s="1"/>
  <c r="X36" i="44"/>
  <c r="Z36" i="44" s="1"/>
  <c r="Y36" i="44"/>
  <c r="AF36" i="31"/>
  <c r="AO36" i="31" s="1"/>
  <c r="AG36" i="31"/>
  <c r="AP36" i="31" s="1"/>
  <c r="AE36" i="31"/>
  <c r="W37" i="31"/>
  <c r="AN33" i="81"/>
  <c r="AI33" i="81"/>
  <c r="Z35" i="93"/>
  <c r="AI34" i="87"/>
  <c r="AN34" i="87"/>
  <c r="AH35" i="34"/>
  <c r="AQ35" i="34" s="1"/>
  <c r="AI36" i="37"/>
  <c r="AN36" i="37"/>
  <c r="AR35" i="88"/>
  <c r="AR35" i="47"/>
  <c r="X36" i="75"/>
  <c r="Y36" i="75"/>
  <c r="Z36" i="75" s="1"/>
  <c r="AH37" i="42"/>
  <c r="AQ37" i="42" s="1"/>
  <c r="AI35" i="80"/>
  <c r="AN35" i="80"/>
  <c r="Y36" i="40"/>
  <c r="X36" i="40"/>
  <c r="Z36" i="40" s="1"/>
  <c r="Z37" i="39" l="1"/>
  <c r="Z37" i="46"/>
  <c r="Z38" i="82"/>
  <c r="AE38" i="82" s="1"/>
  <c r="W35" i="85"/>
  <c r="AG34" i="85"/>
  <c r="AP34" i="85" s="1"/>
  <c r="AF34" i="85"/>
  <c r="AO34" i="85" s="1"/>
  <c r="AE34" i="85"/>
  <c r="W38" i="39"/>
  <c r="AG37" i="39"/>
  <c r="AP37" i="39" s="1"/>
  <c r="AF37" i="39"/>
  <c r="AO37" i="39" s="1"/>
  <c r="AE37" i="39"/>
  <c r="AF36" i="75"/>
  <c r="AO36" i="75" s="1"/>
  <c r="AE36" i="75"/>
  <c r="W37" i="75"/>
  <c r="AG36" i="75"/>
  <c r="AP36" i="75" s="1"/>
  <c r="AE37" i="46"/>
  <c r="W38" i="46"/>
  <c r="AF37" i="46"/>
  <c r="AO37" i="46" s="1"/>
  <c r="AG37" i="46"/>
  <c r="AP37" i="46" s="1"/>
  <c r="AG38" i="82"/>
  <c r="AP38" i="82" s="1"/>
  <c r="AF38" i="82"/>
  <c r="AO38" i="82" s="1"/>
  <c r="W39" i="82"/>
  <c r="AF35" i="93"/>
  <c r="AO35" i="93" s="1"/>
  <c r="AE35" i="93"/>
  <c r="W36" i="93"/>
  <c r="AG35" i="93"/>
  <c r="AP35" i="93" s="1"/>
  <c r="AR33" i="33"/>
  <c r="AH35" i="87"/>
  <c r="AQ35" i="87" s="1"/>
  <c r="W36" i="74"/>
  <c r="AG35" i="74"/>
  <c r="AP35" i="74" s="1"/>
  <c r="AF35" i="74"/>
  <c r="AO35" i="74" s="1"/>
  <c r="AE35" i="74"/>
  <c r="AH34" i="33"/>
  <c r="AQ34" i="33" s="1"/>
  <c r="AN36" i="88"/>
  <c r="AI36" i="88"/>
  <c r="AR33" i="81"/>
  <c r="Y35" i="83"/>
  <c r="X35" i="83"/>
  <c r="AH34" i="85"/>
  <c r="AQ34" i="85" s="1"/>
  <c r="AN37" i="30"/>
  <c r="AI37" i="30"/>
  <c r="Z35" i="87"/>
  <c r="AH34" i="81"/>
  <c r="AQ34" i="81" s="1"/>
  <c r="AR36" i="39"/>
  <c r="X36" i="90"/>
  <c r="Y36" i="90"/>
  <c r="Z36" i="90" s="1"/>
  <c r="AH36" i="41"/>
  <c r="AQ36" i="41" s="1"/>
  <c r="AI36" i="29"/>
  <c r="AN36" i="29"/>
  <c r="X37" i="27"/>
  <c r="Y37" i="27"/>
  <c r="AN35" i="77"/>
  <c r="AI35" i="77"/>
  <c r="AN36" i="25"/>
  <c r="AI36" i="25"/>
  <c r="AH36" i="95"/>
  <c r="AQ36" i="95" s="1"/>
  <c r="AN34" i="28"/>
  <c r="AI34" i="28"/>
  <c r="AR35" i="80"/>
  <c r="Z36" i="95"/>
  <c r="AR34" i="74"/>
  <c r="AI35" i="43"/>
  <c r="AN35" i="43"/>
  <c r="AR36" i="26"/>
  <c r="Z38" i="92"/>
  <c r="X38" i="92"/>
  <c r="Y38" i="92"/>
  <c r="AR35" i="41"/>
  <c r="AR35" i="40"/>
  <c r="Y36" i="78"/>
  <c r="X36" i="78"/>
  <c r="X37" i="32"/>
  <c r="Y37" i="32"/>
  <c r="Z34" i="33"/>
  <c r="Y36" i="73"/>
  <c r="X36" i="73"/>
  <c r="Z36" i="41"/>
  <c r="AR37" i="48"/>
  <c r="Y36" i="34"/>
  <c r="X36" i="34"/>
  <c r="AI36" i="38"/>
  <c r="AN36" i="38"/>
  <c r="X37" i="79"/>
  <c r="Y37" i="79"/>
  <c r="AI37" i="96"/>
  <c r="AN37" i="96"/>
  <c r="X38" i="42"/>
  <c r="Z38" i="42" s="1"/>
  <c r="Y38" i="42"/>
  <c r="AE36" i="40"/>
  <c r="W37" i="40"/>
  <c r="AG36" i="40"/>
  <c r="AP36" i="40" s="1"/>
  <c r="AF36" i="40"/>
  <c r="AO36" i="40" s="1"/>
  <c r="AH36" i="75"/>
  <c r="AQ36" i="75" s="1"/>
  <c r="AH36" i="44"/>
  <c r="AQ36" i="44" s="1"/>
  <c r="W35" i="76"/>
  <c r="AG34" i="76"/>
  <c r="AP34" i="76" s="1"/>
  <c r="AE34" i="76"/>
  <c r="AF34" i="76"/>
  <c r="AO34" i="76" s="1"/>
  <c r="AI36" i="94"/>
  <c r="AN36" i="94"/>
  <c r="AR36" i="84"/>
  <c r="X35" i="28"/>
  <c r="Y35" i="28"/>
  <c r="Z35" i="28" s="1"/>
  <c r="AN34" i="83"/>
  <c r="AI34" i="83"/>
  <c r="AR36" i="46"/>
  <c r="AR35" i="95"/>
  <c r="AE34" i="81"/>
  <c r="AG34" i="81"/>
  <c r="AP34" i="81" s="1"/>
  <c r="AF34" i="81"/>
  <c r="AO34" i="81" s="1"/>
  <c r="W35" i="81"/>
  <c r="AI35" i="36"/>
  <c r="AN35" i="36"/>
  <c r="AH37" i="84"/>
  <c r="AQ37" i="84" s="1"/>
  <c r="AN35" i="90"/>
  <c r="AI35" i="90"/>
  <c r="AH37" i="26"/>
  <c r="AQ37" i="26" s="1"/>
  <c r="AR33" i="85"/>
  <c r="X35" i="89"/>
  <c r="Y35" i="89"/>
  <c r="Z35" i="89" s="1"/>
  <c r="AN35" i="45"/>
  <c r="AI35" i="45"/>
  <c r="X37" i="88"/>
  <c r="Y37" i="88"/>
  <c r="W38" i="37"/>
  <c r="AE37" i="37"/>
  <c r="AG37" i="37"/>
  <c r="AP37" i="37" s="1"/>
  <c r="AF37" i="37"/>
  <c r="AO37" i="37" s="1"/>
  <c r="AR37" i="82"/>
  <c r="AE38" i="48"/>
  <c r="AG38" i="48"/>
  <c r="AP38" i="48" s="1"/>
  <c r="AF38" i="48"/>
  <c r="AO38" i="48" s="1"/>
  <c r="W39" i="48"/>
  <c r="Y36" i="36"/>
  <c r="X36" i="36"/>
  <c r="Z36" i="36" s="1"/>
  <c r="AH37" i="46"/>
  <c r="AQ37" i="46" s="1"/>
  <c r="AH37" i="39"/>
  <c r="AQ37" i="39" s="1"/>
  <c r="AI34" i="89"/>
  <c r="AN34" i="89"/>
  <c r="AR36" i="37"/>
  <c r="X37" i="31"/>
  <c r="Y37" i="31"/>
  <c r="W37" i="44"/>
  <c r="AG36" i="44"/>
  <c r="AP36" i="44" s="1"/>
  <c r="AF36" i="44"/>
  <c r="AO36" i="44" s="1"/>
  <c r="AE36" i="44"/>
  <c r="W36" i="86"/>
  <c r="AG35" i="86"/>
  <c r="AP35" i="86" s="1"/>
  <c r="AF35" i="86"/>
  <c r="AO35" i="86" s="1"/>
  <c r="AE35" i="86"/>
  <c r="W36" i="91"/>
  <c r="AG35" i="91"/>
  <c r="AP35" i="91" s="1"/>
  <c r="AF35" i="91"/>
  <c r="AO35" i="91" s="1"/>
  <c r="AE35" i="91"/>
  <c r="AR36" i="35"/>
  <c r="X38" i="30"/>
  <c r="Z38" i="30" s="1"/>
  <c r="Y38" i="30"/>
  <c r="AN37" i="92"/>
  <c r="AI37" i="92"/>
  <c r="AR35" i="75"/>
  <c r="AI35" i="78"/>
  <c r="AN35" i="78"/>
  <c r="AI36" i="32"/>
  <c r="AN36" i="32"/>
  <c r="AH37" i="35"/>
  <c r="AQ37" i="35" s="1"/>
  <c r="AF37" i="26"/>
  <c r="AO37" i="26" s="1"/>
  <c r="AE37" i="26"/>
  <c r="W38" i="26"/>
  <c r="AG37" i="26"/>
  <c r="AP37" i="26" s="1"/>
  <c r="AI36" i="27"/>
  <c r="AN36" i="27"/>
  <c r="X36" i="77"/>
  <c r="Z36" i="77" s="1"/>
  <c r="Y36" i="77"/>
  <c r="Y37" i="25"/>
  <c r="X37" i="25"/>
  <c r="AN37" i="42"/>
  <c r="AI37" i="42"/>
  <c r="AH36" i="40"/>
  <c r="AQ36" i="40" s="1"/>
  <c r="AH36" i="80"/>
  <c r="AQ36" i="80" s="1"/>
  <c r="AR34" i="87"/>
  <c r="AI36" i="31"/>
  <c r="AN36" i="31"/>
  <c r="Y37" i="94"/>
  <c r="X37" i="94"/>
  <c r="Z36" i="80"/>
  <c r="AH37" i="37"/>
  <c r="AQ37" i="37" s="1"/>
  <c r="Z36" i="43"/>
  <c r="X36" i="43"/>
  <c r="Y36" i="43"/>
  <c r="W37" i="47"/>
  <c r="AG36" i="47"/>
  <c r="AP36" i="47" s="1"/>
  <c r="AF36" i="47"/>
  <c r="AO36" i="47" s="1"/>
  <c r="AE36" i="47"/>
  <c r="AH38" i="48"/>
  <c r="AQ38" i="48" s="1"/>
  <c r="AR35" i="44"/>
  <c r="AH35" i="74"/>
  <c r="AQ35" i="74" s="1"/>
  <c r="Z37" i="35"/>
  <c r="Z37" i="84"/>
  <c r="AI35" i="73"/>
  <c r="AN35" i="73"/>
  <c r="AH38" i="82"/>
  <c r="AQ38" i="82" s="1"/>
  <c r="AN35" i="34"/>
  <c r="AI35" i="34"/>
  <c r="X37" i="29"/>
  <c r="Y37" i="29"/>
  <c r="Y37" i="38"/>
  <c r="X37" i="38"/>
  <c r="Y36" i="45"/>
  <c r="X36" i="45"/>
  <c r="AN36" i="79"/>
  <c r="AI36" i="79"/>
  <c r="Y38" i="96"/>
  <c r="X38" i="96"/>
  <c r="Z38" i="96" s="1"/>
  <c r="Z37" i="38" l="1"/>
  <c r="W38" i="38"/>
  <c r="AG37" i="38"/>
  <c r="AP37" i="38" s="1"/>
  <c r="AF37" i="38"/>
  <c r="AO37" i="38" s="1"/>
  <c r="AE37" i="38"/>
  <c r="W36" i="89"/>
  <c r="AG35" i="89"/>
  <c r="AP35" i="89" s="1"/>
  <c r="AF35" i="89"/>
  <c r="AO35" i="89" s="1"/>
  <c r="AE35" i="89"/>
  <c r="AF35" i="28"/>
  <c r="AO35" i="28" s="1"/>
  <c r="AE35" i="28"/>
  <c r="W36" i="28"/>
  <c r="AG35" i="28"/>
  <c r="AP35" i="28" s="1"/>
  <c r="AE36" i="90"/>
  <c r="W37" i="90"/>
  <c r="AG36" i="90"/>
  <c r="AP36" i="90" s="1"/>
  <c r="AF36" i="90"/>
  <c r="AO36" i="90" s="1"/>
  <c r="AH37" i="94"/>
  <c r="AQ37" i="94" s="1"/>
  <c r="AE36" i="77"/>
  <c r="W37" i="77"/>
  <c r="AG36" i="77"/>
  <c r="AP36" i="77" s="1"/>
  <c r="AF36" i="77"/>
  <c r="AO36" i="77" s="1"/>
  <c r="AI37" i="26"/>
  <c r="AN37" i="26"/>
  <c r="X36" i="91"/>
  <c r="Y36" i="91"/>
  <c r="AH37" i="31"/>
  <c r="AQ37" i="31" s="1"/>
  <c r="W37" i="36"/>
  <c r="AG36" i="36"/>
  <c r="AP36" i="36" s="1"/>
  <c r="AF36" i="36"/>
  <c r="AO36" i="36" s="1"/>
  <c r="AE36" i="36"/>
  <c r="X38" i="37"/>
  <c r="Y38" i="37"/>
  <c r="AR35" i="36"/>
  <c r="AR36" i="94"/>
  <c r="Y37" i="40"/>
  <c r="Z37" i="40" s="1"/>
  <c r="X37" i="40"/>
  <c r="AR36" i="38"/>
  <c r="AF36" i="41"/>
  <c r="AO36" i="41" s="1"/>
  <c r="AE36" i="41"/>
  <c r="W37" i="41"/>
  <c r="AG36" i="41"/>
  <c r="AP36" i="41" s="1"/>
  <c r="AH37" i="32"/>
  <c r="AQ37" i="32" s="1"/>
  <c r="AF36" i="95"/>
  <c r="AO36" i="95" s="1"/>
  <c r="W37" i="95"/>
  <c r="AG36" i="95"/>
  <c r="AP36" i="95" s="1"/>
  <c r="AE36" i="95"/>
  <c r="AR35" i="77"/>
  <c r="AR36" i="29"/>
  <c r="AH35" i="83"/>
  <c r="AQ35" i="83" s="1"/>
  <c r="AI36" i="75"/>
  <c r="AN36" i="75"/>
  <c r="AR35" i="73"/>
  <c r="Y37" i="47"/>
  <c r="X37" i="47"/>
  <c r="AH37" i="25"/>
  <c r="AQ37" i="25" s="1"/>
  <c r="AR37" i="92"/>
  <c r="AI35" i="86"/>
  <c r="AN35" i="86"/>
  <c r="AN36" i="44"/>
  <c r="AI36" i="44"/>
  <c r="Z37" i="31"/>
  <c r="Y39" i="48"/>
  <c r="Z39" i="48" s="1"/>
  <c r="X39" i="48"/>
  <c r="AH35" i="89"/>
  <c r="AQ35" i="89" s="1"/>
  <c r="AH35" i="28"/>
  <c r="AQ35" i="28" s="1"/>
  <c r="AR37" i="96"/>
  <c r="AH36" i="34"/>
  <c r="AQ36" i="34" s="1"/>
  <c r="AH36" i="73"/>
  <c r="AQ36" i="73" s="1"/>
  <c r="Z37" i="32"/>
  <c r="AH36" i="90"/>
  <c r="AQ36" i="90" s="1"/>
  <c r="AN35" i="74"/>
  <c r="AI35" i="74"/>
  <c r="X36" i="93"/>
  <c r="Y36" i="93"/>
  <c r="Y38" i="46"/>
  <c r="Z38" i="46" s="1"/>
  <c r="X38" i="46"/>
  <c r="AI34" i="85"/>
  <c r="AN34" i="85"/>
  <c r="AE37" i="84"/>
  <c r="W38" i="84"/>
  <c r="AG37" i="84"/>
  <c r="AP37" i="84" s="1"/>
  <c r="AF37" i="84"/>
  <c r="AO37" i="84" s="1"/>
  <c r="Z37" i="94"/>
  <c r="AR36" i="27"/>
  <c r="AR36" i="32"/>
  <c r="AN35" i="91"/>
  <c r="AI35" i="91"/>
  <c r="AH37" i="88"/>
  <c r="AQ37" i="88" s="1"/>
  <c r="Y35" i="81"/>
  <c r="X35" i="81"/>
  <c r="AI34" i="76"/>
  <c r="AN34" i="76"/>
  <c r="AI36" i="40"/>
  <c r="AN36" i="40"/>
  <c r="AH36" i="78"/>
  <c r="AQ36" i="78" s="1"/>
  <c r="Z35" i="83"/>
  <c r="AN37" i="46"/>
  <c r="AI37" i="46"/>
  <c r="AI37" i="39"/>
  <c r="AN37" i="39"/>
  <c r="AH36" i="45"/>
  <c r="AQ36" i="45" s="1"/>
  <c r="AH38" i="96"/>
  <c r="AQ38" i="96" s="1"/>
  <c r="AH37" i="29"/>
  <c r="AQ37" i="29" s="1"/>
  <c r="AF37" i="35"/>
  <c r="AO37" i="35" s="1"/>
  <c r="AE37" i="35"/>
  <c r="W38" i="35"/>
  <c r="AG37" i="35"/>
  <c r="AP37" i="35" s="1"/>
  <c r="Z37" i="25"/>
  <c r="Z37" i="88"/>
  <c r="AH37" i="79"/>
  <c r="AQ37" i="79" s="1"/>
  <c r="Z36" i="34"/>
  <c r="Z36" i="73"/>
  <c r="AR35" i="43"/>
  <c r="AR34" i="28"/>
  <c r="AH37" i="27"/>
  <c r="AQ37" i="27" s="1"/>
  <c r="AI35" i="93"/>
  <c r="AN35" i="93"/>
  <c r="AI38" i="82"/>
  <c r="AN38" i="82"/>
  <c r="Z36" i="45"/>
  <c r="Z37" i="29"/>
  <c r="AI36" i="47"/>
  <c r="AN36" i="47"/>
  <c r="AH36" i="43"/>
  <c r="AQ36" i="43" s="1"/>
  <c r="AR36" i="31"/>
  <c r="X38" i="26"/>
  <c r="Y38" i="26"/>
  <c r="AR35" i="78"/>
  <c r="AH38" i="30"/>
  <c r="AQ38" i="30" s="1"/>
  <c r="X36" i="86"/>
  <c r="Y36" i="86"/>
  <c r="X37" i="44"/>
  <c r="Y37" i="44"/>
  <c r="AH36" i="36"/>
  <c r="AQ36" i="36" s="1"/>
  <c r="AR35" i="45"/>
  <c r="AR35" i="90"/>
  <c r="AR34" i="83"/>
  <c r="Y35" i="76"/>
  <c r="X35" i="76"/>
  <c r="AH38" i="42"/>
  <c r="AQ38" i="42" s="1"/>
  <c r="Z37" i="79"/>
  <c r="AE34" i="33"/>
  <c r="W35" i="33"/>
  <c r="AG34" i="33"/>
  <c r="AP34" i="33" s="1"/>
  <c r="AF34" i="33"/>
  <c r="AO34" i="33" s="1"/>
  <c r="Z36" i="78"/>
  <c r="AH38" i="92"/>
  <c r="AQ38" i="92" s="1"/>
  <c r="AR36" i="25"/>
  <c r="Z37" i="27"/>
  <c r="W36" i="87"/>
  <c r="AG35" i="87"/>
  <c r="AP35" i="87" s="1"/>
  <c r="AF35" i="87"/>
  <c r="AO35" i="87" s="1"/>
  <c r="AE35" i="87"/>
  <c r="X36" i="74"/>
  <c r="Y36" i="74"/>
  <c r="X37" i="75"/>
  <c r="Y37" i="75"/>
  <c r="X35" i="85"/>
  <c r="Y35" i="85"/>
  <c r="AR36" i="79"/>
  <c r="W39" i="96"/>
  <c r="AG38" i="96"/>
  <c r="AP38" i="96" s="1"/>
  <c r="AF38" i="96"/>
  <c r="AO38" i="96" s="1"/>
  <c r="AE38" i="96"/>
  <c r="AH37" i="38"/>
  <c r="AQ37" i="38" s="1"/>
  <c r="AR35" i="34"/>
  <c r="W37" i="43"/>
  <c r="AG36" i="43"/>
  <c r="AP36" i="43" s="1"/>
  <c r="AF36" i="43"/>
  <c r="AO36" i="43" s="1"/>
  <c r="AE36" i="43"/>
  <c r="W37" i="80"/>
  <c r="AG36" i="80"/>
  <c r="AP36" i="80" s="1"/>
  <c r="AF36" i="80"/>
  <c r="AO36" i="80" s="1"/>
  <c r="AE36" i="80"/>
  <c r="AR37" i="42"/>
  <c r="AH36" i="77"/>
  <c r="AQ36" i="77" s="1"/>
  <c r="AF38" i="30"/>
  <c r="AO38" i="30" s="1"/>
  <c r="AE38" i="30"/>
  <c r="W39" i="30"/>
  <c r="AG38" i="30"/>
  <c r="AP38" i="30" s="1"/>
  <c r="AR34" i="89"/>
  <c r="AI38" i="48"/>
  <c r="AN38" i="48"/>
  <c r="AN37" i="37"/>
  <c r="AI37" i="37"/>
  <c r="AN34" i="81"/>
  <c r="AI34" i="81"/>
  <c r="AG38" i="42"/>
  <c r="AP38" i="42" s="1"/>
  <c r="AF38" i="42"/>
  <c r="AO38" i="42" s="1"/>
  <c r="W39" i="42"/>
  <c r="AE38" i="42"/>
  <c r="AF38" i="92"/>
  <c r="AO38" i="92" s="1"/>
  <c r="AE38" i="92"/>
  <c r="AG38" i="92"/>
  <c r="AP38" i="92" s="1"/>
  <c r="W39" i="92"/>
  <c r="AR37" i="30"/>
  <c r="AR36" i="88"/>
  <c r="Y39" i="82"/>
  <c r="X39" i="82"/>
  <c r="Y38" i="39"/>
  <c r="X38" i="39"/>
  <c r="Z38" i="39" s="1"/>
  <c r="W38" i="40" l="1"/>
  <c r="AG37" i="40"/>
  <c r="AP37" i="40" s="1"/>
  <c r="AF37" i="40"/>
  <c r="AO37" i="40" s="1"/>
  <c r="AE37" i="40"/>
  <c r="AF38" i="46"/>
  <c r="AO38" i="46" s="1"/>
  <c r="AG38" i="46"/>
  <c r="AP38" i="46" s="1"/>
  <c r="W39" i="46"/>
  <c r="AE38" i="46"/>
  <c r="W40" i="48"/>
  <c r="AG39" i="48"/>
  <c r="AP39" i="48" s="1"/>
  <c r="AF39" i="48"/>
  <c r="AO39" i="48" s="1"/>
  <c r="AE39" i="48"/>
  <c r="W39" i="39"/>
  <c r="AG38" i="39"/>
  <c r="AP38" i="39" s="1"/>
  <c r="AF38" i="39"/>
  <c r="AO38" i="39" s="1"/>
  <c r="AE38" i="39"/>
  <c r="X37" i="80"/>
  <c r="Y37" i="80"/>
  <c r="Z37" i="80" s="1"/>
  <c r="AH37" i="75"/>
  <c r="AQ37" i="75" s="1"/>
  <c r="W37" i="78"/>
  <c r="AG36" i="78"/>
  <c r="AP36" i="78" s="1"/>
  <c r="AF36" i="78"/>
  <c r="AO36" i="78" s="1"/>
  <c r="AE36" i="78"/>
  <c r="AH35" i="76"/>
  <c r="AQ35" i="76" s="1"/>
  <c r="AN36" i="95"/>
  <c r="AI36" i="95"/>
  <c r="AH35" i="81"/>
  <c r="AQ35" i="81" s="1"/>
  <c r="AI37" i="84"/>
  <c r="AN37" i="84"/>
  <c r="AI36" i="41"/>
  <c r="AN36" i="41"/>
  <c r="AH38" i="37"/>
  <c r="AQ38" i="37" s="1"/>
  <c r="Y37" i="36"/>
  <c r="X37" i="36"/>
  <c r="AI36" i="90"/>
  <c r="AN36" i="90"/>
  <c r="AR37" i="39"/>
  <c r="AR35" i="86"/>
  <c r="X37" i="90"/>
  <c r="Y37" i="90"/>
  <c r="AE37" i="88"/>
  <c r="W38" i="88"/>
  <c r="AG37" i="88"/>
  <c r="AP37" i="88" s="1"/>
  <c r="AF37" i="88"/>
  <c r="AO37" i="88" s="1"/>
  <c r="Y39" i="42"/>
  <c r="X39" i="42"/>
  <c r="Z39" i="42" s="1"/>
  <c r="AN36" i="43"/>
  <c r="AI36" i="43"/>
  <c r="AN38" i="96"/>
  <c r="AI38" i="96"/>
  <c r="X36" i="87"/>
  <c r="Y36" i="87"/>
  <c r="Z35" i="76"/>
  <c r="AR36" i="47"/>
  <c r="AR35" i="93"/>
  <c r="W38" i="25"/>
  <c r="AG37" i="25"/>
  <c r="AP37" i="25" s="1"/>
  <c r="AF37" i="25"/>
  <c r="AO37" i="25" s="1"/>
  <c r="AE37" i="25"/>
  <c r="AF37" i="31"/>
  <c r="AO37" i="31" s="1"/>
  <c r="AE37" i="31"/>
  <c r="W38" i="31"/>
  <c r="AG37" i="31"/>
  <c r="AP37" i="31" s="1"/>
  <c r="AH37" i="47"/>
  <c r="AQ37" i="47" s="1"/>
  <c r="AR36" i="75"/>
  <c r="Z38" i="37"/>
  <c r="AH36" i="91"/>
  <c r="AQ36" i="91" s="1"/>
  <c r="X37" i="77"/>
  <c r="Y37" i="77"/>
  <c r="AI35" i="89"/>
  <c r="AN35" i="89"/>
  <c r="AN37" i="38"/>
  <c r="AI37" i="38"/>
  <c r="X38" i="84"/>
  <c r="Y38" i="84"/>
  <c r="Z38" i="84" s="1"/>
  <c r="Z37" i="75"/>
  <c r="AN36" i="80"/>
  <c r="AI36" i="80"/>
  <c r="AH35" i="85"/>
  <c r="AQ35" i="85" s="1"/>
  <c r="AH36" i="74"/>
  <c r="AQ36" i="74" s="1"/>
  <c r="X35" i="33"/>
  <c r="Y35" i="33"/>
  <c r="AH37" i="44"/>
  <c r="AQ37" i="44" s="1"/>
  <c r="W38" i="29"/>
  <c r="AG37" i="29"/>
  <c r="AP37" i="29" s="1"/>
  <c r="AF37" i="29"/>
  <c r="AO37" i="29" s="1"/>
  <c r="AE37" i="29"/>
  <c r="AF35" i="83"/>
  <c r="AO35" i="83" s="1"/>
  <c r="AE35" i="83"/>
  <c r="W36" i="83"/>
  <c r="AG35" i="83"/>
  <c r="AP35" i="83" s="1"/>
  <c r="Z35" i="81"/>
  <c r="AR35" i="91"/>
  <c r="W38" i="94"/>
  <c r="AG37" i="94"/>
  <c r="AP37" i="94" s="1"/>
  <c r="AF37" i="94"/>
  <c r="AO37" i="94" s="1"/>
  <c r="AE37" i="94"/>
  <c r="AH36" i="93"/>
  <c r="AQ36" i="93" s="1"/>
  <c r="AR36" i="44"/>
  <c r="Y37" i="95"/>
  <c r="X37" i="95"/>
  <c r="Z37" i="95" s="1"/>
  <c r="Z36" i="91"/>
  <c r="AR34" i="81"/>
  <c r="AR38" i="82"/>
  <c r="W37" i="73"/>
  <c r="AG36" i="73"/>
  <c r="AP36" i="73" s="1"/>
  <c r="AF36" i="73"/>
  <c r="AO36" i="73" s="1"/>
  <c r="AE36" i="73"/>
  <c r="AI37" i="35"/>
  <c r="AN37" i="35"/>
  <c r="AR34" i="76"/>
  <c r="AH38" i="39"/>
  <c r="AQ38" i="39" s="1"/>
  <c r="W38" i="27"/>
  <c r="AG37" i="27"/>
  <c r="AP37" i="27" s="1"/>
  <c r="AF37" i="27"/>
  <c r="AO37" i="27" s="1"/>
  <c r="AE37" i="27"/>
  <c r="Z37" i="44"/>
  <c r="AH38" i="26"/>
  <c r="AQ38" i="26" s="1"/>
  <c r="AE36" i="45"/>
  <c r="W37" i="45"/>
  <c r="AG36" i="45"/>
  <c r="AP36" i="45" s="1"/>
  <c r="AF36" i="45"/>
  <c r="AO36" i="45" s="1"/>
  <c r="X38" i="35"/>
  <c r="Z38" i="35" s="1"/>
  <c r="Y38" i="35"/>
  <c r="AR36" i="40"/>
  <c r="AR34" i="85"/>
  <c r="Z36" i="93"/>
  <c r="Z37" i="47"/>
  <c r="AN36" i="36"/>
  <c r="AI36" i="36"/>
  <c r="AI36" i="77"/>
  <c r="AN36" i="77"/>
  <c r="X36" i="28"/>
  <c r="Y36" i="28"/>
  <c r="AF37" i="79"/>
  <c r="AO37" i="79" s="1"/>
  <c r="AE37" i="79"/>
  <c r="W38" i="79"/>
  <c r="AG37" i="79"/>
  <c r="AP37" i="79" s="1"/>
  <c r="AH36" i="86"/>
  <c r="AQ36" i="86" s="1"/>
  <c r="W38" i="32"/>
  <c r="AG37" i="32"/>
  <c r="AP37" i="32" s="1"/>
  <c r="AF37" i="32"/>
  <c r="AO37" i="32" s="1"/>
  <c r="AE37" i="32"/>
  <c r="AI35" i="28"/>
  <c r="AN35" i="28"/>
  <c r="AH39" i="82"/>
  <c r="AQ39" i="82" s="1"/>
  <c r="AI38" i="42"/>
  <c r="AN38" i="42"/>
  <c r="Z36" i="86"/>
  <c r="AF36" i="34"/>
  <c r="AO36" i="34" s="1"/>
  <c r="AE36" i="34"/>
  <c r="W37" i="34"/>
  <c r="AG36" i="34"/>
  <c r="AP36" i="34" s="1"/>
  <c r="AR37" i="46"/>
  <c r="X39" i="92"/>
  <c r="Y39" i="92"/>
  <c r="Z39" i="92" s="1"/>
  <c r="AR37" i="37"/>
  <c r="Z39" i="82"/>
  <c r="Z39" i="30"/>
  <c r="Y39" i="30"/>
  <c r="X39" i="30"/>
  <c r="Z35" i="85"/>
  <c r="Z36" i="74"/>
  <c r="AN38" i="92"/>
  <c r="AI38" i="92"/>
  <c r="AR38" i="48"/>
  <c r="AI38" i="30"/>
  <c r="AN38" i="30"/>
  <c r="X37" i="43"/>
  <c r="Y37" i="43"/>
  <c r="Y39" i="96"/>
  <c r="Z39" i="96" s="1"/>
  <c r="X39" i="96"/>
  <c r="AI35" i="87"/>
  <c r="AN35" i="87"/>
  <c r="AI34" i="33"/>
  <c r="AN34" i="33"/>
  <c r="Z38" i="26"/>
  <c r="AH38" i="46"/>
  <c r="AQ38" i="46" s="1"/>
  <c r="AR35" i="74"/>
  <c r="AH39" i="48"/>
  <c r="AQ39" i="48" s="1"/>
  <c r="Y37" i="41"/>
  <c r="X37" i="41"/>
  <c r="AH37" i="40"/>
  <c r="AQ37" i="40" s="1"/>
  <c r="AR37" i="26"/>
  <c r="X36" i="89"/>
  <c r="Y36" i="89"/>
  <c r="X38" i="38"/>
  <c r="Y38" i="38"/>
  <c r="Z38" i="38" l="1"/>
  <c r="AE39" i="96"/>
  <c r="W40" i="96"/>
  <c r="AG39" i="96"/>
  <c r="AP39" i="96" s="1"/>
  <c r="AF39" i="96"/>
  <c r="AO39" i="96" s="1"/>
  <c r="AF37" i="95"/>
  <c r="AO37" i="95" s="1"/>
  <c r="AG37" i="95"/>
  <c r="AP37" i="95" s="1"/>
  <c r="AE37" i="95"/>
  <c r="W38" i="95"/>
  <c r="AE37" i="80"/>
  <c r="W38" i="80"/>
  <c r="AG37" i="80"/>
  <c r="AP37" i="80" s="1"/>
  <c r="AF37" i="80"/>
  <c r="AO37" i="80" s="1"/>
  <c r="W39" i="84"/>
  <c r="AG38" i="84"/>
  <c r="AP38" i="84" s="1"/>
  <c r="AF38" i="84"/>
  <c r="AO38" i="84" s="1"/>
  <c r="AE38" i="84"/>
  <c r="AE38" i="38"/>
  <c r="W39" i="38"/>
  <c r="AG38" i="38"/>
  <c r="AP38" i="38" s="1"/>
  <c r="AF38" i="38"/>
  <c r="AO38" i="38" s="1"/>
  <c r="AH37" i="41"/>
  <c r="AQ37" i="41" s="1"/>
  <c r="Y37" i="73"/>
  <c r="X37" i="73"/>
  <c r="AR36" i="41"/>
  <c r="X37" i="78"/>
  <c r="Z37" i="78" s="1"/>
  <c r="Y37" i="78"/>
  <c r="AR35" i="89"/>
  <c r="AH37" i="90"/>
  <c r="AQ37" i="90" s="1"/>
  <c r="AI37" i="40"/>
  <c r="AN37" i="40"/>
  <c r="AI37" i="32"/>
  <c r="AN37" i="32"/>
  <c r="W39" i="35"/>
  <c r="AG38" i="35"/>
  <c r="AP38" i="35" s="1"/>
  <c r="AF38" i="35"/>
  <c r="AO38" i="35" s="1"/>
  <c r="AE38" i="35"/>
  <c r="AR38" i="96"/>
  <c r="X40" i="48"/>
  <c r="Y40" i="48"/>
  <c r="AR37" i="35"/>
  <c r="Z37" i="41"/>
  <c r="AH39" i="96"/>
  <c r="AQ39" i="96" s="1"/>
  <c r="AE36" i="74"/>
  <c r="W37" i="74"/>
  <c r="AG36" i="74"/>
  <c r="AP36" i="74" s="1"/>
  <c r="AF36" i="74"/>
  <c r="AO36" i="74" s="1"/>
  <c r="W37" i="86"/>
  <c r="AG36" i="86"/>
  <c r="AP36" i="86" s="1"/>
  <c r="AF36" i="86"/>
  <c r="AO36" i="86" s="1"/>
  <c r="AE36" i="86"/>
  <c r="AR36" i="36"/>
  <c r="Z38" i="94"/>
  <c r="X38" i="94"/>
  <c r="Y38" i="94"/>
  <c r="X36" i="83"/>
  <c r="Z36" i="83" s="1"/>
  <c r="Y36" i="83"/>
  <c r="Y38" i="29"/>
  <c r="Z38" i="29" s="1"/>
  <c r="X38" i="29"/>
  <c r="AH38" i="84"/>
  <c r="AQ38" i="84" s="1"/>
  <c r="X38" i="31"/>
  <c r="Y38" i="31"/>
  <c r="X38" i="25"/>
  <c r="Y38" i="25"/>
  <c r="W36" i="76"/>
  <c r="AG35" i="76"/>
  <c r="AP35" i="76" s="1"/>
  <c r="AF35" i="76"/>
  <c r="AO35" i="76" s="1"/>
  <c r="AE35" i="76"/>
  <c r="AR36" i="43"/>
  <c r="Z37" i="90"/>
  <c r="AR36" i="90"/>
  <c r="AR37" i="84"/>
  <c r="AR36" i="95"/>
  <c r="AH37" i="80"/>
  <c r="AQ37" i="80" s="1"/>
  <c r="Y39" i="39"/>
  <c r="X39" i="39"/>
  <c r="AI38" i="46"/>
  <c r="AN38" i="46"/>
  <c r="AH37" i="43"/>
  <c r="AQ37" i="43" s="1"/>
  <c r="W40" i="92"/>
  <c r="AG39" i="92"/>
  <c r="AP39" i="92" s="1"/>
  <c r="AF39" i="92"/>
  <c r="AO39" i="92" s="1"/>
  <c r="AE39" i="92"/>
  <c r="W38" i="75"/>
  <c r="AG37" i="75"/>
  <c r="AP37" i="75" s="1"/>
  <c r="AE37" i="75"/>
  <c r="AF37" i="75"/>
  <c r="AO37" i="75" s="1"/>
  <c r="W40" i="42"/>
  <c r="AG39" i="42"/>
  <c r="AP39" i="42" s="1"/>
  <c r="AF39" i="42"/>
  <c r="AO39" i="42" s="1"/>
  <c r="AE39" i="42"/>
  <c r="Z37" i="43"/>
  <c r="AR36" i="77"/>
  <c r="AH36" i="89"/>
  <c r="AQ36" i="89" s="1"/>
  <c r="W39" i="26"/>
  <c r="AG38" i="26"/>
  <c r="AP38" i="26" s="1"/>
  <c r="AF38" i="26"/>
  <c r="AO38" i="26" s="1"/>
  <c r="AE38" i="26"/>
  <c r="AR38" i="30"/>
  <c r="W36" i="85"/>
  <c r="AG35" i="85"/>
  <c r="AP35" i="85" s="1"/>
  <c r="AF35" i="85"/>
  <c r="AO35" i="85" s="1"/>
  <c r="AE35" i="85"/>
  <c r="X38" i="32"/>
  <c r="Z38" i="32" s="1"/>
  <c r="Y38" i="32"/>
  <c r="X37" i="45"/>
  <c r="Z37" i="45" s="1"/>
  <c r="Y37" i="45"/>
  <c r="AN36" i="73"/>
  <c r="AI36" i="73"/>
  <c r="AN35" i="83"/>
  <c r="AI35" i="83"/>
  <c r="AH37" i="77"/>
  <c r="AQ37" i="77" s="1"/>
  <c r="AN37" i="31"/>
  <c r="AI37" i="31"/>
  <c r="Y38" i="88"/>
  <c r="X38" i="88"/>
  <c r="AH37" i="36"/>
  <c r="AQ37" i="36" s="1"/>
  <c r="AI36" i="78"/>
  <c r="AN36" i="78"/>
  <c r="AI39" i="48"/>
  <c r="AN39" i="48"/>
  <c r="Y39" i="46"/>
  <c r="X39" i="46"/>
  <c r="AR38" i="92"/>
  <c r="W40" i="30"/>
  <c r="AG39" i="30"/>
  <c r="AP39" i="30" s="1"/>
  <c r="AF39" i="30"/>
  <c r="AO39" i="30" s="1"/>
  <c r="AE39" i="30"/>
  <c r="AI36" i="34"/>
  <c r="AN36" i="34"/>
  <c r="AR35" i="87"/>
  <c r="AI37" i="79"/>
  <c r="AN37" i="79"/>
  <c r="Z36" i="89"/>
  <c r="AH39" i="30"/>
  <c r="AQ39" i="30" s="1"/>
  <c r="X37" i="34"/>
  <c r="Z37" i="34" s="1"/>
  <c r="Y37" i="34"/>
  <c r="AR38" i="42"/>
  <c r="AH36" i="28"/>
  <c r="AQ36" i="28" s="1"/>
  <c r="W38" i="47"/>
  <c r="AG37" i="47"/>
  <c r="AP37" i="47" s="1"/>
  <c r="AF37" i="47"/>
  <c r="AO37" i="47" s="1"/>
  <c r="AE37" i="47"/>
  <c r="X38" i="27"/>
  <c r="Z38" i="27" s="1"/>
  <c r="Y38" i="27"/>
  <c r="AH35" i="33"/>
  <c r="AQ35" i="33" s="1"/>
  <c r="AR36" i="80"/>
  <c r="AR37" i="38"/>
  <c r="Z37" i="77"/>
  <c r="AF38" i="37"/>
  <c r="AO38" i="37" s="1"/>
  <c r="AG38" i="37"/>
  <c r="AP38" i="37" s="1"/>
  <c r="AE38" i="37"/>
  <c r="W39" i="37"/>
  <c r="AH36" i="87"/>
  <c r="AQ36" i="87" s="1"/>
  <c r="AH39" i="42"/>
  <c r="AQ39" i="42" s="1"/>
  <c r="Y38" i="40"/>
  <c r="X38" i="40"/>
  <c r="Z38" i="40" s="1"/>
  <c r="AH38" i="38"/>
  <c r="AQ38" i="38" s="1"/>
  <c r="AH37" i="95"/>
  <c r="AQ37" i="95" s="1"/>
  <c r="W40" i="82"/>
  <c r="AG39" i="82"/>
  <c r="AP39" i="82" s="1"/>
  <c r="AF39" i="82"/>
  <c r="AO39" i="82" s="1"/>
  <c r="AE39" i="82"/>
  <c r="AN37" i="27"/>
  <c r="AI37" i="27"/>
  <c r="AR34" i="33"/>
  <c r="AH39" i="92"/>
  <c r="AQ39" i="92" s="1"/>
  <c r="AR35" i="28"/>
  <c r="Y38" i="79"/>
  <c r="Z38" i="79" s="1"/>
  <c r="X38" i="79"/>
  <c r="Z36" i="28"/>
  <c r="W37" i="93"/>
  <c r="AG36" i="93"/>
  <c r="AP36" i="93" s="1"/>
  <c r="AF36" i="93"/>
  <c r="AO36" i="93" s="1"/>
  <c r="AE36" i="93"/>
  <c r="AH38" i="35"/>
  <c r="AQ38" i="35" s="1"/>
  <c r="AI36" i="45"/>
  <c r="AN36" i="45"/>
  <c r="AF37" i="44"/>
  <c r="AO37" i="44" s="1"/>
  <c r="AE37" i="44"/>
  <c r="W38" i="44"/>
  <c r="AG37" i="44"/>
  <c r="AP37" i="44" s="1"/>
  <c r="AE36" i="91"/>
  <c r="AG36" i="91"/>
  <c r="AP36" i="91" s="1"/>
  <c r="AF36" i="91"/>
  <c r="AO36" i="91" s="1"/>
  <c r="W37" i="91"/>
  <c r="AN37" i="94"/>
  <c r="AI37" i="94"/>
  <c r="AF35" i="81"/>
  <c r="AO35" i="81" s="1"/>
  <c r="AG35" i="81"/>
  <c r="AP35" i="81" s="1"/>
  <c r="W36" i="81"/>
  <c r="AE35" i="81"/>
  <c r="AI37" i="29"/>
  <c r="AN37" i="29"/>
  <c r="Z35" i="33"/>
  <c r="AI37" i="25"/>
  <c r="AN37" i="25"/>
  <c r="Z36" i="87"/>
  <c r="AI37" i="88"/>
  <c r="AN37" i="88"/>
  <c r="Z37" i="36"/>
  <c r="AN38" i="39"/>
  <c r="AI38" i="39"/>
  <c r="Z39" i="39" l="1"/>
  <c r="W38" i="34"/>
  <c r="AG37" i="34"/>
  <c r="AP37" i="34" s="1"/>
  <c r="AF37" i="34"/>
  <c r="AO37" i="34" s="1"/>
  <c r="AE37" i="34"/>
  <c r="AF37" i="45"/>
  <c r="AO37" i="45" s="1"/>
  <c r="AG37" i="45"/>
  <c r="AP37" i="45" s="1"/>
  <c r="W38" i="45"/>
  <c r="AE37" i="45"/>
  <c r="W39" i="79"/>
  <c r="AG38" i="79"/>
  <c r="AP38" i="79" s="1"/>
  <c r="AF38" i="79"/>
  <c r="AO38" i="79" s="1"/>
  <c r="AE38" i="79"/>
  <c r="AE39" i="39"/>
  <c r="W40" i="39"/>
  <c r="AG39" i="39"/>
  <c r="AP39" i="39" s="1"/>
  <c r="AF39" i="39"/>
  <c r="AO39" i="39" s="1"/>
  <c r="W37" i="83"/>
  <c r="AG36" i="83"/>
  <c r="AP36" i="83" s="1"/>
  <c r="AF36" i="83"/>
  <c r="AO36" i="83" s="1"/>
  <c r="AE36" i="83"/>
  <c r="W37" i="89"/>
  <c r="AG36" i="89"/>
  <c r="AP36" i="89" s="1"/>
  <c r="AF36" i="89"/>
  <c r="AO36" i="89" s="1"/>
  <c r="AE36" i="89"/>
  <c r="AR36" i="34"/>
  <c r="AR39" i="48"/>
  <c r="AR35" i="83"/>
  <c r="AI37" i="75"/>
  <c r="AN37" i="75"/>
  <c r="W38" i="90"/>
  <c r="AG37" i="90"/>
  <c r="AP37" i="90" s="1"/>
  <c r="AF37" i="90"/>
  <c r="AO37" i="90" s="1"/>
  <c r="AE37" i="90"/>
  <c r="AH38" i="31"/>
  <c r="AQ38" i="31" s="1"/>
  <c r="Y39" i="38"/>
  <c r="X39" i="38"/>
  <c r="AN37" i="80"/>
  <c r="AI37" i="80"/>
  <c r="X38" i="44"/>
  <c r="Z38" i="44" s="1"/>
  <c r="Y38" i="44"/>
  <c r="AR37" i="25"/>
  <c r="X37" i="91"/>
  <c r="Y37" i="91"/>
  <c r="AI39" i="82"/>
  <c r="AN39" i="82"/>
  <c r="AI38" i="37"/>
  <c r="AN38" i="37"/>
  <c r="AF37" i="36"/>
  <c r="AO37" i="36" s="1"/>
  <c r="AE37" i="36"/>
  <c r="W38" i="36"/>
  <c r="AG37" i="36"/>
  <c r="AP37" i="36" s="1"/>
  <c r="W36" i="33"/>
  <c r="AG35" i="33"/>
  <c r="AP35" i="33" s="1"/>
  <c r="AF35" i="33"/>
  <c r="AO35" i="33" s="1"/>
  <c r="AE35" i="33"/>
  <c r="AI37" i="44"/>
  <c r="AN37" i="44"/>
  <c r="Z37" i="93"/>
  <c r="X37" i="93"/>
  <c r="Y37" i="93"/>
  <c r="AI39" i="30"/>
  <c r="AN39" i="30"/>
  <c r="AN39" i="42"/>
  <c r="AI39" i="42"/>
  <c r="Y40" i="92"/>
  <c r="X40" i="92"/>
  <c r="Y36" i="76"/>
  <c r="X36" i="76"/>
  <c r="Z36" i="76" s="1"/>
  <c r="Z38" i="31"/>
  <c r="AH38" i="29"/>
  <c r="AQ38" i="29" s="1"/>
  <c r="AN36" i="86"/>
  <c r="AI36" i="86"/>
  <c r="Y37" i="74"/>
  <c r="X37" i="74"/>
  <c r="Z37" i="74" s="1"/>
  <c r="AH40" i="48"/>
  <c r="AQ40" i="48" s="1"/>
  <c r="AR37" i="40"/>
  <c r="Y39" i="84"/>
  <c r="X39" i="84"/>
  <c r="AR38" i="39"/>
  <c r="AI38" i="35"/>
  <c r="AN38" i="35"/>
  <c r="AH38" i="27"/>
  <c r="AQ38" i="27" s="1"/>
  <c r="Y38" i="47"/>
  <c r="X38" i="47"/>
  <c r="AR37" i="79"/>
  <c r="AH39" i="46"/>
  <c r="AQ39" i="46" s="1"/>
  <c r="AR36" i="78"/>
  <c r="AH38" i="88"/>
  <c r="AQ38" i="88" s="1"/>
  <c r="AR36" i="73"/>
  <c r="AH38" i="32"/>
  <c r="AQ38" i="32" s="1"/>
  <c r="X36" i="85"/>
  <c r="Y36" i="85"/>
  <c r="X39" i="26"/>
  <c r="Y39" i="26"/>
  <c r="Y38" i="75"/>
  <c r="X38" i="75"/>
  <c r="AH38" i="94"/>
  <c r="AQ38" i="94" s="1"/>
  <c r="Z40" i="48"/>
  <c r="Y39" i="35"/>
  <c r="X39" i="35"/>
  <c r="AH37" i="73"/>
  <c r="AQ37" i="73" s="1"/>
  <c r="AI38" i="38"/>
  <c r="AN38" i="38"/>
  <c r="X38" i="95"/>
  <c r="Y38" i="95"/>
  <c r="Y40" i="96"/>
  <c r="X40" i="96"/>
  <c r="AN37" i="47"/>
  <c r="AI37" i="47"/>
  <c r="AH37" i="34"/>
  <c r="AQ37" i="34" s="1"/>
  <c r="AH37" i="45"/>
  <c r="AQ37" i="45" s="1"/>
  <c r="AI38" i="26"/>
  <c r="AN38" i="26"/>
  <c r="AH36" i="83"/>
  <c r="AQ36" i="83" s="1"/>
  <c r="W38" i="78"/>
  <c r="AG37" i="78"/>
  <c r="AP37" i="78" s="1"/>
  <c r="AF37" i="78"/>
  <c r="AO37" i="78" s="1"/>
  <c r="AE37" i="78"/>
  <c r="X38" i="80"/>
  <c r="Y38" i="80"/>
  <c r="AR37" i="88"/>
  <c r="AN36" i="91"/>
  <c r="AI36" i="91"/>
  <c r="Y40" i="82"/>
  <c r="X40" i="82"/>
  <c r="AH38" i="40"/>
  <c r="AQ38" i="40" s="1"/>
  <c r="W38" i="77"/>
  <c r="AG37" i="77"/>
  <c r="AP37" i="77" s="1"/>
  <c r="AF37" i="77"/>
  <c r="AO37" i="77" s="1"/>
  <c r="AE37" i="77"/>
  <c r="AF38" i="27"/>
  <c r="AO38" i="27" s="1"/>
  <c r="AE38" i="27"/>
  <c r="W39" i="27"/>
  <c r="AG38" i="27"/>
  <c r="AP38" i="27" s="1"/>
  <c r="W39" i="32"/>
  <c r="AG38" i="32"/>
  <c r="AP38" i="32" s="1"/>
  <c r="AF38" i="32"/>
  <c r="AO38" i="32" s="1"/>
  <c r="AE38" i="32"/>
  <c r="AR38" i="46"/>
  <c r="AH38" i="25"/>
  <c r="AQ38" i="25" s="1"/>
  <c r="W39" i="29"/>
  <c r="AG38" i="29"/>
  <c r="AP38" i="29" s="1"/>
  <c r="AF38" i="29"/>
  <c r="AO38" i="29" s="1"/>
  <c r="AE38" i="29"/>
  <c r="AF38" i="94"/>
  <c r="AO38" i="94" s="1"/>
  <c r="AE38" i="94"/>
  <c r="W39" i="94"/>
  <c r="AG38" i="94"/>
  <c r="AP38" i="94" s="1"/>
  <c r="AI36" i="74"/>
  <c r="AN36" i="74"/>
  <c r="W38" i="41"/>
  <c r="AG37" i="41"/>
  <c r="AP37" i="41" s="1"/>
  <c r="AF37" i="41"/>
  <c r="AO37" i="41" s="1"/>
  <c r="AE37" i="41"/>
  <c r="AN38" i="84"/>
  <c r="AI38" i="84"/>
  <c r="AN37" i="95"/>
  <c r="AI37" i="95"/>
  <c r="Z36" i="81"/>
  <c r="X36" i="81"/>
  <c r="Y36" i="81"/>
  <c r="W39" i="40"/>
  <c r="AG38" i="40"/>
  <c r="AP38" i="40" s="1"/>
  <c r="AF38" i="40"/>
  <c r="AO38" i="40" s="1"/>
  <c r="AE38" i="40"/>
  <c r="X39" i="37"/>
  <c r="Y39" i="37"/>
  <c r="AR37" i="31"/>
  <c r="AN35" i="85"/>
  <c r="AI35" i="85"/>
  <c r="AF37" i="43"/>
  <c r="AO37" i="43" s="1"/>
  <c r="AE37" i="43"/>
  <c r="W38" i="43"/>
  <c r="AG37" i="43"/>
  <c r="AP37" i="43" s="1"/>
  <c r="AR37" i="32"/>
  <c r="AR37" i="29"/>
  <c r="AR37" i="94"/>
  <c r="W37" i="28"/>
  <c r="AG36" i="28"/>
  <c r="AP36" i="28" s="1"/>
  <c r="AF36" i="28"/>
  <c r="AO36" i="28" s="1"/>
  <c r="AE36" i="28"/>
  <c r="W37" i="87"/>
  <c r="AG36" i="87"/>
  <c r="AP36" i="87" s="1"/>
  <c r="AF36" i="87"/>
  <c r="AO36" i="87" s="1"/>
  <c r="AE36" i="87"/>
  <c r="AI35" i="81"/>
  <c r="AN35" i="81"/>
  <c r="AR36" i="45"/>
  <c r="AI36" i="93"/>
  <c r="AN36" i="93"/>
  <c r="AH38" i="79"/>
  <c r="AQ38" i="79" s="1"/>
  <c r="AR37" i="27"/>
  <c r="Y40" i="30"/>
  <c r="X40" i="30"/>
  <c r="Z39" i="46"/>
  <c r="Z38" i="88"/>
  <c r="Y40" i="42"/>
  <c r="X40" i="42"/>
  <c r="Z40" i="42" s="1"/>
  <c r="AI39" i="92"/>
  <c r="AN39" i="92"/>
  <c r="AH39" i="39"/>
  <c r="AQ39" i="39" s="1"/>
  <c r="AN35" i="76"/>
  <c r="AI35" i="76"/>
  <c r="Z38" i="25"/>
  <c r="X37" i="86"/>
  <c r="Y37" i="86"/>
  <c r="AH37" i="78"/>
  <c r="AQ37" i="78" s="1"/>
  <c r="Z37" i="73"/>
  <c r="AI39" i="96"/>
  <c r="AN39" i="96"/>
  <c r="Z37" i="91" l="1"/>
  <c r="Z40" i="96"/>
  <c r="W41" i="96" s="1"/>
  <c r="AG40" i="96"/>
  <c r="AP40" i="96" s="1"/>
  <c r="AF40" i="96"/>
  <c r="AO40" i="96" s="1"/>
  <c r="AE40" i="96"/>
  <c r="AE36" i="76"/>
  <c r="W37" i="76"/>
  <c r="AG36" i="76"/>
  <c r="AP36" i="76" s="1"/>
  <c r="AF36" i="76"/>
  <c r="AO36" i="76" s="1"/>
  <c r="AG37" i="91"/>
  <c r="AP37" i="91" s="1"/>
  <c r="AF37" i="91"/>
  <c r="AO37" i="91" s="1"/>
  <c r="AE37" i="91"/>
  <c r="W38" i="91"/>
  <c r="W39" i="25"/>
  <c r="AG38" i="25"/>
  <c r="AP38" i="25" s="1"/>
  <c r="AF38" i="25"/>
  <c r="AO38" i="25" s="1"/>
  <c r="AE38" i="25"/>
  <c r="AI36" i="28"/>
  <c r="AN36" i="28"/>
  <c r="W37" i="81"/>
  <c r="AG36" i="81"/>
  <c r="AP36" i="81" s="1"/>
  <c r="AE36" i="81"/>
  <c r="AF36" i="81"/>
  <c r="AO36" i="81" s="1"/>
  <c r="Y40" i="39"/>
  <c r="X40" i="39"/>
  <c r="AR35" i="76"/>
  <c r="W39" i="88"/>
  <c r="AG38" i="88"/>
  <c r="AP38" i="88" s="1"/>
  <c r="AF38" i="88"/>
  <c r="AO38" i="88" s="1"/>
  <c r="AE38" i="88"/>
  <c r="AR37" i="95"/>
  <c r="X39" i="94"/>
  <c r="Y39" i="94"/>
  <c r="AI38" i="27"/>
  <c r="AN38" i="27"/>
  <c r="AH40" i="82"/>
  <c r="AQ40" i="82" s="1"/>
  <c r="AH39" i="26"/>
  <c r="AQ39" i="26" s="1"/>
  <c r="AH37" i="74"/>
  <c r="AQ37" i="74" s="1"/>
  <c r="AR37" i="80"/>
  <c r="AN36" i="89"/>
  <c r="AI36" i="89"/>
  <c r="AI37" i="34"/>
  <c r="AN37" i="34"/>
  <c r="X38" i="43"/>
  <c r="Z38" i="43" s="1"/>
  <c r="Y38" i="43"/>
  <c r="AN38" i="40"/>
  <c r="AI38" i="40"/>
  <c r="AN38" i="32"/>
  <c r="AI38" i="32"/>
  <c r="AH39" i="35"/>
  <c r="AQ39" i="35" s="1"/>
  <c r="Y39" i="79"/>
  <c r="Z39" i="79" s="1"/>
  <c r="X39" i="79"/>
  <c r="AR39" i="96"/>
  <c r="W40" i="46"/>
  <c r="AG39" i="46"/>
  <c r="AP39" i="46" s="1"/>
  <c r="AF39" i="46"/>
  <c r="AO39" i="46" s="1"/>
  <c r="AE39" i="46"/>
  <c r="AR36" i="93"/>
  <c r="AN36" i="87"/>
  <c r="AI36" i="87"/>
  <c r="AI37" i="43"/>
  <c r="AN37" i="43"/>
  <c r="X38" i="41"/>
  <c r="Y38" i="41"/>
  <c r="Z39" i="35"/>
  <c r="Z39" i="26"/>
  <c r="AR37" i="44"/>
  <c r="AR38" i="37"/>
  <c r="X37" i="83"/>
  <c r="Y37" i="83"/>
  <c r="AI39" i="39"/>
  <c r="AN39" i="39"/>
  <c r="AI37" i="45"/>
  <c r="AN37" i="45"/>
  <c r="AR35" i="81"/>
  <c r="AN38" i="29"/>
  <c r="AI38" i="29"/>
  <c r="AR38" i="38"/>
  <c r="AE37" i="73"/>
  <c r="W38" i="73"/>
  <c r="AG37" i="73"/>
  <c r="AP37" i="73" s="1"/>
  <c r="AF37" i="73"/>
  <c r="AO37" i="73" s="1"/>
  <c r="AR39" i="92"/>
  <c r="AH40" i="30"/>
  <c r="AQ40" i="30" s="1"/>
  <c r="X37" i="28"/>
  <c r="Y37" i="28"/>
  <c r="Z37" i="28" s="1"/>
  <c r="AH39" i="37"/>
  <c r="AQ39" i="37" s="1"/>
  <c r="Y39" i="40"/>
  <c r="X39" i="40"/>
  <c r="AR38" i="84"/>
  <c r="AI38" i="94"/>
  <c r="AN38" i="94"/>
  <c r="Y39" i="29"/>
  <c r="X39" i="29"/>
  <c r="Y39" i="32"/>
  <c r="X39" i="32"/>
  <c r="Z39" i="32" s="1"/>
  <c r="AI37" i="77"/>
  <c r="AN37" i="77"/>
  <c r="Z40" i="82"/>
  <c r="AH38" i="80"/>
  <c r="AQ38" i="80" s="1"/>
  <c r="X38" i="78"/>
  <c r="Y38" i="78"/>
  <c r="AR37" i="47"/>
  <c r="AH38" i="95"/>
  <c r="AQ38" i="95" s="1"/>
  <c r="W41" i="48"/>
  <c r="AG40" i="48"/>
  <c r="AP40" i="48" s="1"/>
  <c r="AF40" i="48"/>
  <c r="AO40" i="48" s="1"/>
  <c r="AE40" i="48"/>
  <c r="AH38" i="75"/>
  <c r="AQ38" i="75" s="1"/>
  <c r="AH38" i="47"/>
  <c r="AQ38" i="47" s="1"/>
  <c r="AH39" i="84"/>
  <c r="AQ39" i="84" s="1"/>
  <c r="W38" i="74"/>
  <c r="AG37" i="74"/>
  <c r="AP37" i="74" s="1"/>
  <c r="AF37" i="74"/>
  <c r="AO37" i="74" s="1"/>
  <c r="AE37" i="74"/>
  <c r="AH40" i="92"/>
  <c r="AQ40" i="92" s="1"/>
  <c r="AR39" i="30"/>
  <c r="AI35" i="33"/>
  <c r="AN35" i="33"/>
  <c r="X38" i="36"/>
  <c r="Y38" i="36"/>
  <c r="Z38" i="36" s="1"/>
  <c r="AH39" i="38"/>
  <c r="AQ39" i="38" s="1"/>
  <c r="X38" i="90"/>
  <c r="Y38" i="90"/>
  <c r="AI38" i="79"/>
  <c r="AN38" i="79"/>
  <c r="X38" i="45"/>
  <c r="Y38" i="45"/>
  <c r="AF40" i="42"/>
  <c r="AO40" i="42" s="1"/>
  <c r="AE40" i="42"/>
  <c r="AG40" i="42"/>
  <c r="AP40" i="42" s="1"/>
  <c r="W41" i="42"/>
  <c r="Z38" i="77"/>
  <c r="Y38" i="77"/>
  <c r="X38" i="77"/>
  <c r="AN37" i="78"/>
  <c r="AI37" i="78"/>
  <c r="AH40" i="42"/>
  <c r="AQ40" i="42" s="1"/>
  <c r="AR35" i="85"/>
  <c r="Z39" i="37"/>
  <c r="AR36" i="91"/>
  <c r="Z38" i="80"/>
  <c r="AR38" i="26"/>
  <c r="Z38" i="95"/>
  <c r="AH36" i="85"/>
  <c r="AQ36" i="85" s="1"/>
  <c r="AR36" i="86"/>
  <c r="AR39" i="82"/>
  <c r="X37" i="89"/>
  <c r="Y37" i="89"/>
  <c r="Y38" i="34"/>
  <c r="X38" i="34"/>
  <c r="AR38" i="35"/>
  <c r="AH36" i="76"/>
  <c r="AQ36" i="76" s="1"/>
  <c r="AR39" i="42"/>
  <c r="W38" i="93"/>
  <c r="AG37" i="93"/>
  <c r="AP37" i="93" s="1"/>
  <c r="AF37" i="93"/>
  <c r="AO37" i="93" s="1"/>
  <c r="AE37" i="93"/>
  <c r="Y36" i="33"/>
  <c r="X36" i="33"/>
  <c r="Z36" i="33" s="1"/>
  <c r="AH37" i="91"/>
  <c r="AQ37" i="91" s="1"/>
  <c r="W39" i="44"/>
  <c r="AG38" i="44"/>
  <c r="AP38" i="44" s="1"/>
  <c r="AF38" i="44"/>
  <c r="AO38" i="44" s="1"/>
  <c r="AE38" i="44"/>
  <c r="AH37" i="86"/>
  <c r="AQ37" i="86" s="1"/>
  <c r="Z37" i="86"/>
  <c r="Z40" i="30"/>
  <c r="X37" i="87"/>
  <c r="Y37" i="87"/>
  <c r="AH36" i="81"/>
  <c r="AQ36" i="81" s="1"/>
  <c r="AI37" i="41"/>
  <c r="AN37" i="41"/>
  <c r="AR36" i="74"/>
  <c r="X39" i="27"/>
  <c r="Y39" i="27"/>
  <c r="AH40" i="96"/>
  <c r="AQ40" i="96" s="1"/>
  <c r="Z38" i="75"/>
  <c r="Z36" i="85"/>
  <c r="Z38" i="47"/>
  <c r="Z39" i="84"/>
  <c r="AG38" i="31"/>
  <c r="AP38" i="31" s="1"/>
  <c r="AF38" i="31"/>
  <c r="AO38" i="31" s="1"/>
  <c r="W39" i="31"/>
  <c r="AE38" i="31"/>
  <c r="Z40" i="92"/>
  <c r="AH37" i="93"/>
  <c r="AQ37" i="93" s="1"/>
  <c r="AI37" i="36"/>
  <c r="AN37" i="36"/>
  <c r="AH38" i="44"/>
  <c r="AQ38" i="44" s="1"/>
  <c r="Z39" i="38"/>
  <c r="AN37" i="90"/>
  <c r="AI37" i="90"/>
  <c r="AR37" i="75"/>
  <c r="AI36" i="83"/>
  <c r="AN36" i="83"/>
  <c r="Z37" i="89" l="1"/>
  <c r="W38" i="89" s="1"/>
  <c r="Z39" i="29"/>
  <c r="AE39" i="29"/>
  <c r="W40" i="29"/>
  <c r="AG39" i="29"/>
  <c r="AP39" i="29" s="1"/>
  <c r="AF39" i="29"/>
  <c r="AO39" i="29" s="1"/>
  <c r="W39" i="36"/>
  <c r="AG38" i="36"/>
  <c r="AP38" i="36" s="1"/>
  <c r="AF38" i="36"/>
  <c r="AO38" i="36" s="1"/>
  <c r="AE38" i="36"/>
  <c r="AF37" i="89"/>
  <c r="AO37" i="89" s="1"/>
  <c r="AE37" i="89"/>
  <c r="AG37" i="89"/>
  <c r="AP37" i="89" s="1"/>
  <c r="AH40" i="39"/>
  <c r="AQ40" i="39" s="1"/>
  <c r="AI38" i="31"/>
  <c r="AN38" i="31"/>
  <c r="AI37" i="74"/>
  <c r="AN37" i="74"/>
  <c r="AR37" i="77"/>
  <c r="AR38" i="29"/>
  <c r="AH38" i="41"/>
  <c r="AQ38" i="41" s="1"/>
  <c r="X40" i="46"/>
  <c r="Y40" i="46"/>
  <c r="AH39" i="94"/>
  <c r="AQ39" i="94" s="1"/>
  <c r="Y37" i="81"/>
  <c r="X37" i="81"/>
  <c r="Z37" i="81" s="1"/>
  <c r="AI40" i="96"/>
  <c r="AN40" i="96"/>
  <c r="AE37" i="86"/>
  <c r="AF37" i="86"/>
  <c r="AO37" i="86" s="1"/>
  <c r="W38" i="86"/>
  <c r="AG37" i="86"/>
  <c r="AP37" i="86" s="1"/>
  <c r="AI38" i="44"/>
  <c r="AN38" i="44"/>
  <c r="W37" i="33"/>
  <c r="AG36" i="33"/>
  <c r="AP36" i="33" s="1"/>
  <c r="AF36" i="33"/>
  <c r="AO36" i="33" s="1"/>
  <c r="AE36" i="33"/>
  <c r="AG38" i="95"/>
  <c r="AP38" i="95" s="1"/>
  <c r="W39" i="95"/>
  <c r="AF38" i="95"/>
  <c r="AO38" i="95" s="1"/>
  <c r="AE38" i="95"/>
  <c r="W39" i="77"/>
  <c r="AG38" i="77"/>
  <c r="AP38" i="77" s="1"/>
  <c r="AF38" i="77"/>
  <c r="AO38" i="77" s="1"/>
  <c r="AE38" i="77"/>
  <c r="AH38" i="90"/>
  <c r="AQ38" i="90" s="1"/>
  <c r="AH39" i="40"/>
  <c r="AQ39" i="40" s="1"/>
  <c r="W40" i="79"/>
  <c r="AG39" i="79"/>
  <c r="AP39" i="79" s="1"/>
  <c r="AF39" i="79"/>
  <c r="AO39" i="79" s="1"/>
  <c r="AE39" i="79"/>
  <c r="AH38" i="45"/>
  <c r="AQ38" i="45" s="1"/>
  <c r="Z38" i="90"/>
  <c r="Z41" i="48"/>
  <c r="X41" i="48"/>
  <c r="Y41" i="48"/>
  <c r="AR37" i="90"/>
  <c r="X39" i="31"/>
  <c r="Y39" i="31"/>
  <c r="W39" i="75"/>
  <c r="AG38" i="75"/>
  <c r="AP38" i="75" s="1"/>
  <c r="AF38" i="75"/>
  <c r="AO38" i="75" s="1"/>
  <c r="AE38" i="75"/>
  <c r="AR37" i="41"/>
  <c r="AN37" i="93"/>
  <c r="AI37" i="93"/>
  <c r="AR37" i="78"/>
  <c r="X41" i="42"/>
  <c r="Y41" i="42"/>
  <c r="Z38" i="45"/>
  <c r="AH38" i="36"/>
  <c r="AQ38" i="36" s="1"/>
  <c r="AH39" i="32"/>
  <c r="AQ39" i="32" s="1"/>
  <c r="Z39" i="40"/>
  <c r="Y38" i="73"/>
  <c r="X38" i="73"/>
  <c r="Z38" i="73" s="1"/>
  <c r="AR39" i="39"/>
  <c r="Z38" i="41"/>
  <c r="AR38" i="40"/>
  <c r="AR37" i="34"/>
  <c r="Z39" i="94"/>
  <c r="Y39" i="88"/>
  <c r="X39" i="88"/>
  <c r="Z40" i="39"/>
  <c r="Y39" i="25"/>
  <c r="Z39" i="25" s="1"/>
  <c r="X39" i="25"/>
  <c r="AE38" i="47"/>
  <c r="AG38" i="47"/>
  <c r="AP38" i="47" s="1"/>
  <c r="AF38" i="47"/>
  <c r="AO38" i="47" s="1"/>
  <c r="W39" i="47"/>
  <c r="AF39" i="37"/>
  <c r="AO39" i="37" s="1"/>
  <c r="W40" i="37"/>
  <c r="AG39" i="37"/>
  <c r="AP39" i="37" s="1"/>
  <c r="AE39" i="37"/>
  <c r="AH37" i="87"/>
  <c r="AQ37" i="87" s="1"/>
  <c r="Y39" i="44"/>
  <c r="X39" i="44"/>
  <c r="AH38" i="34"/>
  <c r="AQ38" i="34" s="1"/>
  <c r="AF38" i="80"/>
  <c r="AO38" i="80" s="1"/>
  <c r="AG38" i="80"/>
  <c r="AP38" i="80" s="1"/>
  <c r="AE38" i="80"/>
  <c r="W39" i="80"/>
  <c r="AR38" i="94"/>
  <c r="AH37" i="28"/>
  <c r="AQ37" i="28" s="1"/>
  <c r="AN39" i="46"/>
  <c r="AI39" i="46"/>
  <c r="AR36" i="89"/>
  <c r="AR36" i="28"/>
  <c r="Y38" i="91"/>
  <c r="X38" i="91"/>
  <c r="AR37" i="45"/>
  <c r="W39" i="43"/>
  <c r="AG38" i="43"/>
  <c r="AP38" i="43" s="1"/>
  <c r="AF38" i="43"/>
  <c r="AO38" i="43" s="1"/>
  <c r="AE38" i="43"/>
  <c r="AH39" i="27"/>
  <c r="AQ39" i="27" s="1"/>
  <c r="W40" i="38"/>
  <c r="AG39" i="38"/>
  <c r="AP39" i="38" s="1"/>
  <c r="AF39" i="38"/>
  <c r="AO39" i="38" s="1"/>
  <c r="AE39" i="38"/>
  <c r="Z37" i="87"/>
  <c r="AH36" i="33"/>
  <c r="AQ36" i="33" s="1"/>
  <c r="AH38" i="77"/>
  <c r="AQ38" i="77" s="1"/>
  <c r="AI40" i="42"/>
  <c r="AN40" i="42"/>
  <c r="AR38" i="79"/>
  <c r="Z38" i="74"/>
  <c r="Y38" i="74"/>
  <c r="X38" i="74"/>
  <c r="AN40" i="48"/>
  <c r="AI40" i="48"/>
  <c r="AH38" i="78"/>
  <c r="AQ38" i="78" s="1"/>
  <c r="AF39" i="32"/>
  <c r="AO39" i="32" s="1"/>
  <c r="AE39" i="32"/>
  <c r="W40" i="32"/>
  <c r="AG39" i="32"/>
  <c r="AP39" i="32" s="1"/>
  <c r="W38" i="28"/>
  <c r="AG37" i="28"/>
  <c r="AP37" i="28" s="1"/>
  <c r="AF37" i="28"/>
  <c r="AO37" i="28" s="1"/>
  <c r="AE37" i="28"/>
  <c r="AI37" i="73"/>
  <c r="AN37" i="73"/>
  <c r="AH37" i="83"/>
  <c r="AQ37" i="83" s="1"/>
  <c r="W40" i="26"/>
  <c r="AG39" i="26"/>
  <c r="AP39" i="26" s="1"/>
  <c r="AF39" i="26"/>
  <c r="AO39" i="26" s="1"/>
  <c r="AE39" i="26"/>
  <c r="AR37" i="43"/>
  <c r="AH39" i="79"/>
  <c r="AQ39" i="79" s="1"/>
  <c r="AN38" i="25"/>
  <c r="AI38" i="25"/>
  <c r="AI37" i="91"/>
  <c r="AN37" i="91"/>
  <c r="Y37" i="76"/>
  <c r="X37" i="76"/>
  <c r="Y41" i="96"/>
  <c r="X41" i="96"/>
  <c r="Z41" i="96" s="1"/>
  <c r="AR38" i="32"/>
  <c r="AI36" i="76"/>
  <c r="AN36" i="76"/>
  <c r="AF36" i="85"/>
  <c r="AO36" i="85" s="1"/>
  <c r="AE36" i="85"/>
  <c r="W37" i="85"/>
  <c r="AG36" i="85"/>
  <c r="AP36" i="85" s="1"/>
  <c r="AH37" i="89"/>
  <c r="AQ37" i="89" s="1"/>
  <c r="Z39" i="27"/>
  <c r="AR36" i="83"/>
  <c r="AR37" i="36"/>
  <c r="W41" i="92"/>
  <c r="AG40" i="92"/>
  <c r="AP40" i="92" s="1"/>
  <c r="AF40" i="92"/>
  <c r="AO40" i="92" s="1"/>
  <c r="AE40" i="92"/>
  <c r="AF39" i="84"/>
  <c r="AO39" i="84" s="1"/>
  <c r="AE39" i="84"/>
  <c r="W40" i="84"/>
  <c r="AG39" i="84"/>
  <c r="AP39" i="84" s="1"/>
  <c r="W41" i="30"/>
  <c r="AG40" i="30"/>
  <c r="AP40" i="30" s="1"/>
  <c r="AF40" i="30"/>
  <c r="AO40" i="30" s="1"/>
  <c r="AE40" i="30"/>
  <c r="X38" i="93"/>
  <c r="Y38" i="93"/>
  <c r="Z38" i="34"/>
  <c r="AR35" i="33"/>
  <c r="Z38" i="78"/>
  <c r="W41" i="82"/>
  <c r="AG40" i="82"/>
  <c r="AP40" i="82" s="1"/>
  <c r="AF40" i="82"/>
  <c r="AO40" i="82" s="1"/>
  <c r="AE40" i="82"/>
  <c r="AH39" i="29"/>
  <c r="AQ39" i="29" s="1"/>
  <c r="Z37" i="83"/>
  <c r="W40" i="35"/>
  <c r="AG39" i="35"/>
  <c r="AP39" i="35" s="1"/>
  <c r="AF39" i="35"/>
  <c r="AO39" i="35" s="1"/>
  <c r="AE39" i="35"/>
  <c r="AR36" i="87"/>
  <c r="AH38" i="43"/>
  <c r="AQ38" i="43" s="1"/>
  <c r="AR38" i="27"/>
  <c r="AI38" i="88"/>
  <c r="AN38" i="88"/>
  <c r="AN36" i="81"/>
  <c r="AI36" i="81"/>
  <c r="Z39" i="44" l="1"/>
  <c r="W40" i="44"/>
  <c r="AG39" i="44"/>
  <c r="AP39" i="44" s="1"/>
  <c r="AF39" i="44"/>
  <c r="AO39" i="44" s="1"/>
  <c r="AE39" i="44"/>
  <c r="W39" i="73"/>
  <c r="AG38" i="73"/>
  <c r="AP38" i="73" s="1"/>
  <c r="AF38" i="73"/>
  <c r="AO38" i="73" s="1"/>
  <c r="AE38" i="73"/>
  <c r="AE39" i="25"/>
  <c r="AF39" i="25"/>
  <c r="AO39" i="25" s="1"/>
  <c r="W40" i="25"/>
  <c r="AG39" i="25"/>
  <c r="AP39" i="25" s="1"/>
  <c r="AH39" i="31"/>
  <c r="AQ39" i="31" s="1"/>
  <c r="W40" i="27"/>
  <c r="AG39" i="27"/>
  <c r="AP39" i="27" s="1"/>
  <c r="AF39" i="27"/>
  <c r="AO39" i="27" s="1"/>
  <c r="AE39" i="27"/>
  <c r="AF37" i="87"/>
  <c r="AO37" i="87" s="1"/>
  <c r="AE37" i="87"/>
  <c r="W38" i="87"/>
  <c r="AG37" i="87"/>
  <c r="AP37" i="87" s="1"/>
  <c r="AI37" i="86"/>
  <c r="AN37" i="86"/>
  <c r="AH40" i="46"/>
  <c r="AQ40" i="46" s="1"/>
  <c r="AR37" i="74"/>
  <c r="W38" i="83"/>
  <c r="AG37" i="83"/>
  <c r="AP37" i="83" s="1"/>
  <c r="AF37" i="83"/>
  <c r="AO37" i="83" s="1"/>
  <c r="AE37" i="83"/>
  <c r="X40" i="84"/>
  <c r="Y40" i="84"/>
  <c r="AI38" i="80"/>
  <c r="AN38" i="80"/>
  <c r="Y37" i="33"/>
  <c r="X37" i="33"/>
  <c r="AE37" i="81"/>
  <c r="AG37" i="81"/>
  <c r="AP37" i="81" s="1"/>
  <c r="AF37" i="81"/>
  <c r="AO37" i="81" s="1"/>
  <c r="W38" i="81"/>
  <c r="AI37" i="89"/>
  <c r="AN37" i="89"/>
  <c r="AN40" i="82"/>
  <c r="AI40" i="82"/>
  <c r="AR36" i="76"/>
  <c r="AH37" i="76"/>
  <c r="AQ37" i="76" s="1"/>
  <c r="X40" i="26"/>
  <c r="Y40" i="26"/>
  <c r="X38" i="28"/>
  <c r="Z38" i="28" s="1"/>
  <c r="Y38" i="28"/>
  <c r="AH38" i="91"/>
  <c r="AQ38" i="91" s="1"/>
  <c r="AH39" i="88"/>
  <c r="AQ39" i="88" s="1"/>
  <c r="AN38" i="75"/>
  <c r="AI38" i="75"/>
  <c r="Z39" i="31"/>
  <c r="AF38" i="90"/>
  <c r="AO38" i="90" s="1"/>
  <c r="AE38" i="90"/>
  <c r="W39" i="90"/>
  <c r="AG38" i="90"/>
  <c r="AP38" i="90" s="1"/>
  <c r="AN39" i="35"/>
  <c r="AI39" i="35"/>
  <c r="W39" i="34"/>
  <c r="AG38" i="34"/>
  <c r="AP38" i="34" s="1"/>
  <c r="AF38" i="34"/>
  <c r="AO38" i="34" s="1"/>
  <c r="AE38" i="34"/>
  <c r="AN39" i="84"/>
  <c r="AI39" i="84"/>
  <c r="X41" i="92"/>
  <c r="Z41" i="92" s="1"/>
  <c r="Y41" i="92"/>
  <c r="AR37" i="73"/>
  <c r="AH38" i="74"/>
  <c r="AQ38" i="74" s="1"/>
  <c r="AR40" i="42"/>
  <c r="AI39" i="38"/>
  <c r="AN39" i="38"/>
  <c r="AR39" i="46"/>
  <c r="Y40" i="37"/>
  <c r="X40" i="37"/>
  <c r="AI38" i="47"/>
  <c r="AN38" i="47"/>
  <c r="W39" i="45"/>
  <c r="AG38" i="45"/>
  <c r="AP38" i="45" s="1"/>
  <c r="AF38" i="45"/>
  <c r="AO38" i="45" s="1"/>
  <c r="AE38" i="45"/>
  <c r="AR37" i="93"/>
  <c r="AN39" i="79"/>
  <c r="AI39" i="79"/>
  <c r="X39" i="77"/>
  <c r="Z39" i="77" s="1"/>
  <c r="Y39" i="77"/>
  <c r="AR38" i="44"/>
  <c r="Z40" i="46"/>
  <c r="AI38" i="36"/>
  <c r="AN38" i="36"/>
  <c r="AR38" i="25"/>
  <c r="W41" i="39"/>
  <c r="AG40" i="39"/>
  <c r="AP40" i="39" s="1"/>
  <c r="AF40" i="39"/>
  <c r="AO40" i="39" s="1"/>
  <c r="AE40" i="39"/>
  <c r="AN40" i="30"/>
  <c r="AI40" i="30"/>
  <c r="AR38" i="88"/>
  <c r="X37" i="85"/>
  <c r="Y37" i="85"/>
  <c r="Z37" i="76"/>
  <c r="X40" i="32"/>
  <c r="Y40" i="32"/>
  <c r="Y39" i="43"/>
  <c r="X39" i="43"/>
  <c r="Z39" i="43" s="1"/>
  <c r="Z38" i="91"/>
  <c r="AH39" i="44"/>
  <c r="AQ39" i="44" s="1"/>
  <c r="AH39" i="25"/>
  <c r="AQ39" i="25" s="1"/>
  <c r="Z39" i="88"/>
  <c r="W39" i="41"/>
  <c r="AG38" i="41"/>
  <c r="AP38" i="41" s="1"/>
  <c r="AF38" i="41"/>
  <c r="AO38" i="41" s="1"/>
  <c r="AE38" i="41"/>
  <c r="AE39" i="40"/>
  <c r="W40" i="40"/>
  <c r="AG39" i="40"/>
  <c r="AP39" i="40" s="1"/>
  <c r="AF39" i="40"/>
  <c r="AO39" i="40" s="1"/>
  <c r="AI38" i="95"/>
  <c r="AN38" i="95"/>
  <c r="AN36" i="33"/>
  <c r="AI36" i="33"/>
  <c r="AR40" i="96"/>
  <c r="AR38" i="31"/>
  <c r="X38" i="89"/>
  <c r="Y38" i="89"/>
  <c r="Z40" i="29"/>
  <c r="X40" i="29"/>
  <c r="Y40" i="29"/>
  <c r="AR36" i="81"/>
  <c r="W42" i="96"/>
  <c r="AG41" i="96"/>
  <c r="AP41" i="96" s="1"/>
  <c r="AF41" i="96"/>
  <c r="AO41" i="96" s="1"/>
  <c r="AE41" i="96"/>
  <c r="AR40" i="48"/>
  <c r="AH38" i="73"/>
  <c r="AQ38" i="73" s="1"/>
  <c r="X41" i="82"/>
  <c r="Y41" i="82"/>
  <c r="Y41" i="30"/>
  <c r="X41" i="30"/>
  <c r="AN40" i="92"/>
  <c r="AI40" i="92"/>
  <c r="AN39" i="26"/>
  <c r="AI39" i="26"/>
  <c r="Y39" i="47"/>
  <c r="Z39" i="47" s="1"/>
  <c r="X39" i="47"/>
  <c r="W40" i="94"/>
  <c r="AG39" i="94"/>
  <c r="AP39" i="94" s="1"/>
  <c r="AF39" i="94"/>
  <c r="AO39" i="94" s="1"/>
  <c r="AE39" i="94"/>
  <c r="AH41" i="42"/>
  <c r="AQ41" i="42" s="1"/>
  <c r="X39" i="75"/>
  <c r="Y39" i="75"/>
  <c r="Z39" i="75" s="1"/>
  <c r="X38" i="86"/>
  <c r="Z38" i="86" s="1"/>
  <c r="Y38" i="86"/>
  <c r="AH37" i="81"/>
  <c r="AQ37" i="81" s="1"/>
  <c r="AI38" i="43"/>
  <c r="AN38" i="43"/>
  <c r="AE41" i="48"/>
  <c r="W42" i="48"/>
  <c r="AG41" i="48"/>
  <c r="AP41" i="48" s="1"/>
  <c r="AF41" i="48"/>
  <c r="AO41" i="48" s="1"/>
  <c r="AH38" i="93"/>
  <c r="AQ38" i="93" s="1"/>
  <c r="AI36" i="85"/>
  <c r="AN36" i="85"/>
  <c r="AH41" i="96"/>
  <c r="AQ41" i="96" s="1"/>
  <c r="AN37" i="28"/>
  <c r="AI37" i="28"/>
  <c r="W39" i="74"/>
  <c r="AG38" i="74"/>
  <c r="AP38" i="74" s="1"/>
  <c r="AF38" i="74"/>
  <c r="AO38" i="74" s="1"/>
  <c r="AE38" i="74"/>
  <c r="X40" i="35"/>
  <c r="Y40" i="35"/>
  <c r="AE38" i="78"/>
  <c r="W39" i="78"/>
  <c r="AG38" i="78"/>
  <c r="AP38" i="78" s="1"/>
  <c r="AF38" i="78"/>
  <c r="AO38" i="78" s="1"/>
  <c r="Z38" i="93"/>
  <c r="AR37" i="91"/>
  <c r="AI39" i="32"/>
  <c r="AN39" i="32"/>
  <c r="Y40" i="38"/>
  <c r="X40" i="38"/>
  <c r="Z40" i="38" s="1"/>
  <c r="X39" i="80"/>
  <c r="Z39" i="80" s="1"/>
  <c r="Y39" i="80"/>
  <c r="AN39" i="37"/>
  <c r="AI39" i="37"/>
  <c r="Z41" i="42"/>
  <c r="AH41" i="48"/>
  <c r="AQ41" i="48" s="1"/>
  <c r="X40" i="79"/>
  <c r="Y40" i="79"/>
  <c r="AN38" i="77"/>
  <c r="AI38" i="77"/>
  <c r="X39" i="95"/>
  <c r="Z39" i="95" s="1"/>
  <c r="Y39" i="95"/>
  <c r="Y39" i="36"/>
  <c r="X39" i="36"/>
  <c r="Z39" i="36" s="1"/>
  <c r="AI39" i="29"/>
  <c r="AN39" i="29"/>
  <c r="Z38" i="89" l="1"/>
  <c r="Z40" i="79"/>
  <c r="Z41" i="30"/>
  <c r="AG41" i="30" s="1"/>
  <c r="AP41" i="30" s="1"/>
  <c r="AF41" i="30"/>
  <c r="AO41" i="30" s="1"/>
  <c r="AE41" i="30"/>
  <c r="W42" i="30"/>
  <c r="W40" i="47"/>
  <c r="AG39" i="47"/>
  <c r="AP39" i="47" s="1"/>
  <c r="AF39" i="47"/>
  <c r="AO39" i="47" s="1"/>
  <c r="AE39" i="47"/>
  <c r="W39" i="89"/>
  <c r="AG38" i="89"/>
  <c r="AP38" i="89" s="1"/>
  <c r="AF38" i="89"/>
  <c r="AO38" i="89" s="1"/>
  <c r="AE38" i="89"/>
  <c r="W40" i="80"/>
  <c r="AG39" i="80"/>
  <c r="AP39" i="80" s="1"/>
  <c r="AF39" i="80"/>
  <c r="AO39" i="80" s="1"/>
  <c r="AE39" i="80"/>
  <c r="AF40" i="79"/>
  <c r="AO40" i="79" s="1"/>
  <c r="AE40" i="79"/>
  <c r="W41" i="79"/>
  <c r="AG40" i="79"/>
  <c r="AP40" i="79" s="1"/>
  <c r="W40" i="36"/>
  <c r="AG39" i="36"/>
  <c r="AP39" i="36" s="1"/>
  <c r="AF39" i="36"/>
  <c r="AO39" i="36" s="1"/>
  <c r="AE39" i="36"/>
  <c r="AH40" i="32"/>
  <c r="AQ40" i="32" s="1"/>
  <c r="AR38" i="36"/>
  <c r="AH40" i="37"/>
  <c r="AQ40" i="37" s="1"/>
  <c r="AR39" i="38"/>
  <c r="AR38" i="80"/>
  <c r="AH40" i="79"/>
  <c r="AQ40" i="79" s="1"/>
  <c r="AN38" i="74"/>
  <c r="AI38" i="74"/>
  <c r="AR36" i="85"/>
  <c r="AR38" i="43"/>
  <c r="Y39" i="41"/>
  <c r="X39" i="41"/>
  <c r="W39" i="91"/>
  <c r="AG38" i="91"/>
  <c r="AP38" i="91" s="1"/>
  <c r="AF38" i="91"/>
  <c r="AO38" i="91" s="1"/>
  <c r="AE38" i="91"/>
  <c r="Z40" i="32"/>
  <c r="Y41" i="39"/>
  <c r="X41" i="39"/>
  <c r="AE40" i="46"/>
  <c r="W41" i="46"/>
  <c r="AF40" i="46"/>
  <c r="AO40" i="46" s="1"/>
  <c r="AG40" i="46"/>
  <c r="AP40" i="46" s="1"/>
  <c r="AR39" i="79"/>
  <c r="AR39" i="84"/>
  <c r="Y39" i="34"/>
  <c r="X39" i="34"/>
  <c r="AN38" i="90"/>
  <c r="AI38" i="90"/>
  <c r="AI37" i="81"/>
  <c r="AN37" i="81"/>
  <c r="X38" i="87"/>
  <c r="Y38" i="87"/>
  <c r="AN39" i="25"/>
  <c r="AI39" i="25"/>
  <c r="AH39" i="80"/>
  <c r="AQ39" i="80" s="1"/>
  <c r="AR36" i="33"/>
  <c r="AE39" i="77"/>
  <c r="W40" i="77"/>
  <c r="AG39" i="77"/>
  <c r="AP39" i="77" s="1"/>
  <c r="AF39" i="77"/>
  <c r="AO39" i="77" s="1"/>
  <c r="AH39" i="95"/>
  <c r="AQ39" i="95" s="1"/>
  <c r="AF41" i="42"/>
  <c r="AO41" i="42" s="1"/>
  <c r="W42" i="42"/>
  <c r="AE41" i="42"/>
  <c r="AG41" i="42"/>
  <c r="AP41" i="42" s="1"/>
  <c r="AH40" i="38"/>
  <c r="AQ40" i="38" s="1"/>
  <c r="AI38" i="78"/>
  <c r="AN38" i="78"/>
  <c r="AH38" i="86"/>
  <c r="AQ38" i="86" s="1"/>
  <c r="AR39" i="26"/>
  <c r="AN41" i="96"/>
  <c r="AI41" i="96"/>
  <c r="AI39" i="40"/>
  <c r="AN39" i="40"/>
  <c r="W40" i="88"/>
  <c r="AG39" i="88"/>
  <c r="AP39" i="88" s="1"/>
  <c r="AF39" i="88"/>
  <c r="AO39" i="88" s="1"/>
  <c r="AE39" i="88"/>
  <c r="AH39" i="43"/>
  <c r="AQ39" i="43" s="1"/>
  <c r="W38" i="76"/>
  <c r="AG37" i="76"/>
  <c r="AP37" i="76" s="1"/>
  <c r="AE37" i="76"/>
  <c r="AF37" i="76"/>
  <c r="AO37" i="76" s="1"/>
  <c r="AR40" i="30"/>
  <c r="Z40" i="37"/>
  <c r="AR39" i="35"/>
  <c r="AH40" i="26"/>
  <c r="AQ40" i="26" s="1"/>
  <c r="AR37" i="89"/>
  <c r="AH37" i="33"/>
  <c r="AQ37" i="33" s="1"/>
  <c r="AH40" i="84"/>
  <c r="AQ40" i="84" s="1"/>
  <c r="X38" i="83"/>
  <c r="Y38" i="83"/>
  <c r="Z38" i="83" s="1"/>
  <c r="Z40" i="27"/>
  <c r="X40" i="27"/>
  <c r="Y40" i="27"/>
  <c r="AI38" i="73"/>
  <c r="AN38" i="73"/>
  <c r="AN39" i="44"/>
  <c r="AI39" i="44"/>
  <c r="Y39" i="78"/>
  <c r="X39" i="78"/>
  <c r="AI39" i="94"/>
  <c r="AN39" i="94"/>
  <c r="AH38" i="89"/>
  <c r="AQ38" i="89" s="1"/>
  <c r="AF41" i="92"/>
  <c r="AO41" i="92" s="1"/>
  <c r="AE41" i="92"/>
  <c r="W42" i="92"/>
  <c r="AG41" i="92"/>
  <c r="AP41" i="92" s="1"/>
  <c r="AR39" i="29"/>
  <c r="AF39" i="95"/>
  <c r="AO39" i="95" s="1"/>
  <c r="AG39" i="95"/>
  <c r="AP39" i="95" s="1"/>
  <c r="AE39" i="95"/>
  <c r="W40" i="95"/>
  <c r="AR39" i="37"/>
  <c r="AF38" i="93"/>
  <c r="AO38" i="93" s="1"/>
  <c r="AE38" i="93"/>
  <c r="W39" i="93"/>
  <c r="AG38" i="93"/>
  <c r="AP38" i="93" s="1"/>
  <c r="Y42" i="48"/>
  <c r="X42" i="48"/>
  <c r="Z42" i="48" s="1"/>
  <c r="W39" i="86"/>
  <c r="AG38" i="86"/>
  <c r="AP38" i="86" s="1"/>
  <c r="AF38" i="86"/>
  <c r="AO38" i="86" s="1"/>
  <c r="AE38" i="86"/>
  <c r="X40" i="94"/>
  <c r="Y40" i="94"/>
  <c r="AH40" i="29"/>
  <c r="AQ40" i="29" s="1"/>
  <c r="AR38" i="95"/>
  <c r="Y39" i="45"/>
  <c r="X39" i="45"/>
  <c r="Z39" i="45" s="1"/>
  <c r="AF39" i="31"/>
  <c r="AO39" i="31" s="1"/>
  <c r="W40" i="31"/>
  <c r="AG39" i="31"/>
  <c r="AP39" i="31" s="1"/>
  <c r="AE39" i="31"/>
  <c r="Z40" i="26"/>
  <c r="Z40" i="84"/>
  <c r="AI37" i="87"/>
  <c r="AN37" i="87"/>
  <c r="AR39" i="32"/>
  <c r="AF39" i="75"/>
  <c r="AO39" i="75" s="1"/>
  <c r="AE39" i="75"/>
  <c r="W40" i="75"/>
  <c r="AG39" i="75"/>
  <c r="AP39" i="75" s="1"/>
  <c r="AH41" i="30"/>
  <c r="AQ41" i="30" s="1"/>
  <c r="Y40" i="40"/>
  <c r="X40" i="40"/>
  <c r="AN38" i="45"/>
  <c r="AI38" i="45"/>
  <c r="AH39" i="36"/>
  <c r="AQ39" i="36" s="1"/>
  <c r="AR38" i="77"/>
  <c r="AR40" i="92"/>
  <c r="AH41" i="82"/>
  <c r="AQ41" i="82" s="1"/>
  <c r="W41" i="29"/>
  <c r="AG40" i="29"/>
  <c r="AP40" i="29" s="1"/>
  <c r="AF40" i="29"/>
  <c r="AO40" i="29" s="1"/>
  <c r="AE40" i="29"/>
  <c r="AN38" i="41"/>
  <c r="AI38" i="41"/>
  <c r="W40" i="43"/>
  <c r="AG39" i="43"/>
  <c r="AP39" i="43" s="1"/>
  <c r="AF39" i="43"/>
  <c r="AO39" i="43" s="1"/>
  <c r="AE39" i="43"/>
  <c r="AH37" i="85"/>
  <c r="AQ37" i="85" s="1"/>
  <c r="AI40" i="39"/>
  <c r="AN40" i="39"/>
  <c r="AN38" i="34"/>
  <c r="AI38" i="34"/>
  <c r="AR38" i="75"/>
  <c r="Z38" i="81"/>
  <c r="Y38" i="81"/>
  <c r="X38" i="81"/>
  <c r="Z37" i="33"/>
  <c r="AN37" i="83"/>
  <c r="AI37" i="83"/>
  <c r="AF38" i="28"/>
  <c r="AO38" i="28" s="1"/>
  <c r="AE38" i="28"/>
  <c r="W39" i="28"/>
  <c r="AG38" i="28"/>
  <c r="AP38" i="28" s="1"/>
  <c r="W41" i="38"/>
  <c r="AG40" i="38"/>
  <c r="AP40" i="38" s="1"/>
  <c r="AF40" i="38"/>
  <c r="AO40" i="38" s="1"/>
  <c r="AE40" i="38"/>
  <c r="AH40" i="35"/>
  <c r="AQ40" i="35" s="1"/>
  <c r="Y39" i="74"/>
  <c r="X39" i="74"/>
  <c r="Z39" i="74" s="1"/>
  <c r="Z40" i="35"/>
  <c r="AR37" i="28"/>
  <c r="AI41" i="48"/>
  <c r="AN41" i="48"/>
  <c r="AH39" i="75"/>
  <c r="AQ39" i="75" s="1"/>
  <c r="AH39" i="47"/>
  <c r="AQ39" i="47" s="1"/>
  <c r="Z41" i="82"/>
  <c r="Y42" i="96"/>
  <c r="X42" i="96"/>
  <c r="Z37" i="85"/>
  <c r="AH39" i="77"/>
  <c r="AQ39" i="77" s="1"/>
  <c r="AR38" i="47"/>
  <c r="AH41" i="92"/>
  <c r="AQ41" i="92" s="1"/>
  <c r="X39" i="90"/>
  <c r="Z39" i="90" s="1"/>
  <c r="Y39" i="90"/>
  <c r="AH38" i="28"/>
  <c r="AQ38" i="28" s="1"/>
  <c r="AR40" i="82"/>
  <c r="AR37" i="86"/>
  <c r="AI39" i="27"/>
  <c r="AN39" i="27"/>
  <c r="Y40" i="25"/>
  <c r="X40" i="25"/>
  <c r="Y39" i="73"/>
  <c r="X39" i="73"/>
  <c r="Y40" i="44"/>
  <c r="X40" i="44"/>
  <c r="AE39" i="90" l="1"/>
  <c r="AG39" i="90"/>
  <c r="AP39" i="90" s="1"/>
  <c r="AF39" i="90"/>
  <c r="AO39" i="90" s="1"/>
  <c r="W40" i="90"/>
  <c r="AR41" i="48"/>
  <c r="AE39" i="74"/>
  <c r="W40" i="74"/>
  <c r="AG39" i="74"/>
  <c r="AP39" i="74" s="1"/>
  <c r="AF39" i="74"/>
  <c r="AO39" i="74" s="1"/>
  <c r="X39" i="28"/>
  <c r="Y39" i="28"/>
  <c r="Z39" i="28" s="1"/>
  <c r="AE37" i="33"/>
  <c r="W38" i="33"/>
  <c r="AG37" i="33"/>
  <c r="AP37" i="33" s="1"/>
  <c r="AF37" i="33"/>
  <c r="AO37" i="33" s="1"/>
  <c r="AR38" i="34"/>
  <c r="AI39" i="75"/>
  <c r="AN39" i="75"/>
  <c r="AE40" i="84"/>
  <c r="AG40" i="84"/>
  <c r="AP40" i="84" s="1"/>
  <c r="AF40" i="84"/>
  <c r="AO40" i="84" s="1"/>
  <c r="W41" i="84"/>
  <c r="AH40" i="94"/>
  <c r="AQ40" i="94" s="1"/>
  <c r="X40" i="95"/>
  <c r="Y40" i="95"/>
  <c r="AH39" i="78"/>
  <c r="AQ39" i="78" s="1"/>
  <c r="AR38" i="73"/>
  <c r="AF38" i="83"/>
  <c r="AO38" i="83" s="1"/>
  <c r="AE38" i="83"/>
  <c r="W39" i="83"/>
  <c r="AG38" i="83"/>
  <c r="AP38" i="83" s="1"/>
  <c r="AI37" i="76"/>
  <c r="AN37" i="76"/>
  <c r="AR39" i="25"/>
  <c r="AR37" i="81"/>
  <c r="W41" i="32"/>
  <c r="AG40" i="32"/>
  <c r="AP40" i="32" s="1"/>
  <c r="AF40" i="32"/>
  <c r="AO40" i="32" s="1"/>
  <c r="AE40" i="32"/>
  <c r="AH39" i="41"/>
  <c r="AQ39" i="41" s="1"/>
  <c r="X41" i="79"/>
  <c r="Z41" i="79" s="1"/>
  <c r="Y41" i="79"/>
  <c r="Y39" i="89"/>
  <c r="X39" i="89"/>
  <c r="Z39" i="89" s="1"/>
  <c r="AN40" i="38"/>
  <c r="AI40" i="38"/>
  <c r="AH38" i="81"/>
  <c r="AQ38" i="81" s="1"/>
  <c r="X40" i="43"/>
  <c r="Y40" i="43"/>
  <c r="Z40" i="43" s="1"/>
  <c r="Y41" i="29"/>
  <c r="Z41" i="29" s="1"/>
  <c r="X41" i="29"/>
  <c r="AH40" i="40"/>
  <c r="AQ40" i="40" s="1"/>
  <c r="AF40" i="26"/>
  <c r="AO40" i="26" s="1"/>
  <c r="AE40" i="26"/>
  <c r="W41" i="26"/>
  <c r="AG40" i="26"/>
  <c r="AP40" i="26" s="1"/>
  <c r="AH39" i="45"/>
  <c r="AQ39" i="45" s="1"/>
  <c r="Z40" i="94"/>
  <c r="AH42" i="48"/>
  <c r="AQ42" i="48" s="1"/>
  <c r="AI38" i="93"/>
  <c r="AN38" i="93"/>
  <c r="AN39" i="95"/>
  <c r="AI39" i="95"/>
  <c r="X42" i="92"/>
  <c r="Y42" i="92"/>
  <c r="X40" i="88"/>
  <c r="Y40" i="88"/>
  <c r="AR38" i="90"/>
  <c r="Y41" i="46"/>
  <c r="X41" i="46"/>
  <c r="Z41" i="46" s="1"/>
  <c r="AR38" i="74"/>
  <c r="AN39" i="36"/>
  <c r="AI39" i="36"/>
  <c r="AH39" i="73"/>
  <c r="AQ39" i="73" s="1"/>
  <c r="AI38" i="28"/>
  <c r="AN38" i="28"/>
  <c r="AR38" i="41"/>
  <c r="AN39" i="31"/>
  <c r="AI39" i="31"/>
  <c r="AI38" i="86"/>
  <c r="AN38" i="86"/>
  <c r="Z39" i="78"/>
  <c r="AH40" i="27"/>
  <c r="AQ40" i="27" s="1"/>
  <c r="AG40" i="37"/>
  <c r="AP40" i="37" s="1"/>
  <c r="AF40" i="37"/>
  <c r="AO40" i="37" s="1"/>
  <c r="W41" i="37"/>
  <c r="AE40" i="37"/>
  <c r="X38" i="76"/>
  <c r="Y38" i="76"/>
  <c r="AR38" i="78"/>
  <c r="Y40" i="77"/>
  <c r="X40" i="77"/>
  <c r="Z40" i="77" s="1"/>
  <c r="AN40" i="46"/>
  <c r="AI40" i="46"/>
  <c r="AN38" i="91"/>
  <c r="AI38" i="91"/>
  <c r="Z39" i="41"/>
  <c r="AI40" i="79"/>
  <c r="AN40" i="79"/>
  <c r="Y40" i="80"/>
  <c r="Z40" i="80" s="1"/>
  <c r="X40" i="80"/>
  <c r="AI39" i="47"/>
  <c r="AN39" i="47"/>
  <c r="X42" i="30"/>
  <c r="Y42" i="30"/>
  <c r="Z40" i="40"/>
  <c r="AE39" i="45"/>
  <c r="W40" i="45"/>
  <c r="AG39" i="45"/>
  <c r="AP39" i="45" s="1"/>
  <c r="AF39" i="45"/>
  <c r="AO39" i="45" s="1"/>
  <c r="W43" i="48"/>
  <c r="AG42" i="48"/>
  <c r="AP42" i="48" s="1"/>
  <c r="AF42" i="48"/>
  <c r="AO42" i="48" s="1"/>
  <c r="AE42" i="48"/>
  <c r="AN41" i="92"/>
  <c r="AI41" i="92"/>
  <c r="AR39" i="44"/>
  <c r="W41" i="27"/>
  <c r="AG40" i="27"/>
  <c r="AP40" i="27" s="1"/>
  <c r="AF40" i="27"/>
  <c r="AO40" i="27" s="1"/>
  <c r="AE40" i="27"/>
  <c r="AR39" i="40"/>
  <c r="AI41" i="42"/>
  <c r="AN41" i="42"/>
  <c r="AH38" i="87"/>
  <c r="AQ38" i="87" s="1"/>
  <c r="AH39" i="34"/>
  <c r="AQ39" i="34" s="1"/>
  <c r="AH41" i="39"/>
  <c r="AQ41" i="39" s="1"/>
  <c r="AI38" i="89"/>
  <c r="AN38" i="89"/>
  <c r="AR39" i="27"/>
  <c r="Z39" i="73"/>
  <c r="W38" i="85"/>
  <c r="AG37" i="85"/>
  <c r="AP37" i="85" s="1"/>
  <c r="AF37" i="85"/>
  <c r="AO37" i="85" s="1"/>
  <c r="AE37" i="85"/>
  <c r="AH40" i="44"/>
  <c r="AQ40" i="44" s="1"/>
  <c r="AF40" i="35"/>
  <c r="AO40" i="35" s="1"/>
  <c r="AE40" i="35"/>
  <c r="W41" i="35"/>
  <c r="AG40" i="35"/>
  <c r="AP40" i="35" s="1"/>
  <c r="AF38" i="81"/>
  <c r="AO38" i="81" s="1"/>
  <c r="AG38" i="81"/>
  <c r="AP38" i="81" s="1"/>
  <c r="W39" i="81"/>
  <c r="AE38" i="81"/>
  <c r="AH39" i="74"/>
  <c r="AQ39" i="74" s="1"/>
  <c r="Y41" i="38"/>
  <c r="X41" i="38"/>
  <c r="AR37" i="83"/>
  <c r="AN39" i="43"/>
  <c r="AI39" i="43"/>
  <c r="AI40" i="29"/>
  <c r="AN40" i="29"/>
  <c r="Y40" i="75"/>
  <c r="X40" i="75"/>
  <c r="AN39" i="88"/>
  <c r="AI39" i="88"/>
  <c r="AR41" i="96"/>
  <c r="Y42" i="42"/>
  <c r="Z42" i="42" s="1"/>
  <c r="X42" i="42"/>
  <c r="AI39" i="77"/>
  <c r="AN39" i="77"/>
  <c r="Z38" i="87"/>
  <c r="Y40" i="36"/>
  <c r="X40" i="36"/>
  <c r="AN39" i="80"/>
  <c r="AI39" i="80"/>
  <c r="AI41" i="30"/>
  <c r="AN41" i="30"/>
  <c r="AH39" i="90"/>
  <c r="AQ39" i="90" s="1"/>
  <c r="AE41" i="82"/>
  <c r="AG41" i="82"/>
  <c r="AP41" i="82" s="1"/>
  <c r="AF41" i="82"/>
  <c r="AO41" i="82" s="1"/>
  <c r="W42" i="82"/>
  <c r="AH40" i="25"/>
  <c r="AQ40" i="25" s="1"/>
  <c r="AH42" i="96"/>
  <c r="AQ42" i="96" s="1"/>
  <c r="AR40" i="39"/>
  <c r="Z40" i="44"/>
  <c r="Z40" i="25"/>
  <c r="Z42" i="96"/>
  <c r="AR38" i="45"/>
  <c r="AR37" i="87"/>
  <c r="X40" i="31"/>
  <c r="Y40" i="31"/>
  <c r="X39" i="86"/>
  <c r="Y39" i="86"/>
  <c r="Y39" i="93"/>
  <c r="X39" i="93"/>
  <c r="AR39" i="94"/>
  <c r="AH38" i="83"/>
  <c r="AQ38" i="83" s="1"/>
  <c r="Z39" i="34"/>
  <c r="Z41" i="39"/>
  <c r="X39" i="91"/>
  <c r="Y39" i="91"/>
  <c r="X40" i="47"/>
  <c r="Y40" i="47"/>
  <c r="Z40" i="36" l="1"/>
  <c r="Z39" i="93"/>
  <c r="Z39" i="91"/>
  <c r="AE39" i="91" s="1"/>
  <c r="Z40" i="95"/>
  <c r="AF40" i="36"/>
  <c r="AO40" i="36" s="1"/>
  <c r="AE40" i="36"/>
  <c r="W41" i="36"/>
  <c r="AG40" i="36"/>
  <c r="AP40" i="36" s="1"/>
  <c r="W43" i="42"/>
  <c r="AG42" i="42"/>
  <c r="AP42" i="42" s="1"/>
  <c r="AF42" i="42"/>
  <c r="AO42" i="42" s="1"/>
  <c r="AE42" i="42"/>
  <c r="AF39" i="91"/>
  <c r="AO39" i="91" s="1"/>
  <c r="W40" i="91"/>
  <c r="W40" i="93"/>
  <c r="AG39" i="93"/>
  <c r="AP39" i="93" s="1"/>
  <c r="AF39" i="93"/>
  <c r="AO39" i="93" s="1"/>
  <c r="AE39" i="93"/>
  <c r="W42" i="29"/>
  <c r="AG41" i="29"/>
  <c r="AP41" i="29" s="1"/>
  <c r="AF41" i="29"/>
  <c r="AO41" i="29" s="1"/>
  <c r="AE41" i="29"/>
  <c r="W40" i="28"/>
  <c r="AG39" i="28"/>
  <c r="AP39" i="28" s="1"/>
  <c r="AF39" i="28"/>
  <c r="AO39" i="28" s="1"/>
  <c r="AE39" i="28"/>
  <c r="AF40" i="43"/>
  <c r="AO40" i="43" s="1"/>
  <c r="AE40" i="43"/>
  <c r="W41" i="43"/>
  <c r="AG40" i="43"/>
  <c r="AP40" i="43" s="1"/>
  <c r="W42" i="79"/>
  <c r="AG41" i="79"/>
  <c r="AP41" i="79" s="1"/>
  <c r="AF41" i="79"/>
  <c r="AO41" i="79" s="1"/>
  <c r="AE41" i="79"/>
  <c r="AE40" i="80"/>
  <c r="AG40" i="80"/>
  <c r="AP40" i="80" s="1"/>
  <c r="AF40" i="80"/>
  <c r="AO40" i="80" s="1"/>
  <c r="W41" i="80"/>
  <c r="AF40" i="95"/>
  <c r="AO40" i="95" s="1"/>
  <c r="AG40" i="95"/>
  <c r="AP40" i="95" s="1"/>
  <c r="W41" i="95"/>
  <c r="AE40" i="95"/>
  <c r="AH40" i="31"/>
  <c r="AQ40" i="31" s="1"/>
  <c r="AE42" i="96"/>
  <c r="AG42" i="96"/>
  <c r="AP42" i="96" s="1"/>
  <c r="AF42" i="96"/>
  <c r="AO42" i="96" s="1"/>
  <c r="W43" i="96"/>
  <c r="AH40" i="75"/>
  <c r="AQ40" i="75" s="1"/>
  <c r="Y39" i="81"/>
  <c r="X39" i="81"/>
  <c r="Z39" i="81" s="1"/>
  <c r="Z40" i="45"/>
  <c r="X40" i="45"/>
  <c r="Y40" i="45"/>
  <c r="AR40" i="79"/>
  <c r="AH40" i="77"/>
  <c r="AQ40" i="77" s="1"/>
  <c r="AH38" i="76"/>
  <c r="AQ38" i="76" s="1"/>
  <c r="W40" i="78"/>
  <c r="AG39" i="78"/>
  <c r="AP39" i="78" s="1"/>
  <c r="AF39" i="78"/>
  <c r="AO39" i="78" s="1"/>
  <c r="AE39" i="78"/>
  <c r="AH41" i="46"/>
  <c r="AQ41" i="46" s="1"/>
  <c r="AH40" i="88"/>
  <c r="AQ40" i="88" s="1"/>
  <c r="AH41" i="29"/>
  <c r="AQ41" i="29" s="1"/>
  <c r="AI40" i="32"/>
  <c r="AN40" i="32"/>
  <c r="AH40" i="95"/>
  <c r="AQ40" i="95" s="1"/>
  <c r="Y38" i="33"/>
  <c r="X38" i="33"/>
  <c r="Z38" i="33" s="1"/>
  <c r="Z40" i="31"/>
  <c r="W41" i="25"/>
  <c r="AG40" i="25"/>
  <c r="AP40" i="25" s="1"/>
  <c r="AF40" i="25"/>
  <c r="AO40" i="25" s="1"/>
  <c r="AE40" i="25"/>
  <c r="AI41" i="82"/>
  <c r="AN41" i="82"/>
  <c r="AI40" i="35"/>
  <c r="AN40" i="35"/>
  <c r="W40" i="73"/>
  <c r="AG39" i="73"/>
  <c r="AP39" i="73" s="1"/>
  <c r="AF39" i="73"/>
  <c r="AO39" i="73" s="1"/>
  <c r="AE39" i="73"/>
  <c r="X43" i="48"/>
  <c r="Z43" i="48" s="1"/>
  <c r="Y43" i="48"/>
  <c r="AN39" i="45"/>
  <c r="AI39" i="45"/>
  <c r="AR39" i="47"/>
  <c r="AF39" i="41"/>
  <c r="AO39" i="41" s="1"/>
  <c r="AE39" i="41"/>
  <c r="W40" i="41"/>
  <c r="AG39" i="41"/>
  <c r="AP39" i="41" s="1"/>
  <c r="Z38" i="76"/>
  <c r="Z40" i="88"/>
  <c r="AH39" i="89"/>
  <c r="AQ39" i="89" s="1"/>
  <c r="X39" i="83"/>
  <c r="Y39" i="83"/>
  <c r="Y41" i="84"/>
  <c r="X41" i="84"/>
  <c r="AR39" i="75"/>
  <c r="Y40" i="90"/>
  <c r="X40" i="90"/>
  <c r="Z40" i="90" s="1"/>
  <c r="W42" i="39"/>
  <c r="AG41" i="39"/>
  <c r="AP41" i="39" s="1"/>
  <c r="AF41" i="39"/>
  <c r="AO41" i="39" s="1"/>
  <c r="AE41" i="39"/>
  <c r="AF40" i="44"/>
  <c r="AO40" i="44" s="1"/>
  <c r="AE40" i="44"/>
  <c r="W41" i="44"/>
  <c r="AG40" i="44"/>
  <c r="AP40" i="44" s="1"/>
  <c r="AR41" i="30"/>
  <c r="W39" i="87"/>
  <c r="AG38" i="87"/>
  <c r="AP38" i="87" s="1"/>
  <c r="AF38" i="87"/>
  <c r="AO38" i="87" s="1"/>
  <c r="AE38" i="87"/>
  <c r="Z40" i="75"/>
  <c r="AI37" i="85"/>
  <c r="AN37" i="85"/>
  <c r="AN40" i="27"/>
  <c r="AI40" i="27"/>
  <c r="AR41" i="92"/>
  <c r="W41" i="40"/>
  <c r="AG40" i="40"/>
  <c r="AP40" i="40" s="1"/>
  <c r="AF40" i="40"/>
  <c r="AO40" i="40" s="1"/>
  <c r="AE40" i="40"/>
  <c r="AH40" i="80"/>
  <c r="AQ40" i="80" s="1"/>
  <c r="AR38" i="91"/>
  <c r="W41" i="77"/>
  <c r="AG40" i="77"/>
  <c r="AP40" i="77" s="1"/>
  <c r="AF40" i="77"/>
  <c r="AO40" i="77" s="1"/>
  <c r="AE40" i="77"/>
  <c r="AR38" i="86"/>
  <c r="AR38" i="28"/>
  <c r="AR39" i="36"/>
  <c r="AF41" i="46"/>
  <c r="AO41" i="46" s="1"/>
  <c r="AG41" i="46"/>
  <c r="AP41" i="46" s="1"/>
  <c r="AE41" i="46"/>
  <c r="W42" i="46"/>
  <c r="AR38" i="93"/>
  <c r="W41" i="94"/>
  <c r="AG40" i="94"/>
  <c r="AP40" i="94" s="1"/>
  <c r="AF40" i="94"/>
  <c r="AO40" i="94" s="1"/>
  <c r="AE40" i="94"/>
  <c r="AN38" i="83"/>
  <c r="AI38" i="83"/>
  <c r="AI37" i="33"/>
  <c r="AN37" i="33"/>
  <c r="X40" i="74"/>
  <c r="Z40" i="74" s="1"/>
  <c r="Y40" i="74"/>
  <c r="AH40" i="47"/>
  <c r="AQ40" i="47" s="1"/>
  <c r="AF39" i="34"/>
  <c r="AO39" i="34" s="1"/>
  <c r="AE39" i="34"/>
  <c r="W40" i="34"/>
  <c r="AG39" i="34"/>
  <c r="AP39" i="34" s="1"/>
  <c r="AH39" i="86"/>
  <c r="AQ39" i="86" s="1"/>
  <c r="Y42" i="82"/>
  <c r="Z42" i="82" s="1"/>
  <c r="X42" i="82"/>
  <c r="AR39" i="80"/>
  <c r="AH41" i="38"/>
  <c r="AQ41" i="38" s="1"/>
  <c r="AN40" i="37"/>
  <c r="AI40" i="37"/>
  <c r="AR39" i="31"/>
  <c r="AH42" i="92"/>
  <c r="AQ42" i="92" s="1"/>
  <c r="X41" i="26"/>
  <c r="Y41" i="26"/>
  <c r="W40" i="89"/>
  <c r="AG39" i="89"/>
  <c r="AP39" i="89" s="1"/>
  <c r="AF39" i="89"/>
  <c r="AO39" i="89" s="1"/>
  <c r="AE39" i="89"/>
  <c r="Y41" i="32"/>
  <c r="X41" i="32"/>
  <c r="Z41" i="32" s="1"/>
  <c r="Z40" i="47"/>
  <c r="Z39" i="86"/>
  <c r="AR39" i="77"/>
  <c r="AR39" i="88"/>
  <c r="AR40" i="29"/>
  <c r="AR41" i="42"/>
  <c r="AI42" i="48"/>
  <c r="AN42" i="48"/>
  <c r="AH42" i="30"/>
  <c r="AQ42" i="30" s="1"/>
  <c r="AR40" i="46"/>
  <c r="Y41" i="37"/>
  <c r="X41" i="37"/>
  <c r="Z42" i="92"/>
  <c r="AH40" i="43"/>
  <c r="AQ40" i="43" s="1"/>
  <c r="AR37" i="76"/>
  <c r="AI40" i="84"/>
  <c r="AN40" i="84"/>
  <c r="AH39" i="28"/>
  <c r="AQ39" i="28" s="1"/>
  <c r="AI39" i="74"/>
  <c r="AN39" i="74"/>
  <c r="AI39" i="90"/>
  <c r="AN39" i="90"/>
  <c r="AH39" i="91"/>
  <c r="AQ39" i="91" s="1"/>
  <c r="AH39" i="93"/>
  <c r="AQ39" i="93" s="1"/>
  <c r="AH40" i="36"/>
  <c r="AQ40" i="36" s="1"/>
  <c r="AH42" i="42"/>
  <c r="AQ42" i="42" s="1"/>
  <c r="AR39" i="43"/>
  <c r="Z41" i="38"/>
  <c r="AI38" i="81"/>
  <c r="AN38" i="81"/>
  <c r="Y41" i="35"/>
  <c r="Z41" i="35" s="1"/>
  <c r="X41" i="35"/>
  <c r="X38" i="85"/>
  <c r="Z38" i="85" s="1"/>
  <c r="Y38" i="85"/>
  <c r="AR38" i="89"/>
  <c r="X41" i="27"/>
  <c r="Z41" i="27" s="1"/>
  <c r="Y41" i="27"/>
  <c r="Z42" i="30"/>
  <c r="AR39" i="95"/>
  <c r="AI40" i="26"/>
  <c r="AN40" i="26"/>
  <c r="AR40" i="38"/>
  <c r="AH41" i="79"/>
  <c r="AQ41" i="79" s="1"/>
  <c r="AG39" i="91" l="1"/>
  <c r="AP39" i="91" s="1"/>
  <c r="AF41" i="27"/>
  <c r="AO41" i="27" s="1"/>
  <c r="AE41" i="27"/>
  <c r="W42" i="27"/>
  <c r="AG41" i="27"/>
  <c r="AP41" i="27" s="1"/>
  <c r="W41" i="47"/>
  <c r="AG40" i="47"/>
  <c r="AP40" i="47" s="1"/>
  <c r="AF40" i="47"/>
  <c r="AO40" i="47" s="1"/>
  <c r="AE40" i="47"/>
  <c r="W43" i="82"/>
  <c r="AG42" i="82"/>
  <c r="AP42" i="82" s="1"/>
  <c r="AF42" i="82"/>
  <c r="AO42" i="82" s="1"/>
  <c r="AE42" i="82"/>
  <c r="W41" i="74"/>
  <c r="AG40" i="74"/>
  <c r="AP40" i="74" s="1"/>
  <c r="AF40" i="74"/>
  <c r="AO40" i="74" s="1"/>
  <c r="AE40" i="74"/>
  <c r="AR40" i="27"/>
  <c r="W40" i="81"/>
  <c r="AG39" i="81"/>
  <c r="AP39" i="81" s="1"/>
  <c r="AF39" i="81"/>
  <c r="AO39" i="81" s="1"/>
  <c r="AE39" i="81"/>
  <c r="Y43" i="96"/>
  <c r="X43" i="96"/>
  <c r="AI39" i="28"/>
  <c r="AN39" i="28"/>
  <c r="AN41" i="29"/>
  <c r="AI41" i="29"/>
  <c r="X43" i="42"/>
  <c r="Y43" i="42"/>
  <c r="W41" i="90"/>
  <c r="AG40" i="90"/>
  <c r="AP40" i="90" s="1"/>
  <c r="AF40" i="90"/>
  <c r="AO40" i="90" s="1"/>
  <c r="AE40" i="90"/>
  <c r="AR41" i="82"/>
  <c r="AF40" i="31"/>
  <c r="AO40" i="31" s="1"/>
  <c r="AG40" i="31"/>
  <c r="AP40" i="31" s="1"/>
  <c r="AE40" i="31"/>
  <c r="W41" i="31"/>
  <c r="W43" i="30"/>
  <c r="AG42" i="30"/>
  <c r="AP42" i="30" s="1"/>
  <c r="AF42" i="30"/>
  <c r="AO42" i="30" s="1"/>
  <c r="AE42" i="30"/>
  <c r="AH41" i="32"/>
  <c r="AQ41" i="32" s="1"/>
  <c r="AR40" i="37"/>
  <c r="Y40" i="34"/>
  <c r="X40" i="34"/>
  <c r="Z40" i="34" s="1"/>
  <c r="AI41" i="46"/>
  <c r="AN41" i="46"/>
  <c r="X41" i="44"/>
  <c r="Y41" i="44"/>
  <c r="AH39" i="83"/>
  <c r="AQ39" i="83" s="1"/>
  <c r="AI39" i="41"/>
  <c r="AN39" i="41"/>
  <c r="AI40" i="25"/>
  <c r="AN40" i="25"/>
  <c r="AH38" i="33"/>
  <c r="AQ38" i="33" s="1"/>
  <c r="AN40" i="80"/>
  <c r="AI40" i="80"/>
  <c r="Y40" i="93"/>
  <c r="X40" i="93"/>
  <c r="Z40" i="93" s="1"/>
  <c r="AI39" i="91"/>
  <c r="AN39" i="91"/>
  <c r="AN40" i="94"/>
  <c r="AI40" i="94"/>
  <c r="Y42" i="46"/>
  <c r="X42" i="46"/>
  <c r="AN41" i="39"/>
  <c r="AI41" i="39"/>
  <c r="AH38" i="85"/>
  <c r="AQ38" i="85" s="1"/>
  <c r="AR38" i="81"/>
  <c r="W43" i="92"/>
  <c r="AG42" i="92"/>
  <c r="AP42" i="92" s="1"/>
  <c r="AF42" i="92"/>
  <c r="AO42" i="92" s="1"/>
  <c r="AE42" i="92"/>
  <c r="AR42" i="48"/>
  <c r="X40" i="89"/>
  <c r="Y40" i="89"/>
  <c r="AR37" i="33"/>
  <c r="X41" i="77"/>
  <c r="Y41" i="77"/>
  <c r="Z41" i="77" s="1"/>
  <c r="Z41" i="40"/>
  <c r="Y41" i="40"/>
  <c r="X41" i="40"/>
  <c r="Y39" i="87"/>
  <c r="X39" i="87"/>
  <c r="Z39" i="83"/>
  <c r="AE40" i="88"/>
  <c r="W41" i="88"/>
  <c r="AG40" i="88"/>
  <c r="AP40" i="88" s="1"/>
  <c r="AF40" i="88"/>
  <c r="AO40" i="88" s="1"/>
  <c r="AH43" i="48"/>
  <c r="AQ43" i="48" s="1"/>
  <c r="Y40" i="73"/>
  <c r="Z40" i="73" s="1"/>
  <c r="X40" i="73"/>
  <c r="AI39" i="78"/>
  <c r="AN39" i="78"/>
  <c r="AH40" i="45"/>
  <c r="AQ40" i="45" s="1"/>
  <c r="AI41" i="79"/>
  <c r="AN41" i="79"/>
  <c r="Y41" i="43"/>
  <c r="Z41" i="43" s="1"/>
  <c r="X41" i="43"/>
  <c r="Y41" i="36"/>
  <c r="X41" i="36"/>
  <c r="Z41" i="36" s="1"/>
  <c r="AH41" i="37"/>
  <c r="AQ41" i="37" s="1"/>
  <c r="AI39" i="34"/>
  <c r="AN39" i="34"/>
  <c r="AR38" i="83"/>
  <c r="X41" i="94"/>
  <c r="Y41" i="94"/>
  <c r="Z41" i="94" s="1"/>
  <c r="AR37" i="85"/>
  <c r="AI40" i="44"/>
  <c r="AN40" i="44"/>
  <c r="Y42" i="39"/>
  <c r="X42" i="39"/>
  <c r="AH41" i="84"/>
  <c r="AQ41" i="84" s="1"/>
  <c r="W39" i="76"/>
  <c r="AG38" i="76"/>
  <c r="AP38" i="76" s="1"/>
  <c r="AF38" i="76"/>
  <c r="AO38" i="76" s="1"/>
  <c r="AE38" i="76"/>
  <c r="W44" i="48"/>
  <c r="AG43" i="48"/>
  <c r="AP43" i="48" s="1"/>
  <c r="AF43" i="48"/>
  <c r="AO43" i="48" s="1"/>
  <c r="AE43" i="48"/>
  <c r="W39" i="33"/>
  <c r="AG38" i="33"/>
  <c r="AP38" i="33" s="1"/>
  <c r="AF38" i="33"/>
  <c r="AO38" i="33" s="1"/>
  <c r="AE38" i="33"/>
  <c r="AF40" i="45"/>
  <c r="AO40" i="45" s="1"/>
  <c r="W41" i="45"/>
  <c r="AE40" i="45"/>
  <c r="AG40" i="45"/>
  <c r="AP40" i="45" s="1"/>
  <c r="X40" i="28"/>
  <c r="Y40" i="28"/>
  <c r="Y42" i="29"/>
  <c r="X42" i="29"/>
  <c r="AN42" i="42"/>
  <c r="AI42" i="42"/>
  <c r="AR40" i="26"/>
  <c r="AH41" i="35"/>
  <c r="AQ41" i="35" s="1"/>
  <c r="AH41" i="26"/>
  <c r="AQ41" i="26" s="1"/>
  <c r="AH42" i="82"/>
  <c r="AQ42" i="82" s="1"/>
  <c r="W41" i="75"/>
  <c r="AG40" i="75"/>
  <c r="AP40" i="75" s="1"/>
  <c r="AF40" i="75"/>
  <c r="AO40" i="75" s="1"/>
  <c r="AE40" i="75"/>
  <c r="AH40" i="90"/>
  <c r="AQ40" i="90" s="1"/>
  <c r="AR40" i="35"/>
  <c r="Y41" i="25"/>
  <c r="X41" i="25"/>
  <c r="Z41" i="25" s="1"/>
  <c r="AR40" i="32"/>
  <c r="AH39" i="81"/>
  <c r="AQ39" i="81" s="1"/>
  <c r="AI42" i="96"/>
  <c r="AN42" i="96"/>
  <c r="AI40" i="95"/>
  <c r="AN40" i="95"/>
  <c r="Y41" i="80"/>
  <c r="X41" i="80"/>
  <c r="AI40" i="43"/>
  <c r="AN40" i="43"/>
  <c r="AI39" i="93"/>
  <c r="AN39" i="93"/>
  <c r="X40" i="91"/>
  <c r="Y40" i="91"/>
  <c r="AI40" i="36"/>
  <c r="AN40" i="36"/>
  <c r="W42" i="35"/>
  <c r="AG41" i="35"/>
  <c r="AP41" i="35" s="1"/>
  <c r="AF41" i="35"/>
  <c r="AO41" i="35" s="1"/>
  <c r="AE41" i="35"/>
  <c r="AR40" i="84"/>
  <c r="AH41" i="27"/>
  <c r="AQ41" i="27" s="1"/>
  <c r="W39" i="85"/>
  <c r="AG38" i="85"/>
  <c r="AP38" i="85" s="1"/>
  <c r="AF38" i="85"/>
  <c r="AO38" i="85" s="1"/>
  <c r="AE38" i="85"/>
  <c r="AE41" i="38"/>
  <c r="W42" i="38"/>
  <c r="AG41" i="38"/>
  <c r="AP41" i="38" s="1"/>
  <c r="AF41" i="38"/>
  <c r="AO41" i="38" s="1"/>
  <c r="AR39" i="90"/>
  <c r="W42" i="32"/>
  <c r="AG41" i="32"/>
  <c r="AP41" i="32" s="1"/>
  <c r="AF41" i="32"/>
  <c r="AO41" i="32" s="1"/>
  <c r="AE41" i="32"/>
  <c r="AR39" i="74"/>
  <c r="Z41" i="37"/>
  <c r="W40" i="86"/>
  <c r="AG39" i="86"/>
  <c r="AP39" i="86" s="1"/>
  <c r="AF39" i="86"/>
  <c r="AO39" i="86" s="1"/>
  <c r="AE39" i="86"/>
  <c r="AN39" i="89"/>
  <c r="AI39" i="89"/>
  <c r="Z41" i="26"/>
  <c r="AH40" i="74"/>
  <c r="AQ40" i="74" s="1"/>
  <c r="AI40" i="77"/>
  <c r="AN40" i="77"/>
  <c r="AI40" i="40"/>
  <c r="AN40" i="40"/>
  <c r="AI38" i="87"/>
  <c r="AN38" i="87"/>
  <c r="Z41" i="84"/>
  <c r="X40" i="41"/>
  <c r="Y40" i="41"/>
  <c r="AR39" i="45"/>
  <c r="AN39" i="73"/>
  <c r="AI39" i="73"/>
  <c r="X40" i="78"/>
  <c r="Y40" i="78"/>
  <c r="Z40" i="78" s="1"/>
  <c r="X41" i="95"/>
  <c r="Z41" i="95" s="1"/>
  <c r="Y41" i="95"/>
  <c r="X42" i="79"/>
  <c r="Y42" i="79"/>
  <c r="Z42" i="79" s="1"/>
  <c r="W42" i="43" l="1"/>
  <c r="AG41" i="43"/>
  <c r="AP41" i="43" s="1"/>
  <c r="AF41" i="43"/>
  <c r="AO41" i="43" s="1"/>
  <c r="AE41" i="43"/>
  <c r="AE40" i="73"/>
  <c r="W41" i="73"/>
  <c r="AG40" i="73"/>
  <c r="AP40" i="73" s="1"/>
  <c r="AF40" i="73"/>
  <c r="AO40" i="73" s="1"/>
  <c r="W42" i="77"/>
  <c r="AG41" i="77"/>
  <c r="AP41" i="77" s="1"/>
  <c r="AF41" i="77"/>
  <c r="AO41" i="77" s="1"/>
  <c r="AE41" i="77"/>
  <c r="W41" i="78"/>
  <c r="AG40" i="78"/>
  <c r="AP40" i="78" s="1"/>
  <c r="AF40" i="78"/>
  <c r="AO40" i="78" s="1"/>
  <c r="AE40" i="78"/>
  <c r="W43" i="79"/>
  <c r="AG42" i="79"/>
  <c r="AP42" i="79" s="1"/>
  <c r="AF42" i="79"/>
  <c r="AO42" i="79" s="1"/>
  <c r="AE42" i="79"/>
  <c r="W42" i="95"/>
  <c r="AG41" i="95"/>
  <c r="AP41" i="95" s="1"/>
  <c r="AF41" i="95"/>
  <c r="AO41" i="95" s="1"/>
  <c r="AE41" i="95"/>
  <c r="AR39" i="89"/>
  <c r="AH41" i="80"/>
  <c r="AQ41" i="80" s="1"/>
  <c r="AI40" i="75"/>
  <c r="AN40" i="75"/>
  <c r="AH42" i="29"/>
  <c r="AQ42" i="29" s="1"/>
  <c r="AH43" i="96"/>
  <c r="AQ43" i="96" s="1"/>
  <c r="AH39" i="87"/>
  <c r="AQ39" i="87" s="1"/>
  <c r="AH40" i="89"/>
  <c r="AQ40" i="89" s="1"/>
  <c r="AH42" i="46"/>
  <c r="AQ42" i="46" s="1"/>
  <c r="AR39" i="91"/>
  <c r="AR40" i="25"/>
  <c r="AR41" i="46"/>
  <c r="W42" i="40"/>
  <c r="AG41" i="40"/>
  <c r="AP41" i="40" s="1"/>
  <c r="AF41" i="40"/>
  <c r="AO41" i="40" s="1"/>
  <c r="AE41" i="40"/>
  <c r="AI42" i="30"/>
  <c r="AN42" i="30"/>
  <c r="X41" i="31"/>
  <c r="Z41" i="31" s="1"/>
  <c r="Y41" i="31"/>
  <c r="AH43" i="42"/>
  <c r="AQ43" i="42" s="1"/>
  <c r="X43" i="82"/>
  <c r="Y43" i="82"/>
  <c r="AF41" i="37"/>
  <c r="AO41" i="37" s="1"/>
  <c r="AG41" i="37"/>
  <c r="AP41" i="37" s="1"/>
  <c r="AE41" i="37"/>
  <c r="W42" i="37"/>
  <c r="Y42" i="38"/>
  <c r="X42" i="38"/>
  <c r="X42" i="35"/>
  <c r="Z42" i="35" s="1"/>
  <c r="Y42" i="35"/>
  <c r="AH42" i="39"/>
  <c r="AQ42" i="39" s="1"/>
  <c r="AN40" i="31"/>
  <c r="AI40" i="31"/>
  <c r="Z43" i="42"/>
  <c r="Y40" i="81"/>
  <c r="X40" i="81"/>
  <c r="Z40" i="81" s="1"/>
  <c r="X41" i="74"/>
  <c r="Y41" i="74"/>
  <c r="AH42" i="79"/>
  <c r="AQ42" i="79" s="1"/>
  <c r="AH40" i="78"/>
  <c r="AQ40" i="78" s="1"/>
  <c r="Y42" i="32"/>
  <c r="X42" i="32"/>
  <c r="Z42" i="32" s="1"/>
  <c r="X39" i="85"/>
  <c r="Y39" i="85"/>
  <c r="Z41" i="80"/>
  <c r="AH41" i="25"/>
  <c r="AQ41" i="25" s="1"/>
  <c r="Z42" i="29"/>
  <c r="X41" i="45"/>
  <c r="Y41" i="45"/>
  <c r="Z39" i="33"/>
  <c r="Y39" i="33"/>
  <c r="X39" i="33"/>
  <c r="X44" i="48"/>
  <c r="Y44" i="48"/>
  <c r="AR39" i="34"/>
  <c r="AH41" i="36"/>
  <c r="AQ41" i="36" s="1"/>
  <c r="AH41" i="77"/>
  <c r="AQ41" i="77" s="1"/>
  <c r="Z40" i="89"/>
  <c r="Y43" i="92"/>
  <c r="X43" i="92"/>
  <c r="Z43" i="92" s="1"/>
  <c r="AH40" i="93"/>
  <c r="AQ40" i="93" s="1"/>
  <c r="AH40" i="34"/>
  <c r="AQ40" i="34" s="1"/>
  <c r="AR41" i="29"/>
  <c r="Z43" i="96"/>
  <c r="X42" i="27"/>
  <c r="Y42" i="27"/>
  <c r="W40" i="83"/>
  <c r="AG39" i="83"/>
  <c r="AP39" i="83" s="1"/>
  <c r="AF39" i="83"/>
  <c r="AO39" i="83" s="1"/>
  <c r="AE39" i="83"/>
  <c r="AH40" i="41"/>
  <c r="AQ40" i="41" s="1"/>
  <c r="AR40" i="40"/>
  <c r="AN39" i="86"/>
  <c r="AI39" i="86"/>
  <c r="AI41" i="38"/>
  <c r="AN41" i="38"/>
  <c r="AR39" i="93"/>
  <c r="Y41" i="75"/>
  <c r="X41" i="75"/>
  <c r="Z41" i="75" s="1"/>
  <c r="Z42" i="39"/>
  <c r="AH41" i="94"/>
  <c r="AQ41" i="94" s="1"/>
  <c r="AR41" i="79"/>
  <c r="X41" i="88"/>
  <c r="Y41" i="88"/>
  <c r="Z39" i="87"/>
  <c r="Z42" i="46"/>
  <c r="AR39" i="41"/>
  <c r="X43" i="30"/>
  <c r="Y43" i="30"/>
  <c r="Z43" i="30" s="1"/>
  <c r="AI42" i="82"/>
  <c r="AN42" i="82"/>
  <c r="AN40" i="47"/>
  <c r="AI40" i="47"/>
  <c r="AR42" i="96"/>
  <c r="AN40" i="90"/>
  <c r="AI40" i="90"/>
  <c r="Y41" i="47"/>
  <c r="Z41" i="47" s="1"/>
  <c r="X41" i="47"/>
  <c r="AR38" i="87"/>
  <c r="AR39" i="73"/>
  <c r="AI41" i="35"/>
  <c r="AN41" i="35"/>
  <c r="AR40" i="36"/>
  <c r="AR40" i="95"/>
  <c r="W42" i="25"/>
  <c r="AG41" i="25"/>
  <c r="AP41" i="25" s="1"/>
  <c r="AF41" i="25"/>
  <c r="AO41" i="25" s="1"/>
  <c r="AE41" i="25"/>
  <c r="AF41" i="94"/>
  <c r="AO41" i="94" s="1"/>
  <c r="AE41" i="94"/>
  <c r="AG41" i="94"/>
  <c r="AP41" i="94" s="1"/>
  <c r="W42" i="94"/>
  <c r="AH41" i="40"/>
  <c r="AQ41" i="40" s="1"/>
  <c r="AR40" i="94"/>
  <c r="W41" i="93"/>
  <c r="AG40" i="93"/>
  <c r="AP40" i="93" s="1"/>
  <c r="AF40" i="93"/>
  <c r="AO40" i="93" s="1"/>
  <c r="AE40" i="93"/>
  <c r="AH41" i="44"/>
  <c r="AQ41" i="44" s="1"/>
  <c r="W41" i="34"/>
  <c r="AG40" i="34"/>
  <c r="AP40" i="34" s="1"/>
  <c r="AF40" i="34"/>
  <c r="AO40" i="34" s="1"/>
  <c r="AE40" i="34"/>
  <c r="X41" i="90"/>
  <c r="Z41" i="90" s="1"/>
  <c r="Y41" i="90"/>
  <c r="AN39" i="81"/>
  <c r="AI39" i="81"/>
  <c r="AI40" i="74"/>
  <c r="AN40" i="74"/>
  <c r="AI41" i="27"/>
  <c r="AN41" i="27"/>
  <c r="X40" i="86"/>
  <c r="Y40" i="86"/>
  <c r="AH40" i="91"/>
  <c r="AQ40" i="91" s="1"/>
  <c r="Z40" i="91"/>
  <c r="AI40" i="45"/>
  <c r="AN40" i="45"/>
  <c r="Z39" i="76"/>
  <c r="X39" i="76"/>
  <c r="Y39" i="76"/>
  <c r="Z40" i="41"/>
  <c r="AN38" i="85"/>
  <c r="AI38" i="85"/>
  <c r="AR42" i="42"/>
  <c r="AH40" i="28"/>
  <c r="AQ40" i="28" s="1"/>
  <c r="AN38" i="76"/>
  <c r="AI38" i="76"/>
  <c r="W42" i="36"/>
  <c r="AG41" i="36"/>
  <c r="AP41" i="36" s="1"/>
  <c r="AF41" i="36"/>
  <c r="AO41" i="36" s="1"/>
  <c r="AE41" i="36"/>
  <c r="AR39" i="78"/>
  <c r="AH41" i="95"/>
  <c r="AQ41" i="95" s="1"/>
  <c r="W42" i="84"/>
  <c r="AG41" i="84"/>
  <c r="AP41" i="84" s="1"/>
  <c r="AF41" i="84"/>
  <c r="AO41" i="84" s="1"/>
  <c r="AE41" i="84"/>
  <c r="AR40" i="77"/>
  <c r="W42" i="26"/>
  <c r="AG41" i="26"/>
  <c r="AP41" i="26" s="1"/>
  <c r="AF41" i="26"/>
  <c r="AO41" i="26" s="1"/>
  <c r="AE41" i="26"/>
  <c r="AN41" i="32"/>
  <c r="AI41" i="32"/>
  <c r="AR40" i="43"/>
  <c r="Z40" i="28"/>
  <c r="AI38" i="33"/>
  <c r="AN38" i="33"/>
  <c r="AN43" i="48"/>
  <c r="AI43" i="48"/>
  <c r="AR40" i="44"/>
  <c r="AH41" i="43"/>
  <c r="AQ41" i="43" s="1"/>
  <c r="AH40" i="73"/>
  <c r="AQ40" i="73" s="1"/>
  <c r="AI40" i="88"/>
  <c r="AN40" i="88"/>
  <c r="AI42" i="92"/>
  <c r="AN42" i="92"/>
  <c r="AR41" i="39"/>
  <c r="AR40" i="80"/>
  <c r="Z41" i="44"/>
  <c r="AR39" i="28"/>
  <c r="Z42" i="38" l="1"/>
  <c r="Z41" i="45"/>
  <c r="W43" i="38"/>
  <c r="AG42" i="38"/>
  <c r="AP42" i="38" s="1"/>
  <c r="AF42" i="38"/>
  <c r="AO42" i="38" s="1"/>
  <c r="AE42" i="38"/>
  <c r="W44" i="30"/>
  <c r="AG43" i="30"/>
  <c r="AP43" i="30" s="1"/>
  <c r="AF43" i="30"/>
  <c r="AO43" i="30" s="1"/>
  <c r="AE43" i="30"/>
  <c r="W42" i="45"/>
  <c r="AG41" i="45"/>
  <c r="AP41" i="45" s="1"/>
  <c r="AF41" i="45"/>
  <c r="AO41" i="45" s="1"/>
  <c r="AE41" i="45"/>
  <c r="AF42" i="32"/>
  <c r="AO42" i="32" s="1"/>
  <c r="AE42" i="32"/>
  <c r="W43" i="32"/>
  <c r="AG42" i="32"/>
  <c r="AP42" i="32" s="1"/>
  <c r="AE41" i="47"/>
  <c r="W42" i="47"/>
  <c r="AG41" i="47"/>
  <c r="AP41" i="47" s="1"/>
  <c r="AF41" i="47"/>
  <c r="AO41" i="47" s="1"/>
  <c r="W42" i="75"/>
  <c r="AG41" i="75"/>
  <c r="AP41" i="75" s="1"/>
  <c r="AF41" i="75"/>
  <c r="AO41" i="75" s="1"/>
  <c r="AE41" i="75"/>
  <c r="W40" i="87"/>
  <c r="AG39" i="87"/>
  <c r="AP39" i="87" s="1"/>
  <c r="AF39" i="87"/>
  <c r="AO39" i="87" s="1"/>
  <c r="AE39" i="87"/>
  <c r="AH44" i="48"/>
  <c r="AQ44" i="48" s="1"/>
  <c r="AG41" i="31"/>
  <c r="AP41" i="31" s="1"/>
  <c r="AF41" i="31"/>
  <c r="AO41" i="31" s="1"/>
  <c r="W42" i="31"/>
  <c r="AE41" i="31"/>
  <c r="AN42" i="79"/>
  <c r="AI42" i="79"/>
  <c r="AI40" i="73"/>
  <c r="AN40" i="73"/>
  <c r="Y42" i="84"/>
  <c r="X42" i="84"/>
  <c r="W41" i="41"/>
  <c r="AG40" i="41"/>
  <c r="AP40" i="41" s="1"/>
  <c r="AF40" i="41"/>
  <c r="AO40" i="41" s="1"/>
  <c r="AE40" i="41"/>
  <c r="AF40" i="91"/>
  <c r="AO40" i="91" s="1"/>
  <c r="W41" i="91"/>
  <c r="AE40" i="91"/>
  <c r="AG40" i="91"/>
  <c r="AP40" i="91" s="1"/>
  <c r="AR40" i="74"/>
  <c r="AI40" i="34"/>
  <c r="AN40" i="34"/>
  <c r="AH41" i="47"/>
  <c r="AQ41" i="47" s="1"/>
  <c r="AH43" i="30"/>
  <c r="AQ43" i="30" s="1"/>
  <c r="AR39" i="86"/>
  <c r="Y40" i="83"/>
  <c r="X40" i="83"/>
  <c r="AH43" i="92"/>
  <c r="AQ43" i="92" s="1"/>
  <c r="Z44" i="48"/>
  <c r="AF43" i="42"/>
  <c r="AO43" i="42" s="1"/>
  <c r="AE43" i="42"/>
  <c r="W44" i="42"/>
  <c r="AG43" i="42"/>
  <c r="AP43" i="42" s="1"/>
  <c r="Y42" i="40"/>
  <c r="X42" i="40"/>
  <c r="AN41" i="95"/>
  <c r="AI41" i="95"/>
  <c r="Y42" i="77"/>
  <c r="X42" i="77"/>
  <c r="AI41" i="43"/>
  <c r="AN41" i="43"/>
  <c r="AE40" i="81"/>
  <c r="AG40" i="81"/>
  <c r="AP40" i="81" s="1"/>
  <c r="AF40" i="81"/>
  <c r="AO40" i="81" s="1"/>
  <c r="W41" i="81"/>
  <c r="W42" i="44"/>
  <c r="AG41" i="44"/>
  <c r="AP41" i="44" s="1"/>
  <c r="AF41" i="44"/>
  <c r="AO41" i="44" s="1"/>
  <c r="AE41" i="44"/>
  <c r="AR42" i="92"/>
  <c r="AR38" i="33"/>
  <c r="AI41" i="26"/>
  <c r="AN41" i="26"/>
  <c r="AR38" i="76"/>
  <c r="AH40" i="86"/>
  <c r="AQ40" i="86" s="1"/>
  <c r="AR39" i="81"/>
  <c r="AI41" i="94"/>
  <c r="AN41" i="94"/>
  <c r="Y42" i="25"/>
  <c r="X42" i="25"/>
  <c r="AR41" i="35"/>
  <c r="AR40" i="47"/>
  <c r="AH41" i="88"/>
  <c r="AQ41" i="88" s="1"/>
  <c r="AH39" i="33"/>
  <c r="AQ39" i="33" s="1"/>
  <c r="AE42" i="29"/>
  <c r="W43" i="29"/>
  <c r="AG42" i="29"/>
  <c r="AP42" i="29" s="1"/>
  <c r="AF42" i="29"/>
  <c r="AO42" i="29" s="1"/>
  <c r="AF41" i="80"/>
  <c r="AO41" i="80" s="1"/>
  <c r="AG41" i="80"/>
  <c r="AP41" i="80" s="1"/>
  <c r="AE41" i="80"/>
  <c r="W42" i="80"/>
  <c r="AH41" i="74"/>
  <c r="AQ41" i="74" s="1"/>
  <c r="AR40" i="31"/>
  <c r="AR42" i="30"/>
  <c r="Y41" i="78"/>
  <c r="Z41" i="78" s="1"/>
  <c r="X41" i="78"/>
  <c r="AH42" i="32"/>
  <c r="AQ42" i="32" s="1"/>
  <c r="W41" i="28"/>
  <c r="AG40" i="28"/>
  <c r="AP40" i="28" s="1"/>
  <c r="AF40" i="28"/>
  <c r="AO40" i="28" s="1"/>
  <c r="AE40" i="28"/>
  <c r="AN41" i="84"/>
  <c r="AI41" i="84"/>
  <c r="AI41" i="36"/>
  <c r="AN41" i="36"/>
  <c r="AH39" i="76"/>
  <c r="AQ39" i="76" s="1"/>
  <c r="Z40" i="86"/>
  <c r="X41" i="93"/>
  <c r="Y41" i="93"/>
  <c r="Z41" i="88"/>
  <c r="W44" i="92"/>
  <c r="AG43" i="92"/>
  <c r="AP43" i="92" s="1"/>
  <c r="AF43" i="92"/>
  <c r="AO43" i="92" s="1"/>
  <c r="AE43" i="92"/>
  <c r="Z41" i="74"/>
  <c r="Y42" i="37"/>
  <c r="X42" i="37"/>
  <c r="AH43" i="82"/>
  <c r="AQ43" i="82" s="1"/>
  <c r="X43" i="79"/>
  <c r="Y43" i="79"/>
  <c r="AR41" i="38"/>
  <c r="AH41" i="45"/>
  <c r="AQ41" i="45" s="1"/>
  <c r="AH42" i="38"/>
  <c r="AQ42" i="38" s="1"/>
  <c r="AR40" i="88"/>
  <c r="AE39" i="76"/>
  <c r="W40" i="76"/>
  <c r="AG39" i="76"/>
  <c r="AP39" i="76" s="1"/>
  <c r="AF39" i="76"/>
  <c r="AO39" i="76" s="1"/>
  <c r="X41" i="34"/>
  <c r="Y41" i="34"/>
  <c r="AR40" i="90"/>
  <c r="AI39" i="83"/>
  <c r="AN39" i="83"/>
  <c r="AH42" i="27"/>
  <c r="AQ42" i="27" s="1"/>
  <c r="AF40" i="89"/>
  <c r="AO40" i="89" s="1"/>
  <c r="AE40" i="89"/>
  <c r="AG40" i="89"/>
  <c r="AP40" i="89" s="1"/>
  <c r="W41" i="89"/>
  <c r="W40" i="33"/>
  <c r="AG39" i="33"/>
  <c r="AP39" i="33" s="1"/>
  <c r="AF39" i="33"/>
  <c r="AO39" i="33" s="1"/>
  <c r="AE39" i="33"/>
  <c r="AH39" i="85"/>
  <c r="AQ39" i="85" s="1"/>
  <c r="AH40" i="81"/>
  <c r="AQ40" i="81" s="1"/>
  <c r="AH42" i="35"/>
  <c r="AQ42" i="35" s="1"/>
  <c r="AI41" i="37"/>
  <c r="AN41" i="37"/>
  <c r="Z43" i="82"/>
  <c r="AN41" i="40"/>
  <c r="AI41" i="40"/>
  <c r="AR40" i="75"/>
  <c r="X42" i="95"/>
  <c r="Y42" i="95"/>
  <c r="AN41" i="77"/>
  <c r="AI41" i="77"/>
  <c r="Y41" i="73"/>
  <c r="X41" i="73"/>
  <c r="X42" i="43"/>
  <c r="Y42" i="43"/>
  <c r="Z42" i="43" s="1"/>
  <c r="AR41" i="32"/>
  <c r="X42" i="36"/>
  <c r="Z42" i="36" s="1"/>
  <c r="Y42" i="36"/>
  <c r="AR40" i="45"/>
  <c r="AF41" i="90"/>
  <c r="AO41" i="90" s="1"/>
  <c r="AE41" i="90"/>
  <c r="W42" i="90"/>
  <c r="AG41" i="90"/>
  <c r="AP41" i="90" s="1"/>
  <c r="AN40" i="93"/>
  <c r="AI40" i="93"/>
  <c r="AH41" i="75"/>
  <c r="AQ41" i="75" s="1"/>
  <c r="AE43" i="96"/>
  <c r="W44" i="96"/>
  <c r="AG43" i="96"/>
  <c r="AP43" i="96" s="1"/>
  <c r="AF43" i="96"/>
  <c r="AO43" i="96" s="1"/>
  <c r="AR43" i="48"/>
  <c r="X42" i="26"/>
  <c r="Y42" i="26"/>
  <c r="AR38" i="85"/>
  <c r="AR41" i="27"/>
  <c r="AH41" i="90"/>
  <c r="AQ41" i="90" s="1"/>
  <c r="Y42" i="94"/>
  <c r="X42" i="94"/>
  <c r="AN41" i="25"/>
  <c r="AI41" i="25"/>
  <c r="AR42" i="82"/>
  <c r="W43" i="46"/>
  <c r="AG42" i="46"/>
  <c r="AP42" i="46" s="1"/>
  <c r="AF42" i="46"/>
  <c r="AO42" i="46" s="1"/>
  <c r="AE42" i="46"/>
  <c r="AE42" i="39"/>
  <c r="W43" i="39"/>
  <c r="AG42" i="39"/>
  <c r="AP42" i="39" s="1"/>
  <c r="AF42" i="39"/>
  <c r="AO42" i="39" s="1"/>
  <c r="Z42" i="27"/>
  <c r="Z39" i="85"/>
  <c r="W43" i="35"/>
  <c r="AG42" i="35"/>
  <c r="AP42" i="35" s="1"/>
  <c r="AF42" i="35"/>
  <c r="AO42" i="35" s="1"/>
  <c r="AE42" i="35"/>
  <c r="AH41" i="31"/>
  <c r="AQ41" i="31" s="1"/>
  <c r="AN40" i="78"/>
  <c r="AI40" i="78"/>
  <c r="Z42" i="25" l="1"/>
  <c r="Z42" i="26"/>
  <c r="Z42" i="94"/>
  <c r="AG42" i="94" s="1"/>
  <c r="AP42" i="94" s="1"/>
  <c r="AE42" i="25"/>
  <c r="W43" i="25"/>
  <c r="AG42" i="25"/>
  <c r="AP42" i="25" s="1"/>
  <c r="AF42" i="25"/>
  <c r="AO42" i="25" s="1"/>
  <c r="AE41" i="78"/>
  <c r="W42" i="78"/>
  <c r="AG41" i="78"/>
  <c r="AP41" i="78" s="1"/>
  <c r="AF41" i="78"/>
  <c r="AO41" i="78" s="1"/>
  <c r="W43" i="94"/>
  <c r="AE42" i="94"/>
  <c r="W43" i="26"/>
  <c r="AG42" i="26"/>
  <c r="AP42" i="26" s="1"/>
  <c r="AF42" i="26"/>
  <c r="AO42" i="26" s="1"/>
  <c r="AE42" i="26"/>
  <c r="Y43" i="39"/>
  <c r="X43" i="39"/>
  <c r="AH42" i="94"/>
  <c r="AQ42" i="94" s="1"/>
  <c r="X42" i="90"/>
  <c r="Y42" i="90"/>
  <c r="AH42" i="43"/>
  <c r="AQ42" i="43" s="1"/>
  <c r="AR41" i="40"/>
  <c r="Y40" i="33"/>
  <c r="X40" i="33"/>
  <c r="AR39" i="83"/>
  <c r="W42" i="74"/>
  <c r="AG41" i="74"/>
  <c r="AP41" i="74" s="1"/>
  <c r="AF41" i="74"/>
  <c r="AO41" i="74" s="1"/>
  <c r="AE41" i="74"/>
  <c r="W42" i="88"/>
  <c r="AG41" i="88"/>
  <c r="AP41" i="88" s="1"/>
  <c r="AF41" i="88"/>
  <c r="AO41" i="88" s="1"/>
  <c r="AE41" i="88"/>
  <c r="AR41" i="84"/>
  <c r="X41" i="28"/>
  <c r="Y41" i="28"/>
  <c r="AH41" i="78"/>
  <c r="AQ41" i="78" s="1"/>
  <c r="X42" i="80"/>
  <c r="Y42" i="80"/>
  <c r="AH42" i="25"/>
  <c r="AQ42" i="25" s="1"/>
  <c r="X44" i="42"/>
  <c r="Y44" i="42"/>
  <c r="Z44" i="42" s="1"/>
  <c r="X41" i="91"/>
  <c r="Y41" i="91"/>
  <c r="X41" i="41"/>
  <c r="Z41" i="41" s="1"/>
  <c r="Y41" i="41"/>
  <c r="AR40" i="73"/>
  <c r="Y44" i="30"/>
  <c r="Z44" i="30" s="1"/>
  <c r="X44" i="30"/>
  <c r="AH42" i="36"/>
  <c r="AQ42" i="36" s="1"/>
  <c r="W43" i="43"/>
  <c r="AG42" i="43"/>
  <c r="AP42" i="43" s="1"/>
  <c r="AF42" i="43"/>
  <c r="AO42" i="43" s="1"/>
  <c r="AE42" i="43"/>
  <c r="X41" i="89"/>
  <c r="Y41" i="89"/>
  <c r="Z41" i="89" s="1"/>
  <c r="AN43" i="92"/>
  <c r="AI43" i="92"/>
  <c r="AI41" i="80"/>
  <c r="AN41" i="80"/>
  <c r="Y43" i="29"/>
  <c r="X43" i="29"/>
  <c r="AR41" i="43"/>
  <c r="AH42" i="40"/>
  <c r="AQ42" i="40" s="1"/>
  <c r="AN43" i="42"/>
  <c r="AI43" i="42"/>
  <c r="AR40" i="34"/>
  <c r="AR42" i="79"/>
  <c r="AN41" i="75"/>
  <c r="AI41" i="75"/>
  <c r="X42" i="47"/>
  <c r="Y42" i="47"/>
  <c r="AI42" i="32"/>
  <c r="AN42" i="32"/>
  <c r="Y42" i="45"/>
  <c r="X42" i="45"/>
  <c r="Z42" i="45" s="1"/>
  <c r="AI42" i="38"/>
  <c r="AN42" i="38"/>
  <c r="X43" i="35"/>
  <c r="Y43" i="35"/>
  <c r="AR40" i="78"/>
  <c r="AI42" i="39"/>
  <c r="AN42" i="39"/>
  <c r="Y44" i="96"/>
  <c r="X44" i="96"/>
  <c r="Z44" i="96" s="1"/>
  <c r="AN41" i="90"/>
  <c r="AI41" i="90"/>
  <c r="W43" i="36"/>
  <c r="AG42" i="36"/>
  <c r="AP42" i="36" s="1"/>
  <c r="AF42" i="36"/>
  <c r="AO42" i="36" s="1"/>
  <c r="AE42" i="36"/>
  <c r="AH41" i="73"/>
  <c r="AQ41" i="73" s="1"/>
  <c r="AH42" i="95"/>
  <c r="AQ42" i="95" s="1"/>
  <c r="W44" i="82"/>
  <c r="AG43" i="82"/>
  <c r="AP43" i="82" s="1"/>
  <c r="AF43" i="82"/>
  <c r="AO43" i="82" s="1"/>
  <c r="AE43" i="82"/>
  <c r="Y40" i="76"/>
  <c r="X40" i="76"/>
  <c r="AH43" i="79"/>
  <c r="AQ43" i="79" s="1"/>
  <c r="AH41" i="93"/>
  <c r="AQ41" i="93" s="1"/>
  <c r="AI41" i="44"/>
  <c r="AN41" i="44"/>
  <c r="Y41" i="81"/>
  <c r="X41" i="81"/>
  <c r="Z41" i="81" s="1"/>
  <c r="AH42" i="77"/>
  <c r="AQ42" i="77" s="1"/>
  <c r="AH42" i="84"/>
  <c r="AQ42" i="84" s="1"/>
  <c r="AN39" i="87"/>
  <c r="AI39" i="87"/>
  <c r="W43" i="27"/>
  <c r="AG42" i="27"/>
  <c r="AP42" i="27" s="1"/>
  <c r="AF42" i="27"/>
  <c r="AO42" i="27" s="1"/>
  <c r="AE42" i="27"/>
  <c r="AN42" i="46"/>
  <c r="AI42" i="46"/>
  <c r="AI43" i="96"/>
  <c r="AN43" i="96"/>
  <c r="AR40" i="93"/>
  <c r="Z42" i="95"/>
  <c r="AN39" i="33"/>
  <c r="AI39" i="33"/>
  <c r="Z43" i="79"/>
  <c r="AH42" i="37"/>
  <c r="AQ42" i="37" s="1"/>
  <c r="Z41" i="93"/>
  <c r="AN40" i="28"/>
  <c r="AI40" i="28"/>
  <c r="AI42" i="29"/>
  <c r="AN42" i="29"/>
  <c r="AR41" i="26"/>
  <c r="Z42" i="40"/>
  <c r="AE44" i="48"/>
  <c r="W45" i="48"/>
  <c r="AG44" i="48"/>
  <c r="AP44" i="48" s="1"/>
  <c r="AF44" i="48"/>
  <c r="AO44" i="48" s="1"/>
  <c r="AH40" i="83"/>
  <c r="AQ40" i="83" s="1"/>
  <c r="AI40" i="41"/>
  <c r="AN40" i="41"/>
  <c r="AI41" i="31"/>
  <c r="AN41" i="31"/>
  <c r="AI41" i="47"/>
  <c r="AN41" i="47"/>
  <c r="AN43" i="30"/>
  <c r="AI43" i="30"/>
  <c r="Z41" i="73"/>
  <c r="AR41" i="37"/>
  <c r="AI40" i="89"/>
  <c r="AN40" i="89"/>
  <c r="AH41" i="34"/>
  <c r="AQ41" i="34" s="1"/>
  <c r="AI39" i="76"/>
  <c r="AN39" i="76"/>
  <c r="AE40" i="86"/>
  <c r="AF40" i="86"/>
  <c r="AO40" i="86" s="1"/>
  <c r="W41" i="86"/>
  <c r="AG40" i="86"/>
  <c r="AP40" i="86" s="1"/>
  <c r="AR41" i="94"/>
  <c r="Z42" i="77"/>
  <c r="Z42" i="84"/>
  <c r="X42" i="31"/>
  <c r="Y42" i="31"/>
  <c r="Z42" i="31" s="1"/>
  <c r="X42" i="75"/>
  <c r="Y42" i="75"/>
  <c r="AN41" i="45"/>
  <c r="AI41" i="45"/>
  <c r="Y43" i="38"/>
  <c r="X43" i="38"/>
  <c r="Z43" i="38" s="1"/>
  <c r="Y43" i="46"/>
  <c r="X43" i="46"/>
  <c r="Z43" i="46" s="1"/>
  <c r="AH42" i="26"/>
  <c r="AQ42" i="26" s="1"/>
  <c r="AF39" i="85"/>
  <c r="AO39" i="85" s="1"/>
  <c r="AE39" i="85"/>
  <c r="W40" i="85"/>
  <c r="AG39" i="85"/>
  <c r="AP39" i="85" s="1"/>
  <c r="AN42" i="35"/>
  <c r="AI42" i="35"/>
  <c r="AR41" i="25"/>
  <c r="AR41" i="77"/>
  <c r="Z41" i="34"/>
  <c r="Z42" i="37"/>
  <c r="Y44" i="92"/>
  <c r="X44" i="92"/>
  <c r="AR41" i="36"/>
  <c r="Y42" i="44"/>
  <c r="X42" i="44"/>
  <c r="AI40" i="81"/>
  <c r="AN40" i="81"/>
  <c r="AR41" i="95"/>
  <c r="Z40" i="83"/>
  <c r="AI40" i="91"/>
  <c r="AN40" i="91"/>
  <c r="X40" i="87"/>
  <c r="Z40" i="87" s="1"/>
  <c r="Y40" i="87"/>
  <c r="X43" i="32"/>
  <c r="Y43" i="32"/>
  <c r="Z43" i="32" l="1"/>
  <c r="AF42" i="94"/>
  <c r="AO42" i="94" s="1"/>
  <c r="Z41" i="91"/>
  <c r="W42" i="91" s="1"/>
  <c r="W44" i="38"/>
  <c r="AG43" i="38"/>
  <c r="AP43" i="38" s="1"/>
  <c r="AF43" i="38"/>
  <c r="AO43" i="38" s="1"/>
  <c r="AE43" i="38"/>
  <c r="AG41" i="91"/>
  <c r="AP41" i="91" s="1"/>
  <c r="AF41" i="91"/>
  <c r="AO41" i="91" s="1"/>
  <c r="AE41" i="91"/>
  <c r="AF41" i="81"/>
  <c r="AO41" i="81" s="1"/>
  <c r="W42" i="81"/>
  <c r="AE41" i="81"/>
  <c r="AG41" i="81"/>
  <c r="AP41" i="81" s="1"/>
  <c r="AF44" i="30"/>
  <c r="AO44" i="30" s="1"/>
  <c r="AE44" i="30"/>
  <c r="W45" i="30"/>
  <c r="AG44" i="30"/>
  <c r="AP44" i="30" s="1"/>
  <c r="AF42" i="31"/>
  <c r="AO42" i="31" s="1"/>
  <c r="AG42" i="31"/>
  <c r="AP42" i="31" s="1"/>
  <c r="AE42" i="31"/>
  <c r="W43" i="31"/>
  <c r="W44" i="32"/>
  <c r="AG43" i="32"/>
  <c r="AP43" i="32" s="1"/>
  <c r="AF43" i="32"/>
  <c r="AO43" i="32" s="1"/>
  <c r="AE43" i="32"/>
  <c r="AR40" i="81"/>
  <c r="AG44" i="96"/>
  <c r="AP44" i="96" s="1"/>
  <c r="AF44" i="96"/>
  <c r="AO44" i="96" s="1"/>
  <c r="AE44" i="96"/>
  <c r="W45" i="96"/>
  <c r="AH43" i="35"/>
  <c r="AQ43" i="35" s="1"/>
  <c r="AE42" i="45"/>
  <c r="AF42" i="45"/>
  <c r="AO42" i="45" s="1"/>
  <c r="W43" i="45"/>
  <c r="AG42" i="45"/>
  <c r="AP42" i="45" s="1"/>
  <c r="AR43" i="42"/>
  <c r="W42" i="41"/>
  <c r="AG41" i="41"/>
  <c r="AP41" i="41" s="1"/>
  <c r="AF41" i="41"/>
  <c r="AO41" i="41" s="1"/>
  <c r="AE41" i="41"/>
  <c r="AG44" i="42"/>
  <c r="AP44" i="42" s="1"/>
  <c r="AF44" i="42"/>
  <c r="AO44" i="42" s="1"/>
  <c r="W45" i="42"/>
  <c r="AE44" i="42"/>
  <c r="AH42" i="90"/>
  <c r="AQ42" i="90" s="1"/>
  <c r="Y43" i="94"/>
  <c r="Z43" i="94" s="1"/>
  <c r="X43" i="94"/>
  <c r="AI41" i="78"/>
  <c r="AN41" i="78"/>
  <c r="X40" i="85"/>
  <c r="Y40" i="85"/>
  <c r="Z40" i="85" s="1"/>
  <c r="AN43" i="82"/>
  <c r="AI43" i="82"/>
  <c r="X43" i="36"/>
  <c r="Y43" i="36"/>
  <c r="Z43" i="35"/>
  <c r="AR41" i="80"/>
  <c r="AH42" i="80"/>
  <c r="AQ42" i="80" s="1"/>
  <c r="AI41" i="88"/>
  <c r="AN41" i="88"/>
  <c r="AN41" i="74"/>
  <c r="AI41" i="74"/>
  <c r="AH40" i="33"/>
  <c r="AQ40" i="33" s="1"/>
  <c r="Z42" i="90"/>
  <c r="AH43" i="39"/>
  <c r="AQ43" i="39" s="1"/>
  <c r="W42" i="89"/>
  <c r="AG41" i="89"/>
  <c r="AP41" i="89" s="1"/>
  <c r="AF41" i="89"/>
  <c r="AO41" i="89" s="1"/>
  <c r="AE41" i="89"/>
  <c r="AR40" i="91"/>
  <c r="AI40" i="86"/>
  <c r="AN40" i="86"/>
  <c r="AE42" i="40"/>
  <c r="W43" i="40"/>
  <c r="AG42" i="40"/>
  <c r="AP42" i="40" s="1"/>
  <c r="AF42" i="40"/>
  <c r="AO42" i="40" s="1"/>
  <c r="AR41" i="90"/>
  <c r="AR42" i="39"/>
  <c r="AR42" i="32"/>
  <c r="AR43" i="92"/>
  <c r="AN42" i="43"/>
  <c r="AI42" i="43"/>
  <c r="AH41" i="91"/>
  <c r="AQ41" i="91" s="1"/>
  <c r="Z42" i="80"/>
  <c r="X43" i="26"/>
  <c r="Y43" i="26"/>
  <c r="AH44" i="92"/>
  <c r="AQ44" i="92" s="1"/>
  <c r="AR42" i="29"/>
  <c r="AF42" i="95"/>
  <c r="AO42" i="95" s="1"/>
  <c r="AE42" i="95"/>
  <c r="W43" i="95"/>
  <c r="AG42" i="95"/>
  <c r="AP42" i="95" s="1"/>
  <c r="AR39" i="87"/>
  <c r="AH41" i="81"/>
  <c r="AQ41" i="81" s="1"/>
  <c r="AH42" i="44"/>
  <c r="AQ42" i="44" s="1"/>
  <c r="AI44" i="48"/>
  <c r="AN44" i="48"/>
  <c r="AR40" i="28"/>
  <c r="AI42" i="27"/>
  <c r="AN42" i="27"/>
  <c r="W41" i="83"/>
  <c r="AG40" i="83"/>
  <c r="AP40" i="83" s="1"/>
  <c r="AF40" i="83"/>
  <c r="AO40" i="83" s="1"/>
  <c r="AE40" i="83"/>
  <c r="Z44" i="92"/>
  <c r="AN39" i="85"/>
  <c r="AI39" i="85"/>
  <c r="AR43" i="30"/>
  <c r="Z42" i="44"/>
  <c r="AF42" i="37"/>
  <c r="AO42" i="37" s="1"/>
  <c r="AG42" i="37"/>
  <c r="AP42" i="37" s="1"/>
  <c r="AE42" i="37"/>
  <c r="W43" i="37"/>
  <c r="AR42" i="35"/>
  <c r="AH43" i="46"/>
  <c r="AQ43" i="46" s="1"/>
  <c r="AR41" i="45"/>
  <c r="AH42" i="31"/>
  <c r="AQ42" i="31" s="1"/>
  <c r="AR39" i="76"/>
  <c r="AR40" i="41"/>
  <c r="AF41" i="93"/>
  <c r="AO41" i="93" s="1"/>
  <c r="AE41" i="93"/>
  <c r="W42" i="93"/>
  <c r="AG41" i="93"/>
  <c r="AP41" i="93" s="1"/>
  <c r="AF43" i="79"/>
  <c r="AO43" i="79" s="1"/>
  <c r="AE43" i="79"/>
  <c r="W44" i="79"/>
  <c r="AG43" i="79"/>
  <c r="AP43" i="79" s="1"/>
  <c r="AH40" i="76"/>
  <c r="AQ40" i="76" s="1"/>
  <c r="AR42" i="38"/>
  <c r="AH43" i="29"/>
  <c r="AQ43" i="29" s="1"/>
  <c r="AH41" i="28"/>
  <c r="AQ41" i="28" s="1"/>
  <c r="Z40" i="33"/>
  <c r="Z43" i="39"/>
  <c r="AI42" i="94"/>
  <c r="AN42" i="94"/>
  <c r="AH43" i="38"/>
  <c r="AQ43" i="38" s="1"/>
  <c r="AH42" i="75"/>
  <c r="AQ42" i="75" s="1"/>
  <c r="AE42" i="77"/>
  <c r="W43" i="77"/>
  <c r="AG42" i="77"/>
  <c r="AP42" i="77" s="1"/>
  <c r="AF42" i="77"/>
  <c r="AO42" i="77" s="1"/>
  <c r="AR41" i="75"/>
  <c r="Z42" i="75"/>
  <c r="W42" i="73"/>
  <c r="AG41" i="73"/>
  <c r="AP41" i="73" s="1"/>
  <c r="AF41" i="73"/>
  <c r="AO41" i="73" s="1"/>
  <c r="AE41" i="73"/>
  <c r="AH40" i="87"/>
  <c r="AQ40" i="87" s="1"/>
  <c r="W42" i="34"/>
  <c r="AG41" i="34"/>
  <c r="AP41" i="34" s="1"/>
  <c r="AF41" i="34"/>
  <c r="AO41" i="34" s="1"/>
  <c r="AE41" i="34"/>
  <c r="X41" i="86"/>
  <c r="Y41" i="86"/>
  <c r="Z41" i="86" s="1"/>
  <c r="AR40" i="89"/>
  <c r="AR39" i="33"/>
  <c r="AR43" i="96"/>
  <c r="X43" i="27"/>
  <c r="Y43" i="27"/>
  <c r="Z43" i="27" s="1"/>
  <c r="AR41" i="44"/>
  <c r="Y44" i="82"/>
  <c r="X44" i="82"/>
  <c r="AN42" i="36"/>
  <c r="AI42" i="36"/>
  <c r="AH44" i="96"/>
  <c r="AQ44" i="96" s="1"/>
  <c r="AH42" i="45"/>
  <c r="AQ42" i="45" s="1"/>
  <c r="AH42" i="47"/>
  <c r="AQ42" i="47" s="1"/>
  <c r="Z41" i="28"/>
  <c r="X42" i="88"/>
  <c r="Y42" i="88"/>
  <c r="X42" i="74"/>
  <c r="Z42" i="74" s="1"/>
  <c r="Y42" i="74"/>
  <c r="Y42" i="78"/>
  <c r="X42" i="78"/>
  <c r="Y43" i="25"/>
  <c r="X43" i="25"/>
  <c r="AH43" i="32"/>
  <c r="AQ43" i="32" s="1"/>
  <c r="AR41" i="31"/>
  <c r="AF40" i="87"/>
  <c r="AO40" i="87" s="1"/>
  <c r="AE40" i="87"/>
  <c r="W41" i="87"/>
  <c r="AG40" i="87"/>
  <c r="AP40" i="87" s="1"/>
  <c r="AE43" i="46"/>
  <c r="W44" i="46"/>
  <c r="AF43" i="46"/>
  <c r="AO43" i="46" s="1"/>
  <c r="AG43" i="46"/>
  <c r="AP43" i="46" s="1"/>
  <c r="AF42" i="84"/>
  <c r="AO42" i="84" s="1"/>
  <c r="AE42" i="84"/>
  <c r="W43" i="84"/>
  <c r="AG42" i="84"/>
  <c r="AP42" i="84" s="1"/>
  <c r="AR41" i="47"/>
  <c r="Y45" i="48"/>
  <c r="X45" i="48"/>
  <c r="AR42" i="46"/>
  <c r="Z40" i="76"/>
  <c r="Z42" i="47"/>
  <c r="Z43" i="29"/>
  <c r="AH41" i="89"/>
  <c r="AQ41" i="89" s="1"/>
  <c r="X43" i="43"/>
  <c r="Y43" i="43"/>
  <c r="AH44" i="30"/>
  <c r="AQ44" i="30" s="1"/>
  <c r="AH41" i="41"/>
  <c r="AQ41" i="41" s="1"/>
  <c r="AH44" i="42"/>
  <c r="AQ44" i="42" s="1"/>
  <c r="AN42" i="26"/>
  <c r="AI42" i="26"/>
  <c r="AN42" i="25"/>
  <c r="AI42" i="25"/>
  <c r="Z43" i="25" l="1"/>
  <c r="Z44" i="82"/>
  <c r="AE44" i="82"/>
  <c r="W45" i="82"/>
  <c r="AG44" i="82"/>
  <c r="AP44" i="82" s="1"/>
  <c r="AF44" i="82"/>
  <c r="AO44" i="82" s="1"/>
  <c r="AE42" i="74"/>
  <c r="AG42" i="74"/>
  <c r="AP42" i="74" s="1"/>
  <c r="AF42" i="74"/>
  <c r="AO42" i="74" s="1"/>
  <c r="W43" i="74"/>
  <c r="W42" i="86"/>
  <c r="AG41" i="86"/>
  <c r="AP41" i="86" s="1"/>
  <c r="AF41" i="86"/>
  <c r="AO41" i="86" s="1"/>
  <c r="AE41" i="86"/>
  <c r="W44" i="94"/>
  <c r="AG43" i="94"/>
  <c r="AP43" i="94" s="1"/>
  <c r="AF43" i="94"/>
  <c r="AO43" i="94" s="1"/>
  <c r="AE43" i="94"/>
  <c r="W41" i="85"/>
  <c r="AG40" i="85"/>
  <c r="AP40" i="85" s="1"/>
  <c r="AF40" i="85"/>
  <c r="AO40" i="85" s="1"/>
  <c r="AE40" i="85"/>
  <c r="W44" i="25"/>
  <c r="AG43" i="25"/>
  <c r="AP43" i="25" s="1"/>
  <c r="AF43" i="25"/>
  <c r="AO43" i="25" s="1"/>
  <c r="AE43" i="25"/>
  <c r="AF42" i="75"/>
  <c r="AO42" i="75" s="1"/>
  <c r="AE42" i="75"/>
  <c r="AG42" i="75"/>
  <c r="AP42" i="75" s="1"/>
  <c r="W43" i="75"/>
  <c r="AI43" i="79"/>
  <c r="AN43" i="79"/>
  <c r="W43" i="44"/>
  <c r="AG42" i="44"/>
  <c r="AP42" i="44" s="1"/>
  <c r="AF42" i="44"/>
  <c r="AO42" i="44" s="1"/>
  <c r="AE42" i="44"/>
  <c r="AR42" i="27"/>
  <c r="X43" i="95"/>
  <c r="Z43" i="95" s="1"/>
  <c r="Y43" i="95"/>
  <c r="AH43" i="26"/>
  <c r="AQ43" i="26" s="1"/>
  <c r="AR40" i="86"/>
  <c r="X42" i="89"/>
  <c r="Y42" i="89"/>
  <c r="AF43" i="35"/>
  <c r="AO43" i="35" s="1"/>
  <c r="AE43" i="35"/>
  <c r="W44" i="35"/>
  <c r="AG43" i="35"/>
  <c r="AP43" i="35" s="1"/>
  <c r="AI44" i="96"/>
  <c r="AN44" i="96"/>
  <c r="AI43" i="32"/>
  <c r="AN43" i="32"/>
  <c r="X43" i="31"/>
  <c r="Y43" i="31"/>
  <c r="X42" i="91"/>
  <c r="Y42" i="91"/>
  <c r="AR42" i="25"/>
  <c r="AH42" i="74"/>
  <c r="AQ42" i="74" s="1"/>
  <c r="AR42" i="26"/>
  <c r="AH43" i="43"/>
  <c r="AQ43" i="43" s="1"/>
  <c r="AH45" i="48"/>
  <c r="AQ45" i="48" s="1"/>
  <c r="X43" i="84"/>
  <c r="Y43" i="84"/>
  <c r="AI40" i="87"/>
  <c r="AN40" i="87"/>
  <c r="AH42" i="78"/>
  <c r="AQ42" i="78" s="1"/>
  <c r="AH41" i="86"/>
  <c r="AQ41" i="86" s="1"/>
  <c r="Y42" i="34"/>
  <c r="X42" i="34"/>
  <c r="Z42" i="34" s="1"/>
  <c r="AI41" i="73"/>
  <c r="AN41" i="73"/>
  <c r="AI42" i="77"/>
  <c r="AN42" i="77"/>
  <c r="AR42" i="94"/>
  <c r="AN40" i="83"/>
  <c r="AI40" i="83"/>
  <c r="Z43" i="26"/>
  <c r="AE42" i="90"/>
  <c r="AG42" i="90"/>
  <c r="AP42" i="90" s="1"/>
  <c r="AF42" i="90"/>
  <c r="AO42" i="90" s="1"/>
  <c r="W43" i="90"/>
  <c r="AR41" i="74"/>
  <c r="AH40" i="85"/>
  <c r="AQ40" i="85" s="1"/>
  <c r="AI44" i="42"/>
  <c r="AN44" i="42"/>
  <c r="AN41" i="41"/>
  <c r="AI41" i="41"/>
  <c r="AN42" i="31"/>
  <c r="AI42" i="31"/>
  <c r="AI44" i="30"/>
  <c r="AN44" i="30"/>
  <c r="Z43" i="43"/>
  <c r="W44" i="29"/>
  <c r="AG43" i="29"/>
  <c r="AP43" i="29" s="1"/>
  <c r="AF43" i="29"/>
  <c r="AO43" i="29" s="1"/>
  <c r="AE43" i="29"/>
  <c r="Y44" i="46"/>
  <c r="X44" i="46"/>
  <c r="AH42" i="88"/>
  <c r="AQ42" i="88" s="1"/>
  <c r="AR42" i="36"/>
  <c r="W44" i="39"/>
  <c r="AG43" i="39"/>
  <c r="AP43" i="39" s="1"/>
  <c r="AF43" i="39"/>
  <c r="AO43" i="39" s="1"/>
  <c r="AE43" i="39"/>
  <c r="X43" i="37"/>
  <c r="Y43" i="37"/>
  <c r="AI42" i="95"/>
  <c r="AN42" i="95"/>
  <c r="W43" i="80"/>
  <c r="AG42" i="80"/>
  <c r="AP42" i="80" s="1"/>
  <c r="AF42" i="80"/>
  <c r="AO42" i="80" s="1"/>
  <c r="AE42" i="80"/>
  <c r="AR42" i="43"/>
  <c r="Y43" i="40"/>
  <c r="X43" i="40"/>
  <c r="AH43" i="36"/>
  <c r="AQ43" i="36" s="1"/>
  <c r="X45" i="42"/>
  <c r="Y45" i="42"/>
  <c r="Z45" i="42" s="1"/>
  <c r="Z43" i="45"/>
  <c r="X43" i="45"/>
  <c r="Y43" i="45"/>
  <c r="AN43" i="38"/>
  <c r="AI43" i="38"/>
  <c r="W43" i="47"/>
  <c r="AG42" i="47"/>
  <c r="AP42" i="47" s="1"/>
  <c r="AF42" i="47"/>
  <c r="AO42" i="47" s="1"/>
  <c r="AE42" i="47"/>
  <c r="Z45" i="48"/>
  <c r="AN42" i="84"/>
  <c r="AI42" i="84"/>
  <c r="AN43" i="46"/>
  <c r="AI43" i="46"/>
  <c r="Z42" i="78"/>
  <c r="Z42" i="88"/>
  <c r="AE40" i="33"/>
  <c r="W41" i="33"/>
  <c r="AG40" i="33"/>
  <c r="AP40" i="33" s="1"/>
  <c r="AF40" i="33"/>
  <c r="AO40" i="33" s="1"/>
  <c r="X42" i="93"/>
  <c r="Y42" i="93"/>
  <c r="AN42" i="37"/>
  <c r="AI42" i="37"/>
  <c r="AR39" i="85"/>
  <c r="AI41" i="89"/>
  <c r="AN41" i="89"/>
  <c r="Z43" i="36"/>
  <c r="X44" i="32"/>
  <c r="Y44" i="32"/>
  <c r="AN41" i="91"/>
  <c r="AI41" i="91"/>
  <c r="W41" i="76"/>
  <c r="AG40" i="76"/>
  <c r="AP40" i="76" s="1"/>
  <c r="AE40" i="76"/>
  <c r="AF40" i="76"/>
  <c r="AO40" i="76" s="1"/>
  <c r="AH43" i="25"/>
  <c r="AQ43" i="25" s="1"/>
  <c r="AF41" i="28"/>
  <c r="AO41" i="28" s="1"/>
  <c r="AE41" i="28"/>
  <c r="W42" i="28"/>
  <c r="AG41" i="28"/>
  <c r="AP41" i="28" s="1"/>
  <c r="AH44" i="82"/>
  <c r="AQ44" i="82" s="1"/>
  <c r="AH43" i="27"/>
  <c r="AQ43" i="27" s="1"/>
  <c r="AN41" i="34"/>
  <c r="AI41" i="34"/>
  <c r="Y42" i="73"/>
  <c r="X42" i="73"/>
  <c r="Y44" i="79"/>
  <c r="X44" i="79"/>
  <c r="X41" i="83"/>
  <c r="Y41" i="83"/>
  <c r="AR44" i="48"/>
  <c r="AI42" i="40"/>
  <c r="AN42" i="40"/>
  <c r="AR41" i="88"/>
  <c r="AR43" i="82"/>
  <c r="AR41" i="78"/>
  <c r="X42" i="41"/>
  <c r="Z42" i="41" s="1"/>
  <c r="Y42" i="41"/>
  <c r="AI41" i="81"/>
  <c r="AN41" i="81"/>
  <c r="X41" i="87"/>
  <c r="Y41" i="87"/>
  <c r="W44" i="27"/>
  <c r="AG43" i="27"/>
  <c r="AP43" i="27" s="1"/>
  <c r="AF43" i="27"/>
  <c r="AO43" i="27" s="1"/>
  <c r="AE43" i="27"/>
  <c r="Y43" i="77"/>
  <c r="X43" i="77"/>
  <c r="Z43" i="77" s="1"/>
  <c r="AI41" i="93"/>
  <c r="AN41" i="93"/>
  <c r="AF44" i="92"/>
  <c r="AO44" i="92" s="1"/>
  <c r="AE44" i="92"/>
  <c r="W45" i="92"/>
  <c r="AG44" i="92"/>
  <c r="AP44" i="92" s="1"/>
  <c r="AH43" i="94"/>
  <c r="AQ43" i="94" s="1"/>
  <c r="AN42" i="45"/>
  <c r="AI42" i="45"/>
  <c r="X45" i="96"/>
  <c r="Z45" i="96" s="1"/>
  <c r="Y45" i="96"/>
  <c r="Y45" i="30"/>
  <c r="X45" i="30"/>
  <c r="X42" i="81"/>
  <c r="Y42" i="81"/>
  <c r="X44" i="38"/>
  <c r="Z44" i="38" s="1"/>
  <c r="Y44" i="38"/>
  <c r="Z44" i="32" l="1"/>
  <c r="Z42" i="81"/>
  <c r="Z45" i="30"/>
  <c r="W46" i="30" s="1"/>
  <c r="W46" i="96"/>
  <c r="AG45" i="96"/>
  <c r="AP45" i="96" s="1"/>
  <c r="AF45" i="96"/>
  <c r="AO45" i="96" s="1"/>
  <c r="AE45" i="96"/>
  <c r="AE44" i="38"/>
  <c r="W45" i="38"/>
  <c r="AG44" i="38"/>
  <c r="AP44" i="38" s="1"/>
  <c r="AF44" i="38"/>
  <c r="AO44" i="38" s="1"/>
  <c r="W43" i="81"/>
  <c r="AG42" i="81"/>
  <c r="AP42" i="81" s="1"/>
  <c r="AF42" i="81"/>
  <c r="AO42" i="81" s="1"/>
  <c r="AE42" i="81"/>
  <c r="W45" i="32"/>
  <c r="AG44" i="32"/>
  <c r="AP44" i="32" s="1"/>
  <c r="AF44" i="32"/>
  <c r="AO44" i="32" s="1"/>
  <c r="AE44" i="32"/>
  <c r="AG45" i="30"/>
  <c r="AP45" i="30" s="1"/>
  <c r="AF45" i="30"/>
  <c r="AO45" i="30" s="1"/>
  <c r="AE45" i="30"/>
  <c r="AF42" i="41"/>
  <c r="AO42" i="41" s="1"/>
  <c r="AE42" i="41"/>
  <c r="W43" i="41"/>
  <c r="AG42" i="41"/>
  <c r="AP42" i="41" s="1"/>
  <c r="AF42" i="34"/>
  <c r="AO42" i="34" s="1"/>
  <c r="AE42" i="34"/>
  <c r="W43" i="34"/>
  <c r="AG42" i="34"/>
  <c r="AP42" i="34" s="1"/>
  <c r="AH44" i="79"/>
  <c r="AQ44" i="79" s="1"/>
  <c r="W43" i="78"/>
  <c r="AG42" i="78"/>
  <c r="AP42" i="78" s="1"/>
  <c r="AF42" i="78"/>
  <c r="AO42" i="78" s="1"/>
  <c r="AE42" i="78"/>
  <c r="W46" i="42"/>
  <c r="AG45" i="42"/>
  <c r="AP45" i="42" s="1"/>
  <c r="AF45" i="42"/>
  <c r="AO45" i="42" s="1"/>
  <c r="AE45" i="42"/>
  <c r="AH43" i="40"/>
  <c r="AQ43" i="40" s="1"/>
  <c r="Y44" i="39"/>
  <c r="X44" i="39"/>
  <c r="AR43" i="79"/>
  <c r="AI43" i="25"/>
  <c r="AN43" i="25"/>
  <c r="X42" i="86"/>
  <c r="Y42" i="86"/>
  <c r="Z42" i="86" s="1"/>
  <c r="AI42" i="74"/>
  <c r="AN42" i="74"/>
  <c r="Y45" i="92"/>
  <c r="X45" i="92"/>
  <c r="AH43" i="77"/>
  <c r="AQ43" i="77" s="1"/>
  <c r="AR41" i="81"/>
  <c r="X42" i="28"/>
  <c r="Y42" i="28"/>
  <c r="Z42" i="28" s="1"/>
  <c r="Y41" i="76"/>
  <c r="X41" i="76"/>
  <c r="Z41" i="76" s="1"/>
  <c r="AR42" i="37"/>
  <c r="AR43" i="46"/>
  <c r="AH43" i="37"/>
  <c r="AQ43" i="37" s="1"/>
  <c r="AR44" i="30"/>
  <c r="AR44" i="42"/>
  <c r="AR40" i="87"/>
  <c r="AH42" i="91"/>
  <c r="AQ42" i="91" s="1"/>
  <c r="AR43" i="32"/>
  <c r="AI43" i="35"/>
  <c r="AN43" i="35"/>
  <c r="AN42" i="44"/>
  <c r="AI42" i="44"/>
  <c r="Y43" i="75"/>
  <c r="X43" i="75"/>
  <c r="AH44" i="32"/>
  <c r="AQ44" i="32" s="1"/>
  <c r="AI42" i="47"/>
  <c r="AN42" i="47"/>
  <c r="AI43" i="29"/>
  <c r="AN43" i="29"/>
  <c r="AI42" i="90"/>
  <c r="AN42" i="90"/>
  <c r="X44" i="27"/>
  <c r="Y44" i="27"/>
  <c r="Z44" i="79"/>
  <c r="AF43" i="36"/>
  <c r="AO43" i="36" s="1"/>
  <c r="AE43" i="36"/>
  <c r="W44" i="36"/>
  <c r="AG43" i="36"/>
  <c r="AP43" i="36" s="1"/>
  <c r="X41" i="33"/>
  <c r="Y41" i="33"/>
  <c r="Z41" i="33" s="1"/>
  <c r="AH43" i="45"/>
  <c r="AQ43" i="45" s="1"/>
  <c r="Z43" i="40"/>
  <c r="Z43" i="37"/>
  <c r="AR42" i="31"/>
  <c r="AF43" i="26"/>
  <c r="AO43" i="26" s="1"/>
  <c r="AE43" i="26"/>
  <c r="W44" i="26"/>
  <c r="AG43" i="26"/>
  <c r="AP43" i="26" s="1"/>
  <c r="AR42" i="77"/>
  <c r="Z42" i="91"/>
  <c r="AH43" i="95"/>
  <c r="AQ43" i="95" s="1"/>
  <c r="X41" i="85"/>
  <c r="Y41" i="85"/>
  <c r="Y44" i="94"/>
  <c r="X44" i="94"/>
  <c r="Y43" i="74"/>
  <c r="X43" i="74"/>
  <c r="AR42" i="40"/>
  <c r="W44" i="77"/>
  <c r="AG43" i="77"/>
  <c r="AP43" i="77" s="1"/>
  <c r="AF43" i="77"/>
  <c r="AO43" i="77" s="1"/>
  <c r="AE43" i="77"/>
  <c r="AI41" i="28"/>
  <c r="AN41" i="28"/>
  <c r="AR41" i="91"/>
  <c r="AR42" i="84"/>
  <c r="Z43" i="47"/>
  <c r="X43" i="47"/>
  <c r="Y43" i="47"/>
  <c r="AF43" i="45"/>
  <c r="AO43" i="45" s="1"/>
  <c r="AG43" i="45"/>
  <c r="AP43" i="45" s="1"/>
  <c r="W44" i="45"/>
  <c r="AE43" i="45"/>
  <c r="X43" i="80"/>
  <c r="Y43" i="80"/>
  <c r="AI43" i="39"/>
  <c r="AN43" i="39"/>
  <c r="AH44" i="46"/>
  <c r="AQ44" i="46" s="1"/>
  <c r="Z44" i="29"/>
  <c r="Y44" i="29"/>
  <c r="X44" i="29"/>
  <c r="Y43" i="90"/>
  <c r="X43" i="90"/>
  <c r="AR40" i="83"/>
  <c r="AH43" i="84"/>
  <c r="AQ43" i="84" s="1"/>
  <c r="AR44" i="96"/>
  <c r="AF43" i="95"/>
  <c r="AO43" i="95" s="1"/>
  <c r="AG43" i="95"/>
  <c r="AP43" i="95" s="1"/>
  <c r="AE43" i="95"/>
  <c r="W44" i="95"/>
  <c r="X44" i="25"/>
  <c r="Y44" i="25"/>
  <c r="AI41" i="86"/>
  <c r="AN41" i="86"/>
  <c r="Y45" i="82"/>
  <c r="X45" i="82"/>
  <c r="AH44" i="38"/>
  <c r="AQ44" i="38" s="1"/>
  <c r="AR41" i="93"/>
  <c r="AR41" i="34"/>
  <c r="AH41" i="83"/>
  <c r="AQ41" i="83" s="1"/>
  <c r="AR41" i="89"/>
  <c r="AI40" i="33"/>
  <c r="AN40" i="33"/>
  <c r="AR41" i="41"/>
  <c r="AR41" i="73"/>
  <c r="Z43" i="84"/>
  <c r="AH43" i="31"/>
  <c r="AQ43" i="31" s="1"/>
  <c r="AH42" i="89"/>
  <c r="AQ42" i="89" s="1"/>
  <c r="Y43" i="44"/>
  <c r="X43" i="44"/>
  <c r="AI42" i="75"/>
  <c r="AN42" i="75"/>
  <c r="AN42" i="80"/>
  <c r="AI42" i="80"/>
  <c r="AH42" i="81"/>
  <c r="AQ42" i="81" s="1"/>
  <c r="AH45" i="96"/>
  <c r="AQ45" i="96" s="1"/>
  <c r="AN44" i="92"/>
  <c r="AI44" i="92"/>
  <c r="AH42" i="41"/>
  <c r="AQ42" i="41" s="1"/>
  <c r="AH42" i="73"/>
  <c r="AQ42" i="73" s="1"/>
  <c r="AH41" i="87"/>
  <c r="AQ41" i="87" s="1"/>
  <c r="AH42" i="93"/>
  <c r="AQ42" i="93" s="1"/>
  <c r="AH45" i="30"/>
  <c r="AQ45" i="30" s="1"/>
  <c r="AR42" i="45"/>
  <c r="AN43" i="27"/>
  <c r="AI43" i="27"/>
  <c r="Z41" i="87"/>
  <c r="Z41" i="83"/>
  <c r="Z42" i="73"/>
  <c r="AI40" i="76"/>
  <c r="AN40" i="76"/>
  <c r="Z42" i="93"/>
  <c r="W43" i="88"/>
  <c r="AG42" i="88"/>
  <c r="AP42" i="88" s="1"/>
  <c r="AF42" i="88"/>
  <c r="AO42" i="88" s="1"/>
  <c r="AE42" i="88"/>
  <c r="W46" i="48"/>
  <c r="AG45" i="48"/>
  <c r="AP45" i="48" s="1"/>
  <c r="AF45" i="48"/>
  <c r="AO45" i="48" s="1"/>
  <c r="AE45" i="48"/>
  <c r="AR43" i="38"/>
  <c r="AH45" i="42"/>
  <c r="AQ45" i="42" s="1"/>
  <c r="AR42" i="95"/>
  <c r="Z44" i="46"/>
  <c r="AF43" i="43"/>
  <c r="AO43" i="43" s="1"/>
  <c r="AE43" i="43"/>
  <c r="W44" i="43"/>
  <c r="AG43" i="43"/>
  <c r="AP43" i="43" s="1"/>
  <c r="AH42" i="34"/>
  <c r="AQ42" i="34" s="1"/>
  <c r="Z43" i="31"/>
  <c r="X44" i="35"/>
  <c r="Y44" i="35"/>
  <c r="Z42" i="89"/>
  <c r="AI40" i="85"/>
  <c r="AN40" i="85"/>
  <c r="AN43" i="94"/>
  <c r="AI43" i="94"/>
  <c r="AI44" i="82"/>
  <c r="AN44" i="82"/>
  <c r="Z44" i="94" l="1"/>
  <c r="AF44" i="94" s="1"/>
  <c r="AO44" i="94" s="1"/>
  <c r="AE44" i="94"/>
  <c r="W45" i="94"/>
  <c r="AG44" i="94"/>
  <c r="AP44" i="94" s="1"/>
  <c r="W43" i="86"/>
  <c r="AG42" i="86"/>
  <c r="AP42" i="86" s="1"/>
  <c r="AF42" i="86"/>
  <c r="AO42" i="86" s="1"/>
  <c r="AE42" i="86"/>
  <c r="W42" i="33"/>
  <c r="AG41" i="33"/>
  <c r="AP41" i="33" s="1"/>
  <c r="AF41" i="33"/>
  <c r="AO41" i="33" s="1"/>
  <c r="AE41" i="33"/>
  <c r="AI43" i="95"/>
  <c r="AN43" i="95"/>
  <c r="AR41" i="86"/>
  <c r="AH43" i="90"/>
  <c r="AQ43" i="90" s="1"/>
  <c r="AR43" i="39"/>
  <c r="AI43" i="77"/>
  <c r="AN43" i="77"/>
  <c r="Y44" i="36"/>
  <c r="Z44" i="36" s="1"/>
  <c r="X44" i="36"/>
  <c r="AH44" i="27"/>
  <c r="AQ44" i="27" s="1"/>
  <c r="AH41" i="76"/>
  <c r="AQ41" i="76" s="1"/>
  <c r="Y43" i="41"/>
  <c r="X43" i="41"/>
  <c r="Z43" i="41" s="1"/>
  <c r="X43" i="81"/>
  <c r="Y43" i="81"/>
  <c r="AR40" i="85"/>
  <c r="W43" i="93"/>
  <c r="AG42" i="93"/>
  <c r="AP42" i="93" s="1"/>
  <c r="AF42" i="93"/>
  <c r="AO42" i="93" s="1"/>
  <c r="AE42" i="93"/>
  <c r="AR43" i="29"/>
  <c r="AR42" i="74"/>
  <c r="AR44" i="82"/>
  <c r="AI43" i="43"/>
  <c r="AN43" i="43"/>
  <c r="AI45" i="48"/>
  <c r="AN45" i="48"/>
  <c r="AN42" i="88"/>
  <c r="AI42" i="88"/>
  <c r="AR40" i="76"/>
  <c r="AR42" i="75"/>
  <c r="AH43" i="74"/>
  <c r="AQ43" i="74" s="1"/>
  <c r="X44" i="26"/>
  <c r="Y44" i="26"/>
  <c r="AG43" i="37"/>
  <c r="AP43" i="37" s="1"/>
  <c r="AF43" i="37"/>
  <c r="AO43" i="37" s="1"/>
  <c r="W44" i="37"/>
  <c r="AE43" i="37"/>
  <c r="Z44" i="27"/>
  <c r="AR42" i="47"/>
  <c r="AH43" i="75"/>
  <c r="AQ43" i="75" s="1"/>
  <c r="AR43" i="35"/>
  <c r="AH45" i="92"/>
  <c r="AQ45" i="92" s="1"/>
  <c r="AH42" i="86"/>
  <c r="AQ42" i="86" s="1"/>
  <c r="AH44" i="39"/>
  <c r="AQ44" i="39" s="1"/>
  <c r="X46" i="42"/>
  <c r="Y46" i="42"/>
  <c r="Y43" i="34"/>
  <c r="X43" i="34"/>
  <c r="Y46" i="30"/>
  <c r="X46" i="30"/>
  <c r="Y45" i="32"/>
  <c r="X45" i="32"/>
  <c r="AN45" i="96"/>
  <c r="AI45" i="96"/>
  <c r="AR43" i="27"/>
  <c r="W45" i="29"/>
  <c r="AG44" i="29"/>
  <c r="AP44" i="29" s="1"/>
  <c r="AF44" i="29"/>
  <c r="AO44" i="29" s="1"/>
  <c r="AE44" i="29"/>
  <c r="AR41" i="28"/>
  <c r="W43" i="73"/>
  <c r="AG42" i="73"/>
  <c r="AP42" i="73" s="1"/>
  <c r="AF42" i="73"/>
  <c r="AO42" i="73" s="1"/>
  <c r="AE42" i="73"/>
  <c r="AH43" i="44"/>
  <c r="AQ43" i="44" s="1"/>
  <c r="AH45" i="82"/>
  <c r="AQ45" i="82" s="1"/>
  <c r="AH44" i="25"/>
  <c r="AQ44" i="25" s="1"/>
  <c r="Z43" i="90"/>
  <c r="AH43" i="80"/>
  <c r="AQ43" i="80" s="1"/>
  <c r="AH41" i="85"/>
  <c r="AQ41" i="85" s="1"/>
  <c r="W44" i="40"/>
  <c r="AG43" i="40"/>
  <c r="AP43" i="40" s="1"/>
  <c r="AF43" i="40"/>
  <c r="AO43" i="40" s="1"/>
  <c r="AE43" i="40"/>
  <c r="AI43" i="36"/>
  <c r="AN43" i="36"/>
  <c r="W42" i="76"/>
  <c r="AG41" i="76"/>
  <c r="AP41" i="76" s="1"/>
  <c r="AF41" i="76"/>
  <c r="AO41" i="76" s="1"/>
  <c r="AE41" i="76"/>
  <c r="AI42" i="78"/>
  <c r="AN42" i="78"/>
  <c r="AI42" i="41"/>
  <c r="AN42" i="41"/>
  <c r="X44" i="43"/>
  <c r="Y44" i="43"/>
  <c r="X44" i="45"/>
  <c r="Y44" i="45"/>
  <c r="W44" i="47"/>
  <c r="AG43" i="47"/>
  <c r="AP43" i="47" s="1"/>
  <c r="AF43" i="47"/>
  <c r="AO43" i="47" s="1"/>
  <c r="AE43" i="47"/>
  <c r="X43" i="78"/>
  <c r="Y43" i="78"/>
  <c r="AI44" i="38"/>
  <c r="AN44" i="38"/>
  <c r="W43" i="89"/>
  <c r="AG42" i="89"/>
  <c r="AP42" i="89" s="1"/>
  <c r="AF42" i="89"/>
  <c r="AO42" i="89" s="1"/>
  <c r="AE42" i="89"/>
  <c r="AR43" i="94"/>
  <c r="AH44" i="35"/>
  <c r="AQ44" i="35" s="1"/>
  <c r="Z44" i="35"/>
  <c r="AF44" i="46"/>
  <c r="AO44" i="46" s="1"/>
  <c r="AG44" i="46"/>
  <c r="AP44" i="46" s="1"/>
  <c r="W45" i="46"/>
  <c r="AE44" i="46"/>
  <c r="AE43" i="84"/>
  <c r="AG43" i="84"/>
  <c r="AP43" i="84" s="1"/>
  <c r="AF43" i="84"/>
  <c r="AO43" i="84" s="1"/>
  <c r="W44" i="84"/>
  <c r="AR40" i="33"/>
  <c r="Z44" i="25"/>
  <c r="AH44" i="29"/>
  <c r="AQ44" i="29" s="1"/>
  <c r="Z43" i="80"/>
  <c r="Y44" i="77"/>
  <c r="X44" i="77"/>
  <c r="Z43" i="74"/>
  <c r="Z41" i="85"/>
  <c r="AE42" i="91"/>
  <c r="AF42" i="91"/>
  <c r="AO42" i="91" s="1"/>
  <c r="W43" i="91"/>
  <c r="AG42" i="91"/>
  <c r="AP42" i="91" s="1"/>
  <c r="AI43" i="26"/>
  <c r="AN43" i="26"/>
  <c r="AH41" i="33"/>
  <c r="AQ41" i="33" s="1"/>
  <c r="AR42" i="90"/>
  <c r="Z43" i="75"/>
  <c r="Z45" i="92"/>
  <c r="Z44" i="39"/>
  <c r="AN45" i="42"/>
  <c r="AI45" i="42"/>
  <c r="AI42" i="34"/>
  <c r="AN42" i="34"/>
  <c r="AN42" i="81"/>
  <c r="AI42" i="81"/>
  <c r="Y45" i="38"/>
  <c r="X45" i="38"/>
  <c r="Z45" i="38" s="1"/>
  <c r="W43" i="28"/>
  <c r="AG42" i="28"/>
  <c r="AP42" i="28" s="1"/>
  <c r="AF42" i="28"/>
  <c r="AO42" i="28" s="1"/>
  <c r="AE42" i="28"/>
  <c r="AF41" i="83"/>
  <c r="AO41" i="83" s="1"/>
  <c r="AE41" i="83"/>
  <c r="W42" i="83"/>
  <c r="AG41" i="83"/>
  <c r="AP41" i="83" s="1"/>
  <c r="AF43" i="31"/>
  <c r="AO43" i="31" s="1"/>
  <c r="AG43" i="31"/>
  <c r="AP43" i="31" s="1"/>
  <c r="AE43" i="31"/>
  <c r="W44" i="31"/>
  <c r="X46" i="48"/>
  <c r="Z46" i="48" s="1"/>
  <c r="Y46" i="48"/>
  <c r="X43" i="88"/>
  <c r="Z43" i="88" s="1"/>
  <c r="Y43" i="88"/>
  <c r="W42" i="87"/>
  <c r="AG41" i="87"/>
  <c r="AP41" i="87" s="1"/>
  <c r="AF41" i="87"/>
  <c r="AO41" i="87" s="1"/>
  <c r="AE41" i="87"/>
  <c r="AR44" i="92"/>
  <c r="AR42" i="80"/>
  <c r="Z43" i="44"/>
  <c r="Z45" i="82"/>
  <c r="X44" i="95"/>
  <c r="Y44" i="95"/>
  <c r="AI43" i="45"/>
  <c r="AN43" i="45"/>
  <c r="AH43" i="47"/>
  <c r="AQ43" i="47" s="1"/>
  <c r="AH44" i="94"/>
  <c r="AQ44" i="94" s="1"/>
  <c r="W45" i="79"/>
  <c r="AG44" i="79"/>
  <c r="AP44" i="79" s="1"/>
  <c r="AF44" i="79"/>
  <c r="AO44" i="79" s="1"/>
  <c r="AE44" i="79"/>
  <c r="AR42" i="44"/>
  <c r="AH42" i="28"/>
  <c r="AQ42" i="28" s="1"/>
  <c r="AR43" i="25"/>
  <c r="AI45" i="30"/>
  <c r="AN45" i="30"/>
  <c r="AN44" i="32"/>
  <c r="AI44" i="32"/>
  <c r="Y46" i="96"/>
  <c r="Z46" i="96" s="1"/>
  <c r="X46" i="96"/>
  <c r="Z44" i="26" l="1"/>
  <c r="Z44" i="77"/>
  <c r="Z44" i="43"/>
  <c r="AF44" i="43" s="1"/>
  <c r="AO44" i="43" s="1"/>
  <c r="Z43" i="78"/>
  <c r="AF43" i="78" s="1"/>
  <c r="AO43" i="78" s="1"/>
  <c r="W44" i="78"/>
  <c r="AG43" i="78"/>
  <c r="AP43" i="78" s="1"/>
  <c r="AE46" i="96"/>
  <c r="AG46" i="96"/>
  <c r="AP46" i="96" s="1"/>
  <c r="AF46" i="96"/>
  <c r="AO46" i="96" s="1"/>
  <c r="W47" i="96"/>
  <c r="W45" i="26"/>
  <c r="AG44" i="26"/>
  <c r="AP44" i="26" s="1"/>
  <c r="AF44" i="26"/>
  <c r="AO44" i="26" s="1"/>
  <c r="AE44" i="26"/>
  <c r="W45" i="43"/>
  <c r="AG44" i="43"/>
  <c r="AP44" i="43" s="1"/>
  <c r="W45" i="36"/>
  <c r="AG44" i="36"/>
  <c r="AP44" i="36" s="1"/>
  <c r="AF44" i="36"/>
  <c r="AO44" i="36" s="1"/>
  <c r="AE44" i="36"/>
  <c r="W45" i="77"/>
  <c r="AG44" i="77"/>
  <c r="AP44" i="77" s="1"/>
  <c r="AF44" i="77"/>
  <c r="AO44" i="77" s="1"/>
  <c r="AE44" i="77"/>
  <c r="Y45" i="79"/>
  <c r="X45" i="79"/>
  <c r="Y43" i="73"/>
  <c r="X43" i="73"/>
  <c r="AH45" i="32"/>
  <c r="AQ45" i="32" s="1"/>
  <c r="AH43" i="34"/>
  <c r="AQ43" i="34" s="1"/>
  <c r="AF44" i="27"/>
  <c r="AO44" i="27" s="1"/>
  <c r="AE44" i="27"/>
  <c r="W45" i="27"/>
  <c r="AG44" i="27"/>
  <c r="AP44" i="27" s="1"/>
  <c r="AR42" i="88"/>
  <c r="W44" i="41"/>
  <c r="AG43" i="41"/>
  <c r="AP43" i="41" s="1"/>
  <c r="AF43" i="41"/>
  <c r="AO43" i="41" s="1"/>
  <c r="AE43" i="41"/>
  <c r="Y42" i="33"/>
  <c r="X42" i="33"/>
  <c r="X43" i="86"/>
  <c r="Y43" i="86"/>
  <c r="AR43" i="45"/>
  <c r="AH45" i="38"/>
  <c r="AQ45" i="38" s="1"/>
  <c r="AR42" i="34"/>
  <c r="AH43" i="78"/>
  <c r="AQ43" i="78" s="1"/>
  <c r="X44" i="47"/>
  <c r="Y44" i="47"/>
  <c r="AN41" i="76"/>
  <c r="AI41" i="76"/>
  <c r="AI43" i="40"/>
  <c r="AN43" i="40"/>
  <c r="Y45" i="29"/>
  <c r="X45" i="29"/>
  <c r="AH44" i="26"/>
  <c r="AQ44" i="26" s="1"/>
  <c r="AF43" i="44"/>
  <c r="AO43" i="44" s="1"/>
  <c r="AE43" i="44"/>
  <c r="W44" i="44"/>
  <c r="AG43" i="44"/>
  <c r="AP43" i="44" s="1"/>
  <c r="AI43" i="31"/>
  <c r="AN43" i="31"/>
  <c r="AN42" i="89"/>
  <c r="AI42" i="89"/>
  <c r="AH44" i="43"/>
  <c r="AQ44" i="43" s="1"/>
  <c r="AR43" i="36"/>
  <c r="AR44" i="32"/>
  <c r="X42" i="87"/>
  <c r="Y42" i="87"/>
  <c r="AH46" i="48"/>
  <c r="AQ46" i="48" s="1"/>
  <c r="AI42" i="28"/>
  <c r="AN42" i="28"/>
  <c r="AR45" i="42"/>
  <c r="AN42" i="91"/>
  <c r="AI42" i="91"/>
  <c r="AE43" i="80"/>
  <c r="AG43" i="80"/>
  <c r="AP43" i="80" s="1"/>
  <c r="AF43" i="80"/>
  <c r="AO43" i="80" s="1"/>
  <c r="W44" i="80"/>
  <c r="W45" i="25"/>
  <c r="AG44" i="25"/>
  <c r="AP44" i="25" s="1"/>
  <c r="AF44" i="25"/>
  <c r="AO44" i="25" s="1"/>
  <c r="AE44" i="25"/>
  <c r="AI43" i="84"/>
  <c r="AN43" i="84"/>
  <c r="Z45" i="32"/>
  <c r="Z43" i="34"/>
  <c r="AI43" i="37"/>
  <c r="AN43" i="37"/>
  <c r="AH43" i="81"/>
  <c r="AQ43" i="81" s="1"/>
  <c r="AR43" i="95"/>
  <c r="X45" i="94"/>
  <c r="Z45" i="94" s="1"/>
  <c r="Y45" i="94"/>
  <c r="AI44" i="79"/>
  <c r="AN44" i="79"/>
  <c r="W42" i="85"/>
  <c r="AG41" i="85"/>
  <c r="AP41" i="85" s="1"/>
  <c r="AF41" i="85"/>
  <c r="AO41" i="85" s="1"/>
  <c r="AE41" i="85"/>
  <c r="W45" i="35"/>
  <c r="AG44" i="35"/>
  <c r="AP44" i="35" s="1"/>
  <c r="AF44" i="35"/>
  <c r="AO44" i="35" s="1"/>
  <c r="AE44" i="35"/>
  <c r="Y43" i="89"/>
  <c r="X43" i="89"/>
  <c r="AH44" i="45"/>
  <c r="AQ44" i="45" s="1"/>
  <c r="AR42" i="41"/>
  <c r="AN42" i="73"/>
  <c r="AI42" i="73"/>
  <c r="AH46" i="30"/>
  <c r="AQ46" i="30" s="1"/>
  <c r="X44" i="37"/>
  <c r="Y44" i="37"/>
  <c r="AR45" i="48"/>
  <c r="X43" i="93"/>
  <c r="Z43" i="93" s="1"/>
  <c r="Y43" i="93"/>
  <c r="Z43" i="81"/>
  <c r="AR43" i="77"/>
  <c r="AI41" i="33"/>
  <c r="AN41" i="33"/>
  <c r="AN42" i="86"/>
  <c r="AI42" i="86"/>
  <c r="X43" i="91"/>
  <c r="Y43" i="91"/>
  <c r="AH44" i="95"/>
  <c r="AQ44" i="95" s="1"/>
  <c r="W47" i="48"/>
  <c r="AG46" i="48"/>
  <c r="AP46" i="48" s="1"/>
  <c r="AF46" i="48"/>
  <c r="AO46" i="48" s="1"/>
  <c r="AE46" i="48"/>
  <c r="AR42" i="81"/>
  <c r="W45" i="39"/>
  <c r="AG44" i="39"/>
  <c r="AP44" i="39" s="1"/>
  <c r="AF44" i="39"/>
  <c r="AO44" i="39" s="1"/>
  <c r="AE44" i="39"/>
  <c r="W44" i="74"/>
  <c r="AG43" i="74"/>
  <c r="AP43" i="74" s="1"/>
  <c r="AF43" i="74"/>
  <c r="AO43" i="74" s="1"/>
  <c r="AE43" i="74"/>
  <c r="AI44" i="46"/>
  <c r="AN44" i="46"/>
  <c r="AN43" i="47"/>
  <c r="AI43" i="47"/>
  <c r="Z44" i="45"/>
  <c r="X42" i="76"/>
  <c r="Y42" i="76"/>
  <c r="Z42" i="76" s="1"/>
  <c r="Y44" i="40"/>
  <c r="X44" i="40"/>
  <c r="W44" i="90"/>
  <c r="AG43" i="90"/>
  <c r="AP43" i="90" s="1"/>
  <c r="AF43" i="90"/>
  <c r="AO43" i="90" s="1"/>
  <c r="AE43" i="90"/>
  <c r="AN44" i="29"/>
  <c r="AI44" i="29"/>
  <c r="AR45" i="96"/>
  <c r="AH46" i="42"/>
  <c r="AQ46" i="42" s="1"/>
  <c r="AH43" i="41"/>
  <c r="AQ43" i="41" s="1"/>
  <c r="AI44" i="94"/>
  <c r="AN44" i="94"/>
  <c r="AE43" i="88"/>
  <c r="W44" i="88"/>
  <c r="AG43" i="88"/>
  <c r="AP43" i="88" s="1"/>
  <c r="AF43" i="88"/>
  <c r="AO43" i="88" s="1"/>
  <c r="AN41" i="83"/>
  <c r="AI41" i="83"/>
  <c r="W44" i="75"/>
  <c r="AG43" i="75"/>
  <c r="AP43" i="75" s="1"/>
  <c r="AF43" i="75"/>
  <c r="AO43" i="75" s="1"/>
  <c r="AE43" i="75"/>
  <c r="AI42" i="93"/>
  <c r="AN42" i="93"/>
  <c r="W46" i="38"/>
  <c r="AG45" i="38"/>
  <c r="AP45" i="38" s="1"/>
  <c r="AF45" i="38"/>
  <c r="AO45" i="38" s="1"/>
  <c r="AE45" i="38"/>
  <c r="AR43" i="26"/>
  <c r="Z44" i="95"/>
  <c r="AH46" i="96"/>
  <c r="AQ46" i="96" s="1"/>
  <c r="AR45" i="30"/>
  <c r="W46" i="82"/>
  <c r="AG45" i="82"/>
  <c r="AP45" i="82" s="1"/>
  <c r="AF45" i="82"/>
  <c r="AO45" i="82" s="1"/>
  <c r="AE45" i="82"/>
  <c r="AI41" i="87"/>
  <c r="AN41" i="87"/>
  <c r="AH43" i="88"/>
  <c r="AQ43" i="88" s="1"/>
  <c r="X44" i="31"/>
  <c r="Z44" i="31" s="1"/>
  <c r="Y44" i="31"/>
  <c r="X42" i="83"/>
  <c r="Z42" i="83" s="1"/>
  <c r="Y42" i="83"/>
  <c r="X43" i="28"/>
  <c r="Z43" i="28" s="1"/>
  <c r="Y43" i="28"/>
  <c r="W46" i="92"/>
  <c r="AG45" i="92"/>
  <c r="AP45" i="92" s="1"/>
  <c r="AF45" i="92"/>
  <c r="AO45" i="92" s="1"/>
  <c r="AE45" i="92"/>
  <c r="AH44" i="77"/>
  <c r="AQ44" i="77" s="1"/>
  <c r="X44" i="84"/>
  <c r="Y44" i="84"/>
  <c r="Y45" i="46"/>
  <c r="X45" i="46"/>
  <c r="AR44" i="38"/>
  <c r="AR42" i="78"/>
  <c r="Z46" i="30"/>
  <c r="Z46" i="42"/>
  <c r="AR43" i="43"/>
  <c r="AH44" i="36"/>
  <c r="AQ44" i="36" s="1"/>
  <c r="Z43" i="91" l="1"/>
  <c r="Z42" i="33"/>
  <c r="AG42" i="33" s="1"/>
  <c r="AP42" i="33" s="1"/>
  <c r="AE44" i="43"/>
  <c r="AE43" i="78"/>
  <c r="Z42" i="87"/>
  <c r="AE42" i="87" s="1"/>
  <c r="W43" i="33"/>
  <c r="AF42" i="33"/>
  <c r="AO42" i="33" s="1"/>
  <c r="AE42" i="33"/>
  <c r="AG42" i="87"/>
  <c r="AP42" i="87" s="1"/>
  <c r="W43" i="83"/>
  <c r="AG42" i="83"/>
  <c r="AP42" i="83" s="1"/>
  <c r="AF42" i="83"/>
  <c r="AO42" i="83" s="1"/>
  <c r="AE42" i="83"/>
  <c r="W46" i="94"/>
  <c r="AG45" i="94"/>
  <c r="AP45" i="94" s="1"/>
  <c r="AE45" i="94"/>
  <c r="AF45" i="94"/>
  <c r="AO45" i="94" s="1"/>
  <c r="AG43" i="91"/>
  <c r="AP43" i="91" s="1"/>
  <c r="AF43" i="91"/>
  <c r="AO43" i="91" s="1"/>
  <c r="W44" i="91"/>
  <c r="AE43" i="91"/>
  <c r="AE42" i="76"/>
  <c r="W43" i="76"/>
  <c r="AG42" i="76"/>
  <c r="AP42" i="76" s="1"/>
  <c r="AF42" i="76"/>
  <c r="AO42" i="76" s="1"/>
  <c r="X47" i="48"/>
  <c r="Y47" i="48"/>
  <c r="W44" i="93"/>
  <c r="AG43" i="93"/>
  <c r="AP43" i="93" s="1"/>
  <c r="AF43" i="93"/>
  <c r="AO43" i="93" s="1"/>
  <c r="AE43" i="93"/>
  <c r="AR42" i="28"/>
  <c r="AR42" i="89"/>
  <c r="AI46" i="96"/>
  <c r="AN46" i="96"/>
  <c r="W47" i="30"/>
  <c r="AG46" i="30"/>
  <c r="AP46" i="30" s="1"/>
  <c r="AF46" i="30"/>
  <c r="AO46" i="30" s="1"/>
  <c r="AE46" i="30"/>
  <c r="AR41" i="87"/>
  <c r="AR44" i="94"/>
  <c r="AH42" i="76"/>
  <c r="AQ42" i="76" s="1"/>
  <c r="AR44" i="46"/>
  <c r="AH43" i="91"/>
  <c r="AQ43" i="91" s="1"/>
  <c r="Y45" i="25"/>
  <c r="X45" i="25"/>
  <c r="Z45" i="25" s="1"/>
  <c r="AR42" i="91"/>
  <c r="AH42" i="87"/>
  <c r="AQ42" i="87" s="1"/>
  <c r="AI43" i="44"/>
  <c r="AN43" i="44"/>
  <c r="AR41" i="76"/>
  <c r="AN44" i="77"/>
  <c r="AI44" i="77"/>
  <c r="X45" i="43"/>
  <c r="Y45" i="43"/>
  <c r="AH45" i="46"/>
  <c r="AQ45" i="46" s="1"/>
  <c r="W44" i="28"/>
  <c r="AG43" i="28"/>
  <c r="AP43" i="28" s="1"/>
  <c r="AF43" i="28"/>
  <c r="AO43" i="28" s="1"/>
  <c r="AE43" i="28"/>
  <c r="AH43" i="73"/>
  <c r="AQ43" i="73" s="1"/>
  <c r="Z45" i="46"/>
  <c r="Y46" i="92"/>
  <c r="X46" i="92"/>
  <c r="AI45" i="82"/>
  <c r="AN45" i="82"/>
  <c r="W45" i="95"/>
  <c r="AG44" i="95"/>
  <c r="AP44" i="95" s="1"/>
  <c r="AF44" i="95"/>
  <c r="AO44" i="95" s="1"/>
  <c r="AE44" i="95"/>
  <c r="Y46" i="38"/>
  <c r="X46" i="38"/>
  <c r="Z46" i="38" s="1"/>
  <c r="AR44" i="29"/>
  <c r="X44" i="90"/>
  <c r="Y44" i="90"/>
  <c r="AI43" i="74"/>
  <c r="AN43" i="74"/>
  <c r="AN44" i="39"/>
  <c r="AI44" i="39"/>
  <c r="AH43" i="89"/>
  <c r="AQ43" i="89" s="1"/>
  <c r="X45" i="35"/>
  <c r="Y45" i="35"/>
  <c r="Y42" i="85"/>
  <c r="Z42" i="85" s="1"/>
  <c r="X42" i="85"/>
  <c r="AR43" i="84"/>
  <c r="AH45" i="29"/>
  <c r="AQ45" i="29" s="1"/>
  <c r="AI43" i="41"/>
  <c r="AN43" i="41"/>
  <c r="Z43" i="73"/>
  <c r="Z45" i="36"/>
  <c r="Y45" i="36"/>
  <c r="X45" i="36"/>
  <c r="Y47" i="96"/>
  <c r="Z47" i="96" s="1"/>
  <c r="X47" i="96"/>
  <c r="AN43" i="78"/>
  <c r="AI43" i="78"/>
  <c r="AF44" i="31"/>
  <c r="AO44" i="31" s="1"/>
  <c r="W45" i="31"/>
  <c r="AE44" i="31"/>
  <c r="AG44" i="31"/>
  <c r="AP44" i="31" s="1"/>
  <c r="AH45" i="94"/>
  <c r="AQ45" i="94" s="1"/>
  <c r="AH44" i="40"/>
  <c r="AQ44" i="40" s="1"/>
  <c r="AN46" i="48"/>
  <c r="AI46" i="48"/>
  <c r="AR42" i="86"/>
  <c r="AE43" i="81"/>
  <c r="AG43" i="81"/>
  <c r="AP43" i="81" s="1"/>
  <c r="AF43" i="81"/>
  <c r="AO43" i="81" s="1"/>
  <c r="W44" i="81"/>
  <c r="Y44" i="80"/>
  <c r="X44" i="80"/>
  <c r="AR43" i="31"/>
  <c r="AH43" i="86"/>
  <c r="AQ43" i="86" s="1"/>
  <c r="AH45" i="79"/>
  <c r="AQ45" i="79" s="1"/>
  <c r="AI44" i="26"/>
  <c r="AN44" i="26"/>
  <c r="AF46" i="42"/>
  <c r="AO46" i="42" s="1"/>
  <c r="AE46" i="42"/>
  <c r="W47" i="42"/>
  <c r="AG46" i="42"/>
  <c r="AP46" i="42" s="1"/>
  <c r="AI43" i="75"/>
  <c r="AN43" i="75"/>
  <c r="AR41" i="33"/>
  <c r="AH42" i="83"/>
  <c r="AQ42" i="83" s="1"/>
  <c r="AN43" i="90"/>
  <c r="AI43" i="90"/>
  <c r="AR43" i="47"/>
  <c r="AH44" i="37"/>
  <c r="AQ44" i="37" s="1"/>
  <c r="Z43" i="89"/>
  <c r="AN41" i="85"/>
  <c r="AI41" i="85"/>
  <c r="AR44" i="79"/>
  <c r="AR43" i="37"/>
  <c r="AN44" i="25"/>
  <c r="AI44" i="25"/>
  <c r="Z45" i="29"/>
  <c r="AH44" i="47"/>
  <c r="AQ44" i="47" s="1"/>
  <c r="Z43" i="86"/>
  <c r="Y45" i="27"/>
  <c r="X45" i="27"/>
  <c r="Z45" i="27" s="1"/>
  <c r="X45" i="77"/>
  <c r="Y45" i="77"/>
  <c r="AI44" i="43"/>
  <c r="AN44" i="43"/>
  <c r="AF45" i="32"/>
  <c r="AO45" i="32" s="1"/>
  <c r="AE45" i="32"/>
  <c r="W46" i="32"/>
  <c r="AG45" i="32"/>
  <c r="AP45" i="32" s="1"/>
  <c r="AI43" i="80"/>
  <c r="AN43" i="80"/>
  <c r="AR43" i="40"/>
  <c r="AI44" i="27"/>
  <c r="AN44" i="27"/>
  <c r="X45" i="26"/>
  <c r="Y45" i="26"/>
  <c r="Y44" i="75"/>
  <c r="X44" i="75"/>
  <c r="Y44" i="88"/>
  <c r="X44" i="88"/>
  <c r="W45" i="45"/>
  <c r="AG44" i="45"/>
  <c r="AP44" i="45" s="1"/>
  <c r="AF44" i="45"/>
  <c r="AO44" i="45" s="1"/>
  <c r="AE44" i="45"/>
  <c r="AH44" i="84"/>
  <c r="AQ44" i="84" s="1"/>
  <c r="Z44" i="84"/>
  <c r="AI45" i="92"/>
  <c r="AN45" i="92"/>
  <c r="AH43" i="28"/>
  <c r="AQ43" i="28" s="1"/>
  <c r="AH44" i="31"/>
  <c r="AQ44" i="31" s="1"/>
  <c r="Y46" i="82"/>
  <c r="X46" i="82"/>
  <c r="AI45" i="38"/>
  <c r="AN45" i="38"/>
  <c r="AR42" i="93"/>
  <c r="AR41" i="83"/>
  <c r="AI43" i="88"/>
  <c r="AN43" i="88"/>
  <c r="Z44" i="40"/>
  <c r="X44" i="74"/>
  <c r="Y44" i="74"/>
  <c r="Y45" i="39"/>
  <c r="X45" i="39"/>
  <c r="AH43" i="93"/>
  <c r="AQ43" i="93" s="1"/>
  <c r="Z44" i="37"/>
  <c r="AR42" i="73"/>
  <c r="AI44" i="35"/>
  <c r="AN44" i="35"/>
  <c r="W44" i="34"/>
  <c r="AG43" i="34"/>
  <c r="AP43" i="34" s="1"/>
  <c r="AF43" i="34"/>
  <c r="AO43" i="34" s="1"/>
  <c r="AE43" i="34"/>
  <c r="Y44" i="44"/>
  <c r="X44" i="44"/>
  <c r="Z44" i="47"/>
  <c r="AH42" i="33"/>
  <c r="AQ42" i="33" s="1"/>
  <c r="X44" i="41"/>
  <c r="Y44" i="41"/>
  <c r="Z45" i="79"/>
  <c r="AI44" i="36"/>
  <c r="AN44" i="36"/>
  <c r="Y44" i="78"/>
  <c r="X44" i="78"/>
  <c r="Z45" i="43" l="1"/>
  <c r="AF42" i="87"/>
  <c r="AO42" i="87" s="1"/>
  <c r="Z45" i="26"/>
  <c r="AF45" i="26" s="1"/>
  <c r="AO45" i="26" s="1"/>
  <c r="W43" i="87"/>
  <c r="Z44" i="88"/>
  <c r="W45" i="88" s="1"/>
  <c r="Z46" i="92"/>
  <c r="AF46" i="92" s="1"/>
  <c r="AO46" i="92" s="1"/>
  <c r="AF42" i="85"/>
  <c r="AO42" i="85" s="1"/>
  <c r="AE42" i="85"/>
  <c r="AG42" i="85"/>
  <c r="AP42" i="85" s="1"/>
  <c r="W43" i="85"/>
  <c r="W46" i="26"/>
  <c r="AG45" i="26"/>
  <c r="AP45" i="26" s="1"/>
  <c r="W48" i="96"/>
  <c r="AF47" i="96"/>
  <c r="AO47" i="96" s="1"/>
  <c r="AE47" i="96"/>
  <c r="AG47" i="96"/>
  <c r="AP47" i="96" s="1"/>
  <c r="W47" i="92"/>
  <c r="AG46" i="92"/>
  <c r="AP46" i="92" s="1"/>
  <c r="W46" i="27"/>
  <c r="AG45" i="27"/>
  <c r="AP45" i="27" s="1"/>
  <c r="AF45" i="27"/>
  <c r="AO45" i="27" s="1"/>
  <c r="AE45" i="27"/>
  <c r="W46" i="43"/>
  <c r="AG45" i="43"/>
  <c r="AP45" i="43" s="1"/>
  <c r="AF45" i="43"/>
  <c r="AO45" i="43" s="1"/>
  <c r="AE45" i="43"/>
  <c r="W45" i="40"/>
  <c r="AG44" i="40"/>
  <c r="AP44" i="40" s="1"/>
  <c r="AF44" i="40"/>
  <c r="AO44" i="40" s="1"/>
  <c r="AE44" i="40"/>
  <c r="X44" i="28"/>
  <c r="Y44" i="28"/>
  <c r="AR43" i="80"/>
  <c r="AR44" i="26"/>
  <c r="AH47" i="96"/>
  <c r="AQ47" i="96" s="1"/>
  <c r="AE43" i="73"/>
  <c r="W44" i="73"/>
  <c r="AG43" i="73"/>
  <c r="AP43" i="73" s="1"/>
  <c r="AF43" i="73"/>
  <c r="AO43" i="73" s="1"/>
  <c r="AR43" i="74"/>
  <c r="AH46" i="38"/>
  <c r="AQ46" i="38" s="1"/>
  <c r="AH45" i="43"/>
  <c r="AQ45" i="43" s="1"/>
  <c r="Y46" i="94"/>
  <c r="X46" i="94"/>
  <c r="AH45" i="39"/>
  <c r="AQ45" i="39" s="1"/>
  <c r="AR46" i="48"/>
  <c r="AN46" i="30"/>
  <c r="AI46" i="30"/>
  <c r="Y44" i="91"/>
  <c r="X44" i="91"/>
  <c r="W46" i="79"/>
  <c r="AG45" i="79"/>
  <c r="AP45" i="79" s="1"/>
  <c r="AF45" i="79"/>
  <c r="AO45" i="79" s="1"/>
  <c r="AE45" i="79"/>
  <c r="AR43" i="88"/>
  <c r="AH44" i="75"/>
  <c r="AQ44" i="75" s="1"/>
  <c r="AR44" i="43"/>
  <c r="AR43" i="90"/>
  <c r="AH44" i="80"/>
  <c r="AQ44" i="80" s="1"/>
  <c r="AN44" i="31"/>
  <c r="AI44" i="31"/>
  <c r="X45" i="95"/>
  <c r="Y45" i="95"/>
  <c r="Z45" i="95" s="1"/>
  <c r="W46" i="46"/>
  <c r="AG45" i="46"/>
  <c r="AP45" i="46" s="1"/>
  <c r="AF45" i="46"/>
  <c r="AO45" i="46" s="1"/>
  <c r="AE45" i="46"/>
  <c r="AR43" i="44"/>
  <c r="X44" i="93"/>
  <c r="Y44" i="93"/>
  <c r="Y43" i="76"/>
  <c r="X43" i="76"/>
  <c r="AN42" i="33"/>
  <c r="AI42" i="33"/>
  <c r="AH45" i="26"/>
  <c r="AQ45" i="26" s="1"/>
  <c r="AH45" i="27"/>
  <c r="AQ45" i="27" s="1"/>
  <c r="AR43" i="75"/>
  <c r="AE45" i="25"/>
  <c r="AG45" i="25"/>
  <c r="AP45" i="25" s="1"/>
  <c r="AF45" i="25"/>
  <c r="AO45" i="25" s="1"/>
  <c r="W46" i="25"/>
  <c r="AR44" i="35"/>
  <c r="AR44" i="27"/>
  <c r="Z46" i="32"/>
  <c r="X46" i="32"/>
  <c r="Y46" i="32"/>
  <c r="AE43" i="86"/>
  <c r="AF43" i="86"/>
  <c r="AO43" i="86" s="1"/>
  <c r="AG43" i="86"/>
  <c r="AP43" i="86" s="1"/>
  <c r="W44" i="86"/>
  <c r="AE45" i="29"/>
  <c r="W46" i="29"/>
  <c r="AG45" i="29"/>
  <c r="AP45" i="29" s="1"/>
  <c r="AF45" i="29"/>
  <c r="AO45" i="29" s="1"/>
  <c r="Y47" i="42"/>
  <c r="X47" i="42"/>
  <c r="Z47" i="42" s="1"/>
  <c r="AI43" i="81"/>
  <c r="AN43" i="81"/>
  <c r="Z45" i="31"/>
  <c r="Y45" i="31"/>
  <c r="X45" i="31"/>
  <c r="AR43" i="41"/>
  <c r="AH45" i="35"/>
  <c r="AQ45" i="35" s="1"/>
  <c r="AH44" i="90"/>
  <c r="AQ44" i="90" s="1"/>
  <c r="W47" i="38"/>
  <c r="AG46" i="38"/>
  <c r="AP46" i="38" s="1"/>
  <c r="AF46" i="38"/>
  <c r="AO46" i="38" s="1"/>
  <c r="AE46" i="38"/>
  <c r="AN43" i="28"/>
  <c r="AI43" i="28"/>
  <c r="AR44" i="77"/>
  <c r="Y47" i="30"/>
  <c r="X47" i="30"/>
  <c r="Z47" i="30" s="1"/>
  <c r="AI42" i="83"/>
  <c r="AN42" i="83"/>
  <c r="AN42" i="87"/>
  <c r="AI42" i="87"/>
  <c r="AH44" i="44"/>
  <c r="AQ44" i="44" s="1"/>
  <c r="X44" i="34"/>
  <c r="Z44" i="34" s="1"/>
  <c r="Y44" i="34"/>
  <c r="AF44" i="37"/>
  <c r="AO44" i="37" s="1"/>
  <c r="AE44" i="37"/>
  <c r="W45" i="37"/>
  <c r="AG44" i="37"/>
  <c r="AP44" i="37" s="1"/>
  <c r="W45" i="84"/>
  <c r="AG44" i="84"/>
  <c r="AP44" i="84" s="1"/>
  <c r="AF44" i="84"/>
  <c r="AO44" i="84" s="1"/>
  <c r="AE44" i="84"/>
  <c r="AF43" i="89"/>
  <c r="AO43" i="89" s="1"/>
  <c r="AE43" i="89"/>
  <c r="AG43" i="89"/>
  <c r="AP43" i="89" s="1"/>
  <c r="W44" i="89"/>
  <c r="W46" i="36"/>
  <c r="AG45" i="36"/>
  <c r="AP45" i="36" s="1"/>
  <c r="AF45" i="36"/>
  <c r="AO45" i="36" s="1"/>
  <c r="AE45" i="36"/>
  <c r="X43" i="87"/>
  <c r="Y43" i="87"/>
  <c r="Z44" i="44"/>
  <c r="Z45" i="39"/>
  <c r="AI43" i="34"/>
  <c r="AN43" i="34"/>
  <c r="AR44" i="25"/>
  <c r="AR41" i="85"/>
  <c r="AN46" i="42"/>
  <c r="AI46" i="42"/>
  <c r="Z44" i="80"/>
  <c r="AH45" i="36"/>
  <c r="AQ45" i="36" s="1"/>
  <c r="Z45" i="35"/>
  <c r="AR44" i="39"/>
  <c r="Z44" i="90"/>
  <c r="AR45" i="82"/>
  <c r="AH45" i="25"/>
  <c r="AQ45" i="25" s="1"/>
  <c r="AH47" i="48"/>
  <c r="AQ47" i="48" s="1"/>
  <c r="AI42" i="76"/>
  <c r="AN42" i="76"/>
  <c r="AN44" i="45"/>
  <c r="AI44" i="45"/>
  <c r="X43" i="83"/>
  <c r="Y43" i="83"/>
  <c r="AR44" i="36"/>
  <c r="AR45" i="38"/>
  <c r="AH44" i="78"/>
  <c r="AQ44" i="78" s="1"/>
  <c r="AH46" i="82"/>
  <c r="AQ46" i="82" s="1"/>
  <c r="AH44" i="41"/>
  <c r="AQ44" i="41" s="1"/>
  <c r="AH44" i="74"/>
  <c r="AQ44" i="74" s="1"/>
  <c r="Y45" i="45"/>
  <c r="X45" i="45"/>
  <c r="Z44" i="75"/>
  <c r="AH45" i="77"/>
  <c r="AQ45" i="77" s="1"/>
  <c r="Z44" i="78"/>
  <c r="Z44" i="41"/>
  <c r="AE44" i="47"/>
  <c r="W45" i="47"/>
  <c r="AG44" i="47"/>
  <c r="AP44" i="47" s="1"/>
  <c r="AF44" i="47"/>
  <c r="AO44" i="47" s="1"/>
  <c r="Z44" i="74"/>
  <c r="Z46" i="82"/>
  <c r="AR45" i="92"/>
  <c r="AH44" i="88"/>
  <c r="AQ44" i="88" s="1"/>
  <c r="AI45" i="32"/>
  <c r="AN45" i="32"/>
  <c r="Z45" i="77"/>
  <c r="Y44" i="81"/>
  <c r="X44" i="81"/>
  <c r="Z44" i="81" s="1"/>
  <c r="AR43" i="78"/>
  <c r="AH42" i="85"/>
  <c r="AQ42" i="85" s="1"/>
  <c r="AN44" i="95"/>
  <c r="AI44" i="95"/>
  <c r="AH46" i="92"/>
  <c r="AQ46" i="92" s="1"/>
  <c r="AR46" i="96"/>
  <c r="AN43" i="93"/>
  <c r="AI43" i="93"/>
  <c r="Z47" i="48"/>
  <c r="AI43" i="91"/>
  <c r="AN43" i="91"/>
  <c r="AI45" i="94"/>
  <c r="AN45" i="94"/>
  <c r="X43" i="33"/>
  <c r="Y43" i="33"/>
  <c r="AE44" i="88" l="1"/>
  <c r="AF44" i="88"/>
  <c r="AO44" i="88" s="1"/>
  <c r="Z43" i="83"/>
  <c r="W44" i="83" s="1"/>
  <c r="AE46" i="92"/>
  <c r="AG44" i="88"/>
  <c r="AP44" i="88" s="1"/>
  <c r="AE45" i="26"/>
  <c r="Z43" i="33"/>
  <c r="Z44" i="93"/>
  <c r="W48" i="42"/>
  <c r="AG47" i="42"/>
  <c r="AP47" i="42" s="1"/>
  <c r="AF47" i="42"/>
  <c r="AO47" i="42" s="1"/>
  <c r="AE47" i="42"/>
  <c r="AF43" i="83"/>
  <c r="AO43" i="83" s="1"/>
  <c r="AE43" i="83"/>
  <c r="AE43" i="33"/>
  <c r="W44" i="33"/>
  <c r="AG43" i="33"/>
  <c r="AP43" i="33" s="1"/>
  <c r="AF43" i="33"/>
  <c r="AO43" i="33" s="1"/>
  <c r="AF44" i="93"/>
  <c r="AO44" i="93" s="1"/>
  <c r="AE44" i="93"/>
  <c r="W45" i="93"/>
  <c r="AG44" i="93"/>
  <c r="AP44" i="93" s="1"/>
  <c r="AR45" i="94"/>
  <c r="Y47" i="38"/>
  <c r="X47" i="38"/>
  <c r="AH44" i="91"/>
  <c r="AQ44" i="91" s="1"/>
  <c r="AH46" i="94"/>
  <c r="AQ46" i="94" s="1"/>
  <c r="AH44" i="28"/>
  <c r="AQ44" i="28" s="1"/>
  <c r="Y45" i="40"/>
  <c r="X45" i="40"/>
  <c r="AI45" i="27"/>
  <c r="AN45" i="27"/>
  <c r="Y48" i="96"/>
  <c r="X48" i="96"/>
  <c r="X46" i="26"/>
  <c r="Y46" i="26"/>
  <c r="AR44" i="95"/>
  <c r="AE45" i="77"/>
  <c r="W46" i="77"/>
  <c r="AG45" i="77"/>
  <c r="AP45" i="77" s="1"/>
  <c r="AF45" i="77"/>
  <c r="AO45" i="77" s="1"/>
  <c r="AE44" i="78"/>
  <c r="W45" i="78"/>
  <c r="AG44" i="78"/>
  <c r="AP44" i="78" s="1"/>
  <c r="AF44" i="78"/>
  <c r="AO44" i="78" s="1"/>
  <c r="W45" i="75"/>
  <c r="AG44" i="75"/>
  <c r="AP44" i="75" s="1"/>
  <c r="AF44" i="75"/>
  <c r="AO44" i="75" s="1"/>
  <c r="AE44" i="75"/>
  <c r="W45" i="44"/>
  <c r="AG44" i="44"/>
  <c r="AP44" i="44" s="1"/>
  <c r="AF44" i="44"/>
  <c r="AO44" i="44" s="1"/>
  <c r="AE44" i="44"/>
  <c r="AI43" i="89"/>
  <c r="AN43" i="89"/>
  <c r="X45" i="84"/>
  <c r="Y45" i="84"/>
  <c r="Z45" i="84" s="1"/>
  <c r="AH47" i="30"/>
  <c r="AQ47" i="30" s="1"/>
  <c r="AH45" i="31"/>
  <c r="AQ45" i="31" s="1"/>
  <c r="AI45" i="29"/>
  <c r="AN45" i="29"/>
  <c r="AR42" i="33"/>
  <c r="AH44" i="93"/>
  <c r="AQ44" i="93" s="1"/>
  <c r="AR44" i="31"/>
  <c r="AI43" i="73"/>
  <c r="AN43" i="73"/>
  <c r="Z44" i="28"/>
  <c r="Y45" i="88"/>
  <c r="X45" i="88"/>
  <c r="Y43" i="85"/>
  <c r="X43" i="85"/>
  <c r="AH43" i="83"/>
  <c r="AQ43" i="83" s="1"/>
  <c r="AF44" i="90"/>
  <c r="AO44" i="90" s="1"/>
  <c r="AE44" i="90"/>
  <c r="W45" i="90"/>
  <c r="AG44" i="90"/>
  <c r="AP44" i="90" s="1"/>
  <c r="AR43" i="28"/>
  <c r="AR43" i="91"/>
  <c r="AH45" i="45"/>
  <c r="AQ45" i="45" s="1"/>
  <c r="AR44" i="45"/>
  <c r="AH44" i="34"/>
  <c r="AQ44" i="34" s="1"/>
  <c r="X44" i="86"/>
  <c r="Y44" i="86"/>
  <c r="AH46" i="32"/>
  <c r="AQ46" i="32" s="1"/>
  <c r="AN45" i="79"/>
  <c r="AI45" i="79"/>
  <c r="Z44" i="91"/>
  <c r="Z46" i="94"/>
  <c r="AN45" i="43"/>
  <c r="AI45" i="43"/>
  <c r="AN45" i="36"/>
  <c r="AI45" i="36"/>
  <c r="AR42" i="83"/>
  <c r="AE47" i="48"/>
  <c r="AG47" i="48"/>
  <c r="AP47" i="48" s="1"/>
  <c r="AF47" i="48"/>
  <c r="AO47" i="48" s="1"/>
  <c r="W48" i="48"/>
  <c r="W46" i="35"/>
  <c r="AG45" i="35"/>
  <c r="AP45" i="35" s="1"/>
  <c r="AF45" i="35"/>
  <c r="AO45" i="35" s="1"/>
  <c r="AE45" i="35"/>
  <c r="X46" i="36"/>
  <c r="Y46" i="36"/>
  <c r="W45" i="34"/>
  <c r="AG44" i="34"/>
  <c r="AP44" i="34" s="1"/>
  <c r="AF44" i="34"/>
  <c r="AO44" i="34" s="1"/>
  <c r="AE44" i="34"/>
  <c r="AR42" i="87"/>
  <c r="AF47" i="30"/>
  <c r="AO47" i="30" s="1"/>
  <c r="AE47" i="30"/>
  <c r="W48" i="30"/>
  <c r="AG47" i="30"/>
  <c r="AP47" i="30" s="1"/>
  <c r="AN46" i="38"/>
  <c r="AI46" i="38"/>
  <c r="AF45" i="31"/>
  <c r="AO45" i="31" s="1"/>
  <c r="AG45" i="31"/>
  <c r="AP45" i="31" s="1"/>
  <c r="AE45" i="31"/>
  <c r="W46" i="31"/>
  <c r="W47" i="32"/>
  <c r="AG46" i="32"/>
  <c r="AP46" i="32" s="1"/>
  <c r="AF46" i="32"/>
  <c r="AO46" i="32" s="1"/>
  <c r="AE46" i="32"/>
  <c r="Y46" i="25"/>
  <c r="X46" i="25"/>
  <c r="Z46" i="25" s="1"/>
  <c r="AH43" i="76"/>
  <c r="AQ43" i="76" s="1"/>
  <c r="Y46" i="46"/>
  <c r="X46" i="46"/>
  <c r="Z46" i="46" s="1"/>
  <c r="AR46" i="30"/>
  <c r="AN44" i="40"/>
  <c r="AI44" i="40"/>
  <c r="X46" i="27"/>
  <c r="Y46" i="27"/>
  <c r="X47" i="92"/>
  <c r="Y47" i="92"/>
  <c r="Z47" i="92" s="1"/>
  <c r="AN45" i="26"/>
  <c r="AI45" i="26"/>
  <c r="AF44" i="81"/>
  <c r="AO44" i="81" s="1"/>
  <c r="AG44" i="81"/>
  <c r="AP44" i="81" s="1"/>
  <c r="W45" i="81"/>
  <c r="AE44" i="81"/>
  <c r="W45" i="74"/>
  <c r="AG44" i="74"/>
  <c r="AP44" i="74" s="1"/>
  <c r="AF44" i="74"/>
  <c r="AO44" i="74" s="1"/>
  <c r="AE44" i="74"/>
  <c r="W45" i="41"/>
  <c r="AG44" i="41"/>
  <c r="AP44" i="41" s="1"/>
  <c r="AF44" i="41"/>
  <c r="AO44" i="41" s="1"/>
  <c r="AE44" i="41"/>
  <c r="AE45" i="39"/>
  <c r="W46" i="39"/>
  <c r="AG45" i="39"/>
  <c r="AP45" i="39" s="1"/>
  <c r="AF45" i="39"/>
  <c r="AO45" i="39" s="1"/>
  <c r="AF45" i="95"/>
  <c r="AO45" i="95" s="1"/>
  <c r="AE45" i="95"/>
  <c r="W46" i="95"/>
  <c r="AG45" i="95"/>
  <c r="AP45" i="95" s="1"/>
  <c r="AH43" i="87"/>
  <c r="AQ43" i="87" s="1"/>
  <c r="AR43" i="93"/>
  <c r="AH44" i="81"/>
  <c r="AQ44" i="81" s="1"/>
  <c r="Z45" i="45"/>
  <c r="AR46" i="42"/>
  <c r="Z43" i="87"/>
  <c r="Y44" i="89"/>
  <c r="X44" i="89"/>
  <c r="Z44" i="89" s="1"/>
  <c r="X45" i="37"/>
  <c r="Y45" i="37"/>
  <c r="AI44" i="88"/>
  <c r="AN44" i="88"/>
  <c r="AI47" i="96"/>
  <c r="AN47" i="96"/>
  <c r="AN42" i="85"/>
  <c r="AI42" i="85"/>
  <c r="AH47" i="42"/>
  <c r="AQ47" i="42" s="1"/>
  <c r="AI43" i="86"/>
  <c r="AN43" i="86"/>
  <c r="AI45" i="25"/>
  <c r="AN45" i="25"/>
  <c r="AH43" i="33"/>
  <c r="AQ43" i="33" s="1"/>
  <c r="AR45" i="32"/>
  <c r="Y45" i="47"/>
  <c r="X45" i="47"/>
  <c r="Z45" i="47" s="1"/>
  <c r="AF44" i="80"/>
  <c r="AO44" i="80" s="1"/>
  <c r="AE44" i="80"/>
  <c r="W45" i="80"/>
  <c r="AG44" i="80"/>
  <c r="AP44" i="80" s="1"/>
  <c r="AN44" i="84"/>
  <c r="AI44" i="84"/>
  <c r="W47" i="82"/>
  <c r="AG46" i="82"/>
  <c r="AP46" i="82" s="1"/>
  <c r="AF46" i="82"/>
  <c r="AO46" i="82" s="1"/>
  <c r="AE46" i="82"/>
  <c r="AI44" i="47"/>
  <c r="AN44" i="47"/>
  <c r="AR42" i="76"/>
  <c r="AR43" i="34"/>
  <c r="AN44" i="37"/>
  <c r="AI44" i="37"/>
  <c r="AR43" i="81"/>
  <c r="X46" i="29"/>
  <c r="Y46" i="29"/>
  <c r="Z43" i="76"/>
  <c r="AN45" i="46"/>
  <c r="AI45" i="46"/>
  <c r="AH45" i="95"/>
  <c r="AQ45" i="95" s="1"/>
  <c r="Z46" i="79"/>
  <c r="X46" i="79"/>
  <c r="Y46" i="79"/>
  <c r="X44" i="73"/>
  <c r="Y44" i="73"/>
  <c r="X46" i="43"/>
  <c r="Z46" i="43" s="1"/>
  <c r="Y46" i="43"/>
  <c r="AN46" i="92"/>
  <c r="AI46" i="92"/>
  <c r="Z47" i="38" l="1"/>
  <c r="AG43" i="83"/>
  <c r="AP43" i="83" s="1"/>
  <c r="Z45" i="40"/>
  <c r="AF45" i="40" s="1"/>
  <c r="AO45" i="40" s="1"/>
  <c r="AE45" i="40"/>
  <c r="W46" i="40"/>
  <c r="AG45" i="40"/>
  <c r="AP45" i="40" s="1"/>
  <c r="AE47" i="38"/>
  <c r="W48" i="38"/>
  <c r="AG47" i="38"/>
  <c r="AP47" i="38" s="1"/>
  <c r="AF47" i="38"/>
  <c r="AO47" i="38" s="1"/>
  <c r="AF46" i="25"/>
  <c r="AO46" i="25" s="1"/>
  <c r="AE46" i="25"/>
  <c r="W47" i="25"/>
  <c r="AG46" i="25"/>
  <c r="AP46" i="25" s="1"/>
  <c r="AF47" i="92"/>
  <c r="AO47" i="92" s="1"/>
  <c r="AE47" i="92"/>
  <c r="AG47" i="92"/>
  <c r="AP47" i="92" s="1"/>
  <c r="W48" i="92"/>
  <c r="AF45" i="84"/>
  <c r="AO45" i="84" s="1"/>
  <c r="AE45" i="84"/>
  <c r="W46" i="84"/>
  <c r="AG45" i="84"/>
  <c r="AP45" i="84" s="1"/>
  <c r="AH45" i="37"/>
  <c r="AQ45" i="37" s="1"/>
  <c r="AR45" i="79"/>
  <c r="AH43" i="85"/>
  <c r="AQ43" i="85" s="1"/>
  <c r="AF44" i="28"/>
  <c r="AO44" i="28" s="1"/>
  <c r="AE44" i="28"/>
  <c r="W45" i="28"/>
  <c r="AG44" i="28"/>
  <c r="AP44" i="28" s="1"/>
  <c r="AI45" i="77"/>
  <c r="AN45" i="77"/>
  <c r="AH48" i="96"/>
  <c r="AQ48" i="96" s="1"/>
  <c r="X44" i="83"/>
  <c r="Y44" i="83"/>
  <c r="AI44" i="80"/>
  <c r="AN44" i="80"/>
  <c r="Z45" i="37"/>
  <c r="AN44" i="74"/>
  <c r="AI44" i="74"/>
  <c r="AH47" i="92"/>
  <c r="AQ47" i="92" s="1"/>
  <c r="AR46" i="38"/>
  <c r="AN45" i="35"/>
  <c r="AI45" i="35"/>
  <c r="AR45" i="29"/>
  <c r="AH45" i="84"/>
  <c r="AQ45" i="84" s="1"/>
  <c r="AI44" i="78"/>
  <c r="AN44" i="78"/>
  <c r="AI44" i="93"/>
  <c r="AN44" i="93"/>
  <c r="AI43" i="33"/>
  <c r="AN43" i="33"/>
  <c r="AI47" i="42"/>
  <c r="AN47" i="42"/>
  <c r="AI45" i="39"/>
  <c r="AN45" i="39"/>
  <c r="AR46" i="92"/>
  <c r="AH44" i="73"/>
  <c r="AQ44" i="73" s="1"/>
  <c r="W44" i="76"/>
  <c r="AG43" i="76"/>
  <c r="AP43" i="76" s="1"/>
  <c r="AE43" i="76"/>
  <c r="AF43" i="76"/>
  <c r="AO43" i="76" s="1"/>
  <c r="AR44" i="37"/>
  <c r="X47" i="82"/>
  <c r="Y47" i="82"/>
  <c r="AR47" i="96"/>
  <c r="AH44" i="89"/>
  <c r="AQ44" i="89" s="1"/>
  <c r="AE45" i="45"/>
  <c r="W46" i="45"/>
  <c r="AG45" i="45"/>
  <c r="AP45" i="45" s="1"/>
  <c r="AF45" i="45"/>
  <c r="AO45" i="45" s="1"/>
  <c r="AN44" i="41"/>
  <c r="AI44" i="41"/>
  <c r="Y45" i="34"/>
  <c r="X45" i="34"/>
  <c r="Z45" i="34" s="1"/>
  <c r="AR45" i="43"/>
  <c r="AH44" i="86"/>
  <c r="AQ44" i="86" s="1"/>
  <c r="Z43" i="85"/>
  <c r="AR43" i="73"/>
  <c r="X45" i="44"/>
  <c r="Y45" i="44"/>
  <c r="Y45" i="75"/>
  <c r="X45" i="75"/>
  <c r="Z48" i="96"/>
  <c r="AN43" i="83"/>
  <c r="AI43" i="83"/>
  <c r="AI45" i="95"/>
  <c r="AN45" i="95"/>
  <c r="AR44" i="40"/>
  <c r="AI47" i="30"/>
  <c r="AN47" i="30"/>
  <c r="Z44" i="73"/>
  <c r="AR44" i="47"/>
  <c r="AR44" i="84"/>
  <c r="AR45" i="25"/>
  <c r="AI46" i="32"/>
  <c r="AN46" i="32"/>
  <c r="X46" i="31"/>
  <c r="Y46" i="31"/>
  <c r="AI47" i="48"/>
  <c r="AN47" i="48"/>
  <c r="Z44" i="86"/>
  <c r="Y45" i="90"/>
  <c r="X45" i="90"/>
  <c r="AH45" i="88"/>
  <c r="AQ45" i="88" s="1"/>
  <c r="AF46" i="43"/>
  <c r="AO46" i="43" s="1"/>
  <c r="AE46" i="43"/>
  <c r="W47" i="43"/>
  <c r="AG46" i="43"/>
  <c r="AP46" i="43" s="1"/>
  <c r="AR45" i="46"/>
  <c r="W46" i="47"/>
  <c r="AG45" i="47"/>
  <c r="AP45" i="47" s="1"/>
  <c r="AF45" i="47"/>
  <c r="AO45" i="47" s="1"/>
  <c r="AE45" i="47"/>
  <c r="AE46" i="46"/>
  <c r="W47" i="46"/>
  <c r="AF46" i="46"/>
  <c r="AO46" i="46" s="1"/>
  <c r="AG46" i="46"/>
  <c r="AP46" i="46" s="1"/>
  <c r="X47" i="32"/>
  <c r="Y47" i="32"/>
  <c r="AR45" i="36"/>
  <c r="AH45" i="47"/>
  <c r="AQ45" i="47" s="1"/>
  <c r="W45" i="89"/>
  <c r="AG44" i="89"/>
  <c r="AP44" i="89" s="1"/>
  <c r="AF44" i="89"/>
  <c r="AO44" i="89" s="1"/>
  <c r="AE44" i="89"/>
  <c r="Y46" i="39"/>
  <c r="X46" i="39"/>
  <c r="Z46" i="39" s="1"/>
  <c r="Y45" i="74"/>
  <c r="X45" i="74"/>
  <c r="AR45" i="26"/>
  <c r="AH46" i="27"/>
  <c r="AQ46" i="27" s="1"/>
  <c r="AH46" i="46"/>
  <c r="AQ46" i="46" s="1"/>
  <c r="AI45" i="31"/>
  <c r="AN45" i="31"/>
  <c r="X48" i="30"/>
  <c r="Y48" i="30"/>
  <c r="X46" i="35"/>
  <c r="Y46" i="35"/>
  <c r="AG46" i="94"/>
  <c r="AP46" i="94" s="1"/>
  <c r="AF46" i="94"/>
  <c r="AO46" i="94" s="1"/>
  <c r="AE46" i="94"/>
  <c r="W47" i="94"/>
  <c r="AR43" i="89"/>
  <c r="Y46" i="77"/>
  <c r="X46" i="77"/>
  <c r="AH46" i="26"/>
  <c r="AQ46" i="26" s="1"/>
  <c r="AR45" i="27"/>
  <c r="Y48" i="42"/>
  <c r="X48" i="42"/>
  <c r="Z48" i="42" s="1"/>
  <c r="AF46" i="79"/>
  <c r="AO46" i="79" s="1"/>
  <c r="AE46" i="79"/>
  <c r="W47" i="79"/>
  <c r="AG46" i="79"/>
  <c r="AP46" i="79" s="1"/>
  <c r="Y45" i="80"/>
  <c r="X45" i="80"/>
  <c r="X45" i="81"/>
  <c r="Y45" i="81"/>
  <c r="Z45" i="81" s="1"/>
  <c r="AH46" i="25"/>
  <c r="AQ46" i="25" s="1"/>
  <c r="AH46" i="29"/>
  <c r="AQ46" i="29" s="1"/>
  <c r="AR44" i="88"/>
  <c r="X46" i="95"/>
  <c r="Y46" i="95"/>
  <c r="AH46" i="36"/>
  <c r="AQ46" i="36" s="1"/>
  <c r="AH46" i="43"/>
  <c r="AQ46" i="43" s="1"/>
  <c r="AH46" i="79"/>
  <c r="AQ46" i="79" s="1"/>
  <c r="Z46" i="29"/>
  <c r="AN46" i="82"/>
  <c r="AI46" i="82"/>
  <c r="AR43" i="86"/>
  <c r="AR42" i="85"/>
  <c r="AF43" i="87"/>
  <c r="AO43" i="87" s="1"/>
  <c r="AE43" i="87"/>
  <c r="AG43" i="87"/>
  <c r="AP43" i="87" s="1"/>
  <c r="W44" i="87"/>
  <c r="X45" i="41"/>
  <c r="Y45" i="41"/>
  <c r="AI44" i="81"/>
  <c r="AN44" i="81"/>
  <c r="Z46" i="27"/>
  <c r="AN44" i="34"/>
  <c r="AI44" i="34"/>
  <c r="Z46" i="36"/>
  <c r="Y48" i="48"/>
  <c r="X48" i="48"/>
  <c r="Z48" i="48" s="1"/>
  <c r="W45" i="91"/>
  <c r="AG44" i="91"/>
  <c r="AP44" i="91" s="1"/>
  <c r="AF44" i="91"/>
  <c r="AO44" i="91" s="1"/>
  <c r="AE44" i="91"/>
  <c r="AN44" i="90"/>
  <c r="AI44" i="90"/>
  <c r="Z45" i="88"/>
  <c r="AI44" i="44"/>
  <c r="AN44" i="44"/>
  <c r="AN44" i="75"/>
  <c r="AI44" i="75"/>
  <c r="Y45" i="78"/>
  <c r="X45" i="78"/>
  <c r="Z46" i="26"/>
  <c r="AH45" i="40"/>
  <c r="AQ45" i="40" s="1"/>
  <c r="AH47" i="38"/>
  <c r="AQ47" i="38" s="1"/>
  <c r="X45" i="93"/>
  <c r="Y45" i="93"/>
  <c r="Y44" i="33"/>
  <c r="X44" i="33"/>
  <c r="Z45" i="75" l="1"/>
  <c r="AF45" i="75" s="1"/>
  <c r="AO45" i="75" s="1"/>
  <c r="AE45" i="75"/>
  <c r="W46" i="75"/>
  <c r="AG45" i="75"/>
  <c r="AP45" i="75" s="1"/>
  <c r="AH45" i="93"/>
  <c r="AQ45" i="93" s="1"/>
  <c r="AF46" i="26"/>
  <c r="AO46" i="26" s="1"/>
  <c r="AE46" i="26"/>
  <c r="W47" i="26"/>
  <c r="AG46" i="26"/>
  <c r="AP46" i="26" s="1"/>
  <c r="W46" i="81"/>
  <c r="AG45" i="81"/>
  <c r="AP45" i="81" s="1"/>
  <c r="AF45" i="81"/>
  <c r="AO45" i="81" s="1"/>
  <c r="AE45" i="81"/>
  <c r="X47" i="94"/>
  <c r="Z47" i="94" s="1"/>
  <c r="Y47" i="94"/>
  <c r="AH46" i="35"/>
  <c r="AQ46" i="35" s="1"/>
  <c r="AR45" i="31"/>
  <c r="W47" i="39"/>
  <c r="AG46" i="39"/>
  <c r="AP46" i="39" s="1"/>
  <c r="AF46" i="39"/>
  <c r="AO46" i="39" s="1"/>
  <c r="AE46" i="39"/>
  <c r="Y46" i="47"/>
  <c r="X46" i="47"/>
  <c r="AR46" i="32"/>
  <c r="AR44" i="41"/>
  <c r="AN45" i="45"/>
  <c r="AI45" i="45"/>
  <c r="AR43" i="33"/>
  <c r="AR45" i="35"/>
  <c r="X46" i="84"/>
  <c r="Z46" i="84" s="1"/>
  <c r="Y46" i="84"/>
  <c r="AI47" i="38"/>
  <c r="AN47" i="38"/>
  <c r="W49" i="48"/>
  <c r="AG48" i="48"/>
  <c r="AP48" i="48" s="1"/>
  <c r="AF48" i="48"/>
  <c r="AO48" i="48" s="1"/>
  <c r="AE48" i="48"/>
  <c r="AR44" i="81"/>
  <c r="Z45" i="93"/>
  <c r="AH45" i="78"/>
  <c r="AQ45" i="78" s="1"/>
  <c r="AR44" i="44"/>
  <c r="AF46" i="36"/>
  <c r="AO46" i="36" s="1"/>
  <c r="AE46" i="36"/>
  <c r="W47" i="36"/>
  <c r="AG46" i="36"/>
  <c r="AP46" i="36" s="1"/>
  <c r="AI43" i="87"/>
  <c r="AN43" i="87"/>
  <c r="AR46" i="82"/>
  <c r="AH45" i="80"/>
  <c r="AQ45" i="80" s="1"/>
  <c r="AI46" i="79"/>
  <c r="AN46" i="79"/>
  <c r="AH46" i="77"/>
  <c r="AQ46" i="77" s="1"/>
  <c r="AN46" i="94"/>
  <c r="AI46" i="94"/>
  <c r="Z46" i="35"/>
  <c r="AH45" i="74"/>
  <c r="AQ45" i="74" s="1"/>
  <c r="AI44" i="89"/>
  <c r="AN44" i="89"/>
  <c r="Y47" i="46"/>
  <c r="X47" i="46"/>
  <c r="Z47" i="46" s="1"/>
  <c r="AI46" i="43"/>
  <c r="AN46" i="43"/>
  <c r="AR47" i="48"/>
  <c r="W45" i="73"/>
  <c r="AG44" i="73"/>
  <c r="AP44" i="73" s="1"/>
  <c r="AF44" i="73"/>
  <c r="AO44" i="73" s="1"/>
  <c r="AE44" i="73"/>
  <c r="AR45" i="95"/>
  <c r="AF43" i="85"/>
  <c r="AO43" i="85" s="1"/>
  <c r="AG43" i="85"/>
  <c r="AP43" i="85" s="1"/>
  <c r="AE43" i="85"/>
  <c r="W44" i="85"/>
  <c r="AR44" i="80"/>
  <c r="X45" i="28"/>
  <c r="Y45" i="28"/>
  <c r="AN47" i="92"/>
  <c r="AI47" i="92"/>
  <c r="AH45" i="41"/>
  <c r="AQ45" i="41" s="1"/>
  <c r="AH47" i="32"/>
  <c r="AQ47" i="32" s="1"/>
  <c r="AN46" i="46"/>
  <c r="AI46" i="46"/>
  <c r="AH45" i="90"/>
  <c r="AQ45" i="90" s="1"/>
  <c r="AR43" i="83"/>
  <c r="AI43" i="76"/>
  <c r="AN43" i="76"/>
  <c r="AR45" i="39"/>
  <c r="AR44" i="93"/>
  <c r="AN45" i="84"/>
  <c r="AI45" i="84"/>
  <c r="AR44" i="34"/>
  <c r="AH46" i="95"/>
  <c r="AQ46" i="95" s="1"/>
  <c r="Z45" i="78"/>
  <c r="AR44" i="90"/>
  <c r="X45" i="91"/>
  <c r="Z45" i="91" s="1"/>
  <c r="Y45" i="91"/>
  <c r="Z45" i="41"/>
  <c r="W47" i="29"/>
  <c r="AG46" i="29"/>
  <c r="AP46" i="29" s="1"/>
  <c r="AF46" i="29"/>
  <c r="AO46" i="29" s="1"/>
  <c r="AE46" i="29"/>
  <c r="Z46" i="95"/>
  <c r="Z45" i="80"/>
  <c r="AH48" i="42"/>
  <c r="AQ48" i="42" s="1"/>
  <c r="Z46" i="77"/>
  <c r="AH48" i="30"/>
  <c r="AQ48" i="30" s="1"/>
  <c r="Z45" i="74"/>
  <c r="Z47" i="32"/>
  <c r="AI45" i="47"/>
  <c r="AN45" i="47"/>
  <c r="AH46" i="31"/>
  <c r="AQ46" i="31" s="1"/>
  <c r="AR47" i="30"/>
  <c r="AH45" i="44"/>
  <c r="AQ45" i="44" s="1"/>
  <c r="AH45" i="34"/>
  <c r="AQ45" i="34" s="1"/>
  <c r="AH47" i="82"/>
  <c r="AQ47" i="82" s="1"/>
  <c r="AR44" i="74"/>
  <c r="AH44" i="83"/>
  <c r="AQ44" i="83" s="1"/>
  <c r="AI44" i="28"/>
  <c r="AN44" i="28"/>
  <c r="Y46" i="40"/>
  <c r="X46" i="40"/>
  <c r="Z46" i="40" s="1"/>
  <c r="AH44" i="33"/>
  <c r="AQ44" i="33" s="1"/>
  <c r="W46" i="88"/>
  <c r="AG45" i="88"/>
  <c r="AP45" i="88" s="1"/>
  <c r="AF45" i="88"/>
  <c r="AO45" i="88" s="1"/>
  <c r="AE45" i="88"/>
  <c r="Z44" i="33"/>
  <c r="AR44" i="75"/>
  <c r="AH48" i="48"/>
  <c r="AQ48" i="48" s="1"/>
  <c r="W47" i="27"/>
  <c r="AG46" i="27"/>
  <c r="AP46" i="27" s="1"/>
  <c r="AF46" i="27"/>
  <c r="AO46" i="27" s="1"/>
  <c r="AE46" i="27"/>
  <c r="Y44" i="87"/>
  <c r="Z44" i="87" s="1"/>
  <c r="X44" i="87"/>
  <c r="Z48" i="30"/>
  <c r="AH46" i="39"/>
  <c r="AQ46" i="39" s="1"/>
  <c r="Y45" i="89"/>
  <c r="X45" i="89"/>
  <c r="Z45" i="90"/>
  <c r="Z46" i="31"/>
  <c r="W49" i="96"/>
  <c r="AG48" i="96"/>
  <c r="AP48" i="96" s="1"/>
  <c r="AE48" i="96"/>
  <c r="AF48" i="96"/>
  <c r="AO48" i="96" s="1"/>
  <c r="Z45" i="44"/>
  <c r="Z47" i="82"/>
  <c r="Y44" i="76"/>
  <c r="X44" i="76"/>
  <c r="AR47" i="42"/>
  <c r="AR44" i="78"/>
  <c r="Z44" i="83"/>
  <c r="Y48" i="92"/>
  <c r="X48" i="92"/>
  <c r="X47" i="25"/>
  <c r="Y47" i="25"/>
  <c r="X48" i="38"/>
  <c r="Y48" i="38"/>
  <c r="AN44" i="91"/>
  <c r="AI44" i="91"/>
  <c r="AH45" i="81"/>
  <c r="AQ45" i="81" s="1"/>
  <c r="X47" i="79"/>
  <c r="Y47" i="79"/>
  <c r="AF48" i="42"/>
  <c r="AO48" i="42" s="1"/>
  <c r="W49" i="42"/>
  <c r="AG48" i="42"/>
  <c r="AP48" i="42" s="1"/>
  <c r="AE48" i="42"/>
  <c r="Y47" i="43"/>
  <c r="X47" i="43"/>
  <c r="Z47" i="43" s="1"/>
  <c r="W45" i="86"/>
  <c r="AG44" i="86"/>
  <c r="AP44" i="86" s="1"/>
  <c r="AF44" i="86"/>
  <c r="AO44" i="86" s="1"/>
  <c r="AE44" i="86"/>
  <c r="AH45" i="75"/>
  <c r="AQ45" i="75" s="1"/>
  <c r="AF45" i="34"/>
  <c r="AO45" i="34" s="1"/>
  <c r="AE45" i="34"/>
  <c r="W46" i="34"/>
  <c r="AG45" i="34"/>
  <c r="AP45" i="34" s="1"/>
  <c r="X46" i="45"/>
  <c r="Y46" i="45"/>
  <c r="AF45" i="37"/>
  <c r="AO45" i="37" s="1"/>
  <c r="AG45" i="37"/>
  <c r="AP45" i="37" s="1"/>
  <c r="AE45" i="37"/>
  <c r="W46" i="37"/>
  <c r="AR45" i="77"/>
  <c r="AI46" i="25"/>
  <c r="AN46" i="25"/>
  <c r="AI45" i="40"/>
  <c r="AN45" i="40"/>
  <c r="Z45" i="28" l="1"/>
  <c r="Z46" i="47"/>
  <c r="W45" i="87"/>
  <c r="AG44" i="87"/>
  <c r="AP44" i="87" s="1"/>
  <c r="AF44" i="87"/>
  <c r="AO44" i="87" s="1"/>
  <c r="AE44" i="87"/>
  <c r="W46" i="28"/>
  <c r="AG45" i="28"/>
  <c r="AP45" i="28" s="1"/>
  <c r="AF45" i="28"/>
  <c r="AO45" i="28" s="1"/>
  <c r="AE45" i="28"/>
  <c r="W48" i="43"/>
  <c r="AG47" i="43"/>
  <c r="AP47" i="43" s="1"/>
  <c r="AF47" i="43"/>
  <c r="AO47" i="43" s="1"/>
  <c r="AE47" i="43"/>
  <c r="W47" i="47"/>
  <c r="AG46" i="47"/>
  <c r="AP46" i="47" s="1"/>
  <c r="AF46" i="47"/>
  <c r="AO46" i="47" s="1"/>
  <c r="AE46" i="47"/>
  <c r="X49" i="42"/>
  <c r="Y49" i="42"/>
  <c r="Z49" i="42" s="1"/>
  <c r="AH48" i="92"/>
  <c r="AQ48" i="92" s="1"/>
  <c r="AH46" i="45"/>
  <c r="AQ46" i="45" s="1"/>
  <c r="AI44" i="86"/>
  <c r="AN44" i="86"/>
  <c r="AH48" i="38"/>
  <c r="AQ48" i="38" s="1"/>
  <c r="AE45" i="90"/>
  <c r="W46" i="90"/>
  <c r="AG45" i="90"/>
  <c r="AP45" i="90" s="1"/>
  <c r="AF45" i="90"/>
  <c r="AO45" i="90" s="1"/>
  <c r="X46" i="88"/>
  <c r="Y46" i="88"/>
  <c r="AH46" i="40"/>
  <c r="AQ46" i="40" s="1"/>
  <c r="W48" i="32"/>
  <c r="AG47" i="32"/>
  <c r="AP47" i="32" s="1"/>
  <c r="AF47" i="32"/>
  <c r="AO47" i="32" s="1"/>
  <c r="AE47" i="32"/>
  <c r="Y47" i="29"/>
  <c r="X47" i="29"/>
  <c r="Z47" i="29" s="1"/>
  <c r="Y45" i="73"/>
  <c r="X45" i="73"/>
  <c r="AH47" i="46"/>
  <c r="AQ47" i="46" s="1"/>
  <c r="X47" i="36"/>
  <c r="Y47" i="36"/>
  <c r="AI46" i="26"/>
  <c r="AN46" i="26"/>
  <c r="AR45" i="40"/>
  <c r="Y46" i="37"/>
  <c r="X46" i="37"/>
  <c r="Z46" i="45"/>
  <c r="Z48" i="38"/>
  <c r="Z48" i="92"/>
  <c r="AH44" i="76"/>
  <c r="AQ44" i="76" s="1"/>
  <c r="AH45" i="89"/>
  <c r="AQ45" i="89" s="1"/>
  <c r="W45" i="33"/>
  <c r="AG44" i="33"/>
  <c r="AP44" i="33" s="1"/>
  <c r="AF44" i="33"/>
  <c r="AO44" i="33" s="1"/>
  <c r="AE44" i="33"/>
  <c r="AE45" i="74"/>
  <c r="W46" i="74"/>
  <c r="AG45" i="74"/>
  <c r="AP45" i="74" s="1"/>
  <c r="AF45" i="74"/>
  <c r="AO45" i="74" s="1"/>
  <c r="W47" i="77"/>
  <c r="AG46" i="77"/>
  <c r="AP46" i="77" s="1"/>
  <c r="AF46" i="77"/>
  <c r="AO46" i="77" s="1"/>
  <c r="AE46" i="77"/>
  <c r="W46" i="80"/>
  <c r="AG45" i="80"/>
  <c r="AP45" i="80" s="1"/>
  <c r="AF45" i="80"/>
  <c r="AO45" i="80" s="1"/>
  <c r="AE45" i="80"/>
  <c r="AR46" i="46"/>
  <c r="AR47" i="92"/>
  <c r="AR46" i="79"/>
  <c r="AI46" i="39"/>
  <c r="AN46" i="39"/>
  <c r="AH47" i="43"/>
  <c r="AQ47" i="43" s="1"/>
  <c r="X47" i="27"/>
  <c r="Z47" i="27" s="1"/>
  <c r="Y47" i="27"/>
  <c r="AI45" i="37"/>
  <c r="AN45" i="37"/>
  <c r="AN48" i="42"/>
  <c r="AI48" i="42"/>
  <c r="AH47" i="79"/>
  <c r="AQ47" i="79" s="1"/>
  <c r="AF44" i="83"/>
  <c r="AO44" i="83" s="1"/>
  <c r="AE44" i="83"/>
  <c r="W45" i="83"/>
  <c r="AG44" i="83"/>
  <c r="AP44" i="83" s="1"/>
  <c r="AN48" i="96"/>
  <c r="AI48" i="96"/>
  <c r="AN46" i="27"/>
  <c r="AI46" i="27"/>
  <c r="W47" i="40"/>
  <c r="AG46" i="40"/>
  <c r="AP46" i="40" s="1"/>
  <c r="AF46" i="40"/>
  <c r="AO46" i="40" s="1"/>
  <c r="AE46" i="40"/>
  <c r="AF46" i="95"/>
  <c r="AO46" i="95" s="1"/>
  <c r="W47" i="95"/>
  <c r="AE46" i="95"/>
  <c r="AG46" i="95"/>
  <c r="AP46" i="95" s="1"/>
  <c r="AF45" i="41"/>
  <c r="AO45" i="41" s="1"/>
  <c r="AE45" i="41"/>
  <c r="W46" i="41"/>
  <c r="AG45" i="41"/>
  <c r="AP45" i="41" s="1"/>
  <c r="W46" i="78"/>
  <c r="AG45" i="78"/>
  <c r="AP45" i="78" s="1"/>
  <c r="AF45" i="78"/>
  <c r="AO45" i="78" s="1"/>
  <c r="AE45" i="78"/>
  <c r="X44" i="85"/>
  <c r="Z44" i="85" s="1"/>
  <c r="Y44" i="85"/>
  <c r="AF47" i="46"/>
  <c r="AO47" i="46" s="1"/>
  <c r="AG47" i="46"/>
  <c r="AP47" i="46" s="1"/>
  <c r="W48" i="46"/>
  <c r="AE47" i="46"/>
  <c r="AI46" i="36"/>
  <c r="AN46" i="36"/>
  <c r="AI48" i="48"/>
  <c r="AN48" i="48"/>
  <c r="AR47" i="38"/>
  <c r="AH47" i="94"/>
  <c r="AQ47" i="94" s="1"/>
  <c r="Z46" i="81"/>
  <c r="X46" i="81"/>
  <c r="Y46" i="81"/>
  <c r="X46" i="75"/>
  <c r="Z46" i="75" s="1"/>
  <c r="Y46" i="75"/>
  <c r="W46" i="44"/>
  <c r="AG45" i="44"/>
  <c r="AP45" i="44" s="1"/>
  <c r="AF45" i="44"/>
  <c r="AO45" i="44" s="1"/>
  <c r="AE45" i="44"/>
  <c r="AR46" i="25"/>
  <c r="Y46" i="34"/>
  <c r="X46" i="34"/>
  <c r="X45" i="86"/>
  <c r="Y45" i="86"/>
  <c r="Z45" i="86" s="1"/>
  <c r="Z47" i="79"/>
  <c r="AR44" i="91"/>
  <c r="AH47" i="25"/>
  <c r="AQ47" i="25" s="1"/>
  <c r="Z44" i="76"/>
  <c r="Z45" i="89"/>
  <c r="W49" i="30"/>
  <c r="AG48" i="30"/>
  <c r="AP48" i="30" s="1"/>
  <c r="AF48" i="30"/>
  <c r="AO48" i="30" s="1"/>
  <c r="AE48" i="30"/>
  <c r="AN45" i="88"/>
  <c r="AI45" i="88"/>
  <c r="AI46" i="29"/>
  <c r="AN46" i="29"/>
  <c r="AI43" i="85"/>
  <c r="AN43" i="85"/>
  <c r="AI44" i="73"/>
  <c r="AN44" i="73"/>
  <c r="W48" i="94"/>
  <c r="AG47" i="94"/>
  <c r="AP47" i="94" s="1"/>
  <c r="AF47" i="94"/>
  <c r="AO47" i="94" s="1"/>
  <c r="AE47" i="94"/>
  <c r="AI45" i="34"/>
  <c r="AN45" i="34"/>
  <c r="AF46" i="31"/>
  <c r="AO46" i="31" s="1"/>
  <c r="AE46" i="31"/>
  <c r="W47" i="31"/>
  <c r="AG46" i="31"/>
  <c r="AP46" i="31" s="1"/>
  <c r="Z47" i="25"/>
  <c r="AE47" i="82"/>
  <c r="AG47" i="82"/>
  <c r="AP47" i="82" s="1"/>
  <c r="AF47" i="82"/>
  <c r="AO47" i="82" s="1"/>
  <c r="W48" i="82"/>
  <c r="Y49" i="96"/>
  <c r="Z49" i="96" s="1"/>
  <c r="X49" i="96"/>
  <c r="AH44" i="87"/>
  <c r="AQ44" i="87" s="1"/>
  <c r="AR44" i="28"/>
  <c r="AH45" i="91"/>
  <c r="AQ45" i="91" s="1"/>
  <c r="AR45" i="84"/>
  <c r="AH45" i="28"/>
  <c r="AQ45" i="28" s="1"/>
  <c r="AR44" i="89"/>
  <c r="AF46" i="35"/>
  <c r="AO46" i="35" s="1"/>
  <c r="AE46" i="35"/>
  <c r="W47" i="35"/>
  <c r="AG46" i="35"/>
  <c r="AP46" i="35" s="1"/>
  <c r="AR43" i="87"/>
  <c r="AH46" i="84"/>
  <c r="AQ46" i="84" s="1"/>
  <c r="AR45" i="45"/>
  <c r="AH46" i="47"/>
  <c r="AQ46" i="47" s="1"/>
  <c r="Y47" i="39"/>
  <c r="X47" i="39"/>
  <c r="X47" i="26"/>
  <c r="Y47" i="26"/>
  <c r="AI45" i="75"/>
  <c r="AN45" i="75"/>
  <c r="AR45" i="47"/>
  <c r="AE45" i="91"/>
  <c r="AG45" i="91"/>
  <c r="AP45" i="91" s="1"/>
  <c r="AF45" i="91"/>
  <c r="AO45" i="91" s="1"/>
  <c r="W46" i="91"/>
  <c r="AR43" i="76"/>
  <c r="AR46" i="43"/>
  <c r="AR46" i="94"/>
  <c r="W46" i="93"/>
  <c r="AG45" i="93"/>
  <c r="AP45" i="93" s="1"/>
  <c r="AF45" i="93"/>
  <c r="AO45" i="93" s="1"/>
  <c r="AE45" i="93"/>
  <c r="X49" i="48"/>
  <c r="Z49" i="48" s="1"/>
  <c r="Y49" i="48"/>
  <c r="AE46" i="84"/>
  <c r="W47" i="84"/>
  <c r="AF46" i="84"/>
  <c r="AO46" i="84" s="1"/>
  <c r="AG46" i="84"/>
  <c r="AP46" i="84" s="1"/>
  <c r="AN45" i="81"/>
  <c r="AI45" i="81"/>
  <c r="Z46" i="37" l="1"/>
  <c r="Z47" i="26"/>
  <c r="Z47" i="36"/>
  <c r="W48" i="36" s="1"/>
  <c r="Z46" i="88"/>
  <c r="AG46" i="88" s="1"/>
  <c r="AP46" i="88" s="1"/>
  <c r="AF49" i="42"/>
  <c r="AO49" i="42" s="1"/>
  <c r="AE49" i="42"/>
  <c r="W50" i="42"/>
  <c r="AG49" i="42"/>
  <c r="AP49" i="42" s="1"/>
  <c r="W48" i="26"/>
  <c r="AG47" i="26"/>
  <c r="AP47" i="26" s="1"/>
  <c r="AF47" i="26"/>
  <c r="AO47" i="26" s="1"/>
  <c r="AE47" i="26"/>
  <c r="AF47" i="36"/>
  <c r="AO47" i="36" s="1"/>
  <c r="AE47" i="36"/>
  <c r="AE46" i="88"/>
  <c r="W47" i="88"/>
  <c r="W47" i="37"/>
  <c r="AE46" i="37"/>
  <c r="AG46" i="37"/>
  <c r="AP46" i="37" s="1"/>
  <c r="AF46" i="37"/>
  <c r="AO46" i="37" s="1"/>
  <c r="W46" i="86"/>
  <c r="AG45" i="86"/>
  <c r="AP45" i="86" s="1"/>
  <c r="AF45" i="86"/>
  <c r="AO45" i="86" s="1"/>
  <c r="AE45" i="86"/>
  <c r="W45" i="85"/>
  <c r="AG44" i="85"/>
  <c r="AP44" i="85" s="1"/>
  <c r="AF44" i="85"/>
  <c r="AO44" i="85" s="1"/>
  <c r="AE44" i="85"/>
  <c r="W48" i="29"/>
  <c r="AG47" i="29"/>
  <c r="AP47" i="29" s="1"/>
  <c r="AF47" i="29"/>
  <c r="AO47" i="29" s="1"/>
  <c r="AE47" i="29"/>
  <c r="AE49" i="96"/>
  <c r="W50" i="96"/>
  <c r="AG49" i="96"/>
  <c r="AP49" i="96" s="1"/>
  <c r="AF49" i="96"/>
  <c r="AO49" i="96" s="1"/>
  <c r="AR46" i="29"/>
  <c r="AR48" i="96"/>
  <c r="AR48" i="42"/>
  <c r="AF47" i="27"/>
  <c r="AO47" i="27" s="1"/>
  <c r="AE47" i="27"/>
  <c r="W48" i="27"/>
  <c r="AG47" i="27"/>
  <c r="AP47" i="27" s="1"/>
  <c r="Y46" i="80"/>
  <c r="X46" i="80"/>
  <c r="X48" i="32"/>
  <c r="Z48" i="32" s="1"/>
  <c r="Y48" i="32"/>
  <c r="AI45" i="90"/>
  <c r="AN45" i="90"/>
  <c r="X48" i="43"/>
  <c r="Y48" i="43"/>
  <c r="X46" i="93"/>
  <c r="Y46" i="93"/>
  <c r="AN45" i="91"/>
  <c r="AI45" i="91"/>
  <c r="AH47" i="26"/>
  <c r="AQ47" i="26" s="1"/>
  <c r="Y48" i="82"/>
  <c r="X48" i="82"/>
  <c r="Z48" i="82" s="1"/>
  <c r="AR45" i="34"/>
  <c r="AR45" i="88"/>
  <c r="AH45" i="86"/>
  <c r="AQ45" i="86" s="1"/>
  <c r="Y48" i="46"/>
  <c r="X48" i="46"/>
  <c r="Z48" i="46" s="1"/>
  <c r="AI46" i="95"/>
  <c r="AN46" i="95"/>
  <c r="AR46" i="39"/>
  <c r="AI46" i="77"/>
  <c r="AN46" i="77"/>
  <c r="AH47" i="36"/>
  <c r="AQ47" i="36" s="1"/>
  <c r="AH46" i="88"/>
  <c r="AQ46" i="88" s="1"/>
  <c r="AI44" i="87"/>
  <c r="AN44" i="87"/>
  <c r="W48" i="25"/>
  <c r="AG47" i="25"/>
  <c r="AP47" i="25" s="1"/>
  <c r="AF47" i="25"/>
  <c r="AO47" i="25" s="1"/>
  <c r="AE47" i="25"/>
  <c r="Y48" i="94"/>
  <c r="X48" i="94"/>
  <c r="X46" i="44"/>
  <c r="Y46" i="44"/>
  <c r="W47" i="81"/>
  <c r="AE46" i="81"/>
  <c r="AG46" i="81"/>
  <c r="AP46" i="81" s="1"/>
  <c r="AF46" i="81"/>
  <c r="AO46" i="81" s="1"/>
  <c r="AI47" i="46"/>
  <c r="AN47" i="46"/>
  <c r="AH44" i="85"/>
  <c r="AQ44" i="85" s="1"/>
  <c r="AH49" i="48"/>
  <c r="AQ49" i="48" s="1"/>
  <c r="AN47" i="94"/>
  <c r="AI47" i="94"/>
  <c r="AR44" i="73"/>
  <c r="W46" i="89"/>
  <c r="AG45" i="89"/>
  <c r="AP45" i="89" s="1"/>
  <c r="AF45" i="89"/>
  <c r="AO45" i="89" s="1"/>
  <c r="AE45" i="89"/>
  <c r="AH46" i="75"/>
  <c r="AQ46" i="75" s="1"/>
  <c r="AI45" i="78"/>
  <c r="AN45" i="78"/>
  <c r="X46" i="41"/>
  <c r="Y46" i="41"/>
  <c r="X47" i="95"/>
  <c r="Y47" i="95"/>
  <c r="Y47" i="40"/>
  <c r="X47" i="40"/>
  <c r="Y46" i="74"/>
  <c r="X46" i="74"/>
  <c r="Y45" i="33"/>
  <c r="Z45" i="33" s="1"/>
  <c r="X45" i="33"/>
  <c r="W49" i="92"/>
  <c r="AG48" i="92"/>
  <c r="AP48" i="92" s="1"/>
  <c r="AF48" i="92"/>
  <c r="AO48" i="92" s="1"/>
  <c r="AE48" i="92"/>
  <c r="AH45" i="73"/>
  <c r="AQ45" i="73" s="1"/>
  <c r="AR44" i="86"/>
  <c r="AH49" i="42"/>
  <c r="AQ49" i="42" s="1"/>
  <c r="Y47" i="47"/>
  <c r="X47" i="47"/>
  <c r="AI45" i="28"/>
  <c r="AN45" i="28"/>
  <c r="AN45" i="80"/>
  <c r="AI45" i="80"/>
  <c r="W49" i="38"/>
  <c r="AG48" i="38"/>
  <c r="AP48" i="38" s="1"/>
  <c r="AF48" i="38"/>
  <c r="AO48" i="38" s="1"/>
  <c r="AE48" i="38"/>
  <c r="AN47" i="32"/>
  <c r="AI47" i="32"/>
  <c r="AI47" i="43"/>
  <c r="AN47" i="43"/>
  <c r="Y49" i="30"/>
  <c r="X49" i="30"/>
  <c r="AH47" i="39"/>
  <c r="AQ47" i="39" s="1"/>
  <c r="X47" i="31"/>
  <c r="Y47" i="31"/>
  <c r="AI48" i="30"/>
  <c r="AN48" i="30"/>
  <c r="W45" i="76"/>
  <c r="AG44" i="76"/>
  <c r="AP44" i="76" s="1"/>
  <c r="AF44" i="76"/>
  <c r="AO44" i="76" s="1"/>
  <c r="AE44" i="76"/>
  <c r="AH46" i="34"/>
  <c r="AQ46" i="34" s="1"/>
  <c r="AN45" i="44"/>
  <c r="AI45" i="44"/>
  <c r="W47" i="75"/>
  <c r="AG46" i="75"/>
  <c r="AP46" i="75" s="1"/>
  <c r="AE46" i="75"/>
  <c r="AF46" i="75"/>
  <c r="AO46" i="75" s="1"/>
  <c r="AN46" i="31"/>
  <c r="AI46" i="31"/>
  <c r="AR43" i="85"/>
  <c r="AI45" i="41"/>
  <c r="AN45" i="41"/>
  <c r="AR46" i="27"/>
  <c r="X45" i="83"/>
  <c r="Y45" i="83"/>
  <c r="X47" i="77"/>
  <c r="Y47" i="77"/>
  <c r="AI45" i="74"/>
  <c r="AN45" i="74"/>
  <c r="AF46" i="45"/>
  <c r="AO46" i="45" s="1"/>
  <c r="AE46" i="45"/>
  <c r="W47" i="45"/>
  <c r="AG46" i="45"/>
  <c r="AP46" i="45" s="1"/>
  <c r="Z45" i="73"/>
  <c r="Y45" i="87"/>
  <c r="X45" i="87"/>
  <c r="Z45" i="87" s="1"/>
  <c r="AR45" i="81"/>
  <c r="W50" i="48"/>
  <c r="AG49" i="48"/>
  <c r="AP49" i="48" s="1"/>
  <c r="AF49" i="48"/>
  <c r="AO49" i="48" s="1"/>
  <c r="AE49" i="48"/>
  <c r="Y47" i="35"/>
  <c r="X47" i="35"/>
  <c r="AR48" i="48"/>
  <c r="AR45" i="37"/>
  <c r="Y47" i="84"/>
  <c r="X47" i="84"/>
  <c r="AI45" i="93"/>
  <c r="AN45" i="93"/>
  <c r="Y46" i="91"/>
  <c r="X46" i="91"/>
  <c r="AH49" i="96"/>
  <c r="AQ49" i="96" s="1"/>
  <c r="AI46" i="84"/>
  <c r="AN46" i="84"/>
  <c r="AR45" i="75"/>
  <c r="Z47" i="39"/>
  <c r="AI46" i="35"/>
  <c r="AN46" i="35"/>
  <c r="AI47" i="82"/>
  <c r="AN47" i="82"/>
  <c r="W48" i="79"/>
  <c r="AG47" i="79"/>
  <c r="AP47" i="79" s="1"/>
  <c r="AF47" i="79"/>
  <c r="AO47" i="79" s="1"/>
  <c r="AE47" i="79"/>
  <c r="Z46" i="34"/>
  <c r="AH46" i="81"/>
  <c r="AQ46" i="81" s="1"/>
  <c r="AR46" i="36"/>
  <c r="Y46" i="78"/>
  <c r="X46" i="78"/>
  <c r="AI46" i="40"/>
  <c r="AN46" i="40"/>
  <c r="AN44" i="83"/>
  <c r="AI44" i="83"/>
  <c r="AH47" i="27"/>
  <c r="AQ47" i="27" s="1"/>
  <c r="AI44" i="33"/>
  <c r="AN44" i="33"/>
  <c r="AH46" i="37"/>
  <c r="AQ46" i="37" s="1"/>
  <c r="AR46" i="26"/>
  <c r="AH47" i="29"/>
  <c r="AQ47" i="29" s="1"/>
  <c r="Y46" i="90"/>
  <c r="X46" i="90"/>
  <c r="Z46" i="90" s="1"/>
  <c r="AN46" i="47"/>
  <c r="AI46" i="47"/>
  <c r="X46" i="28"/>
  <c r="Y46" i="28"/>
  <c r="Z49" i="30" l="1"/>
  <c r="Z46" i="41"/>
  <c r="Z47" i="40"/>
  <c r="W48" i="40" s="1"/>
  <c r="Z46" i="44"/>
  <c r="AE46" i="44" s="1"/>
  <c r="AF46" i="88"/>
  <c r="AO46" i="88" s="1"/>
  <c r="AG47" i="36"/>
  <c r="AP47" i="36" s="1"/>
  <c r="Z48" i="43"/>
  <c r="AG47" i="40"/>
  <c r="AP47" i="40" s="1"/>
  <c r="AF47" i="40"/>
  <c r="AO47" i="40" s="1"/>
  <c r="AE47" i="40"/>
  <c r="AF46" i="44"/>
  <c r="AO46" i="44" s="1"/>
  <c r="AG46" i="44"/>
  <c r="AP46" i="44" s="1"/>
  <c r="W47" i="41"/>
  <c r="AG46" i="41"/>
  <c r="AP46" i="41" s="1"/>
  <c r="AF46" i="41"/>
  <c r="AO46" i="41" s="1"/>
  <c r="AE46" i="41"/>
  <c r="W49" i="43"/>
  <c r="AG48" i="43"/>
  <c r="AP48" i="43" s="1"/>
  <c r="AF48" i="43"/>
  <c r="AO48" i="43" s="1"/>
  <c r="AE48" i="43"/>
  <c r="W50" i="30"/>
  <c r="AG49" i="30"/>
  <c r="AP49" i="30" s="1"/>
  <c r="AF49" i="30"/>
  <c r="AO49" i="30" s="1"/>
  <c r="AE49" i="30"/>
  <c r="W46" i="33"/>
  <c r="AG45" i="33"/>
  <c r="AP45" i="33" s="1"/>
  <c r="AF45" i="33"/>
  <c r="AO45" i="33" s="1"/>
  <c r="AE45" i="33"/>
  <c r="AR46" i="31"/>
  <c r="X45" i="76"/>
  <c r="Y45" i="76"/>
  <c r="Z45" i="76" s="1"/>
  <c r="W49" i="82"/>
  <c r="AG48" i="82"/>
  <c r="AP48" i="82" s="1"/>
  <c r="AF48" i="82"/>
  <c r="AO48" i="82" s="1"/>
  <c r="AE48" i="82"/>
  <c r="AF48" i="32"/>
  <c r="AO48" i="32" s="1"/>
  <c r="AE48" i="32"/>
  <c r="W49" i="32"/>
  <c r="AG48" i="32"/>
  <c r="AP48" i="32" s="1"/>
  <c r="AH46" i="90"/>
  <c r="AQ46" i="90" s="1"/>
  <c r="W47" i="34"/>
  <c r="AG46" i="34"/>
  <c r="AP46" i="34" s="1"/>
  <c r="AF46" i="34"/>
  <c r="AO46" i="34" s="1"/>
  <c r="AE46" i="34"/>
  <c r="AR45" i="93"/>
  <c r="AN49" i="48"/>
  <c r="AI49" i="48"/>
  <c r="AH45" i="87"/>
  <c r="AQ45" i="87" s="1"/>
  <c r="AI46" i="45"/>
  <c r="AN46" i="45"/>
  <c r="AH47" i="77"/>
  <c r="AQ47" i="77" s="1"/>
  <c r="AR45" i="44"/>
  <c r="X46" i="89"/>
  <c r="Z46" i="89" s="1"/>
  <c r="Y46" i="89"/>
  <c r="AH46" i="80"/>
  <c r="AQ46" i="80" s="1"/>
  <c r="AI47" i="27"/>
  <c r="AN47" i="27"/>
  <c r="AI49" i="96"/>
  <c r="AN49" i="96"/>
  <c r="AN45" i="86"/>
  <c r="AI45" i="86"/>
  <c r="AI48" i="92"/>
  <c r="AN48" i="92"/>
  <c r="AR46" i="40"/>
  <c r="AI47" i="79"/>
  <c r="AN47" i="79"/>
  <c r="AR47" i="82"/>
  <c r="AH47" i="84"/>
  <c r="AQ47" i="84" s="1"/>
  <c r="Z47" i="77"/>
  <c r="AR48" i="30"/>
  <c r="AR45" i="28"/>
  <c r="AH46" i="74"/>
  <c r="AQ46" i="74" s="1"/>
  <c r="AH48" i="94"/>
  <c r="AQ48" i="94" s="1"/>
  <c r="AN44" i="85"/>
  <c r="AI44" i="85"/>
  <c r="AN46" i="37"/>
  <c r="AI46" i="37"/>
  <c r="AI46" i="88"/>
  <c r="AN46" i="88"/>
  <c r="AI47" i="26"/>
  <c r="AN47" i="26"/>
  <c r="Y48" i="29"/>
  <c r="X48" i="29"/>
  <c r="Z48" i="29" s="1"/>
  <c r="AH46" i="28"/>
  <c r="AQ46" i="28" s="1"/>
  <c r="AH46" i="78"/>
  <c r="AQ46" i="78" s="1"/>
  <c r="AI46" i="75"/>
  <c r="AN46" i="75"/>
  <c r="AH47" i="95"/>
  <c r="AQ47" i="95" s="1"/>
  <c r="AN46" i="81"/>
  <c r="AI46" i="81"/>
  <c r="Y48" i="25"/>
  <c r="X48" i="25"/>
  <c r="AR46" i="95"/>
  <c r="AH46" i="93"/>
  <c r="AQ46" i="93" s="1"/>
  <c r="AR45" i="90"/>
  <c r="Z46" i="80"/>
  <c r="AN47" i="29"/>
  <c r="AI47" i="29"/>
  <c r="X47" i="37"/>
  <c r="Y47" i="37"/>
  <c r="AI47" i="36"/>
  <c r="AN47" i="36"/>
  <c r="X50" i="42"/>
  <c r="Y50" i="42"/>
  <c r="AI48" i="38"/>
  <c r="AN48" i="38"/>
  <c r="AH46" i="41"/>
  <c r="AQ46" i="41" s="1"/>
  <c r="AR45" i="91"/>
  <c r="AH48" i="43"/>
  <c r="AQ48" i="43" s="1"/>
  <c r="Y48" i="36"/>
  <c r="X48" i="36"/>
  <c r="W47" i="90"/>
  <c r="AG46" i="90"/>
  <c r="AP46" i="90" s="1"/>
  <c r="AF46" i="90"/>
  <c r="AO46" i="90" s="1"/>
  <c r="AE46" i="90"/>
  <c r="AH46" i="91"/>
  <c r="AQ46" i="91" s="1"/>
  <c r="AH47" i="35"/>
  <c r="AQ47" i="35" s="1"/>
  <c r="AR45" i="41"/>
  <c r="AR47" i="43"/>
  <c r="X49" i="38"/>
  <c r="Y49" i="38"/>
  <c r="AH47" i="47"/>
  <c r="AQ47" i="47" s="1"/>
  <c r="AH47" i="31"/>
  <c r="AQ47" i="31" s="1"/>
  <c r="AR47" i="32"/>
  <c r="Z46" i="74"/>
  <c r="Z47" i="95"/>
  <c r="AN45" i="89"/>
  <c r="AI45" i="89"/>
  <c r="AR47" i="94"/>
  <c r="Y47" i="81"/>
  <c r="X47" i="81"/>
  <c r="Z47" i="81" s="1"/>
  <c r="Z48" i="94"/>
  <c r="AH48" i="46"/>
  <c r="AQ48" i="46" s="1"/>
  <c r="AH48" i="82"/>
  <c r="AQ48" i="82" s="1"/>
  <c r="Z46" i="93"/>
  <c r="X46" i="86"/>
  <c r="Y46" i="86"/>
  <c r="AN49" i="42"/>
  <c r="AI49" i="42"/>
  <c r="Z47" i="45"/>
  <c r="X47" i="45"/>
  <c r="Y47" i="45"/>
  <c r="AH46" i="44"/>
  <c r="AQ46" i="44" s="1"/>
  <c r="AN47" i="25"/>
  <c r="AI47" i="25"/>
  <c r="W49" i="46"/>
  <c r="AG48" i="46"/>
  <c r="AP48" i="46" s="1"/>
  <c r="AF48" i="46"/>
  <c r="AO48" i="46" s="1"/>
  <c r="AE48" i="46"/>
  <c r="Y47" i="88"/>
  <c r="X47" i="88"/>
  <c r="AR46" i="84"/>
  <c r="W46" i="87"/>
  <c r="AG45" i="87"/>
  <c r="AP45" i="87" s="1"/>
  <c r="AF45" i="87"/>
  <c r="AO45" i="87" s="1"/>
  <c r="AE45" i="87"/>
  <c r="AN44" i="76"/>
  <c r="AI44" i="76"/>
  <c r="Y49" i="92"/>
  <c r="X49" i="92"/>
  <c r="AR45" i="78"/>
  <c r="Z46" i="28"/>
  <c r="AR46" i="35"/>
  <c r="Z47" i="84"/>
  <c r="X50" i="48"/>
  <c r="Z50" i="48" s="1"/>
  <c r="Y50" i="48"/>
  <c r="W46" i="73"/>
  <c r="AG45" i="73"/>
  <c r="AP45" i="73" s="1"/>
  <c r="AF45" i="73"/>
  <c r="AO45" i="73" s="1"/>
  <c r="AE45" i="73"/>
  <c r="AH45" i="83"/>
  <c r="AQ45" i="83" s="1"/>
  <c r="AR46" i="47"/>
  <c r="AR44" i="33"/>
  <c r="AR44" i="83"/>
  <c r="Z46" i="78"/>
  <c r="Y48" i="79"/>
  <c r="Z48" i="79" s="1"/>
  <c r="X48" i="79"/>
  <c r="W48" i="39"/>
  <c r="AG47" i="39"/>
  <c r="AP47" i="39" s="1"/>
  <c r="AF47" i="39"/>
  <c r="AO47" i="39" s="1"/>
  <c r="AE47" i="39"/>
  <c r="Z46" i="91"/>
  <c r="Z47" i="35"/>
  <c r="AR45" i="74"/>
  <c r="Z45" i="83"/>
  <c r="Y47" i="75"/>
  <c r="X47" i="75"/>
  <c r="Z47" i="31"/>
  <c r="AH49" i="30"/>
  <c r="AQ49" i="30" s="1"/>
  <c r="AR45" i="80"/>
  <c r="Z47" i="47"/>
  <c r="AH45" i="33"/>
  <c r="AQ45" i="33" s="1"/>
  <c r="AH47" i="40"/>
  <c r="AQ47" i="40" s="1"/>
  <c r="AR47" i="46"/>
  <c r="AR44" i="87"/>
  <c r="AR46" i="77"/>
  <c r="AH48" i="32"/>
  <c r="AQ48" i="32" s="1"/>
  <c r="X48" i="27"/>
  <c r="Z48" i="27" s="1"/>
  <c r="Y48" i="27"/>
  <c r="X50" i="96"/>
  <c r="Y50" i="96"/>
  <c r="Z50" i="96" s="1"/>
  <c r="X45" i="85"/>
  <c r="Z45" i="85" s="1"/>
  <c r="Y45" i="85"/>
  <c r="X48" i="26"/>
  <c r="Y48" i="26"/>
  <c r="Z48" i="25" l="1"/>
  <c r="Z48" i="26"/>
  <c r="W47" i="44"/>
  <c r="W49" i="79"/>
  <c r="AG48" i="79"/>
  <c r="AP48" i="79" s="1"/>
  <c r="AF48" i="79"/>
  <c r="AO48" i="79" s="1"/>
  <c r="AE48" i="79"/>
  <c r="AE48" i="25"/>
  <c r="AG48" i="25"/>
  <c r="AP48" i="25" s="1"/>
  <c r="AF48" i="25"/>
  <c r="AO48" i="25" s="1"/>
  <c r="W49" i="25"/>
  <c r="AE45" i="76"/>
  <c r="W46" i="76"/>
  <c r="AG45" i="76"/>
  <c r="AP45" i="76" s="1"/>
  <c r="AF45" i="76"/>
  <c r="AO45" i="76" s="1"/>
  <c r="AE48" i="29"/>
  <c r="W49" i="29"/>
  <c r="AG48" i="29"/>
  <c r="AP48" i="29" s="1"/>
  <c r="AF48" i="29"/>
  <c r="AO48" i="29" s="1"/>
  <c r="W51" i="96"/>
  <c r="AG50" i="96"/>
  <c r="AP50" i="96" s="1"/>
  <c r="AF50" i="96"/>
  <c r="AO50" i="96" s="1"/>
  <c r="AE50" i="96"/>
  <c r="AF47" i="81"/>
  <c r="AO47" i="81" s="1"/>
  <c r="AE47" i="81"/>
  <c r="W48" i="81"/>
  <c r="AG47" i="81"/>
  <c r="AP47" i="81" s="1"/>
  <c r="W49" i="26"/>
  <c r="AG48" i="26"/>
  <c r="AP48" i="26" s="1"/>
  <c r="AF48" i="26"/>
  <c r="AO48" i="26" s="1"/>
  <c r="AE48" i="26"/>
  <c r="W49" i="27"/>
  <c r="AG48" i="27"/>
  <c r="AP48" i="27" s="1"/>
  <c r="AF48" i="27"/>
  <c r="AO48" i="27" s="1"/>
  <c r="AE48" i="27"/>
  <c r="AH47" i="37"/>
  <c r="AQ47" i="37" s="1"/>
  <c r="AI48" i="32"/>
  <c r="AN48" i="32"/>
  <c r="AN49" i="30"/>
  <c r="AI49" i="30"/>
  <c r="AH47" i="75"/>
  <c r="AQ47" i="75" s="1"/>
  <c r="W48" i="35"/>
  <c r="AG47" i="35"/>
  <c r="AP47" i="35" s="1"/>
  <c r="AF47" i="35"/>
  <c r="AO47" i="35" s="1"/>
  <c r="AE47" i="35"/>
  <c r="Y48" i="39"/>
  <c r="X48" i="39"/>
  <c r="Z48" i="39" s="1"/>
  <c r="W48" i="84"/>
  <c r="AG47" i="84"/>
  <c r="AP47" i="84" s="1"/>
  <c r="AF47" i="84"/>
  <c r="AO47" i="84" s="1"/>
  <c r="AE47" i="84"/>
  <c r="W48" i="95"/>
  <c r="AG47" i="95"/>
  <c r="AP47" i="95" s="1"/>
  <c r="AF47" i="95"/>
  <c r="AO47" i="95" s="1"/>
  <c r="AE47" i="95"/>
  <c r="AH48" i="36"/>
  <c r="AQ48" i="36" s="1"/>
  <c r="AH50" i="42"/>
  <c r="AQ50" i="42" s="1"/>
  <c r="Z47" i="37"/>
  <c r="AR46" i="75"/>
  <c r="AR46" i="37"/>
  <c r="W48" i="77"/>
  <c r="AG47" i="77"/>
  <c r="AP47" i="77" s="1"/>
  <c r="AF47" i="77"/>
  <c r="AO47" i="77" s="1"/>
  <c r="AE47" i="77"/>
  <c r="AR46" i="45"/>
  <c r="AR49" i="48"/>
  <c r="AN45" i="33"/>
  <c r="AI45" i="33"/>
  <c r="W48" i="45"/>
  <c r="AG47" i="45"/>
  <c r="AP47" i="45" s="1"/>
  <c r="AE47" i="45"/>
  <c r="AF47" i="45"/>
  <c r="AO47" i="45" s="1"/>
  <c r="AR49" i="96"/>
  <c r="X47" i="41"/>
  <c r="Y47" i="41"/>
  <c r="AH49" i="92"/>
  <c r="AQ49" i="92" s="1"/>
  <c r="AN45" i="87"/>
  <c r="AI45" i="87"/>
  <c r="AH47" i="88"/>
  <c r="AQ47" i="88" s="1"/>
  <c r="AR49" i="42"/>
  <c r="AH48" i="26"/>
  <c r="AQ48" i="26" s="1"/>
  <c r="AH50" i="96"/>
  <c r="AQ50" i="96" s="1"/>
  <c r="AG46" i="91"/>
  <c r="AP46" i="91" s="1"/>
  <c r="AF46" i="91"/>
  <c r="AO46" i="91" s="1"/>
  <c r="W47" i="91"/>
  <c r="AE46" i="91"/>
  <c r="AH48" i="79"/>
  <c r="AQ48" i="79" s="1"/>
  <c r="Y49" i="46"/>
  <c r="X49" i="46"/>
  <c r="W47" i="74"/>
  <c r="AG46" i="74"/>
  <c r="AP46" i="74" s="1"/>
  <c r="AF46" i="74"/>
  <c r="AO46" i="74" s="1"/>
  <c r="AE46" i="74"/>
  <c r="AN46" i="90"/>
  <c r="AI46" i="90"/>
  <c r="Z50" i="42"/>
  <c r="AR47" i="29"/>
  <c r="AH48" i="25"/>
  <c r="AQ48" i="25" s="1"/>
  <c r="AR48" i="92"/>
  <c r="AR47" i="27"/>
  <c r="X47" i="34"/>
  <c r="Y47" i="34"/>
  <c r="AI48" i="82"/>
  <c r="AN48" i="82"/>
  <c r="AH45" i="76"/>
  <c r="AQ45" i="76" s="1"/>
  <c r="X49" i="43"/>
  <c r="Y49" i="43"/>
  <c r="AN47" i="40"/>
  <c r="AI47" i="40"/>
  <c r="AF45" i="85"/>
  <c r="AO45" i="85" s="1"/>
  <c r="AE45" i="85"/>
  <c r="W46" i="85"/>
  <c r="AG45" i="85"/>
  <c r="AP45" i="85" s="1"/>
  <c r="AE50" i="48"/>
  <c r="W51" i="48"/>
  <c r="AG50" i="48"/>
  <c r="AP50" i="48" s="1"/>
  <c r="AF50" i="48"/>
  <c r="AO50" i="48" s="1"/>
  <c r="X47" i="90"/>
  <c r="Y47" i="90"/>
  <c r="Z47" i="90" s="1"/>
  <c r="AH48" i="29"/>
  <c r="AQ48" i="29" s="1"/>
  <c r="Z47" i="75"/>
  <c r="Y46" i="73"/>
  <c r="X46" i="73"/>
  <c r="Z49" i="92"/>
  <c r="Z47" i="88"/>
  <c r="AR47" i="25"/>
  <c r="Z48" i="36"/>
  <c r="AR44" i="85"/>
  <c r="AR45" i="86"/>
  <c r="AH46" i="89"/>
  <c r="AQ46" i="89" s="1"/>
  <c r="Z50" i="30"/>
  <c r="X50" i="30"/>
  <c r="Y50" i="30"/>
  <c r="AI46" i="41"/>
  <c r="AN46" i="41"/>
  <c r="X47" i="44"/>
  <c r="Y47" i="44"/>
  <c r="W47" i="93"/>
  <c r="AG46" i="93"/>
  <c r="AP46" i="93" s="1"/>
  <c r="AF46" i="93"/>
  <c r="AO46" i="93" s="1"/>
  <c r="AE46" i="93"/>
  <c r="AH47" i="81"/>
  <c r="AQ47" i="81" s="1"/>
  <c r="AE47" i="47"/>
  <c r="AG47" i="47"/>
  <c r="AP47" i="47" s="1"/>
  <c r="AF47" i="47"/>
  <c r="AO47" i="47" s="1"/>
  <c r="W48" i="47"/>
  <c r="W46" i="83"/>
  <c r="AG45" i="83"/>
  <c r="AP45" i="83" s="1"/>
  <c r="AF45" i="83"/>
  <c r="AO45" i="83" s="1"/>
  <c r="AE45" i="83"/>
  <c r="AN47" i="39"/>
  <c r="AI47" i="39"/>
  <c r="W47" i="28"/>
  <c r="AG46" i="28"/>
  <c r="AP46" i="28" s="1"/>
  <c r="AF46" i="28"/>
  <c r="AO46" i="28" s="1"/>
  <c r="AE46" i="28"/>
  <c r="AR44" i="76"/>
  <c r="X46" i="87"/>
  <c r="Y46" i="87"/>
  <c r="AN48" i="46"/>
  <c r="AI48" i="46"/>
  <c r="AH46" i="86"/>
  <c r="AQ46" i="86" s="1"/>
  <c r="AH49" i="38"/>
  <c r="AQ49" i="38" s="1"/>
  <c r="AR47" i="36"/>
  <c r="AE46" i="80"/>
  <c r="W47" i="80"/>
  <c r="AG46" i="80"/>
  <c r="AP46" i="80" s="1"/>
  <c r="AF46" i="80"/>
  <c r="AO46" i="80" s="1"/>
  <c r="AR47" i="26"/>
  <c r="AR47" i="79"/>
  <c r="AF46" i="89"/>
  <c r="AO46" i="89" s="1"/>
  <c r="W47" i="89"/>
  <c r="AE46" i="89"/>
  <c r="AG46" i="89"/>
  <c r="AP46" i="89" s="1"/>
  <c r="X49" i="32"/>
  <c r="Y49" i="32"/>
  <c r="Z49" i="32" s="1"/>
  <c r="Y46" i="33"/>
  <c r="Z46" i="33" s="1"/>
  <c r="X46" i="33"/>
  <c r="AG47" i="31"/>
  <c r="AP47" i="31" s="1"/>
  <c r="AF47" i="31"/>
  <c r="AO47" i="31" s="1"/>
  <c r="W48" i="31"/>
  <c r="AE47" i="31"/>
  <c r="AN45" i="73"/>
  <c r="AI45" i="73"/>
  <c r="AR46" i="88"/>
  <c r="AH45" i="85"/>
  <c r="AQ45" i="85" s="1"/>
  <c r="AH48" i="27"/>
  <c r="AQ48" i="27" s="1"/>
  <c r="W47" i="78"/>
  <c r="AG46" i="78"/>
  <c r="AP46" i="78" s="1"/>
  <c r="AF46" i="78"/>
  <c r="AO46" i="78" s="1"/>
  <c r="AE46" i="78"/>
  <c r="AH50" i="48"/>
  <c r="AQ50" i="48" s="1"/>
  <c r="AH47" i="45"/>
  <c r="AQ47" i="45" s="1"/>
  <c r="Z46" i="86"/>
  <c r="AE48" i="94"/>
  <c r="AG48" i="94"/>
  <c r="AP48" i="94" s="1"/>
  <c r="AF48" i="94"/>
  <c r="AO48" i="94" s="1"/>
  <c r="W49" i="94"/>
  <c r="AR45" i="89"/>
  <c r="Z49" i="38"/>
  <c r="AR48" i="38"/>
  <c r="AR46" i="81"/>
  <c r="AI46" i="34"/>
  <c r="AN46" i="34"/>
  <c r="Y49" i="82"/>
  <c r="X49" i="82"/>
  <c r="AN48" i="43"/>
  <c r="AI48" i="43"/>
  <c r="AI46" i="44"/>
  <c r="AN46" i="44"/>
  <c r="Y48" i="40"/>
  <c r="X48" i="40"/>
  <c r="Z48" i="40" s="1"/>
  <c r="Z49" i="46" l="1"/>
  <c r="Z49" i="82"/>
  <c r="W50" i="32"/>
  <c r="AG49" i="32"/>
  <c r="AP49" i="32" s="1"/>
  <c r="AF49" i="32"/>
  <c r="AO49" i="32" s="1"/>
  <c r="AE49" i="32"/>
  <c r="AF47" i="90"/>
  <c r="AO47" i="90" s="1"/>
  <c r="AE47" i="90"/>
  <c r="W48" i="90"/>
  <c r="AG47" i="90"/>
  <c r="AP47" i="90" s="1"/>
  <c r="AE49" i="46"/>
  <c r="W50" i="46"/>
  <c r="AF49" i="46"/>
  <c r="AO49" i="46" s="1"/>
  <c r="AG49" i="46"/>
  <c r="AP49" i="46" s="1"/>
  <c r="W50" i="82"/>
  <c r="AG49" i="82"/>
  <c r="AP49" i="82" s="1"/>
  <c r="AF49" i="82"/>
  <c r="AO49" i="82" s="1"/>
  <c r="AE49" i="82"/>
  <c r="AE46" i="33"/>
  <c r="W47" i="33"/>
  <c r="AG46" i="33"/>
  <c r="AP46" i="33" s="1"/>
  <c r="AF46" i="33"/>
  <c r="AO46" i="33" s="1"/>
  <c r="AN46" i="80"/>
  <c r="AI46" i="80"/>
  <c r="X47" i="28"/>
  <c r="Y47" i="28"/>
  <c r="X46" i="83"/>
  <c r="Y46" i="83"/>
  <c r="AI47" i="47"/>
  <c r="AN47" i="47"/>
  <c r="AH47" i="44"/>
  <c r="AQ47" i="44" s="1"/>
  <c r="AF50" i="30"/>
  <c r="AO50" i="30" s="1"/>
  <c r="AE50" i="30"/>
  <c r="W51" i="30"/>
  <c r="AG50" i="30"/>
  <c r="AP50" i="30" s="1"/>
  <c r="W48" i="75"/>
  <c r="AG47" i="75"/>
  <c r="AP47" i="75" s="1"/>
  <c r="AF47" i="75"/>
  <c r="AO47" i="75" s="1"/>
  <c r="AE47" i="75"/>
  <c r="AR48" i="82"/>
  <c r="AI46" i="74"/>
  <c r="AN46" i="74"/>
  <c r="AE48" i="39"/>
  <c r="W49" i="39"/>
  <c r="AG48" i="39"/>
  <c r="AP48" i="39" s="1"/>
  <c r="AF48" i="39"/>
  <c r="AO48" i="39" s="1"/>
  <c r="Z49" i="29"/>
  <c r="X49" i="29"/>
  <c r="Y49" i="29"/>
  <c r="AI48" i="25"/>
  <c r="AN48" i="25"/>
  <c r="AH48" i="40"/>
  <c r="AQ48" i="40" s="1"/>
  <c r="AE46" i="86"/>
  <c r="AF46" i="86"/>
  <c r="AO46" i="86" s="1"/>
  <c r="W47" i="86"/>
  <c r="AG46" i="86"/>
  <c r="AP46" i="86" s="1"/>
  <c r="AN46" i="78"/>
  <c r="AI46" i="78"/>
  <c r="AH49" i="82"/>
  <c r="AQ49" i="82" s="1"/>
  <c r="X49" i="94"/>
  <c r="Y49" i="94"/>
  <c r="AI47" i="31"/>
  <c r="AN47" i="31"/>
  <c r="AI46" i="89"/>
  <c r="AN46" i="89"/>
  <c r="AR48" i="46"/>
  <c r="AR47" i="39"/>
  <c r="AN46" i="93"/>
  <c r="AI46" i="93"/>
  <c r="Z47" i="44"/>
  <c r="W48" i="88"/>
  <c r="AG47" i="88"/>
  <c r="AP47" i="88" s="1"/>
  <c r="AF47" i="88"/>
  <c r="AO47" i="88" s="1"/>
  <c r="AE47" i="88"/>
  <c r="AH47" i="90"/>
  <c r="AQ47" i="90" s="1"/>
  <c r="AI50" i="48"/>
  <c r="AN50" i="48"/>
  <c r="AR47" i="40"/>
  <c r="AI46" i="91"/>
  <c r="AN46" i="91"/>
  <c r="AH47" i="41"/>
  <c r="AQ47" i="41" s="1"/>
  <c r="AN47" i="45"/>
  <c r="AI47" i="45"/>
  <c r="AF47" i="37"/>
  <c r="AO47" i="37" s="1"/>
  <c r="AG47" i="37"/>
  <c r="AP47" i="37" s="1"/>
  <c r="AE47" i="37"/>
  <c r="W48" i="37"/>
  <c r="AN47" i="95"/>
  <c r="AI47" i="95"/>
  <c r="AI47" i="35"/>
  <c r="AN47" i="35"/>
  <c r="Y48" i="81"/>
  <c r="X48" i="81"/>
  <c r="Z48" i="81" s="1"/>
  <c r="AI45" i="76"/>
  <c r="AN45" i="76"/>
  <c r="AE48" i="40"/>
  <c r="W49" i="40"/>
  <c r="AG48" i="40"/>
  <c r="AP48" i="40" s="1"/>
  <c r="AF48" i="40"/>
  <c r="AO48" i="40" s="1"/>
  <c r="Z48" i="31"/>
  <c r="X48" i="31"/>
  <c r="Y48" i="31"/>
  <c r="X47" i="89"/>
  <c r="Y47" i="89"/>
  <c r="Z47" i="89" s="1"/>
  <c r="X48" i="47"/>
  <c r="Z48" i="47" s="1"/>
  <c r="Y48" i="47"/>
  <c r="W50" i="92"/>
  <c r="AG49" i="92"/>
  <c r="AP49" i="92" s="1"/>
  <c r="AF49" i="92"/>
  <c r="AO49" i="92" s="1"/>
  <c r="AE49" i="92"/>
  <c r="AH47" i="34"/>
  <c r="AQ47" i="34" s="1"/>
  <c r="Y47" i="91"/>
  <c r="Z47" i="91" s="1"/>
  <c r="X47" i="91"/>
  <c r="Z47" i="41"/>
  <c r="X48" i="77"/>
  <c r="Z48" i="77" s="1"/>
  <c r="Y48" i="77"/>
  <c r="AR48" i="32"/>
  <c r="AI48" i="27"/>
  <c r="AN48" i="27"/>
  <c r="AN48" i="26"/>
  <c r="AI48" i="26"/>
  <c r="X51" i="96"/>
  <c r="Z51" i="96" s="1"/>
  <c r="Y51" i="96"/>
  <c r="AI48" i="29"/>
  <c r="AN48" i="29"/>
  <c r="AN48" i="79"/>
  <c r="AI48" i="79"/>
  <c r="Y47" i="78"/>
  <c r="X47" i="78"/>
  <c r="AH49" i="32"/>
  <c r="AQ49" i="32" s="1"/>
  <c r="AN46" i="28"/>
  <c r="AI46" i="28"/>
  <c r="AI45" i="83"/>
  <c r="AN45" i="83"/>
  <c r="AR46" i="41"/>
  <c r="AH46" i="73"/>
  <c r="AQ46" i="73" s="1"/>
  <c r="X46" i="85"/>
  <c r="Y46" i="85"/>
  <c r="Z47" i="34"/>
  <c r="W51" i="42"/>
  <c r="AG50" i="42"/>
  <c r="AP50" i="42" s="1"/>
  <c r="AF50" i="42"/>
  <c r="AO50" i="42" s="1"/>
  <c r="AE50" i="42"/>
  <c r="X47" i="74"/>
  <c r="Y47" i="74"/>
  <c r="X48" i="45"/>
  <c r="Y48" i="45"/>
  <c r="Y48" i="84"/>
  <c r="Z48" i="84" s="1"/>
  <c r="X48" i="84"/>
  <c r="AI47" i="81"/>
  <c r="AN47" i="81"/>
  <c r="Y49" i="25"/>
  <c r="Z49" i="25" s="1"/>
  <c r="X49" i="25"/>
  <c r="AR46" i="44"/>
  <c r="W50" i="38"/>
  <c r="AG49" i="38"/>
  <c r="AP49" i="38" s="1"/>
  <c r="AF49" i="38"/>
  <c r="AO49" i="38" s="1"/>
  <c r="AE49" i="38"/>
  <c r="AR45" i="73"/>
  <c r="AH46" i="87"/>
  <c r="AQ46" i="87" s="1"/>
  <c r="X47" i="93"/>
  <c r="Y47" i="93"/>
  <c r="W49" i="36"/>
  <c r="AG48" i="36"/>
  <c r="AP48" i="36" s="1"/>
  <c r="AF48" i="36"/>
  <c r="AO48" i="36" s="1"/>
  <c r="AE48" i="36"/>
  <c r="AH49" i="43"/>
  <c r="AQ49" i="43" s="1"/>
  <c r="AR46" i="90"/>
  <c r="AR45" i="33"/>
  <c r="X48" i="95"/>
  <c r="Y48" i="95"/>
  <c r="AH48" i="39"/>
  <c r="AQ48" i="39" s="1"/>
  <c r="X48" i="35"/>
  <c r="Z48" i="35" s="1"/>
  <c r="Y48" i="35"/>
  <c r="AR48" i="43"/>
  <c r="AR46" i="34"/>
  <c r="AN48" i="94"/>
  <c r="AI48" i="94"/>
  <c r="AH46" i="33"/>
  <c r="AQ46" i="33" s="1"/>
  <c r="X47" i="80"/>
  <c r="Z47" i="80" s="1"/>
  <c r="Y47" i="80"/>
  <c r="Z46" i="87"/>
  <c r="AH50" i="30"/>
  <c r="AQ50" i="30" s="1"/>
  <c r="Z46" i="73"/>
  <c r="Y51" i="48"/>
  <c r="Z51" i="48" s="1"/>
  <c r="X51" i="48"/>
  <c r="AI45" i="85"/>
  <c r="AN45" i="85"/>
  <c r="Z49" i="43"/>
  <c r="AH49" i="46"/>
  <c r="AQ49" i="46" s="1"/>
  <c r="AR45" i="87"/>
  <c r="AN47" i="77"/>
  <c r="AI47" i="77"/>
  <c r="AN47" i="84"/>
  <c r="AI47" i="84"/>
  <c r="AR49" i="30"/>
  <c r="Y49" i="27"/>
  <c r="X49" i="27"/>
  <c r="X49" i="26"/>
  <c r="Y49" i="26"/>
  <c r="Z49" i="26" s="1"/>
  <c r="AI50" i="96"/>
  <c r="AN50" i="96"/>
  <c r="Y46" i="76"/>
  <c r="Z46" i="76" s="1"/>
  <c r="X46" i="76"/>
  <c r="Y49" i="79"/>
  <c r="X49" i="79"/>
  <c r="Z49" i="79" s="1"/>
  <c r="Z47" i="93" l="1"/>
  <c r="Z48" i="95"/>
  <c r="W47" i="76"/>
  <c r="AG46" i="76"/>
  <c r="AP46" i="76" s="1"/>
  <c r="AE46" i="76"/>
  <c r="AF46" i="76"/>
  <c r="AO46" i="76" s="1"/>
  <c r="W48" i="91"/>
  <c r="AG47" i="91"/>
  <c r="AP47" i="91" s="1"/>
  <c r="AF47" i="91"/>
  <c r="AO47" i="91" s="1"/>
  <c r="AE47" i="91"/>
  <c r="AF48" i="84"/>
  <c r="AO48" i="84" s="1"/>
  <c r="AE48" i="84"/>
  <c r="W49" i="84"/>
  <c r="AG48" i="84"/>
  <c r="AP48" i="84" s="1"/>
  <c r="AF48" i="95"/>
  <c r="AO48" i="95" s="1"/>
  <c r="AE48" i="95"/>
  <c r="W49" i="95"/>
  <c r="AG48" i="95"/>
  <c r="AP48" i="95" s="1"/>
  <c r="AF49" i="26"/>
  <c r="AO49" i="26" s="1"/>
  <c r="AE49" i="26"/>
  <c r="W50" i="26"/>
  <c r="AG49" i="26"/>
  <c r="AP49" i="26" s="1"/>
  <c r="AF47" i="93"/>
  <c r="AO47" i="93" s="1"/>
  <c r="AE47" i="93"/>
  <c r="W48" i="93"/>
  <c r="AG47" i="93"/>
  <c r="AP47" i="93" s="1"/>
  <c r="AE48" i="77"/>
  <c r="W49" i="77"/>
  <c r="AG48" i="77"/>
  <c r="AP48" i="77" s="1"/>
  <c r="AF48" i="77"/>
  <c r="AO48" i="77" s="1"/>
  <c r="AF47" i="89"/>
  <c r="AO47" i="89" s="1"/>
  <c r="AG47" i="89"/>
  <c r="AP47" i="89" s="1"/>
  <c r="AE47" i="89"/>
  <c r="W48" i="89"/>
  <c r="AF49" i="79"/>
  <c r="AO49" i="79" s="1"/>
  <c r="AE49" i="79"/>
  <c r="W50" i="79"/>
  <c r="AG49" i="79"/>
  <c r="AP49" i="79" s="1"/>
  <c r="AE49" i="25"/>
  <c r="W50" i="25"/>
  <c r="AG49" i="25"/>
  <c r="AP49" i="25" s="1"/>
  <c r="AF49" i="25"/>
  <c r="AO49" i="25" s="1"/>
  <c r="AR47" i="35"/>
  <c r="W50" i="29"/>
  <c r="AG49" i="29"/>
  <c r="AP49" i="29" s="1"/>
  <c r="AF49" i="29"/>
  <c r="AO49" i="29" s="1"/>
  <c r="AE49" i="29"/>
  <c r="AI50" i="30"/>
  <c r="AN50" i="30"/>
  <c r="Y50" i="46"/>
  <c r="X50" i="46"/>
  <c r="AH46" i="76"/>
  <c r="AQ46" i="76" s="1"/>
  <c r="AH49" i="26"/>
  <c r="AQ49" i="26" s="1"/>
  <c r="AF49" i="43"/>
  <c r="AO49" i="43" s="1"/>
  <c r="AE49" i="43"/>
  <c r="W50" i="43"/>
  <c r="AG49" i="43"/>
  <c r="AP49" i="43" s="1"/>
  <c r="AE46" i="73"/>
  <c r="W47" i="73"/>
  <c r="AG46" i="73"/>
  <c r="AP46" i="73" s="1"/>
  <c r="AF46" i="73"/>
  <c r="AO46" i="73" s="1"/>
  <c r="AF46" i="87"/>
  <c r="AO46" i="87" s="1"/>
  <c r="AE46" i="87"/>
  <c r="W47" i="87"/>
  <c r="AG46" i="87"/>
  <c r="AP46" i="87" s="1"/>
  <c r="AH48" i="95"/>
  <c r="AQ48" i="95" s="1"/>
  <c r="AN48" i="36"/>
  <c r="AI48" i="36"/>
  <c r="X50" i="38"/>
  <c r="Z50" i="38" s="1"/>
  <c r="Y50" i="38"/>
  <c r="AH48" i="45"/>
  <c r="AQ48" i="45" s="1"/>
  <c r="AH46" i="85"/>
  <c r="AQ46" i="85" s="1"/>
  <c r="AH47" i="78"/>
  <c r="AQ47" i="78" s="1"/>
  <c r="AR48" i="29"/>
  <c r="AR45" i="76"/>
  <c r="AR47" i="95"/>
  <c r="W48" i="44"/>
  <c r="AG47" i="44"/>
  <c r="AP47" i="44" s="1"/>
  <c r="AF47" i="44"/>
  <c r="AO47" i="44" s="1"/>
  <c r="AE47" i="44"/>
  <c r="AH49" i="94"/>
  <c r="AQ49" i="94" s="1"/>
  <c r="AR46" i="74"/>
  <c r="AH47" i="28"/>
  <c r="AQ47" i="28" s="1"/>
  <c r="X47" i="33"/>
  <c r="Y47" i="33"/>
  <c r="AN49" i="46"/>
  <c r="AI49" i="46"/>
  <c r="AI49" i="32"/>
  <c r="AN49" i="32"/>
  <c r="AR47" i="81"/>
  <c r="Z48" i="45"/>
  <c r="Z46" i="85"/>
  <c r="AR48" i="27"/>
  <c r="W48" i="41"/>
  <c r="AG47" i="41"/>
  <c r="AP47" i="41" s="1"/>
  <c r="AF47" i="41"/>
  <c r="AO47" i="41" s="1"/>
  <c r="AE47" i="41"/>
  <c r="AH47" i="89"/>
  <c r="AQ47" i="89" s="1"/>
  <c r="AH48" i="81"/>
  <c r="AQ48" i="81" s="1"/>
  <c r="AR47" i="45"/>
  <c r="AR50" i="48"/>
  <c r="AI47" i="88"/>
  <c r="AN47" i="88"/>
  <c r="AR46" i="93"/>
  <c r="Z49" i="94"/>
  <c r="AR46" i="78"/>
  <c r="AI46" i="86"/>
  <c r="AN46" i="86"/>
  <c r="Y48" i="75"/>
  <c r="X48" i="75"/>
  <c r="Z48" i="75" s="1"/>
  <c r="AR47" i="47"/>
  <c r="Z47" i="28"/>
  <c r="Z50" i="82"/>
  <c r="Y50" i="82"/>
  <c r="X50" i="82"/>
  <c r="W52" i="48"/>
  <c r="AG51" i="48"/>
  <c r="AP51" i="48" s="1"/>
  <c r="AF51" i="48"/>
  <c r="AO51" i="48" s="1"/>
  <c r="AE51" i="48"/>
  <c r="AH48" i="77"/>
  <c r="AQ48" i="77" s="1"/>
  <c r="W49" i="47"/>
  <c r="AG48" i="47"/>
  <c r="AP48" i="47" s="1"/>
  <c r="AF48" i="47"/>
  <c r="AO48" i="47" s="1"/>
  <c r="AE48" i="47"/>
  <c r="AH49" i="27"/>
  <c r="AQ49" i="27" s="1"/>
  <c r="AR45" i="85"/>
  <c r="AH47" i="80"/>
  <c r="AQ47" i="80" s="1"/>
  <c r="AH48" i="84"/>
  <c r="AQ48" i="84" s="1"/>
  <c r="Y51" i="42"/>
  <c r="X51" i="42"/>
  <c r="Z47" i="78"/>
  <c r="AH51" i="96"/>
  <c r="AQ51" i="96" s="1"/>
  <c r="AH47" i="91"/>
  <c r="AQ47" i="91" s="1"/>
  <c r="X50" i="92"/>
  <c r="Y50" i="92"/>
  <c r="Y49" i="40"/>
  <c r="X49" i="40"/>
  <c r="AR46" i="89"/>
  <c r="AR48" i="25"/>
  <c r="Y49" i="39"/>
  <c r="X49" i="39"/>
  <c r="AR46" i="80"/>
  <c r="AI46" i="33"/>
  <c r="AN46" i="33"/>
  <c r="X48" i="90"/>
  <c r="Z48" i="90" s="1"/>
  <c r="Y48" i="90"/>
  <c r="AI50" i="42"/>
  <c r="AN50" i="42"/>
  <c r="AR46" i="28"/>
  <c r="AH51" i="48"/>
  <c r="AQ51" i="48" s="1"/>
  <c r="AF47" i="80"/>
  <c r="AO47" i="80" s="1"/>
  <c r="AG47" i="80"/>
  <c r="AP47" i="80" s="1"/>
  <c r="AE47" i="80"/>
  <c r="W48" i="80"/>
  <c r="AR48" i="94"/>
  <c r="Y49" i="36"/>
  <c r="X49" i="36"/>
  <c r="AN49" i="38"/>
  <c r="AI49" i="38"/>
  <c r="AH49" i="25"/>
  <c r="AQ49" i="25" s="1"/>
  <c r="AH47" i="74"/>
  <c r="AQ47" i="74" s="1"/>
  <c r="AR48" i="79"/>
  <c r="AG51" i="96"/>
  <c r="AP51" i="96" s="1"/>
  <c r="AE51" i="96"/>
  <c r="AF51" i="96"/>
  <c r="AO51" i="96" s="1"/>
  <c r="W52" i="96"/>
  <c r="W49" i="81"/>
  <c r="AG48" i="81"/>
  <c r="AP48" i="81" s="1"/>
  <c r="AF48" i="81"/>
  <c r="AO48" i="81" s="1"/>
  <c r="AE48" i="81"/>
  <c r="Y48" i="37"/>
  <c r="X48" i="37"/>
  <c r="AR46" i="91"/>
  <c r="Y51" i="30"/>
  <c r="X51" i="30"/>
  <c r="Z51" i="30" s="1"/>
  <c r="AH46" i="83"/>
  <c r="AQ46" i="83" s="1"/>
  <c r="X50" i="32"/>
  <c r="Y50" i="32"/>
  <c r="W49" i="35"/>
  <c r="AG48" i="35"/>
  <c r="AP48" i="35" s="1"/>
  <c r="AF48" i="35"/>
  <c r="AO48" i="35" s="1"/>
  <c r="AE48" i="35"/>
  <c r="AH47" i="93"/>
  <c r="AQ47" i="93" s="1"/>
  <c r="AF48" i="31"/>
  <c r="AO48" i="31" s="1"/>
  <c r="W49" i="31"/>
  <c r="AG48" i="31"/>
  <c r="AP48" i="31" s="1"/>
  <c r="AE48" i="31"/>
  <c r="AR47" i="84"/>
  <c r="AH49" i="79"/>
  <c r="AQ49" i="79" s="1"/>
  <c r="AR47" i="77"/>
  <c r="AR50" i="96"/>
  <c r="Z49" i="27"/>
  <c r="AH48" i="35"/>
  <c r="AQ48" i="35" s="1"/>
  <c r="Z47" i="74"/>
  <c r="W48" i="34"/>
  <c r="AG47" i="34"/>
  <c r="AP47" i="34" s="1"/>
  <c r="AF47" i="34"/>
  <c r="AO47" i="34" s="1"/>
  <c r="AE47" i="34"/>
  <c r="AR45" i="83"/>
  <c r="AR48" i="26"/>
  <c r="AN49" i="92"/>
  <c r="AI49" i="92"/>
  <c r="AH48" i="47"/>
  <c r="AQ48" i="47" s="1"/>
  <c r="AH48" i="31"/>
  <c r="AQ48" i="31" s="1"/>
  <c r="AI48" i="40"/>
  <c r="AN48" i="40"/>
  <c r="AI47" i="37"/>
  <c r="AN47" i="37"/>
  <c r="Y48" i="88"/>
  <c r="X48" i="88"/>
  <c r="AR47" i="31"/>
  <c r="X47" i="86"/>
  <c r="Y47" i="86"/>
  <c r="AH49" i="29"/>
  <c r="AQ49" i="29" s="1"/>
  <c r="AI48" i="39"/>
  <c r="AN48" i="39"/>
  <c r="AN47" i="75"/>
  <c r="AI47" i="75"/>
  <c r="Z46" i="83"/>
  <c r="AN49" i="82"/>
  <c r="AI49" i="82"/>
  <c r="AN47" i="90"/>
  <c r="AI47" i="90"/>
  <c r="Z47" i="86" l="1"/>
  <c r="Z50" i="46"/>
  <c r="Z47" i="33"/>
  <c r="W48" i="33" s="1"/>
  <c r="AF50" i="46"/>
  <c r="AO50" i="46" s="1"/>
  <c r="AG50" i="46"/>
  <c r="AP50" i="46" s="1"/>
  <c r="W51" i="46"/>
  <c r="AE50" i="46"/>
  <c r="AG47" i="33"/>
  <c r="AP47" i="33" s="1"/>
  <c r="AF47" i="33"/>
  <c r="AO47" i="33" s="1"/>
  <c r="AE47" i="33"/>
  <c r="W48" i="86"/>
  <c r="AG47" i="86"/>
  <c r="AP47" i="86" s="1"/>
  <c r="AF47" i="86"/>
  <c r="AO47" i="86" s="1"/>
  <c r="AE47" i="86"/>
  <c r="AE50" i="38"/>
  <c r="W51" i="38"/>
  <c r="AG50" i="38"/>
  <c r="AP50" i="38" s="1"/>
  <c r="AF50" i="38"/>
  <c r="AO50" i="38" s="1"/>
  <c r="AI46" i="73"/>
  <c r="AN46" i="73"/>
  <c r="AN47" i="34"/>
  <c r="AI47" i="34"/>
  <c r="AH50" i="92"/>
  <c r="AQ50" i="92" s="1"/>
  <c r="AE47" i="78"/>
  <c r="W48" i="78"/>
  <c r="AG47" i="78"/>
  <c r="AP47" i="78" s="1"/>
  <c r="AF47" i="78"/>
  <c r="AO47" i="78" s="1"/>
  <c r="Y49" i="47"/>
  <c r="Z49" i="47" s="1"/>
  <c r="X49" i="47"/>
  <c r="AH50" i="82"/>
  <c r="AQ50" i="82" s="1"/>
  <c r="AH48" i="75"/>
  <c r="AQ48" i="75" s="1"/>
  <c r="X48" i="41"/>
  <c r="Y48" i="41"/>
  <c r="Z48" i="41" s="1"/>
  <c r="AH47" i="33"/>
  <c r="AQ47" i="33" s="1"/>
  <c r="AI49" i="25"/>
  <c r="AN49" i="25"/>
  <c r="X48" i="93"/>
  <c r="Y48" i="93"/>
  <c r="AI48" i="95"/>
  <c r="AN48" i="95"/>
  <c r="W52" i="30"/>
  <c r="AG51" i="30"/>
  <c r="AP51" i="30" s="1"/>
  <c r="AF51" i="30"/>
  <c r="AO51" i="30" s="1"/>
  <c r="AE51" i="30"/>
  <c r="AH49" i="36"/>
  <c r="AQ49" i="36" s="1"/>
  <c r="Y50" i="25"/>
  <c r="X50" i="25"/>
  <c r="AN48" i="84"/>
  <c r="AI48" i="84"/>
  <c r="AH48" i="88"/>
  <c r="AQ48" i="88" s="1"/>
  <c r="X49" i="35"/>
  <c r="Y49" i="35"/>
  <c r="AR49" i="82"/>
  <c r="AR48" i="39"/>
  <c r="X49" i="31"/>
  <c r="Y49" i="31"/>
  <c r="Z49" i="31" s="1"/>
  <c r="AN51" i="96"/>
  <c r="AI51" i="96"/>
  <c r="Z49" i="36"/>
  <c r="AH48" i="90"/>
  <c r="AQ48" i="90" s="1"/>
  <c r="AH49" i="39"/>
  <c r="AQ49" i="39" s="1"/>
  <c r="Z50" i="92"/>
  <c r="AH51" i="42"/>
  <c r="AQ51" i="42" s="1"/>
  <c r="AI51" i="48"/>
  <c r="AN51" i="48"/>
  <c r="AE49" i="94"/>
  <c r="W50" i="94"/>
  <c r="AG49" i="94"/>
  <c r="AP49" i="94" s="1"/>
  <c r="AF49" i="94"/>
  <c r="AO49" i="94" s="1"/>
  <c r="AR48" i="36"/>
  <c r="X50" i="43"/>
  <c r="Y50" i="43"/>
  <c r="AR50" i="30"/>
  <c r="X48" i="89"/>
  <c r="Z48" i="89" s="1"/>
  <c r="Y48" i="89"/>
  <c r="AI49" i="26"/>
  <c r="AN49" i="26"/>
  <c r="AI46" i="76"/>
  <c r="AN46" i="76"/>
  <c r="AR49" i="92"/>
  <c r="AI47" i="80"/>
  <c r="AN47" i="80"/>
  <c r="X48" i="44"/>
  <c r="Z48" i="44" s="1"/>
  <c r="Y48" i="44"/>
  <c r="AH50" i="38"/>
  <c r="AQ50" i="38" s="1"/>
  <c r="Y50" i="29"/>
  <c r="X50" i="29"/>
  <c r="AI49" i="79"/>
  <c r="AN49" i="79"/>
  <c r="X50" i="26"/>
  <c r="Z50" i="26" s="1"/>
  <c r="Y50" i="26"/>
  <c r="AF48" i="75"/>
  <c r="AO48" i="75" s="1"/>
  <c r="AE48" i="75"/>
  <c r="W49" i="75"/>
  <c r="AG48" i="75"/>
  <c r="AP48" i="75" s="1"/>
  <c r="AR49" i="32"/>
  <c r="AI47" i="44"/>
  <c r="AN47" i="44"/>
  <c r="AI49" i="29"/>
  <c r="AN49" i="29"/>
  <c r="AN47" i="89"/>
  <c r="AI47" i="89"/>
  <c r="X49" i="77"/>
  <c r="Y49" i="77"/>
  <c r="AI47" i="93"/>
  <c r="AN47" i="93"/>
  <c r="AN47" i="91"/>
  <c r="AI47" i="91"/>
  <c r="AR47" i="90"/>
  <c r="AR47" i="88"/>
  <c r="Z48" i="88"/>
  <c r="AH50" i="32"/>
  <c r="AQ50" i="32" s="1"/>
  <c r="AH48" i="37"/>
  <c r="AQ48" i="37" s="1"/>
  <c r="Z49" i="81"/>
  <c r="Y49" i="81"/>
  <c r="X49" i="81"/>
  <c r="AE48" i="90"/>
  <c r="AG48" i="90"/>
  <c r="AP48" i="90" s="1"/>
  <c r="AF48" i="90"/>
  <c r="AO48" i="90" s="1"/>
  <c r="W49" i="90"/>
  <c r="AH49" i="40"/>
  <c r="AQ49" i="40" s="1"/>
  <c r="AE50" i="82"/>
  <c r="AG50" i="82"/>
  <c r="AP50" i="82" s="1"/>
  <c r="AF50" i="82"/>
  <c r="AO50" i="82" s="1"/>
  <c r="W51" i="82"/>
  <c r="W47" i="83"/>
  <c r="AG46" i="83"/>
  <c r="AP46" i="83" s="1"/>
  <c r="AF46" i="83"/>
  <c r="AO46" i="83" s="1"/>
  <c r="AE46" i="83"/>
  <c r="Y48" i="34"/>
  <c r="X48" i="34"/>
  <c r="AN48" i="35"/>
  <c r="AI48" i="35"/>
  <c r="Z50" i="32"/>
  <c r="AH51" i="30"/>
  <c r="AQ51" i="30" s="1"/>
  <c r="AR49" i="38"/>
  <c r="Z49" i="39"/>
  <c r="Z51" i="42"/>
  <c r="AI48" i="47"/>
  <c r="AN48" i="47"/>
  <c r="AF47" i="28"/>
  <c r="AO47" i="28" s="1"/>
  <c r="AE47" i="28"/>
  <c r="W48" i="28"/>
  <c r="AG47" i="28"/>
  <c r="AP47" i="28" s="1"/>
  <c r="AN47" i="41"/>
  <c r="AI47" i="41"/>
  <c r="W47" i="85"/>
  <c r="AG46" i="85"/>
  <c r="AP46" i="85" s="1"/>
  <c r="AF46" i="85"/>
  <c r="AO46" i="85" s="1"/>
  <c r="AE46" i="85"/>
  <c r="AR49" i="46"/>
  <c r="X47" i="87"/>
  <c r="Z47" i="87" s="1"/>
  <c r="Y47" i="87"/>
  <c r="X47" i="73"/>
  <c r="Y47" i="73"/>
  <c r="AI49" i="43"/>
  <c r="AN49" i="43"/>
  <c r="AH50" i="46"/>
  <c r="AQ50" i="46" s="1"/>
  <c r="X50" i="79"/>
  <c r="Y50" i="79"/>
  <c r="Z49" i="84"/>
  <c r="Y49" i="84"/>
  <c r="X49" i="84"/>
  <c r="Y47" i="76"/>
  <c r="X47" i="76"/>
  <c r="AI48" i="81"/>
  <c r="AN48" i="81"/>
  <c r="AR50" i="42"/>
  <c r="AI46" i="87"/>
  <c r="AN46" i="87"/>
  <c r="Y48" i="91"/>
  <c r="X48" i="91"/>
  <c r="Z48" i="91" s="1"/>
  <c r="AR48" i="40"/>
  <c r="AH47" i="86"/>
  <c r="AQ47" i="86" s="1"/>
  <c r="AR47" i="75"/>
  <c r="AR47" i="37"/>
  <c r="W48" i="74"/>
  <c r="AG47" i="74"/>
  <c r="AP47" i="74" s="1"/>
  <c r="AF47" i="74"/>
  <c r="AO47" i="74" s="1"/>
  <c r="AE47" i="74"/>
  <c r="W50" i="27"/>
  <c r="AG49" i="27"/>
  <c r="AP49" i="27" s="1"/>
  <c r="AF49" i="27"/>
  <c r="AO49" i="27" s="1"/>
  <c r="AE49" i="27"/>
  <c r="AN48" i="31"/>
  <c r="AI48" i="31"/>
  <c r="Z48" i="37"/>
  <c r="X52" i="96"/>
  <c r="Y52" i="96"/>
  <c r="Z52" i="96" s="1"/>
  <c r="X48" i="80"/>
  <c r="Z48" i="80" s="1"/>
  <c r="Y48" i="80"/>
  <c r="AR46" i="33"/>
  <c r="Z49" i="40"/>
  <c r="X52" i="48"/>
  <c r="Z52" i="48" s="1"/>
  <c r="Y52" i="48"/>
  <c r="AR46" i="86"/>
  <c r="AE48" i="45"/>
  <c r="AF48" i="45"/>
  <c r="AO48" i="45" s="1"/>
  <c r="AG48" i="45"/>
  <c r="AP48" i="45" s="1"/>
  <c r="W49" i="45"/>
  <c r="AI48" i="77"/>
  <c r="AN48" i="77"/>
  <c r="X49" i="95"/>
  <c r="Z49" i="95" s="1"/>
  <c r="Y49" i="95"/>
  <c r="Z49" i="77" l="1"/>
  <c r="W50" i="77"/>
  <c r="AG49" i="77"/>
  <c r="AP49" i="77" s="1"/>
  <c r="AF49" i="77"/>
  <c r="AO49" i="77" s="1"/>
  <c r="AE49" i="77"/>
  <c r="W50" i="47"/>
  <c r="AG49" i="47"/>
  <c r="AP49" i="47" s="1"/>
  <c r="AF49" i="47"/>
  <c r="AO49" i="47" s="1"/>
  <c r="AE49" i="47"/>
  <c r="W49" i="44"/>
  <c r="AG48" i="44"/>
  <c r="AP48" i="44" s="1"/>
  <c r="AF48" i="44"/>
  <c r="AO48" i="44" s="1"/>
  <c r="AE48" i="44"/>
  <c r="AF52" i="96"/>
  <c r="AO52" i="96" s="1"/>
  <c r="W53" i="96"/>
  <c r="AE52" i="96"/>
  <c r="AG52" i="96"/>
  <c r="AP52" i="96" s="1"/>
  <c r="AH47" i="73"/>
  <c r="AQ47" i="73" s="1"/>
  <c r="W51" i="32"/>
  <c r="AG50" i="32"/>
  <c r="AP50" i="32" s="1"/>
  <c r="AF50" i="32"/>
  <c r="AO50" i="32" s="1"/>
  <c r="AE50" i="32"/>
  <c r="AR49" i="29"/>
  <c r="AF49" i="31"/>
  <c r="AO49" i="31" s="1"/>
  <c r="AG49" i="31"/>
  <c r="AP49" i="31" s="1"/>
  <c r="AE49" i="31"/>
  <c r="W50" i="31"/>
  <c r="AH49" i="35"/>
  <c r="AQ49" i="35" s="1"/>
  <c r="AR47" i="34"/>
  <c r="AI48" i="45"/>
  <c r="AN48" i="45"/>
  <c r="W50" i="40"/>
  <c r="AG49" i="40"/>
  <c r="AP49" i="40" s="1"/>
  <c r="AF49" i="40"/>
  <c r="AO49" i="40" s="1"/>
  <c r="AE49" i="40"/>
  <c r="AN47" i="74"/>
  <c r="AI47" i="74"/>
  <c r="AH47" i="76"/>
  <c r="AQ47" i="76" s="1"/>
  <c r="Z47" i="73"/>
  <c r="AI46" i="85"/>
  <c r="AN46" i="85"/>
  <c r="AR48" i="35"/>
  <c r="AH49" i="77"/>
  <c r="AQ49" i="77" s="1"/>
  <c r="AR46" i="76"/>
  <c r="AF49" i="36"/>
  <c r="AO49" i="36" s="1"/>
  <c r="AE49" i="36"/>
  <c r="W50" i="36"/>
  <c r="AG49" i="36"/>
  <c r="AP49" i="36" s="1"/>
  <c r="Z49" i="35"/>
  <c r="AR48" i="84"/>
  <c r="AH48" i="93"/>
  <c r="AQ48" i="93" s="1"/>
  <c r="AI50" i="46"/>
  <c r="AN50" i="46"/>
  <c r="AE48" i="91"/>
  <c r="AG48" i="91"/>
  <c r="AP48" i="91" s="1"/>
  <c r="AF48" i="91"/>
  <c r="AO48" i="91" s="1"/>
  <c r="W49" i="91"/>
  <c r="AH48" i="44"/>
  <c r="AQ48" i="44" s="1"/>
  <c r="AE48" i="89"/>
  <c r="W49" i="89"/>
  <c r="AG48" i="89"/>
  <c r="AP48" i="89" s="1"/>
  <c r="AF48" i="89"/>
  <c r="AO48" i="89" s="1"/>
  <c r="X48" i="86"/>
  <c r="Z48" i="86" s="1"/>
  <c r="Y48" i="86"/>
  <c r="AR48" i="77"/>
  <c r="AH52" i="96"/>
  <c r="AQ52" i="96" s="1"/>
  <c r="AN49" i="27"/>
  <c r="AI49" i="27"/>
  <c r="AR46" i="87"/>
  <c r="AH50" i="79"/>
  <c r="AQ50" i="79" s="1"/>
  <c r="AR48" i="47"/>
  <c r="AH49" i="81"/>
  <c r="AQ49" i="81" s="1"/>
  <c r="AR47" i="91"/>
  <c r="AR47" i="44"/>
  <c r="AI48" i="75"/>
  <c r="AN48" i="75"/>
  <c r="AR49" i="79"/>
  <c r="AR51" i="48"/>
  <c r="AF50" i="92"/>
  <c r="AO50" i="92" s="1"/>
  <c r="AE50" i="92"/>
  <c r="W51" i="92"/>
  <c r="AG50" i="92"/>
  <c r="AP50" i="92" s="1"/>
  <c r="AR51" i="96"/>
  <c r="Z52" i="30"/>
  <c r="X52" i="30"/>
  <c r="Y52" i="30"/>
  <c r="Z48" i="93"/>
  <c r="AI50" i="38"/>
  <c r="AN50" i="38"/>
  <c r="AI47" i="33"/>
  <c r="AN47" i="33"/>
  <c r="Y51" i="46"/>
  <c r="X51" i="46"/>
  <c r="AR47" i="41"/>
  <c r="AN46" i="83"/>
  <c r="AI46" i="83"/>
  <c r="X49" i="45"/>
  <c r="Y49" i="45"/>
  <c r="Z47" i="76"/>
  <c r="Z50" i="79"/>
  <c r="AH47" i="87"/>
  <c r="AQ47" i="87" s="1"/>
  <c r="X48" i="28"/>
  <c r="Y48" i="28"/>
  <c r="AF51" i="42"/>
  <c r="AO51" i="42" s="1"/>
  <c r="W52" i="42"/>
  <c r="AG51" i="42"/>
  <c r="AP51" i="42" s="1"/>
  <c r="AE51" i="42"/>
  <c r="AH48" i="34"/>
  <c r="AQ48" i="34" s="1"/>
  <c r="AI50" i="82"/>
  <c r="AN50" i="82"/>
  <c r="Y49" i="90"/>
  <c r="X49" i="90"/>
  <c r="Z49" i="90" s="1"/>
  <c r="W49" i="88"/>
  <c r="AG48" i="88"/>
  <c r="AP48" i="88" s="1"/>
  <c r="AF48" i="88"/>
  <c r="AO48" i="88" s="1"/>
  <c r="AE48" i="88"/>
  <c r="AR47" i="89"/>
  <c r="AH50" i="29"/>
  <c r="AQ50" i="29" s="1"/>
  <c r="AR47" i="80"/>
  <c r="AR49" i="26"/>
  <c r="AH50" i="25"/>
  <c r="AQ50" i="25" s="1"/>
  <c r="AR46" i="73"/>
  <c r="AI47" i="86"/>
  <c r="AN47" i="86"/>
  <c r="W49" i="80"/>
  <c r="AG48" i="80"/>
  <c r="AP48" i="80" s="1"/>
  <c r="AF48" i="80"/>
  <c r="AO48" i="80" s="1"/>
  <c r="AE48" i="80"/>
  <c r="AR48" i="81"/>
  <c r="W51" i="26"/>
  <c r="AG50" i="26"/>
  <c r="AP50" i="26" s="1"/>
  <c r="AF50" i="26"/>
  <c r="AO50" i="26" s="1"/>
  <c r="AE50" i="26"/>
  <c r="X48" i="74"/>
  <c r="Y48" i="74"/>
  <c r="W50" i="39"/>
  <c r="AG49" i="39"/>
  <c r="AP49" i="39" s="1"/>
  <c r="AF49" i="39"/>
  <c r="AO49" i="39" s="1"/>
  <c r="AE49" i="39"/>
  <c r="W50" i="81"/>
  <c r="AG49" i="81"/>
  <c r="AP49" i="81" s="1"/>
  <c r="AF49" i="81"/>
  <c r="AO49" i="81" s="1"/>
  <c r="AE49" i="81"/>
  <c r="AH50" i="43"/>
  <c r="AQ50" i="43" s="1"/>
  <c r="X50" i="94"/>
  <c r="Y50" i="94"/>
  <c r="AR49" i="25"/>
  <c r="Y48" i="78"/>
  <c r="X48" i="78"/>
  <c r="Z48" i="78" s="1"/>
  <c r="AF49" i="95"/>
  <c r="AO49" i="95" s="1"/>
  <c r="AG49" i="95"/>
  <c r="AP49" i="95" s="1"/>
  <c r="AE49" i="95"/>
  <c r="W50" i="95"/>
  <c r="W53" i="48"/>
  <c r="AG52" i="48"/>
  <c r="AP52" i="48" s="1"/>
  <c r="AF52" i="48"/>
  <c r="AO52" i="48" s="1"/>
  <c r="AE52" i="48"/>
  <c r="AE49" i="84"/>
  <c r="AG49" i="84"/>
  <c r="AP49" i="84" s="1"/>
  <c r="AF49" i="84"/>
  <c r="AO49" i="84" s="1"/>
  <c r="W50" i="84"/>
  <c r="AI48" i="90"/>
  <c r="AN48" i="90"/>
  <c r="Y49" i="75"/>
  <c r="X49" i="75"/>
  <c r="AF48" i="41"/>
  <c r="AO48" i="41" s="1"/>
  <c r="AE48" i="41"/>
  <c r="W49" i="41"/>
  <c r="AG48" i="41"/>
  <c r="AP48" i="41" s="1"/>
  <c r="AI47" i="78"/>
  <c r="AN47" i="78"/>
  <c r="Y51" i="38"/>
  <c r="Z51" i="38" s="1"/>
  <c r="X51" i="38"/>
  <c r="AF48" i="37"/>
  <c r="AO48" i="37" s="1"/>
  <c r="W49" i="37"/>
  <c r="AG48" i="37"/>
  <c r="AP48" i="37" s="1"/>
  <c r="AE48" i="37"/>
  <c r="AH48" i="91"/>
  <c r="AQ48" i="91" s="1"/>
  <c r="AH49" i="84"/>
  <c r="AQ49" i="84" s="1"/>
  <c r="AR49" i="43"/>
  <c r="W48" i="87"/>
  <c r="AG47" i="87"/>
  <c r="AP47" i="87" s="1"/>
  <c r="AF47" i="87"/>
  <c r="AO47" i="87" s="1"/>
  <c r="AE47" i="87"/>
  <c r="X47" i="85"/>
  <c r="Y47" i="85"/>
  <c r="X47" i="83"/>
  <c r="Y47" i="83"/>
  <c r="AH49" i="95"/>
  <c r="AQ49" i="95" s="1"/>
  <c r="AH52" i="48"/>
  <c r="AQ52" i="48" s="1"/>
  <c r="AH48" i="80"/>
  <c r="AQ48" i="80" s="1"/>
  <c r="AR48" i="31"/>
  <c r="X50" i="27"/>
  <c r="Y50" i="27"/>
  <c r="Z50" i="27" s="1"/>
  <c r="AI47" i="28"/>
  <c r="AN47" i="28"/>
  <c r="Z48" i="34"/>
  <c r="Y51" i="82"/>
  <c r="X51" i="82"/>
  <c r="AR47" i="93"/>
  <c r="AH50" i="26"/>
  <c r="AQ50" i="26" s="1"/>
  <c r="Z50" i="29"/>
  <c r="AH48" i="89"/>
  <c r="AQ48" i="89" s="1"/>
  <c r="Z50" i="43"/>
  <c r="AI49" i="94"/>
  <c r="AN49" i="94"/>
  <c r="AH49" i="31"/>
  <c r="AQ49" i="31" s="1"/>
  <c r="Z50" i="25"/>
  <c r="AI51" i="30"/>
  <c r="AN51" i="30"/>
  <c r="AR48" i="95"/>
  <c r="AH48" i="41"/>
  <c r="AQ48" i="41" s="1"/>
  <c r="AH49" i="47"/>
  <c r="AQ49" i="47" s="1"/>
  <c r="Y48" i="33"/>
  <c r="X48" i="33"/>
  <c r="Z47" i="83" l="1"/>
  <c r="Z48" i="28"/>
  <c r="W49" i="28"/>
  <c r="AG48" i="28"/>
  <c r="AP48" i="28" s="1"/>
  <c r="AF48" i="28"/>
  <c r="AO48" i="28" s="1"/>
  <c r="AE48" i="28"/>
  <c r="AF50" i="27"/>
  <c r="AO50" i="27" s="1"/>
  <c r="AE50" i="27"/>
  <c r="W51" i="27"/>
  <c r="AG50" i="27"/>
  <c r="AP50" i="27" s="1"/>
  <c r="W50" i="90"/>
  <c r="AG49" i="90"/>
  <c r="AP49" i="90" s="1"/>
  <c r="AF49" i="90"/>
  <c r="AO49" i="90" s="1"/>
  <c r="AE49" i="90"/>
  <c r="AF47" i="83"/>
  <c r="AO47" i="83" s="1"/>
  <c r="AE47" i="83"/>
  <c r="W48" i="83"/>
  <c r="AG47" i="83"/>
  <c r="AP47" i="83" s="1"/>
  <c r="W49" i="86"/>
  <c r="AG48" i="86"/>
  <c r="AP48" i="86" s="1"/>
  <c r="AF48" i="86"/>
  <c r="AO48" i="86" s="1"/>
  <c r="AE48" i="86"/>
  <c r="AR49" i="94"/>
  <c r="Y50" i="84"/>
  <c r="X50" i="84"/>
  <c r="AN48" i="80"/>
  <c r="AI48" i="80"/>
  <c r="AR47" i="86"/>
  <c r="AI49" i="36"/>
  <c r="AN49" i="36"/>
  <c r="AR46" i="85"/>
  <c r="Y53" i="96"/>
  <c r="X53" i="96"/>
  <c r="Z53" i="96" s="1"/>
  <c r="X50" i="47"/>
  <c r="Y50" i="47"/>
  <c r="Z50" i="47" s="1"/>
  <c r="W51" i="43"/>
  <c r="AG50" i="43"/>
  <c r="AP50" i="43" s="1"/>
  <c r="AF50" i="43"/>
  <c r="AO50" i="43" s="1"/>
  <c r="AE50" i="43"/>
  <c r="W51" i="29"/>
  <c r="AG50" i="29"/>
  <c r="AP50" i="29" s="1"/>
  <c r="AF50" i="29"/>
  <c r="AO50" i="29" s="1"/>
  <c r="AE50" i="29"/>
  <c r="Y49" i="37"/>
  <c r="X49" i="37"/>
  <c r="AR47" i="78"/>
  <c r="AH49" i="75"/>
  <c r="AQ49" i="75" s="1"/>
  <c r="X52" i="42"/>
  <c r="Y52" i="42"/>
  <c r="AR48" i="75"/>
  <c r="X49" i="91"/>
  <c r="Y49" i="91"/>
  <c r="Z49" i="91" s="1"/>
  <c r="W48" i="73"/>
  <c r="AG47" i="73"/>
  <c r="AP47" i="73" s="1"/>
  <c r="AF47" i="73"/>
  <c r="AO47" i="73" s="1"/>
  <c r="AE47" i="73"/>
  <c r="AR47" i="74"/>
  <c r="AN49" i="31"/>
  <c r="AI49" i="31"/>
  <c r="AN50" i="32"/>
  <c r="AI50" i="32"/>
  <c r="X49" i="44"/>
  <c r="Z49" i="44" s="1"/>
  <c r="Y49" i="44"/>
  <c r="AI49" i="77"/>
  <c r="AN49" i="77"/>
  <c r="AH47" i="83"/>
  <c r="AQ47" i="83" s="1"/>
  <c r="AN52" i="48"/>
  <c r="AI52" i="48"/>
  <c r="AR47" i="33"/>
  <c r="Z48" i="87"/>
  <c r="X48" i="87"/>
  <c r="Y48" i="87"/>
  <c r="Y50" i="81"/>
  <c r="X50" i="81"/>
  <c r="Z50" i="81" s="1"/>
  <c r="X51" i="26"/>
  <c r="Z51" i="26" s="1"/>
  <c r="Y51" i="26"/>
  <c r="AN48" i="88"/>
  <c r="AI48" i="88"/>
  <c r="AH49" i="45"/>
  <c r="AQ49" i="45" s="1"/>
  <c r="AH51" i="46"/>
  <c r="AQ51" i="46" s="1"/>
  <c r="AR50" i="38"/>
  <c r="AR49" i="27"/>
  <c r="AF49" i="35"/>
  <c r="AO49" i="35" s="1"/>
  <c r="AE49" i="35"/>
  <c r="W50" i="35"/>
  <c r="AG49" i="35"/>
  <c r="AP49" i="35" s="1"/>
  <c r="AH48" i="33"/>
  <c r="AQ48" i="33" s="1"/>
  <c r="X50" i="31"/>
  <c r="Y50" i="31"/>
  <c r="Z48" i="33"/>
  <c r="AH51" i="82"/>
  <c r="AQ51" i="82" s="1"/>
  <c r="AH47" i="85"/>
  <c r="AQ47" i="85" s="1"/>
  <c r="AH51" i="38"/>
  <c r="AQ51" i="38" s="1"/>
  <c r="Y49" i="41"/>
  <c r="X49" i="41"/>
  <c r="Z49" i="41" s="1"/>
  <c r="Z49" i="75"/>
  <c r="AI49" i="84"/>
  <c r="AN49" i="84"/>
  <c r="X53" i="48"/>
  <c r="Y53" i="48"/>
  <c r="Z53" i="48" s="1"/>
  <c r="AH48" i="78"/>
  <c r="AQ48" i="78" s="1"/>
  <c r="AH50" i="94"/>
  <c r="AQ50" i="94" s="1"/>
  <c r="AI49" i="39"/>
  <c r="AN49" i="39"/>
  <c r="AH48" i="74"/>
  <c r="AQ48" i="74" s="1"/>
  <c r="Z49" i="45"/>
  <c r="W49" i="93"/>
  <c r="AG48" i="93"/>
  <c r="AP48" i="93" s="1"/>
  <c r="AF48" i="93"/>
  <c r="AO48" i="93" s="1"/>
  <c r="AE48" i="93"/>
  <c r="AI49" i="40"/>
  <c r="AN49" i="40"/>
  <c r="AR48" i="45"/>
  <c r="AN49" i="47"/>
  <c r="AI49" i="47"/>
  <c r="AR47" i="28"/>
  <c r="AR51" i="30"/>
  <c r="AH50" i="27"/>
  <c r="AQ50" i="27" s="1"/>
  <c r="Z47" i="85"/>
  <c r="AN48" i="37"/>
  <c r="AI48" i="37"/>
  <c r="X50" i="95"/>
  <c r="Y50" i="95"/>
  <c r="Z50" i="94"/>
  <c r="Z48" i="74"/>
  <c r="X49" i="80"/>
  <c r="Z49" i="80" s="1"/>
  <c r="Y49" i="80"/>
  <c r="AR50" i="82"/>
  <c r="AN51" i="42"/>
  <c r="AI51" i="42"/>
  <c r="AH48" i="28"/>
  <c r="AQ48" i="28" s="1"/>
  <c r="AR46" i="83"/>
  <c r="Z51" i="46"/>
  <c r="X51" i="92"/>
  <c r="Y51" i="92"/>
  <c r="Z51" i="92" s="1"/>
  <c r="AI48" i="91"/>
  <c r="AN48" i="91"/>
  <c r="Y50" i="36"/>
  <c r="X50" i="36"/>
  <c r="Y51" i="32"/>
  <c r="X51" i="32"/>
  <c r="Z51" i="32" s="1"/>
  <c r="AN48" i="44"/>
  <c r="AI48" i="44"/>
  <c r="Y50" i="77"/>
  <c r="X50" i="77"/>
  <c r="AF48" i="34"/>
  <c r="AO48" i="34" s="1"/>
  <c r="AE48" i="34"/>
  <c r="W49" i="34"/>
  <c r="AG48" i="34"/>
  <c r="AP48" i="34" s="1"/>
  <c r="Y50" i="39"/>
  <c r="X50" i="39"/>
  <c r="Z50" i="39" s="1"/>
  <c r="AH49" i="90"/>
  <c r="AQ49" i="90" s="1"/>
  <c r="W48" i="76"/>
  <c r="AG47" i="76"/>
  <c r="AP47" i="76" s="1"/>
  <c r="AF47" i="76"/>
  <c r="AO47" i="76" s="1"/>
  <c r="AE47" i="76"/>
  <c r="W53" i="30"/>
  <c r="AG52" i="30"/>
  <c r="AP52" i="30" s="1"/>
  <c r="AF52" i="30"/>
  <c r="AO52" i="30" s="1"/>
  <c r="AE52" i="30"/>
  <c r="AN50" i="92"/>
  <c r="AI50" i="92"/>
  <c r="AH48" i="86"/>
  <c r="AQ48" i="86" s="1"/>
  <c r="AI48" i="89"/>
  <c r="AN48" i="89"/>
  <c r="AR50" i="46"/>
  <c r="Y50" i="40"/>
  <c r="X50" i="40"/>
  <c r="Z50" i="40" s="1"/>
  <c r="W51" i="25"/>
  <c r="AG50" i="25"/>
  <c r="AP50" i="25" s="1"/>
  <c r="AF50" i="25"/>
  <c r="AO50" i="25" s="1"/>
  <c r="AE50" i="25"/>
  <c r="Z51" i="82"/>
  <c r="AI47" i="87"/>
  <c r="AN47" i="87"/>
  <c r="W52" i="38"/>
  <c r="AG51" i="38"/>
  <c r="AP51" i="38" s="1"/>
  <c r="AF51" i="38"/>
  <c r="AO51" i="38" s="1"/>
  <c r="AE51" i="38"/>
  <c r="AI48" i="41"/>
  <c r="AN48" i="41"/>
  <c r="AR48" i="90"/>
  <c r="AI49" i="95"/>
  <c r="AN49" i="95"/>
  <c r="W49" i="78"/>
  <c r="AG48" i="78"/>
  <c r="AP48" i="78" s="1"/>
  <c r="AF48" i="78"/>
  <c r="AO48" i="78" s="1"/>
  <c r="AE48" i="78"/>
  <c r="AN49" i="81"/>
  <c r="AI49" i="81"/>
  <c r="AI50" i="26"/>
  <c r="AN50" i="26"/>
  <c r="X49" i="88"/>
  <c r="Y49" i="88"/>
  <c r="Z49" i="88" s="1"/>
  <c r="W51" i="79"/>
  <c r="AG50" i="79"/>
  <c r="AP50" i="79" s="1"/>
  <c r="AF50" i="79"/>
  <c r="AO50" i="79" s="1"/>
  <c r="AE50" i="79"/>
  <c r="AH52" i="30"/>
  <c r="AQ52" i="30" s="1"/>
  <c r="X49" i="89"/>
  <c r="Y49" i="89"/>
  <c r="AI52" i="96"/>
  <c r="AN52" i="96"/>
  <c r="Z50" i="36" l="1"/>
  <c r="W51" i="36"/>
  <c r="AG50" i="36"/>
  <c r="AP50" i="36" s="1"/>
  <c r="AF50" i="36"/>
  <c r="AO50" i="36" s="1"/>
  <c r="AE50" i="36"/>
  <c r="AE50" i="47"/>
  <c r="W51" i="47"/>
  <c r="AG50" i="47"/>
  <c r="AP50" i="47" s="1"/>
  <c r="AF50" i="47"/>
  <c r="AO50" i="47" s="1"/>
  <c r="AF49" i="91"/>
  <c r="AO49" i="91" s="1"/>
  <c r="W50" i="91"/>
  <c r="AE49" i="91"/>
  <c r="AG49" i="91"/>
  <c r="AP49" i="91" s="1"/>
  <c r="AF50" i="81"/>
  <c r="AO50" i="81" s="1"/>
  <c r="AE50" i="81"/>
  <c r="W51" i="81"/>
  <c r="AG50" i="81"/>
  <c r="AP50" i="81" s="1"/>
  <c r="W52" i="92"/>
  <c r="AG51" i="92"/>
  <c r="AP51" i="92" s="1"/>
  <c r="AF51" i="92"/>
  <c r="AO51" i="92" s="1"/>
  <c r="AE51" i="92"/>
  <c r="AR49" i="84"/>
  <c r="X50" i="35"/>
  <c r="Y50" i="35"/>
  <c r="AR48" i="88"/>
  <c r="AF49" i="44"/>
  <c r="AO49" i="44" s="1"/>
  <c r="AE49" i="44"/>
  <c r="W50" i="44"/>
  <c r="AG49" i="44"/>
  <c r="AP49" i="44" s="1"/>
  <c r="AH52" i="42"/>
  <c r="AQ52" i="42" s="1"/>
  <c r="AH50" i="84"/>
  <c r="AQ50" i="84" s="1"/>
  <c r="AN48" i="86"/>
  <c r="AI48" i="86"/>
  <c r="X48" i="83"/>
  <c r="Y48" i="83"/>
  <c r="Z49" i="78"/>
  <c r="Y49" i="78"/>
  <c r="X49" i="78"/>
  <c r="AR49" i="81"/>
  <c r="AH49" i="89"/>
  <c r="AQ49" i="89" s="1"/>
  <c r="AI51" i="38"/>
  <c r="AN51" i="38"/>
  <c r="AR47" i="87"/>
  <c r="Y51" i="25"/>
  <c r="X51" i="25"/>
  <c r="Y48" i="76"/>
  <c r="X48" i="76"/>
  <c r="AH50" i="39"/>
  <c r="AQ50" i="39" s="1"/>
  <c r="AI48" i="34"/>
  <c r="AN48" i="34"/>
  <c r="W52" i="46"/>
  <c r="AG51" i="46"/>
  <c r="AP51" i="46" s="1"/>
  <c r="AE51" i="46"/>
  <c r="AF51" i="46"/>
  <c r="AO51" i="46" s="1"/>
  <c r="AH50" i="95"/>
  <c r="AQ50" i="95" s="1"/>
  <c r="W50" i="75"/>
  <c r="AG49" i="75"/>
  <c r="AP49" i="75" s="1"/>
  <c r="AF49" i="75"/>
  <c r="AO49" i="75" s="1"/>
  <c r="AE49" i="75"/>
  <c r="AR52" i="48"/>
  <c r="AR50" i="32"/>
  <c r="AI47" i="73"/>
  <c r="AN47" i="73"/>
  <c r="AH49" i="91"/>
  <c r="AQ49" i="91" s="1"/>
  <c r="Z52" i="42"/>
  <c r="AN50" i="29"/>
  <c r="AI50" i="29"/>
  <c r="AH53" i="96"/>
  <c r="AQ53" i="96" s="1"/>
  <c r="AR49" i="36"/>
  <c r="AN47" i="83"/>
  <c r="AI47" i="83"/>
  <c r="X50" i="90"/>
  <c r="Y50" i="90"/>
  <c r="AI48" i="28"/>
  <c r="AN48" i="28"/>
  <c r="W51" i="40"/>
  <c r="AG50" i="40"/>
  <c r="AP50" i="40" s="1"/>
  <c r="AF50" i="40"/>
  <c r="AO50" i="40" s="1"/>
  <c r="AE50" i="40"/>
  <c r="AR50" i="26"/>
  <c r="AR48" i="41"/>
  <c r="AR48" i="44"/>
  <c r="X49" i="93"/>
  <c r="Y49" i="93"/>
  <c r="Z49" i="89"/>
  <c r="AI50" i="79"/>
  <c r="AN50" i="79"/>
  <c r="AH49" i="88"/>
  <c r="AQ49" i="88" s="1"/>
  <c r="AI48" i="78"/>
  <c r="AN48" i="78"/>
  <c r="AR49" i="95"/>
  <c r="W52" i="82"/>
  <c r="AG51" i="82"/>
  <c r="AP51" i="82" s="1"/>
  <c r="AF51" i="82"/>
  <c r="AO51" i="82" s="1"/>
  <c r="AE51" i="82"/>
  <c r="AH50" i="40"/>
  <c r="AQ50" i="40" s="1"/>
  <c r="AR48" i="89"/>
  <c r="AR50" i="92"/>
  <c r="X53" i="30"/>
  <c r="Y53" i="30"/>
  <c r="Z53" i="30" s="1"/>
  <c r="AH51" i="32"/>
  <c r="AQ51" i="32" s="1"/>
  <c r="AH49" i="80"/>
  <c r="AQ49" i="80" s="1"/>
  <c r="Z50" i="95"/>
  <c r="AR49" i="40"/>
  <c r="AF49" i="45"/>
  <c r="AO49" i="45" s="1"/>
  <c r="AG49" i="45"/>
  <c r="AP49" i="45" s="1"/>
  <c r="AE49" i="45"/>
  <c r="W50" i="45"/>
  <c r="AH49" i="41"/>
  <c r="AQ49" i="41" s="1"/>
  <c r="W49" i="33"/>
  <c r="AG48" i="33"/>
  <c r="AP48" i="33" s="1"/>
  <c r="AF48" i="33"/>
  <c r="AO48" i="33" s="1"/>
  <c r="AE48" i="33"/>
  <c r="AI49" i="35"/>
  <c r="AN49" i="35"/>
  <c r="X51" i="43"/>
  <c r="Y51" i="43"/>
  <c r="Z50" i="84"/>
  <c r="AE49" i="88"/>
  <c r="W50" i="88"/>
  <c r="AG49" i="88"/>
  <c r="AP49" i="88" s="1"/>
  <c r="AF49" i="88"/>
  <c r="AO49" i="88" s="1"/>
  <c r="W51" i="39"/>
  <c r="AG50" i="39"/>
  <c r="AP50" i="39" s="1"/>
  <c r="AF50" i="39"/>
  <c r="AO50" i="39" s="1"/>
  <c r="AE50" i="39"/>
  <c r="AH50" i="77"/>
  <c r="AQ50" i="77" s="1"/>
  <c r="AR48" i="91"/>
  <c r="AR51" i="42"/>
  <c r="AE49" i="80"/>
  <c r="AG49" i="80"/>
  <c r="AP49" i="80" s="1"/>
  <c r="AF49" i="80"/>
  <c r="AO49" i="80" s="1"/>
  <c r="W50" i="80"/>
  <c r="AR48" i="37"/>
  <c r="AR49" i="47"/>
  <c r="AI48" i="93"/>
  <c r="AN48" i="93"/>
  <c r="AR49" i="39"/>
  <c r="AH53" i="48"/>
  <c r="AQ53" i="48" s="1"/>
  <c r="AH51" i="26"/>
  <c r="AQ51" i="26" s="1"/>
  <c r="AH48" i="87"/>
  <c r="AQ48" i="87" s="1"/>
  <c r="AR49" i="77"/>
  <c r="AR49" i="31"/>
  <c r="AH49" i="37"/>
  <c r="AQ49" i="37" s="1"/>
  <c r="W54" i="96"/>
  <c r="AG53" i="96"/>
  <c r="AP53" i="96" s="1"/>
  <c r="AF53" i="96"/>
  <c r="AO53" i="96" s="1"/>
  <c r="AE53" i="96"/>
  <c r="X49" i="86"/>
  <c r="Y49" i="86"/>
  <c r="AN49" i="90"/>
  <c r="AI49" i="90"/>
  <c r="Y51" i="27"/>
  <c r="X51" i="27"/>
  <c r="Z51" i="27" s="1"/>
  <c r="Y52" i="38"/>
  <c r="X52" i="38"/>
  <c r="Z52" i="38" s="1"/>
  <c r="AN50" i="25"/>
  <c r="AI50" i="25"/>
  <c r="AN47" i="76"/>
  <c r="AI47" i="76"/>
  <c r="AF51" i="32"/>
  <c r="AO51" i="32" s="1"/>
  <c r="AE51" i="32"/>
  <c r="W52" i="32"/>
  <c r="AG51" i="32"/>
  <c r="AP51" i="32" s="1"/>
  <c r="AE48" i="74"/>
  <c r="W49" i="74"/>
  <c r="AG48" i="74"/>
  <c r="AP48" i="74" s="1"/>
  <c r="AF48" i="74"/>
  <c r="AO48" i="74" s="1"/>
  <c r="AE53" i="48"/>
  <c r="W54" i="48"/>
  <c r="AG53" i="48"/>
  <c r="AP53" i="48" s="1"/>
  <c r="AF53" i="48"/>
  <c r="AO53" i="48" s="1"/>
  <c r="W50" i="41"/>
  <c r="AG49" i="41"/>
  <c r="AP49" i="41" s="1"/>
  <c r="AF49" i="41"/>
  <c r="AO49" i="41" s="1"/>
  <c r="AE49" i="41"/>
  <c r="AH50" i="31"/>
  <c r="AQ50" i="31" s="1"/>
  <c r="W52" i="26"/>
  <c r="AG51" i="26"/>
  <c r="AP51" i="26" s="1"/>
  <c r="AF51" i="26"/>
  <c r="AO51" i="26" s="1"/>
  <c r="AE51" i="26"/>
  <c r="W49" i="87"/>
  <c r="AG48" i="87"/>
  <c r="AP48" i="87" s="1"/>
  <c r="AF48" i="87"/>
  <c r="AO48" i="87" s="1"/>
  <c r="AE48" i="87"/>
  <c r="Y48" i="73"/>
  <c r="X48" i="73"/>
  <c r="Z48" i="73" s="1"/>
  <c r="Y51" i="29"/>
  <c r="X51" i="29"/>
  <c r="AR48" i="80"/>
  <c r="X49" i="28"/>
  <c r="Z49" i="28" s="1"/>
  <c r="Y49" i="28"/>
  <c r="AR52" i="96"/>
  <c r="Y51" i="79"/>
  <c r="X51" i="79"/>
  <c r="AN52" i="30"/>
  <c r="AI52" i="30"/>
  <c r="Y49" i="34"/>
  <c r="X49" i="34"/>
  <c r="Z49" i="34" s="1"/>
  <c r="Z50" i="77"/>
  <c r="AH50" i="36"/>
  <c r="AQ50" i="36" s="1"/>
  <c r="AH51" i="92"/>
  <c r="AQ51" i="92" s="1"/>
  <c r="W51" i="94"/>
  <c r="AG50" i="94"/>
  <c r="AP50" i="94" s="1"/>
  <c r="AF50" i="94"/>
  <c r="AO50" i="94" s="1"/>
  <c r="AE50" i="94"/>
  <c r="W48" i="85"/>
  <c r="AG47" i="85"/>
  <c r="AP47" i="85" s="1"/>
  <c r="AF47" i="85"/>
  <c r="AO47" i="85" s="1"/>
  <c r="AE47" i="85"/>
  <c r="Z50" i="31"/>
  <c r="AH50" i="81"/>
  <c r="AQ50" i="81" s="1"/>
  <c r="AH49" i="44"/>
  <c r="AQ49" i="44" s="1"/>
  <c r="Z49" i="37"/>
  <c r="AI50" i="43"/>
  <c r="AN50" i="43"/>
  <c r="AH50" i="47"/>
  <c r="AQ50" i="47" s="1"/>
  <c r="AI50" i="27"/>
  <c r="AN50" i="27"/>
  <c r="Z51" i="79" l="1"/>
  <c r="Z49" i="86"/>
  <c r="W52" i="79"/>
  <c r="AG51" i="79"/>
  <c r="AP51" i="79" s="1"/>
  <c r="AF51" i="79"/>
  <c r="AO51" i="79" s="1"/>
  <c r="AE51" i="79"/>
  <c r="W50" i="34"/>
  <c r="AG49" i="34"/>
  <c r="AP49" i="34" s="1"/>
  <c r="AF49" i="34"/>
  <c r="AO49" i="34" s="1"/>
  <c r="AE49" i="34"/>
  <c r="AE49" i="86"/>
  <c r="AF49" i="86"/>
  <c r="AO49" i="86" s="1"/>
  <c r="W50" i="86"/>
  <c r="AG49" i="86"/>
  <c r="AP49" i="86" s="1"/>
  <c r="W49" i="73"/>
  <c r="AG48" i="73"/>
  <c r="AP48" i="73" s="1"/>
  <c r="AF48" i="73"/>
  <c r="AO48" i="73" s="1"/>
  <c r="AE48" i="73"/>
  <c r="W53" i="38"/>
  <c r="AG52" i="38"/>
  <c r="AP52" i="38" s="1"/>
  <c r="AF52" i="38"/>
  <c r="AO52" i="38" s="1"/>
  <c r="AE52" i="38"/>
  <c r="Z48" i="85"/>
  <c r="Y48" i="85"/>
  <c r="X48" i="85"/>
  <c r="X49" i="87"/>
  <c r="Y49" i="87"/>
  <c r="Y54" i="48"/>
  <c r="X54" i="48"/>
  <c r="Z54" i="48" s="1"/>
  <c r="AR48" i="93"/>
  <c r="Y50" i="80"/>
  <c r="X50" i="80"/>
  <c r="AN48" i="33"/>
  <c r="AI48" i="33"/>
  <c r="Z52" i="82"/>
  <c r="Y52" i="82"/>
  <c r="X52" i="82"/>
  <c r="AR50" i="79"/>
  <c r="AN50" i="40"/>
  <c r="AI50" i="40"/>
  <c r="AR50" i="29"/>
  <c r="X50" i="75"/>
  <c r="Y50" i="75"/>
  <c r="AR48" i="34"/>
  <c r="AH48" i="76"/>
  <c r="AQ48" i="76" s="1"/>
  <c r="X50" i="44"/>
  <c r="Y50" i="44"/>
  <c r="AI50" i="47"/>
  <c r="AN50" i="47"/>
  <c r="AI48" i="74"/>
  <c r="AN48" i="74"/>
  <c r="AR47" i="76"/>
  <c r="AH51" i="43"/>
  <c r="AQ51" i="43" s="1"/>
  <c r="AG49" i="89"/>
  <c r="AP49" i="89" s="1"/>
  <c r="AF49" i="89"/>
  <c r="AO49" i="89" s="1"/>
  <c r="AE49" i="89"/>
  <c r="W50" i="89"/>
  <c r="AH50" i="90"/>
  <c r="AQ50" i="90" s="1"/>
  <c r="W50" i="78"/>
  <c r="AG49" i="78"/>
  <c r="AP49" i="78" s="1"/>
  <c r="AF49" i="78"/>
  <c r="AO49" i="78" s="1"/>
  <c r="AE49" i="78"/>
  <c r="AH50" i="35"/>
  <c r="AQ50" i="35" s="1"/>
  <c r="AI50" i="81"/>
  <c r="AN50" i="81"/>
  <c r="AI50" i="36"/>
  <c r="AN50" i="36"/>
  <c r="X49" i="74"/>
  <c r="Y49" i="74"/>
  <c r="AR50" i="43"/>
  <c r="AG49" i="37"/>
  <c r="AP49" i="37" s="1"/>
  <c r="AF49" i="37"/>
  <c r="AO49" i="37" s="1"/>
  <c r="W50" i="37"/>
  <c r="AE49" i="37"/>
  <c r="AR52" i="30"/>
  <c r="AH51" i="29"/>
  <c r="AQ51" i="29" s="1"/>
  <c r="AN51" i="26"/>
  <c r="AI51" i="26"/>
  <c r="X50" i="41"/>
  <c r="Y50" i="41"/>
  <c r="AI53" i="48"/>
  <c r="AN53" i="48"/>
  <c r="AH51" i="27"/>
  <c r="AQ51" i="27" s="1"/>
  <c r="AH49" i="86"/>
  <c r="AQ49" i="86" s="1"/>
  <c r="X54" i="96"/>
  <c r="Z54" i="96" s="1"/>
  <c r="Y54" i="96"/>
  <c r="AN50" i="39"/>
  <c r="AI50" i="39"/>
  <c r="Y50" i="88"/>
  <c r="X50" i="88"/>
  <c r="Z50" i="88" s="1"/>
  <c r="Z51" i="43"/>
  <c r="Z50" i="90"/>
  <c r="AF52" i="42"/>
  <c r="AO52" i="42" s="1"/>
  <c r="AE52" i="42"/>
  <c r="W53" i="42"/>
  <c r="AG52" i="42"/>
  <c r="AP52" i="42" s="1"/>
  <c r="AI49" i="75"/>
  <c r="AN49" i="75"/>
  <c r="AN51" i="46"/>
  <c r="AI51" i="46"/>
  <c r="Z48" i="76"/>
  <c r="AI49" i="44"/>
  <c r="AN49" i="44"/>
  <c r="Z50" i="35"/>
  <c r="Z52" i="92"/>
  <c r="Y52" i="92"/>
  <c r="X52" i="92"/>
  <c r="AG50" i="31"/>
  <c r="AP50" i="31" s="1"/>
  <c r="AF50" i="31"/>
  <c r="AO50" i="31" s="1"/>
  <c r="W51" i="31"/>
  <c r="AE50" i="31"/>
  <c r="AN47" i="85"/>
  <c r="AI47" i="85"/>
  <c r="AN48" i="87"/>
  <c r="AI48" i="87"/>
  <c r="X52" i="32"/>
  <c r="Z52" i="32" s="1"/>
  <c r="Y52" i="32"/>
  <c r="AR50" i="25"/>
  <c r="AN49" i="80"/>
  <c r="AI49" i="80"/>
  <c r="Y49" i="33"/>
  <c r="X49" i="33"/>
  <c r="X50" i="45"/>
  <c r="Y50" i="45"/>
  <c r="AI51" i="82"/>
  <c r="AN51" i="82"/>
  <c r="AH49" i="93"/>
  <c r="AQ49" i="93" s="1"/>
  <c r="Y51" i="40"/>
  <c r="X51" i="40"/>
  <c r="AR47" i="83"/>
  <c r="AR47" i="73"/>
  <c r="AH51" i="25"/>
  <c r="AQ51" i="25" s="1"/>
  <c r="AR51" i="38"/>
  <c r="AH48" i="83"/>
  <c r="AQ48" i="83" s="1"/>
  <c r="AI51" i="32"/>
  <c r="AN51" i="32"/>
  <c r="AR50" i="27"/>
  <c r="AN50" i="94"/>
  <c r="AI50" i="94"/>
  <c r="W51" i="77"/>
  <c r="AG50" i="77"/>
  <c r="AP50" i="77" s="1"/>
  <c r="AF50" i="77"/>
  <c r="AO50" i="77" s="1"/>
  <c r="AE50" i="77"/>
  <c r="AH51" i="79"/>
  <c r="AQ51" i="79" s="1"/>
  <c r="AH49" i="28"/>
  <c r="AQ49" i="28" s="1"/>
  <c r="Z51" i="29"/>
  <c r="W52" i="27"/>
  <c r="AG51" i="27"/>
  <c r="AP51" i="27" s="1"/>
  <c r="AF51" i="27"/>
  <c r="AO51" i="27" s="1"/>
  <c r="AE51" i="27"/>
  <c r="AN53" i="96"/>
  <c r="AI53" i="96"/>
  <c r="AI49" i="88"/>
  <c r="AN49" i="88"/>
  <c r="AR49" i="35"/>
  <c r="AI49" i="45"/>
  <c r="AN49" i="45"/>
  <c r="W51" i="95"/>
  <c r="AG50" i="95"/>
  <c r="AP50" i="95" s="1"/>
  <c r="AF50" i="95"/>
  <c r="AO50" i="95" s="1"/>
  <c r="AE50" i="95"/>
  <c r="AH53" i="30"/>
  <c r="AQ53" i="30" s="1"/>
  <c r="Z49" i="93"/>
  <c r="Z52" i="46"/>
  <c r="Y52" i="46"/>
  <c r="X52" i="46"/>
  <c r="Z48" i="83"/>
  <c r="AI49" i="91"/>
  <c r="AN49" i="91"/>
  <c r="Z51" i="47"/>
  <c r="X51" i="47"/>
  <c r="Y51" i="47"/>
  <c r="Y51" i="36"/>
  <c r="X51" i="36"/>
  <c r="X51" i="94"/>
  <c r="Z51" i="94" s="1"/>
  <c r="Y51" i="94"/>
  <c r="AH49" i="34"/>
  <c r="AQ49" i="34" s="1"/>
  <c r="W50" i="28"/>
  <c r="AG49" i="28"/>
  <c r="AP49" i="28" s="1"/>
  <c r="AF49" i="28"/>
  <c r="AO49" i="28" s="1"/>
  <c r="AE49" i="28"/>
  <c r="AH48" i="73"/>
  <c r="AQ48" i="73" s="1"/>
  <c r="X52" i="26"/>
  <c r="Z52" i="26" s="1"/>
  <c r="Y52" i="26"/>
  <c r="AI49" i="41"/>
  <c r="AN49" i="41"/>
  <c r="AH52" i="38"/>
  <c r="AQ52" i="38" s="1"/>
  <c r="AR49" i="90"/>
  <c r="Y51" i="39"/>
  <c r="X51" i="39"/>
  <c r="Z51" i="39" s="1"/>
  <c r="W51" i="84"/>
  <c r="AG50" i="84"/>
  <c r="AP50" i="84" s="1"/>
  <c r="AF50" i="84"/>
  <c r="AO50" i="84" s="1"/>
  <c r="AE50" i="84"/>
  <c r="AF53" i="30"/>
  <c r="AO53" i="30" s="1"/>
  <c r="AE53" i="30"/>
  <c r="W54" i="30"/>
  <c r="AG53" i="30"/>
  <c r="AP53" i="30" s="1"/>
  <c r="AR48" i="78"/>
  <c r="AR48" i="28"/>
  <c r="Z51" i="25"/>
  <c r="AH49" i="78"/>
  <c r="AQ49" i="78" s="1"/>
  <c r="AR48" i="86"/>
  <c r="AI51" i="92"/>
  <c r="AN51" i="92"/>
  <c r="X51" i="81"/>
  <c r="Y51" i="81"/>
  <c r="X50" i="91"/>
  <c r="Z50" i="91" s="1"/>
  <c r="Y50" i="91"/>
  <c r="Z50" i="80" l="1"/>
  <c r="AF50" i="80" s="1"/>
  <c r="AO50" i="80" s="1"/>
  <c r="AG50" i="80"/>
  <c r="AP50" i="80" s="1"/>
  <c r="AE50" i="80"/>
  <c r="W51" i="80"/>
  <c r="AN50" i="77"/>
  <c r="AI50" i="77"/>
  <c r="AR49" i="80"/>
  <c r="W53" i="32"/>
  <c r="AG52" i="32"/>
  <c r="AP52" i="32" s="1"/>
  <c r="AF52" i="32"/>
  <c r="AO52" i="32" s="1"/>
  <c r="AE52" i="32"/>
  <c r="Y51" i="31"/>
  <c r="X51" i="31"/>
  <c r="W53" i="92"/>
  <c r="AG52" i="92"/>
  <c r="AP52" i="92" s="1"/>
  <c r="AF52" i="92"/>
  <c r="AO52" i="92" s="1"/>
  <c r="AE52" i="92"/>
  <c r="AN52" i="42"/>
  <c r="AI52" i="42"/>
  <c r="W51" i="88"/>
  <c r="AG50" i="88"/>
  <c r="AP50" i="88" s="1"/>
  <c r="AF50" i="88"/>
  <c r="AO50" i="88" s="1"/>
  <c r="AE50" i="88"/>
  <c r="AI49" i="89"/>
  <c r="AN49" i="89"/>
  <c r="AR48" i="74"/>
  <c r="AR50" i="40"/>
  <c r="W53" i="82"/>
  <c r="AG52" i="82"/>
  <c r="AP52" i="82" s="1"/>
  <c r="AF52" i="82"/>
  <c r="AO52" i="82" s="1"/>
  <c r="AE52" i="82"/>
  <c r="AH49" i="87"/>
  <c r="AQ49" i="87" s="1"/>
  <c r="AN52" i="38"/>
  <c r="AI52" i="38"/>
  <c r="Z54" i="30"/>
  <c r="Y54" i="30"/>
  <c r="X54" i="30"/>
  <c r="AR49" i="91"/>
  <c r="AN50" i="95"/>
  <c r="AI50" i="95"/>
  <c r="AI51" i="27"/>
  <c r="AN51" i="27"/>
  <c r="AH50" i="45"/>
  <c r="AQ50" i="45" s="1"/>
  <c r="AR48" i="87"/>
  <c r="W51" i="35"/>
  <c r="AG50" i="35"/>
  <c r="AP50" i="35" s="1"/>
  <c r="AF50" i="35"/>
  <c r="AO50" i="35" s="1"/>
  <c r="AE50" i="35"/>
  <c r="AR50" i="39"/>
  <c r="AH50" i="41"/>
  <c r="AQ50" i="41" s="1"/>
  <c r="AN49" i="37"/>
  <c r="AI49" i="37"/>
  <c r="AR50" i="81"/>
  <c r="AR48" i="33"/>
  <c r="Z49" i="87"/>
  <c r="AI49" i="86"/>
  <c r="AN49" i="86"/>
  <c r="AG48" i="83"/>
  <c r="AP48" i="83" s="1"/>
  <c r="AF48" i="83"/>
  <c r="AO48" i="83" s="1"/>
  <c r="AE48" i="83"/>
  <c r="W49" i="83"/>
  <c r="AH51" i="40"/>
  <c r="AQ51" i="40" s="1"/>
  <c r="Z50" i="45"/>
  <c r="AR49" i="75"/>
  <c r="AF50" i="90"/>
  <c r="AO50" i="90" s="1"/>
  <c r="AE50" i="90"/>
  <c r="W51" i="90"/>
  <c r="AG50" i="90"/>
  <c r="AP50" i="90" s="1"/>
  <c r="Z50" i="41"/>
  <c r="X50" i="37"/>
  <c r="Y50" i="37"/>
  <c r="AH49" i="74"/>
  <c r="AQ49" i="74" s="1"/>
  <c r="AN49" i="78"/>
  <c r="AI49" i="78"/>
  <c r="AR50" i="47"/>
  <c r="AH50" i="75"/>
  <c r="AQ50" i="75" s="1"/>
  <c r="AH54" i="48"/>
  <c r="AQ54" i="48" s="1"/>
  <c r="AH48" i="85"/>
  <c r="AQ48" i="85" s="1"/>
  <c r="Y49" i="73"/>
  <c r="X49" i="73"/>
  <c r="AI49" i="34"/>
  <c r="AN49" i="34"/>
  <c r="AN51" i="79"/>
  <c r="AI51" i="79"/>
  <c r="W50" i="93"/>
  <c r="AG49" i="93"/>
  <c r="AP49" i="93" s="1"/>
  <c r="AF49" i="93"/>
  <c r="AO49" i="93" s="1"/>
  <c r="AE49" i="93"/>
  <c r="AR49" i="45"/>
  <c r="AI53" i="30"/>
  <c r="AN53" i="30"/>
  <c r="X51" i="84"/>
  <c r="Y51" i="84"/>
  <c r="AR49" i="41"/>
  <c r="AH51" i="39"/>
  <c r="AQ51" i="39" s="1"/>
  <c r="X50" i="28"/>
  <c r="Y50" i="28"/>
  <c r="AH52" i="46"/>
  <c r="AQ52" i="46" s="1"/>
  <c r="X51" i="77"/>
  <c r="Y51" i="77"/>
  <c r="AR51" i="32"/>
  <c r="AH49" i="33"/>
  <c r="AQ49" i="33" s="1"/>
  <c r="AR47" i="85"/>
  <c r="AR49" i="44"/>
  <c r="W52" i="43"/>
  <c r="AG51" i="43"/>
  <c r="AP51" i="43" s="1"/>
  <c r="AF51" i="43"/>
  <c r="AO51" i="43" s="1"/>
  <c r="AE51" i="43"/>
  <c r="AR51" i="26"/>
  <c r="Z49" i="74"/>
  <c r="Z50" i="75"/>
  <c r="AH50" i="80"/>
  <c r="AQ50" i="80" s="1"/>
  <c r="Y53" i="38"/>
  <c r="X53" i="38"/>
  <c r="AN49" i="28"/>
  <c r="AI49" i="28"/>
  <c r="AH51" i="36"/>
  <c r="AQ51" i="36" s="1"/>
  <c r="AE51" i="29"/>
  <c r="W52" i="29"/>
  <c r="AG51" i="29"/>
  <c r="AP51" i="29" s="1"/>
  <c r="AF51" i="29"/>
  <c r="AO51" i="29" s="1"/>
  <c r="Z51" i="36"/>
  <c r="AH50" i="91"/>
  <c r="AQ50" i="91" s="1"/>
  <c r="AR51" i="92"/>
  <c r="AN50" i="84"/>
  <c r="AI50" i="84"/>
  <c r="AH52" i="26"/>
  <c r="AQ52" i="26" s="1"/>
  <c r="AH51" i="94"/>
  <c r="AQ51" i="94" s="1"/>
  <c r="AH51" i="47"/>
  <c r="AQ51" i="47" s="1"/>
  <c r="X51" i="95"/>
  <c r="Y51" i="95"/>
  <c r="AR49" i="88"/>
  <c r="X52" i="27"/>
  <c r="Y52" i="27"/>
  <c r="Z52" i="27" s="1"/>
  <c r="AR50" i="94"/>
  <c r="Z51" i="40"/>
  <c r="AH52" i="92"/>
  <c r="AQ52" i="92" s="1"/>
  <c r="AE48" i="76"/>
  <c r="W49" i="76"/>
  <c r="AG48" i="76"/>
  <c r="AP48" i="76" s="1"/>
  <c r="AF48" i="76"/>
  <c r="AO48" i="76" s="1"/>
  <c r="AH50" i="88"/>
  <c r="AQ50" i="88" s="1"/>
  <c r="AH54" i="96"/>
  <c r="AQ54" i="96" s="1"/>
  <c r="AH50" i="44"/>
  <c r="AQ50" i="44" s="1"/>
  <c r="AH52" i="82"/>
  <c r="AQ52" i="82" s="1"/>
  <c r="W55" i="48"/>
  <c r="AG54" i="48"/>
  <c r="AP54" i="48" s="1"/>
  <c r="AF54" i="48"/>
  <c r="AO54" i="48" s="1"/>
  <c r="AE54" i="48"/>
  <c r="AF48" i="85"/>
  <c r="AO48" i="85" s="1"/>
  <c r="AE48" i="85"/>
  <c r="W49" i="85"/>
  <c r="AG48" i="85"/>
  <c r="AP48" i="85" s="1"/>
  <c r="X50" i="86"/>
  <c r="Z50" i="86" s="1"/>
  <c r="Y50" i="86"/>
  <c r="AE51" i="25"/>
  <c r="AG51" i="25"/>
  <c r="AP51" i="25" s="1"/>
  <c r="AF51" i="25"/>
  <c r="AO51" i="25" s="1"/>
  <c r="W52" i="25"/>
  <c r="AH51" i="81"/>
  <c r="AQ51" i="81" s="1"/>
  <c r="Z51" i="81"/>
  <c r="W51" i="91"/>
  <c r="AG50" i="91"/>
  <c r="AP50" i="91" s="1"/>
  <c r="AF50" i="91"/>
  <c r="AO50" i="91" s="1"/>
  <c r="AE50" i="91"/>
  <c r="AE51" i="39"/>
  <c r="W52" i="39"/>
  <c r="AG51" i="39"/>
  <c r="AP51" i="39" s="1"/>
  <c r="AF51" i="39"/>
  <c r="AO51" i="39" s="1"/>
  <c r="AF52" i="26"/>
  <c r="AO52" i="26" s="1"/>
  <c r="AE52" i="26"/>
  <c r="W53" i="26"/>
  <c r="AG52" i="26"/>
  <c r="AP52" i="26" s="1"/>
  <c r="AE51" i="94"/>
  <c r="W52" i="94"/>
  <c r="AF51" i="94"/>
  <c r="AO51" i="94" s="1"/>
  <c r="AG51" i="94"/>
  <c r="AP51" i="94" s="1"/>
  <c r="W52" i="47"/>
  <c r="AG51" i="47"/>
  <c r="AP51" i="47" s="1"/>
  <c r="AF51" i="47"/>
  <c r="AO51" i="47" s="1"/>
  <c r="AE51" i="47"/>
  <c r="AE52" i="46"/>
  <c r="W53" i="46"/>
  <c r="AF52" i="46"/>
  <c r="AO52" i="46" s="1"/>
  <c r="AG52" i="46"/>
  <c r="AP52" i="46" s="1"/>
  <c r="AR53" i="96"/>
  <c r="AR51" i="82"/>
  <c r="Z49" i="33"/>
  <c r="AH52" i="32"/>
  <c r="AQ52" i="32" s="1"/>
  <c r="AI50" i="31"/>
  <c r="AN50" i="31"/>
  <c r="AR51" i="46"/>
  <c r="X53" i="42"/>
  <c r="Z53" i="42" s="1"/>
  <c r="Y53" i="42"/>
  <c r="AE54" i="96"/>
  <c r="AG54" i="96"/>
  <c r="AP54" i="96" s="1"/>
  <c r="AF54" i="96"/>
  <c r="AO54" i="96" s="1"/>
  <c r="W55" i="96"/>
  <c r="AR53" i="48"/>
  <c r="AR50" i="36"/>
  <c r="Z50" i="78"/>
  <c r="Y50" i="78"/>
  <c r="X50" i="78"/>
  <c r="Y50" i="89"/>
  <c r="X50" i="89"/>
  <c r="Z50" i="44"/>
  <c r="AN48" i="73"/>
  <c r="AI48" i="73"/>
  <c r="Y50" i="34"/>
  <c r="X50" i="34"/>
  <c r="X52" i="79"/>
  <c r="Z52" i="79" s="1"/>
  <c r="Y52" i="79"/>
  <c r="Z51" i="95" l="1"/>
  <c r="Z49" i="73"/>
  <c r="AF51" i="95"/>
  <c r="AO51" i="95" s="1"/>
  <c r="AE51" i="95"/>
  <c r="W52" i="95"/>
  <c r="AG51" i="95"/>
  <c r="AP51" i="95" s="1"/>
  <c r="W53" i="27"/>
  <c r="AG52" i="27"/>
  <c r="AP52" i="27" s="1"/>
  <c r="AF52" i="27"/>
  <c r="AO52" i="27" s="1"/>
  <c r="AE52" i="27"/>
  <c r="AE49" i="73"/>
  <c r="W50" i="73"/>
  <c r="AG49" i="73"/>
  <c r="AP49" i="73" s="1"/>
  <c r="AF49" i="73"/>
  <c r="AO49" i="73" s="1"/>
  <c r="AE50" i="78"/>
  <c r="W51" i="78"/>
  <c r="AG50" i="78"/>
  <c r="AP50" i="78" s="1"/>
  <c r="AF50" i="78"/>
  <c r="AO50" i="78" s="1"/>
  <c r="X49" i="85"/>
  <c r="Y49" i="85"/>
  <c r="W50" i="74"/>
  <c r="AG49" i="74"/>
  <c r="AP49" i="74" s="1"/>
  <c r="AF49" i="74"/>
  <c r="AO49" i="74" s="1"/>
  <c r="AE49" i="74"/>
  <c r="AF52" i="79"/>
  <c r="AO52" i="79" s="1"/>
  <c r="AE52" i="79"/>
  <c r="AG52" i="79"/>
  <c r="AP52" i="79" s="1"/>
  <c r="W53" i="79"/>
  <c r="X55" i="96"/>
  <c r="Y55" i="96"/>
  <c r="AR50" i="95"/>
  <c r="AH50" i="34"/>
  <c r="AQ50" i="34" s="1"/>
  <c r="AH50" i="89"/>
  <c r="AQ50" i="89" s="1"/>
  <c r="AN52" i="46"/>
  <c r="AI52" i="46"/>
  <c r="X53" i="26"/>
  <c r="Y53" i="26"/>
  <c r="Y52" i="39"/>
  <c r="X52" i="39"/>
  <c r="Z52" i="39" s="1"/>
  <c r="AN51" i="25"/>
  <c r="AI51" i="25"/>
  <c r="X55" i="48"/>
  <c r="Y55" i="48"/>
  <c r="Y49" i="76"/>
  <c r="X49" i="76"/>
  <c r="AH52" i="27"/>
  <c r="AQ52" i="27" s="1"/>
  <c r="AI51" i="29"/>
  <c r="AN51" i="29"/>
  <c r="AR49" i="28"/>
  <c r="X52" i="43"/>
  <c r="Y52" i="43"/>
  <c r="AR51" i="79"/>
  <c r="AR49" i="78"/>
  <c r="X51" i="90"/>
  <c r="Y51" i="90"/>
  <c r="Z51" i="90" s="1"/>
  <c r="W51" i="45"/>
  <c r="AG50" i="45"/>
  <c r="AP50" i="45" s="1"/>
  <c r="AF50" i="45"/>
  <c r="AO50" i="45" s="1"/>
  <c r="AE50" i="45"/>
  <c r="Y49" i="83"/>
  <c r="X49" i="83"/>
  <c r="AR49" i="86"/>
  <c r="AR49" i="37"/>
  <c r="X51" i="35"/>
  <c r="Z51" i="35" s="1"/>
  <c r="Y51" i="35"/>
  <c r="AR52" i="38"/>
  <c r="AI50" i="88"/>
  <c r="AN50" i="88"/>
  <c r="AH51" i="31"/>
  <c r="AQ51" i="31" s="1"/>
  <c r="Z53" i="32"/>
  <c r="Y53" i="32"/>
  <c r="X53" i="32"/>
  <c r="Y51" i="80"/>
  <c r="X51" i="80"/>
  <c r="W51" i="44"/>
  <c r="AG50" i="44"/>
  <c r="AP50" i="44" s="1"/>
  <c r="AF50" i="44"/>
  <c r="AO50" i="44" s="1"/>
  <c r="AE50" i="44"/>
  <c r="W54" i="42"/>
  <c r="AG53" i="42"/>
  <c r="AP53" i="42" s="1"/>
  <c r="AF53" i="42"/>
  <c r="AO53" i="42" s="1"/>
  <c r="AE53" i="42"/>
  <c r="W55" i="30"/>
  <c r="AG54" i="30"/>
  <c r="AP54" i="30" s="1"/>
  <c r="AF54" i="30"/>
  <c r="AO54" i="30" s="1"/>
  <c r="AE54" i="30"/>
  <c r="X53" i="82"/>
  <c r="Y53" i="82"/>
  <c r="Y53" i="92"/>
  <c r="X53" i="92"/>
  <c r="Z53" i="92" s="1"/>
  <c r="W52" i="36"/>
  <c r="AG51" i="36"/>
  <c r="AP51" i="36" s="1"/>
  <c r="AF51" i="36"/>
  <c r="AO51" i="36" s="1"/>
  <c r="AE51" i="36"/>
  <c r="AH51" i="77"/>
  <c r="AQ51" i="77" s="1"/>
  <c r="AH51" i="84"/>
  <c r="AQ51" i="84" s="1"/>
  <c r="AI48" i="83"/>
  <c r="AN48" i="83"/>
  <c r="AF49" i="87"/>
  <c r="AO49" i="87" s="1"/>
  <c r="AE49" i="87"/>
  <c r="W50" i="87"/>
  <c r="AG49" i="87"/>
  <c r="AP49" i="87" s="1"/>
  <c r="AN52" i="92"/>
  <c r="AI52" i="92"/>
  <c r="AI50" i="80"/>
  <c r="AN50" i="80"/>
  <c r="Y53" i="46"/>
  <c r="X53" i="46"/>
  <c r="AI51" i="47"/>
  <c r="AN51" i="47"/>
  <c r="X51" i="91"/>
  <c r="Y51" i="91"/>
  <c r="AI48" i="85"/>
  <c r="AN48" i="85"/>
  <c r="Z50" i="34"/>
  <c r="Z50" i="89"/>
  <c r="AN54" i="96"/>
  <c r="AI54" i="96"/>
  <c r="AI52" i="26"/>
  <c r="AN52" i="26"/>
  <c r="AI51" i="39"/>
  <c r="AN51" i="39"/>
  <c r="W52" i="81"/>
  <c r="AG51" i="81"/>
  <c r="AP51" i="81" s="1"/>
  <c r="AF51" i="81"/>
  <c r="AO51" i="81" s="1"/>
  <c r="AE51" i="81"/>
  <c r="AH50" i="86"/>
  <c r="AQ50" i="86" s="1"/>
  <c r="AI48" i="76"/>
  <c r="AN48" i="76"/>
  <c r="AE51" i="40"/>
  <c r="W52" i="40"/>
  <c r="AG51" i="40"/>
  <c r="AP51" i="40" s="1"/>
  <c r="AF51" i="40"/>
  <c r="AO51" i="40" s="1"/>
  <c r="AH53" i="38"/>
  <c r="AQ53" i="38" s="1"/>
  <c r="Z51" i="77"/>
  <c r="Z51" i="84"/>
  <c r="AN49" i="93"/>
  <c r="AI49" i="93"/>
  <c r="AH50" i="37"/>
  <c r="AQ50" i="37" s="1"/>
  <c r="AN50" i="90"/>
  <c r="AI50" i="90"/>
  <c r="AN52" i="82"/>
  <c r="AI52" i="82"/>
  <c r="Z51" i="31"/>
  <c r="AH51" i="95"/>
  <c r="AQ51" i="95" s="1"/>
  <c r="AR49" i="89"/>
  <c r="AH50" i="78"/>
  <c r="AQ50" i="78" s="1"/>
  <c r="AR50" i="31"/>
  <c r="AE49" i="33"/>
  <c r="W50" i="33"/>
  <c r="AG49" i="33"/>
  <c r="AP49" i="33" s="1"/>
  <c r="AF49" i="33"/>
  <c r="AO49" i="33" s="1"/>
  <c r="Z52" i="25"/>
  <c r="Y52" i="25"/>
  <c r="X52" i="25"/>
  <c r="AI54" i="48"/>
  <c r="AN54" i="48"/>
  <c r="AN51" i="43"/>
  <c r="AI51" i="43"/>
  <c r="AH50" i="28"/>
  <c r="AQ50" i="28" s="1"/>
  <c r="AR49" i="34"/>
  <c r="Z50" i="37"/>
  <c r="AI50" i="35"/>
  <c r="AN50" i="35"/>
  <c r="AH54" i="30"/>
  <c r="AQ54" i="30" s="1"/>
  <c r="Y51" i="88"/>
  <c r="X51" i="88"/>
  <c r="Z51" i="88" s="1"/>
  <c r="AI52" i="32"/>
  <c r="AN52" i="32"/>
  <c r="X50" i="93"/>
  <c r="Y50" i="93"/>
  <c r="Z50" i="93" s="1"/>
  <c r="AR52" i="42"/>
  <c r="AR48" i="73"/>
  <c r="Y52" i="94"/>
  <c r="X52" i="94"/>
  <c r="Z52" i="94" s="1"/>
  <c r="W51" i="86"/>
  <c r="AG50" i="86"/>
  <c r="AP50" i="86" s="1"/>
  <c r="AF50" i="86"/>
  <c r="AO50" i="86" s="1"/>
  <c r="AE50" i="86"/>
  <c r="AH52" i="79"/>
  <c r="AQ52" i="79" s="1"/>
  <c r="AH53" i="42"/>
  <c r="AQ53" i="42" s="1"/>
  <c r="Y52" i="47"/>
  <c r="X52" i="47"/>
  <c r="Z52" i="47" s="1"/>
  <c r="AN51" i="94"/>
  <c r="AI51" i="94"/>
  <c r="AN50" i="91"/>
  <c r="AI50" i="91"/>
  <c r="AR50" i="84"/>
  <c r="Y52" i="29"/>
  <c r="X52" i="29"/>
  <c r="Z53" i="38"/>
  <c r="W51" i="75"/>
  <c r="AG50" i="75"/>
  <c r="AP50" i="75" s="1"/>
  <c r="AF50" i="75"/>
  <c r="AO50" i="75" s="1"/>
  <c r="AE50" i="75"/>
  <c r="Z50" i="28"/>
  <c r="AR53" i="30"/>
  <c r="AH49" i="73"/>
  <c r="AQ49" i="73" s="1"/>
  <c r="W51" i="41"/>
  <c r="AG50" i="41"/>
  <c r="AP50" i="41" s="1"/>
  <c r="AF50" i="41"/>
  <c r="AO50" i="41" s="1"/>
  <c r="AE50" i="41"/>
  <c r="AR51" i="27"/>
  <c r="AR50" i="77"/>
  <c r="Z53" i="46" l="1"/>
  <c r="Z51" i="91"/>
  <c r="Z49" i="83"/>
  <c r="Z55" i="48"/>
  <c r="W56" i="48" s="1"/>
  <c r="AE51" i="90"/>
  <c r="AG51" i="90"/>
  <c r="AP51" i="90" s="1"/>
  <c r="AF51" i="90"/>
  <c r="AO51" i="90" s="1"/>
  <c r="W52" i="90"/>
  <c r="AE51" i="91"/>
  <c r="AF51" i="91"/>
  <c r="AO51" i="91" s="1"/>
  <c r="W52" i="91"/>
  <c r="AG51" i="91"/>
  <c r="AP51" i="91" s="1"/>
  <c r="AF55" i="48"/>
  <c r="AO55" i="48" s="1"/>
  <c r="AE55" i="48"/>
  <c r="W53" i="47"/>
  <c r="AG52" i="47"/>
  <c r="AP52" i="47" s="1"/>
  <c r="AF52" i="47"/>
  <c r="AO52" i="47" s="1"/>
  <c r="AE52" i="47"/>
  <c r="AF50" i="93"/>
  <c r="AO50" i="93" s="1"/>
  <c r="AE50" i="93"/>
  <c r="W51" i="93"/>
  <c r="AG50" i="93"/>
  <c r="AP50" i="93" s="1"/>
  <c r="W52" i="88"/>
  <c r="AG51" i="88"/>
  <c r="AP51" i="88" s="1"/>
  <c r="AF51" i="88"/>
  <c r="AO51" i="88" s="1"/>
  <c r="AE51" i="88"/>
  <c r="AF53" i="46"/>
  <c r="AO53" i="46" s="1"/>
  <c r="AG53" i="46"/>
  <c r="AP53" i="46" s="1"/>
  <c r="W54" i="46"/>
  <c r="AE53" i="46"/>
  <c r="W50" i="83"/>
  <c r="AG49" i="83"/>
  <c r="AP49" i="83" s="1"/>
  <c r="AF49" i="83"/>
  <c r="AO49" i="83" s="1"/>
  <c r="AE49" i="83"/>
  <c r="AG52" i="94"/>
  <c r="AP52" i="94" s="1"/>
  <c r="AF52" i="94"/>
  <c r="AO52" i="94" s="1"/>
  <c r="W53" i="94"/>
  <c r="AE52" i="94"/>
  <c r="AR49" i="93"/>
  <c r="AF53" i="92"/>
  <c r="AO53" i="92" s="1"/>
  <c r="AE53" i="92"/>
  <c r="W54" i="92"/>
  <c r="AG53" i="92"/>
  <c r="AP53" i="92" s="1"/>
  <c r="W54" i="32"/>
  <c r="AG53" i="32"/>
  <c r="AP53" i="32" s="1"/>
  <c r="AF53" i="32"/>
  <c r="AO53" i="32" s="1"/>
  <c r="AE53" i="32"/>
  <c r="X51" i="78"/>
  <c r="Y51" i="78"/>
  <c r="Y53" i="27"/>
  <c r="X53" i="27"/>
  <c r="X51" i="75"/>
  <c r="Y51" i="75"/>
  <c r="AI50" i="86"/>
  <c r="AN50" i="86"/>
  <c r="AI51" i="40"/>
  <c r="AN51" i="40"/>
  <c r="AH51" i="91"/>
  <c r="AQ51" i="91" s="1"/>
  <c r="X50" i="87"/>
  <c r="Y50" i="87"/>
  <c r="Y55" i="30"/>
  <c r="X55" i="30"/>
  <c r="AH51" i="80"/>
  <c r="AQ51" i="80" s="1"/>
  <c r="AR50" i="88"/>
  <c r="AH55" i="96"/>
  <c r="AQ55" i="96" s="1"/>
  <c r="AI49" i="73"/>
  <c r="AN49" i="73"/>
  <c r="W53" i="25"/>
  <c r="AG52" i="25"/>
  <c r="AP52" i="25" s="1"/>
  <c r="AF52" i="25"/>
  <c r="AO52" i="25" s="1"/>
  <c r="AE52" i="25"/>
  <c r="W53" i="39"/>
  <c r="AG52" i="39"/>
  <c r="AP52" i="39" s="1"/>
  <c r="AF52" i="39"/>
  <c r="AO52" i="39" s="1"/>
  <c r="AE52" i="39"/>
  <c r="AF50" i="28"/>
  <c r="AO50" i="28" s="1"/>
  <c r="AE50" i="28"/>
  <c r="W51" i="28"/>
  <c r="AG50" i="28"/>
  <c r="AP50" i="28" s="1"/>
  <c r="AE53" i="38"/>
  <c r="W54" i="38"/>
  <c r="AG53" i="38"/>
  <c r="AP53" i="38" s="1"/>
  <c r="AF53" i="38"/>
  <c r="AO53" i="38" s="1"/>
  <c r="AR50" i="91"/>
  <c r="AH50" i="93"/>
  <c r="AQ50" i="93" s="1"/>
  <c r="AF51" i="31"/>
  <c r="AO51" i="31" s="1"/>
  <c r="AG51" i="31"/>
  <c r="AP51" i="31" s="1"/>
  <c r="AE51" i="31"/>
  <c r="W52" i="31"/>
  <c r="AF51" i="84"/>
  <c r="AO51" i="84" s="1"/>
  <c r="AE51" i="84"/>
  <c r="W52" i="84"/>
  <c r="AG51" i="84"/>
  <c r="AP51" i="84" s="1"/>
  <c r="AF50" i="89"/>
  <c r="AO50" i="89" s="1"/>
  <c r="AE50" i="89"/>
  <c r="W51" i="89"/>
  <c r="AG50" i="89"/>
  <c r="AP50" i="89" s="1"/>
  <c r="AH53" i="82"/>
  <c r="AQ53" i="82" s="1"/>
  <c r="AI50" i="44"/>
  <c r="AN50" i="44"/>
  <c r="AN50" i="45"/>
  <c r="AI50" i="45"/>
  <c r="AH51" i="90"/>
  <c r="AQ51" i="90" s="1"/>
  <c r="AR51" i="29"/>
  <c r="AH49" i="76"/>
  <c r="AQ49" i="76" s="1"/>
  <c r="AR51" i="25"/>
  <c r="AH53" i="26"/>
  <c r="AQ53" i="26" s="1"/>
  <c r="Z55" i="96"/>
  <c r="AI49" i="74"/>
  <c r="AN49" i="74"/>
  <c r="AH49" i="85"/>
  <c r="AQ49" i="85" s="1"/>
  <c r="AI50" i="78"/>
  <c r="AN50" i="78"/>
  <c r="X52" i="95"/>
  <c r="Z52" i="95" s="1"/>
  <c r="Y52" i="95"/>
  <c r="AH52" i="47"/>
  <c r="AQ52" i="47" s="1"/>
  <c r="AH55" i="48"/>
  <c r="AQ55" i="48" s="1"/>
  <c r="AN50" i="41"/>
  <c r="AI50" i="41"/>
  <c r="AH52" i="29"/>
  <c r="AQ52" i="29" s="1"/>
  <c r="AR50" i="35"/>
  <c r="AR54" i="48"/>
  <c r="Z50" i="33"/>
  <c r="Y50" i="33"/>
  <c r="X50" i="33"/>
  <c r="AR52" i="82"/>
  <c r="AE51" i="77"/>
  <c r="W52" i="77"/>
  <c r="AG51" i="77"/>
  <c r="AP51" i="77" s="1"/>
  <c r="AF51" i="77"/>
  <c r="AO51" i="77" s="1"/>
  <c r="AR48" i="76"/>
  <c r="AI51" i="81"/>
  <c r="AN51" i="81"/>
  <c r="AR51" i="39"/>
  <c r="W51" i="34"/>
  <c r="AG50" i="34"/>
  <c r="AP50" i="34" s="1"/>
  <c r="AF50" i="34"/>
  <c r="AO50" i="34" s="1"/>
  <c r="AE50" i="34"/>
  <c r="AR50" i="80"/>
  <c r="AI49" i="87"/>
  <c r="AN49" i="87"/>
  <c r="Y52" i="36"/>
  <c r="X52" i="36"/>
  <c r="Z53" i="82"/>
  <c r="AI53" i="42"/>
  <c r="AN53" i="42"/>
  <c r="Z51" i="80"/>
  <c r="AH52" i="43"/>
  <c r="AQ52" i="43" s="1"/>
  <c r="Z53" i="26"/>
  <c r="X53" i="79"/>
  <c r="Y53" i="79"/>
  <c r="Z49" i="85"/>
  <c r="AN52" i="27"/>
  <c r="AI52" i="27"/>
  <c r="AH52" i="94"/>
  <c r="AQ52" i="94" s="1"/>
  <c r="AH51" i="88"/>
  <c r="AQ51" i="88" s="1"/>
  <c r="AR51" i="43"/>
  <c r="X52" i="81"/>
  <c r="Y52" i="81"/>
  <c r="AH52" i="25"/>
  <c r="AQ52" i="25" s="1"/>
  <c r="AR51" i="47"/>
  <c r="AR52" i="92"/>
  <c r="AH53" i="92"/>
  <c r="AQ53" i="92" s="1"/>
  <c r="AI54" i="30"/>
  <c r="AN54" i="30"/>
  <c r="AH53" i="32"/>
  <c r="AQ53" i="32" s="1"/>
  <c r="Z52" i="43"/>
  <c r="Z49" i="76"/>
  <c r="AH52" i="39"/>
  <c r="AQ52" i="39" s="1"/>
  <c r="AR52" i="46"/>
  <c r="AI51" i="95"/>
  <c r="AN51" i="95"/>
  <c r="X51" i="41"/>
  <c r="Y51" i="41"/>
  <c r="Z51" i="41" s="1"/>
  <c r="AR54" i="96"/>
  <c r="AR48" i="83"/>
  <c r="AN51" i="36"/>
  <c r="AI51" i="36"/>
  <c r="X54" i="42"/>
  <c r="Z54" i="42" s="1"/>
  <c r="Y54" i="42"/>
  <c r="W52" i="35"/>
  <c r="AG51" i="35"/>
  <c r="AP51" i="35" s="1"/>
  <c r="AF51" i="35"/>
  <c r="AO51" i="35" s="1"/>
  <c r="AE51" i="35"/>
  <c r="Y51" i="45"/>
  <c r="X51" i="45"/>
  <c r="Z51" i="45" s="1"/>
  <c r="AI52" i="79"/>
  <c r="AN52" i="79"/>
  <c r="AN50" i="75"/>
  <c r="AI50" i="75"/>
  <c r="AR51" i="94"/>
  <c r="X51" i="86"/>
  <c r="Y51" i="86"/>
  <c r="AF50" i="37"/>
  <c r="AO50" i="37" s="1"/>
  <c r="AG50" i="37"/>
  <c r="AP50" i="37" s="1"/>
  <c r="AE50" i="37"/>
  <c r="W51" i="37"/>
  <c r="Z52" i="29"/>
  <c r="AR52" i="32"/>
  <c r="AI49" i="33"/>
  <c r="AN49" i="33"/>
  <c r="AR50" i="90"/>
  <c r="Y52" i="40"/>
  <c r="X52" i="40"/>
  <c r="Z52" i="40" s="1"/>
  <c r="AR52" i="26"/>
  <c r="AR48" i="85"/>
  <c r="AH53" i="46"/>
  <c r="AQ53" i="46" s="1"/>
  <c r="Y51" i="44"/>
  <c r="X51" i="44"/>
  <c r="Z51" i="44" s="1"/>
  <c r="AH51" i="35"/>
  <c r="AQ51" i="35" s="1"/>
  <c r="AH49" i="83"/>
  <c r="AQ49" i="83" s="1"/>
  <c r="Y50" i="74"/>
  <c r="X50" i="74"/>
  <c r="Z50" i="74" s="1"/>
  <c r="Z50" i="73"/>
  <c r="Y50" i="73"/>
  <c r="X50" i="73"/>
  <c r="Z51" i="86" l="1"/>
  <c r="AG55" i="48"/>
  <c r="AP55" i="48" s="1"/>
  <c r="AF51" i="41"/>
  <c r="AO51" i="41" s="1"/>
  <c r="AE51" i="41"/>
  <c r="W52" i="41"/>
  <c r="AG51" i="41"/>
  <c r="AP51" i="41" s="1"/>
  <c r="W52" i="86"/>
  <c r="AG51" i="86"/>
  <c r="AP51" i="86" s="1"/>
  <c r="AF51" i="86"/>
  <c r="AO51" i="86" s="1"/>
  <c r="AE51" i="86"/>
  <c r="Y51" i="37"/>
  <c r="Z51" i="37" s="1"/>
  <c r="X51" i="37"/>
  <c r="AN51" i="35"/>
  <c r="AI51" i="35"/>
  <c r="Y51" i="34"/>
  <c r="X51" i="34"/>
  <c r="Z51" i="34" s="1"/>
  <c r="AR50" i="78"/>
  <c r="X52" i="31"/>
  <c r="Y52" i="31"/>
  <c r="Y53" i="39"/>
  <c r="X53" i="39"/>
  <c r="Z53" i="39" s="1"/>
  <c r="Y51" i="93"/>
  <c r="X51" i="93"/>
  <c r="AH50" i="74"/>
  <c r="AQ50" i="74" s="1"/>
  <c r="AI50" i="37"/>
  <c r="AN50" i="37"/>
  <c r="AR52" i="79"/>
  <c r="AR51" i="36"/>
  <c r="W50" i="76"/>
  <c r="AG49" i="76"/>
  <c r="AP49" i="76" s="1"/>
  <c r="AE49" i="76"/>
  <c r="AF49" i="76"/>
  <c r="AO49" i="76" s="1"/>
  <c r="AH52" i="81"/>
  <c r="AQ52" i="81" s="1"/>
  <c r="AH53" i="79"/>
  <c r="AQ53" i="79" s="1"/>
  <c r="AH52" i="36"/>
  <c r="AQ52" i="36" s="1"/>
  <c r="AR49" i="74"/>
  <c r="AR50" i="44"/>
  <c r="X52" i="84"/>
  <c r="Z52" i="84" s="1"/>
  <c r="Y52" i="84"/>
  <c r="AN51" i="31"/>
  <c r="AI51" i="31"/>
  <c r="X54" i="38"/>
  <c r="Y54" i="38"/>
  <c r="AI50" i="28"/>
  <c r="AN50" i="28"/>
  <c r="AH50" i="87"/>
  <c r="AQ50" i="87" s="1"/>
  <c r="AH51" i="75"/>
  <c r="AQ51" i="75" s="1"/>
  <c r="AH51" i="78"/>
  <c r="AQ51" i="78" s="1"/>
  <c r="X54" i="32"/>
  <c r="Z54" i="32" s="1"/>
  <c r="Y54" i="32"/>
  <c r="AI53" i="46"/>
  <c r="AN53" i="46"/>
  <c r="AN51" i="88"/>
  <c r="AI51" i="88"/>
  <c r="X56" i="48"/>
  <c r="Y56" i="48"/>
  <c r="Y52" i="90"/>
  <c r="X52" i="90"/>
  <c r="W51" i="73"/>
  <c r="AG50" i="73"/>
  <c r="AP50" i="73" s="1"/>
  <c r="AF50" i="73"/>
  <c r="AO50" i="73" s="1"/>
  <c r="AE50" i="73"/>
  <c r="AF54" i="42"/>
  <c r="AO54" i="42" s="1"/>
  <c r="W55" i="42"/>
  <c r="AG54" i="42"/>
  <c r="AP54" i="42" s="1"/>
  <c r="AE54" i="42"/>
  <c r="AN51" i="91"/>
  <c r="AI51" i="91"/>
  <c r="AH51" i="44"/>
  <c r="AQ51" i="44" s="1"/>
  <c r="AH52" i="40"/>
  <c r="AQ52" i="40" s="1"/>
  <c r="AR49" i="33"/>
  <c r="AH51" i="45"/>
  <c r="AQ51" i="45" s="1"/>
  <c r="AH51" i="41"/>
  <c r="AQ51" i="41" s="1"/>
  <c r="AF52" i="43"/>
  <c r="AO52" i="43" s="1"/>
  <c r="AE52" i="43"/>
  <c r="W53" i="43"/>
  <c r="AG52" i="43"/>
  <c r="AP52" i="43" s="1"/>
  <c r="Z52" i="81"/>
  <c r="Z53" i="79"/>
  <c r="AH50" i="33"/>
  <c r="AQ50" i="33" s="1"/>
  <c r="AR50" i="41"/>
  <c r="AG55" i="96"/>
  <c r="AP55" i="96" s="1"/>
  <c r="AF55" i="96"/>
  <c r="AO55" i="96" s="1"/>
  <c r="W56" i="96"/>
  <c r="AE55" i="96"/>
  <c r="AI52" i="25"/>
  <c r="AN52" i="25"/>
  <c r="AR49" i="73"/>
  <c r="Z50" i="87"/>
  <c r="Z51" i="75"/>
  <c r="Z51" i="78"/>
  <c r="AI49" i="83"/>
  <c r="AN49" i="83"/>
  <c r="Y54" i="46"/>
  <c r="X54" i="46"/>
  <c r="AI50" i="93"/>
  <c r="AN50" i="93"/>
  <c r="X53" i="47"/>
  <c r="Y53" i="47"/>
  <c r="AH51" i="86"/>
  <c r="AQ51" i="86" s="1"/>
  <c r="W51" i="74"/>
  <c r="AG50" i="74"/>
  <c r="AP50" i="74" s="1"/>
  <c r="AF50" i="74"/>
  <c r="AO50" i="74" s="1"/>
  <c r="AE50" i="74"/>
  <c r="X52" i="35"/>
  <c r="Y52" i="35"/>
  <c r="AR54" i="30"/>
  <c r="AR52" i="27"/>
  <c r="W54" i="26"/>
  <c r="AG53" i="26"/>
  <c r="AP53" i="26" s="1"/>
  <c r="AF53" i="26"/>
  <c r="AO53" i="26" s="1"/>
  <c r="AE53" i="26"/>
  <c r="W52" i="80"/>
  <c r="AG51" i="80"/>
  <c r="AP51" i="80" s="1"/>
  <c r="AF51" i="80"/>
  <c r="AO51" i="80" s="1"/>
  <c r="AE51" i="80"/>
  <c r="Z52" i="36"/>
  <c r="AN50" i="34"/>
  <c r="AI50" i="34"/>
  <c r="Y52" i="77"/>
  <c r="X52" i="77"/>
  <c r="AH52" i="95"/>
  <c r="AQ52" i="95" s="1"/>
  <c r="X51" i="89"/>
  <c r="Y51" i="89"/>
  <c r="AN51" i="84"/>
  <c r="AI51" i="84"/>
  <c r="AI53" i="38"/>
  <c r="AN53" i="38"/>
  <c r="AI52" i="39"/>
  <c r="AN52" i="39"/>
  <c r="AH55" i="30"/>
  <c r="AQ55" i="30" s="1"/>
  <c r="AR51" i="40"/>
  <c r="AH53" i="27"/>
  <c r="AQ53" i="27" s="1"/>
  <c r="Y54" i="92"/>
  <c r="X54" i="92"/>
  <c r="Z54" i="92" s="1"/>
  <c r="AI52" i="94"/>
  <c r="AN52" i="94"/>
  <c r="W52" i="44"/>
  <c r="AG51" i="44"/>
  <c r="AP51" i="44" s="1"/>
  <c r="AF51" i="44"/>
  <c r="AO51" i="44" s="1"/>
  <c r="AE51" i="44"/>
  <c r="W53" i="40"/>
  <c r="AG52" i="40"/>
  <c r="AP52" i="40" s="1"/>
  <c r="AF52" i="40"/>
  <c r="AO52" i="40" s="1"/>
  <c r="AE52" i="40"/>
  <c r="AR50" i="75"/>
  <c r="AE51" i="45"/>
  <c r="AG51" i="45"/>
  <c r="AP51" i="45" s="1"/>
  <c r="AF51" i="45"/>
  <c r="AO51" i="45" s="1"/>
  <c r="W52" i="45"/>
  <c r="AR51" i="81"/>
  <c r="W51" i="33"/>
  <c r="AG50" i="33"/>
  <c r="AP50" i="33" s="1"/>
  <c r="AF50" i="33"/>
  <c r="AO50" i="33" s="1"/>
  <c r="AE50" i="33"/>
  <c r="AF52" i="95"/>
  <c r="AO52" i="95" s="1"/>
  <c r="AG52" i="95"/>
  <c r="AP52" i="95" s="1"/>
  <c r="AE52" i="95"/>
  <c r="W53" i="95"/>
  <c r="AR50" i="45"/>
  <c r="AN50" i="89"/>
  <c r="AI50" i="89"/>
  <c r="AN53" i="32"/>
  <c r="AI53" i="32"/>
  <c r="Y53" i="94"/>
  <c r="X53" i="94"/>
  <c r="X52" i="88"/>
  <c r="Y52" i="88"/>
  <c r="AN55" i="48"/>
  <c r="AI55" i="48"/>
  <c r="X52" i="91"/>
  <c r="Y52" i="91"/>
  <c r="AI51" i="90"/>
  <c r="AN51" i="90"/>
  <c r="AE53" i="82"/>
  <c r="W54" i="82"/>
  <c r="AG53" i="82"/>
  <c r="AP53" i="82" s="1"/>
  <c r="AF53" i="82"/>
  <c r="AO53" i="82" s="1"/>
  <c r="AH50" i="73"/>
  <c r="AQ50" i="73" s="1"/>
  <c r="W53" i="29"/>
  <c r="AG52" i="29"/>
  <c r="AP52" i="29" s="1"/>
  <c r="AF52" i="29"/>
  <c r="AO52" i="29" s="1"/>
  <c r="AE52" i="29"/>
  <c r="AH54" i="42"/>
  <c r="AQ54" i="42" s="1"/>
  <c r="AR51" i="95"/>
  <c r="W50" i="85"/>
  <c r="AG49" i="85"/>
  <c r="AP49" i="85" s="1"/>
  <c r="AF49" i="85"/>
  <c r="AO49" i="85" s="1"/>
  <c r="AE49" i="85"/>
  <c r="AR53" i="42"/>
  <c r="AR49" i="87"/>
  <c r="AI51" i="77"/>
  <c r="AN51" i="77"/>
  <c r="X51" i="28"/>
  <c r="Z51" i="28" s="1"/>
  <c r="Y51" i="28"/>
  <c r="X53" i="25"/>
  <c r="Z53" i="25" s="1"/>
  <c r="Y53" i="25"/>
  <c r="Z55" i="30"/>
  <c r="AR50" i="86"/>
  <c r="Z53" i="27"/>
  <c r="AN53" i="92"/>
  <c r="AI53" i="92"/>
  <c r="X50" i="83"/>
  <c r="Z50" i="83" s="1"/>
  <c r="Y50" i="83"/>
  <c r="AN52" i="47"/>
  <c r="AI52" i="47"/>
  <c r="Z52" i="77" l="1"/>
  <c r="Z52" i="88"/>
  <c r="W53" i="77"/>
  <c r="AG52" i="77"/>
  <c r="AP52" i="77" s="1"/>
  <c r="AF52" i="77"/>
  <c r="AO52" i="77" s="1"/>
  <c r="AE52" i="77"/>
  <c r="W54" i="25"/>
  <c r="AG53" i="25"/>
  <c r="AP53" i="25" s="1"/>
  <c r="AF53" i="25"/>
  <c r="AO53" i="25" s="1"/>
  <c r="AE53" i="25"/>
  <c r="AE52" i="88"/>
  <c r="W53" i="88"/>
  <c r="AG52" i="88"/>
  <c r="AP52" i="88" s="1"/>
  <c r="AF52" i="88"/>
  <c r="AO52" i="88" s="1"/>
  <c r="AF51" i="37"/>
  <c r="AO51" i="37" s="1"/>
  <c r="AG51" i="37"/>
  <c r="AP51" i="37" s="1"/>
  <c r="AE51" i="37"/>
  <c r="W52" i="37"/>
  <c r="AF51" i="34"/>
  <c r="AO51" i="34" s="1"/>
  <c r="AE51" i="34"/>
  <c r="W52" i="34"/>
  <c r="AG51" i="34"/>
  <c r="AP51" i="34" s="1"/>
  <c r="W55" i="92"/>
  <c r="AG54" i="92"/>
  <c r="AP54" i="92" s="1"/>
  <c r="AF54" i="92"/>
  <c r="AO54" i="92" s="1"/>
  <c r="AE54" i="92"/>
  <c r="AE52" i="84"/>
  <c r="AG52" i="84"/>
  <c r="AP52" i="84" s="1"/>
  <c r="AF52" i="84"/>
  <c r="AO52" i="84" s="1"/>
  <c r="W53" i="84"/>
  <c r="W56" i="30"/>
  <c r="AG55" i="30"/>
  <c r="AP55" i="30" s="1"/>
  <c r="AF55" i="30"/>
  <c r="AO55" i="30" s="1"/>
  <c r="AE55" i="30"/>
  <c r="AI52" i="95"/>
  <c r="AN52" i="95"/>
  <c r="AR53" i="38"/>
  <c r="AN51" i="80"/>
  <c r="AI51" i="80"/>
  <c r="AR50" i="93"/>
  <c r="AI52" i="43"/>
  <c r="AN52" i="43"/>
  <c r="AR51" i="91"/>
  <c r="AH52" i="90"/>
  <c r="AQ52" i="90" s="1"/>
  <c r="AR51" i="88"/>
  <c r="AF54" i="32"/>
  <c r="AO54" i="32" s="1"/>
  <c r="AE54" i="32"/>
  <c r="W55" i="32"/>
  <c r="AG54" i="32"/>
  <c r="AP54" i="32" s="1"/>
  <c r="W54" i="39"/>
  <c r="AG53" i="39"/>
  <c r="AP53" i="39" s="1"/>
  <c r="AF53" i="39"/>
  <c r="AO53" i="39" s="1"/>
  <c r="AE53" i="39"/>
  <c r="AR53" i="92"/>
  <c r="AI49" i="85"/>
  <c r="AN49" i="85"/>
  <c r="AI52" i="29"/>
  <c r="AN52" i="29"/>
  <c r="Y54" i="82"/>
  <c r="X54" i="82"/>
  <c r="AH52" i="91"/>
  <c r="AQ52" i="91" s="1"/>
  <c r="AR50" i="89"/>
  <c r="Y51" i="33"/>
  <c r="X51" i="33"/>
  <c r="Z51" i="33" s="1"/>
  <c r="AR51" i="84"/>
  <c r="X54" i="26"/>
  <c r="Y54" i="26"/>
  <c r="AH54" i="46"/>
  <c r="AQ54" i="46" s="1"/>
  <c r="AF51" i="75"/>
  <c r="AO51" i="75" s="1"/>
  <c r="AE51" i="75"/>
  <c r="AG51" i="75"/>
  <c r="AP51" i="75" s="1"/>
  <c r="W52" i="75"/>
  <c r="AI55" i="96"/>
  <c r="AN55" i="96"/>
  <c r="W54" i="79"/>
  <c r="AG53" i="79"/>
  <c r="AP53" i="79" s="1"/>
  <c r="AF53" i="79"/>
  <c r="AO53" i="79" s="1"/>
  <c r="AE53" i="79"/>
  <c r="AI50" i="73"/>
  <c r="AN50" i="73"/>
  <c r="AH54" i="38"/>
  <c r="AQ54" i="38" s="1"/>
  <c r="AR50" i="37"/>
  <c r="AH51" i="93"/>
  <c r="AQ51" i="93" s="1"/>
  <c r="W52" i="28"/>
  <c r="AG51" i="28"/>
  <c r="AP51" i="28" s="1"/>
  <c r="AF51" i="28"/>
  <c r="AO51" i="28" s="1"/>
  <c r="AE51" i="28"/>
  <c r="AI52" i="40"/>
  <c r="AN52" i="40"/>
  <c r="W52" i="78"/>
  <c r="AG51" i="78"/>
  <c r="AP51" i="78" s="1"/>
  <c r="AF51" i="78"/>
  <c r="AO51" i="78" s="1"/>
  <c r="AE51" i="78"/>
  <c r="AH52" i="84"/>
  <c r="AQ52" i="84" s="1"/>
  <c r="Z52" i="91"/>
  <c r="AH53" i="94"/>
  <c r="AQ53" i="94" s="1"/>
  <c r="AR50" i="34"/>
  <c r="AH52" i="35"/>
  <c r="AQ52" i="35" s="1"/>
  <c r="X51" i="74"/>
  <c r="Y51" i="74"/>
  <c r="W51" i="87"/>
  <c r="AG50" i="87"/>
  <c r="AP50" i="87" s="1"/>
  <c r="AF50" i="87"/>
  <c r="AO50" i="87" s="1"/>
  <c r="AE50" i="87"/>
  <c r="X56" i="96"/>
  <c r="Y56" i="96"/>
  <c r="W53" i="81"/>
  <c r="AG52" i="81"/>
  <c r="AP52" i="81" s="1"/>
  <c r="AF52" i="81"/>
  <c r="AO52" i="81" s="1"/>
  <c r="AE52" i="81"/>
  <c r="AN54" i="42"/>
  <c r="AI54" i="42"/>
  <c r="Z52" i="90"/>
  <c r="Z54" i="38"/>
  <c r="AH52" i="31"/>
  <c r="AQ52" i="31" s="1"/>
  <c r="X52" i="41"/>
  <c r="Z52" i="41" s="1"/>
  <c r="Y52" i="41"/>
  <c r="W51" i="83"/>
  <c r="AG50" i="83"/>
  <c r="AP50" i="83" s="1"/>
  <c r="AF50" i="83"/>
  <c r="AO50" i="83" s="1"/>
  <c r="AE50" i="83"/>
  <c r="AN51" i="44"/>
  <c r="AI51" i="44"/>
  <c r="AH51" i="34"/>
  <c r="AQ51" i="34" s="1"/>
  <c r="AF53" i="27"/>
  <c r="AO53" i="27" s="1"/>
  <c r="AE53" i="27"/>
  <c r="W54" i="27"/>
  <c r="AG53" i="27"/>
  <c r="AP53" i="27" s="1"/>
  <c r="AI53" i="82"/>
  <c r="AN53" i="82"/>
  <c r="AR55" i="48"/>
  <c r="AI51" i="45"/>
  <c r="AN51" i="45"/>
  <c r="Y53" i="40"/>
  <c r="X53" i="40"/>
  <c r="Z53" i="40" s="1"/>
  <c r="Y52" i="44"/>
  <c r="Z52" i="44" s="1"/>
  <c r="X52" i="44"/>
  <c r="Y52" i="80"/>
  <c r="X52" i="80"/>
  <c r="Z52" i="80" s="1"/>
  <c r="Z52" i="35"/>
  <c r="AH53" i="47"/>
  <c r="AQ53" i="47" s="1"/>
  <c r="Z54" i="46"/>
  <c r="AR53" i="46"/>
  <c r="AR51" i="31"/>
  <c r="Z51" i="93"/>
  <c r="Z52" i="31"/>
  <c r="AR51" i="35"/>
  <c r="AN51" i="86"/>
  <c r="AI51" i="86"/>
  <c r="AH52" i="88"/>
  <c r="AQ52" i="88" s="1"/>
  <c r="AH54" i="92"/>
  <c r="AQ54" i="92" s="1"/>
  <c r="Z52" i="86"/>
  <c r="X52" i="86"/>
  <c r="Y52" i="86"/>
  <c r="X50" i="85"/>
  <c r="Y50" i="85"/>
  <c r="Y53" i="29"/>
  <c r="Z53" i="29" s="1"/>
  <c r="X53" i="29"/>
  <c r="Z53" i="94"/>
  <c r="AI50" i="33"/>
  <c r="AN50" i="33"/>
  <c r="AR52" i="39"/>
  <c r="AH51" i="89"/>
  <c r="AQ51" i="89" s="1"/>
  <c r="AF52" i="36"/>
  <c r="AO52" i="36" s="1"/>
  <c r="AE52" i="36"/>
  <c r="W53" i="36"/>
  <c r="AG52" i="36"/>
  <c r="AP52" i="36" s="1"/>
  <c r="AI53" i="26"/>
  <c r="AN53" i="26"/>
  <c r="Z53" i="47"/>
  <c r="X53" i="43"/>
  <c r="Y53" i="43"/>
  <c r="Y51" i="73"/>
  <c r="X51" i="73"/>
  <c r="Z51" i="73" s="1"/>
  <c r="AH56" i="48"/>
  <c r="AQ56" i="48" s="1"/>
  <c r="AI49" i="76"/>
  <c r="AN49" i="76"/>
  <c r="AH53" i="39"/>
  <c r="AQ53" i="39" s="1"/>
  <c r="AI51" i="41"/>
  <c r="AN51" i="41"/>
  <c r="AR52" i="25"/>
  <c r="Y50" i="76"/>
  <c r="X50" i="76"/>
  <c r="AR52" i="47"/>
  <c r="AH53" i="25"/>
  <c r="AQ53" i="25" s="1"/>
  <c r="AR51" i="77"/>
  <c r="AH50" i="83"/>
  <c r="AQ50" i="83" s="1"/>
  <c r="AH51" i="28"/>
  <c r="AQ51" i="28" s="1"/>
  <c r="AR51" i="90"/>
  <c r="AR53" i="32"/>
  <c r="Y53" i="95"/>
  <c r="X53" i="95"/>
  <c r="X52" i="45"/>
  <c r="Y52" i="45"/>
  <c r="Z52" i="45" s="1"/>
  <c r="AR52" i="94"/>
  <c r="Z51" i="89"/>
  <c r="AH52" i="77"/>
  <c r="AQ52" i="77" s="1"/>
  <c r="AN50" i="74"/>
  <c r="AI50" i="74"/>
  <c r="AR49" i="83"/>
  <c r="Y55" i="42"/>
  <c r="X55" i="42"/>
  <c r="Z56" i="48"/>
  <c r="AH54" i="32"/>
  <c r="AQ54" i="32" s="1"/>
  <c r="AR50" i="28"/>
  <c r="AH51" i="37"/>
  <c r="AQ51" i="37" s="1"/>
  <c r="Z54" i="82" l="1"/>
  <c r="Z51" i="74"/>
  <c r="Z50" i="85"/>
  <c r="W51" i="85" s="1"/>
  <c r="Z53" i="43"/>
  <c r="W54" i="43" s="1"/>
  <c r="Z53" i="95"/>
  <c r="W54" i="95" s="1"/>
  <c r="Z55" i="42"/>
  <c r="W56" i="42" s="1"/>
  <c r="AE53" i="43"/>
  <c r="AF52" i="44"/>
  <c r="AO52" i="44" s="1"/>
  <c r="AE52" i="44"/>
  <c r="W53" i="44"/>
  <c r="AG52" i="44"/>
  <c r="AP52" i="44" s="1"/>
  <c r="W55" i="82"/>
  <c r="AG54" i="82"/>
  <c r="AP54" i="82" s="1"/>
  <c r="AF54" i="82"/>
  <c r="AO54" i="82" s="1"/>
  <c r="AE54" i="82"/>
  <c r="AF55" i="42"/>
  <c r="AO55" i="42" s="1"/>
  <c r="AE55" i="42"/>
  <c r="AE51" i="74"/>
  <c r="AG51" i="74"/>
  <c r="AP51" i="74" s="1"/>
  <c r="AF51" i="74"/>
  <c r="AO51" i="74" s="1"/>
  <c r="W52" i="74"/>
  <c r="AG50" i="85"/>
  <c r="AP50" i="85" s="1"/>
  <c r="AF50" i="85"/>
  <c r="AO50" i="85" s="1"/>
  <c r="AE50" i="85"/>
  <c r="W55" i="38"/>
  <c r="AG54" i="38"/>
  <c r="AP54" i="38" s="1"/>
  <c r="AF54" i="38"/>
  <c r="AO54" i="38" s="1"/>
  <c r="AE54" i="38"/>
  <c r="AI54" i="92"/>
  <c r="AN54" i="92"/>
  <c r="AF52" i="35"/>
  <c r="AO52" i="35" s="1"/>
  <c r="AE52" i="35"/>
  <c r="W53" i="35"/>
  <c r="AG52" i="35"/>
  <c r="AP52" i="35" s="1"/>
  <c r="W53" i="90"/>
  <c r="AG52" i="90"/>
  <c r="AP52" i="90" s="1"/>
  <c r="AF52" i="90"/>
  <c r="AO52" i="90" s="1"/>
  <c r="AE52" i="90"/>
  <c r="X54" i="79"/>
  <c r="Y54" i="79"/>
  <c r="Y54" i="39"/>
  <c r="Z54" i="39" s="1"/>
  <c r="X54" i="39"/>
  <c r="AR52" i="95"/>
  <c r="Y53" i="84"/>
  <c r="X53" i="84"/>
  <c r="AI52" i="88"/>
  <c r="AN52" i="88"/>
  <c r="AI52" i="77"/>
  <c r="AN52" i="77"/>
  <c r="X54" i="27"/>
  <c r="Y54" i="27"/>
  <c r="AR49" i="85"/>
  <c r="X56" i="30"/>
  <c r="Y56" i="30"/>
  <c r="AN51" i="37"/>
  <c r="AI51" i="37"/>
  <c r="AH50" i="76"/>
  <c r="AQ50" i="76" s="1"/>
  <c r="AR51" i="41"/>
  <c r="W54" i="94"/>
  <c r="AG53" i="94"/>
  <c r="AP53" i="94" s="1"/>
  <c r="AF53" i="94"/>
  <c r="AO53" i="94" s="1"/>
  <c r="AE53" i="94"/>
  <c r="AF52" i="31"/>
  <c r="AO52" i="31" s="1"/>
  <c r="AG52" i="31"/>
  <c r="AP52" i="31" s="1"/>
  <c r="AE52" i="31"/>
  <c r="W53" i="31"/>
  <c r="W55" i="46"/>
  <c r="AG54" i="46"/>
  <c r="AP54" i="46" s="1"/>
  <c r="AF54" i="46"/>
  <c r="AO54" i="46" s="1"/>
  <c r="AE54" i="46"/>
  <c r="AR49" i="76"/>
  <c r="AH51" i="73"/>
  <c r="AQ51" i="73" s="1"/>
  <c r="AE53" i="47"/>
  <c r="W54" i="47"/>
  <c r="AG53" i="47"/>
  <c r="AP53" i="47" s="1"/>
  <c r="AF53" i="47"/>
  <c r="AO53" i="47" s="1"/>
  <c r="AI52" i="36"/>
  <c r="AN52" i="36"/>
  <c r="AH53" i="29"/>
  <c r="AQ53" i="29" s="1"/>
  <c r="W52" i="93"/>
  <c r="AG51" i="93"/>
  <c r="AP51" i="93" s="1"/>
  <c r="AF51" i="93"/>
  <c r="AO51" i="93" s="1"/>
  <c r="AE51" i="93"/>
  <c r="AH52" i="80"/>
  <c r="AQ52" i="80" s="1"/>
  <c r="AH53" i="40"/>
  <c r="AQ53" i="40" s="1"/>
  <c r="AI53" i="27"/>
  <c r="AN53" i="27"/>
  <c r="AR54" i="42"/>
  <c r="Y53" i="81"/>
  <c r="X53" i="81"/>
  <c r="Z53" i="81" s="1"/>
  <c r="AG52" i="91"/>
  <c r="AP52" i="91" s="1"/>
  <c r="AF52" i="91"/>
  <c r="AO52" i="91" s="1"/>
  <c r="W53" i="91"/>
  <c r="AE52" i="91"/>
  <c r="AI51" i="78"/>
  <c r="AN51" i="78"/>
  <c r="AR52" i="40"/>
  <c r="AI51" i="75"/>
  <c r="AN51" i="75"/>
  <c r="AH51" i="33"/>
  <c r="AQ51" i="33" s="1"/>
  <c r="AR51" i="80"/>
  <c r="AI51" i="34"/>
  <c r="AN51" i="34"/>
  <c r="AN53" i="25"/>
  <c r="AI53" i="25"/>
  <c r="AH51" i="74"/>
  <c r="AQ51" i="74" s="1"/>
  <c r="Y52" i="75"/>
  <c r="X52" i="75"/>
  <c r="Z52" i="75" s="1"/>
  <c r="AH54" i="82"/>
  <c r="AQ54" i="82" s="1"/>
  <c r="X52" i="34"/>
  <c r="Y52" i="34"/>
  <c r="AH52" i="45"/>
  <c r="AQ52" i="45" s="1"/>
  <c r="Z50" i="76"/>
  <c r="AH52" i="86"/>
  <c r="AQ52" i="86" s="1"/>
  <c r="AR51" i="86"/>
  <c r="AR51" i="44"/>
  <c r="X51" i="83"/>
  <c r="Y51" i="83"/>
  <c r="Y51" i="87"/>
  <c r="X51" i="87"/>
  <c r="AI51" i="28"/>
  <c r="AN51" i="28"/>
  <c r="AR50" i="73"/>
  <c r="X55" i="32"/>
  <c r="Z55" i="32" s="1"/>
  <c r="Y55" i="32"/>
  <c r="AN55" i="30"/>
  <c r="AI55" i="30"/>
  <c r="Y55" i="92"/>
  <c r="X55" i="92"/>
  <c r="Z55" i="92" s="1"/>
  <c r="AH53" i="43"/>
  <c r="AQ53" i="43" s="1"/>
  <c r="Y53" i="36"/>
  <c r="X53" i="36"/>
  <c r="AR50" i="33"/>
  <c r="AH50" i="85"/>
  <c r="AQ50" i="85" s="1"/>
  <c r="AR51" i="45"/>
  <c r="AN50" i="83"/>
  <c r="AI50" i="83"/>
  <c r="AI50" i="87"/>
  <c r="AN50" i="87"/>
  <c r="X52" i="28"/>
  <c r="Y52" i="28"/>
  <c r="Y54" i="25"/>
  <c r="X54" i="25"/>
  <c r="AE56" i="48"/>
  <c r="AG56" i="48"/>
  <c r="AP56" i="48" s="1"/>
  <c r="AF56" i="48"/>
  <c r="AO56" i="48" s="1"/>
  <c r="W57" i="48"/>
  <c r="AF52" i="45"/>
  <c r="AO52" i="45" s="1"/>
  <c r="W53" i="45"/>
  <c r="AE52" i="45"/>
  <c r="AG52" i="45"/>
  <c r="AP52" i="45" s="1"/>
  <c r="W52" i="73"/>
  <c r="AG51" i="73"/>
  <c r="AP51" i="73" s="1"/>
  <c r="AF51" i="73"/>
  <c r="AO51" i="73" s="1"/>
  <c r="AE51" i="73"/>
  <c r="W54" i="29"/>
  <c r="AG53" i="29"/>
  <c r="AP53" i="29" s="1"/>
  <c r="AF53" i="29"/>
  <c r="AO53" i="29" s="1"/>
  <c r="AE53" i="29"/>
  <c r="AE52" i="86"/>
  <c r="AF52" i="86"/>
  <c r="AO52" i="86" s="1"/>
  <c r="AG52" i="86"/>
  <c r="AP52" i="86" s="1"/>
  <c r="W53" i="86"/>
  <c r="AE52" i="80"/>
  <c r="AG52" i="80"/>
  <c r="AP52" i="80" s="1"/>
  <c r="AF52" i="80"/>
  <c r="AO52" i="80" s="1"/>
  <c r="W53" i="80"/>
  <c r="W54" i="40"/>
  <c r="AG53" i="40"/>
  <c r="AP53" i="40" s="1"/>
  <c r="AF53" i="40"/>
  <c r="AO53" i="40" s="1"/>
  <c r="AE53" i="40"/>
  <c r="AR53" i="82"/>
  <c r="AH56" i="96"/>
  <c r="AQ56" i="96" s="1"/>
  <c r="AI53" i="79"/>
  <c r="AN53" i="79"/>
  <c r="AR55" i="96"/>
  <c r="AH54" i="26"/>
  <c r="AQ54" i="26" s="1"/>
  <c r="W52" i="33"/>
  <c r="AG51" i="33"/>
  <c r="AP51" i="33" s="1"/>
  <c r="AF51" i="33"/>
  <c r="AO51" i="33" s="1"/>
  <c r="AE51" i="33"/>
  <c r="AR52" i="29"/>
  <c r="AN53" i="39"/>
  <c r="AI53" i="39"/>
  <c r="AI52" i="84"/>
  <c r="AN52" i="84"/>
  <c r="Y53" i="77"/>
  <c r="X53" i="77"/>
  <c r="W53" i="41"/>
  <c r="AG52" i="41"/>
  <c r="AP52" i="41" s="1"/>
  <c r="AF52" i="41"/>
  <c r="AO52" i="41" s="1"/>
  <c r="AE52" i="41"/>
  <c r="AR50" i="74"/>
  <c r="AR53" i="26"/>
  <c r="AH55" i="42"/>
  <c r="AQ55" i="42" s="1"/>
  <c r="W52" i="89"/>
  <c r="AG51" i="89"/>
  <c r="AP51" i="89" s="1"/>
  <c r="AF51" i="89"/>
  <c r="AO51" i="89" s="1"/>
  <c r="AE51" i="89"/>
  <c r="AH53" i="95"/>
  <c r="AQ53" i="95" s="1"/>
  <c r="AH52" i="44"/>
  <c r="AQ52" i="44" s="1"/>
  <c r="AH52" i="41"/>
  <c r="AQ52" i="41" s="1"/>
  <c r="AN52" i="81"/>
  <c r="AI52" i="81"/>
  <c r="Z56" i="96"/>
  <c r="X52" i="78"/>
  <c r="Y52" i="78"/>
  <c r="Z54" i="26"/>
  <c r="AI54" i="32"/>
  <c r="AN54" i="32"/>
  <c r="AR52" i="43"/>
  <c r="X52" i="37"/>
  <c r="Y52" i="37"/>
  <c r="Y53" i="88"/>
  <c r="X53" i="88"/>
  <c r="Z53" i="88" s="1"/>
  <c r="Z51" i="87" l="1"/>
  <c r="Z54" i="25"/>
  <c r="AE53" i="95"/>
  <c r="AF53" i="95"/>
  <c r="AO53" i="95" s="1"/>
  <c r="AF53" i="43"/>
  <c r="AO53" i="43" s="1"/>
  <c r="Z52" i="28"/>
  <c r="AF52" i="28" s="1"/>
  <c r="AO52" i="28" s="1"/>
  <c r="AG55" i="42"/>
  <c r="AP55" i="42" s="1"/>
  <c r="AG53" i="95"/>
  <c r="AP53" i="95" s="1"/>
  <c r="AG53" i="43"/>
  <c r="AP53" i="43" s="1"/>
  <c r="Z52" i="78"/>
  <c r="W53" i="78" s="1"/>
  <c r="W54" i="88"/>
  <c r="AG53" i="88"/>
  <c r="AP53" i="88" s="1"/>
  <c r="AF53" i="88"/>
  <c r="AO53" i="88" s="1"/>
  <c r="AE53" i="88"/>
  <c r="W52" i="87"/>
  <c r="AG51" i="87"/>
  <c r="AP51" i="87" s="1"/>
  <c r="AF51" i="87"/>
  <c r="AO51" i="87" s="1"/>
  <c r="AE51" i="87"/>
  <c r="AE54" i="25"/>
  <c r="AG54" i="25"/>
  <c r="AP54" i="25" s="1"/>
  <c r="AF54" i="25"/>
  <c r="AO54" i="25" s="1"/>
  <c r="W55" i="25"/>
  <c r="W56" i="92"/>
  <c r="AG55" i="92"/>
  <c r="AP55" i="92" s="1"/>
  <c r="AF55" i="92"/>
  <c r="AO55" i="92" s="1"/>
  <c r="AE55" i="92"/>
  <c r="AE54" i="39"/>
  <c r="W55" i="39"/>
  <c r="AG54" i="39"/>
  <c r="AP54" i="39" s="1"/>
  <c r="AF54" i="39"/>
  <c r="AO54" i="39" s="1"/>
  <c r="AF52" i="78"/>
  <c r="AO52" i="78" s="1"/>
  <c r="AE52" i="78"/>
  <c r="W53" i="28"/>
  <c r="AG52" i="28"/>
  <c r="AP52" i="28" s="1"/>
  <c r="X52" i="89"/>
  <c r="Z52" i="89" s="1"/>
  <c r="Y52" i="89"/>
  <c r="AN51" i="73"/>
  <c r="AI51" i="73"/>
  <c r="X53" i="45"/>
  <c r="Y53" i="45"/>
  <c r="AR52" i="77"/>
  <c r="AH54" i="79"/>
  <c r="AQ54" i="79" s="1"/>
  <c r="X53" i="90"/>
  <c r="Y53" i="90"/>
  <c r="X53" i="41"/>
  <c r="Z53" i="41" s="1"/>
  <c r="Y53" i="41"/>
  <c r="AR52" i="84"/>
  <c r="AN51" i="33"/>
  <c r="AI51" i="33"/>
  <c r="AR53" i="79"/>
  <c r="Y54" i="40"/>
  <c r="X54" i="40"/>
  <c r="Z54" i="40" s="1"/>
  <c r="X53" i="86"/>
  <c r="Z53" i="86" s="1"/>
  <c r="Y53" i="86"/>
  <c r="AN53" i="29"/>
  <c r="AI53" i="29"/>
  <c r="AI56" i="48"/>
  <c r="AN56" i="48"/>
  <c r="AI53" i="47"/>
  <c r="AN53" i="47"/>
  <c r="Y55" i="46"/>
  <c r="X55" i="46"/>
  <c r="AN53" i="94"/>
  <c r="AI53" i="94"/>
  <c r="AR51" i="37"/>
  <c r="Z54" i="79"/>
  <c r="AR54" i="92"/>
  <c r="X56" i="42"/>
  <c r="Z56" i="42" s="1"/>
  <c r="Y56" i="42"/>
  <c r="AI53" i="43"/>
  <c r="AN53" i="43"/>
  <c r="AH52" i="78"/>
  <c r="AQ52" i="78" s="1"/>
  <c r="AI52" i="80"/>
  <c r="AN52" i="80"/>
  <c r="AF53" i="81"/>
  <c r="AO53" i="81" s="1"/>
  <c r="AE53" i="81"/>
  <c r="W54" i="81"/>
  <c r="AG53" i="81"/>
  <c r="AP53" i="81" s="1"/>
  <c r="Y52" i="93"/>
  <c r="X52" i="93"/>
  <c r="Z52" i="93" s="1"/>
  <c r="Y52" i="74"/>
  <c r="X52" i="74"/>
  <c r="X55" i="82"/>
  <c r="Z55" i="82" s="1"/>
  <c r="Y55" i="82"/>
  <c r="W57" i="96"/>
  <c r="AG56" i="96"/>
  <c r="AP56" i="96" s="1"/>
  <c r="AF56" i="96"/>
  <c r="AO56" i="96" s="1"/>
  <c r="AE56" i="96"/>
  <c r="AI51" i="89"/>
  <c r="AN51" i="89"/>
  <c r="AR53" i="39"/>
  <c r="AH54" i="25"/>
  <c r="AQ54" i="25" s="1"/>
  <c r="AR55" i="30"/>
  <c r="W51" i="76"/>
  <c r="AG50" i="76"/>
  <c r="AP50" i="76" s="1"/>
  <c r="AF50" i="76"/>
  <c r="AO50" i="76" s="1"/>
  <c r="AE50" i="76"/>
  <c r="AR52" i="36"/>
  <c r="AR52" i="88"/>
  <c r="AH54" i="39"/>
  <c r="AQ54" i="39" s="1"/>
  <c r="AN52" i="90"/>
  <c r="AI52" i="90"/>
  <c r="X53" i="35"/>
  <c r="Y53" i="35"/>
  <c r="AI54" i="38"/>
  <c r="AN54" i="38"/>
  <c r="AN50" i="85"/>
  <c r="AI50" i="85"/>
  <c r="AN55" i="42"/>
  <c r="AI55" i="42"/>
  <c r="Y54" i="95"/>
  <c r="X54" i="95"/>
  <c r="AR54" i="32"/>
  <c r="AR52" i="81"/>
  <c r="AH53" i="77"/>
  <c r="AQ53" i="77" s="1"/>
  <c r="Y53" i="80"/>
  <c r="X53" i="80"/>
  <c r="Y52" i="73"/>
  <c r="X52" i="73"/>
  <c r="Y57" i="48"/>
  <c r="X57" i="48"/>
  <c r="AR50" i="87"/>
  <c r="AH53" i="36"/>
  <c r="AQ53" i="36" s="1"/>
  <c r="AH51" i="83"/>
  <c r="AQ51" i="83" s="1"/>
  <c r="AH52" i="34"/>
  <c r="AQ52" i="34" s="1"/>
  <c r="AR51" i="34"/>
  <c r="AI51" i="93"/>
  <c r="AN51" i="93"/>
  <c r="AN54" i="46"/>
  <c r="AI54" i="46"/>
  <c r="X53" i="31"/>
  <c r="Y53" i="31"/>
  <c r="AH54" i="27"/>
  <c r="AQ54" i="27" s="1"/>
  <c r="AH53" i="84"/>
  <c r="AQ53" i="84" s="1"/>
  <c r="AI54" i="82"/>
  <c r="AN54" i="82"/>
  <c r="Z53" i="44"/>
  <c r="X53" i="44"/>
  <c r="Y53" i="44"/>
  <c r="AI52" i="41"/>
  <c r="AN52" i="41"/>
  <c r="Y52" i="33"/>
  <c r="X52" i="33"/>
  <c r="Z52" i="33" s="1"/>
  <c r="AN53" i="40"/>
  <c r="AI53" i="40"/>
  <c r="Y54" i="29"/>
  <c r="X54" i="29"/>
  <c r="AR50" i="83"/>
  <c r="AR51" i="28"/>
  <c r="Z51" i="83"/>
  <c r="Z52" i="34"/>
  <c r="AH52" i="75"/>
  <c r="AQ52" i="75" s="1"/>
  <c r="AR51" i="78"/>
  <c r="AH53" i="81"/>
  <c r="AQ53" i="81" s="1"/>
  <c r="AR53" i="27"/>
  <c r="AI52" i="31"/>
  <c r="AN52" i="31"/>
  <c r="AH56" i="30"/>
  <c r="AQ56" i="30" s="1"/>
  <c r="Z54" i="27"/>
  <c r="AI52" i="35"/>
  <c r="AN52" i="35"/>
  <c r="AI51" i="74"/>
  <c r="AN51" i="74"/>
  <c r="X54" i="43"/>
  <c r="Z54" i="43" s="1"/>
  <c r="Y54" i="43"/>
  <c r="AH53" i="88"/>
  <c r="AQ53" i="88" s="1"/>
  <c r="AH52" i="28"/>
  <c r="AQ52" i="28" s="1"/>
  <c r="W56" i="32"/>
  <c r="AG55" i="32"/>
  <c r="AP55" i="32" s="1"/>
  <c r="AF55" i="32"/>
  <c r="AO55" i="32" s="1"/>
  <c r="AE55" i="32"/>
  <c r="AF52" i="75"/>
  <c r="AO52" i="75" s="1"/>
  <c r="W53" i="75"/>
  <c r="AE52" i="75"/>
  <c r="AG52" i="75"/>
  <c r="AP52" i="75" s="1"/>
  <c r="AR53" i="25"/>
  <c r="AR51" i="75"/>
  <c r="X53" i="91"/>
  <c r="Z53" i="91" s="1"/>
  <c r="Y53" i="91"/>
  <c r="AH52" i="37"/>
  <c r="AQ52" i="37" s="1"/>
  <c r="W55" i="26"/>
  <c r="AG54" i="26"/>
  <c r="AP54" i="26" s="1"/>
  <c r="AF54" i="26"/>
  <c r="AO54" i="26" s="1"/>
  <c r="AE54" i="26"/>
  <c r="Z52" i="37"/>
  <c r="Z53" i="77"/>
  <c r="AI52" i="86"/>
  <c r="AN52" i="86"/>
  <c r="AI52" i="45"/>
  <c r="AN52" i="45"/>
  <c r="Z53" i="36"/>
  <c r="AH55" i="92"/>
  <c r="AQ55" i="92" s="1"/>
  <c r="AH55" i="32"/>
  <c r="AQ55" i="32" s="1"/>
  <c r="AH51" i="87"/>
  <c r="AQ51" i="87" s="1"/>
  <c r="AI52" i="91"/>
  <c r="AN52" i="91"/>
  <c r="X54" i="47"/>
  <c r="Y54" i="47"/>
  <c r="Z54" i="47" s="1"/>
  <c r="X54" i="94"/>
  <c r="Y54" i="94"/>
  <c r="Z56" i="30"/>
  <c r="Z53" i="84"/>
  <c r="Y55" i="38"/>
  <c r="X55" i="38"/>
  <c r="Z55" i="38" s="1"/>
  <c r="Y51" i="85"/>
  <c r="X51" i="85"/>
  <c r="Z51" i="85" s="1"/>
  <c r="AN53" i="95"/>
  <c r="AI53" i="95"/>
  <c r="AI52" i="44"/>
  <c r="AN52" i="44"/>
  <c r="Z52" i="73" l="1"/>
  <c r="Z53" i="45"/>
  <c r="AE52" i="28"/>
  <c r="AG52" i="78"/>
  <c r="AP52" i="78" s="1"/>
  <c r="Z54" i="29"/>
  <c r="W55" i="29" s="1"/>
  <c r="AE52" i="73"/>
  <c r="W53" i="73"/>
  <c r="AG52" i="73"/>
  <c r="AP52" i="73" s="1"/>
  <c r="AF52" i="73"/>
  <c r="AO52" i="73" s="1"/>
  <c r="W54" i="45"/>
  <c r="AG53" i="45"/>
  <c r="AP53" i="45" s="1"/>
  <c r="AE53" i="45"/>
  <c r="AF53" i="45"/>
  <c r="AO53" i="45" s="1"/>
  <c r="W55" i="43"/>
  <c r="AG54" i="43"/>
  <c r="AP54" i="43" s="1"/>
  <c r="AF54" i="43"/>
  <c r="AO54" i="43" s="1"/>
  <c r="AE54" i="43"/>
  <c r="AE54" i="29"/>
  <c r="AE54" i="40"/>
  <c r="W55" i="40"/>
  <c r="AG54" i="40"/>
  <c r="AP54" i="40" s="1"/>
  <c r="AF54" i="40"/>
  <c r="AO54" i="40" s="1"/>
  <c r="W56" i="38"/>
  <c r="AG55" i="38"/>
  <c r="AP55" i="38" s="1"/>
  <c r="AF55" i="38"/>
  <c r="AO55" i="38" s="1"/>
  <c r="AE55" i="38"/>
  <c r="W55" i="47"/>
  <c r="AG54" i="47"/>
  <c r="AP54" i="47" s="1"/>
  <c r="AF54" i="47"/>
  <c r="AO54" i="47" s="1"/>
  <c r="AE54" i="47"/>
  <c r="AH53" i="35"/>
  <c r="AQ53" i="35" s="1"/>
  <c r="AN56" i="96"/>
  <c r="AI56" i="96"/>
  <c r="W55" i="27"/>
  <c r="AG54" i="27"/>
  <c r="AP54" i="27" s="1"/>
  <c r="AF54" i="27"/>
  <c r="AO54" i="27" s="1"/>
  <c r="AE54" i="27"/>
  <c r="AH53" i="31"/>
  <c r="AQ53" i="31" s="1"/>
  <c r="AR50" i="85"/>
  <c r="Z53" i="35"/>
  <c r="AH52" i="74"/>
  <c r="AQ52" i="74" s="1"/>
  <c r="AR52" i="80"/>
  <c r="AH55" i="46"/>
  <c r="AQ55" i="46" s="1"/>
  <c r="AN52" i="78"/>
  <c r="AI52" i="78"/>
  <c r="Y55" i="39"/>
  <c r="X55" i="39"/>
  <c r="AN54" i="25"/>
  <c r="AI54" i="25"/>
  <c r="AI53" i="88"/>
  <c r="AN53" i="88"/>
  <c r="AH54" i="94"/>
  <c r="AQ54" i="94" s="1"/>
  <c r="Z54" i="94"/>
  <c r="AR54" i="82"/>
  <c r="AR52" i="86"/>
  <c r="AR52" i="31"/>
  <c r="AR53" i="40"/>
  <c r="AR52" i="41"/>
  <c r="Z53" i="31"/>
  <c r="AH57" i="48"/>
  <c r="AQ57" i="48" s="1"/>
  <c r="AH53" i="80"/>
  <c r="AQ53" i="80" s="1"/>
  <c r="AH54" i="95"/>
  <c r="AQ54" i="95" s="1"/>
  <c r="AR52" i="90"/>
  <c r="AN50" i="76"/>
  <c r="AI50" i="76"/>
  <c r="X54" i="81"/>
  <c r="Z54" i="81" s="1"/>
  <c r="Y54" i="81"/>
  <c r="AR53" i="43"/>
  <c r="W55" i="79"/>
  <c r="AG54" i="79"/>
  <c r="AP54" i="79" s="1"/>
  <c r="AF54" i="79"/>
  <c r="AO54" i="79" s="1"/>
  <c r="AE54" i="79"/>
  <c r="AR53" i="29"/>
  <c r="AH53" i="90"/>
  <c r="AQ53" i="90" s="1"/>
  <c r="AR51" i="73"/>
  <c r="AN52" i="28"/>
  <c r="AI52" i="28"/>
  <c r="X56" i="92"/>
  <c r="Y56" i="92"/>
  <c r="Z56" i="92" s="1"/>
  <c r="AR52" i="45"/>
  <c r="Z53" i="75"/>
  <c r="X53" i="75"/>
  <c r="Y53" i="75"/>
  <c r="AR52" i="35"/>
  <c r="AE52" i="33"/>
  <c r="W53" i="33"/>
  <c r="AG52" i="33"/>
  <c r="AP52" i="33" s="1"/>
  <c r="AF52" i="33"/>
  <c r="AO52" i="33" s="1"/>
  <c r="AR51" i="93"/>
  <c r="W53" i="93"/>
  <c r="AG52" i="93"/>
  <c r="AP52" i="93" s="1"/>
  <c r="AF52" i="93"/>
  <c r="AO52" i="93" s="1"/>
  <c r="AE52" i="93"/>
  <c r="W54" i="41"/>
  <c r="AG53" i="41"/>
  <c r="AP53" i="41" s="1"/>
  <c r="AF53" i="41"/>
  <c r="AO53" i="41" s="1"/>
  <c r="AE53" i="41"/>
  <c r="AR56" i="48"/>
  <c r="AH51" i="85"/>
  <c r="AQ51" i="85" s="1"/>
  <c r="W54" i="84"/>
  <c r="AG53" i="84"/>
  <c r="AP53" i="84" s="1"/>
  <c r="AF53" i="84"/>
  <c r="AO53" i="84" s="1"/>
  <c r="AE53" i="84"/>
  <c r="AH54" i="47"/>
  <c r="AQ54" i="47" s="1"/>
  <c r="W54" i="77"/>
  <c r="AG53" i="77"/>
  <c r="AP53" i="77" s="1"/>
  <c r="AF53" i="77"/>
  <c r="AO53" i="77" s="1"/>
  <c r="AE53" i="77"/>
  <c r="X55" i="26"/>
  <c r="Y55" i="26"/>
  <c r="AI55" i="32"/>
  <c r="AN55" i="32"/>
  <c r="AR54" i="46"/>
  <c r="X57" i="96"/>
  <c r="Y57" i="96"/>
  <c r="Z52" i="74"/>
  <c r="Z55" i="46"/>
  <c r="Z53" i="90"/>
  <c r="AI54" i="39"/>
  <c r="AN54" i="39"/>
  <c r="AN51" i="87"/>
  <c r="AI51" i="87"/>
  <c r="AR52" i="44"/>
  <c r="AH55" i="38"/>
  <c r="AQ55" i="38" s="1"/>
  <c r="AR52" i="91"/>
  <c r="AN54" i="26"/>
  <c r="AI54" i="26"/>
  <c r="AF52" i="89"/>
  <c r="AO52" i="89" s="1"/>
  <c r="AE52" i="89"/>
  <c r="W53" i="89"/>
  <c r="AG52" i="89"/>
  <c r="AP52" i="89" s="1"/>
  <c r="X52" i="87"/>
  <c r="Y52" i="87"/>
  <c r="Z52" i="87" s="1"/>
  <c r="AH54" i="43"/>
  <c r="AQ54" i="43" s="1"/>
  <c r="AH54" i="40"/>
  <c r="AQ54" i="40" s="1"/>
  <c r="AF56" i="30"/>
  <c r="AO56" i="30" s="1"/>
  <c r="AE56" i="30"/>
  <c r="W57" i="30"/>
  <c r="AG56" i="30"/>
  <c r="AP56" i="30" s="1"/>
  <c r="W54" i="36"/>
  <c r="AG53" i="36"/>
  <c r="AP53" i="36" s="1"/>
  <c r="AF53" i="36"/>
  <c r="AO53" i="36" s="1"/>
  <c r="AE53" i="36"/>
  <c r="AG52" i="37"/>
  <c r="AP52" i="37" s="1"/>
  <c r="AF52" i="37"/>
  <c r="AO52" i="37" s="1"/>
  <c r="W53" i="37"/>
  <c r="AE52" i="37"/>
  <c r="AH53" i="91"/>
  <c r="AQ53" i="91" s="1"/>
  <c r="AR51" i="74"/>
  <c r="AH52" i="33"/>
  <c r="AQ52" i="33" s="1"/>
  <c r="AH53" i="44"/>
  <c r="AQ53" i="44" s="1"/>
  <c r="Z57" i="48"/>
  <c r="Z53" i="80"/>
  <c r="Z54" i="95"/>
  <c r="AR54" i="38"/>
  <c r="AR51" i="89"/>
  <c r="AH52" i="93"/>
  <c r="AQ52" i="93" s="1"/>
  <c r="AI53" i="81"/>
  <c r="AN53" i="81"/>
  <c r="AH56" i="42"/>
  <c r="AQ56" i="42" s="1"/>
  <c r="Y53" i="78"/>
  <c r="X53" i="78"/>
  <c r="AN55" i="92"/>
  <c r="AI55" i="92"/>
  <c r="X55" i="25"/>
  <c r="Y55" i="25"/>
  <c r="Z55" i="25" s="1"/>
  <c r="X54" i="88"/>
  <c r="Y54" i="88"/>
  <c r="Z54" i="88" s="1"/>
  <c r="X56" i="32"/>
  <c r="Y56" i="32"/>
  <c r="AE51" i="83"/>
  <c r="W52" i="83"/>
  <c r="AG51" i="83"/>
  <c r="AP51" i="83" s="1"/>
  <c r="AF51" i="83"/>
  <c r="AO51" i="83" s="1"/>
  <c r="W56" i="82"/>
  <c r="AG55" i="82"/>
  <c r="AP55" i="82" s="1"/>
  <c r="AF55" i="82"/>
  <c r="AO55" i="82" s="1"/>
  <c r="AE55" i="82"/>
  <c r="W54" i="86"/>
  <c r="AG53" i="86"/>
  <c r="AP53" i="86" s="1"/>
  <c r="AF53" i="86"/>
  <c r="AO53" i="86" s="1"/>
  <c r="AE53" i="86"/>
  <c r="AR51" i="33"/>
  <c r="AH53" i="45"/>
  <c r="AQ53" i="45" s="1"/>
  <c r="AR53" i="95"/>
  <c r="AF51" i="85"/>
  <c r="AO51" i="85" s="1"/>
  <c r="AE51" i="85"/>
  <c r="W52" i="85"/>
  <c r="AG51" i="85"/>
  <c r="AP51" i="85" s="1"/>
  <c r="W54" i="91"/>
  <c r="AG53" i="91"/>
  <c r="AP53" i="91" s="1"/>
  <c r="AF53" i="91"/>
  <c r="AO53" i="91" s="1"/>
  <c r="AE53" i="91"/>
  <c r="AI52" i="75"/>
  <c r="AN52" i="75"/>
  <c r="W53" i="34"/>
  <c r="AG52" i="34"/>
  <c r="AP52" i="34" s="1"/>
  <c r="AF52" i="34"/>
  <c r="AO52" i="34" s="1"/>
  <c r="AE52" i="34"/>
  <c r="AH54" i="29"/>
  <c r="AQ54" i="29" s="1"/>
  <c r="W54" i="44"/>
  <c r="AG53" i="44"/>
  <c r="AP53" i="44" s="1"/>
  <c r="AF53" i="44"/>
  <c r="AO53" i="44" s="1"/>
  <c r="AE53" i="44"/>
  <c r="AH52" i="73"/>
  <c r="AQ52" i="73" s="1"/>
  <c r="AR55" i="42"/>
  <c r="X51" i="76"/>
  <c r="Y51" i="76"/>
  <c r="AH55" i="82"/>
  <c r="AQ55" i="82" s="1"/>
  <c r="W57" i="42"/>
  <c r="AG56" i="42"/>
  <c r="AP56" i="42" s="1"/>
  <c r="AF56" i="42"/>
  <c r="AO56" i="42" s="1"/>
  <c r="AE56" i="42"/>
  <c r="AR53" i="94"/>
  <c r="AR53" i="47"/>
  <c r="AH53" i="86"/>
  <c r="AQ53" i="86" s="1"/>
  <c r="AH53" i="41"/>
  <c r="AQ53" i="41" s="1"/>
  <c r="AH52" i="89"/>
  <c r="AQ52" i="89" s="1"/>
  <c r="X53" i="28"/>
  <c r="Z53" i="28" s="1"/>
  <c r="Y53" i="28"/>
  <c r="AF54" i="29" l="1"/>
  <c r="AO54" i="29" s="1"/>
  <c r="AG54" i="29"/>
  <c r="AP54" i="29" s="1"/>
  <c r="Z56" i="32"/>
  <c r="AE56" i="32" s="1"/>
  <c r="AF56" i="92"/>
  <c r="AO56" i="92" s="1"/>
  <c r="AE56" i="92"/>
  <c r="AG56" i="92"/>
  <c r="AP56" i="92" s="1"/>
  <c r="W57" i="92"/>
  <c r="W55" i="81"/>
  <c r="AG54" i="81"/>
  <c r="AP54" i="81" s="1"/>
  <c r="AF54" i="81"/>
  <c r="AO54" i="81" s="1"/>
  <c r="AE54" i="81"/>
  <c r="W56" i="25"/>
  <c r="AG55" i="25"/>
  <c r="AP55" i="25" s="1"/>
  <c r="AF55" i="25"/>
  <c r="AO55" i="25" s="1"/>
  <c r="AE55" i="25"/>
  <c r="W57" i="32"/>
  <c r="AG56" i="32"/>
  <c r="AP56" i="32" s="1"/>
  <c r="AF56" i="32"/>
  <c r="AO56" i="32" s="1"/>
  <c r="W55" i="88"/>
  <c r="AG54" i="88"/>
  <c r="AP54" i="88" s="1"/>
  <c r="AF54" i="88"/>
  <c r="AO54" i="88" s="1"/>
  <c r="AE54" i="88"/>
  <c r="AH53" i="78"/>
  <c r="AQ53" i="78" s="1"/>
  <c r="AR54" i="26"/>
  <c r="Y54" i="84"/>
  <c r="X54" i="84"/>
  <c r="Z54" i="84" s="1"/>
  <c r="AI52" i="33"/>
  <c r="AN52" i="33"/>
  <c r="AH55" i="39"/>
  <c r="AQ55" i="39" s="1"/>
  <c r="AH51" i="76"/>
  <c r="AQ51" i="76" s="1"/>
  <c r="X54" i="44"/>
  <c r="Y54" i="44"/>
  <c r="Z54" i="44" s="1"/>
  <c r="AH57" i="96"/>
  <c r="AQ57" i="96" s="1"/>
  <c r="AI54" i="27"/>
  <c r="AN54" i="27"/>
  <c r="AI54" i="47"/>
  <c r="AN54" i="47"/>
  <c r="AN55" i="38"/>
  <c r="AI55" i="38"/>
  <c r="Y55" i="40"/>
  <c r="X55" i="40"/>
  <c r="X55" i="43"/>
  <c r="Y55" i="43"/>
  <c r="X54" i="41"/>
  <c r="Y54" i="41"/>
  <c r="Y54" i="91"/>
  <c r="Z54" i="91" s="1"/>
  <c r="X54" i="91"/>
  <c r="AF54" i="95"/>
  <c r="AO54" i="95" s="1"/>
  <c r="AE54" i="95"/>
  <c r="W55" i="95"/>
  <c r="AG54" i="95"/>
  <c r="AP54" i="95" s="1"/>
  <c r="AI56" i="42"/>
  <c r="AN56" i="42"/>
  <c r="Z51" i="76"/>
  <c r="AI52" i="34"/>
  <c r="AN52" i="34"/>
  <c r="AR52" i="75"/>
  <c r="AH56" i="32"/>
  <c r="AQ56" i="32" s="1"/>
  <c r="AH55" i="25"/>
  <c r="AQ55" i="25" s="1"/>
  <c r="Z53" i="78"/>
  <c r="AF53" i="80"/>
  <c r="AO53" i="80" s="1"/>
  <c r="AE53" i="80"/>
  <c r="W54" i="80"/>
  <c r="AG53" i="80"/>
  <c r="AP53" i="80" s="1"/>
  <c r="AI53" i="36"/>
  <c r="AN53" i="36"/>
  <c r="X57" i="30"/>
  <c r="Y57" i="30"/>
  <c r="X53" i="89"/>
  <c r="Y53" i="89"/>
  <c r="AR54" i="39"/>
  <c r="Z57" i="96"/>
  <c r="AH55" i="26"/>
  <c r="AQ55" i="26" s="1"/>
  <c r="Y54" i="77"/>
  <c r="X54" i="77"/>
  <c r="AN53" i="84"/>
  <c r="AI53" i="84"/>
  <c r="AN52" i="93"/>
  <c r="AI52" i="93"/>
  <c r="X55" i="79"/>
  <c r="Y55" i="79"/>
  <c r="AR50" i="76"/>
  <c r="AF54" i="94"/>
  <c r="AO54" i="94" s="1"/>
  <c r="AE54" i="94"/>
  <c r="AG54" i="94"/>
  <c r="AP54" i="94" s="1"/>
  <c r="W55" i="94"/>
  <c r="Z55" i="39"/>
  <c r="AI54" i="29"/>
  <c r="AN54" i="29"/>
  <c r="AF52" i="87"/>
  <c r="AO52" i="87" s="1"/>
  <c r="AE52" i="87"/>
  <c r="W53" i="87"/>
  <c r="AG52" i="87"/>
  <c r="AP52" i="87" s="1"/>
  <c r="Y55" i="29"/>
  <c r="Z55" i="29" s="1"/>
  <c r="X55" i="29"/>
  <c r="X54" i="86"/>
  <c r="Y54" i="86"/>
  <c r="AN53" i="91"/>
  <c r="AI53" i="91"/>
  <c r="X52" i="85"/>
  <c r="Y52" i="85"/>
  <c r="AR53" i="81"/>
  <c r="W58" i="48"/>
  <c r="AG57" i="48"/>
  <c r="AP57" i="48" s="1"/>
  <c r="AF57" i="48"/>
  <c r="AO57" i="48" s="1"/>
  <c r="AE57" i="48"/>
  <c r="AN52" i="89"/>
  <c r="AI52" i="89"/>
  <c r="AF53" i="90"/>
  <c r="AO53" i="90" s="1"/>
  <c r="AE53" i="90"/>
  <c r="W54" i="90"/>
  <c r="AG53" i="90"/>
  <c r="AP53" i="90" s="1"/>
  <c r="Z55" i="26"/>
  <c r="AN53" i="41"/>
  <c r="AI53" i="41"/>
  <c r="AH56" i="92"/>
  <c r="AQ56" i="92" s="1"/>
  <c r="AF53" i="31"/>
  <c r="AO53" i="31" s="1"/>
  <c r="W54" i="31"/>
  <c r="AE53" i="31"/>
  <c r="AG53" i="31"/>
  <c r="AP53" i="31" s="1"/>
  <c r="AR53" i="88"/>
  <c r="AR52" i="78"/>
  <c r="AI54" i="40"/>
  <c r="AN54" i="40"/>
  <c r="Y53" i="73"/>
  <c r="X53" i="73"/>
  <c r="AF53" i="28"/>
  <c r="AO53" i="28" s="1"/>
  <c r="AE53" i="28"/>
  <c r="W54" i="28"/>
  <c r="AG53" i="28"/>
  <c r="AP53" i="28" s="1"/>
  <c r="Y56" i="82"/>
  <c r="X56" i="82"/>
  <c r="Z56" i="82" s="1"/>
  <c r="AI53" i="44"/>
  <c r="AN53" i="44"/>
  <c r="AI53" i="86"/>
  <c r="AN53" i="86"/>
  <c r="AN55" i="82"/>
  <c r="AI55" i="82"/>
  <c r="Y52" i="83"/>
  <c r="Z52" i="83" s="1"/>
  <c r="X52" i="83"/>
  <c r="AR55" i="92"/>
  <c r="AI52" i="37"/>
  <c r="AN52" i="37"/>
  <c r="AI56" i="30"/>
  <c r="AN56" i="30"/>
  <c r="AE55" i="46"/>
  <c r="AF55" i="46"/>
  <c r="AO55" i="46" s="1"/>
  <c r="W56" i="46"/>
  <c r="AG55" i="46"/>
  <c r="AP55" i="46" s="1"/>
  <c r="X53" i="33"/>
  <c r="Y53" i="33"/>
  <c r="AH53" i="75"/>
  <c r="AQ53" i="75" s="1"/>
  <c r="AR54" i="25"/>
  <c r="Y55" i="27"/>
  <c r="X55" i="27"/>
  <c r="Z55" i="27" s="1"/>
  <c r="Z55" i="47"/>
  <c r="Y55" i="47"/>
  <c r="X55" i="47"/>
  <c r="Y56" i="38"/>
  <c r="X56" i="38"/>
  <c r="Z56" i="38" s="1"/>
  <c r="AN54" i="43"/>
  <c r="AI54" i="43"/>
  <c r="AN53" i="45"/>
  <c r="AI53" i="45"/>
  <c r="AI51" i="83"/>
  <c r="AN51" i="83"/>
  <c r="AR55" i="32"/>
  <c r="AH54" i="81"/>
  <c r="AQ54" i="81" s="1"/>
  <c r="AR56" i="96"/>
  <c r="X54" i="45"/>
  <c r="Z54" i="45" s="1"/>
  <c r="Y54" i="45"/>
  <c r="AH53" i="28"/>
  <c r="AQ53" i="28" s="1"/>
  <c r="X57" i="42"/>
  <c r="Y57" i="42"/>
  <c r="Y53" i="34"/>
  <c r="X53" i="34"/>
  <c r="AI51" i="85"/>
  <c r="AN51" i="85"/>
  <c r="AH54" i="88"/>
  <c r="AQ54" i="88" s="1"/>
  <c r="Y53" i="37"/>
  <c r="X53" i="37"/>
  <c r="Z53" i="37" s="1"/>
  <c r="X54" i="36"/>
  <c r="Z54" i="36" s="1"/>
  <c r="Y54" i="36"/>
  <c r="AH52" i="87"/>
  <c r="AQ52" i="87" s="1"/>
  <c r="AR51" i="87"/>
  <c r="W53" i="74"/>
  <c r="AG52" i="74"/>
  <c r="AP52" i="74" s="1"/>
  <c r="AF52" i="74"/>
  <c r="AO52" i="74" s="1"/>
  <c r="AE52" i="74"/>
  <c r="AN53" i="77"/>
  <c r="AI53" i="77"/>
  <c r="X53" i="93"/>
  <c r="Y53" i="93"/>
  <c r="W54" i="75"/>
  <c r="AG53" i="75"/>
  <c r="AP53" i="75" s="1"/>
  <c r="AF53" i="75"/>
  <c r="AO53" i="75" s="1"/>
  <c r="AE53" i="75"/>
  <c r="AR52" i="28"/>
  <c r="AN54" i="79"/>
  <c r="AI54" i="79"/>
  <c r="W54" i="35"/>
  <c r="AG53" i="35"/>
  <c r="AP53" i="35" s="1"/>
  <c r="AF53" i="35"/>
  <c r="AO53" i="35" s="1"/>
  <c r="AE53" i="35"/>
  <c r="AI52" i="73"/>
  <c r="AN52" i="73"/>
  <c r="Z53" i="34" l="1"/>
  <c r="W54" i="34"/>
  <c r="AG53" i="34"/>
  <c r="AP53" i="34" s="1"/>
  <c r="AF53" i="34"/>
  <c r="AO53" i="34" s="1"/>
  <c r="AE53" i="34"/>
  <c r="W56" i="29"/>
  <c r="AG55" i="29"/>
  <c r="AP55" i="29" s="1"/>
  <c r="AF55" i="29"/>
  <c r="AO55" i="29" s="1"/>
  <c r="AE55" i="29"/>
  <c r="AE54" i="91"/>
  <c r="AG54" i="91"/>
  <c r="AP54" i="91" s="1"/>
  <c r="AF54" i="91"/>
  <c r="AO54" i="91" s="1"/>
  <c r="W55" i="91"/>
  <c r="AH53" i="93"/>
  <c r="AQ53" i="93" s="1"/>
  <c r="W53" i="83"/>
  <c r="AG52" i="83"/>
  <c r="AP52" i="83" s="1"/>
  <c r="AF52" i="83"/>
  <c r="AO52" i="83" s="1"/>
  <c r="AE52" i="83"/>
  <c r="AR53" i="44"/>
  <c r="AR53" i="91"/>
  <c r="AH55" i="79"/>
  <c r="AQ55" i="79" s="1"/>
  <c r="AH54" i="77"/>
  <c r="AQ54" i="77" s="1"/>
  <c r="AH53" i="89"/>
  <c r="AQ53" i="89" s="1"/>
  <c r="AR53" i="36"/>
  <c r="AE53" i="78"/>
  <c r="W54" i="78"/>
  <c r="AG53" i="78"/>
  <c r="AP53" i="78" s="1"/>
  <c r="AF53" i="78"/>
  <c r="AO53" i="78" s="1"/>
  <c r="AH55" i="43"/>
  <c r="AQ55" i="43" s="1"/>
  <c r="W55" i="44"/>
  <c r="AG54" i="44"/>
  <c r="AP54" i="44" s="1"/>
  <c r="AF54" i="44"/>
  <c r="AO54" i="44" s="1"/>
  <c r="AE54" i="44"/>
  <c r="AR52" i="33"/>
  <c r="AN54" i="88"/>
  <c r="AI54" i="88"/>
  <c r="Y56" i="25"/>
  <c r="X56" i="25"/>
  <c r="Z56" i="25" s="1"/>
  <c r="AN53" i="75"/>
  <c r="AI53" i="75"/>
  <c r="Z53" i="93"/>
  <c r="X53" i="74"/>
  <c r="Z53" i="74" s="1"/>
  <c r="Y53" i="74"/>
  <c r="AH53" i="37"/>
  <c r="AQ53" i="37" s="1"/>
  <c r="AH55" i="47"/>
  <c r="AQ55" i="47" s="1"/>
  <c r="Z56" i="46"/>
  <c r="Y56" i="46"/>
  <c r="X56" i="46"/>
  <c r="AR52" i="37"/>
  <c r="AR55" i="82"/>
  <c r="AH56" i="82"/>
  <c r="AQ56" i="82" s="1"/>
  <c r="AI53" i="28"/>
  <c r="AN53" i="28"/>
  <c r="AR54" i="40"/>
  <c r="AN54" i="94"/>
  <c r="AI54" i="94"/>
  <c r="Z55" i="79"/>
  <c r="Z53" i="89"/>
  <c r="Y55" i="95"/>
  <c r="X55" i="95"/>
  <c r="Z55" i="43"/>
  <c r="AH54" i="84"/>
  <c r="AQ54" i="84" s="1"/>
  <c r="X57" i="92"/>
  <c r="Z57" i="92" s="1"/>
  <c r="Y57" i="92"/>
  <c r="X54" i="35"/>
  <c r="Y54" i="35"/>
  <c r="AR53" i="45"/>
  <c r="AR52" i="73"/>
  <c r="AR54" i="79"/>
  <c r="AR53" i="77"/>
  <c r="AR54" i="43"/>
  <c r="AN53" i="31"/>
  <c r="AI53" i="31"/>
  <c r="X54" i="90"/>
  <c r="Y54" i="90"/>
  <c r="AI57" i="48"/>
  <c r="AN57" i="48"/>
  <c r="AR54" i="29"/>
  <c r="AR52" i="93"/>
  <c r="Z54" i="77"/>
  <c r="AE57" i="96"/>
  <c r="AG57" i="96"/>
  <c r="AP57" i="96" s="1"/>
  <c r="W58" i="96"/>
  <c r="AF57" i="96"/>
  <c r="AO57" i="96" s="1"/>
  <c r="X54" i="80"/>
  <c r="Y54" i="80"/>
  <c r="AR52" i="34"/>
  <c r="AH55" i="40"/>
  <c r="AQ55" i="40" s="1"/>
  <c r="AR54" i="47"/>
  <c r="Y57" i="32"/>
  <c r="X57" i="32"/>
  <c r="AI54" i="81"/>
  <c r="AN54" i="81"/>
  <c r="AI53" i="35"/>
  <c r="AN53" i="35"/>
  <c r="AF53" i="37"/>
  <c r="AO53" i="37" s="1"/>
  <c r="AE53" i="37"/>
  <c r="W54" i="37"/>
  <c r="AG53" i="37"/>
  <c r="AP53" i="37" s="1"/>
  <c r="AH57" i="42"/>
  <c r="AQ57" i="42" s="1"/>
  <c r="W56" i="47"/>
  <c r="AG55" i="47"/>
  <c r="AP55" i="47" s="1"/>
  <c r="AF55" i="47"/>
  <c r="AO55" i="47" s="1"/>
  <c r="AE55" i="47"/>
  <c r="AH53" i="33"/>
  <c r="AQ53" i="33" s="1"/>
  <c r="AN55" i="46"/>
  <c r="AI55" i="46"/>
  <c r="AE56" i="82"/>
  <c r="AG56" i="82"/>
  <c r="AP56" i="82" s="1"/>
  <c r="AF56" i="82"/>
  <c r="AO56" i="82" s="1"/>
  <c r="W57" i="82"/>
  <c r="AH53" i="73"/>
  <c r="AQ53" i="73" s="1"/>
  <c r="X54" i="31"/>
  <c r="Z54" i="31" s="1"/>
  <c r="Y54" i="31"/>
  <c r="AH54" i="86"/>
  <c r="AQ54" i="86" s="1"/>
  <c r="X53" i="87"/>
  <c r="Y53" i="87"/>
  <c r="W56" i="39"/>
  <c r="AG55" i="39"/>
  <c r="AP55" i="39" s="1"/>
  <c r="AF55" i="39"/>
  <c r="AO55" i="39" s="1"/>
  <c r="AE55" i="39"/>
  <c r="AH57" i="30"/>
  <c r="AQ57" i="30" s="1"/>
  <c r="AI53" i="80"/>
  <c r="AN53" i="80"/>
  <c r="AE51" i="76"/>
  <c r="W52" i="76"/>
  <c r="AG51" i="76"/>
  <c r="AP51" i="76" s="1"/>
  <c r="AF51" i="76"/>
  <c r="AO51" i="76" s="1"/>
  <c r="AI54" i="95"/>
  <c r="AN54" i="95"/>
  <c r="AH54" i="41"/>
  <c r="AQ54" i="41" s="1"/>
  <c r="AF54" i="84"/>
  <c r="AO54" i="84" s="1"/>
  <c r="AE54" i="84"/>
  <c r="W55" i="84"/>
  <c r="AG54" i="84"/>
  <c r="AP54" i="84" s="1"/>
  <c r="X55" i="88"/>
  <c r="Y55" i="88"/>
  <c r="AI55" i="25"/>
  <c r="AN55" i="25"/>
  <c r="AE56" i="38"/>
  <c r="W57" i="38"/>
  <c r="AG56" i="38"/>
  <c r="AP56" i="38" s="1"/>
  <c r="AF56" i="38"/>
  <c r="AO56" i="38" s="1"/>
  <c r="AF55" i="26"/>
  <c r="AO55" i="26" s="1"/>
  <c r="AE55" i="26"/>
  <c r="W56" i="26"/>
  <c r="AG55" i="26"/>
  <c r="AP55" i="26" s="1"/>
  <c r="AI52" i="74"/>
  <c r="AN52" i="74"/>
  <c r="AH56" i="38"/>
  <c r="AQ56" i="38" s="1"/>
  <c r="AH55" i="27"/>
  <c r="AQ55" i="27" s="1"/>
  <c r="Z53" i="33"/>
  <c r="AH52" i="83"/>
  <c r="AQ52" i="83" s="1"/>
  <c r="AR53" i="86"/>
  <c r="AR53" i="41"/>
  <c r="AN53" i="90"/>
  <c r="AI53" i="90"/>
  <c r="AH52" i="85"/>
  <c r="AQ52" i="85" s="1"/>
  <c r="Z54" i="86"/>
  <c r="AR53" i="84"/>
  <c r="Z57" i="30"/>
  <c r="Z54" i="41"/>
  <c r="Z55" i="40"/>
  <c r="AR54" i="27"/>
  <c r="AN56" i="92"/>
  <c r="AI56" i="92"/>
  <c r="W55" i="36"/>
  <c r="AG54" i="36"/>
  <c r="AP54" i="36" s="1"/>
  <c r="AF54" i="36"/>
  <c r="AO54" i="36" s="1"/>
  <c r="AE54" i="36"/>
  <c r="AE54" i="45"/>
  <c r="W55" i="45"/>
  <c r="AG54" i="45"/>
  <c r="AP54" i="45" s="1"/>
  <c r="AF54" i="45"/>
  <c r="AO54" i="45" s="1"/>
  <c r="W56" i="27"/>
  <c r="AG55" i="27"/>
  <c r="AP55" i="27" s="1"/>
  <c r="AF55" i="27"/>
  <c r="AO55" i="27" s="1"/>
  <c r="AE55" i="27"/>
  <c r="AR52" i="89"/>
  <c r="Y54" i="75"/>
  <c r="X54" i="75"/>
  <c r="AR51" i="85"/>
  <c r="Z57" i="42"/>
  <c r="AH54" i="36"/>
  <c r="AQ54" i="36" s="1"/>
  <c r="AH53" i="34"/>
  <c r="AQ53" i="34" s="1"/>
  <c r="AH54" i="45"/>
  <c r="AQ54" i="45" s="1"/>
  <c r="AR51" i="83"/>
  <c r="AR56" i="30"/>
  <c r="X54" i="28"/>
  <c r="Y54" i="28"/>
  <c r="Z53" i="73"/>
  <c r="X58" i="48"/>
  <c r="Y58" i="48"/>
  <c r="Z52" i="85"/>
  <c r="AH55" i="29"/>
  <c r="AQ55" i="29" s="1"/>
  <c r="AI52" i="87"/>
  <c r="AN52" i="87"/>
  <c r="X55" i="94"/>
  <c r="Z55" i="94" s="1"/>
  <c r="Y55" i="94"/>
  <c r="AR56" i="42"/>
  <c r="AH54" i="91"/>
  <c r="AQ54" i="91" s="1"/>
  <c r="AR55" i="38"/>
  <c r="AH54" i="44"/>
  <c r="AQ54" i="44" s="1"/>
  <c r="AN56" i="32"/>
  <c r="AI56" i="32"/>
  <c r="Y55" i="81"/>
  <c r="X55" i="81"/>
  <c r="Z54" i="90" l="1"/>
  <c r="AF54" i="31"/>
  <c r="AO54" i="31" s="1"/>
  <c r="AG54" i="31"/>
  <c r="AP54" i="31" s="1"/>
  <c r="AE54" i="31"/>
  <c r="W55" i="31"/>
  <c r="W58" i="92"/>
  <c r="AG57" i="92"/>
  <c r="AP57" i="92" s="1"/>
  <c r="AF57" i="92"/>
  <c r="AO57" i="92" s="1"/>
  <c r="AE57" i="92"/>
  <c r="AE54" i="90"/>
  <c r="W55" i="90"/>
  <c r="AG54" i="90"/>
  <c r="AP54" i="90" s="1"/>
  <c r="AF54" i="90"/>
  <c r="AO54" i="90" s="1"/>
  <c r="W55" i="86"/>
  <c r="AG54" i="86"/>
  <c r="AP54" i="86" s="1"/>
  <c r="AF54" i="86"/>
  <c r="AO54" i="86" s="1"/>
  <c r="AE54" i="86"/>
  <c r="AR53" i="90"/>
  <c r="AN54" i="84"/>
  <c r="AI54" i="84"/>
  <c r="Y56" i="39"/>
  <c r="X56" i="39"/>
  <c r="Y57" i="82"/>
  <c r="X57" i="82"/>
  <c r="Y54" i="37"/>
  <c r="X54" i="37"/>
  <c r="AR54" i="81"/>
  <c r="Y58" i="96"/>
  <c r="Z58" i="96" s="1"/>
  <c r="X58" i="96"/>
  <c r="AF55" i="43"/>
  <c r="AO55" i="43" s="1"/>
  <c r="AE55" i="43"/>
  <c r="W56" i="43"/>
  <c r="AG55" i="43"/>
  <c r="AP55" i="43" s="1"/>
  <c r="AR54" i="94"/>
  <c r="W54" i="74"/>
  <c r="AG53" i="74"/>
  <c r="AP53" i="74" s="1"/>
  <c r="AF53" i="74"/>
  <c r="AO53" i="74" s="1"/>
  <c r="AE53" i="74"/>
  <c r="W57" i="25"/>
  <c r="AG56" i="25"/>
  <c r="AP56" i="25" s="1"/>
  <c r="AF56" i="25"/>
  <c r="AO56" i="25" s="1"/>
  <c r="AE56" i="25"/>
  <c r="AN54" i="44"/>
  <c r="AI54" i="44"/>
  <c r="AR52" i="87"/>
  <c r="W53" i="85"/>
  <c r="AG52" i="85"/>
  <c r="AP52" i="85" s="1"/>
  <c r="AF52" i="85"/>
  <c r="AO52" i="85" s="1"/>
  <c r="AE52" i="85"/>
  <c r="AH54" i="28"/>
  <c r="AQ54" i="28" s="1"/>
  <c r="AH54" i="75"/>
  <c r="AQ54" i="75" s="1"/>
  <c r="AN55" i="27"/>
  <c r="AI55" i="27"/>
  <c r="X55" i="45"/>
  <c r="Y55" i="45"/>
  <c r="W56" i="40"/>
  <c r="AG55" i="40"/>
  <c r="AP55" i="40" s="1"/>
  <c r="AF55" i="40"/>
  <c r="AO55" i="40" s="1"/>
  <c r="AE55" i="40"/>
  <c r="X56" i="26"/>
  <c r="Y56" i="26"/>
  <c r="Y57" i="38"/>
  <c r="X57" i="38"/>
  <c r="AH55" i="88"/>
  <c r="AQ55" i="88" s="1"/>
  <c r="AI51" i="76"/>
  <c r="AN51" i="76"/>
  <c r="AN55" i="47"/>
  <c r="AI55" i="47"/>
  <c r="AN53" i="37"/>
  <c r="AI53" i="37"/>
  <c r="AH57" i="32"/>
  <c r="AQ57" i="32" s="1"/>
  <c r="AR53" i="31"/>
  <c r="AH55" i="95"/>
  <c r="AQ55" i="95" s="1"/>
  <c r="AF53" i="93"/>
  <c r="AO53" i="93" s="1"/>
  <c r="AE53" i="93"/>
  <c r="W54" i="93"/>
  <c r="AG53" i="93"/>
  <c r="AP53" i="93" s="1"/>
  <c r="AR54" i="88"/>
  <c r="AI53" i="78"/>
  <c r="AN53" i="78"/>
  <c r="AN54" i="91"/>
  <c r="AI54" i="91"/>
  <c r="AR56" i="32"/>
  <c r="X55" i="36"/>
  <c r="Y55" i="36"/>
  <c r="AF54" i="41"/>
  <c r="AO54" i="41" s="1"/>
  <c r="AE54" i="41"/>
  <c r="W55" i="41"/>
  <c r="AG54" i="41"/>
  <c r="AP54" i="41" s="1"/>
  <c r="Z55" i="88"/>
  <c r="AR54" i="95"/>
  <c r="AH54" i="80"/>
  <c r="AQ54" i="80" s="1"/>
  <c r="AI57" i="96"/>
  <c r="AN57" i="96"/>
  <c r="AH54" i="35"/>
  <c r="AQ54" i="35" s="1"/>
  <c r="AR53" i="75"/>
  <c r="Y53" i="83"/>
  <c r="X53" i="83"/>
  <c r="Z53" i="83" s="1"/>
  <c r="AI55" i="29"/>
  <c r="AN55" i="29"/>
  <c r="AN53" i="34"/>
  <c r="AI53" i="34"/>
  <c r="Z54" i="28"/>
  <c r="AH58" i="48"/>
  <c r="AQ58" i="48" s="1"/>
  <c r="Z54" i="75"/>
  <c r="AI54" i="45"/>
  <c r="AN54" i="45"/>
  <c r="AR56" i="92"/>
  <c r="W58" i="30"/>
  <c r="AG57" i="30"/>
  <c r="AP57" i="30" s="1"/>
  <c r="AF57" i="30"/>
  <c r="AO57" i="30" s="1"/>
  <c r="AE57" i="30"/>
  <c r="AI55" i="26"/>
  <c r="AN55" i="26"/>
  <c r="AI56" i="38"/>
  <c r="AN56" i="38"/>
  <c r="AR53" i="80"/>
  <c r="AI55" i="39"/>
  <c r="AN55" i="39"/>
  <c r="AH53" i="87"/>
  <c r="AQ53" i="87" s="1"/>
  <c r="Z57" i="32"/>
  <c r="Z54" i="80"/>
  <c r="AE54" i="77"/>
  <c r="W55" i="77"/>
  <c r="AG54" i="77"/>
  <c r="AP54" i="77" s="1"/>
  <c r="AF54" i="77"/>
  <c r="AO54" i="77" s="1"/>
  <c r="AR57" i="48"/>
  <c r="Z54" i="35"/>
  <c r="Z55" i="95"/>
  <c r="AH56" i="46"/>
  <c r="AQ56" i="46" s="1"/>
  <c r="X55" i="44"/>
  <c r="Y55" i="44"/>
  <c r="Z55" i="44" s="1"/>
  <c r="AH55" i="81"/>
  <c r="AQ55" i="81" s="1"/>
  <c r="Z55" i="81"/>
  <c r="AH55" i="94"/>
  <c r="AQ55" i="94" s="1"/>
  <c r="Z58" i="48"/>
  <c r="AF57" i="42"/>
  <c r="AO57" i="42" s="1"/>
  <c r="W58" i="42"/>
  <c r="AG57" i="42"/>
  <c r="AP57" i="42" s="1"/>
  <c r="AE57" i="42"/>
  <c r="Z56" i="27"/>
  <c r="X56" i="27"/>
  <c r="Y56" i="27"/>
  <c r="X55" i="84"/>
  <c r="Y55" i="84"/>
  <c r="Z53" i="87"/>
  <c r="AI56" i="82"/>
  <c r="AN56" i="82"/>
  <c r="Y56" i="47"/>
  <c r="X56" i="47"/>
  <c r="AR53" i="35"/>
  <c r="AF53" i="89"/>
  <c r="AO53" i="89" s="1"/>
  <c r="W54" i="89"/>
  <c r="AG53" i="89"/>
  <c r="AP53" i="89" s="1"/>
  <c r="AE53" i="89"/>
  <c r="AH56" i="25"/>
  <c r="AQ56" i="25" s="1"/>
  <c r="X55" i="91"/>
  <c r="Y55" i="91"/>
  <c r="Z55" i="91" s="1"/>
  <c r="AG55" i="94"/>
  <c r="AP55" i="94" s="1"/>
  <c r="AF55" i="94"/>
  <c r="AO55" i="94" s="1"/>
  <c r="AE55" i="94"/>
  <c r="W56" i="94"/>
  <c r="W54" i="73"/>
  <c r="AG53" i="73"/>
  <c r="AP53" i="73" s="1"/>
  <c r="AF53" i="73"/>
  <c r="AO53" i="73" s="1"/>
  <c r="AE53" i="73"/>
  <c r="AN54" i="36"/>
  <c r="AI54" i="36"/>
  <c r="W54" i="33"/>
  <c r="AG53" i="33"/>
  <c r="AP53" i="33" s="1"/>
  <c r="AF53" i="33"/>
  <c r="AO53" i="33" s="1"/>
  <c r="AE53" i="33"/>
  <c r="AR52" i="74"/>
  <c r="AR55" i="25"/>
  <c r="X52" i="76"/>
  <c r="Y52" i="76"/>
  <c r="Z52" i="76" s="1"/>
  <c r="AH54" i="31"/>
  <c r="AQ54" i="31" s="1"/>
  <c r="AR55" i="46"/>
  <c r="AH54" i="90"/>
  <c r="AQ54" i="90" s="1"/>
  <c r="AH57" i="92"/>
  <c r="AQ57" i="92" s="1"/>
  <c r="AF55" i="79"/>
  <c r="AO55" i="79" s="1"/>
  <c r="AE55" i="79"/>
  <c r="W56" i="79"/>
  <c r="AG55" i="79"/>
  <c r="AP55" i="79" s="1"/>
  <c r="AR53" i="28"/>
  <c r="AF56" i="46"/>
  <c r="AO56" i="46" s="1"/>
  <c r="W57" i="46"/>
  <c r="AG56" i="46"/>
  <c r="AP56" i="46" s="1"/>
  <c r="AE56" i="46"/>
  <c r="AH53" i="74"/>
  <c r="AQ53" i="74" s="1"/>
  <c r="Y54" i="78"/>
  <c r="X54" i="78"/>
  <c r="AI52" i="83"/>
  <c r="AN52" i="83"/>
  <c r="Y56" i="29"/>
  <c r="X56" i="29"/>
  <c r="Y54" i="34"/>
  <c r="X54" i="34"/>
  <c r="Z54" i="34" l="1"/>
  <c r="Z56" i="47"/>
  <c r="W53" i="76"/>
  <c r="AG52" i="76"/>
  <c r="AP52" i="76" s="1"/>
  <c r="AE52" i="76"/>
  <c r="AF52" i="76"/>
  <c r="AO52" i="76" s="1"/>
  <c r="W56" i="91"/>
  <c r="AG55" i="91"/>
  <c r="AP55" i="91" s="1"/>
  <c r="AF55" i="91"/>
  <c r="AO55" i="91" s="1"/>
  <c r="AE55" i="91"/>
  <c r="AF54" i="34"/>
  <c r="AO54" i="34" s="1"/>
  <c r="AE54" i="34"/>
  <c r="W55" i="34"/>
  <c r="AG54" i="34"/>
  <c r="AP54" i="34" s="1"/>
  <c r="AE56" i="47"/>
  <c r="AG56" i="47"/>
  <c r="AP56" i="47" s="1"/>
  <c r="AF56" i="47"/>
  <c r="AO56" i="47" s="1"/>
  <c r="W57" i="47"/>
  <c r="AH55" i="84"/>
  <c r="AQ55" i="84" s="1"/>
  <c r="AR51" i="76"/>
  <c r="AH57" i="38"/>
  <c r="AQ57" i="38" s="1"/>
  <c r="AI55" i="40"/>
  <c r="AN55" i="40"/>
  <c r="AH55" i="45"/>
  <c r="AQ55" i="45" s="1"/>
  <c r="X56" i="43"/>
  <c r="Y56" i="43"/>
  <c r="W59" i="96"/>
  <c r="AG58" i="96"/>
  <c r="AP58" i="96" s="1"/>
  <c r="AF58" i="96"/>
  <c r="AO58" i="96" s="1"/>
  <c r="AE58" i="96"/>
  <c r="AH57" i="82"/>
  <c r="AQ57" i="82" s="1"/>
  <c r="AR54" i="84"/>
  <c r="AI54" i="90"/>
  <c r="AN54" i="90"/>
  <c r="AF55" i="44"/>
  <c r="AO55" i="44" s="1"/>
  <c r="AE55" i="44"/>
  <c r="W56" i="44"/>
  <c r="AG55" i="44"/>
  <c r="AP55" i="44" s="1"/>
  <c r="X54" i="89"/>
  <c r="Z54" i="89" s="1"/>
  <c r="Y54" i="89"/>
  <c r="Z55" i="84"/>
  <c r="W55" i="35"/>
  <c r="AG54" i="35"/>
  <c r="AP54" i="35" s="1"/>
  <c r="AF54" i="35"/>
  <c r="AO54" i="35" s="1"/>
  <c r="AE54" i="35"/>
  <c r="AR55" i="29"/>
  <c r="AR57" i="96"/>
  <c r="AI54" i="41"/>
  <c r="AN54" i="41"/>
  <c r="AR53" i="37"/>
  <c r="Z55" i="45"/>
  <c r="AI57" i="30"/>
  <c r="AN57" i="30"/>
  <c r="AH54" i="78"/>
  <c r="AQ54" i="78" s="1"/>
  <c r="AR54" i="36"/>
  <c r="Y58" i="42"/>
  <c r="X58" i="42"/>
  <c r="Z58" i="42" s="1"/>
  <c r="AI54" i="77"/>
  <c r="AN54" i="77"/>
  <c r="AR54" i="45"/>
  <c r="AH53" i="83"/>
  <c r="AQ53" i="83" s="1"/>
  <c r="AR54" i="91"/>
  <c r="Z57" i="38"/>
  <c r="AR55" i="27"/>
  <c r="AI52" i="85"/>
  <c r="AN52" i="85"/>
  <c r="X54" i="74"/>
  <c r="Z54" i="74" s="1"/>
  <c r="Y54" i="74"/>
  <c r="AI55" i="43"/>
  <c r="AN55" i="43"/>
  <c r="Z57" i="82"/>
  <c r="X55" i="86"/>
  <c r="Y55" i="86"/>
  <c r="AI57" i="92"/>
  <c r="AN57" i="92"/>
  <c r="Z55" i="31"/>
  <c r="X55" i="31"/>
  <c r="Y55" i="31"/>
  <c r="AR52" i="83"/>
  <c r="AH56" i="29"/>
  <c r="AQ56" i="29" s="1"/>
  <c r="Z54" i="78"/>
  <c r="AI56" i="46"/>
  <c r="AN56" i="46"/>
  <c r="AH52" i="76"/>
  <c r="AQ52" i="76" s="1"/>
  <c r="AI53" i="33"/>
  <c r="AN53" i="33"/>
  <c r="Y56" i="94"/>
  <c r="Z56" i="94" s="1"/>
  <c r="X56" i="94"/>
  <c r="AH55" i="91"/>
  <c r="AQ55" i="91" s="1"/>
  <c r="AR56" i="82"/>
  <c r="AH56" i="27"/>
  <c r="AQ56" i="27" s="1"/>
  <c r="W55" i="80"/>
  <c r="AG54" i="80"/>
  <c r="AP54" i="80" s="1"/>
  <c r="AF54" i="80"/>
  <c r="AO54" i="80" s="1"/>
  <c r="AE54" i="80"/>
  <c r="AR56" i="38"/>
  <c r="X58" i="30"/>
  <c r="Z58" i="30" s="1"/>
  <c r="Y58" i="30"/>
  <c r="AF54" i="75"/>
  <c r="AO54" i="75" s="1"/>
  <c r="AE54" i="75"/>
  <c r="W55" i="75"/>
  <c r="AG54" i="75"/>
  <c r="AP54" i="75" s="1"/>
  <c r="W55" i="28"/>
  <c r="AG54" i="28"/>
  <c r="AP54" i="28" s="1"/>
  <c r="AF54" i="28"/>
  <c r="AO54" i="28" s="1"/>
  <c r="AE54" i="28"/>
  <c r="AE55" i="88"/>
  <c r="W56" i="88"/>
  <c r="AG55" i="88"/>
  <c r="AP55" i="88" s="1"/>
  <c r="AF55" i="88"/>
  <c r="AO55" i="88" s="1"/>
  <c r="X54" i="93"/>
  <c r="Y54" i="93"/>
  <c r="Z54" i="93" s="1"/>
  <c r="AR55" i="47"/>
  <c r="Y56" i="40"/>
  <c r="X56" i="40"/>
  <c r="AR54" i="44"/>
  <c r="Y57" i="25"/>
  <c r="X57" i="25"/>
  <c r="AH54" i="37"/>
  <c r="AQ54" i="37" s="1"/>
  <c r="AH56" i="39"/>
  <c r="AQ56" i="39" s="1"/>
  <c r="AI54" i="31"/>
  <c r="AN54" i="31"/>
  <c r="Y54" i="33"/>
  <c r="X54" i="33"/>
  <c r="AI55" i="94"/>
  <c r="AN55" i="94"/>
  <c r="AI53" i="89"/>
  <c r="AN53" i="89"/>
  <c r="W54" i="87"/>
  <c r="AG53" i="87"/>
  <c r="AP53" i="87" s="1"/>
  <c r="AF53" i="87"/>
  <c r="AO53" i="87" s="1"/>
  <c r="AE53" i="87"/>
  <c r="AF56" i="27"/>
  <c r="AO56" i="27" s="1"/>
  <c r="AE56" i="27"/>
  <c r="W57" i="27"/>
  <c r="AG56" i="27"/>
  <c r="AP56" i="27" s="1"/>
  <c r="W59" i="48"/>
  <c r="AG58" i="48"/>
  <c r="AP58" i="48" s="1"/>
  <c r="AF58" i="48"/>
  <c r="AO58" i="48" s="1"/>
  <c r="AE58" i="48"/>
  <c r="W56" i="81"/>
  <c r="AG55" i="81"/>
  <c r="AP55" i="81" s="1"/>
  <c r="AF55" i="81"/>
  <c r="AO55" i="81" s="1"/>
  <c r="AE55" i="81"/>
  <c r="AF57" i="32"/>
  <c r="AO57" i="32" s="1"/>
  <c r="AE57" i="32"/>
  <c r="W58" i="32"/>
  <c r="AG57" i="32"/>
  <c r="AP57" i="32" s="1"/>
  <c r="AR53" i="34"/>
  <c r="W54" i="83"/>
  <c r="AG53" i="83"/>
  <c r="AP53" i="83" s="1"/>
  <c r="AF53" i="83"/>
  <c r="AO53" i="83" s="1"/>
  <c r="AE53" i="83"/>
  <c r="AH55" i="36"/>
  <c r="AQ55" i="36" s="1"/>
  <c r="AH56" i="26"/>
  <c r="AQ56" i="26" s="1"/>
  <c r="AH58" i="96"/>
  <c r="AQ58" i="96" s="1"/>
  <c r="AF55" i="95"/>
  <c r="AO55" i="95" s="1"/>
  <c r="W56" i="95"/>
  <c r="AE55" i="95"/>
  <c r="AG55" i="95"/>
  <c r="AP55" i="95" s="1"/>
  <c r="Y55" i="77"/>
  <c r="X55" i="77"/>
  <c r="Z55" i="77" s="1"/>
  <c r="AI55" i="79"/>
  <c r="AN55" i="79"/>
  <c r="Y54" i="73"/>
  <c r="X54" i="73"/>
  <c r="Z54" i="73" s="1"/>
  <c r="Z56" i="29"/>
  <c r="AI53" i="73"/>
  <c r="AN53" i="73"/>
  <c r="AH54" i="34"/>
  <c r="AQ54" i="34" s="1"/>
  <c r="Y57" i="46"/>
  <c r="X57" i="46"/>
  <c r="Z57" i="46" s="1"/>
  <c r="Y56" i="79"/>
  <c r="Z56" i="79" s="1"/>
  <c r="X56" i="79"/>
  <c r="AH56" i="47"/>
  <c r="AQ56" i="47" s="1"/>
  <c r="AN57" i="42"/>
  <c r="AI57" i="42"/>
  <c r="AH55" i="44"/>
  <c r="AQ55" i="44" s="1"/>
  <c r="AR55" i="39"/>
  <c r="AR55" i="26"/>
  <c r="X55" i="41"/>
  <c r="Z55" i="41" s="1"/>
  <c r="Y55" i="41"/>
  <c r="Z55" i="36"/>
  <c r="AR53" i="78"/>
  <c r="AI53" i="93"/>
  <c r="AN53" i="93"/>
  <c r="Z56" i="26"/>
  <c r="X53" i="85"/>
  <c r="Y53" i="85"/>
  <c r="AN56" i="25"/>
  <c r="AI56" i="25"/>
  <c r="AN53" i="74"/>
  <c r="AI53" i="74"/>
  <c r="Z54" i="37"/>
  <c r="Z56" i="39"/>
  <c r="AN54" i="86"/>
  <c r="AI54" i="86"/>
  <c r="X55" i="90"/>
  <c r="Y55" i="90"/>
  <c r="Y58" i="92"/>
  <c r="X58" i="92"/>
  <c r="Z58" i="92" l="1"/>
  <c r="Z54" i="33"/>
  <c r="Z55" i="86"/>
  <c r="AE55" i="86" s="1"/>
  <c r="Z53" i="85"/>
  <c r="W54" i="85" s="1"/>
  <c r="W55" i="33"/>
  <c r="AG54" i="33"/>
  <c r="AP54" i="33" s="1"/>
  <c r="AF54" i="33"/>
  <c r="AO54" i="33" s="1"/>
  <c r="AE54" i="33"/>
  <c r="W57" i="79"/>
  <c r="AG56" i="79"/>
  <c r="AP56" i="79" s="1"/>
  <c r="AF56" i="79"/>
  <c r="AO56" i="79" s="1"/>
  <c r="AE56" i="79"/>
  <c r="W56" i="86"/>
  <c r="AG55" i="86"/>
  <c r="AP55" i="86" s="1"/>
  <c r="W58" i="46"/>
  <c r="AG57" i="46"/>
  <c r="AP57" i="46" s="1"/>
  <c r="AF57" i="46"/>
  <c r="AO57" i="46" s="1"/>
  <c r="AE57" i="46"/>
  <c r="W59" i="92"/>
  <c r="AG58" i="92"/>
  <c r="AP58" i="92" s="1"/>
  <c r="AF58" i="92"/>
  <c r="AO58" i="92" s="1"/>
  <c r="AE58" i="92"/>
  <c r="AF53" i="85"/>
  <c r="AO53" i="85" s="1"/>
  <c r="AE53" i="85"/>
  <c r="AE54" i="74"/>
  <c r="W55" i="74"/>
  <c r="AG54" i="74"/>
  <c r="AP54" i="74" s="1"/>
  <c r="AF54" i="74"/>
  <c r="AO54" i="74" s="1"/>
  <c r="W57" i="39"/>
  <c r="AG56" i="39"/>
  <c r="AP56" i="39" s="1"/>
  <c r="AF56" i="39"/>
  <c r="AO56" i="39" s="1"/>
  <c r="AE56" i="39"/>
  <c r="AH54" i="73"/>
  <c r="AQ54" i="73" s="1"/>
  <c r="X58" i="32"/>
  <c r="Y58" i="32"/>
  <c r="AH56" i="40"/>
  <c r="AQ56" i="40" s="1"/>
  <c r="AH54" i="93"/>
  <c r="AQ54" i="93" s="1"/>
  <c r="AI55" i="88"/>
  <c r="AN55" i="88"/>
  <c r="AH58" i="30"/>
  <c r="AQ58" i="30" s="1"/>
  <c r="AH55" i="31"/>
  <c r="AQ55" i="31" s="1"/>
  <c r="X55" i="35"/>
  <c r="Y55" i="35"/>
  <c r="Y56" i="44"/>
  <c r="X56" i="44"/>
  <c r="AI54" i="34"/>
  <c r="AN54" i="34"/>
  <c r="W56" i="77"/>
  <c r="AG55" i="77"/>
  <c r="AP55" i="77" s="1"/>
  <c r="AF55" i="77"/>
  <c r="AO55" i="77" s="1"/>
  <c r="AE55" i="77"/>
  <c r="X59" i="48"/>
  <c r="Z59" i="48" s="1"/>
  <c r="Y59" i="48"/>
  <c r="AI53" i="87"/>
  <c r="AN53" i="87"/>
  <c r="AR53" i="89"/>
  <c r="AH57" i="25"/>
  <c r="AQ57" i="25" s="1"/>
  <c r="W59" i="30"/>
  <c r="AG58" i="30"/>
  <c r="AP58" i="30" s="1"/>
  <c r="AF58" i="30"/>
  <c r="AO58" i="30" s="1"/>
  <c r="AE58" i="30"/>
  <c r="AR53" i="33"/>
  <c r="AF55" i="31"/>
  <c r="AO55" i="31" s="1"/>
  <c r="AE55" i="31"/>
  <c r="W56" i="31"/>
  <c r="AG55" i="31"/>
  <c r="AP55" i="31" s="1"/>
  <c r="W58" i="82"/>
  <c r="AG57" i="82"/>
  <c r="AP57" i="82" s="1"/>
  <c r="AF57" i="82"/>
  <c r="AO57" i="82" s="1"/>
  <c r="AE57" i="82"/>
  <c r="AF58" i="42"/>
  <c r="AO58" i="42" s="1"/>
  <c r="AE58" i="42"/>
  <c r="W59" i="42"/>
  <c r="AG58" i="42"/>
  <c r="AP58" i="42" s="1"/>
  <c r="AE55" i="84"/>
  <c r="W56" i="84"/>
  <c r="AG55" i="84"/>
  <c r="AP55" i="84" s="1"/>
  <c r="AF55" i="84"/>
  <c r="AO55" i="84" s="1"/>
  <c r="AH56" i="43"/>
  <c r="AQ56" i="43" s="1"/>
  <c r="AI54" i="28"/>
  <c r="AN54" i="28"/>
  <c r="AH55" i="90"/>
  <c r="AQ55" i="90" s="1"/>
  <c r="AR53" i="74"/>
  <c r="AF55" i="36"/>
  <c r="AO55" i="36" s="1"/>
  <c r="AE55" i="36"/>
  <c r="W56" i="36"/>
  <c r="AG55" i="36"/>
  <c r="AP55" i="36" s="1"/>
  <c r="X54" i="83"/>
  <c r="Y54" i="83"/>
  <c r="AI57" i="32"/>
  <c r="AN57" i="32"/>
  <c r="Y56" i="81"/>
  <c r="X56" i="81"/>
  <c r="AR54" i="31"/>
  <c r="Z56" i="40"/>
  <c r="Y55" i="75"/>
  <c r="X55" i="75"/>
  <c r="X55" i="80"/>
  <c r="Z55" i="80" s="1"/>
  <c r="Y55" i="80"/>
  <c r="AR56" i="46"/>
  <c r="AR52" i="85"/>
  <c r="AI55" i="44"/>
  <c r="AN55" i="44"/>
  <c r="AN58" i="96"/>
  <c r="AI58" i="96"/>
  <c r="Z56" i="43"/>
  <c r="AI56" i="47"/>
  <c r="AN56" i="47"/>
  <c r="AI55" i="91"/>
  <c r="AN55" i="91"/>
  <c r="AI52" i="76"/>
  <c r="AN52" i="76"/>
  <c r="W55" i="93"/>
  <c r="AG54" i="93"/>
  <c r="AP54" i="93" s="1"/>
  <c r="AF54" i="93"/>
  <c r="AO54" i="93" s="1"/>
  <c r="AE54" i="93"/>
  <c r="Z55" i="90"/>
  <c r="W57" i="26"/>
  <c r="AG56" i="26"/>
  <c r="AP56" i="26" s="1"/>
  <c r="AF56" i="26"/>
  <c r="AO56" i="26" s="1"/>
  <c r="AE56" i="26"/>
  <c r="AR57" i="42"/>
  <c r="AI55" i="95"/>
  <c r="AN55" i="95"/>
  <c r="X57" i="27"/>
  <c r="Y57" i="27"/>
  <c r="AR55" i="94"/>
  <c r="Z57" i="25"/>
  <c r="AN54" i="75"/>
  <c r="AI54" i="75"/>
  <c r="AH56" i="94"/>
  <c r="AQ56" i="94" s="1"/>
  <c r="W55" i="78"/>
  <c r="AG54" i="78"/>
  <c r="AP54" i="78" s="1"/>
  <c r="AF54" i="78"/>
  <c r="AO54" i="78" s="1"/>
  <c r="AE54" i="78"/>
  <c r="AR57" i="92"/>
  <c r="AR55" i="43"/>
  <c r="AR54" i="41"/>
  <c r="AN54" i="35"/>
  <c r="AI54" i="35"/>
  <c r="AH54" i="89"/>
  <c r="AQ54" i="89" s="1"/>
  <c r="AR55" i="40"/>
  <c r="AF54" i="37"/>
  <c r="AO54" i="37" s="1"/>
  <c r="AG54" i="37"/>
  <c r="AP54" i="37" s="1"/>
  <c r="AE54" i="37"/>
  <c r="W55" i="37"/>
  <c r="AH53" i="85"/>
  <c r="AQ53" i="85" s="1"/>
  <c r="AH57" i="46"/>
  <c r="AQ57" i="46" s="1"/>
  <c r="W55" i="73"/>
  <c r="AG54" i="73"/>
  <c r="AP54" i="73" s="1"/>
  <c r="AF54" i="73"/>
  <c r="AO54" i="73" s="1"/>
  <c r="AE54" i="73"/>
  <c r="AH58" i="92"/>
  <c r="AQ58" i="92" s="1"/>
  <c r="AR54" i="86"/>
  <c r="AR56" i="25"/>
  <c r="AH55" i="41"/>
  <c r="AQ55" i="41" s="1"/>
  <c r="AH56" i="79"/>
  <c r="AQ56" i="79" s="1"/>
  <c r="AR53" i="73"/>
  <c r="AR55" i="79"/>
  <c r="Y56" i="95"/>
  <c r="X56" i="95"/>
  <c r="AN58" i="48"/>
  <c r="AI58" i="48"/>
  <c r="X54" i="87"/>
  <c r="Z54" i="87" s="1"/>
  <c r="Y54" i="87"/>
  <c r="AH54" i="33"/>
  <c r="AQ54" i="33" s="1"/>
  <c r="Y56" i="88"/>
  <c r="X56" i="88"/>
  <c r="X55" i="28"/>
  <c r="Y55" i="28"/>
  <c r="AR54" i="77"/>
  <c r="AR57" i="30"/>
  <c r="AG54" i="89"/>
  <c r="AP54" i="89" s="1"/>
  <c r="AF54" i="89"/>
  <c r="AO54" i="89" s="1"/>
  <c r="AE54" i="89"/>
  <c r="W55" i="89"/>
  <c r="Y57" i="47"/>
  <c r="X57" i="47"/>
  <c r="Y55" i="34"/>
  <c r="X55" i="34"/>
  <c r="Y53" i="76"/>
  <c r="X53" i="76"/>
  <c r="AR53" i="93"/>
  <c r="W56" i="41"/>
  <c r="AG55" i="41"/>
  <c r="AP55" i="41" s="1"/>
  <c r="AF55" i="41"/>
  <c r="AO55" i="41" s="1"/>
  <c r="AE55" i="41"/>
  <c r="W57" i="29"/>
  <c r="AG56" i="29"/>
  <c r="AP56" i="29" s="1"/>
  <c r="AF56" i="29"/>
  <c r="AO56" i="29" s="1"/>
  <c r="AE56" i="29"/>
  <c r="AH55" i="77"/>
  <c r="AQ55" i="77" s="1"/>
  <c r="AN53" i="83"/>
  <c r="AI53" i="83"/>
  <c r="AN55" i="81"/>
  <c r="AI55" i="81"/>
  <c r="AI56" i="27"/>
  <c r="AN56" i="27"/>
  <c r="AN54" i="80"/>
  <c r="AI54" i="80"/>
  <c r="W57" i="94"/>
  <c r="AG56" i="94"/>
  <c r="AP56" i="94" s="1"/>
  <c r="AE56" i="94"/>
  <c r="AF56" i="94"/>
  <c r="AO56" i="94" s="1"/>
  <c r="AH55" i="86"/>
  <c r="AQ55" i="86" s="1"/>
  <c r="AH54" i="74"/>
  <c r="AQ54" i="74" s="1"/>
  <c r="W58" i="38"/>
  <c r="AG57" i="38"/>
  <c r="AP57" i="38" s="1"/>
  <c r="AF57" i="38"/>
  <c r="AO57" i="38" s="1"/>
  <c r="AE57" i="38"/>
  <c r="AH58" i="42"/>
  <c r="AQ58" i="42" s="1"/>
  <c r="AF55" i="45"/>
  <c r="AO55" i="45" s="1"/>
  <c r="AG55" i="45"/>
  <c r="AP55" i="45" s="1"/>
  <c r="W56" i="45"/>
  <c r="AE55" i="45"/>
  <c r="AR54" i="90"/>
  <c r="Y59" i="96"/>
  <c r="X59" i="96"/>
  <c r="Y56" i="91"/>
  <c r="X56" i="91"/>
  <c r="Z57" i="47" l="1"/>
  <c r="Z55" i="35"/>
  <c r="Z59" i="96"/>
  <c r="AG59" i="96" s="1"/>
  <c r="AP59" i="96" s="1"/>
  <c r="Z53" i="76"/>
  <c r="AG53" i="76" s="1"/>
  <c r="AP53" i="76" s="1"/>
  <c r="Z55" i="28"/>
  <c r="AE55" i="28" s="1"/>
  <c r="AG53" i="85"/>
  <c r="AP53" i="85" s="1"/>
  <c r="AF55" i="86"/>
  <c r="AO55" i="86" s="1"/>
  <c r="AF55" i="35"/>
  <c r="AO55" i="35" s="1"/>
  <c r="AE55" i="35"/>
  <c r="W56" i="35"/>
  <c r="AG55" i="35"/>
  <c r="AP55" i="35" s="1"/>
  <c r="W54" i="76"/>
  <c r="AE53" i="76"/>
  <c r="AG55" i="28"/>
  <c r="AP55" i="28" s="1"/>
  <c r="AF55" i="28"/>
  <c r="AO55" i="28" s="1"/>
  <c r="W58" i="47"/>
  <c r="AG57" i="47"/>
  <c r="AP57" i="47" s="1"/>
  <c r="AF57" i="47"/>
  <c r="AO57" i="47" s="1"/>
  <c r="AE57" i="47"/>
  <c r="AF59" i="96"/>
  <c r="AO59" i="96" s="1"/>
  <c r="AE59" i="96"/>
  <c r="AE55" i="80"/>
  <c r="W56" i="80"/>
  <c r="AG55" i="80"/>
  <c r="AP55" i="80" s="1"/>
  <c r="AF55" i="80"/>
  <c r="AO55" i="80" s="1"/>
  <c r="Y56" i="84"/>
  <c r="X56" i="84"/>
  <c r="Y59" i="30"/>
  <c r="X59" i="30"/>
  <c r="AN56" i="94"/>
  <c r="AI56" i="94"/>
  <c r="AR56" i="27"/>
  <c r="X56" i="41"/>
  <c r="Z56" i="41" s="1"/>
  <c r="Y56" i="41"/>
  <c r="AR58" i="48"/>
  <c r="Y55" i="78"/>
  <c r="X55" i="78"/>
  <c r="W56" i="90"/>
  <c r="AG55" i="90"/>
  <c r="AP55" i="90" s="1"/>
  <c r="AF55" i="90"/>
  <c r="AO55" i="90" s="1"/>
  <c r="AE55" i="90"/>
  <c r="W57" i="43"/>
  <c r="AG56" i="43"/>
  <c r="AP56" i="43" s="1"/>
  <c r="AF56" i="43"/>
  <c r="AO56" i="43" s="1"/>
  <c r="AE56" i="43"/>
  <c r="AH55" i="75"/>
  <c r="AQ55" i="75" s="1"/>
  <c r="AH56" i="81"/>
  <c r="AQ56" i="81" s="1"/>
  <c r="AH54" i="83"/>
  <c r="AQ54" i="83" s="1"/>
  <c r="AI55" i="84"/>
  <c r="AN55" i="84"/>
  <c r="AI55" i="77"/>
  <c r="AN55" i="77"/>
  <c r="AR54" i="34"/>
  <c r="AR55" i="88"/>
  <c r="AH58" i="32"/>
  <c r="AQ58" i="32" s="1"/>
  <c r="AN53" i="85"/>
  <c r="AI53" i="85"/>
  <c r="AI55" i="86"/>
  <c r="AN55" i="86"/>
  <c r="AR56" i="47"/>
  <c r="AI55" i="36"/>
  <c r="AN55" i="36"/>
  <c r="AE59" i="48"/>
  <c r="W60" i="48"/>
  <c r="AG59" i="48"/>
  <c r="AP59" i="48" s="1"/>
  <c r="AF59" i="48"/>
  <c r="AO59" i="48" s="1"/>
  <c r="AH55" i="35"/>
  <c r="AQ55" i="35" s="1"/>
  <c r="Y57" i="39"/>
  <c r="X57" i="39"/>
  <c r="AH56" i="91"/>
  <c r="AQ56" i="91" s="1"/>
  <c r="AI57" i="38"/>
  <c r="AN57" i="38"/>
  <c r="AR55" i="81"/>
  <c r="AH55" i="34"/>
  <c r="AQ55" i="34" s="1"/>
  <c r="Y55" i="89"/>
  <c r="X55" i="89"/>
  <c r="AH56" i="88"/>
  <c r="AQ56" i="88" s="1"/>
  <c r="AR54" i="35"/>
  <c r="AR54" i="75"/>
  <c r="AH57" i="27"/>
  <c r="AQ57" i="27" s="1"/>
  <c r="AI56" i="26"/>
  <c r="AN56" i="26"/>
  <c r="AI54" i="93"/>
  <c r="AN54" i="93"/>
  <c r="AR52" i="76"/>
  <c r="AR58" i="96"/>
  <c r="Z54" i="83"/>
  <c r="AI57" i="82"/>
  <c r="AN57" i="82"/>
  <c r="AH56" i="44"/>
  <c r="AQ56" i="44" s="1"/>
  <c r="Z58" i="32"/>
  <c r="Y58" i="46"/>
  <c r="X58" i="46"/>
  <c r="Z58" i="46" s="1"/>
  <c r="AI56" i="79"/>
  <c r="AN56" i="79"/>
  <c r="AN54" i="33"/>
  <c r="AI54" i="33"/>
  <c r="AN56" i="29"/>
  <c r="AI56" i="29"/>
  <c r="Y57" i="94"/>
  <c r="X57" i="94"/>
  <c r="Y57" i="29"/>
  <c r="X57" i="29"/>
  <c r="Z57" i="29" s="1"/>
  <c r="AN54" i="89"/>
  <c r="AI54" i="89"/>
  <c r="AH56" i="95"/>
  <c r="AQ56" i="95" s="1"/>
  <c r="Y55" i="73"/>
  <c r="X55" i="73"/>
  <c r="X55" i="37"/>
  <c r="Z55" i="37" s="1"/>
  <c r="Y55" i="37"/>
  <c r="Z57" i="27"/>
  <c r="Z55" i="75"/>
  <c r="Z56" i="81"/>
  <c r="X56" i="31"/>
  <c r="Y56" i="31"/>
  <c r="Z56" i="31" s="1"/>
  <c r="AN58" i="30"/>
  <c r="AI58" i="30"/>
  <c r="AR53" i="87"/>
  <c r="AN56" i="39"/>
  <c r="AI56" i="39"/>
  <c r="Y55" i="74"/>
  <c r="X55" i="74"/>
  <c r="Y59" i="92"/>
  <c r="X59" i="92"/>
  <c r="Z59" i="92" s="1"/>
  <c r="AN54" i="73"/>
  <c r="AI54" i="73"/>
  <c r="Z56" i="91"/>
  <c r="AI55" i="45"/>
  <c r="AN55" i="45"/>
  <c r="AR54" i="80"/>
  <c r="AR53" i="83"/>
  <c r="AI55" i="41"/>
  <c r="AN55" i="41"/>
  <c r="Z55" i="34"/>
  <c r="Z56" i="88"/>
  <c r="AI54" i="37"/>
  <c r="AN54" i="37"/>
  <c r="AI54" i="78"/>
  <c r="AN54" i="78"/>
  <c r="AE57" i="25"/>
  <c r="AF57" i="25"/>
  <c r="AO57" i="25" s="1"/>
  <c r="W58" i="25"/>
  <c r="AG57" i="25"/>
  <c r="AP57" i="25" s="1"/>
  <c r="AR55" i="91"/>
  <c r="W57" i="40"/>
  <c r="AG56" i="40"/>
  <c r="AP56" i="40" s="1"/>
  <c r="AF56" i="40"/>
  <c r="AO56" i="40" s="1"/>
  <c r="AE56" i="40"/>
  <c r="Y56" i="36"/>
  <c r="X56" i="36"/>
  <c r="AR54" i="28"/>
  <c r="AN55" i="31"/>
  <c r="AI55" i="31"/>
  <c r="X56" i="77"/>
  <c r="Y56" i="77"/>
  <c r="Z56" i="44"/>
  <c r="Y54" i="85"/>
  <c r="X54" i="85"/>
  <c r="AN57" i="46"/>
  <c r="AI57" i="46"/>
  <c r="X56" i="86"/>
  <c r="Z56" i="86" s="1"/>
  <c r="Y56" i="86"/>
  <c r="AH55" i="28"/>
  <c r="AQ55" i="28" s="1"/>
  <c r="W55" i="87"/>
  <c r="AG54" i="87"/>
  <c r="AP54" i="87" s="1"/>
  <c r="AF54" i="87"/>
  <c r="AO54" i="87" s="1"/>
  <c r="AE54" i="87"/>
  <c r="AN58" i="42"/>
  <c r="AI58" i="42"/>
  <c r="AH59" i="96"/>
  <c r="AQ59" i="96" s="1"/>
  <c r="X56" i="45"/>
  <c r="Y56" i="45"/>
  <c r="Y58" i="38"/>
  <c r="Z58" i="38" s="1"/>
  <c r="X58" i="38"/>
  <c r="AH53" i="76"/>
  <c r="AQ53" i="76" s="1"/>
  <c r="AH57" i="47"/>
  <c r="AQ57" i="47" s="1"/>
  <c r="AH54" i="87"/>
  <c r="AQ54" i="87" s="1"/>
  <c r="Z56" i="95"/>
  <c r="AR55" i="95"/>
  <c r="Y57" i="26"/>
  <c r="X57" i="26"/>
  <c r="X55" i="93"/>
  <c r="Z55" i="93" s="1"/>
  <c r="Y55" i="93"/>
  <c r="AR55" i="44"/>
  <c r="AH55" i="80"/>
  <c r="AQ55" i="80" s="1"/>
  <c r="AR57" i="32"/>
  <c r="Y59" i="42"/>
  <c r="X59" i="42"/>
  <c r="Z59" i="42" s="1"/>
  <c r="X58" i="82"/>
  <c r="Y58" i="82"/>
  <c r="AH59" i="48"/>
  <c r="AQ59" i="48" s="1"/>
  <c r="AI54" i="74"/>
  <c r="AN54" i="74"/>
  <c r="AN58" i="92"/>
  <c r="AI58" i="92"/>
  <c r="Y57" i="79"/>
  <c r="X57" i="79"/>
  <c r="X55" i="33"/>
  <c r="Y55" i="33"/>
  <c r="Z55" i="33" s="1"/>
  <c r="W56" i="28" l="1"/>
  <c r="W60" i="96"/>
  <c r="AF53" i="76"/>
  <c r="AO53" i="76" s="1"/>
  <c r="Z55" i="78"/>
  <c r="AF55" i="78" s="1"/>
  <c r="AO55" i="78" s="1"/>
  <c r="W56" i="78"/>
  <c r="AG55" i="78"/>
  <c r="AP55" i="78" s="1"/>
  <c r="W57" i="41"/>
  <c r="AG56" i="41"/>
  <c r="AP56" i="41" s="1"/>
  <c r="AF56" i="41"/>
  <c r="AO56" i="41" s="1"/>
  <c r="AE56" i="41"/>
  <c r="AF56" i="95"/>
  <c r="AO56" i="95" s="1"/>
  <c r="AG56" i="95"/>
  <c r="AP56" i="95" s="1"/>
  <c r="AE56" i="95"/>
  <c r="W57" i="95"/>
  <c r="AH55" i="74"/>
  <c r="AQ55" i="74" s="1"/>
  <c r="AH55" i="73"/>
  <c r="AQ55" i="73" s="1"/>
  <c r="AH56" i="77"/>
  <c r="AQ56" i="77" s="1"/>
  <c r="AH56" i="36"/>
  <c r="AQ56" i="36" s="1"/>
  <c r="Y58" i="25"/>
  <c r="X58" i="25"/>
  <c r="Z58" i="25" s="1"/>
  <c r="AR54" i="37"/>
  <c r="AR54" i="73"/>
  <c r="AR58" i="30"/>
  <c r="AG55" i="75"/>
  <c r="AP55" i="75" s="1"/>
  <c r="AF55" i="75"/>
  <c r="AO55" i="75" s="1"/>
  <c r="W56" i="75"/>
  <c r="AE55" i="75"/>
  <c r="AH57" i="94"/>
  <c r="AQ57" i="94" s="1"/>
  <c r="W59" i="32"/>
  <c r="AG58" i="32"/>
  <c r="AP58" i="32" s="1"/>
  <c r="AF58" i="32"/>
  <c r="AO58" i="32" s="1"/>
  <c r="AE58" i="32"/>
  <c r="AR57" i="38"/>
  <c r="AH57" i="39"/>
  <c r="AQ57" i="39" s="1"/>
  <c r="AI59" i="48"/>
  <c r="AN59" i="48"/>
  <c r="AR55" i="86"/>
  <c r="AN55" i="90"/>
  <c r="AI55" i="90"/>
  <c r="X60" i="96"/>
  <c r="Y60" i="96"/>
  <c r="X58" i="47"/>
  <c r="Y58" i="47"/>
  <c r="X56" i="28"/>
  <c r="Y56" i="28"/>
  <c r="W59" i="38"/>
  <c r="AG58" i="38"/>
  <c r="AP58" i="38" s="1"/>
  <c r="AF58" i="38"/>
  <c r="AO58" i="38" s="1"/>
  <c r="AE58" i="38"/>
  <c r="AN54" i="87"/>
  <c r="AI54" i="87"/>
  <c r="W57" i="91"/>
  <c r="AG56" i="91"/>
  <c r="AP56" i="91" s="1"/>
  <c r="AF56" i="91"/>
  <c r="AO56" i="91" s="1"/>
  <c r="AE56" i="91"/>
  <c r="AE57" i="29"/>
  <c r="W58" i="29"/>
  <c r="AG57" i="29"/>
  <c r="AP57" i="29" s="1"/>
  <c r="AF57" i="29"/>
  <c r="AO57" i="29" s="1"/>
  <c r="AE58" i="46"/>
  <c r="AG58" i="46"/>
  <c r="AP58" i="46" s="1"/>
  <c r="AF58" i="46"/>
  <c r="AO58" i="46" s="1"/>
  <c r="W59" i="46"/>
  <c r="AH56" i="41"/>
  <c r="AQ56" i="41" s="1"/>
  <c r="AH59" i="30"/>
  <c r="AQ59" i="30" s="1"/>
  <c r="X54" i="76"/>
  <c r="Y54" i="76"/>
  <c r="Z54" i="76" s="1"/>
  <c r="AR54" i="74"/>
  <c r="AH57" i="26"/>
  <c r="AQ57" i="26" s="1"/>
  <c r="AH58" i="82"/>
  <c r="AQ58" i="82" s="1"/>
  <c r="AH56" i="45"/>
  <c r="AQ56" i="45" s="1"/>
  <c r="AH54" i="85"/>
  <c r="AQ54" i="85" s="1"/>
  <c r="Z56" i="77"/>
  <c r="Y57" i="40"/>
  <c r="X57" i="40"/>
  <c r="W57" i="88"/>
  <c r="AG56" i="88"/>
  <c r="AP56" i="88" s="1"/>
  <c r="AF56" i="88"/>
  <c r="AO56" i="88" s="1"/>
  <c r="AE56" i="88"/>
  <c r="Z55" i="74"/>
  <c r="W58" i="27"/>
  <c r="AG57" i="27"/>
  <c r="AP57" i="27" s="1"/>
  <c r="AF57" i="27"/>
  <c r="AO57" i="27" s="1"/>
  <c r="AE57" i="27"/>
  <c r="Z55" i="73"/>
  <c r="AR54" i="89"/>
  <c r="AR57" i="82"/>
  <c r="AH55" i="89"/>
  <c r="AQ55" i="89" s="1"/>
  <c r="AR53" i="85"/>
  <c r="AR55" i="77"/>
  <c r="AI56" i="43"/>
  <c r="AN56" i="43"/>
  <c r="Z59" i="30"/>
  <c r="X56" i="35"/>
  <c r="Y56" i="35"/>
  <c r="W60" i="42"/>
  <c r="AG59" i="42"/>
  <c r="AP59" i="42" s="1"/>
  <c r="AF59" i="42"/>
  <c r="AO59" i="42" s="1"/>
  <c r="AE59" i="42"/>
  <c r="AF56" i="81"/>
  <c r="AO56" i="81" s="1"/>
  <c r="AE56" i="81"/>
  <c r="W57" i="81"/>
  <c r="AG56" i="81"/>
  <c r="AP56" i="81" s="1"/>
  <c r="AH57" i="79"/>
  <c r="AQ57" i="79" s="1"/>
  <c r="Z57" i="79"/>
  <c r="Z58" i="82"/>
  <c r="Z57" i="26"/>
  <c r="Z56" i="45"/>
  <c r="AR58" i="42"/>
  <c r="X55" i="87"/>
  <c r="Y55" i="87"/>
  <c r="AR55" i="31"/>
  <c r="Z56" i="36"/>
  <c r="AN57" i="25"/>
  <c r="AI57" i="25"/>
  <c r="W56" i="34"/>
  <c r="AG55" i="34"/>
  <c r="AP55" i="34" s="1"/>
  <c r="AF55" i="34"/>
  <c r="AO55" i="34" s="1"/>
  <c r="AE55" i="34"/>
  <c r="AH59" i="92"/>
  <c r="AQ59" i="92" s="1"/>
  <c r="AR56" i="39"/>
  <c r="Z57" i="94"/>
  <c r="AR56" i="79"/>
  <c r="AE54" i="83"/>
  <c r="W55" i="83"/>
  <c r="AG54" i="83"/>
  <c r="AP54" i="83" s="1"/>
  <c r="AF54" i="83"/>
  <c r="AO54" i="83" s="1"/>
  <c r="AR54" i="93"/>
  <c r="Z57" i="39"/>
  <c r="AR55" i="36"/>
  <c r="AH56" i="84"/>
  <c r="AQ56" i="84" s="1"/>
  <c r="Y56" i="80"/>
  <c r="Z56" i="80" s="1"/>
  <c r="X56" i="80"/>
  <c r="AN53" i="76"/>
  <c r="AI53" i="76"/>
  <c r="AI59" i="96"/>
  <c r="AN59" i="96"/>
  <c r="AR58" i="92"/>
  <c r="AH59" i="42"/>
  <c r="AQ59" i="42" s="1"/>
  <c r="AH58" i="38"/>
  <c r="AQ58" i="38" s="1"/>
  <c r="AH56" i="86"/>
  <c r="AQ56" i="86" s="1"/>
  <c r="Z54" i="85"/>
  <c r="AH56" i="31"/>
  <c r="AQ56" i="31" s="1"/>
  <c r="AH55" i="37"/>
  <c r="AQ55" i="37" s="1"/>
  <c r="AH57" i="29"/>
  <c r="AQ57" i="29" s="1"/>
  <c r="AR56" i="29"/>
  <c r="AH58" i="46"/>
  <c r="AQ58" i="46" s="1"/>
  <c r="Z55" i="89"/>
  <c r="AR55" i="84"/>
  <c r="AR56" i="94"/>
  <c r="AN55" i="80"/>
  <c r="AI55" i="80"/>
  <c r="AI57" i="47"/>
  <c r="AN57" i="47"/>
  <c r="AN55" i="28"/>
  <c r="AI55" i="28"/>
  <c r="AI55" i="35"/>
  <c r="AN55" i="35"/>
  <c r="AE55" i="33"/>
  <c r="W56" i="33"/>
  <c r="AG55" i="33"/>
  <c r="AP55" i="33" s="1"/>
  <c r="AF55" i="33"/>
  <c r="AO55" i="33" s="1"/>
  <c r="AG55" i="93"/>
  <c r="AP55" i="93" s="1"/>
  <c r="AF55" i="93"/>
  <c r="AO55" i="93" s="1"/>
  <c r="W56" i="93"/>
  <c r="AE55" i="93"/>
  <c r="AR57" i="46"/>
  <c r="AR54" i="33"/>
  <c r="AH55" i="78"/>
  <c r="AQ55" i="78" s="1"/>
  <c r="AH55" i="33"/>
  <c r="AQ55" i="33" s="1"/>
  <c r="AH55" i="93"/>
  <c r="AQ55" i="93" s="1"/>
  <c r="W57" i="86"/>
  <c r="AG56" i="86"/>
  <c r="AP56" i="86" s="1"/>
  <c r="AF56" i="86"/>
  <c r="AO56" i="86" s="1"/>
  <c r="AE56" i="86"/>
  <c r="W57" i="44"/>
  <c r="AG56" i="44"/>
  <c r="AP56" i="44" s="1"/>
  <c r="AF56" i="44"/>
  <c r="AO56" i="44" s="1"/>
  <c r="AE56" i="44"/>
  <c r="AN56" i="40"/>
  <c r="AI56" i="40"/>
  <c r="AR54" i="78"/>
  <c r="AR55" i="41"/>
  <c r="AR55" i="45"/>
  <c r="AF59" i="92"/>
  <c r="AO59" i="92" s="1"/>
  <c r="AE59" i="92"/>
  <c r="W60" i="92"/>
  <c r="AG59" i="92"/>
  <c r="AP59" i="92" s="1"/>
  <c r="AG56" i="31"/>
  <c r="AP56" i="31" s="1"/>
  <c r="AF56" i="31"/>
  <c r="AO56" i="31" s="1"/>
  <c r="W57" i="31"/>
  <c r="AE56" i="31"/>
  <c r="W56" i="37"/>
  <c r="AE55" i="37"/>
  <c r="AG55" i="37"/>
  <c r="AP55" i="37" s="1"/>
  <c r="AF55" i="37"/>
  <c r="AO55" i="37" s="1"/>
  <c r="AR56" i="26"/>
  <c r="Y60" i="48"/>
  <c r="X60" i="48"/>
  <c r="Z57" i="43"/>
  <c r="X57" i="43"/>
  <c r="Y57" i="43"/>
  <c r="X56" i="90"/>
  <c r="Y56" i="90"/>
  <c r="Z56" i="84"/>
  <c r="AE55" i="78" l="1"/>
  <c r="AF56" i="80"/>
  <c r="AO56" i="80" s="1"/>
  <c r="AG56" i="80"/>
  <c r="AP56" i="80" s="1"/>
  <c r="AE56" i="80"/>
  <c r="W57" i="80"/>
  <c r="Z56" i="34"/>
  <c r="X56" i="34"/>
  <c r="Y56" i="34"/>
  <c r="AI56" i="81"/>
  <c r="AN56" i="81"/>
  <c r="X57" i="41"/>
  <c r="Y57" i="41"/>
  <c r="W58" i="43"/>
  <c r="AG57" i="43"/>
  <c r="AP57" i="43" s="1"/>
  <c r="AF57" i="43"/>
  <c r="AO57" i="43" s="1"/>
  <c r="AE57" i="43"/>
  <c r="W57" i="45"/>
  <c r="AG56" i="45"/>
  <c r="AP56" i="45" s="1"/>
  <c r="AF56" i="45"/>
  <c r="AO56" i="45" s="1"/>
  <c r="AE56" i="45"/>
  <c r="AE54" i="76"/>
  <c r="W55" i="76"/>
  <c r="AG54" i="76"/>
  <c r="AP54" i="76" s="1"/>
  <c r="AF54" i="76"/>
  <c r="AO54" i="76" s="1"/>
  <c r="W59" i="25"/>
  <c r="AG58" i="25"/>
  <c r="AP58" i="25" s="1"/>
  <c r="AF58" i="25"/>
  <c r="AO58" i="25" s="1"/>
  <c r="AE58" i="25"/>
  <c r="AH60" i="48"/>
  <c r="AQ60" i="48" s="1"/>
  <c r="AI55" i="33"/>
  <c r="AN55" i="33"/>
  <c r="AF54" i="85"/>
  <c r="AO54" i="85" s="1"/>
  <c r="AE54" i="85"/>
  <c r="W55" i="85"/>
  <c r="AG54" i="85"/>
  <c r="AP54" i="85" s="1"/>
  <c r="AF57" i="94"/>
  <c r="AO57" i="94" s="1"/>
  <c r="AE57" i="94"/>
  <c r="AG57" i="94"/>
  <c r="AP57" i="94" s="1"/>
  <c r="W58" i="94"/>
  <c r="W58" i="26"/>
  <c r="AG57" i="26"/>
  <c r="AP57" i="26" s="1"/>
  <c r="AF57" i="26"/>
  <c r="AO57" i="26" s="1"/>
  <c r="AE57" i="26"/>
  <c r="X57" i="91"/>
  <c r="Z57" i="91" s="1"/>
  <c r="Y57" i="91"/>
  <c r="AH58" i="47"/>
  <c r="AQ58" i="47" s="1"/>
  <c r="AI58" i="32"/>
  <c r="AN58" i="32"/>
  <c r="X58" i="27"/>
  <c r="Z58" i="27" s="1"/>
  <c r="Y58" i="27"/>
  <c r="AN59" i="92"/>
  <c r="AI59" i="92"/>
  <c r="Y57" i="86"/>
  <c r="X57" i="86"/>
  <c r="AR57" i="47"/>
  <c r="AH56" i="90"/>
  <c r="AQ56" i="90" s="1"/>
  <c r="X57" i="44"/>
  <c r="Y57" i="44"/>
  <c r="Z57" i="44" s="1"/>
  <c r="AR55" i="80"/>
  <c r="W56" i="89"/>
  <c r="AG55" i="89"/>
  <c r="AP55" i="89" s="1"/>
  <c r="AF55" i="89"/>
  <c r="AO55" i="89" s="1"/>
  <c r="AE55" i="89"/>
  <c r="AR59" i="96"/>
  <c r="X55" i="83"/>
  <c r="Y55" i="83"/>
  <c r="AR57" i="25"/>
  <c r="AH55" i="87"/>
  <c r="AQ55" i="87" s="1"/>
  <c r="W59" i="82"/>
  <c r="AG58" i="82"/>
  <c r="AP58" i="82" s="1"/>
  <c r="AF58" i="82"/>
  <c r="AO58" i="82" s="1"/>
  <c r="AE58" i="82"/>
  <c r="AI59" i="42"/>
  <c r="AN59" i="42"/>
  <c r="AH56" i="35"/>
  <c r="AQ56" i="35" s="1"/>
  <c r="AE55" i="73"/>
  <c r="W56" i="73"/>
  <c r="AG55" i="73"/>
  <c r="AP55" i="73" s="1"/>
  <c r="AF55" i="73"/>
  <c r="AO55" i="73" s="1"/>
  <c r="W56" i="74"/>
  <c r="AG55" i="74"/>
  <c r="AP55" i="74" s="1"/>
  <c r="AF55" i="74"/>
  <c r="AO55" i="74" s="1"/>
  <c r="AE55" i="74"/>
  <c r="AH57" i="40"/>
  <c r="AQ57" i="40" s="1"/>
  <c r="AI57" i="29"/>
  <c r="AN57" i="29"/>
  <c r="AR54" i="87"/>
  <c r="Z59" i="38"/>
  <c r="X59" i="38"/>
  <c r="Y59" i="38"/>
  <c r="Z58" i="47"/>
  <c r="AN55" i="78"/>
  <c r="AI55" i="78"/>
  <c r="Z57" i="31"/>
  <c r="X57" i="31"/>
  <c r="Y57" i="31"/>
  <c r="Z56" i="90"/>
  <c r="Z60" i="48"/>
  <c r="AN55" i="37"/>
  <c r="AI55" i="37"/>
  <c r="AR56" i="40"/>
  <c r="AR55" i="35"/>
  <c r="AR53" i="76"/>
  <c r="AE57" i="39"/>
  <c r="W58" i="39"/>
  <c r="AG57" i="39"/>
  <c r="AP57" i="39" s="1"/>
  <c r="AF57" i="39"/>
  <c r="AO57" i="39" s="1"/>
  <c r="AI55" i="34"/>
  <c r="AN55" i="34"/>
  <c r="Z55" i="87"/>
  <c r="W58" i="79"/>
  <c r="AG57" i="79"/>
  <c r="AP57" i="79" s="1"/>
  <c r="AF57" i="79"/>
  <c r="AO57" i="79" s="1"/>
  <c r="AE57" i="79"/>
  <c r="Z56" i="35"/>
  <c r="AI57" i="27"/>
  <c r="AN57" i="27"/>
  <c r="AI56" i="88"/>
  <c r="AN56" i="88"/>
  <c r="AN58" i="46"/>
  <c r="AI58" i="46"/>
  <c r="X57" i="95"/>
  <c r="Z57" i="95" s="1"/>
  <c r="Y57" i="95"/>
  <c r="AN56" i="41"/>
  <c r="AI56" i="41"/>
  <c r="W57" i="84"/>
  <c r="AG56" i="84"/>
  <c r="AP56" i="84" s="1"/>
  <c r="AF56" i="84"/>
  <c r="AO56" i="84" s="1"/>
  <c r="AE56" i="84"/>
  <c r="AI56" i="31"/>
  <c r="AN56" i="31"/>
  <c r="AR56" i="43"/>
  <c r="Y57" i="88"/>
  <c r="Z57" i="88" s="1"/>
  <c r="X57" i="88"/>
  <c r="X59" i="46"/>
  <c r="Y59" i="46"/>
  <c r="Y58" i="29"/>
  <c r="X58" i="29"/>
  <c r="Z58" i="29" s="1"/>
  <c r="AR55" i="90"/>
  <c r="Z56" i="75"/>
  <c r="X56" i="75"/>
  <c r="Y56" i="75"/>
  <c r="Y56" i="37"/>
  <c r="X56" i="37"/>
  <c r="AI56" i="86"/>
  <c r="AN56" i="86"/>
  <c r="AI54" i="83"/>
  <c r="AN54" i="83"/>
  <c r="W57" i="36"/>
  <c r="AG56" i="36"/>
  <c r="AP56" i="36" s="1"/>
  <c r="AF56" i="36"/>
  <c r="AO56" i="36" s="1"/>
  <c r="AE56" i="36"/>
  <c r="Y57" i="81"/>
  <c r="X57" i="81"/>
  <c r="AF59" i="30"/>
  <c r="AO59" i="30" s="1"/>
  <c r="AE59" i="30"/>
  <c r="W60" i="30"/>
  <c r="AG59" i="30"/>
  <c r="AP59" i="30" s="1"/>
  <c r="Z57" i="40"/>
  <c r="AN56" i="91"/>
  <c r="AI56" i="91"/>
  <c r="AH56" i="28"/>
  <c r="AQ56" i="28" s="1"/>
  <c r="AH60" i="96"/>
  <c r="AQ60" i="96" s="1"/>
  <c r="Z59" i="32"/>
  <c r="Y59" i="32"/>
  <c r="X59" i="32"/>
  <c r="AH58" i="25"/>
  <c r="AQ58" i="25" s="1"/>
  <c r="AI56" i="95"/>
  <c r="AN56" i="95"/>
  <c r="AN55" i="93"/>
  <c r="AI55" i="93"/>
  <c r="AR55" i="28"/>
  <c r="AH57" i="43"/>
  <c r="AQ57" i="43" s="1"/>
  <c r="X60" i="92"/>
  <c r="Y60" i="92"/>
  <c r="AI56" i="44"/>
  <c r="AN56" i="44"/>
  <c r="X56" i="93"/>
  <c r="Z56" i="93" s="1"/>
  <c r="Y56" i="93"/>
  <c r="X56" i="33"/>
  <c r="Y56" i="33"/>
  <c r="AH56" i="80"/>
  <c r="AQ56" i="80" s="1"/>
  <c r="Y60" i="42"/>
  <c r="X60" i="42"/>
  <c r="W57" i="77"/>
  <c r="AG56" i="77"/>
  <c r="AP56" i="77" s="1"/>
  <c r="AF56" i="77"/>
  <c r="AO56" i="77" s="1"/>
  <c r="AE56" i="77"/>
  <c r="AH54" i="76"/>
  <c r="AQ54" i="76" s="1"/>
  <c r="AN58" i="38"/>
  <c r="AI58" i="38"/>
  <c r="Z56" i="28"/>
  <c r="Z60" i="96"/>
  <c r="AR59" i="48"/>
  <c r="AI55" i="75"/>
  <c r="AN55" i="75"/>
  <c r="X56" i="78"/>
  <c r="Z56" i="78" s="1"/>
  <c r="Y56" i="78"/>
  <c r="Z60" i="42" l="1"/>
  <c r="Z57" i="86"/>
  <c r="W58" i="44"/>
  <c r="AG57" i="44"/>
  <c r="AP57" i="44" s="1"/>
  <c r="AF57" i="44"/>
  <c r="AO57" i="44" s="1"/>
  <c r="AE57" i="44"/>
  <c r="W58" i="95"/>
  <c r="AE57" i="95"/>
  <c r="AG57" i="95"/>
  <c r="AP57" i="95" s="1"/>
  <c r="AF57" i="95"/>
  <c r="AO57" i="95" s="1"/>
  <c r="W58" i="86"/>
  <c r="AG57" i="86"/>
  <c r="AP57" i="86" s="1"/>
  <c r="AF57" i="86"/>
  <c r="AO57" i="86" s="1"/>
  <c r="AE57" i="86"/>
  <c r="AF60" i="42"/>
  <c r="AO60" i="42" s="1"/>
  <c r="W61" i="42"/>
  <c r="AG60" i="42"/>
  <c r="AP60" i="42" s="1"/>
  <c r="AE60" i="42"/>
  <c r="W61" i="48"/>
  <c r="AG60" i="48"/>
  <c r="AP60" i="48" s="1"/>
  <c r="AF60" i="48"/>
  <c r="AO60" i="48" s="1"/>
  <c r="AE60" i="48"/>
  <c r="AI55" i="89"/>
  <c r="AN55" i="89"/>
  <c r="AN57" i="26"/>
  <c r="AI57" i="26"/>
  <c r="AH57" i="41"/>
  <c r="AQ57" i="41" s="1"/>
  <c r="W57" i="34"/>
  <c r="AG56" i="34"/>
  <c r="AP56" i="34" s="1"/>
  <c r="AF56" i="34"/>
  <c r="AO56" i="34" s="1"/>
  <c r="AE56" i="34"/>
  <c r="AN56" i="77"/>
  <c r="AI56" i="77"/>
  <c r="AR55" i="93"/>
  <c r="AE57" i="40"/>
  <c r="W58" i="40"/>
  <c r="AG57" i="40"/>
  <c r="AP57" i="40" s="1"/>
  <c r="AF57" i="40"/>
  <c r="AO57" i="40" s="1"/>
  <c r="AH57" i="81"/>
  <c r="AQ57" i="81" s="1"/>
  <c r="Y57" i="36"/>
  <c r="X57" i="36"/>
  <c r="Z57" i="36" s="1"/>
  <c r="AH56" i="37"/>
  <c r="AQ56" i="37" s="1"/>
  <c r="AH59" i="46"/>
  <c r="AQ59" i="46" s="1"/>
  <c r="AR57" i="27"/>
  <c r="X58" i="79"/>
  <c r="Y58" i="79"/>
  <c r="Z58" i="79" s="1"/>
  <c r="Z58" i="39"/>
  <c r="Y58" i="39"/>
  <c r="X58" i="39"/>
  <c r="AF56" i="90"/>
  <c r="AO56" i="90" s="1"/>
  <c r="AE56" i="90"/>
  <c r="W57" i="90"/>
  <c r="AG56" i="90"/>
  <c r="AP56" i="90" s="1"/>
  <c r="W59" i="47"/>
  <c r="AG58" i="47"/>
  <c r="AP58" i="47" s="1"/>
  <c r="AF58" i="47"/>
  <c r="AO58" i="47" s="1"/>
  <c r="AE58" i="47"/>
  <c r="AI57" i="94"/>
  <c r="AN57" i="94"/>
  <c r="AN57" i="43"/>
  <c r="AI57" i="43"/>
  <c r="Z57" i="41"/>
  <c r="Y57" i="80"/>
  <c r="X57" i="80"/>
  <c r="Z57" i="80" s="1"/>
  <c r="W57" i="75"/>
  <c r="AG56" i="75"/>
  <c r="AP56" i="75" s="1"/>
  <c r="AE56" i="75"/>
  <c r="AF56" i="75"/>
  <c r="AO56" i="75" s="1"/>
  <c r="X59" i="25"/>
  <c r="Y59" i="25"/>
  <c r="AH56" i="33"/>
  <c r="AQ56" i="33" s="1"/>
  <c r="AR56" i="44"/>
  <c r="Z59" i="46"/>
  <c r="X57" i="84"/>
  <c r="Y57" i="84"/>
  <c r="Z57" i="84" s="1"/>
  <c r="AR58" i="46"/>
  <c r="W57" i="35"/>
  <c r="AG56" i="35"/>
  <c r="AP56" i="35" s="1"/>
  <c r="AF56" i="35"/>
  <c r="AO56" i="35" s="1"/>
  <c r="AE56" i="35"/>
  <c r="AF55" i="87"/>
  <c r="AO55" i="87" s="1"/>
  <c r="AE55" i="87"/>
  <c r="W56" i="87"/>
  <c r="AG55" i="87"/>
  <c r="AP55" i="87" s="1"/>
  <c r="AR57" i="29"/>
  <c r="AI55" i="74"/>
  <c r="AN55" i="74"/>
  <c r="AN58" i="82"/>
  <c r="AI58" i="82"/>
  <c r="AH55" i="83"/>
  <c r="AQ55" i="83" s="1"/>
  <c r="AH57" i="44"/>
  <c r="AQ57" i="44" s="1"/>
  <c r="AR59" i="92"/>
  <c r="AR58" i="32"/>
  <c r="AN56" i="45"/>
  <c r="AI56" i="45"/>
  <c r="AI56" i="80"/>
  <c r="AN56" i="80"/>
  <c r="AR55" i="75"/>
  <c r="AR56" i="86"/>
  <c r="AI54" i="76"/>
  <c r="AN54" i="76"/>
  <c r="AH56" i="78"/>
  <c r="AQ56" i="78" s="1"/>
  <c r="AG60" i="96"/>
  <c r="AP60" i="96" s="1"/>
  <c r="AE60" i="96"/>
  <c r="W61" i="96"/>
  <c r="AF60" i="96"/>
  <c r="AO60" i="96" s="1"/>
  <c r="Z56" i="33"/>
  <c r="Y60" i="30"/>
  <c r="X60" i="30"/>
  <c r="Z57" i="81"/>
  <c r="Z56" i="37"/>
  <c r="AH58" i="29"/>
  <c r="AQ58" i="29" s="1"/>
  <c r="AH57" i="88"/>
  <c r="AQ57" i="88" s="1"/>
  <c r="AR56" i="31"/>
  <c r="AR56" i="41"/>
  <c r="AI57" i="39"/>
  <c r="AN57" i="39"/>
  <c r="AH57" i="31"/>
  <c r="AQ57" i="31" s="1"/>
  <c r="AH59" i="38"/>
  <c r="AQ59" i="38" s="1"/>
  <c r="X56" i="73"/>
  <c r="Y56" i="73"/>
  <c r="Z55" i="83"/>
  <c r="AH57" i="91"/>
  <c r="AQ57" i="91" s="1"/>
  <c r="X58" i="26"/>
  <c r="Y58" i="26"/>
  <c r="AR55" i="33"/>
  <c r="AI58" i="25"/>
  <c r="AN58" i="25"/>
  <c r="AR56" i="81"/>
  <c r="W57" i="93"/>
  <c r="AG56" i="93"/>
  <c r="AP56" i="93" s="1"/>
  <c r="AF56" i="93"/>
  <c r="AO56" i="93" s="1"/>
  <c r="AE56" i="93"/>
  <c r="W60" i="32"/>
  <c r="AG59" i="32"/>
  <c r="AP59" i="32" s="1"/>
  <c r="AF59" i="32"/>
  <c r="AO59" i="32" s="1"/>
  <c r="AE59" i="32"/>
  <c r="AH57" i="95"/>
  <c r="AQ57" i="95" s="1"/>
  <c r="AR59" i="42"/>
  <c r="W59" i="27"/>
  <c r="AG58" i="27"/>
  <c r="AP58" i="27" s="1"/>
  <c r="AF58" i="27"/>
  <c r="AO58" i="27" s="1"/>
  <c r="AE58" i="27"/>
  <c r="AF56" i="28"/>
  <c r="AO56" i="28" s="1"/>
  <c r="AE56" i="28"/>
  <c r="W57" i="28"/>
  <c r="AG56" i="28"/>
  <c r="AP56" i="28" s="1"/>
  <c r="AI56" i="36"/>
  <c r="AN56" i="36"/>
  <c r="AR54" i="83"/>
  <c r="AN56" i="84"/>
  <c r="AI56" i="84"/>
  <c r="AN57" i="79"/>
  <c r="AI57" i="79"/>
  <c r="AR55" i="34"/>
  <c r="AR55" i="37"/>
  <c r="AF57" i="31"/>
  <c r="AO57" i="31" s="1"/>
  <c r="W58" i="31"/>
  <c r="AG57" i="31"/>
  <c r="AP57" i="31" s="1"/>
  <c r="AE57" i="31"/>
  <c r="AE59" i="38"/>
  <c r="W60" i="38"/>
  <c r="AG59" i="38"/>
  <c r="AP59" i="38" s="1"/>
  <c r="AF59" i="38"/>
  <c r="AO59" i="38" s="1"/>
  <c r="Y56" i="89"/>
  <c r="X56" i="89"/>
  <c r="AE57" i="91"/>
  <c r="W58" i="91"/>
  <c r="AG57" i="91"/>
  <c r="AP57" i="91" s="1"/>
  <c r="AF57" i="91"/>
  <c r="AO57" i="91" s="1"/>
  <c r="X55" i="85"/>
  <c r="Y55" i="85"/>
  <c r="Z55" i="85" s="1"/>
  <c r="Y55" i="76"/>
  <c r="X55" i="76"/>
  <c r="Z55" i="76" s="1"/>
  <c r="X58" i="43"/>
  <c r="Y58" i="43"/>
  <c r="Z58" i="43" s="1"/>
  <c r="AI54" i="85"/>
  <c r="AN54" i="85"/>
  <c r="AE56" i="78"/>
  <c r="W57" i="78"/>
  <c r="AG56" i="78"/>
  <c r="AP56" i="78" s="1"/>
  <c r="AF56" i="78"/>
  <c r="AO56" i="78" s="1"/>
  <c r="X57" i="77"/>
  <c r="Y57" i="77"/>
  <c r="AH60" i="92"/>
  <c r="AQ60" i="92" s="1"/>
  <c r="AR56" i="95"/>
  <c r="AH59" i="32"/>
  <c r="AQ59" i="32" s="1"/>
  <c r="AR58" i="38"/>
  <c r="AH60" i="42"/>
  <c r="AQ60" i="42" s="1"/>
  <c r="AH56" i="93"/>
  <c r="AQ56" i="93" s="1"/>
  <c r="Z60" i="92"/>
  <c r="AR56" i="91"/>
  <c r="AI59" i="30"/>
  <c r="AN59" i="30"/>
  <c r="AH56" i="75"/>
  <c r="AQ56" i="75" s="1"/>
  <c r="W59" i="29"/>
  <c r="AG58" i="29"/>
  <c r="AP58" i="29" s="1"/>
  <c r="AF58" i="29"/>
  <c r="AO58" i="29" s="1"/>
  <c r="AE58" i="29"/>
  <c r="W58" i="88"/>
  <c r="AG57" i="88"/>
  <c r="AP57" i="88" s="1"/>
  <c r="AF57" i="88"/>
  <c r="AO57" i="88" s="1"/>
  <c r="AE57" i="88"/>
  <c r="AR56" i="88"/>
  <c r="AR55" i="78"/>
  <c r="X56" i="74"/>
  <c r="Y56" i="74"/>
  <c r="AI55" i="73"/>
  <c r="AN55" i="73"/>
  <c r="Y59" i="82"/>
  <c r="X59" i="82"/>
  <c r="AH57" i="86"/>
  <c r="AQ57" i="86" s="1"/>
  <c r="AH58" i="27"/>
  <c r="AQ58" i="27" s="1"/>
  <c r="X58" i="94"/>
  <c r="Y58" i="94"/>
  <c r="Y57" i="45"/>
  <c r="X57" i="45"/>
  <c r="AH56" i="34"/>
  <c r="AQ56" i="34" s="1"/>
  <c r="Z56" i="89" l="1"/>
  <c r="Z57" i="45"/>
  <c r="Z58" i="26"/>
  <c r="W56" i="85"/>
  <c r="AG55" i="85"/>
  <c r="AP55" i="85" s="1"/>
  <c r="AF55" i="85"/>
  <c r="AO55" i="85" s="1"/>
  <c r="AE55" i="85"/>
  <c r="W56" i="76"/>
  <c r="AG55" i="76"/>
  <c r="AP55" i="76" s="1"/>
  <c r="AE55" i="76"/>
  <c r="AF55" i="76"/>
  <c r="AO55" i="76" s="1"/>
  <c r="AF56" i="89"/>
  <c r="AO56" i="89" s="1"/>
  <c r="AG56" i="89"/>
  <c r="AP56" i="89" s="1"/>
  <c r="AE56" i="89"/>
  <c r="W57" i="89"/>
  <c r="AF57" i="84"/>
  <c r="AO57" i="84" s="1"/>
  <c r="AE57" i="84"/>
  <c r="W58" i="84"/>
  <c r="AG57" i="84"/>
  <c r="AP57" i="84" s="1"/>
  <c r="AF58" i="79"/>
  <c r="AO58" i="79" s="1"/>
  <c r="AE58" i="79"/>
  <c r="AG58" i="79"/>
  <c r="AP58" i="79" s="1"/>
  <c r="W59" i="79"/>
  <c r="AE57" i="45"/>
  <c r="W58" i="45"/>
  <c r="AG57" i="45"/>
  <c r="AP57" i="45" s="1"/>
  <c r="AF57" i="45"/>
  <c r="AO57" i="45" s="1"/>
  <c r="AF58" i="26"/>
  <c r="AO58" i="26" s="1"/>
  <c r="AE58" i="26"/>
  <c r="W59" i="26"/>
  <c r="AG58" i="26"/>
  <c r="AP58" i="26" s="1"/>
  <c r="AF58" i="43"/>
  <c r="AO58" i="43" s="1"/>
  <c r="AE58" i="43"/>
  <c r="W59" i="43"/>
  <c r="AG58" i="43"/>
  <c r="AP58" i="43" s="1"/>
  <c r="AH57" i="77"/>
  <c r="AQ57" i="77" s="1"/>
  <c r="AI59" i="38"/>
  <c r="AN59" i="38"/>
  <c r="AR56" i="84"/>
  <c r="AR55" i="74"/>
  <c r="AR55" i="73"/>
  <c r="AN57" i="31"/>
  <c r="AI57" i="31"/>
  <c r="Y57" i="28"/>
  <c r="X57" i="28"/>
  <c r="Z57" i="28" s="1"/>
  <c r="AH56" i="73"/>
  <c r="AQ56" i="73" s="1"/>
  <c r="AH60" i="30"/>
  <c r="AQ60" i="30" s="1"/>
  <c r="X61" i="96"/>
  <c r="Y61" i="96"/>
  <c r="Z61" i="96" s="1"/>
  <c r="AF57" i="41"/>
  <c r="AO57" i="41" s="1"/>
  <c r="AE57" i="41"/>
  <c r="W58" i="41"/>
  <c r="AG57" i="41"/>
  <c r="AP57" i="41" s="1"/>
  <c r="AN58" i="47"/>
  <c r="AI58" i="47"/>
  <c r="AR56" i="77"/>
  <c r="X57" i="34"/>
  <c r="Y57" i="34"/>
  <c r="Z57" i="34" s="1"/>
  <c r="AR57" i="26"/>
  <c r="X61" i="42"/>
  <c r="Z61" i="42" s="1"/>
  <c r="Y61" i="42"/>
  <c r="X58" i="86"/>
  <c r="Y58" i="86"/>
  <c r="Z58" i="88"/>
  <c r="Y58" i="88"/>
  <c r="X58" i="88"/>
  <c r="AR59" i="30"/>
  <c r="Z57" i="77"/>
  <c r="AI58" i="29"/>
  <c r="AN58" i="29"/>
  <c r="AR54" i="85"/>
  <c r="X58" i="91"/>
  <c r="Z58" i="91" s="1"/>
  <c r="Y58" i="91"/>
  <c r="Y57" i="93"/>
  <c r="X57" i="93"/>
  <c r="Z56" i="73"/>
  <c r="AR57" i="39"/>
  <c r="AI60" i="96"/>
  <c r="AN60" i="96"/>
  <c r="AI56" i="35"/>
  <c r="AN56" i="35"/>
  <c r="AR57" i="43"/>
  <c r="AN56" i="90"/>
  <c r="AI56" i="90"/>
  <c r="AH58" i="79"/>
  <c r="AQ58" i="79" s="1"/>
  <c r="Y58" i="40"/>
  <c r="X58" i="40"/>
  <c r="X61" i="48"/>
  <c r="Y61" i="48"/>
  <c r="AN57" i="44"/>
  <c r="AI57" i="44"/>
  <c r="AI56" i="78"/>
  <c r="AN56" i="78"/>
  <c r="AN58" i="27"/>
  <c r="AI58" i="27"/>
  <c r="AI55" i="87"/>
  <c r="AN55" i="87"/>
  <c r="AF59" i="46"/>
  <c r="AO59" i="46" s="1"/>
  <c r="AG59" i="46"/>
  <c r="AP59" i="46" s="1"/>
  <c r="AE59" i="46"/>
  <c r="W60" i="46"/>
  <c r="W58" i="80"/>
  <c r="AG57" i="80"/>
  <c r="AP57" i="80" s="1"/>
  <c r="AF57" i="80"/>
  <c r="AO57" i="80" s="1"/>
  <c r="AE57" i="80"/>
  <c r="X57" i="90"/>
  <c r="Y57" i="90"/>
  <c r="W58" i="36"/>
  <c r="AG57" i="36"/>
  <c r="AP57" i="36" s="1"/>
  <c r="AF57" i="36"/>
  <c r="AO57" i="36" s="1"/>
  <c r="AE57" i="36"/>
  <c r="Y60" i="32"/>
  <c r="X60" i="32"/>
  <c r="Z60" i="32" s="1"/>
  <c r="Z60" i="30"/>
  <c r="AR58" i="82"/>
  <c r="AH59" i="25"/>
  <c r="AQ59" i="25" s="1"/>
  <c r="X57" i="75"/>
  <c r="Y57" i="75"/>
  <c r="W58" i="81"/>
  <c r="AG57" i="81"/>
  <c r="AP57" i="81" s="1"/>
  <c r="AF57" i="81"/>
  <c r="AO57" i="81" s="1"/>
  <c r="AE57" i="81"/>
  <c r="AH58" i="94"/>
  <c r="AQ58" i="94" s="1"/>
  <c r="AH59" i="82"/>
  <c r="AQ59" i="82" s="1"/>
  <c r="AH56" i="74"/>
  <c r="AQ56" i="74" s="1"/>
  <c r="AI56" i="28"/>
  <c r="AN56" i="28"/>
  <c r="Z59" i="27"/>
  <c r="X59" i="27"/>
  <c r="Y59" i="27"/>
  <c r="Z58" i="94"/>
  <c r="Z56" i="74"/>
  <c r="AN57" i="88"/>
  <c r="AI57" i="88"/>
  <c r="W61" i="92"/>
  <c r="AG60" i="92"/>
  <c r="AP60" i="92" s="1"/>
  <c r="AF60" i="92"/>
  <c r="AO60" i="92" s="1"/>
  <c r="AE60" i="92"/>
  <c r="Y57" i="78"/>
  <c r="Z57" i="78" s="1"/>
  <c r="X57" i="78"/>
  <c r="AH58" i="43"/>
  <c r="AQ58" i="43" s="1"/>
  <c r="AH55" i="85"/>
  <c r="AQ55" i="85" s="1"/>
  <c r="AI57" i="91"/>
  <c r="AN57" i="91"/>
  <c r="Z60" i="38"/>
  <c r="X60" i="38"/>
  <c r="Y60" i="38"/>
  <c r="X58" i="31"/>
  <c r="Y58" i="31"/>
  <c r="Z58" i="31" s="1"/>
  <c r="AR57" i="79"/>
  <c r="AN56" i="93"/>
  <c r="AI56" i="93"/>
  <c r="AH58" i="26"/>
  <c r="AQ58" i="26" s="1"/>
  <c r="W57" i="33"/>
  <c r="AG56" i="33"/>
  <c r="AP56" i="33" s="1"/>
  <c r="AF56" i="33"/>
  <c r="AO56" i="33" s="1"/>
  <c r="AE56" i="33"/>
  <c r="AR54" i="76"/>
  <c r="AR56" i="80"/>
  <c r="Y56" i="87"/>
  <c r="X56" i="87"/>
  <c r="Z56" i="87" s="1"/>
  <c r="AH57" i="84"/>
  <c r="AQ57" i="84" s="1"/>
  <c r="Z59" i="25"/>
  <c r="AH57" i="80"/>
  <c r="AQ57" i="80" s="1"/>
  <c r="X59" i="47"/>
  <c r="Z59" i="47" s="1"/>
  <c r="Y59" i="47"/>
  <c r="AH58" i="39"/>
  <c r="AQ58" i="39" s="1"/>
  <c r="AH57" i="36"/>
  <c r="AQ57" i="36" s="1"/>
  <c r="AI57" i="40"/>
  <c r="AN57" i="40"/>
  <c r="AN56" i="34"/>
  <c r="AI56" i="34"/>
  <c r="AR55" i="89"/>
  <c r="AN60" i="42"/>
  <c r="AI60" i="42"/>
  <c r="AN57" i="86"/>
  <c r="AI57" i="86"/>
  <c r="AI57" i="95"/>
  <c r="AN57" i="95"/>
  <c r="AH55" i="76"/>
  <c r="AQ55" i="76" s="1"/>
  <c r="AN59" i="32"/>
  <c r="AI59" i="32"/>
  <c r="AR58" i="25"/>
  <c r="AN56" i="75"/>
  <c r="AI56" i="75"/>
  <c r="W59" i="39"/>
  <c r="AG58" i="39"/>
  <c r="AP58" i="39" s="1"/>
  <c r="AF58" i="39"/>
  <c r="AO58" i="39" s="1"/>
  <c r="AE58" i="39"/>
  <c r="AH57" i="45"/>
  <c r="AQ57" i="45" s="1"/>
  <c r="Z59" i="82"/>
  <c r="Y59" i="29"/>
  <c r="X59" i="29"/>
  <c r="Z59" i="29" s="1"/>
  <c r="AH56" i="89"/>
  <c r="AQ56" i="89" s="1"/>
  <c r="AR56" i="36"/>
  <c r="W56" i="83"/>
  <c r="AG55" i="83"/>
  <c r="AP55" i="83" s="1"/>
  <c r="AF55" i="83"/>
  <c r="AO55" i="83" s="1"/>
  <c r="AE55" i="83"/>
  <c r="AF56" i="37"/>
  <c r="AO56" i="37" s="1"/>
  <c r="AG56" i="37"/>
  <c r="AP56" i="37" s="1"/>
  <c r="AE56" i="37"/>
  <c r="W57" i="37"/>
  <c r="AR56" i="45"/>
  <c r="Y57" i="35"/>
  <c r="X57" i="35"/>
  <c r="AR57" i="94"/>
  <c r="AI60" i="48"/>
  <c r="AN60" i="48"/>
  <c r="X58" i="95"/>
  <c r="Z58" i="95" s="1"/>
  <c r="Y58" i="95"/>
  <c r="Y58" i="44"/>
  <c r="X58" i="44"/>
  <c r="Z58" i="44" s="1"/>
  <c r="Z58" i="86" l="1"/>
  <c r="Z57" i="35"/>
  <c r="W60" i="29"/>
  <c r="AG59" i="29"/>
  <c r="AP59" i="29" s="1"/>
  <c r="AF59" i="29"/>
  <c r="AO59" i="29" s="1"/>
  <c r="AE59" i="29"/>
  <c r="AF61" i="96"/>
  <c r="AO61" i="96" s="1"/>
  <c r="AE61" i="96"/>
  <c r="W62" i="96"/>
  <c r="AG61" i="96"/>
  <c r="AP61" i="96" s="1"/>
  <c r="W58" i="35"/>
  <c r="AG57" i="35"/>
  <c r="AP57" i="35" s="1"/>
  <c r="AF57" i="35"/>
  <c r="AO57" i="35" s="1"/>
  <c r="AE57" i="35"/>
  <c r="AF57" i="34"/>
  <c r="AO57" i="34" s="1"/>
  <c r="AE57" i="34"/>
  <c r="W58" i="34"/>
  <c r="AG57" i="34"/>
  <c r="AP57" i="34" s="1"/>
  <c r="AE59" i="47"/>
  <c r="W60" i="47"/>
  <c r="AG59" i="47"/>
  <c r="AP59" i="47" s="1"/>
  <c r="AF59" i="47"/>
  <c r="AO59" i="47" s="1"/>
  <c r="AE58" i="86"/>
  <c r="AF58" i="86"/>
  <c r="AO58" i="86" s="1"/>
  <c r="W59" i="86"/>
  <c r="AG58" i="86"/>
  <c r="AP58" i="86" s="1"/>
  <c r="AI57" i="81"/>
  <c r="AN57" i="81"/>
  <c r="AH57" i="75"/>
  <c r="AQ57" i="75" s="1"/>
  <c r="AF60" i="32"/>
  <c r="AO60" i="32" s="1"/>
  <c r="AE60" i="32"/>
  <c r="W61" i="32"/>
  <c r="AG60" i="32"/>
  <c r="AP60" i="32" s="1"/>
  <c r="AR56" i="78"/>
  <c r="AH58" i="40"/>
  <c r="AQ58" i="40" s="1"/>
  <c r="W57" i="73"/>
  <c r="AG56" i="73"/>
  <c r="AP56" i="73" s="1"/>
  <c r="AF56" i="73"/>
  <c r="AO56" i="73" s="1"/>
  <c r="AE56" i="73"/>
  <c r="W60" i="25"/>
  <c r="AG59" i="25"/>
  <c r="AP59" i="25" s="1"/>
  <c r="AF59" i="25"/>
  <c r="AO59" i="25" s="1"/>
  <c r="AE59" i="25"/>
  <c r="AH56" i="87"/>
  <c r="AQ56" i="87" s="1"/>
  <c r="AI60" i="92"/>
  <c r="AN60" i="92"/>
  <c r="Z57" i="75"/>
  <c r="AH57" i="90"/>
  <c r="AQ57" i="90" s="1"/>
  <c r="Y58" i="80"/>
  <c r="X58" i="80"/>
  <c r="AR57" i="44"/>
  <c r="AR56" i="35"/>
  <c r="AH57" i="93"/>
  <c r="AQ57" i="93" s="1"/>
  <c r="AN57" i="84"/>
  <c r="AI57" i="84"/>
  <c r="AI55" i="85"/>
  <c r="AN55" i="85"/>
  <c r="AR57" i="40"/>
  <c r="W58" i="78"/>
  <c r="AG57" i="78"/>
  <c r="AP57" i="78" s="1"/>
  <c r="AF57" i="78"/>
  <c r="AO57" i="78" s="1"/>
  <c r="AE57" i="78"/>
  <c r="AF59" i="27"/>
  <c r="AO59" i="27" s="1"/>
  <c r="AE59" i="27"/>
  <c r="W60" i="27"/>
  <c r="AG59" i="27"/>
  <c r="AP59" i="27" s="1"/>
  <c r="W59" i="91"/>
  <c r="AG58" i="91"/>
  <c r="AP58" i="91" s="1"/>
  <c r="AF58" i="91"/>
  <c r="AO58" i="91" s="1"/>
  <c r="AE58" i="91"/>
  <c r="AH58" i="86"/>
  <c r="AQ58" i="86" s="1"/>
  <c r="AR58" i="47"/>
  <c r="AH58" i="95"/>
  <c r="AQ58" i="95" s="1"/>
  <c r="AH57" i="35"/>
  <c r="AQ57" i="35" s="1"/>
  <c r="X57" i="37"/>
  <c r="Y57" i="37"/>
  <c r="Z57" i="37" s="1"/>
  <c r="AR56" i="75"/>
  <c r="AR57" i="95"/>
  <c r="AI56" i="33"/>
  <c r="AN56" i="33"/>
  <c r="AH60" i="38"/>
  <c r="AQ60" i="38" s="1"/>
  <c r="W57" i="74"/>
  <c r="AG56" i="74"/>
  <c r="AP56" i="74" s="1"/>
  <c r="AF56" i="74"/>
  <c r="AO56" i="74" s="1"/>
  <c r="AE56" i="74"/>
  <c r="AR56" i="28"/>
  <c r="AN57" i="36"/>
  <c r="AI57" i="36"/>
  <c r="Z57" i="90"/>
  <c r="X60" i="46"/>
  <c r="Y60" i="46"/>
  <c r="Z60" i="46" s="1"/>
  <c r="AR55" i="87"/>
  <c r="Z58" i="40"/>
  <c r="AR56" i="90"/>
  <c r="AH58" i="88"/>
  <c r="AQ58" i="88" s="1"/>
  <c r="AH57" i="34"/>
  <c r="AQ57" i="34" s="1"/>
  <c r="AH61" i="96"/>
  <c r="AQ61" i="96" s="1"/>
  <c r="AH57" i="28"/>
  <c r="AQ57" i="28" s="1"/>
  <c r="AR59" i="38"/>
  <c r="Z59" i="26"/>
  <c r="X59" i="26"/>
  <c r="Y59" i="26"/>
  <c r="AI58" i="79"/>
  <c r="AN58" i="79"/>
  <c r="AI55" i="83"/>
  <c r="AN55" i="83"/>
  <c r="AH59" i="29"/>
  <c r="AQ59" i="29" s="1"/>
  <c r="AR59" i="32"/>
  <c r="AH59" i="47"/>
  <c r="AQ59" i="47" s="1"/>
  <c r="AR56" i="93"/>
  <c r="W59" i="95"/>
  <c r="AG58" i="95"/>
  <c r="AP58" i="95" s="1"/>
  <c r="AE58" i="95"/>
  <c r="AF58" i="95"/>
  <c r="AO58" i="95" s="1"/>
  <c r="AI56" i="37"/>
  <c r="AN56" i="37"/>
  <c r="X56" i="83"/>
  <c r="Y56" i="83"/>
  <c r="Z56" i="83" s="1"/>
  <c r="AE59" i="82"/>
  <c r="AG59" i="82"/>
  <c r="AP59" i="82" s="1"/>
  <c r="AF59" i="82"/>
  <c r="AO59" i="82" s="1"/>
  <c r="W60" i="82"/>
  <c r="AI58" i="39"/>
  <c r="AN58" i="39"/>
  <c r="AR57" i="86"/>
  <c r="AR56" i="34"/>
  <c r="W57" i="87"/>
  <c r="AG56" i="87"/>
  <c r="AP56" i="87" s="1"/>
  <c r="AF56" i="87"/>
  <c r="AO56" i="87" s="1"/>
  <c r="AE56" i="87"/>
  <c r="W61" i="38"/>
  <c r="AG60" i="38"/>
  <c r="AP60" i="38" s="1"/>
  <c r="AF60" i="38"/>
  <c r="AO60" i="38" s="1"/>
  <c r="AE60" i="38"/>
  <c r="W59" i="94"/>
  <c r="AE58" i="94"/>
  <c r="AG58" i="94"/>
  <c r="AP58" i="94" s="1"/>
  <c r="AF58" i="94"/>
  <c r="AO58" i="94" s="1"/>
  <c r="Y58" i="81"/>
  <c r="X58" i="81"/>
  <c r="Z58" i="81" s="1"/>
  <c r="W61" i="30"/>
  <c r="AG60" i="30"/>
  <c r="AP60" i="30" s="1"/>
  <c r="AF60" i="30"/>
  <c r="AO60" i="30" s="1"/>
  <c r="AE60" i="30"/>
  <c r="AN57" i="80"/>
  <c r="AI57" i="80"/>
  <c r="AI59" i="46"/>
  <c r="AN59" i="46"/>
  <c r="AR58" i="27"/>
  <c r="AR60" i="96"/>
  <c r="Z57" i="93"/>
  <c r="AH61" i="42"/>
  <c r="AQ61" i="42" s="1"/>
  <c r="X58" i="41"/>
  <c r="Y58" i="41"/>
  <c r="Y59" i="43"/>
  <c r="X59" i="43"/>
  <c r="X58" i="45"/>
  <c r="Y58" i="45"/>
  <c r="Z58" i="45" s="1"/>
  <c r="X57" i="89"/>
  <c r="Y57" i="89"/>
  <c r="AI55" i="76"/>
  <c r="AN55" i="76"/>
  <c r="AF58" i="44"/>
  <c r="AO58" i="44" s="1"/>
  <c r="AE58" i="44"/>
  <c r="W59" i="44"/>
  <c r="AG58" i="44"/>
  <c r="AP58" i="44" s="1"/>
  <c r="X59" i="39"/>
  <c r="Y59" i="39"/>
  <c r="AF58" i="31"/>
  <c r="AO58" i="31" s="1"/>
  <c r="AG58" i="31"/>
  <c r="AP58" i="31" s="1"/>
  <c r="AE58" i="31"/>
  <c r="W59" i="31"/>
  <c r="AR57" i="88"/>
  <c r="AH57" i="78"/>
  <c r="AQ57" i="78" s="1"/>
  <c r="Y61" i="92"/>
  <c r="X61" i="92"/>
  <c r="AH60" i="32"/>
  <c r="AQ60" i="32" s="1"/>
  <c r="AH61" i="48"/>
  <c r="AQ61" i="48" s="1"/>
  <c r="AR58" i="29"/>
  <c r="AE58" i="88"/>
  <c r="AG58" i="88"/>
  <c r="AP58" i="88" s="1"/>
  <c r="AF58" i="88"/>
  <c r="AO58" i="88" s="1"/>
  <c r="W59" i="88"/>
  <c r="AF61" i="42"/>
  <c r="AO61" i="42" s="1"/>
  <c r="AE61" i="42"/>
  <c r="W62" i="42"/>
  <c r="AG61" i="42"/>
  <c r="AP61" i="42" s="1"/>
  <c r="W58" i="28"/>
  <c r="AG57" i="28"/>
  <c r="AP57" i="28" s="1"/>
  <c r="AF57" i="28"/>
  <c r="AO57" i="28" s="1"/>
  <c r="AE57" i="28"/>
  <c r="AI58" i="26"/>
  <c r="AN58" i="26"/>
  <c r="AN57" i="45"/>
  <c r="AI57" i="45"/>
  <c r="AN56" i="89"/>
  <c r="AI56" i="89"/>
  <c r="X56" i="85"/>
  <c r="Y56" i="85"/>
  <c r="AH58" i="44"/>
  <c r="AQ58" i="44" s="1"/>
  <c r="AR60" i="48"/>
  <c r="AR60" i="42"/>
  <c r="Y57" i="33"/>
  <c r="X57" i="33"/>
  <c r="AH58" i="31"/>
  <c r="AQ58" i="31" s="1"/>
  <c r="AR57" i="91"/>
  <c r="AH59" i="27"/>
  <c r="AQ59" i="27" s="1"/>
  <c r="Y58" i="36"/>
  <c r="X58" i="36"/>
  <c r="Z61" i="48"/>
  <c r="AH58" i="91"/>
  <c r="AQ58" i="91" s="1"/>
  <c r="AE57" i="77"/>
  <c r="W58" i="77"/>
  <c r="AG57" i="77"/>
  <c r="AP57" i="77" s="1"/>
  <c r="AF57" i="77"/>
  <c r="AO57" i="77" s="1"/>
  <c r="AI57" i="41"/>
  <c r="AN57" i="41"/>
  <c r="AR57" i="31"/>
  <c r="AI58" i="43"/>
  <c r="AN58" i="43"/>
  <c r="X59" i="79"/>
  <c r="Y59" i="79"/>
  <c r="Z59" i="79" s="1"/>
  <c r="X58" i="84"/>
  <c r="Y58" i="84"/>
  <c r="Z58" i="84" s="1"/>
  <c r="Y56" i="76"/>
  <c r="X56" i="76"/>
  <c r="Z58" i="36" l="1"/>
  <c r="Z57" i="89"/>
  <c r="Z58" i="41"/>
  <c r="AG58" i="41" s="1"/>
  <c r="AP58" i="41" s="1"/>
  <c r="AF58" i="36"/>
  <c r="AO58" i="36" s="1"/>
  <c r="AE58" i="36"/>
  <c r="W59" i="36"/>
  <c r="AG58" i="36"/>
  <c r="AP58" i="36" s="1"/>
  <c r="AE57" i="89"/>
  <c r="W58" i="89"/>
  <c r="AG57" i="89"/>
  <c r="AP57" i="89" s="1"/>
  <c r="AF57" i="89"/>
  <c r="AO57" i="89" s="1"/>
  <c r="W59" i="41"/>
  <c r="AE58" i="41"/>
  <c r="W57" i="83"/>
  <c r="AG56" i="83"/>
  <c r="AP56" i="83" s="1"/>
  <c r="AF56" i="83"/>
  <c r="AO56" i="83" s="1"/>
  <c r="AE56" i="83"/>
  <c r="AE58" i="84"/>
  <c r="AG58" i="84"/>
  <c r="AP58" i="84" s="1"/>
  <c r="AF58" i="84"/>
  <c r="AO58" i="84" s="1"/>
  <c r="W59" i="84"/>
  <c r="AF58" i="45"/>
  <c r="AO58" i="45" s="1"/>
  <c r="W59" i="45"/>
  <c r="AE58" i="45"/>
  <c r="AG58" i="45"/>
  <c r="AP58" i="45" s="1"/>
  <c r="W60" i="79"/>
  <c r="AG59" i="79"/>
  <c r="AP59" i="79" s="1"/>
  <c r="AF59" i="79"/>
  <c r="AO59" i="79" s="1"/>
  <c r="AE59" i="79"/>
  <c r="AH59" i="39"/>
  <c r="AQ59" i="39" s="1"/>
  <c r="W59" i="81"/>
  <c r="AG58" i="81"/>
  <c r="AP58" i="81" s="1"/>
  <c r="AF58" i="81"/>
  <c r="AO58" i="81" s="1"/>
  <c r="AE58" i="81"/>
  <c r="AH58" i="84"/>
  <c r="AQ58" i="84" s="1"/>
  <c r="AR58" i="43"/>
  <c r="AR57" i="45"/>
  <c r="AN61" i="42"/>
  <c r="AI61" i="42"/>
  <c r="AN58" i="88"/>
  <c r="AI58" i="88"/>
  <c r="X59" i="31"/>
  <c r="Y59" i="31"/>
  <c r="Z59" i="39"/>
  <c r="AH58" i="45"/>
  <c r="AQ58" i="45" s="1"/>
  <c r="AH58" i="41"/>
  <c r="AQ58" i="41" s="1"/>
  <c r="AR56" i="37"/>
  <c r="X57" i="74"/>
  <c r="Z57" i="74" s="1"/>
  <c r="Y57" i="74"/>
  <c r="AI57" i="78"/>
  <c r="AN57" i="78"/>
  <c r="AR60" i="92"/>
  <c r="X61" i="32"/>
  <c r="Y61" i="32"/>
  <c r="X59" i="86"/>
  <c r="Y59" i="86"/>
  <c r="X60" i="47"/>
  <c r="Y60" i="47"/>
  <c r="AI57" i="34"/>
  <c r="AN57" i="34"/>
  <c r="X58" i="35"/>
  <c r="Z58" i="35" s="1"/>
  <c r="Y58" i="35"/>
  <c r="AR58" i="79"/>
  <c r="Y58" i="77"/>
  <c r="X58" i="77"/>
  <c r="AH57" i="33"/>
  <c r="AQ57" i="33" s="1"/>
  <c r="X58" i="28"/>
  <c r="Y58" i="28"/>
  <c r="AH61" i="92"/>
  <c r="AQ61" i="92" s="1"/>
  <c r="AN58" i="31"/>
  <c r="AI58" i="31"/>
  <c r="AR55" i="76"/>
  <c r="AE57" i="93"/>
  <c r="AG57" i="93"/>
  <c r="AP57" i="93" s="1"/>
  <c r="AF57" i="93"/>
  <c r="AO57" i="93" s="1"/>
  <c r="W58" i="93"/>
  <c r="AR59" i="46"/>
  <c r="Y61" i="30"/>
  <c r="X61" i="30"/>
  <c r="Y57" i="87"/>
  <c r="Z57" i="87" s="1"/>
  <c r="X57" i="87"/>
  <c r="AI59" i="82"/>
  <c r="AN59" i="82"/>
  <c r="AH59" i="26"/>
  <c r="AQ59" i="26" s="1"/>
  <c r="AH60" i="46"/>
  <c r="AQ60" i="46" s="1"/>
  <c r="AR56" i="33"/>
  <c r="AH57" i="37"/>
  <c r="AQ57" i="37" s="1"/>
  <c r="AN59" i="25"/>
  <c r="AI59" i="25"/>
  <c r="AN59" i="29"/>
  <c r="AI59" i="29"/>
  <c r="X62" i="42"/>
  <c r="Y62" i="42"/>
  <c r="AI60" i="38"/>
  <c r="AN60" i="38"/>
  <c r="X59" i="95"/>
  <c r="Z59" i="95" s="1"/>
  <c r="Y59" i="95"/>
  <c r="AH56" i="85"/>
  <c r="AQ56" i="85" s="1"/>
  <c r="Y59" i="44"/>
  <c r="X59" i="44"/>
  <c r="AH59" i="43"/>
  <c r="AQ59" i="43" s="1"/>
  <c r="AR57" i="80"/>
  <c r="AI58" i="94"/>
  <c r="AN58" i="94"/>
  <c r="Y61" i="38"/>
  <c r="X61" i="38"/>
  <c r="AR58" i="39"/>
  <c r="W60" i="26"/>
  <c r="AG59" i="26"/>
  <c r="AP59" i="26" s="1"/>
  <c r="AF59" i="26"/>
  <c r="AO59" i="26" s="1"/>
  <c r="AE59" i="26"/>
  <c r="W61" i="46"/>
  <c r="AG60" i="46"/>
  <c r="AP60" i="46" s="1"/>
  <c r="AF60" i="46"/>
  <c r="AO60" i="46" s="1"/>
  <c r="AE60" i="46"/>
  <c r="AF57" i="37"/>
  <c r="AO57" i="37" s="1"/>
  <c r="W58" i="37"/>
  <c r="AG57" i="37"/>
  <c r="AP57" i="37" s="1"/>
  <c r="AE57" i="37"/>
  <c r="AI58" i="91"/>
  <c r="AN58" i="91"/>
  <c r="X60" i="27"/>
  <c r="Z60" i="27" s="1"/>
  <c r="Y60" i="27"/>
  <c r="AR55" i="85"/>
  <c r="AH58" i="80"/>
  <c r="AQ58" i="80" s="1"/>
  <c r="Y57" i="73"/>
  <c r="X57" i="73"/>
  <c r="AI60" i="32"/>
  <c r="AN60" i="32"/>
  <c r="AI59" i="47"/>
  <c r="AN59" i="47"/>
  <c r="AI56" i="73"/>
  <c r="AN56" i="73"/>
  <c r="AH56" i="76"/>
  <c r="AQ56" i="76" s="1"/>
  <c r="AH59" i="79"/>
  <c r="AQ59" i="79" s="1"/>
  <c r="AI57" i="77"/>
  <c r="AN57" i="77"/>
  <c r="W62" i="48"/>
  <c r="AG61" i="48"/>
  <c r="AP61" i="48" s="1"/>
  <c r="AF61" i="48"/>
  <c r="AO61" i="48" s="1"/>
  <c r="AE61" i="48"/>
  <c r="Z57" i="33"/>
  <c r="Z56" i="85"/>
  <c r="AR58" i="26"/>
  <c r="Y59" i="88"/>
  <c r="X59" i="88"/>
  <c r="Z61" i="92"/>
  <c r="AH57" i="89"/>
  <c r="AQ57" i="89" s="1"/>
  <c r="AH58" i="81"/>
  <c r="AQ58" i="81" s="1"/>
  <c r="Z59" i="94"/>
  <c r="Y59" i="94"/>
  <c r="X59" i="94"/>
  <c r="Y60" i="82"/>
  <c r="X60" i="82"/>
  <c r="Z60" i="82" s="1"/>
  <c r="AH56" i="83"/>
  <c r="AQ56" i="83" s="1"/>
  <c r="AN58" i="95"/>
  <c r="AI58" i="95"/>
  <c r="AR55" i="83"/>
  <c r="W59" i="40"/>
  <c r="AG58" i="40"/>
  <c r="AP58" i="40" s="1"/>
  <c r="AF58" i="40"/>
  <c r="AO58" i="40" s="1"/>
  <c r="AE58" i="40"/>
  <c r="AE57" i="90"/>
  <c r="AG57" i="90"/>
  <c r="AP57" i="90" s="1"/>
  <c r="AF57" i="90"/>
  <c r="AO57" i="90" s="1"/>
  <c r="W58" i="90"/>
  <c r="AN56" i="74"/>
  <c r="AI56" i="74"/>
  <c r="Y58" i="78"/>
  <c r="X58" i="78"/>
  <c r="Z58" i="78" s="1"/>
  <c r="AR57" i="84"/>
  <c r="AI58" i="86"/>
  <c r="AN58" i="86"/>
  <c r="AN57" i="35"/>
  <c r="AI57" i="35"/>
  <c r="Y62" i="96"/>
  <c r="X62" i="96"/>
  <c r="Z62" i="96" s="1"/>
  <c r="X59" i="91"/>
  <c r="Z59" i="91" s="1"/>
  <c r="Y59" i="91"/>
  <c r="Z56" i="76"/>
  <c r="AR57" i="41"/>
  <c r="AH58" i="36"/>
  <c r="AQ58" i="36" s="1"/>
  <c r="AR56" i="89"/>
  <c r="AI57" i="28"/>
  <c r="AN57" i="28"/>
  <c r="AI58" i="44"/>
  <c r="AN58" i="44"/>
  <c r="Z59" i="43"/>
  <c r="AI60" i="30"/>
  <c r="AN60" i="30"/>
  <c r="AI56" i="87"/>
  <c r="AN56" i="87"/>
  <c r="AR57" i="36"/>
  <c r="AI59" i="27"/>
  <c r="AN59" i="27"/>
  <c r="Z58" i="80"/>
  <c r="AF57" i="75"/>
  <c r="AO57" i="75" s="1"/>
  <c r="AE57" i="75"/>
  <c r="AG57" i="75"/>
  <c r="AP57" i="75" s="1"/>
  <c r="W58" i="75"/>
  <c r="Y60" i="25"/>
  <c r="X60" i="25"/>
  <c r="AR57" i="81"/>
  <c r="Y58" i="34"/>
  <c r="X58" i="34"/>
  <c r="AN61" i="96"/>
  <c r="AI61" i="96"/>
  <c r="Y60" i="29"/>
  <c r="X60" i="29"/>
  <c r="Z60" i="29" s="1"/>
  <c r="Z61" i="30" l="1"/>
  <c r="Z61" i="38"/>
  <c r="Z59" i="44"/>
  <c r="AF59" i="44" s="1"/>
  <c r="AO59" i="44" s="1"/>
  <c r="Z58" i="77"/>
  <c r="AF58" i="41"/>
  <c r="AO58" i="41" s="1"/>
  <c r="Z60" i="25"/>
  <c r="AG60" i="25" s="1"/>
  <c r="AP60" i="25" s="1"/>
  <c r="W62" i="38"/>
  <c r="AG61" i="38"/>
  <c r="AP61" i="38" s="1"/>
  <c r="AF61" i="38"/>
  <c r="AO61" i="38" s="1"/>
  <c r="AE61" i="38"/>
  <c r="W60" i="44"/>
  <c r="AG59" i="44"/>
  <c r="AP59" i="44" s="1"/>
  <c r="W59" i="77"/>
  <c r="AG58" i="77"/>
  <c r="AP58" i="77" s="1"/>
  <c r="AF58" i="77"/>
  <c r="AO58" i="77" s="1"/>
  <c r="AE58" i="77"/>
  <c r="W58" i="87"/>
  <c r="AG57" i="87"/>
  <c r="AP57" i="87" s="1"/>
  <c r="AF57" i="87"/>
  <c r="AO57" i="87" s="1"/>
  <c r="AE57" i="87"/>
  <c r="AE60" i="25"/>
  <c r="W61" i="25"/>
  <c r="W62" i="30"/>
  <c r="AG61" i="30"/>
  <c r="AP61" i="30" s="1"/>
  <c r="AF61" i="30"/>
  <c r="AO61" i="30" s="1"/>
  <c r="AE61" i="30"/>
  <c r="Y58" i="75"/>
  <c r="X58" i="75"/>
  <c r="W59" i="78"/>
  <c r="AG58" i="78"/>
  <c r="AP58" i="78" s="1"/>
  <c r="AF58" i="78"/>
  <c r="AO58" i="78" s="1"/>
  <c r="AE58" i="78"/>
  <c r="AI57" i="90"/>
  <c r="AN57" i="90"/>
  <c r="W61" i="82"/>
  <c r="AG60" i="82"/>
  <c r="AP60" i="82" s="1"/>
  <c r="AF60" i="82"/>
  <c r="AO60" i="82" s="1"/>
  <c r="AE60" i="82"/>
  <c r="AR59" i="47"/>
  <c r="AN57" i="37"/>
  <c r="AI57" i="37"/>
  <c r="AN60" i="46"/>
  <c r="AI60" i="46"/>
  <c r="AR57" i="78"/>
  <c r="AH59" i="31"/>
  <c r="AQ59" i="31" s="1"/>
  <c r="X59" i="41"/>
  <c r="Y59" i="41"/>
  <c r="AI57" i="89"/>
  <c r="AN57" i="89"/>
  <c r="AR60" i="30"/>
  <c r="AR61" i="96"/>
  <c r="W60" i="43"/>
  <c r="AG59" i="43"/>
  <c r="AP59" i="43" s="1"/>
  <c r="AF59" i="43"/>
  <c r="AO59" i="43" s="1"/>
  <c r="AE59" i="43"/>
  <c r="AH62" i="96"/>
  <c r="AQ62" i="96" s="1"/>
  <c r="AR58" i="86"/>
  <c r="AR56" i="74"/>
  <c r="AH59" i="94"/>
  <c r="AQ59" i="94" s="1"/>
  <c r="X60" i="26"/>
  <c r="Y60" i="26"/>
  <c r="AH62" i="42"/>
  <c r="AQ62" i="42" s="1"/>
  <c r="AR59" i="82"/>
  <c r="AH58" i="28"/>
  <c r="AQ58" i="28" s="1"/>
  <c r="AH60" i="47"/>
  <c r="AQ60" i="47" s="1"/>
  <c r="AH61" i="32"/>
  <c r="AQ61" i="32" s="1"/>
  <c r="Z59" i="31"/>
  <c r="Y59" i="81"/>
  <c r="Z59" i="81" s="1"/>
  <c r="X59" i="81"/>
  <c r="AI59" i="79"/>
  <c r="AN59" i="79"/>
  <c r="AI58" i="45"/>
  <c r="AN58" i="45"/>
  <c r="AE60" i="29"/>
  <c r="W61" i="29"/>
  <c r="AG60" i="29"/>
  <c r="AP60" i="29" s="1"/>
  <c r="AF60" i="29"/>
  <c r="AO60" i="29" s="1"/>
  <c r="AR59" i="27"/>
  <c r="W60" i="91"/>
  <c r="AG59" i="91"/>
  <c r="AP59" i="91" s="1"/>
  <c r="AF59" i="91"/>
  <c r="AO59" i="91" s="1"/>
  <c r="AE59" i="91"/>
  <c r="AH60" i="25"/>
  <c r="AQ60" i="25" s="1"/>
  <c r="AN57" i="75"/>
  <c r="AI57" i="75"/>
  <c r="AI58" i="40"/>
  <c r="AN58" i="40"/>
  <c r="W62" i="92"/>
  <c r="AG61" i="92"/>
  <c r="AP61" i="92" s="1"/>
  <c r="AF61" i="92"/>
  <c r="AO61" i="92" s="1"/>
  <c r="AE61" i="92"/>
  <c r="W57" i="85"/>
  <c r="AG56" i="85"/>
  <c r="AP56" i="85" s="1"/>
  <c r="AF56" i="85"/>
  <c r="AO56" i="85" s="1"/>
  <c r="AE56" i="85"/>
  <c r="X62" i="48"/>
  <c r="Y62" i="48"/>
  <c r="AR60" i="32"/>
  <c r="AH60" i="27"/>
  <c r="AQ60" i="27" s="1"/>
  <c r="AH59" i="95"/>
  <c r="AQ59" i="95" s="1"/>
  <c r="Z62" i="42"/>
  <c r="AH57" i="87"/>
  <c r="AQ57" i="87" s="1"/>
  <c r="AN57" i="93"/>
  <c r="AI57" i="93"/>
  <c r="Z58" i="28"/>
  <c r="AH58" i="77"/>
  <c r="AQ58" i="77" s="1"/>
  <c r="AH58" i="35"/>
  <c r="AQ58" i="35" s="1"/>
  <c r="Z60" i="47"/>
  <c r="Z61" i="32"/>
  <c r="AH57" i="74"/>
  <c r="AQ57" i="74" s="1"/>
  <c r="AR58" i="88"/>
  <c r="X59" i="45"/>
  <c r="Y59" i="45"/>
  <c r="AI58" i="84"/>
  <c r="AN58" i="84"/>
  <c r="Y57" i="83"/>
  <c r="X57" i="83"/>
  <c r="X59" i="36"/>
  <c r="Y59" i="36"/>
  <c r="AR58" i="44"/>
  <c r="W57" i="76"/>
  <c r="AG56" i="76"/>
  <c r="AP56" i="76" s="1"/>
  <c r="AF56" i="76"/>
  <c r="AO56" i="76" s="1"/>
  <c r="AE56" i="76"/>
  <c r="AF62" i="96"/>
  <c r="AO62" i="96" s="1"/>
  <c r="AE62" i="96"/>
  <c r="W63" i="96"/>
  <c r="AG62" i="96"/>
  <c r="AP62" i="96" s="1"/>
  <c r="Y58" i="90"/>
  <c r="X58" i="90"/>
  <c r="AR58" i="95"/>
  <c r="W60" i="94"/>
  <c r="AG59" i="94"/>
  <c r="AP59" i="94" s="1"/>
  <c r="AF59" i="94"/>
  <c r="AO59" i="94" s="1"/>
  <c r="AE59" i="94"/>
  <c r="AH59" i="88"/>
  <c r="AQ59" i="88" s="1"/>
  <c r="W58" i="33"/>
  <c r="AG57" i="33"/>
  <c r="AP57" i="33" s="1"/>
  <c r="AF57" i="33"/>
  <c r="AO57" i="33" s="1"/>
  <c r="AE57" i="33"/>
  <c r="AH57" i="73"/>
  <c r="AQ57" i="73" s="1"/>
  <c r="W61" i="27"/>
  <c r="AG60" i="27"/>
  <c r="AP60" i="27" s="1"/>
  <c r="AF60" i="27"/>
  <c r="AO60" i="27" s="1"/>
  <c r="AE60" i="27"/>
  <c r="Y58" i="37"/>
  <c r="X58" i="37"/>
  <c r="Y61" i="46"/>
  <c r="X61" i="46"/>
  <c r="AR58" i="94"/>
  <c r="AF59" i="95"/>
  <c r="AO59" i="95" s="1"/>
  <c r="AE59" i="95"/>
  <c r="W60" i="95"/>
  <c r="AG59" i="95"/>
  <c r="AP59" i="95" s="1"/>
  <c r="AR59" i="29"/>
  <c r="AF58" i="35"/>
  <c r="AO58" i="35" s="1"/>
  <c r="AE58" i="35"/>
  <c r="W59" i="35"/>
  <c r="AG58" i="35"/>
  <c r="AP58" i="35" s="1"/>
  <c r="AE57" i="74"/>
  <c r="W58" i="74"/>
  <c r="AG57" i="74"/>
  <c r="AP57" i="74" s="1"/>
  <c r="AF57" i="74"/>
  <c r="AO57" i="74" s="1"/>
  <c r="AI58" i="41"/>
  <c r="AN58" i="41"/>
  <c r="AH60" i="29"/>
  <c r="AQ60" i="29" s="1"/>
  <c r="AR57" i="35"/>
  <c r="AH60" i="82"/>
  <c r="AQ60" i="82" s="1"/>
  <c r="AR57" i="77"/>
  <c r="AR56" i="73"/>
  <c r="Z57" i="73"/>
  <c r="AI59" i="26"/>
  <c r="AN59" i="26"/>
  <c r="Y58" i="93"/>
  <c r="Z58" i="93" s="1"/>
  <c r="X58" i="93"/>
  <c r="AH59" i="86"/>
  <c r="AQ59" i="86" s="1"/>
  <c r="W60" i="39"/>
  <c r="AG59" i="39"/>
  <c r="AP59" i="39" s="1"/>
  <c r="AF59" i="39"/>
  <c r="AO59" i="39" s="1"/>
  <c r="AE59" i="39"/>
  <c r="AR61" i="42"/>
  <c r="AN58" i="81"/>
  <c r="AI58" i="81"/>
  <c r="X60" i="79"/>
  <c r="Y60" i="79"/>
  <c r="AI58" i="36"/>
  <c r="AN58" i="36"/>
  <c r="AH58" i="34"/>
  <c r="AQ58" i="34" s="1"/>
  <c r="AE58" i="80"/>
  <c r="AG58" i="80"/>
  <c r="AP58" i="80" s="1"/>
  <c r="AF58" i="80"/>
  <c r="AO58" i="80" s="1"/>
  <c r="W59" i="80"/>
  <c r="AR56" i="87"/>
  <c r="AH58" i="78"/>
  <c r="AQ58" i="78" s="1"/>
  <c r="Z58" i="34"/>
  <c r="AR57" i="28"/>
  <c r="AH59" i="91"/>
  <c r="AQ59" i="91" s="1"/>
  <c r="Y59" i="40"/>
  <c r="X59" i="40"/>
  <c r="Z59" i="40" s="1"/>
  <c r="Z59" i="88"/>
  <c r="AN61" i="48"/>
  <c r="AI61" i="48"/>
  <c r="AR58" i="91"/>
  <c r="AH61" i="38"/>
  <c r="AQ61" i="38" s="1"/>
  <c r="AH59" i="44"/>
  <c r="AQ59" i="44" s="1"/>
  <c r="AR60" i="38"/>
  <c r="AR59" i="25"/>
  <c r="AH61" i="30"/>
  <c r="AQ61" i="30" s="1"/>
  <c r="AR58" i="31"/>
  <c r="AR57" i="34"/>
  <c r="Z59" i="86"/>
  <c r="Z59" i="84"/>
  <c r="Y59" i="84"/>
  <c r="X59" i="84"/>
  <c r="AN56" i="83"/>
  <c r="AI56" i="83"/>
  <c r="X58" i="89"/>
  <c r="Y58" i="89"/>
  <c r="Z59" i="41" l="1"/>
  <c r="AF60" i="25"/>
  <c r="AO60" i="25" s="1"/>
  <c r="AE59" i="44"/>
  <c r="AF59" i="81"/>
  <c r="AO59" i="81" s="1"/>
  <c r="AE59" i="81"/>
  <c r="W60" i="81"/>
  <c r="AG59" i="81"/>
  <c r="AP59" i="81" s="1"/>
  <c r="W60" i="40"/>
  <c r="AG59" i="40"/>
  <c r="AP59" i="40" s="1"/>
  <c r="AF59" i="40"/>
  <c r="AO59" i="40" s="1"/>
  <c r="AE59" i="40"/>
  <c r="AE58" i="93"/>
  <c r="W59" i="93"/>
  <c r="AG58" i="93"/>
  <c r="AP58" i="93" s="1"/>
  <c r="AF58" i="93"/>
  <c r="AO58" i="93" s="1"/>
  <c r="W60" i="41"/>
  <c r="AG59" i="41"/>
  <c r="AP59" i="41" s="1"/>
  <c r="AF59" i="41"/>
  <c r="AO59" i="41" s="1"/>
  <c r="AE59" i="41"/>
  <c r="W60" i="84"/>
  <c r="AG59" i="84"/>
  <c r="AP59" i="84" s="1"/>
  <c r="AF59" i="84"/>
  <c r="AO59" i="84" s="1"/>
  <c r="AE59" i="84"/>
  <c r="AI60" i="27"/>
  <c r="AN60" i="27"/>
  <c r="Y61" i="82"/>
  <c r="X61" i="82"/>
  <c r="AH60" i="79"/>
  <c r="AQ60" i="79" s="1"/>
  <c r="Z58" i="74"/>
  <c r="X58" i="74"/>
  <c r="Y58" i="74"/>
  <c r="AH61" i="46"/>
  <c r="AQ61" i="46" s="1"/>
  <c r="Y59" i="77"/>
  <c r="X59" i="77"/>
  <c r="W60" i="86"/>
  <c r="AG59" i="86"/>
  <c r="AP59" i="86" s="1"/>
  <c r="AF59" i="86"/>
  <c r="AO59" i="86" s="1"/>
  <c r="AE59" i="86"/>
  <c r="Y63" i="96"/>
  <c r="X63" i="96"/>
  <c r="AH59" i="36"/>
  <c r="AQ59" i="36" s="1"/>
  <c r="AR58" i="84"/>
  <c r="W61" i="47"/>
  <c r="AG60" i="47"/>
  <c r="AP60" i="47" s="1"/>
  <c r="AF60" i="47"/>
  <c r="AO60" i="47" s="1"/>
  <c r="AE60" i="47"/>
  <c r="AR57" i="93"/>
  <c r="AN56" i="85"/>
  <c r="AI56" i="85"/>
  <c r="Z60" i="79"/>
  <c r="AN59" i="39"/>
  <c r="AI59" i="39"/>
  <c r="AN59" i="95"/>
  <c r="AI59" i="95"/>
  <c r="Z61" i="46"/>
  <c r="Y58" i="33"/>
  <c r="X58" i="33"/>
  <c r="AI62" i="96"/>
  <c r="AN62" i="96"/>
  <c r="Z59" i="36"/>
  <c r="W63" i="42"/>
  <c r="AG62" i="42"/>
  <c r="AP62" i="42" s="1"/>
  <c r="AF62" i="42"/>
  <c r="AO62" i="42" s="1"/>
  <c r="AE62" i="42"/>
  <c r="AN59" i="91"/>
  <c r="AI59" i="91"/>
  <c r="AR58" i="45"/>
  <c r="AG59" i="31"/>
  <c r="AP59" i="31" s="1"/>
  <c r="AF59" i="31"/>
  <c r="AO59" i="31" s="1"/>
  <c r="W60" i="31"/>
  <c r="AE59" i="31"/>
  <c r="AH60" i="26"/>
  <c r="AQ60" i="26" s="1"/>
  <c r="X59" i="78"/>
  <c r="Y59" i="78"/>
  <c r="Z59" i="78" s="1"/>
  <c r="X61" i="25"/>
  <c r="Y61" i="25"/>
  <c r="X58" i="87"/>
  <c r="Y58" i="87"/>
  <c r="AI59" i="44"/>
  <c r="AN59" i="44"/>
  <c r="AN61" i="38"/>
  <c r="AI61" i="38"/>
  <c r="AR57" i="75"/>
  <c r="AI60" i="29"/>
  <c r="AN60" i="29"/>
  <c r="AI59" i="43"/>
  <c r="AN59" i="43"/>
  <c r="AH59" i="41"/>
  <c r="AQ59" i="41" s="1"/>
  <c r="AR61" i="48"/>
  <c r="AR58" i="81"/>
  <c r="AR59" i="26"/>
  <c r="AI57" i="74"/>
  <c r="AN57" i="74"/>
  <c r="AH58" i="37"/>
  <c r="AQ58" i="37" s="1"/>
  <c r="X61" i="27"/>
  <c r="Y61" i="27"/>
  <c r="AN59" i="94"/>
  <c r="AI59" i="94"/>
  <c r="AH58" i="90"/>
  <c r="AQ58" i="90" s="1"/>
  <c r="Y57" i="76"/>
  <c r="X57" i="76"/>
  <c r="Z57" i="76" s="1"/>
  <c r="AH57" i="83"/>
  <c r="AQ57" i="83" s="1"/>
  <c r="AH59" i="45"/>
  <c r="AQ59" i="45" s="1"/>
  <c r="Y62" i="92"/>
  <c r="X62" i="92"/>
  <c r="Z62" i="92" s="1"/>
  <c r="Z60" i="26"/>
  <c r="Z60" i="43"/>
  <c r="X60" i="43"/>
  <c r="Y60" i="43"/>
  <c r="AR60" i="46"/>
  <c r="AI60" i="82"/>
  <c r="AN60" i="82"/>
  <c r="AR57" i="90"/>
  <c r="AH58" i="75"/>
  <c r="AQ58" i="75" s="1"/>
  <c r="AN60" i="25"/>
  <c r="AI60" i="25"/>
  <c r="AI58" i="77"/>
  <c r="AN58" i="77"/>
  <c r="AH59" i="40"/>
  <c r="AQ59" i="40" s="1"/>
  <c r="X60" i="94"/>
  <c r="Y60" i="94"/>
  <c r="AN56" i="76"/>
  <c r="AI56" i="76"/>
  <c r="W62" i="32"/>
  <c r="AG61" i="32"/>
  <c r="AP61" i="32" s="1"/>
  <c r="AF61" i="32"/>
  <c r="AO61" i="32" s="1"/>
  <c r="AE61" i="32"/>
  <c r="AI58" i="35"/>
  <c r="AN58" i="35"/>
  <c r="AN58" i="80"/>
  <c r="AI58" i="80"/>
  <c r="W58" i="73"/>
  <c r="AG57" i="73"/>
  <c r="AP57" i="73" s="1"/>
  <c r="AF57" i="73"/>
  <c r="AO57" i="73" s="1"/>
  <c r="AE57" i="73"/>
  <c r="AR58" i="41"/>
  <c r="Z59" i="45"/>
  <c r="AH62" i="48"/>
  <c r="AQ62" i="48" s="1"/>
  <c r="X57" i="85"/>
  <c r="Y57" i="85"/>
  <c r="Z57" i="85" s="1"/>
  <c r="X61" i="29"/>
  <c r="Y61" i="29"/>
  <c r="AR59" i="79"/>
  <c r="AR57" i="89"/>
  <c r="Y62" i="30"/>
  <c r="X62" i="30"/>
  <c r="Z62" i="30" s="1"/>
  <c r="AH58" i="89"/>
  <c r="AQ58" i="89" s="1"/>
  <c r="W59" i="28"/>
  <c r="AG58" i="28"/>
  <c r="AP58" i="28" s="1"/>
  <c r="AF58" i="28"/>
  <c r="AO58" i="28" s="1"/>
  <c r="AE58" i="28"/>
  <c r="Z58" i="89"/>
  <c r="X59" i="80"/>
  <c r="Y59" i="80"/>
  <c r="Z59" i="80" s="1"/>
  <c r="X60" i="95"/>
  <c r="Y60" i="95"/>
  <c r="AN61" i="30"/>
  <c r="AI61" i="30"/>
  <c r="AR56" i="83"/>
  <c r="AH59" i="84"/>
  <c r="AQ59" i="84" s="1"/>
  <c r="W59" i="34"/>
  <c r="AG58" i="34"/>
  <c r="AP58" i="34" s="1"/>
  <c r="AF58" i="34"/>
  <c r="AO58" i="34" s="1"/>
  <c r="AE58" i="34"/>
  <c r="AG59" i="88"/>
  <c r="AP59" i="88" s="1"/>
  <c r="AF59" i="88"/>
  <c r="AO59" i="88" s="1"/>
  <c r="W60" i="88"/>
  <c r="AE59" i="88"/>
  <c r="AR58" i="36"/>
  <c r="Y60" i="39"/>
  <c r="X60" i="39"/>
  <c r="AH58" i="93"/>
  <c r="AQ58" i="93" s="1"/>
  <c r="Y59" i="35"/>
  <c r="X59" i="35"/>
  <c r="Z59" i="35" s="1"/>
  <c r="Z58" i="37"/>
  <c r="AN57" i="33"/>
  <c r="AI57" i="33"/>
  <c r="Z58" i="90"/>
  <c r="Z57" i="83"/>
  <c r="Z62" i="48"/>
  <c r="AN61" i="92"/>
  <c r="AI61" i="92"/>
  <c r="AR58" i="40"/>
  <c r="Y60" i="91"/>
  <c r="X60" i="91"/>
  <c r="AH59" i="81"/>
  <c r="AQ59" i="81" s="1"/>
  <c r="AR57" i="37"/>
  <c r="AN58" i="78"/>
  <c r="AI58" i="78"/>
  <c r="Z58" i="75"/>
  <c r="AN57" i="87"/>
  <c r="AI57" i="87"/>
  <c r="Y60" i="44"/>
  <c r="X60" i="44"/>
  <c r="Y62" i="38"/>
  <c r="X62" i="38"/>
  <c r="Z58" i="87" l="1"/>
  <c r="Z58" i="33"/>
  <c r="Z60" i="44"/>
  <c r="AG60" i="44" s="1"/>
  <c r="AP60" i="44" s="1"/>
  <c r="Z60" i="39"/>
  <c r="AF60" i="39" s="1"/>
  <c r="AO60" i="39" s="1"/>
  <c r="Z62" i="38"/>
  <c r="AF62" i="38" s="1"/>
  <c r="AO62" i="38" s="1"/>
  <c r="AF57" i="85"/>
  <c r="AO57" i="85" s="1"/>
  <c r="AE57" i="85"/>
  <c r="W58" i="85"/>
  <c r="AG57" i="85"/>
  <c r="AP57" i="85" s="1"/>
  <c r="W63" i="38"/>
  <c r="AF59" i="80"/>
  <c r="AO59" i="80" s="1"/>
  <c r="AG59" i="80"/>
  <c r="AP59" i="80" s="1"/>
  <c r="AE59" i="80"/>
  <c r="W60" i="80"/>
  <c r="AF58" i="87"/>
  <c r="AO58" i="87" s="1"/>
  <c r="AE58" i="87"/>
  <c r="W59" i="87"/>
  <c r="AG58" i="87"/>
  <c r="AP58" i="87" s="1"/>
  <c r="AE59" i="78"/>
  <c r="W60" i="78"/>
  <c r="AG59" i="78"/>
  <c r="AP59" i="78" s="1"/>
  <c r="AF59" i="78"/>
  <c r="AO59" i="78" s="1"/>
  <c r="AE58" i="33"/>
  <c r="W59" i="33"/>
  <c r="AG58" i="33"/>
  <c r="AP58" i="33" s="1"/>
  <c r="AF58" i="33"/>
  <c r="AO58" i="33" s="1"/>
  <c r="W61" i="44"/>
  <c r="AE60" i="44"/>
  <c r="AE60" i="39"/>
  <c r="W61" i="39"/>
  <c r="AG60" i="39"/>
  <c r="AP60" i="39" s="1"/>
  <c r="AF62" i="92"/>
  <c r="AO62" i="92" s="1"/>
  <c r="AE62" i="92"/>
  <c r="W63" i="92"/>
  <c r="AG62" i="92"/>
  <c r="AP62" i="92" s="1"/>
  <c r="AR57" i="87"/>
  <c r="AH60" i="91"/>
  <c r="AQ60" i="91" s="1"/>
  <c r="AE62" i="48"/>
  <c r="W63" i="48"/>
  <c r="AG62" i="48"/>
  <c r="AP62" i="48" s="1"/>
  <c r="AF62" i="48"/>
  <c r="AO62" i="48" s="1"/>
  <c r="AH59" i="35"/>
  <c r="AQ59" i="35" s="1"/>
  <c r="AG58" i="75"/>
  <c r="AP58" i="75" s="1"/>
  <c r="AF58" i="75"/>
  <c r="AO58" i="75" s="1"/>
  <c r="W59" i="75"/>
  <c r="AE58" i="75"/>
  <c r="Z60" i="91"/>
  <c r="AE57" i="83"/>
  <c r="AG57" i="83"/>
  <c r="AP57" i="83" s="1"/>
  <c r="AF57" i="83"/>
  <c r="AO57" i="83" s="1"/>
  <c r="W58" i="83"/>
  <c r="AI59" i="88"/>
  <c r="AN59" i="88"/>
  <c r="X59" i="28"/>
  <c r="Y59" i="28"/>
  <c r="AH62" i="30"/>
  <c r="AQ62" i="30" s="1"/>
  <c r="W60" i="45"/>
  <c r="AG59" i="45"/>
  <c r="AP59" i="45" s="1"/>
  <c r="AF59" i="45"/>
  <c r="AO59" i="45" s="1"/>
  <c r="AE59" i="45"/>
  <c r="AI61" i="32"/>
  <c r="AN61" i="32"/>
  <c r="AR57" i="74"/>
  <c r="AR61" i="38"/>
  <c r="AI59" i="31"/>
  <c r="AN59" i="31"/>
  <c r="X63" i="42"/>
  <c r="Y63" i="42"/>
  <c r="Z63" i="42" s="1"/>
  <c r="AI60" i="47"/>
  <c r="AN60" i="47"/>
  <c r="AH63" i="96"/>
  <c r="AQ63" i="96" s="1"/>
  <c r="X60" i="86"/>
  <c r="Y60" i="86"/>
  <c r="W59" i="74"/>
  <c r="AG58" i="74"/>
  <c r="AP58" i="74" s="1"/>
  <c r="AF58" i="74"/>
  <c r="AO58" i="74" s="1"/>
  <c r="AE58" i="74"/>
  <c r="AH61" i="82"/>
  <c r="AQ61" i="82" s="1"/>
  <c r="Y60" i="40"/>
  <c r="X60" i="40"/>
  <c r="Z60" i="40" s="1"/>
  <c r="AH60" i="44"/>
  <c r="AQ60" i="44" s="1"/>
  <c r="AR58" i="78"/>
  <c r="W59" i="90"/>
  <c r="AG58" i="90"/>
  <c r="AP58" i="90" s="1"/>
  <c r="AF58" i="90"/>
  <c r="AO58" i="90" s="1"/>
  <c r="AE58" i="90"/>
  <c r="W60" i="35"/>
  <c r="AG59" i="35"/>
  <c r="AP59" i="35" s="1"/>
  <c r="AF59" i="35"/>
  <c r="AO59" i="35" s="1"/>
  <c r="AE59" i="35"/>
  <c r="AH60" i="39"/>
  <c r="AQ60" i="39" s="1"/>
  <c r="Y60" i="88"/>
  <c r="X60" i="88"/>
  <c r="AG58" i="89"/>
  <c r="AP58" i="89" s="1"/>
  <c r="AF58" i="89"/>
  <c r="AO58" i="89" s="1"/>
  <c r="AE58" i="89"/>
  <c r="W59" i="89"/>
  <c r="Y58" i="73"/>
  <c r="X58" i="73"/>
  <c r="AH60" i="43"/>
  <c r="AQ60" i="43" s="1"/>
  <c r="AE57" i="76"/>
  <c r="W58" i="76"/>
  <c r="AG57" i="76"/>
  <c r="AP57" i="76" s="1"/>
  <c r="AF57" i="76"/>
  <c r="AO57" i="76" s="1"/>
  <c r="AR59" i="94"/>
  <c r="AR59" i="43"/>
  <c r="X60" i="31"/>
  <c r="Y60" i="31"/>
  <c r="AR59" i="91"/>
  <c r="W61" i="79"/>
  <c r="AG60" i="79"/>
  <c r="AP60" i="79" s="1"/>
  <c r="AF60" i="79"/>
  <c r="AO60" i="79" s="1"/>
  <c r="AE60" i="79"/>
  <c r="AI58" i="93"/>
  <c r="AN58" i="93"/>
  <c r="AR57" i="33"/>
  <c r="X59" i="34"/>
  <c r="Y59" i="34"/>
  <c r="AH60" i="95"/>
  <c r="AQ60" i="95" s="1"/>
  <c r="AF62" i="30"/>
  <c r="AO62" i="30" s="1"/>
  <c r="AE62" i="30"/>
  <c r="W63" i="30"/>
  <c r="AG62" i="30"/>
  <c r="AP62" i="30" s="1"/>
  <c r="AH61" i="29"/>
  <c r="AQ61" i="29" s="1"/>
  <c r="AR58" i="80"/>
  <c r="AH60" i="94"/>
  <c r="AQ60" i="94" s="1"/>
  <c r="W61" i="43"/>
  <c r="AG60" i="43"/>
  <c r="AP60" i="43" s="1"/>
  <c r="AF60" i="43"/>
  <c r="AO60" i="43" s="1"/>
  <c r="AE60" i="43"/>
  <c r="AH61" i="25"/>
  <c r="AQ61" i="25" s="1"/>
  <c r="W60" i="36"/>
  <c r="AG59" i="36"/>
  <c r="AP59" i="36" s="1"/>
  <c r="AF59" i="36"/>
  <c r="AO59" i="36" s="1"/>
  <c r="AE59" i="36"/>
  <c r="AE61" i="46"/>
  <c r="AG61" i="46"/>
  <c r="AP61" i="46" s="1"/>
  <c r="W62" i="46"/>
  <c r="AF61" i="46"/>
  <c r="AO61" i="46" s="1"/>
  <c r="AR56" i="85"/>
  <c r="Z63" i="96"/>
  <c r="AH59" i="77"/>
  <c r="AQ59" i="77" s="1"/>
  <c r="Z61" i="82"/>
  <c r="X60" i="41"/>
  <c r="Y60" i="41"/>
  <c r="X60" i="81"/>
  <c r="Y60" i="81"/>
  <c r="AR61" i="92"/>
  <c r="Z60" i="95"/>
  <c r="AN58" i="28"/>
  <c r="AI58" i="28"/>
  <c r="Z61" i="29"/>
  <c r="X62" i="32"/>
  <c r="Y62" i="32"/>
  <c r="Z60" i="94"/>
  <c r="AR60" i="82"/>
  <c r="W61" i="26"/>
  <c r="AG60" i="26"/>
  <c r="AP60" i="26" s="1"/>
  <c r="AF60" i="26"/>
  <c r="AO60" i="26" s="1"/>
  <c r="AE60" i="26"/>
  <c r="AR60" i="29"/>
  <c r="AR59" i="44"/>
  <c r="Z61" i="25"/>
  <c r="AI62" i="42"/>
  <c r="AN62" i="42"/>
  <c r="AR59" i="95"/>
  <c r="Z61" i="47"/>
  <c r="X61" i="47"/>
  <c r="Y61" i="47"/>
  <c r="AI59" i="86"/>
  <c r="AN59" i="86"/>
  <c r="Y60" i="84"/>
  <c r="X60" i="84"/>
  <c r="AN59" i="40"/>
  <c r="AI59" i="40"/>
  <c r="AH62" i="38"/>
  <c r="AQ62" i="38" s="1"/>
  <c r="AG58" i="37"/>
  <c r="AP58" i="37" s="1"/>
  <c r="AF58" i="37"/>
  <c r="AO58" i="37" s="1"/>
  <c r="W59" i="37"/>
  <c r="AE58" i="37"/>
  <c r="AN57" i="73"/>
  <c r="AI57" i="73"/>
  <c r="AR58" i="77"/>
  <c r="AH62" i="92"/>
  <c r="AQ62" i="92" s="1"/>
  <c r="AH61" i="27"/>
  <c r="AQ61" i="27" s="1"/>
  <c r="AR62" i="96"/>
  <c r="Z59" i="77"/>
  <c r="AR60" i="27"/>
  <c r="AI59" i="81"/>
  <c r="AN59" i="81"/>
  <c r="AI58" i="34"/>
  <c r="AN58" i="34"/>
  <c r="AR61" i="30"/>
  <c r="AH59" i="80"/>
  <c r="AQ59" i="80" s="1"/>
  <c r="AH57" i="85"/>
  <c r="AQ57" i="85" s="1"/>
  <c r="AR58" i="35"/>
  <c r="AR56" i="76"/>
  <c r="AR60" i="25"/>
  <c r="AH57" i="76"/>
  <c r="AQ57" i="76" s="1"/>
  <c r="Z61" i="27"/>
  <c r="AH58" i="87"/>
  <c r="AQ58" i="87" s="1"/>
  <c r="AH59" i="78"/>
  <c r="AQ59" i="78" s="1"/>
  <c r="AH58" i="33"/>
  <c r="AQ58" i="33" s="1"/>
  <c r="AR59" i="39"/>
  <c r="AH58" i="74"/>
  <c r="AQ58" i="74" s="1"/>
  <c r="AN59" i="84"/>
  <c r="AI59" i="84"/>
  <c r="AN59" i="41"/>
  <c r="AI59" i="41"/>
  <c r="Y59" i="93"/>
  <c r="X59" i="93"/>
  <c r="Z59" i="93" s="1"/>
  <c r="AG62" i="38" l="1"/>
  <c r="AP62" i="38" s="1"/>
  <c r="Z60" i="84"/>
  <c r="W61" i="84" s="1"/>
  <c r="AE62" i="38"/>
  <c r="AF60" i="44"/>
  <c r="AO60" i="44" s="1"/>
  <c r="AF60" i="84"/>
  <c r="AO60" i="84" s="1"/>
  <c r="AE60" i="84"/>
  <c r="AG60" i="84"/>
  <c r="AP60" i="84" s="1"/>
  <c r="AF63" i="42"/>
  <c r="AO63" i="42" s="1"/>
  <c r="W64" i="42"/>
  <c r="AG63" i="42"/>
  <c r="AP63" i="42" s="1"/>
  <c r="AE63" i="42"/>
  <c r="AR59" i="84"/>
  <c r="W62" i="27"/>
  <c r="AG61" i="27"/>
  <c r="AP61" i="27" s="1"/>
  <c r="AF61" i="27"/>
  <c r="AO61" i="27" s="1"/>
  <c r="AE61" i="27"/>
  <c r="W60" i="77"/>
  <c r="AG59" i="77"/>
  <c r="AP59" i="77" s="1"/>
  <c r="AF59" i="77"/>
  <c r="AO59" i="77" s="1"/>
  <c r="AE59" i="77"/>
  <c r="AN58" i="37"/>
  <c r="AI58" i="37"/>
  <c r="W62" i="47"/>
  <c r="AG61" i="47"/>
  <c r="AP61" i="47" s="1"/>
  <c r="AF61" i="47"/>
  <c r="AO61" i="47" s="1"/>
  <c r="AE61" i="47"/>
  <c r="AG60" i="95"/>
  <c r="AP60" i="95" s="1"/>
  <c r="W61" i="95"/>
  <c r="AE60" i="95"/>
  <c r="AF60" i="95"/>
  <c r="AO60" i="95" s="1"/>
  <c r="AR58" i="93"/>
  <c r="AE60" i="40"/>
  <c r="W61" i="40"/>
  <c r="AG60" i="40"/>
  <c r="AP60" i="40" s="1"/>
  <c r="AF60" i="40"/>
  <c r="AO60" i="40" s="1"/>
  <c r="AI58" i="74"/>
  <c r="AN58" i="74"/>
  <c r="AH60" i="86"/>
  <c r="AQ60" i="86" s="1"/>
  <c r="Y60" i="45"/>
  <c r="X60" i="45"/>
  <c r="X59" i="75"/>
  <c r="Y59" i="75"/>
  <c r="AN62" i="92"/>
  <c r="AI62" i="92"/>
  <c r="AI60" i="39"/>
  <c r="AN60" i="39"/>
  <c r="AI62" i="38"/>
  <c r="AN62" i="38"/>
  <c r="AH59" i="93"/>
  <c r="AQ59" i="93" s="1"/>
  <c r="AR58" i="34"/>
  <c r="X59" i="37"/>
  <c r="Y59" i="37"/>
  <c r="AH62" i="32"/>
  <c r="AQ62" i="32" s="1"/>
  <c r="AH60" i="41"/>
  <c r="AQ60" i="41" s="1"/>
  <c r="X61" i="43"/>
  <c r="Y61" i="43"/>
  <c r="AH59" i="34"/>
  <c r="AQ59" i="34" s="1"/>
  <c r="AI57" i="76"/>
  <c r="AN57" i="76"/>
  <c r="AH58" i="73"/>
  <c r="AQ58" i="73" s="1"/>
  <c r="Z60" i="86"/>
  <c r="AR59" i="31"/>
  <c r="AR61" i="32"/>
  <c r="AH59" i="28"/>
  <c r="AQ59" i="28" s="1"/>
  <c r="AI62" i="48"/>
  <c r="AN62" i="48"/>
  <c r="Y60" i="78"/>
  <c r="X60" i="78"/>
  <c r="Z60" i="78" s="1"/>
  <c r="AI58" i="87"/>
  <c r="AN58" i="87"/>
  <c r="X61" i="26"/>
  <c r="Z61" i="26" s="1"/>
  <c r="Y61" i="26"/>
  <c r="Z62" i="32"/>
  <c r="Z60" i="41"/>
  <c r="X62" i="46"/>
  <c r="Y62" i="46"/>
  <c r="Y60" i="36"/>
  <c r="X60" i="36"/>
  <c r="Z59" i="34"/>
  <c r="AN60" i="79"/>
  <c r="AI60" i="79"/>
  <c r="X60" i="35"/>
  <c r="Y60" i="35"/>
  <c r="X59" i="90"/>
  <c r="Y59" i="90"/>
  <c r="Z59" i="90" s="1"/>
  <c r="AR60" i="47"/>
  <c r="Z59" i="28"/>
  <c r="AN60" i="44"/>
  <c r="AI60" i="44"/>
  <c r="X59" i="33"/>
  <c r="Z59" i="33" s="1"/>
  <c r="Y59" i="33"/>
  <c r="X58" i="85"/>
  <c r="Y58" i="85"/>
  <c r="W60" i="93"/>
  <c r="AG59" i="93"/>
  <c r="AP59" i="93" s="1"/>
  <c r="AF59" i="93"/>
  <c r="AO59" i="93" s="1"/>
  <c r="AE59" i="93"/>
  <c r="AR59" i="81"/>
  <c r="AR57" i="73"/>
  <c r="AR59" i="40"/>
  <c r="AR59" i="86"/>
  <c r="W62" i="29"/>
  <c r="AG61" i="29"/>
  <c r="AP61" i="29" s="1"/>
  <c r="AF61" i="29"/>
  <c r="AO61" i="29" s="1"/>
  <c r="AE61" i="29"/>
  <c r="W62" i="82"/>
  <c r="AG61" i="82"/>
  <c r="AP61" i="82" s="1"/>
  <c r="AF61" i="82"/>
  <c r="AO61" i="82" s="1"/>
  <c r="AE61" i="82"/>
  <c r="W64" i="96"/>
  <c r="AE63" i="96"/>
  <c r="AG63" i="96"/>
  <c r="AP63" i="96" s="1"/>
  <c r="AF63" i="96"/>
  <c r="AO63" i="96" s="1"/>
  <c r="X63" i="30"/>
  <c r="Y63" i="30"/>
  <c r="AH60" i="31"/>
  <c r="AQ60" i="31" s="1"/>
  <c r="Z58" i="73"/>
  <c r="AH60" i="88"/>
  <c r="AQ60" i="88" s="1"/>
  <c r="X59" i="74"/>
  <c r="Z59" i="74" s="1"/>
  <c r="Y59" i="74"/>
  <c r="AN59" i="45"/>
  <c r="AI59" i="45"/>
  <c r="AI57" i="83"/>
  <c r="AN57" i="83"/>
  <c r="AI59" i="78"/>
  <c r="AN59" i="78"/>
  <c r="X60" i="80"/>
  <c r="Y60" i="80"/>
  <c r="AR59" i="41"/>
  <c r="AR62" i="42"/>
  <c r="AR58" i="28"/>
  <c r="AH60" i="81"/>
  <c r="AQ60" i="81" s="1"/>
  <c r="AI61" i="46"/>
  <c r="AN61" i="46"/>
  <c r="AN60" i="43"/>
  <c r="AI60" i="43"/>
  <c r="Z60" i="31"/>
  <c r="X59" i="89"/>
  <c r="Y59" i="89"/>
  <c r="Z59" i="89" s="1"/>
  <c r="AN58" i="90"/>
  <c r="AI58" i="90"/>
  <c r="AH60" i="40"/>
  <c r="AQ60" i="40" s="1"/>
  <c r="AH63" i="42"/>
  <c r="AQ63" i="42" s="1"/>
  <c r="AR59" i="88"/>
  <c r="AE60" i="91"/>
  <c r="W61" i="91"/>
  <c r="AG60" i="91"/>
  <c r="AP60" i="91" s="1"/>
  <c r="AF60" i="91"/>
  <c r="AO60" i="91" s="1"/>
  <c r="X63" i="92"/>
  <c r="Y63" i="92"/>
  <c r="X61" i="39"/>
  <c r="Y61" i="39"/>
  <c r="AI58" i="33"/>
  <c r="AN58" i="33"/>
  <c r="AI59" i="80"/>
  <c r="AN59" i="80"/>
  <c r="X63" i="38"/>
  <c r="Z63" i="38" s="1"/>
  <c r="Y63" i="38"/>
  <c r="AI57" i="85"/>
  <c r="AN57" i="85"/>
  <c r="AH60" i="84"/>
  <c r="AQ60" i="84" s="1"/>
  <c r="AH61" i="47"/>
  <c r="AQ61" i="47" s="1"/>
  <c r="W62" i="25"/>
  <c r="AG61" i="25"/>
  <c r="AP61" i="25" s="1"/>
  <c r="AF61" i="25"/>
  <c r="AO61" i="25" s="1"/>
  <c r="AE61" i="25"/>
  <c r="AN60" i="26"/>
  <c r="AI60" i="26"/>
  <c r="AF60" i="94"/>
  <c r="AO60" i="94" s="1"/>
  <c r="AE60" i="94"/>
  <c r="W61" i="94"/>
  <c r="AG60" i="94"/>
  <c r="AP60" i="94" s="1"/>
  <c r="Z60" i="81"/>
  <c r="AI59" i="36"/>
  <c r="AN59" i="36"/>
  <c r="AI62" i="30"/>
  <c r="AN62" i="30"/>
  <c r="Y61" i="79"/>
  <c r="X61" i="79"/>
  <c r="Z61" i="79" s="1"/>
  <c r="Y58" i="76"/>
  <c r="X58" i="76"/>
  <c r="AI58" i="89"/>
  <c r="AN58" i="89"/>
  <c r="Z60" i="88"/>
  <c r="AI59" i="35"/>
  <c r="AN59" i="35"/>
  <c r="Y58" i="83"/>
  <c r="X58" i="83"/>
  <c r="AI58" i="75"/>
  <c r="AN58" i="75"/>
  <c r="Y63" i="48"/>
  <c r="X63" i="48"/>
  <c r="Z63" i="48" s="1"/>
  <c r="Y61" i="44"/>
  <c r="X61" i="44"/>
  <c r="X59" i="87"/>
  <c r="Z59" i="87" s="1"/>
  <c r="Y59" i="87"/>
  <c r="Z58" i="76" l="1"/>
  <c r="Z61" i="39"/>
  <c r="Z63" i="30"/>
  <c r="W64" i="30" s="1"/>
  <c r="AF61" i="79"/>
  <c r="AO61" i="79" s="1"/>
  <c r="AE61" i="79"/>
  <c r="AG61" i="79"/>
  <c r="AP61" i="79" s="1"/>
  <c r="W62" i="79"/>
  <c r="AG63" i="30"/>
  <c r="AP63" i="30" s="1"/>
  <c r="AF63" i="30"/>
  <c r="AO63" i="30" s="1"/>
  <c r="AE63" i="30"/>
  <c r="AF59" i="90"/>
  <c r="AO59" i="90" s="1"/>
  <c r="AE59" i="90"/>
  <c r="W60" i="90"/>
  <c r="AG59" i="90"/>
  <c r="AP59" i="90" s="1"/>
  <c r="AF61" i="26"/>
  <c r="AO61" i="26" s="1"/>
  <c r="AE61" i="26"/>
  <c r="W62" i="26"/>
  <c r="AG61" i="26"/>
  <c r="AP61" i="26" s="1"/>
  <c r="W59" i="76"/>
  <c r="AG58" i="76"/>
  <c r="AP58" i="76" s="1"/>
  <c r="AE58" i="76"/>
  <c r="AF58" i="76"/>
  <c r="AO58" i="76" s="1"/>
  <c r="W62" i="39"/>
  <c r="AG61" i="39"/>
  <c r="AP61" i="39" s="1"/>
  <c r="AF61" i="39"/>
  <c r="AO61" i="39" s="1"/>
  <c r="AE61" i="39"/>
  <c r="AF59" i="89"/>
  <c r="AO59" i="89" s="1"/>
  <c r="AE59" i="89"/>
  <c r="W60" i="89"/>
  <c r="AG59" i="89"/>
  <c r="AP59" i="89" s="1"/>
  <c r="W60" i="74"/>
  <c r="AG59" i="74"/>
  <c r="AP59" i="74" s="1"/>
  <c r="AF59" i="74"/>
  <c r="AO59" i="74" s="1"/>
  <c r="AE59" i="74"/>
  <c r="W60" i="33"/>
  <c r="AG59" i="33"/>
  <c r="AP59" i="33" s="1"/>
  <c r="AF59" i="33"/>
  <c r="AO59" i="33" s="1"/>
  <c r="AE59" i="33"/>
  <c r="W61" i="78"/>
  <c r="AG60" i="78"/>
  <c r="AP60" i="78" s="1"/>
  <c r="AF60" i="78"/>
  <c r="AO60" i="78" s="1"/>
  <c r="AE60" i="78"/>
  <c r="W61" i="86"/>
  <c r="AG60" i="86"/>
  <c r="AP60" i="86" s="1"/>
  <c r="AF60" i="86"/>
  <c r="AO60" i="86" s="1"/>
  <c r="AE60" i="86"/>
  <c r="AR58" i="74"/>
  <c r="AR58" i="37"/>
  <c r="X60" i="77"/>
  <c r="Z60" i="77" s="1"/>
  <c r="Y60" i="77"/>
  <c r="W64" i="48"/>
  <c r="AG63" i="48"/>
  <c r="AP63" i="48" s="1"/>
  <c r="AF63" i="48"/>
  <c r="AO63" i="48" s="1"/>
  <c r="AE63" i="48"/>
  <c r="AR62" i="30"/>
  <c r="W64" i="38"/>
  <c r="AG63" i="38"/>
  <c r="AP63" i="38" s="1"/>
  <c r="AF63" i="38"/>
  <c r="AO63" i="38" s="1"/>
  <c r="AE63" i="38"/>
  <c r="X61" i="91"/>
  <c r="Y61" i="91"/>
  <c r="AH59" i="89"/>
  <c r="AQ59" i="89" s="1"/>
  <c r="AR61" i="46"/>
  <c r="AR57" i="83"/>
  <c r="AH63" i="30"/>
  <c r="AQ63" i="30" s="1"/>
  <c r="Y64" i="96"/>
  <c r="X64" i="96"/>
  <c r="AI61" i="29"/>
  <c r="AN61" i="29"/>
  <c r="AR60" i="44"/>
  <c r="AH59" i="90"/>
  <c r="AQ59" i="90" s="1"/>
  <c r="AH62" i="46"/>
  <c r="AQ62" i="46" s="1"/>
  <c r="AR57" i="76"/>
  <c r="AR62" i="38"/>
  <c r="AH59" i="75"/>
  <c r="AQ59" i="75" s="1"/>
  <c r="W60" i="87"/>
  <c r="AG59" i="87"/>
  <c r="AP59" i="87" s="1"/>
  <c r="AF59" i="87"/>
  <c r="AO59" i="87" s="1"/>
  <c r="AE59" i="87"/>
  <c r="Y62" i="82"/>
  <c r="X62" i="82"/>
  <c r="AR59" i="36"/>
  <c r="AH60" i="80"/>
  <c r="AQ60" i="80" s="1"/>
  <c r="AR59" i="45"/>
  <c r="AI59" i="93"/>
  <c r="AN59" i="93"/>
  <c r="AH58" i="85"/>
  <c r="AQ58" i="85" s="1"/>
  <c r="W60" i="34"/>
  <c r="AG59" i="34"/>
  <c r="AP59" i="34" s="1"/>
  <c r="AF59" i="34"/>
  <c r="AO59" i="34" s="1"/>
  <c r="AE59" i="34"/>
  <c r="Z62" i="46"/>
  <c r="AR62" i="48"/>
  <c r="AH61" i="43"/>
  <c r="AQ61" i="43" s="1"/>
  <c r="Z59" i="75"/>
  <c r="AN61" i="47"/>
  <c r="AI61" i="47"/>
  <c r="AN61" i="27"/>
  <c r="AI61" i="27"/>
  <c r="AN63" i="42"/>
  <c r="AI63" i="42"/>
  <c r="X61" i="84"/>
  <c r="Y61" i="84"/>
  <c r="AN63" i="96"/>
  <c r="AI63" i="96"/>
  <c r="AR60" i="79"/>
  <c r="AH61" i="44"/>
  <c r="AQ61" i="44" s="1"/>
  <c r="AN60" i="94"/>
  <c r="AI60" i="94"/>
  <c r="W61" i="88"/>
  <c r="AG60" i="88"/>
  <c r="AP60" i="88" s="1"/>
  <c r="AF60" i="88"/>
  <c r="AO60" i="88" s="1"/>
  <c r="AE60" i="88"/>
  <c r="X62" i="25"/>
  <c r="Z62" i="25" s="1"/>
  <c r="Y62" i="25"/>
  <c r="Z61" i="44"/>
  <c r="AH58" i="83"/>
  <c r="AQ58" i="83" s="1"/>
  <c r="W61" i="81"/>
  <c r="AG60" i="81"/>
  <c r="AP60" i="81" s="1"/>
  <c r="AF60" i="81"/>
  <c r="AO60" i="81" s="1"/>
  <c r="AE60" i="81"/>
  <c r="AR60" i="26"/>
  <c r="AR57" i="85"/>
  <c r="AH63" i="92"/>
  <c r="AQ63" i="92" s="1"/>
  <c r="AI60" i="91"/>
  <c r="AN60" i="91"/>
  <c r="AF60" i="31"/>
  <c r="AO60" i="31" s="1"/>
  <c r="W61" i="31"/>
  <c r="AG60" i="31"/>
  <c r="AP60" i="31" s="1"/>
  <c r="AE60" i="31"/>
  <c r="Z60" i="80"/>
  <c r="AN61" i="82"/>
  <c r="AI61" i="82"/>
  <c r="Z58" i="85"/>
  <c r="AF59" i="28"/>
  <c r="AO59" i="28" s="1"/>
  <c r="AE59" i="28"/>
  <c r="W60" i="28"/>
  <c r="AG59" i="28"/>
  <c r="AP59" i="28" s="1"/>
  <c r="AH60" i="36"/>
  <c r="AQ60" i="36" s="1"/>
  <c r="AF60" i="41"/>
  <c r="AO60" i="41" s="1"/>
  <c r="AE60" i="41"/>
  <c r="W61" i="41"/>
  <c r="AG60" i="41"/>
  <c r="AP60" i="41" s="1"/>
  <c r="AR58" i="87"/>
  <c r="Z61" i="43"/>
  <c r="AH59" i="37"/>
  <c r="AQ59" i="37" s="1"/>
  <c r="AR60" i="39"/>
  <c r="AH60" i="45"/>
  <c r="AQ60" i="45" s="1"/>
  <c r="Y61" i="40"/>
  <c r="X61" i="40"/>
  <c r="Z61" i="40" s="1"/>
  <c r="AI60" i="95"/>
  <c r="AN60" i="95"/>
  <c r="AN59" i="77"/>
  <c r="AI59" i="77"/>
  <c r="AH61" i="39"/>
  <c r="AQ61" i="39" s="1"/>
  <c r="AE58" i="73"/>
  <c r="W59" i="73"/>
  <c r="AG58" i="73"/>
  <c r="AP58" i="73" s="1"/>
  <c r="AF58" i="73"/>
  <c r="AO58" i="73" s="1"/>
  <c r="AH61" i="26"/>
  <c r="AQ61" i="26" s="1"/>
  <c r="AR59" i="35"/>
  <c r="AH63" i="48"/>
  <c r="AQ63" i="48" s="1"/>
  <c r="AR58" i="89"/>
  <c r="AR58" i="33"/>
  <c r="Z63" i="92"/>
  <c r="AR58" i="90"/>
  <c r="AR60" i="43"/>
  <c r="Y62" i="29"/>
  <c r="X62" i="29"/>
  <c r="Z62" i="29" s="1"/>
  <c r="AH60" i="35"/>
  <c r="AQ60" i="35" s="1"/>
  <c r="W63" i="32"/>
  <c r="AG62" i="32"/>
  <c r="AP62" i="32" s="1"/>
  <c r="AF62" i="32"/>
  <c r="AO62" i="32" s="1"/>
  <c r="AE62" i="32"/>
  <c r="AH60" i="78"/>
  <c r="AQ60" i="78" s="1"/>
  <c r="Z59" i="37"/>
  <c r="AR62" i="92"/>
  <c r="X61" i="95"/>
  <c r="Z61" i="95" s="1"/>
  <c r="Y61" i="95"/>
  <c r="AN60" i="84"/>
  <c r="AI60" i="84"/>
  <c r="X61" i="94"/>
  <c r="Y61" i="94"/>
  <c r="AR58" i="75"/>
  <c r="AH61" i="79"/>
  <c r="AQ61" i="79" s="1"/>
  <c r="AR59" i="80"/>
  <c r="AH59" i="87"/>
  <c r="AQ59" i="87" s="1"/>
  <c r="Z58" i="83"/>
  <c r="AH58" i="76"/>
  <c r="AQ58" i="76" s="1"/>
  <c r="AI61" i="25"/>
  <c r="AN61" i="25"/>
  <c r="AH63" i="38"/>
  <c r="AQ63" i="38" s="1"/>
  <c r="AR59" i="78"/>
  <c r="AH59" i="74"/>
  <c r="AQ59" i="74" s="1"/>
  <c r="X60" i="93"/>
  <c r="Z60" i="93" s="1"/>
  <c r="Y60" i="93"/>
  <c r="AH59" i="33"/>
  <c r="AQ59" i="33" s="1"/>
  <c r="Z60" i="35"/>
  <c r="Z60" i="36"/>
  <c r="Z60" i="45"/>
  <c r="AI60" i="40"/>
  <c r="AN60" i="40"/>
  <c r="Y62" i="47"/>
  <c r="X62" i="47"/>
  <c r="X62" i="27"/>
  <c r="Y62" i="27"/>
  <c r="Z62" i="27" s="1"/>
  <c r="Y64" i="42"/>
  <c r="X64" i="42"/>
  <c r="Z64" i="42" s="1"/>
  <c r="Z62" i="82" l="1"/>
  <c r="Z61" i="84"/>
  <c r="AF62" i="27"/>
  <c r="AO62" i="27" s="1"/>
  <c r="AE62" i="27"/>
  <c r="W63" i="27"/>
  <c r="AG62" i="27"/>
  <c r="AP62" i="27" s="1"/>
  <c r="AE61" i="84"/>
  <c r="AG61" i="84"/>
  <c r="AP61" i="84" s="1"/>
  <c r="AF61" i="84"/>
  <c r="AO61" i="84" s="1"/>
  <c r="W62" i="84"/>
  <c r="W62" i="40"/>
  <c r="AG61" i="40"/>
  <c r="AP61" i="40" s="1"/>
  <c r="AF61" i="40"/>
  <c r="AO61" i="40" s="1"/>
  <c r="AE61" i="40"/>
  <c r="AF64" i="42"/>
  <c r="AO64" i="42" s="1"/>
  <c r="AE64" i="42"/>
  <c r="W65" i="42"/>
  <c r="AG64" i="42"/>
  <c r="AP64" i="42" s="1"/>
  <c r="AE62" i="82"/>
  <c r="W63" i="82"/>
  <c r="AG62" i="82"/>
  <c r="AP62" i="82" s="1"/>
  <c r="AF62" i="82"/>
  <c r="AO62" i="82" s="1"/>
  <c r="AF59" i="37"/>
  <c r="AO59" i="37" s="1"/>
  <c r="AG59" i="37"/>
  <c r="AP59" i="37" s="1"/>
  <c r="AE59" i="37"/>
  <c r="W60" i="37"/>
  <c r="AN62" i="32"/>
  <c r="AI62" i="32"/>
  <c r="X61" i="41"/>
  <c r="Y61" i="41"/>
  <c r="Z61" i="41" s="1"/>
  <c r="AI59" i="28"/>
  <c r="AN59" i="28"/>
  <c r="AN60" i="31"/>
  <c r="AI60" i="31"/>
  <c r="AR60" i="91"/>
  <c r="AE60" i="77"/>
  <c r="W61" i="77"/>
  <c r="AG60" i="77"/>
  <c r="AP60" i="77" s="1"/>
  <c r="AF60" i="77"/>
  <c r="AO60" i="77" s="1"/>
  <c r="AN60" i="86"/>
  <c r="AI60" i="86"/>
  <c r="Y60" i="33"/>
  <c r="X60" i="33"/>
  <c r="X60" i="74"/>
  <c r="Y60" i="74"/>
  <c r="AI61" i="39"/>
  <c r="AN61" i="39"/>
  <c r="AI58" i="76"/>
  <c r="AN58" i="76"/>
  <c r="AN59" i="90"/>
  <c r="AI59" i="90"/>
  <c r="AH62" i="47"/>
  <c r="AQ62" i="47" s="1"/>
  <c r="W63" i="29"/>
  <c r="AG62" i="29"/>
  <c r="AP62" i="29" s="1"/>
  <c r="AF62" i="29"/>
  <c r="AO62" i="29" s="1"/>
  <c r="AE62" i="29"/>
  <c r="W61" i="35"/>
  <c r="AG60" i="35"/>
  <c r="AP60" i="35" s="1"/>
  <c r="AF60" i="35"/>
  <c r="AO60" i="35" s="1"/>
  <c r="AE60" i="35"/>
  <c r="Z62" i="47"/>
  <c r="AH60" i="93"/>
  <c r="AQ60" i="93" s="1"/>
  <c r="AH61" i="95"/>
  <c r="AQ61" i="95" s="1"/>
  <c r="AI58" i="73"/>
  <c r="AN58" i="73"/>
  <c r="AR59" i="77"/>
  <c r="Y61" i="81"/>
  <c r="X61" i="81"/>
  <c r="AN60" i="88"/>
  <c r="AI60" i="88"/>
  <c r="AR63" i="42"/>
  <c r="W60" i="75"/>
  <c r="AG59" i="75"/>
  <c r="AP59" i="75" s="1"/>
  <c r="AF59" i="75"/>
  <c r="AO59" i="75" s="1"/>
  <c r="AE59" i="75"/>
  <c r="AH62" i="82"/>
  <c r="AQ62" i="82" s="1"/>
  <c r="X60" i="87"/>
  <c r="Z60" i="87" s="1"/>
  <c r="Y60" i="87"/>
  <c r="AR61" i="29"/>
  <c r="X64" i="38"/>
  <c r="Y64" i="38"/>
  <c r="Y61" i="78"/>
  <c r="X61" i="78"/>
  <c r="AI61" i="26"/>
  <c r="AN61" i="26"/>
  <c r="Y62" i="79"/>
  <c r="X62" i="79"/>
  <c r="AH61" i="94"/>
  <c r="AQ61" i="94" s="1"/>
  <c r="W62" i="95"/>
  <c r="AG61" i="95"/>
  <c r="AP61" i="95" s="1"/>
  <c r="AF61" i="95"/>
  <c r="AO61" i="95" s="1"/>
  <c r="AE61" i="95"/>
  <c r="AF61" i="43"/>
  <c r="AO61" i="43" s="1"/>
  <c r="AE61" i="43"/>
  <c r="W62" i="43"/>
  <c r="AG61" i="43"/>
  <c r="AP61" i="43" s="1"/>
  <c r="AI60" i="41"/>
  <c r="AN60" i="41"/>
  <c r="W59" i="85"/>
  <c r="AG58" i="85"/>
  <c r="AP58" i="85" s="1"/>
  <c r="AF58" i="85"/>
  <c r="AO58" i="85" s="1"/>
  <c r="AE58" i="85"/>
  <c r="W62" i="44"/>
  <c r="AF61" i="44"/>
  <c r="AO61" i="44" s="1"/>
  <c r="AE61" i="44"/>
  <c r="AG61" i="44"/>
  <c r="AP61" i="44" s="1"/>
  <c r="AR63" i="96"/>
  <c r="X60" i="34"/>
  <c r="Y60" i="34"/>
  <c r="Z60" i="34" s="1"/>
  <c r="AH64" i="96"/>
  <c r="AQ64" i="96" s="1"/>
  <c r="AH61" i="91"/>
  <c r="AQ61" i="91" s="1"/>
  <c r="X64" i="48"/>
  <c r="Y64" i="48"/>
  <c r="X59" i="76"/>
  <c r="Y59" i="76"/>
  <c r="AI63" i="30"/>
  <c r="AN63" i="30"/>
  <c r="W61" i="36"/>
  <c r="AG60" i="36"/>
  <c r="AP60" i="36" s="1"/>
  <c r="AF60" i="36"/>
  <c r="AO60" i="36" s="1"/>
  <c r="AE60" i="36"/>
  <c r="W61" i="93"/>
  <c r="AG60" i="93"/>
  <c r="AP60" i="93" s="1"/>
  <c r="AE60" i="93"/>
  <c r="AF60" i="93"/>
  <c r="AO60" i="93" s="1"/>
  <c r="AH62" i="27"/>
  <c r="AQ62" i="27" s="1"/>
  <c r="AR60" i="40"/>
  <c r="Z61" i="94"/>
  <c r="Y63" i="32"/>
  <c r="Z63" i="32" s="1"/>
  <c r="X63" i="32"/>
  <c r="AH62" i="29"/>
  <c r="AQ62" i="29" s="1"/>
  <c r="AR61" i="82"/>
  <c r="X61" i="31"/>
  <c r="Y61" i="31"/>
  <c r="AR61" i="27"/>
  <c r="AF62" i="46"/>
  <c r="AO62" i="46" s="1"/>
  <c r="AE62" i="46"/>
  <c r="W63" i="46"/>
  <c r="AG62" i="46"/>
  <c r="AP62" i="46" s="1"/>
  <c r="AR59" i="93"/>
  <c r="Z61" i="91"/>
  <c r="X61" i="86"/>
  <c r="Y61" i="86"/>
  <c r="AI59" i="33"/>
  <c r="AN59" i="33"/>
  <c r="AN59" i="74"/>
  <c r="AI59" i="74"/>
  <c r="X60" i="89"/>
  <c r="Y60" i="89"/>
  <c r="Z60" i="89" s="1"/>
  <c r="Y62" i="39"/>
  <c r="X62" i="39"/>
  <c r="Z62" i="39" s="1"/>
  <c r="AH64" i="42"/>
  <c r="AQ64" i="42" s="1"/>
  <c r="AE60" i="45"/>
  <c r="AF60" i="45"/>
  <c r="AO60" i="45" s="1"/>
  <c r="W61" i="45"/>
  <c r="AG60" i="45"/>
  <c r="AP60" i="45" s="1"/>
  <c r="AR61" i="25"/>
  <c r="W59" i="83"/>
  <c r="AG58" i="83"/>
  <c r="AP58" i="83" s="1"/>
  <c r="AF58" i="83"/>
  <c r="AO58" i="83" s="1"/>
  <c r="AE58" i="83"/>
  <c r="AR60" i="84"/>
  <c r="W64" i="92"/>
  <c r="AG63" i="92"/>
  <c r="AP63" i="92" s="1"/>
  <c r="AF63" i="92"/>
  <c r="AO63" i="92" s="1"/>
  <c r="AE63" i="92"/>
  <c r="AR60" i="95"/>
  <c r="X60" i="28"/>
  <c r="Y60" i="28"/>
  <c r="AI60" i="81"/>
  <c r="AN60" i="81"/>
  <c r="AH62" i="25"/>
  <c r="AQ62" i="25" s="1"/>
  <c r="X61" i="88"/>
  <c r="Z61" i="88" s="1"/>
  <c r="Y61" i="88"/>
  <c r="AI59" i="87"/>
  <c r="AN59" i="87"/>
  <c r="Z64" i="96"/>
  <c r="AI63" i="38"/>
  <c r="AN63" i="38"/>
  <c r="AI60" i="78"/>
  <c r="AN60" i="78"/>
  <c r="AN59" i="89"/>
  <c r="AI59" i="89"/>
  <c r="X60" i="90"/>
  <c r="Z60" i="90" s="1"/>
  <c r="Y60" i="90"/>
  <c r="AI61" i="79"/>
  <c r="AN61" i="79"/>
  <c r="X59" i="73"/>
  <c r="Y59" i="73"/>
  <c r="AH61" i="40"/>
  <c r="AQ61" i="40" s="1"/>
  <c r="W61" i="80"/>
  <c r="AG60" i="80"/>
  <c r="AP60" i="80" s="1"/>
  <c r="AF60" i="80"/>
  <c r="AO60" i="80" s="1"/>
  <c r="AE60" i="80"/>
  <c r="W63" i="25"/>
  <c r="AG62" i="25"/>
  <c r="AP62" i="25" s="1"/>
  <c r="AF62" i="25"/>
  <c r="AO62" i="25" s="1"/>
  <c r="AE62" i="25"/>
  <c r="AR60" i="94"/>
  <c r="AH61" i="84"/>
  <c r="AQ61" i="84" s="1"/>
  <c r="AR61" i="47"/>
  <c r="AN59" i="34"/>
  <c r="AI59" i="34"/>
  <c r="AI63" i="48"/>
  <c r="AN63" i="48"/>
  <c r="AH60" i="77"/>
  <c r="AQ60" i="77" s="1"/>
  <c r="X62" i="26"/>
  <c r="Y62" i="26"/>
  <c r="X64" i="30"/>
  <c r="Y64" i="30"/>
  <c r="Z61" i="78" l="1"/>
  <c r="Z62" i="26"/>
  <c r="W62" i="41"/>
  <c r="AG61" i="41"/>
  <c r="AP61" i="41" s="1"/>
  <c r="AF61" i="41"/>
  <c r="AO61" i="41" s="1"/>
  <c r="AE61" i="41"/>
  <c r="AG61" i="78"/>
  <c r="AP61" i="78" s="1"/>
  <c r="AF61" i="78"/>
  <c r="AO61" i="78" s="1"/>
  <c r="AE61" i="78"/>
  <c r="W62" i="78"/>
  <c r="W63" i="26"/>
  <c r="AG62" i="26"/>
  <c r="AP62" i="26" s="1"/>
  <c r="AF62" i="26"/>
  <c r="AO62" i="26" s="1"/>
  <c r="AE62" i="26"/>
  <c r="AH59" i="73"/>
  <c r="AQ59" i="73" s="1"/>
  <c r="Y63" i="29"/>
  <c r="X63" i="29"/>
  <c r="AR59" i="90"/>
  <c r="AR60" i="86"/>
  <c r="AI60" i="77"/>
  <c r="AN60" i="77"/>
  <c r="AR59" i="28"/>
  <c r="Y60" i="37"/>
  <c r="X60" i="37"/>
  <c r="Y65" i="42"/>
  <c r="X65" i="42"/>
  <c r="X62" i="40"/>
  <c r="Y62" i="40"/>
  <c r="Z62" i="40" s="1"/>
  <c r="Y63" i="25"/>
  <c r="Z63" i="25" s="1"/>
  <c r="X63" i="25"/>
  <c r="W61" i="89"/>
  <c r="AG60" i="89"/>
  <c r="AP60" i="89" s="1"/>
  <c r="AF60" i="89"/>
  <c r="AO60" i="89" s="1"/>
  <c r="AE60" i="89"/>
  <c r="AH61" i="86"/>
  <c r="AQ61" i="86" s="1"/>
  <c r="Z63" i="46"/>
  <c r="Y63" i="46"/>
  <c r="X63" i="46"/>
  <c r="Y61" i="36"/>
  <c r="X61" i="36"/>
  <c r="AH64" i="38"/>
  <c r="AQ64" i="38" s="1"/>
  <c r="Z59" i="73"/>
  <c r="AR59" i="89"/>
  <c r="AF64" i="96"/>
  <c r="AO64" i="96" s="1"/>
  <c r="AG64" i="96"/>
  <c r="AP64" i="96" s="1"/>
  <c r="W65" i="96"/>
  <c r="AE64" i="96"/>
  <c r="AR60" i="81"/>
  <c r="AI63" i="92"/>
  <c r="AN63" i="92"/>
  <c r="AN60" i="45"/>
  <c r="AI60" i="45"/>
  <c r="AH62" i="39"/>
  <c r="AQ62" i="39" s="1"/>
  <c r="AR59" i="74"/>
  <c r="Z61" i="86"/>
  <c r="AI62" i="46"/>
  <c r="AN62" i="46"/>
  <c r="AH61" i="31"/>
  <c r="AQ61" i="31" s="1"/>
  <c r="W62" i="94"/>
  <c r="AG61" i="94"/>
  <c r="AP61" i="94" s="1"/>
  <c r="AF61" i="94"/>
  <c r="AO61" i="94" s="1"/>
  <c r="AE61" i="94"/>
  <c r="X61" i="93"/>
  <c r="Y61" i="93"/>
  <c r="AH64" i="48"/>
  <c r="AQ64" i="48" s="1"/>
  <c r="X62" i="43"/>
  <c r="Y62" i="43"/>
  <c r="AR61" i="26"/>
  <c r="Z64" i="38"/>
  <c r="AN59" i="75"/>
  <c r="AI59" i="75"/>
  <c r="AR60" i="88"/>
  <c r="X61" i="35"/>
  <c r="Y61" i="35"/>
  <c r="AH60" i="74"/>
  <c r="AQ60" i="74" s="1"/>
  <c r="AI59" i="37"/>
  <c r="AN59" i="37"/>
  <c r="Z63" i="82"/>
  <c r="Y63" i="82"/>
  <c r="X63" i="82"/>
  <c r="AN64" i="42"/>
  <c r="AI64" i="42"/>
  <c r="AE60" i="90"/>
  <c r="AG60" i="90"/>
  <c r="AP60" i="90" s="1"/>
  <c r="AF60" i="90"/>
  <c r="AO60" i="90" s="1"/>
  <c r="W61" i="90"/>
  <c r="AR63" i="38"/>
  <c r="W61" i="87"/>
  <c r="AG60" i="87"/>
  <c r="AP60" i="87" s="1"/>
  <c r="AF60" i="87"/>
  <c r="AO60" i="87" s="1"/>
  <c r="AE60" i="87"/>
  <c r="AR63" i="48"/>
  <c r="AN60" i="80"/>
  <c r="AI60" i="80"/>
  <c r="AI58" i="83"/>
  <c r="AN58" i="83"/>
  <c r="W62" i="91"/>
  <c r="AG61" i="91"/>
  <c r="AP61" i="91" s="1"/>
  <c r="AF61" i="91"/>
  <c r="AO61" i="91" s="1"/>
  <c r="AE61" i="91"/>
  <c r="Z61" i="31"/>
  <c r="AR63" i="30"/>
  <c r="Z64" i="48"/>
  <c r="AH60" i="34"/>
  <c r="AQ60" i="34" s="1"/>
  <c r="AI61" i="44"/>
  <c r="AN61" i="44"/>
  <c r="Z59" i="85"/>
  <c r="Y59" i="85"/>
  <c r="X59" i="85"/>
  <c r="AH61" i="78"/>
  <c r="AQ61" i="78" s="1"/>
  <c r="AE62" i="47"/>
  <c r="W63" i="47"/>
  <c r="AG62" i="47"/>
  <c r="AP62" i="47" s="1"/>
  <c r="AF62" i="47"/>
  <c r="AO62" i="47" s="1"/>
  <c r="Z60" i="74"/>
  <c r="AH61" i="41"/>
  <c r="AQ61" i="41" s="1"/>
  <c r="X62" i="84"/>
  <c r="Y62" i="84"/>
  <c r="X63" i="27"/>
  <c r="Y63" i="27"/>
  <c r="AF61" i="88"/>
  <c r="AO61" i="88" s="1"/>
  <c r="AE61" i="88"/>
  <c r="W62" i="88"/>
  <c r="AG61" i="88"/>
  <c r="AP61" i="88" s="1"/>
  <c r="AH64" i="30"/>
  <c r="AQ64" i="30" s="1"/>
  <c r="AR61" i="79"/>
  <c r="AR59" i="87"/>
  <c r="AH60" i="28"/>
  <c r="AQ60" i="28" s="1"/>
  <c r="W63" i="39"/>
  <c r="AG62" i="39"/>
  <c r="AP62" i="39" s="1"/>
  <c r="AF62" i="39"/>
  <c r="AO62" i="39" s="1"/>
  <c r="AE62" i="39"/>
  <c r="AN60" i="36"/>
  <c r="AI60" i="36"/>
  <c r="AF60" i="34"/>
  <c r="AO60" i="34" s="1"/>
  <c r="AE60" i="34"/>
  <c r="W61" i="34"/>
  <c r="AG60" i="34"/>
  <c r="AP60" i="34" s="1"/>
  <c r="AI61" i="43"/>
  <c r="AN61" i="43"/>
  <c r="Y62" i="95"/>
  <c r="X62" i="95"/>
  <c r="AH62" i="79"/>
  <c r="AQ62" i="79" s="1"/>
  <c r="AH61" i="81"/>
  <c r="AQ61" i="81" s="1"/>
  <c r="AR58" i="73"/>
  <c r="AN62" i="29"/>
  <c r="AI62" i="29"/>
  <c r="AR58" i="76"/>
  <c r="AH60" i="33"/>
  <c r="AQ60" i="33" s="1"/>
  <c r="AR60" i="31"/>
  <c r="AI62" i="82"/>
  <c r="AN62" i="82"/>
  <c r="AI61" i="40"/>
  <c r="AN61" i="40"/>
  <c r="AH62" i="26"/>
  <c r="AQ62" i="26" s="1"/>
  <c r="Z60" i="28"/>
  <c r="X64" i="92"/>
  <c r="Y64" i="92"/>
  <c r="X61" i="45"/>
  <c r="Y61" i="45"/>
  <c r="AR59" i="33"/>
  <c r="AH63" i="32"/>
  <c r="AQ63" i="32" s="1"/>
  <c r="AH59" i="76"/>
  <c r="AQ59" i="76" s="1"/>
  <c r="Y62" i="44"/>
  <c r="X62" i="44"/>
  <c r="X60" i="75"/>
  <c r="Y60" i="75"/>
  <c r="AN60" i="35"/>
  <c r="AI60" i="35"/>
  <c r="Y61" i="77"/>
  <c r="X61" i="77"/>
  <c r="Z61" i="77" s="1"/>
  <c r="AR62" i="32"/>
  <c r="AI62" i="27"/>
  <c r="AN62" i="27"/>
  <c r="AF63" i="32"/>
  <c r="AO63" i="32" s="1"/>
  <c r="AE63" i="32"/>
  <c r="W64" i="32"/>
  <c r="AG63" i="32"/>
  <c r="AP63" i="32" s="1"/>
  <c r="AR59" i="34"/>
  <c r="AN62" i="25"/>
  <c r="AI62" i="25"/>
  <c r="Z64" i="30"/>
  <c r="AR60" i="78"/>
  <c r="X61" i="80"/>
  <c r="Y61" i="80"/>
  <c r="AH60" i="90"/>
  <c r="AQ60" i="90" s="1"/>
  <c r="AH61" i="88"/>
  <c r="AQ61" i="88" s="1"/>
  <c r="Y59" i="83"/>
  <c r="X59" i="83"/>
  <c r="Z59" i="83" s="1"/>
  <c r="AH60" i="89"/>
  <c r="AQ60" i="89" s="1"/>
  <c r="AN60" i="93"/>
  <c r="AI60" i="93"/>
  <c r="Z59" i="76"/>
  <c r="AI58" i="85"/>
  <c r="AN58" i="85"/>
  <c r="AR60" i="41"/>
  <c r="AN61" i="95"/>
  <c r="AI61" i="95"/>
  <c r="Z62" i="79"/>
  <c r="AH60" i="87"/>
  <c r="AQ60" i="87" s="1"/>
  <c r="Z61" i="81"/>
  <c r="AR61" i="39"/>
  <c r="Z60" i="33"/>
  <c r="AI61" i="84"/>
  <c r="AN61" i="84"/>
  <c r="Z65" i="42" l="1"/>
  <c r="W66" i="42" s="1"/>
  <c r="AG65" i="42"/>
  <c r="AP65" i="42" s="1"/>
  <c r="AF65" i="42"/>
  <c r="AO65" i="42" s="1"/>
  <c r="AE65" i="42"/>
  <c r="AE63" i="25"/>
  <c r="AG63" i="25"/>
  <c r="AP63" i="25" s="1"/>
  <c r="AF63" i="25"/>
  <c r="AO63" i="25" s="1"/>
  <c r="W64" i="25"/>
  <c r="W63" i="40"/>
  <c r="AG62" i="40"/>
  <c r="AP62" i="40" s="1"/>
  <c r="AF62" i="40"/>
  <c r="AO62" i="40" s="1"/>
  <c r="AE62" i="40"/>
  <c r="W60" i="83"/>
  <c r="AG59" i="83"/>
  <c r="AP59" i="83" s="1"/>
  <c r="AF59" i="83"/>
  <c r="AO59" i="83" s="1"/>
  <c r="AE59" i="83"/>
  <c r="AR62" i="25"/>
  <c r="AH61" i="80"/>
  <c r="AQ61" i="80" s="1"/>
  <c r="AI63" i="32"/>
  <c r="AN63" i="32"/>
  <c r="AH61" i="77"/>
  <c r="AQ61" i="77" s="1"/>
  <c r="AH60" i="75"/>
  <c r="AQ60" i="75" s="1"/>
  <c r="AH61" i="45"/>
  <c r="AQ61" i="45" s="1"/>
  <c r="AR61" i="40"/>
  <c r="AR62" i="29"/>
  <c r="AR61" i="43"/>
  <c r="AR60" i="36"/>
  <c r="Y63" i="39"/>
  <c r="X63" i="39"/>
  <c r="Z63" i="39" s="1"/>
  <c r="AN61" i="88"/>
  <c r="AI61" i="88"/>
  <c r="AH62" i="84"/>
  <c r="AQ62" i="84" s="1"/>
  <c r="AI62" i="47"/>
  <c r="AN62" i="47"/>
  <c r="AH59" i="85"/>
  <c r="AQ59" i="85" s="1"/>
  <c r="AR59" i="75"/>
  <c r="AH62" i="43"/>
  <c r="AQ62" i="43" s="1"/>
  <c r="AR60" i="45"/>
  <c r="W64" i="46"/>
  <c r="AG63" i="46"/>
  <c r="AP63" i="46" s="1"/>
  <c r="AE63" i="46"/>
  <c r="AF63" i="46"/>
  <c r="AO63" i="46" s="1"/>
  <c r="AI60" i="89"/>
  <c r="AN60" i="89"/>
  <c r="Y63" i="26"/>
  <c r="X63" i="26"/>
  <c r="Z63" i="26" s="1"/>
  <c r="W62" i="81"/>
  <c r="AG61" i="81"/>
  <c r="AP61" i="81" s="1"/>
  <c r="AF61" i="81"/>
  <c r="AO61" i="81" s="1"/>
  <c r="AE61" i="81"/>
  <c r="W63" i="79"/>
  <c r="AG62" i="79"/>
  <c r="AP62" i="79" s="1"/>
  <c r="AF62" i="79"/>
  <c r="AO62" i="79" s="1"/>
  <c r="AE62" i="79"/>
  <c r="AR58" i="85"/>
  <c r="Z61" i="80"/>
  <c r="Z60" i="75"/>
  <c r="Z61" i="45"/>
  <c r="Z62" i="84"/>
  <c r="AE60" i="74"/>
  <c r="AG60" i="74"/>
  <c r="AP60" i="74" s="1"/>
  <c r="AF60" i="74"/>
  <c r="AO60" i="74" s="1"/>
  <c r="W61" i="74"/>
  <c r="AF61" i="31"/>
  <c r="AO61" i="31" s="1"/>
  <c r="AE61" i="31"/>
  <c r="W62" i="31"/>
  <c r="AG61" i="31"/>
  <c r="AP61" i="31" s="1"/>
  <c r="AR64" i="42"/>
  <c r="AR59" i="37"/>
  <c r="Z62" i="43"/>
  <c r="X62" i="94"/>
  <c r="Y62" i="94"/>
  <c r="Z62" i="94" s="1"/>
  <c r="AI64" i="96"/>
  <c r="AN64" i="96"/>
  <c r="W60" i="73"/>
  <c r="AG59" i="73"/>
  <c r="AP59" i="73" s="1"/>
  <c r="AF59" i="73"/>
  <c r="AO59" i="73" s="1"/>
  <c r="AE59" i="73"/>
  <c r="AH61" i="36"/>
  <c r="AQ61" i="36" s="1"/>
  <c r="AH63" i="29"/>
  <c r="AQ63" i="29" s="1"/>
  <c r="AI61" i="41"/>
  <c r="AN61" i="41"/>
  <c r="AR61" i="95"/>
  <c r="W60" i="76"/>
  <c r="AG59" i="76"/>
  <c r="AP59" i="76" s="1"/>
  <c r="AF59" i="76"/>
  <c r="AO59" i="76" s="1"/>
  <c r="AE59" i="76"/>
  <c r="W62" i="77"/>
  <c r="AG61" i="77"/>
  <c r="AP61" i="77" s="1"/>
  <c r="AF61" i="77"/>
  <c r="AO61" i="77" s="1"/>
  <c r="AE61" i="77"/>
  <c r="AH62" i="44"/>
  <c r="AQ62" i="44" s="1"/>
  <c r="AR62" i="82"/>
  <c r="AH62" i="95"/>
  <c r="AQ62" i="95" s="1"/>
  <c r="Y61" i="34"/>
  <c r="X61" i="34"/>
  <c r="W60" i="85"/>
  <c r="AG59" i="85"/>
  <c r="AP59" i="85" s="1"/>
  <c r="AF59" i="85"/>
  <c r="AO59" i="85" s="1"/>
  <c r="AE59" i="85"/>
  <c r="AI61" i="91"/>
  <c r="AN61" i="91"/>
  <c r="AR58" i="83"/>
  <c r="AN60" i="87"/>
  <c r="AI60" i="87"/>
  <c r="Y61" i="90"/>
  <c r="X61" i="90"/>
  <c r="Z61" i="90" s="1"/>
  <c r="AH61" i="35"/>
  <c r="AQ61" i="35" s="1"/>
  <c r="W65" i="38"/>
  <c r="AG64" i="38"/>
  <c r="AP64" i="38" s="1"/>
  <c r="AF64" i="38"/>
  <c r="AO64" i="38" s="1"/>
  <c r="AE64" i="38"/>
  <c r="AH61" i="93"/>
  <c r="AQ61" i="93" s="1"/>
  <c r="Y65" i="96"/>
  <c r="X65" i="96"/>
  <c r="Z65" i="96" s="1"/>
  <c r="AH60" i="37"/>
  <c r="AQ60" i="37" s="1"/>
  <c r="AR60" i="77"/>
  <c r="AR61" i="84"/>
  <c r="AR60" i="93"/>
  <c r="AR62" i="27"/>
  <c r="AR60" i="35"/>
  <c r="AH64" i="92"/>
  <c r="AQ64" i="92" s="1"/>
  <c r="AN62" i="39"/>
  <c r="AI62" i="39"/>
  <c r="AH63" i="27"/>
  <c r="AQ63" i="27" s="1"/>
  <c r="AR60" i="80"/>
  <c r="AH63" i="82"/>
  <c r="AQ63" i="82" s="1"/>
  <c r="Z61" i="35"/>
  <c r="Z61" i="93"/>
  <c r="AR62" i="46"/>
  <c r="AR63" i="92"/>
  <c r="Z61" i="36"/>
  <c r="AH62" i="40"/>
  <c r="AQ62" i="40" s="1"/>
  <c r="Z63" i="29"/>
  <c r="AI62" i="26"/>
  <c r="AN62" i="26"/>
  <c r="Y62" i="78"/>
  <c r="X62" i="78"/>
  <c r="W61" i="33"/>
  <c r="AG60" i="33"/>
  <c r="AP60" i="33" s="1"/>
  <c r="AF60" i="33"/>
  <c r="AO60" i="33" s="1"/>
  <c r="AE60" i="33"/>
  <c r="AH59" i="83"/>
  <c r="AQ59" i="83" s="1"/>
  <c r="W65" i="30"/>
  <c r="AG64" i="30"/>
  <c r="AP64" i="30" s="1"/>
  <c r="AF64" i="30"/>
  <c r="AO64" i="30" s="1"/>
  <c r="AE64" i="30"/>
  <c r="X64" i="32"/>
  <c r="Y64" i="32"/>
  <c r="Z64" i="32" s="1"/>
  <c r="Z62" i="44"/>
  <c r="Z64" i="92"/>
  <c r="Z62" i="95"/>
  <c r="AI60" i="34"/>
  <c r="AN60" i="34"/>
  <c r="Y62" i="88"/>
  <c r="X62" i="88"/>
  <c r="Z62" i="88" s="1"/>
  <c r="Z63" i="27"/>
  <c r="Y63" i="47"/>
  <c r="X63" i="47"/>
  <c r="AR61" i="44"/>
  <c r="W65" i="48"/>
  <c r="AG64" i="48"/>
  <c r="AP64" i="48" s="1"/>
  <c r="AF64" i="48"/>
  <c r="AO64" i="48" s="1"/>
  <c r="AE64" i="48"/>
  <c r="AI61" i="94"/>
  <c r="AN61" i="94"/>
  <c r="AE61" i="86"/>
  <c r="AF61" i="86"/>
  <c r="AO61" i="86" s="1"/>
  <c r="AG61" i="86"/>
  <c r="AP61" i="86" s="1"/>
  <c r="W62" i="86"/>
  <c r="AH63" i="46"/>
  <c r="AQ63" i="46" s="1"/>
  <c r="X61" i="89"/>
  <c r="Y61" i="89"/>
  <c r="Z60" i="37"/>
  <c r="AN61" i="78"/>
  <c r="AI61" i="78"/>
  <c r="X62" i="41"/>
  <c r="Y62" i="41"/>
  <c r="W61" i="28"/>
  <c r="AG60" i="28"/>
  <c r="AP60" i="28" s="1"/>
  <c r="AF60" i="28"/>
  <c r="AO60" i="28" s="1"/>
  <c r="AE60" i="28"/>
  <c r="X62" i="91"/>
  <c r="Y62" i="91"/>
  <c r="X61" i="87"/>
  <c r="Y61" i="87"/>
  <c r="Z61" i="87" s="1"/>
  <c r="AI60" i="90"/>
  <c r="AN60" i="90"/>
  <c r="W64" i="82"/>
  <c r="AG63" i="82"/>
  <c r="AP63" i="82" s="1"/>
  <c r="AF63" i="82"/>
  <c r="AO63" i="82" s="1"/>
  <c r="AE63" i="82"/>
  <c r="AH63" i="25"/>
  <c r="AQ63" i="25" s="1"/>
  <c r="AH65" i="42"/>
  <c r="AQ65" i="42" s="1"/>
  <c r="AF61" i="87" l="1"/>
  <c r="AO61" i="87" s="1"/>
  <c r="AE61" i="87"/>
  <c r="W62" i="87"/>
  <c r="AG61" i="87"/>
  <c r="AP61" i="87" s="1"/>
  <c r="AE63" i="39"/>
  <c r="W64" i="39"/>
  <c r="AG63" i="39"/>
  <c r="AP63" i="39" s="1"/>
  <c r="AF63" i="39"/>
  <c r="AO63" i="39" s="1"/>
  <c r="W65" i="32"/>
  <c r="AG64" i="32"/>
  <c r="AP64" i="32" s="1"/>
  <c r="AF64" i="32"/>
  <c r="AO64" i="32" s="1"/>
  <c r="AE64" i="32"/>
  <c r="AR62" i="39"/>
  <c r="AF65" i="96"/>
  <c r="AO65" i="96" s="1"/>
  <c r="W66" i="96"/>
  <c r="AG65" i="96"/>
  <c r="AP65" i="96" s="1"/>
  <c r="AE65" i="96"/>
  <c r="W62" i="90"/>
  <c r="AG61" i="90"/>
  <c r="AP61" i="90" s="1"/>
  <c r="AF61" i="90"/>
  <c r="AO61" i="90" s="1"/>
  <c r="AE61" i="90"/>
  <c r="AR61" i="91"/>
  <c r="AH61" i="34"/>
  <c r="AQ61" i="34" s="1"/>
  <c r="Y62" i="77"/>
  <c r="Z62" i="77" s="1"/>
  <c r="X62" i="77"/>
  <c r="X60" i="76"/>
  <c r="Y60" i="76"/>
  <c r="Y60" i="73"/>
  <c r="X60" i="73"/>
  <c r="Z60" i="73" s="1"/>
  <c r="W63" i="94"/>
  <c r="AG62" i="94"/>
  <c r="AP62" i="94" s="1"/>
  <c r="AF62" i="94"/>
  <c r="AO62" i="94" s="1"/>
  <c r="AE62" i="94"/>
  <c r="AF60" i="75"/>
  <c r="AO60" i="75" s="1"/>
  <c r="AE60" i="75"/>
  <c r="AG60" i="75"/>
  <c r="AP60" i="75" s="1"/>
  <c r="W61" i="75"/>
  <c r="AR60" i="89"/>
  <c r="AI63" i="25"/>
  <c r="AN63" i="25"/>
  <c r="X61" i="28"/>
  <c r="Y61" i="28"/>
  <c r="AE62" i="88"/>
  <c r="W63" i="88"/>
  <c r="AG62" i="88"/>
  <c r="AP62" i="88" s="1"/>
  <c r="AF62" i="88"/>
  <c r="AO62" i="88" s="1"/>
  <c r="AH62" i="91"/>
  <c r="AQ62" i="91" s="1"/>
  <c r="AF60" i="37"/>
  <c r="AO60" i="37" s="1"/>
  <c r="AG60" i="37"/>
  <c r="AP60" i="37" s="1"/>
  <c r="AE60" i="37"/>
  <c r="W61" i="37"/>
  <c r="AH64" i="32"/>
  <c r="AQ64" i="32" s="1"/>
  <c r="X65" i="30"/>
  <c r="Y65" i="30"/>
  <c r="AN64" i="38"/>
  <c r="AI64" i="38"/>
  <c r="AR60" i="87"/>
  <c r="W63" i="43"/>
  <c r="AG62" i="43"/>
  <c r="AP62" i="43" s="1"/>
  <c r="AF62" i="43"/>
  <c r="AO62" i="43" s="1"/>
  <c r="AE62" i="43"/>
  <c r="X62" i="31"/>
  <c r="Y62" i="31"/>
  <c r="AE61" i="80"/>
  <c r="AG61" i="80"/>
  <c r="AP61" i="80" s="1"/>
  <c r="AF61" i="80"/>
  <c r="AO61" i="80" s="1"/>
  <c r="W62" i="80"/>
  <c r="X63" i="79"/>
  <c r="Y63" i="79"/>
  <c r="Y62" i="81"/>
  <c r="X62" i="81"/>
  <c r="Y63" i="40"/>
  <c r="Z63" i="40" s="1"/>
  <c r="X63" i="40"/>
  <c r="AI65" i="42"/>
  <c r="AN65" i="42"/>
  <c r="AN64" i="48"/>
  <c r="AI64" i="48"/>
  <c r="AH63" i="47"/>
  <c r="AQ63" i="47" s="1"/>
  <c r="AH62" i="78"/>
  <c r="AQ62" i="78" s="1"/>
  <c r="AI63" i="82"/>
  <c r="AN63" i="82"/>
  <c r="AR60" i="90"/>
  <c r="Z62" i="91"/>
  <c r="AI61" i="86"/>
  <c r="AN61" i="86"/>
  <c r="Z63" i="47"/>
  <c r="AR60" i="34"/>
  <c r="AN60" i="33"/>
  <c r="AI60" i="33"/>
  <c r="Z62" i="78"/>
  <c r="AN59" i="85"/>
  <c r="AI59" i="85"/>
  <c r="Z61" i="34"/>
  <c r="AH63" i="26"/>
  <c r="AQ63" i="26" s="1"/>
  <c r="AR63" i="32"/>
  <c r="X60" i="83"/>
  <c r="Y60" i="83"/>
  <c r="AI60" i="28"/>
  <c r="AN60" i="28"/>
  <c r="AH62" i="41"/>
  <c r="AQ62" i="41" s="1"/>
  <c r="AH61" i="89"/>
  <c r="AQ61" i="89" s="1"/>
  <c r="X65" i="48"/>
  <c r="Y65" i="48"/>
  <c r="Z65" i="48" s="1"/>
  <c r="W64" i="27"/>
  <c r="AG63" i="27"/>
  <c r="AP63" i="27" s="1"/>
  <c r="AF63" i="27"/>
  <c r="AO63" i="27" s="1"/>
  <c r="AE63" i="27"/>
  <c r="AF62" i="95"/>
  <c r="AO62" i="95" s="1"/>
  <c r="AE62" i="95"/>
  <c r="AG62" i="95"/>
  <c r="AP62" i="95" s="1"/>
  <c r="W63" i="95"/>
  <c r="AI61" i="77"/>
  <c r="AN61" i="77"/>
  <c r="AN59" i="76"/>
  <c r="AI59" i="76"/>
  <c r="AI59" i="73"/>
  <c r="AN59" i="73"/>
  <c r="AR64" i="96"/>
  <c r="AN61" i="31"/>
  <c r="AI61" i="31"/>
  <c r="AI60" i="74"/>
  <c r="AN60" i="74"/>
  <c r="AN63" i="46"/>
  <c r="AI63" i="46"/>
  <c r="AR62" i="47"/>
  <c r="AR61" i="88"/>
  <c r="Y64" i="25"/>
  <c r="X64" i="25"/>
  <c r="AH61" i="87"/>
  <c r="AQ61" i="87" s="1"/>
  <c r="Z62" i="41"/>
  <c r="Z61" i="89"/>
  <c r="X62" i="86"/>
  <c r="Y62" i="86"/>
  <c r="AR61" i="94"/>
  <c r="AH62" i="88"/>
  <c r="AQ62" i="88" s="1"/>
  <c r="W65" i="92"/>
  <c r="AG64" i="92"/>
  <c r="AP64" i="92" s="1"/>
  <c r="AF64" i="92"/>
  <c r="AO64" i="92" s="1"/>
  <c r="AE64" i="92"/>
  <c r="AN64" i="30"/>
  <c r="AI64" i="30"/>
  <c r="AR62" i="26"/>
  <c r="AF61" i="93"/>
  <c r="AO61" i="93" s="1"/>
  <c r="AE61" i="93"/>
  <c r="AG61" i="93"/>
  <c r="AP61" i="93" s="1"/>
  <c r="W62" i="93"/>
  <c r="AH65" i="96"/>
  <c r="AQ65" i="96" s="1"/>
  <c r="X65" i="38"/>
  <c r="Y65" i="38"/>
  <c r="AH61" i="90"/>
  <c r="AQ61" i="90" s="1"/>
  <c r="AR61" i="41"/>
  <c r="W63" i="84"/>
  <c r="AG62" i="84"/>
  <c r="AP62" i="84" s="1"/>
  <c r="AF62" i="84"/>
  <c r="AO62" i="84" s="1"/>
  <c r="AE62" i="84"/>
  <c r="AI62" i="79"/>
  <c r="AN62" i="79"/>
  <c r="AN61" i="81"/>
  <c r="AI61" i="81"/>
  <c r="W64" i="26"/>
  <c r="AG63" i="26"/>
  <c r="AP63" i="26" s="1"/>
  <c r="AF63" i="26"/>
  <c r="AO63" i="26" s="1"/>
  <c r="AE63" i="26"/>
  <c r="AN62" i="40"/>
  <c r="AI62" i="40"/>
  <c r="Z66" i="42"/>
  <c r="X66" i="42"/>
  <c r="Y66" i="42"/>
  <c r="X64" i="82"/>
  <c r="Y64" i="82"/>
  <c r="AR61" i="78"/>
  <c r="AF62" i="44"/>
  <c r="AO62" i="44" s="1"/>
  <c r="AG62" i="44"/>
  <c r="AP62" i="44" s="1"/>
  <c r="AE62" i="44"/>
  <c r="W63" i="44"/>
  <c r="X61" i="33"/>
  <c r="Y61" i="33"/>
  <c r="AE63" i="29"/>
  <c r="W64" i="29"/>
  <c r="AG63" i="29"/>
  <c r="AP63" i="29" s="1"/>
  <c r="AF63" i="29"/>
  <c r="AO63" i="29" s="1"/>
  <c r="AF61" i="36"/>
  <c r="AO61" i="36" s="1"/>
  <c r="AE61" i="36"/>
  <c r="W62" i="36"/>
  <c r="AG61" i="36"/>
  <c r="AP61" i="36" s="1"/>
  <c r="AF61" i="35"/>
  <c r="AO61" i="35" s="1"/>
  <c r="AE61" i="35"/>
  <c r="W62" i="35"/>
  <c r="AG61" i="35"/>
  <c r="AP61" i="35" s="1"/>
  <c r="X60" i="85"/>
  <c r="Y60" i="85"/>
  <c r="AH62" i="94"/>
  <c r="AQ62" i="94" s="1"/>
  <c r="Y61" i="74"/>
  <c r="X61" i="74"/>
  <c r="AF61" i="45"/>
  <c r="AO61" i="45" s="1"/>
  <c r="AG61" i="45"/>
  <c r="AP61" i="45" s="1"/>
  <c r="W62" i="45"/>
  <c r="AE61" i="45"/>
  <c r="Y64" i="46"/>
  <c r="X64" i="46"/>
  <c r="AH63" i="39"/>
  <c r="AQ63" i="39" s="1"/>
  <c r="AN59" i="83"/>
  <c r="AI59" i="83"/>
  <c r="Z63" i="79" l="1"/>
  <c r="Z62" i="86"/>
  <c r="Z64" i="46"/>
  <c r="AF64" i="46" s="1"/>
  <c r="AO64" i="46" s="1"/>
  <c r="W63" i="77"/>
  <c r="AG62" i="77"/>
  <c r="AP62" i="77" s="1"/>
  <c r="AF62" i="77"/>
  <c r="AO62" i="77" s="1"/>
  <c r="AE62" i="77"/>
  <c r="W64" i="79"/>
  <c r="AG63" i="79"/>
  <c r="AP63" i="79" s="1"/>
  <c r="AF63" i="79"/>
  <c r="AO63" i="79" s="1"/>
  <c r="AE63" i="79"/>
  <c r="W63" i="86"/>
  <c r="AG62" i="86"/>
  <c r="AP62" i="86" s="1"/>
  <c r="AF62" i="86"/>
  <c r="AO62" i="86" s="1"/>
  <c r="AE62" i="86"/>
  <c r="AE64" i="46"/>
  <c r="W65" i="46"/>
  <c r="AG64" i="46"/>
  <c r="AP64" i="46" s="1"/>
  <c r="AE63" i="40"/>
  <c r="W64" i="40"/>
  <c r="AG63" i="40"/>
  <c r="AP63" i="40" s="1"/>
  <c r="AF63" i="40"/>
  <c r="AO63" i="40" s="1"/>
  <c r="X62" i="36"/>
  <c r="Y62" i="36"/>
  <c r="AN62" i="84"/>
  <c r="AI62" i="84"/>
  <c r="AE65" i="48"/>
  <c r="AG65" i="48"/>
  <c r="AP65" i="48" s="1"/>
  <c r="AF65" i="48"/>
  <c r="AO65" i="48" s="1"/>
  <c r="W66" i="48"/>
  <c r="AH61" i="74"/>
  <c r="AQ61" i="74" s="1"/>
  <c r="X62" i="35"/>
  <c r="Y62" i="35"/>
  <c r="AN62" i="44"/>
  <c r="AI62" i="44"/>
  <c r="AR62" i="40"/>
  <c r="X64" i="26"/>
  <c r="Z64" i="26" s="1"/>
  <c r="Y64" i="26"/>
  <c r="AH65" i="38"/>
  <c r="AQ65" i="38" s="1"/>
  <c r="AR60" i="74"/>
  <c r="AR59" i="73"/>
  <c r="Y63" i="95"/>
  <c r="X63" i="95"/>
  <c r="Z63" i="95" s="1"/>
  <c r="W64" i="47"/>
  <c r="AG63" i="47"/>
  <c r="AP63" i="47" s="1"/>
  <c r="AF63" i="47"/>
  <c r="AO63" i="47" s="1"/>
  <c r="AE63" i="47"/>
  <c r="AR64" i="48"/>
  <c r="Y63" i="43"/>
  <c r="X63" i="43"/>
  <c r="AH61" i="28"/>
  <c r="AQ61" i="28" s="1"/>
  <c r="X62" i="90"/>
  <c r="Z62" i="90" s="1"/>
  <c r="Y62" i="90"/>
  <c r="Y64" i="29"/>
  <c r="X64" i="29"/>
  <c r="AH63" i="79"/>
  <c r="AQ63" i="79" s="1"/>
  <c r="AN62" i="94"/>
  <c r="AI62" i="94"/>
  <c r="W61" i="73"/>
  <c r="AG60" i="73"/>
  <c r="AP60" i="73" s="1"/>
  <c r="AF60" i="73"/>
  <c r="AO60" i="73" s="1"/>
  <c r="AE60" i="73"/>
  <c r="Y65" i="32"/>
  <c r="X65" i="32"/>
  <c r="Z65" i="32" s="1"/>
  <c r="AI61" i="45"/>
  <c r="AN61" i="45"/>
  <c r="AI61" i="36"/>
  <c r="AN61" i="36"/>
  <c r="AI63" i="29"/>
  <c r="AN63" i="29"/>
  <c r="AH64" i="82"/>
  <c r="AQ64" i="82" s="1"/>
  <c r="AR61" i="81"/>
  <c r="Z65" i="38"/>
  <c r="X62" i="93"/>
  <c r="Z62" i="93" s="1"/>
  <c r="Y62" i="93"/>
  <c r="AF61" i="89"/>
  <c r="AO61" i="89" s="1"/>
  <c r="AE61" i="89"/>
  <c r="W62" i="89"/>
  <c r="AG61" i="89"/>
  <c r="AP61" i="89" s="1"/>
  <c r="AR61" i="31"/>
  <c r="AR59" i="76"/>
  <c r="X64" i="27"/>
  <c r="Z64" i="27" s="1"/>
  <c r="Y64" i="27"/>
  <c r="AH60" i="83"/>
  <c r="AQ60" i="83" s="1"/>
  <c r="W63" i="78"/>
  <c r="AG62" i="78"/>
  <c r="AP62" i="78" s="1"/>
  <c r="AF62" i="78"/>
  <c r="AO62" i="78" s="1"/>
  <c r="AE62" i="78"/>
  <c r="AR63" i="82"/>
  <c r="AH62" i="81"/>
  <c r="AQ62" i="81" s="1"/>
  <c r="AH62" i="31"/>
  <c r="AQ62" i="31" s="1"/>
  <c r="AH65" i="30"/>
  <c r="AQ65" i="30" s="1"/>
  <c r="Z61" i="28"/>
  <c r="X61" i="75"/>
  <c r="Y61" i="75"/>
  <c r="Z61" i="75" s="1"/>
  <c r="AN65" i="96"/>
  <c r="AI65" i="96"/>
  <c r="X62" i="87"/>
  <c r="Y62" i="87"/>
  <c r="AF66" i="42"/>
  <c r="AO66" i="42" s="1"/>
  <c r="W67" i="42"/>
  <c r="AG66" i="42"/>
  <c r="AP66" i="42" s="1"/>
  <c r="AE66" i="42"/>
  <c r="AH62" i="86"/>
  <c r="AQ62" i="86" s="1"/>
  <c r="AR60" i="28"/>
  <c r="AR59" i="85"/>
  <c r="AI63" i="39"/>
  <c r="AN63" i="39"/>
  <c r="X62" i="45"/>
  <c r="Z62" i="45" s="1"/>
  <c r="Y62" i="45"/>
  <c r="Z61" i="74"/>
  <c r="AI61" i="35"/>
  <c r="AN61" i="35"/>
  <c r="Z64" i="82"/>
  <c r="AR64" i="30"/>
  <c r="X65" i="92"/>
  <c r="Z65" i="92" s="1"/>
  <c r="Y65" i="92"/>
  <c r="W63" i="41"/>
  <c r="AG62" i="41"/>
  <c r="AP62" i="41" s="1"/>
  <c r="AF62" i="41"/>
  <c r="AO62" i="41" s="1"/>
  <c r="AE62" i="41"/>
  <c r="AH64" i="25"/>
  <c r="AQ64" i="25" s="1"/>
  <c r="AN62" i="95"/>
  <c r="AI62" i="95"/>
  <c r="Z60" i="83"/>
  <c r="AR60" i="33"/>
  <c r="AR61" i="86"/>
  <c r="Y62" i="80"/>
  <c r="X62" i="80"/>
  <c r="Z62" i="31"/>
  <c r="Z65" i="30"/>
  <c r="Y63" i="88"/>
  <c r="X63" i="88"/>
  <c r="AH60" i="76"/>
  <c r="AQ60" i="76" s="1"/>
  <c r="AN61" i="90"/>
  <c r="AI61" i="90"/>
  <c r="AI64" i="32"/>
  <c r="AN64" i="32"/>
  <c r="AR63" i="46"/>
  <c r="W63" i="91"/>
  <c r="AG62" i="91"/>
  <c r="AP62" i="91" s="1"/>
  <c r="AF62" i="91"/>
  <c r="AO62" i="91" s="1"/>
  <c r="AE62" i="91"/>
  <c r="AR65" i="42"/>
  <c r="Z62" i="81"/>
  <c r="AI62" i="43"/>
  <c r="AN62" i="43"/>
  <c r="X61" i="37"/>
  <c r="Y61" i="37"/>
  <c r="AI62" i="88"/>
  <c r="AN62" i="88"/>
  <c r="AR63" i="25"/>
  <c r="AI60" i="75"/>
  <c r="AN60" i="75"/>
  <c r="Y63" i="94"/>
  <c r="X63" i="94"/>
  <c r="Z60" i="76"/>
  <c r="Y64" i="39"/>
  <c r="Z64" i="39" s="1"/>
  <c r="X64" i="39"/>
  <c r="AI61" i="87"/>
  <c r="AN61" i="87"/>
  <c r="Y63" i="44"/>
  <c r="X63" i="44"/>
  <c r="Z63" i="44" s="1"/>
  <c r="AI61" i="80"/>
  <c r="AN61" i="80"/>
  <c r="AR59" i="83"/>
  <c r="AH60" i="85"/>
  <c r="AQ60" i="85" s="1"/>
  <c r="AH61" i="33"/>
  <c r="AQ61" i="33" s="1"/>
  <c r="AN63" i="26"/>
  <c r="AI63" i="26"/>
  <c r="X63" i="84"/>
  <c r="Y63" i="84"/>
  <c r="AH64" i="46"/>
  <c r="AQ64" i="46" s="1"/>
  <c r="Z60" i="85"/>
  <c r="Z61" i="33"/>
  <c r="AH66" i="42"/>
  <c r="AQ66" i="42" s="1"/>
  <c r="AR62" i="79"/>
  <c r="AI61" i="93"/>
  <c r="AN61" i="93"/>
  <c r="AN64" i="92"/>
  <c r="AI64" i="92"/>
  <c r="Z64" i="25"/>
  <c r="AR61" i="77"/>
  <c r="AI63" i="27"/>
  <c r="AN63" i="27"/>
  <c r="AH65" i="48"/>
  <c r="AQ65" i="48" s="1"/>
  <c r="W62" i="34"/>
  <c r="AG61" i="34"/>
  <c r="AP61" i="34" s="1"/>
  <c r="AF61" i="34"/>
  <c r="AO61" i="34" s="1"/>
  <c r="AE61" i="34"/>
  <c r="AH63" i="40"/>
  <c r="AQ63" i="40" s="1"/>
  <c r="AR64" i="38"/>
  <c r="AN60" i="37"/>
  <c r="AI60" i="37"/>
  <c r="AH60" i="73"/>
  <c r="AQ60" i="73" s="1"/>
  <c r="AH62" i="77"/>
  <c r="AQ62" i="77" s="1"/>
  <c r="Y66" i="96"/>
  <c r="X66" i="96"/>
  <c r="Z66" i="96" s="1"/>
  <c r="Z63" i="84" l="1"/>
  <c r="Z62" i="80"/>
  <c r="Z64" i="29"/>
  <c r="Z62" i="87"/>
  <c r="W63" i="87" s="1"/>
  <c r="Z61" i="37"/>
  <c r="AF61" i="37" s="1"/>
  <c r="AO61" i="37" s="1"/>
  <c r="W64" i="44"/>
  <c r="AG63" i="44"/>
  <c r="AP63" i="44" s="1"/>
  <c r="AF63" i="44"/>
  <c r="AO63" i="44" s="1"/>
  <c r="AE63" i="44"/>
  <c r="W65" i="27"/>
  <c r="AG64" i="27"/>
  <c r="AP64" i="27" s="1"/>
  <c r="AF64" i="27"/>
  <c r="AO64" i="27" s="1"/>
  <c r="AE64" i="27"/>
  <c r="AG62" i="87"/>
  <c r="AP62" i="87" s="1"/>
  <c r="AF62" i="87"/>
  <c r="AO62" i="87" s="1"/>
  <c r="AE62" i="87"/>
  <c r="AG61" i="37"/>
  <c r="AP61" i="37" s="1"/>
  <c r="W63" i="93"/>
  <c r="AG62" i="93"/>
  <c r="AP62" i="93" s="1"/>
  <c r="AF62" i="93"/>
  <c r="AO62" i="93" s="1"/>
  <c r="AE62" i="93"/>
  <c r="AF63" i="84"/>
  <c r="AO63" i="84" s="1"/>
  <c r="AE63" i="84"/>
  <c r="W64" i="84"/>
  <c r="AG63" i="84"/>
  <c r="AP63" i="84" s="1"/>
  <c r="W65" i="39"/>
  <c r="AG64" i="39"/>
  <c r="AP64" i="39" s="1"/>
  <c r="AF64" i="39"/>
  <c r="AO64" i="39" s="1"/>
  <c r="AE64" i="39"/>
  <c r="AF62" i="80"/>
  <c r="AO62" i="80" s="1"/>
  <c r="AE62" i="80"/>
  <c r="W63" i="80"/>
  <c r="AG62" i="80"/>
  <c r="AP62" i="80" s="1"/>
  <c r="W65" i="29"/>
  <c r="AG64" i="29"/>
  <c r="AP64" i="29" s="1"/>
  <c r="AF64" i="29"/>
  <c r="AO64" i="29" s="1"/>
  <c r="AE64" i="29"/>
  <c r="X63" i="91"/>
  <c r="Y63" i="91"/>
  <c r="AH63" i="88"/>
  <c r="AQ63" i="88" s="1"/>
  <c r="Y63" i="41"/>
  <c r="X63" i="41"/>
  <c r="Z63" i="41" s="1"/>
  <c r="W66" i="32"/>
  <c r="AG65" i="32"/>
  <c r="AP65" i="32" s="1"/>
  <c r="AF65" i="32"/>
  <c r="AO65" i="32" s="1"/>
  <c r="AE65" i="32"/>
  <c r="AR62" i="94"/>
  <c r="AF62" i="90"/>
  <c r="AO62" i="90" s="1"/>
  <c r="AE62" i="90"/>
  <c r="W63" i="90"/>
  <c r="AG62" i="90"/>
  <c r="AP62" i="90" s="1"/>
  <c r="AH63" i="43"/>
  <c r="AQ63" i="43" s="1"/>
  <c r="AG63" i="95"/>
  <c r="AP63" i="95" s="1"/>
  <c r="AF63" i="95"/>
  <c r="AO63" i="95" s="1"/>
  <c r="W64" i="95"/>
  <c r="AE63" i="95"/>
  <c r="AF64" i="26"/>
  <c r="AO64" i="26" s="1"/>
  <c r="AE64" i="26"/>
  <c r="W65" i="26"/>
  <c r="AG64" i="26"/>
  <c r="AP64" i="26" s="1"/>
  <c r="AH62" i="35"/>
  <c r="AQ62" i="35" s="1"/>
  <c r="AR62" i="84"/>
  <c r="X64" i="79"/>
  <c r="Z64" i="79" s="1"/>
  <c r="Y64" i="79"/>
  <c r="AR63" i="27"/>
  <c r="AR60" i="75"/>
  <c r="AH61" i="37"/>
  <c r="AQ61" i="37" s="1"/>
  <c r="AR62" i="95"/>
  <c r="W62" i="28"/>
  <c r="AG61" i="28"/>
  <c r="AP61" i="28" s="1"/>
  <c r="AF61" i="28"/>
  <c r="AO61" i="28" s="1"/>
  <c r="AE61" i="28"/>
  <c r="AI62" i="78"/>
  <c r="AN62" i="78"/>
  <c r="X62" i="89"/>
  <c r="Y62" i="89"/>
  <c r="AR61" i="36"/>
  <c r="AH64" i="29"/>
  <c r="AQ64" i="29" s="1"/>
  <c r="Z62" i="35"/>
  <c r="Y66" i="48"/>
  <c r="X66" i="48"/>
  <c r="Y64" i="40"/>
  <c r="X64" i="40"/>
  <c r="Z64" i="40" s="1"/>
  <c r="Y65" i="46"/>
  <c r="X65" i="46"/>
  <c r="AG66" i="96"/>
  <c r="AP66" i="96" s="1"/>
  <c r="AF66" i="96"/>
  <c r="AO66" i="96" s="1"/>
  <c r="W67" i="96"/>
  <c r="AE66" i="96"/>
  <c r="AE60" i="83"/>
  <c r="W61" i="83"/>
  <c r="AG60" i="83"/>
  <c r="AP60" i="83" s="1"/>
  <c r="AF60" i="83"/>
  <c r="AO60" i="83" s="1"/>
  <c r="W65" i="82"/>
  <c r="AG64" i="82"/>
  <c r="AP64" i="82" s="1"/>
  <c r="AF64" i="82"/>
  <c r="AO64" i="82" s="1"/>
  <c r="AE64" i="82"/>
  <c r="AF61" i="75"/>
  <c r="AO61" i="75" s="1"/>
  <c r="W62" i="75"/>
  <c r="AE61" i="75"/>
  <c r="AG61" i="75"/>
  <c r="AP61" i="75" s="1"/>
  <c r="AH64" i="27"/>
  <c r="AQ64" i="27" s="1"/>
  <c r="AI61" i="34"/>
  <c r="AN61" i="34"/>
  <c r="AR63" i="26"/>
  <c r="AE60" i="76"/>
  <c r="W61" i="76"/>
  <c r="AG60" i="76"/>
  <c r="AP60" i="76" s="1"/>
  <c r="AF60" i="76"/>
  <c r="AO60" i="76" s="1"/>
  <c r="Z63" i="88"/>
  <c r="AH65" i="92"/>
  <c r="AQ65" i="92" s="1"/>
  <c r="AR61" i="35"/>
  <c r="AR63" i="39"/>
  <c r="AR65" i="96"/>
  <c r="AN61" i="89"/>
  <c r="AI61" i="89"/>
  <c r="AE65" i="38"/>
  <c r="W66" i="38"/>
  <c r="AG65" i="38"/>
  <c r="AP65" i="38" s="1"/>
  <c r="AF65" i="38"/>
  <c r="AO65" i="38" s="1"/>
  <c r="AN60" i="73"/>
  <c r="AI60" i="73"/>
  <c r="Z63" i="43"/>
  <c r="Y64" i="47"/>
  <c r="X64" i="47"/>
  <c r="AN64" i="46"/>
  <c r="AI64" i="46"/>
  <c r="AN62" i="77"/>
  <c r="AI62" i="77"/>
  <c r="AH63" i="94"/>
  <c r="AQ63" i="94" s="1"/>
  <c r="AN62" i="91"/>
  <c r="AI62" i="91"/>
  <c r="AF65" i="30"/>
  <c r="AO65" i="30" s="1"/>
  <c r="AE65" i="30"/>
  <c r="W66" i="30"/>
  <c r="AG65" i="30"/>
  <c r="AP65" i="30" s="1"/>
  <c r="AN62" i="41"/>
  <c r="AI62" i="41"/>
  <c r="AF65" i="92"/>
  <c r="AO65" i="92" s="1"/>
  <c r="AE65" i="92"/>
  <c r="AG65" i="92"/>
  <c r="AP65" i="92" s="1"/>
  <c r="W66" i="92"/>
  <c r="W62" i="74"/>
  <c r="AG61" i="74"/>
  <c r="AP61" i="74" s="1"/>
  <c r="AF61" i="74"/>
  <c r="AO61" i="74" s="1"/>
  <c r="AE61" i="74"/>
  <c r="Y67" i="42"/>
  <c r="X67" i="42"/>
  <c r="AR61" i="45"/>
  <c r="AR62" i="44"/>
  <c r="AH62" i="36"/>
  <c r="AQ62" i="36" s="1"/>
  <c r="AI63" i="40"/>
  <c r="AN63" i="40"/>
  <c r="AI62" i="86"/>
  <c r="AN62" i="86"/>
  <c r="AN63" i="79"/>
  <c r="AI63" i="79"/>
  <c r="Y63" i="86"/>
  <c r="X63" i="86"/>
  <c r="AR61" i="93"/>
  <c r="AF64" i="25"/>
  <c r="AO64" i="25" s="1"/>
  <c r="AE64" i="25"/>
  <c r="W65" i="25"/>
  <c r="AG64" i="25"/>
  <c r="AP64" i="25" s="1"/>
  <c r="AE61" i="33"/>
  <c r="W62" i="33"/>
  <c r="AG61" i="33"/>
  <c r="AP61" i="33" s="1"/>
  <c r="AF61" i="33"/>
  <c r="AO61" i="33" s="1"/>
  <c r="AR61" i="87"/>
  <c r="AR62" i="43"/>
  <c r="AR64" i="32"/>
  <c r="AE62" i="31"/>
  <c r="W63" i="31"/>
  <c r="AG62" i="31"/>
  <c r="AP62" i="31" s="1"/>
  <c r="AF62" i="31"/>
  <c r="AO62" i="31" s="1"/>
  <c r="Y63" i="78"/>
  <c r="X63" i="78"/>
  <c r="AH65" i="32"/>
  <c r="AQ65" i="32" s="1"/>
  <c r="AH63" i="95"/>
  <c r="AQ63" i="95" s="1"/>
  <c r="Z62" i="36"/>
  <c r="AH63" i="84"/>
  <c r="AQ63" i="84" s="1"/>
  <c r="AH63" i="44"/>
  <c r="AQ63" i="44" s="1"/>
  <c r="W63" i="45"/>
  <c r="AG62" i="45"/>
  <c r="AP62" i="45" s="1"/>
  <c r="AF62" i="45"/>
  <c r="AO62" i="45" s="1"/>
  <c r="AE62" i="45"/>
  <c r="AN66" i="42"/>
  <c r="AI66" i="42"/>
  <c r="AH62" i="87"/>
  <c r="AQ62" i="87" s="1"/>
  <c r="AH62" i="93"/>
  <c r="AQ62" i="93" s="1"/>
  <c r="AH66" i="96"/>
  <c r="AQ66" i="96" s="1"/>
  <c r="AR60" i="37"/>
  <c r="Y62" i="34"/>
  <c r="X62" i="34"/>
  <c r="AR64" i="92"/>
  <c r="AF60" i="85"/>
  <c r="AO60" i="85" s="1"/>
  <c r="AE60" i="85"/>
  <c r="W61" i="85"/>
  <c r="AG60" i="85"/>
  <c r="AP60" i="85" s="1"/>
  <c r="AR61" i="80"/>
  <c r="AH64" i="39"/>
  <c r="AQ64" i="39" s="1"/>
  <c r="Z63" i="94"/>
  <c r="AR62" i="88"/>
  <c r="AF62" i="81"/>
  <c r="AO62" i="81" s="1"/>
  <c r="AE62" i="81"/>
  <c r="W63" i="81"/>
  <c r="AG62" i="81"/>
  <c r="AP62" i="81" s="1"/>
  <c r="AR61" i="90"/>
  <c r="AH62" i="80"/>
  <c r="AQ62" i="80" s="1"/>
  <c r="AH62" i="45"/>
  <c r="AQ62" i="45" s="1"/>
  <c r="AH61" i="75"/>
  <c r="AQ61" i="75" s="1"/>
  <c r="AR63" i="29"/>
  <c r="Y61" i="73"/>
  <c r="X61" i="73"/>
  <c r="Z61" i="73" s="1"/>
  <c r="AH62" i="90"/>
  <c r="AQ62" i="90" s="1"/>
  <c r="AI63" i="47"/>
  <c r="AN63" i="47"/>
  <c r="AH64" i="26"/>
  <c r="AQ64" i="26" s="1"/>
  <c r="AI65" i="48"/>
  <c r="AN65" i="48"/>
  <c r="Y63" i="77"/>
  <c r="X63" i="77"/>
  <c r="Z63" i="77" s="1"/>
  <c r="AE61" i="37" l="1"/>
  <c r="Z62" i="34"/>
  <c r="W62" i="37"/>
  <c r="Y62" i="37" s="1"/>
  <c r="Z63" i="78"/>
  <c r="AF63" i="78" s="1"/>
  <c r="AO63" i="78" s="1"/>
  <c r="W64" i="78"/>
  <c r="W63" i="34"/>
  <c r="AG62" i="34"/>
  <c r="AP62" i="34" s="1"/>
  <c r="AF62" i="34"/>
  <c r="AO62" i="34" s="1"/>
  <c r="AE62" i="34"/>
  <c r="AI61" i="75"/>
  <c r="AN61" i="75"/>
  <c r="AI63" i="95"/>
  <c r="AN63" i="95"/>
  <c r="AN65" i="32"/>
  <c r="AI65" i="32"/>
  <c r="AF63" i="41"/>
  <c r="AO63" i="41" s="1"/>
  <c r="AE63" i="41"/>
  <c r="W64" i="41"/>
  <c r="AG63" i="41"/>
  <c r="AP63" i="41" s="1"/>
  <c r="Y65" i="29"/>
  <c r="X65" i="29"/>
  <c r="Z65" i="29" s="1"/>
  <c r="Y63" i="87"/>
  <c r="X63" i="87"/>
  <c r="Y65" i="27"/>
  <c r="X65" i="27"/>
  <c r="AR66" i="42"/>
  <c r="X63" i="45"/>
  <c r="Z63" i="45" s="1"/>
  <c r="Y63" i="45"/>
  <c r="X65" i="25"/>
  <c r="Y65" i="25"/>
  <c r="AH63" i="86"/>
  <c r="AQ63" i="86" s="1"/>
  <c r="AR62" i="86"/>
  <c r="AH67" i="42"/>
  <c r="AQ67" i="42" s="1"/>
  <c r="X62" i="74"/>
  <c r="Z62" i="74" s="1"/>
  <c r="Y62" i="74"/>
  <c r="AI65" i="30"/>
  <c r="AN65" i="30"/>
  <c r="AR61" i="89"/>
  <c r="AI60" i="76"/>
  <c r="AN60" i="76"/>
  <c r="Y62" i="75"/>
  <c r="Z62" i="75" s="1"/>
  <c r="X62" i="75"/>
  <c r="AI60" i="83"/>
  <c r="AN60" i="83"/>
  <c r="AH65" i="46"/>
  <c r="AQ65" i="46" s="1"/>
  <c r="AH66" i="48"/>
  <c r="AQ66" i="48" s="1"/>
  <c r="AH62" i="89"/>
  <c r="AQ62" i="89" s="1"/>
  <c r="X64" i="95"/>
  <c r="Z64" i="95" s="1"/>
  <c r="Y64" i="95"/>
  <c r="AN62" i="90"/>
  <c r="AI62" i="90"/>
  <c r="AH63" i="91"/>
  <c r="AQ63" i="91" s="1"/>
  <c r="AI64" i="39"/>
  <c r="AN64" i="39"/>
  <c r="X64" i="84"/>
  <c r="Y64" i="84"/>
  <c r="AI63" i="44"/>
  <c r="AN63" i="44"/>
  <c r="AN65" i="92"/>
  <c r="AI65" i="92"/>
  <c r="AR64" i="46"/>
  <c r="AI65" i="38"/>
  <c r="AN65" i="38"/>
  <c r="AN61" i="28"/>
  <c r="AI61" i="28"/>
  <c r="X63" i="81"/>
  <c r="Y63" i="81"/>
  <c r="Z63" i="81" s="1"/>
  <c r="AF63" i="94"/>
  <c r="AO63" i="94" s="1"/>
  <c r="AE63" i="94"/>
  <c r="AG63" i="94"/>
  <c r="AP63" i="94" s="1"/>
  <c r="W64" i="94"/>
  <c r="AI64" i="25"/>
  <c r="AN64" i="25"/>
  <c r="AR62" i="41"/>
  <c r="AH64" i="47"/>
  <c r="AQ64" i="47" s="1"/>
  <c r="W64" i="88"/>
  <c r="AG63" i="88"/>
  <c r="AP63" i="88" s="1"/>
  <c r="AF63" i="88"/>
  <c r="AO63" i="88" s="1"/>
  <c r="AE63" i="88"/>
  <c r="Y65" i="82"/>
  <c r="X65" i="82"/>
  <c r="AN66" i="96"/>
  <c r="AI66" i="96"/>
  <c r="Z62" i="89"/>
  <c r="X65" i="26"/>
  <c r="Y65" i="26"/>
  <c r="Z65" i="26" s="1"/>
  <c r="Z63" i="91"/>
  <c r="W63" i="36"/>
  <c r="AG62" i="36"/>
  <c r="AP62" i="36" s="1"/>
  <c r="AF62" i="36"/>
  <c r="AO62" i="36" s="1"/>
  <c r="AE62" i="36"/>
  <c r="AR65" i="48"/>
  <c r="AR63" i="47"/>
  <c r="AH61" i="73"/>
  <c r="AQ61" i="73" s="1"/>
  <c r="AN62" i="45"/>
  <c r="AI62" i="45"/>
  <c r="Y62" i="33"/>
  <c r="X62" i="33"/>
  <c r="Z62" i="33" s="1"/>
  <c r="Z63" i="86"/>
  <c r="AR63" i="40"/>
  <c r="Z67" i="42"/>
  <c r="X66" i="92"/>
  <c r="Y66" i="92"/>
  <c r="AR62" i="91"/>
  <c r="Z67" i="96"/>
  <c r="Y67" i="96"/>
  <c r="X67" i="96"/>
  <c r="Z65" i="46"/>
  <c r="Z66" i="48"/>
  <c r="X62" i="28"/>
  <c r="Y62" i="28"/>
  <c r="X66" i="32"/>
  <c r="Z66" i="32" s="1"/>
  <c r="Y66" i="32"/>
  <c r="AI64" i="29"/>
  <c r="AN64" i="29"/>
  <c r="Y63" i="80"/>
  <c r="X63" i="80"/>
  <c r="AN63" i="84"/>
  <c r="AI63" i="84"/>
  <c r="Y63" i="93"/>
  <c r="X63" i="93"/>
  <c r="Z63" i="93" s="1"/>
  <c r="AI62" i="87"/>
  <c r="AN62" i="87"/>
  <c r="AN64" i="27"/>
  <c r="AI64" i="27"/>
  <c r="AE63" i="77"/>
  <c r="W64" i="77"/>
  <c r="AG63" i="77"/>
  <c r="AP63" i="77" s="1"/>
  <c r="AF63" i="77"/>
  <c r="AO63" i="77" s="1"/>
  <c r="W65" i="40"/>
  <c r="AG64" i="40"/>
  <c r="AP64" i="40" s="1"/>
  <c r="AF64" i="40"/>
  <c r="AO64" i="40" s="1"/>
  <c r="AE64" i="40"/>
  <c r="AI60" i="85"/>
  <c r="AN60" i="85"/>
  <c r="AH63" i="77"/>
  <c r="AQ63" i="77" s="1"/>
  <c r="AI62" i="81"/>
  <c r="AN62" i="81"/>
  <c r="Z63" i="31"/>
  <c r="X63" i="31"/>
  <c r="Y63" i="31"/>
  <c r="AR63" i="79"/>
  <c r="AI61" i="74"/>
  <c r="AN61" i="74"/>
  <c r="AR62" i="77"/>
  <c r="Z64" i="47"/>
  <c r="Y66" i="38"/>
  <c r="X66" i="38"/>
  <c r="Z66" i="38" s="1"/>
  <c r="AH64" i="40"/>
  <c r="AQ64" i="40" s="1"/>
  <c r="W63" i="35"/>
  <c r="AG62" i="35"/>
  <c r="AP62" i="35" s="1"/>
  <c r="AF62" i="35"/>
  <c r="AO62" i="35" s="1"/>
  <c r="AE62" i="35"/>
  <c r="AR62" i="78"/>
  <c r="AH64" i="79"/>
  <c r="AQ64" i="79" s="1"/>
  <c r="AI64" i="26"/>
  <c r="AN64" i="26"/>
  <c r="AH63" i="41"/>
  <c r="AQ63" i="41" s="1"/>
  <c r="AI62" i="80"/>
  <c r="AN62" i="80"/>
  <c r="X65" i="39"/>
  <c r="Y65" i="39"/>
  <c r="AR60" i="73"/>
  <c r="AE61" i="73"/>
  <c r="W62" i="73"/>
  <c r="AG61" i="73"/>
  <c r="AP61" i="73" s="1"/>
  <c r="AF61" i="73"/>
  <c r="AO61" i="73" s="1"/>
  <c r="X61" i="85"/>
  <c r="Y61" i="85"/>
  <c r="AH62" i="34"/>
  <c r="AQ62" i="34" s="1"/>
  <c r="AH63" i="78"/>
  <c r="AQ63" i="78" s="1"/>
  <c r="AI62" i="31"/>
  <c r="AN62" i="31"/>
  <c r="AI61" i="33"/>
  <c r="AN61" i="33"/>
  <c r="Y66" i="30"/>
  <c r="X66" i="30"/>
  <c r="W64" i="43"/>
  <c r="AG63" i="43"/>
  <c r="AP63" i="43" s="1"/>
  <c r="AF63" i="43"/>
  <c r="AO63" i="43" s="1"/>
  <c r="AE63" i="43"/>
  <c r="Y61" i="76"/>
  <c r="X61" i="76"/>
  <c r="AR61" i="34"/>
  <c r="AN64" i="82"/>
  <c r="AI64" i="82"/>
  <c r="X61" i="83"/>
  <c r="Y61" i="83"/>
  <c r="AF64" i="79"/>
  <c r="AO64" i="79" s="1"/>
  <c r="AE64" i="79"/>
  <c r="W65" i="79"/>
  <c r="AG64" i="79"/>
  <c r="AP64" i="79" s="1"/>
  <c r="X63" i="90"/>
  <c r="Y63" i="90"/>
  <c r="AI62" i="93"/>
  <c r="AN62" i="93"/>
  <c r="AI61" i="37"/>
  <c r="AN61" i="37"/>
  <c r="Y64" i="44"/>
  <c r="X64" i="44"/>
  <c r="AG63" i="78" l="1"/>
  <c r="AP63" i="78" s="1"/>
  <c r="Z62" i="28"/>
  <c r="Z64" i="84"/>
  <c r="AF64" i="84" s="1"/>
  <c r="AO64" i="84" s="1"/>
  <c r="X62" i="37"/>
  <c r="AE63" i="78"/>
  <c r="W66" i="26"/>
  <c r="AG65" i="26"/>
  <c r="AP65" i="26" s="1"/>
  <c r="AF65" i="26"/>
  <c r="AO65" i="26" s="1"/>
  <c r="AE65" i="26"/>
  <c r="AE64" i="84"/>
  <c r="W65" i="84"/>
  <c r="AG64" i="84"/>
  <c r="AP64" i="84" s="1"/>
  <c r="W65" i="95"/>
  <c r="AG64" i="95"/>
  <c r="AP64" i="95" s="1"/>
  <c r="AE64" i="95"/>
  <c r="AF64" i="95"/>
  <c r="AO64" i="95" s="1"/>
  <c r="W63" i="75"/>
  <c r="AG62" i="75"/>
  <c r="AP62" i="75" s="1"/>
  <c r="AF62" i="75"/>
  <c r="AO62" i="75" s="1"/>
  <c r="AE62" i="75"/>
  <c r="W66" i="29"/>
  <c r="AG65" i="29"/>
  <c r="AP65" i="29" s="1"/>
  <c r="AF65" i="29"/>
  <c r="AO65" i="29" s="1"/>
  <c r="AE65" i="29"/>
  <c r="AF62" i="28"/>
  <c r="AO62" i="28" s="1"/>
  <c r="AE62" i="28"/>
  <c r="W63" i="28"/>
  <c r="AG62" i="28"/>
  <c r="AP62" i="28" s="1"/>
  <c r="AH61" i="83"/>
  <c r="AQ61" i="83" s="1"/>
  <c r="AH65" i="82"/>
  <c r="AQ65" i="82" s="1"/>
  <c r="AH63" i="87"/>
  <c r="AQ63" i="87" s="1"/>
  <c r="Z61" i="83"/>
  <c r="W65" i="47"/>
  <c r="AG64" i="47"/>
  <c r="AP64" i="47" s="1"/>
  <c r="AF64" i="47"/>
  <c r="AO64" i="47" s="1"/>
  <c r="AE64" i="47"/>
  <c r="AR60" i="85"/>
  <c r="AR63" i="84"/>
  <c r="AR64" i="29"/>
  <c r="AR62" i="45"/>
  <c r="AH65" i="26"/>
  <c r="AQ65" i="26" s="1"/>
  <c r="X64" i="88"/>
  <c r="Y64" i="88"/>
  <c r="AR61" i="28"/>
  <c r="AR65" i="92"/>
  <c r="AH62" i="75"/>
  <c r="AQ62" i="75" s="1"/>
  <c r="AR61" i="75"/>
  <c r="AH61" i="76"/>
  <c r="AQ61" i="76" s="1"/>
  <c r="AR61" i="33"/>
  <c r="AH65" i="39"/>
  <c r="AQ65" i="39" s="1"/>
  <c r="AI62" i="35"/>
  <c r="AN62" i="35"/>
  <c r="AR62" i="81"/>
  <c r="AR64" i="27"/>
  <c r="W63" i="33"/>
  <c r="AG62" i="33"/>
  <c r="AP62" i="33" s="1"/>
  <c r="AF62" i="33"/>
  <c r="AO62" i="33" s="1"/>
  <c r="AE62" i="33"/>
  <c r="W64" i="81"/>
  <c r="AG63" i="81"/>
  <c r="AP63" i="81" s="1"/>
  <c r="AF63" i="81"/>
  <c r="AO63" i="81" s="1"/>
  <c r="AE63" i="81"/>
  <c r="AH64" i="95"/>
  <c r="AQ64" i="95" s="1"/>
  <c r="AR60" i="83"/>
  <c r="AI63" i="41"/>
  <c r="AN63" i="41"/>
  <c r="AR62" i="93"/>
  <c r="Z61" i="76"/>
  <c r="AH61" i="85"/>
  <c r="AQ61" i="85" s="1"/>
  <c r="AI61" i="73"/>
  <c r="AN61" i="73"/>
  <c r="AI64" i="40"/>
  <c r="AN64" i="40"/>
  <c r="W67" i="48"/>
  <c r="AG66" i="48"/>
  <c r="AP66" i="48" s="1"/>
  <c r="AF66" i="48"/>
  <c r="AO66" i="48" s="1"/>
  <c r="AE66" i="48"/>
  <c r="Z65" i="82"/>
  <c r="AI63" i="94"/>
  <c r="AN63" i="94"/>
  <c r="AH65" i="25"/>
  <c r="AQ65" i="25" s="1"/>
  <c r="Z63" i="87"/>
  <c r="AR65" i="32"/>
  <c r="AN63" i="78"/>
  <c r="AI63" i="78"/>
  <c r="AR61" i="37"/>
  <c r="W67" i="38"/>
  <c r="AG66" i="38"/>
  <c r="AP66" i="38" s="1"/>
  <c r="AF66" i="38"/>
  <c r="AO66" i="38" s="1"/>
  <c r="AE66" i="38"/>
  <c r="AF67" i="42"/>
  <c r="AO67" i="42" s="1"/>
  <c r="AE67" i="42"/>
  <c r="W68" i="42"/>
  <c r="AG67" i="42"/>
  <c r="AP67" i="42" s="1"/>
  <c r="Z65" i="39"/>
  <c r="AH64" i="44"/>
  <c r="AQ64" i="44" s="1"/>
  <c r="AR64" i="82"/>
  <c r="AH66" i="30"/>
  <c r="AQ66" i="30" s="1"/>
  <c r="AR62" i="31"/>
  <c r="AI64" i="79"/>
  <c r="AN64" i="79"/>
  <c r="Z61" i="85"/>
  <c r="AR62" i="80"/>
  <c r="Y63" i="35"/>
  <c r="X63" i="35"/>
  <c r="AH63" i="31"/>
  <c r="AQ63" i="31" s="1"/>
  <c r="Z64" i="77"/>
  <c r="Y64" i="77"/>
  <c r="X64" i="77"/>
  <c r="AR62" i="87"/>
  <c r="AH63" i="80"/>
  <c r="AQ63" i="80" s="1"/>
  <c r="AH66" i="32"/>
  <c r="AQ66" i="32" s="1"/>
  <c r="AF65" i="46"/>
  <c r="AO65" i="46" s="1"/>
  <c r="AG65" i="46"/>
  <c r="AP65" i="46" s="1"/>
  <c r="W66" i="46"/>
  <c r="AE65" i="46"/>
  <c r="W64" i="86"/>
  <c r="AG63" i="86"/>
  <c r="AP63" i="86" s="1"/>
  <c r="AF63" i="86"/>
  <c r="AO63" i="86" s="1"/>
  <c r="AE63" i="86"/>
  <c r="X63" i="36"/>
  <c r="Y63" i="36"/>
  <c r="AF62" i="89"/>
  <c r="AO62" i="89" s="1"/>
  <c r="W63" i="89"/>
  <c r="AG62" i="89"/>
  <c r="AP62" i="89" s="1"/>
  <c r="AE62" i="89"/>
  <c r="AN63" i="88"/>
  <c r="AI63" i="88"/>
  <c r="AR64" i="39"/>
  <c r="AR62" i="90"/>
  <c r="AR65" i="30"/>
  <c r="Z65" i="25"/>
  <c r="AH65" i="27"/>
  <c r="AQ65" i="27" s="1"/>
  <c r="AH62" i="37"/>
  <c r="AQ62" i="37" s="1"/>
  <c r="AN62" i="34"/>
  <c r="AI62" i="34"/>
  <c r="AF63" i="93"/>
  <c r="AO63" i="93" s="1"/>
  <c r="AE63" i="93"/>
  <c r="W64" i="93"/>
  <c r="AG63" i="93"/>
  <c r="AP63" i="93" s="1"/>
  <c r="AH62" i="28"/>
  <c r="AQ62" i="28" s="1"/>
  <c r="AI62" i="36"/>
  <c r="AN62" i="36"/>
  <c r="AH64" i="84"/>
  <c r="AQ64" i="84" s="1"/>
  <c r="W63" i="74"/>
  <c r="AG62" i="74"/>
  <c r="AP62" i="74" s="1"/>
  <c r="AF62" i="74"/>
  <c r="AO62" i="74" s="1"/>
  <c r="AE62" i="74"/>
  <c r="AE63" i="45"/>
  <c r="W64" i="45"/>
  <c r="AG63" i="45"/>
  <c r="AP63" i="45" s="1"/>
  <c r="AF63" i="45"/>
  <c r="AO63" i="45" s="1"/>
  <c r="AH65" i="29"/>
  <c r="AQ65" i="29" s="1"/>
  <c r="AR64" i="26"/>
  <c r="AH66" i="38"/>
  <c r="AQ66" i="38" s="1"/>
  <c r="AF63" i="31"/>
  <c r="AO63" i="31" s="1"/>
  <c r="W64" i="31"/>
  <c r="AG63" i="31"/>
  <c r="AP63" i="31" s="1"/>
  <c r="AE63" i="31"/>
  <c r="AH63" i="93"/>
  <c r="AQ63" i="93" s="1"/>
  <c r="AF66" i="32"/>
  <c r="AO66" i="32" s="1"/>
  <c r="AE66" i="32"/>
  <c r="W67" i="32"/>
  <c r="AG66" i="32"/>
  <c r="AP66" i="32" s="1"/>
  <c r="AH67" i="96"/>
  <c r="AQ67" i="96" s="1"/>
  <c r="AH66" i="92"/>
  <c r="AQ66" i="92" s="1"/>
  <c r="AH62" i="33"/>
  <c r="AQ62" i="33" s="1"/>
  <c r="AR66" i="96"/>
  <c r="AR64" i="25"/>
  <c r="AR65" i="38"/>
  <c r="AR63" i="44"/>
  <c r="X64" i="41"/>
  <c r="Z64" i="41" s="1"/>
  <c r="Y64" i="41"/>
  <c r="X62" i="73"/>
  <c r="Y62" i="73"/>
  <c r="AF67" i="96"/>
  <c r="AO67" i="96" s="1"/>
  <c r="AG67" i="96"/>
  <c r="AP67" i="96" s="1"/>
  <c r="AE67" i="96"/>
  <c r="W68" i="96"/>
  <c r="X63" i="34"/>
  <c r="Y63" i="34"/>
  <c r="Z63" i="34" s="1"/>
  <c r="X65" i="79"/>
  <c r="Y65" i="79"/>
  <c r="Y64" i="43"/>
  <c r="X64" i="43"/>
  <c r="Z64" i="44"/>
  <c r="AH63" i="90"/>
  <c r="AQ63" i="90" s="1"/>
  <c r="AN63" i="43"/>
  <c r="AI63" i="43"/>
  <c r="Z66" i="30"/>
  <c r="Z63" i="90"/>
  <c r="AR61" i="74"/>
  <c r="Y65" i="40"/>
  <c r="X65" i="40"/>
  <c r="AI63" i="77"/>
  <c r="AN63" i="77"/>
  <c r="Z63" i="80"/>
  <c r="Z66" i="92"/>
  <c r="AE63" i="91"/>
  <c r="W64" i="91"/>
  <c r="AG63" i="91"/>
  <c r="AP63" i="91" s="1"/>
  <c r="AF63" i="91"/>
  <c r="AO63" i="91" s="1"/>
  <c r="Y64" i="94"/>
  <c r="X64" i="94"/>
  <c r="AH63" i="81"/>
  <c r="AQ63" i="81" s="1"/>
  <c r="AR60" i="76"/>
  <c r="AH62" i="74"/>
  <c r="AQ62" i="74" s="1"/>
  <c r="AH63" i="45"/>
  <c r="AQ63" i="45" s="1"/>
  <c r="Z65" i="27"/>
  <c r="Z62" i="37"/>
  <c r="AR63" i="95"/>
  <c r="Y64" i="78"/>
  <c r="X64" i="78"/>
  <c r="W65" i="41" l="1"/>
  <c r="AG64" i="41"/>
  <c r="AP64" i="41" s="1"/>
  <c r="AF64" i="41"/>
  <c r="AO64" i="41" s="1"/>
  <c r="AE64" i="41"/>
  <c r="AF63" i="34"/>
  <c r="AO63" i="34" s="1"/>
  <c r="AE63" i="34"/>
  <c r="W64" i="34"/>
  <c r="AG63" i="34"/>
  <c r="AP63" i="34" s="1"/>
  <c r="Y66" i="46"/>
  <c r="X66" i="46"/>
  <c r="W65" i="77"/>
  <c r="AG64" i="77"/>
  <c r="AP64" i="77" s="1"/>
  <c r="AF64" i="77"/>
  <c r="AO64" i="77" s="1"/>
  <c r="AE64" i="77"/>
  <c r="AH63" i="35"/>
  <c r="AQ63" i="35" s="1"/>
  <c r="AI66" i="48"/>
  <c r="AN66" i="48"/>
  <c r="AR64" i="40"/>
  <c r="AR63" i="41"/>
  <c r="AH64" i="88"/>
  <c r="AQ64" i="88" s="1"/>
  <c r="AN65" i="29"/>
  <c r="AI65" i="29"/>
  <c r="AH63" i="34"/>
  <c r="AQ63" i="34" s="1"/>
  <c r="Z64" i="45"/>
  <c r="X64" i="45"/>
  <c r="Y64" i="45"/>
  <c r="X63" i="74"/>
  <c r="Z63" i="74" s="1"/>
  <c r="Y63" i="74"/>
  <c r="AR62" i="34"/>
  <c r="W66" i="25"/>
  <c r="AG65" i="25"/>
  <c r="AP65" i="25" s="1"/>
  <c r="AF65" i="25"/>
  <c r="AO65" i="25" s="1"/>
  <c r="AE65" i="25"/>
  <c r="X63" i="89"/>
  <c r="Y63" i="89"/>
  <c r="AN63" i="86"/>
  <c r="AI63" i="86"/>
  <c r="AR64" i="79"/>
  <c r="X68" i="42"/>
  <c r="Y68" i="42"/>
  <c r="X67" i="38"/>
  <c r="Z67" i="38" s="1"/>
  <c r="Y67" i="38"/>
  <c r="AI62" i="33"/>
  <c r="AN62" i="33"/>
  <c r="Z64" i="88"/>
  <c r="Y65" i="47"/>
  <c r="Z65" i="47" s="1"/>
  <c r="X65" i="47"/>
  <c r="Y63" i="28"/>
  <c r="X63" i="28"/>
  <c r="X65" i="95"/>
  <c r="Y65" i="95"/>
  <c r="AI65" i="26"/>
  <c r="AN65" i="26"/>
  <c r="W64" i="80"/>
  <c r="AG63" i="80"/>
  <c r="AP63" i="80" s="1"/>
  <c r="AF63" i="80"/>
  <c r="AO63" i="80" s="1"/>
  <c r="AE63" i="80"/>
  <c r="AH64" i="43"/>
  <c r="AQ64" i="43" s="1"/>
  <c r="AH64" i="41"/>
  <c r="AQ64" i="41" s="1"/>
  <c r="AF62" i="37"/>
  <c r="AO62" i="37" s="1"/>
  <c r="AE62" i="37"/>
  <c r="W63" i="37"/>
  <c r="AG62" i="37"/>
  <c r="AP62" i="37" s="1"/>
  <c r="Z64" i="91"/>
  <c r="Y64" i="91"/>
  <c r="X64" i="91"/>
  <c r="AR63" i="77"/>
  <c r="AE63" i="90"/>
  <c r="W64" i="90"/>
  <c r="AG63" i="90"/>
  <c r="AP63" i="90" s="1"/>
  <c r="AF63" i="90"/>
  <c r="AO63" i="90" s="1"/>
  <c r="Z64" i="43"/>
  <c r="Y67" i="32"/>
  <c r="X67" i="32"/>
  <c r="X64" i="31"/>
  <c r="Y64" i="31"/>
  <c r="AN63" i="45"/>
  <c r="AI63" i="45"/>
  <c r="AR62" i="36"/>
  <c r="AR63" i="88"/>
  <c r="Z63" i="35"/>
  <c r="AN67" i="42"/>
  <c r="AI67" i="42"/>
  <c r="AR61" i="73"/>
  <c r="W62" i="76"/>
  <c r="AG61" i="76"/>
  <c r="AP61" i="76" s="1"/>
  <c r="AE61" i="76"/>
  <c r="AF61" i="76"/>
  <c r="AO61" i="76" s="1"/>
  <c r="AI63" i="81"/>
  <c r="AN63" i="81"/>
  <c r="W62" i="83"/>
  <c r="AG61" i="83"/>
  <c r="AP61" i="83" s="1"/>
  <c r="AF61" i="83"/>
  <c r="AO61" i="83" s="1"/>
  <c r="AE61" i="83"/>
  <c r="Y63" i="75"/>
  <c r="X63" i="75"/>
  <c r="AH64" i="94"/>
  <c r="AQ64" i="94" s="1"/>
  <c r="AH65" i="40"/>
  <c r="AQ65" i="40" s="1"/>
  <c r="Y68" i="96"/>
  <c r="X68" i="96"/>
  <c r="AH62" i="73"/>
  <c r="AQ62" i="73" s="1"/>
  <c r="W64" i="87"/>
  <c r="AG63" i="87"/>
  <c r="AP63" i="87" s="1"/>
  <c r="AF63" i="87"/>
  <c r="AO63" i="87" s="1"/>
  <c r="AE63" i="87"/>
  <c r="Z67" i="48"/>
  <c r="X67" i="48"/>
  <c r="Y67" i="48"/>
  <c r="AI62" i="28"/>
  <c r="AN62" i="28"/>
  <c r="Y66" i="29"/>
  <c r="X66" i="29"/>
  <c r="AI63" i="91"/>
  <c r="AN63" i="91"/>
  <c r="AH65" i="79"/>
  <c r="AQ65" i="79" s="1"/>
  <c r="AN67" i="96"/>
  <c r="AI67" i="96"/>
  <c r="Z62" i="73"/>
  <c r="AN62" i="74"/>
  <c r="AI62" i="74"/>
  <c r="X64" i="93"/>
  <c r="Y64" i="93"/>
  <c r="AI62" i="89"/>
  <c r="AN62" i="89"/>
  <c r="AH63" i="36"/>
  <c r="AQ63" i="36" s="1"/>
  <c r="X64" i="86"/>
  <c r="Z64" i="86" s="1"/>
  <c r="Y64" i="86"/>
  <c r="AH64" i="77"/>
  <c r="AQ64" i="77" s="1"/>
  <c r="W66" i="39"/>
  <c r="AG65" i="39"/>
  <c r="AP65" i="39" s="1"/>
  <c r="AF65" i="39"/>
  <c r="AO65" i="39" s="1"/>
  <c r="AE65" i="39"/>
  <c r="AI66" i="38"/>
  <c r="AN66" i="38"/>
  <c r="AR63" i="94"/>
  <c r="Y63" i="33"/>
  <c r="Z63" i="33" s="1"/>
  <c r="X63" i="33"/>
  <c r="AN64" i="47"/>
  <c r="AI64" i="47"/>
  <c r="Y65" i="84"/>
  <c r="X65" i="84"/>
  <c r="Z65" i="84" s="1"/>
  <c r="X66" i="26"/>
  <c r="Y66" i="26"/>
  <c r="AH64" i="78"/>
  <c r="AQ64" i="78" s="1"/>
  <c r="AF65" i="27"/>
  <c r="AO65" i="27" s="1"/>
  <c r="AE65" i="27"/>
  <c r="W66" i="27"/>
  <c r="AG65" i="27"/>
  <c r="AP65" i="27" s="1"/>
  <c r="W67" i="30"/>
  <c r="AG66" i="30"/>
  <c r="AP66" i="30" s="1"/>
  <c r="AF66" i="30"/>
  <c r="AO66" i="30" s="1"/>
  <c r="AE66" i="30"/>
  <c r="AR63" i="43"/>
  <c r="AI66" i="32"/>
  <c r="AN66" i="32"/>
  <c r="Z64" i="78"/>
  <c r="Z64" i="94"/>
  <c r="W67" i="92"/>
  <c r="AG66" i="92"/>
  <c r="AP66" i="92" s="1"/>
  <c r="AF66" i="92"/>
  <c r="AO66" i="92" s="1"/>
  <c r="AE66" i="92"/>
  <c r="Z65" i="40"/>
  <c r="AG64" i="44"/>
  <c r="AP64" i="44" s="1"/>
  <c r="AF64" i="44"/>
  <c r="AO64" i="44" s="1"/>
  <c r="AE64" i="44"/>
  <c r="W65" i="44"/>
  <c r="Z65" i="79"/>
  <c r="AN63" i="31"/>
  <c r="AI63" i="31"/>
  <c r="AN63" i="93"/>
  <c r="AI63" i="93"/>
  <c r="Z63" i="36"/>
  <c r="AI65" i="46"/>
  <c r="AN65" i="46"/>
  <c r="W62" i="85"/>
  <c r="AG61" i="85"/>
  <c r="AP61" i="85" s="1"/>
  <c r="AF61" i="85"/>
  <c r="AO61" i="85" s="1"/>
  <c r="AE61" i="85"/>
  <c r="AR63" i="78"/>
  <c r="AE65" i="82"/>
  <c r="AG65" i="82"/>
  <c r="AP65" i="82" s="1"/>
  <c r="AF65" i="82"/>
  <c r="AO65" i="82" s="1"/>
  <c r="W66" i="82"/>
  <c r="X64" i="81"/>
  <c r="Y64" i="81"/>
  <c r="AR62" i="35"/>
  <c r="AN62" i="75"/>
  <c r="AI62" i="75"/>
  <c r="AN64" i="95"/>
  <c r="AI64" i="95"/>
  <c r="AI64" i="84"/>
  <c r="AN64" i="84"/>
  <c r="Z66" i="29" l="1"/>
  <c r="Z68" i="96"/>
  <c r="Z66" i="46"/>
  <c r="Z67" i="32"/>
  <c r="AG67" i="32" s="1"/>
  <c r="AP67" i="32" s="1"/>
  <c r="Z63" i="75"/>
  <c r="AF63" i="75" s="1"/>
  <c r="AO63" i="75" s="1"/>
  <c r="W64" i="33"/>
  <c r="AG63" i="33"/>
  <c r="AP63" i="33" s="1"/>
  <c r="AF63" i="33"/>
  <c r="AO63" i="33" s="1"/>
  <c r="AE63" i="33"/>
  <c r="W68" i="38"/>
  <c r="AG67" i="38"/>
  <c r="AP67" i="38" s="1"/>
  <c r="AF67" i="38"/>
  <c r="AO67" i="38" s="1"/>
  <c r="AE67" i="38"/>
  <c r="W66" i="84"/>
  <c r="AG65" i="84"/>
  <c r="AP65" i="84" s="1"/>
  <c r="AF65" i="84"/>
  <c r="AO65" i="84" s="1"/>
  <c r="AE65" i="84"/>
  <c r="AE65" i="47"/>
  <c r="AG65" i="47"/>
  <c r="AP65" i="47" s="1"/>
  <c r="AF65" i="47"/>
  <c r="AO65" i="47" s="1"/>
  <c r="W66" i="47"/>
  <c r="AF68" i="96"/>
  <c r="AO68" i="96" s="1"/>
  <c r="AG68" i="96"/>
  <c r="AP68" i="96" s="1"/>
  <c r="AE68" i="96"/>
  <c r="W69" i="96"/>
  <c r="W67" i="46"/>
  <c r="AG66" i="46"/>
  <c r="AP66" i="46" s="1"/>
  <c r="AF66" i="46"/>
  <c r="AO66" i="46" s="1"/>
  <c r="AE66" i="46"/>
  <c r="W68" i="32"/>
  <c r="AE67" i="32"/>
  <c r="AE66" i="29"/>
  <c r="W67" i="29"/>
  <c r="AG66" i="29"/>
  <c r="AP66" i="29" s="1"/>
  <c r="AF66" i="29"/>
  <c r="AO66" i="29" s="1"/>
  <c r="AE63" i="75"/>
  <c r="W64" i="75"/>
  <c r="AG63" i="75"/>
  <c r="AP63" i="75" s="1"/>
  <c r="W66" i="40"/>
  <c r="AG65" i="40"/>
  <c r="AP65" i="40" s="1"/>
  <c r="AF65" i="40"/>
  <c r="AO65" i="40" s="1"/>
  <c r="AE65" i="40"/>
  <c r="AI66" i="30"/>
  <c r="AN66" i="30"/>
  <c r="AR63" i="45"/>
  <c r="W65" i="91"/>
  <c r="AG64" i="91"/>
  <c r="AP64" i="91" s="1"/>
  <c r="AF64" i="91"/>
  <c r="AO64" i="91" s="1"/>
  <c r="AE64" i="91"/>
  <c r="AH65" i="95"/>
  <c r="AQ65" i="95" s="1"/>
  <c r="AF64" i="45"/>
  <c r="AO64" i="45" s="1"/>
  <c r="AE64" i="45"/>
  <c r="W65" i="45"/>
  <c r="AG64" i="45"/>
  <c r="AP64" i="45" s="1"/>
  <c r="W64" i="36"/>
  <c r="AG63" i="36"/>
  <c r="AP63" i="36" s="1"/>
  <c r="AF63" i="36"/>
  <c r="AO63" i="36" s="1"/>
  <c r="AE63" i="36"/>
  <c r="AN65" i="39"/>
  <c r="AI65" i="39"/>
  <c r="AR62" i="89"/>
  <c r="W63" i="73"/>
  <c r="AG62" i="73"/>
  <c r="AP62" i="73" s="1"/>
  <c r="AF62" i="73"/>
  <c r="AO62" i="73" s="1"/>
  <c r="AE62" i="73"/>
  <c r="Y62" i="76"/>
  <c r="X62" i="76"/>
  <c r="Z62" i="76" s="1"/>
  <c r="W64" i="35"/>
  <c r="AG63" i="35"/>
  <c r="AP63" i="35" s="1"/>
  <c r="AF63" i="35"/>
  <c r="AO63" i="35" s="1"/>
  <c r="AE63" i="35"/>
  <c r="Z65" i="95"/>
  <c r="AR63" i="86"/>
  <c r="AN65" i="25"/>
  <c r="AI65" i="25"/>
  <c r="AI64" i="41"/>
  <c r="AN64" i="41"/>
  <c r="W66" i="79"/>
  <c r="AG65" i="79"/>
  <c r="AP65" i="79" s="1"/>
  <c r="AF65" i="79"/>
  <c r="AO65" i="79" s="1"/>
  <c r="AE65" i="79"/>
  <c r="AH67" i="38"/>
  <c r="AQ67" i="38" s="1"/>
  <c r="AI64" i="77"/>
  <c r="AN64" i="77"/>
  <c r="AI65" i="27"/>
  <c r="AN65" i="27"/>
  <c r="AR67" i="96"/>
  <c r="AN63" i="87"/>
  <c r="AI63" i="87"/>
  <c r="AF64" i="43"/>
  <c r="AO64" i="43" s="1"/>
  <c r="AE64" i="43"/>
  <c r="W65" i="43"/>
  <c r="AG64" i="43"/>
  <c r="AP64" i="43" s="1"/>
  <c r="X64" i="80"/>
  <c r="Y64" i="80"/>
  <c r="AH63" i="28"/>
  <c r="AQ63" i="28" s="1"/>
  <c r="AF64" i="88"/>
  <c r="AO64" i="88" s="1"/>
  <c r="AE64" i="88"/>
  <c r="W65" i="88"/>
  <c r="AG64" i="88"/>
  <c r="AP64" i="88" s="1"/>
  <c r="AH63" i="74"/>
  <c r="AQ63" i="74" s="1"/>
  <c r="AR65" i="46"/>
  <c r="W65" i="94"/>
  <c r="AG64" i="94"/>
  <c r="AP64" i="94" s="1"/>
  <c r="AF64" i="94"/>
  <c r="AO64" i="94" s="1"/>
  <c r="AE64" i="94"/>
  <c r="X66" i="27"/>
  <c r="Y66" i="27"/>
  <c r="AH65" i="84"/>
  <c r="AQ65" i="84" s="1"/>
  <c r="AE64" i="86"/>
  <c r="AF64" i="86"/>
  <c r="AO64" i="86" s="1"/>
  <c r="W65" i="86"/>
  <c r="AG64" i="86"/>
  <c r="AP64" i="86" s="1"/>
  <c r="AH63" i="75"/>
  <c r="AQ63" i="75" s="1"/>
  <c r="AR66" i="48"/>
  <c r="Y67" i="30"/>
  <c r="X67" i="30"/>
  <c r="AR64" i="47"/>
  <c r="AH64" i="93"/>
  <c r="AQ64" i="93" s="1"/>
  <c r="AR62" i="28"/>
  <c r="AI61" i="83"/>
  <c r="AN61" i="83"/>
  <c r="AR63" i="81"/>
  <c r="AH64" i="31"/>
  <c r="AQ64" i="31" s="1"/>
  <c r="X63" i="37"/>
  <c r="Y63" i="37"/>
  <c r="AH68" i="42"/>
  <c r="AQ68" i="42" s="1"/>
  <c r="AE63" i="74"/>
  <c r="W64" i="74"/>
  <c r="AG63" i="74"/>
  <c r="AP63" i="74" s="1"/>
  <c r="AF63" i="74"/>
  <c r="AO63" i="74" s="1"/>
  <c r="Y65" i="77"/>
  <c r="X65" i="77"/>
  <c r="Z65" i="77" s="1"/>
  <c r="X64" i="34"/>
  <c r="Z64" i="34" s="1"/>
  <c r="Y64" i="34"/>
  <c r="AI61" i="85"/>
  <c r="AN61" i="85"/>
  <c r="AR64" i="84"/>
  <c r="X65" i="44"/>
  <c r="Z65" i="44" s="1"/>
  <c r="Y65" i="44"/>
  <c r="AI66" i="92"/>
  <c r="AN66" i="92"/>
  <c r="AR64" i="95"/>
  <c r="AN64" i="44"/>
  <c r="AI64" i="44"/>
  <c r="AH64" i="81"/>
  <c r="AQ64" i="81" s="1"/>
  <c r="AR63" i="31"/>
  <c r="AH66" i="26"/>
  <c r="AQ66" i="26" s="1"/>
  <c r="Y66" i="39"/>
  <c r="X66" i="39"/>
  <c r="Z64" i="93"/>
  <c r="AR63" i="91"/>
  <c r="Z64" i="31"/>
  <c r="AH64" i="91"/>
  <c r="AQ64" i="91" s="1"/>
  <c r="AN62" i="37"/>
  <c r="AI62" i="37"/>
  <c r="AR65" i="26"/>
  <c r="Z63" i="28"/>
  <c r="AR62" i="33"/>
  <c r="Z68" i="42"/>
  <c r="AH63" i="89"/>
  <c r="AQ63" i="89" s="1"/>
  <c r="Y66" i="25"/>
  <c r="X66" i="25"/>
  <c r="Z66" i="25" s="1"/>
  <c r="X65" i="41"/>
  <c r="Y65" i="41"/>
  <c r="W68" i="48"/>
  <c r="AG67" i="48"/>
  <c r="AP67" i="48" s="1"/>
  <c r="AF67" i="48"/>
  <c r="AO67" i="48" s="1"/>
  <c r="AE67" i="48"/>
  <c r="X62" i="83"/>
  <c r="Y62" i="83"/>
  <c r="Z62" i="83" s="1"/>
  <c r="AI63" i="90"/>
  <c r="AN63" i="90"/>
  <c r="AR65" i="29"/>
  <c r="AE64" i="78"/>
  <c r="W65" i="78"/>
  <c r="AG64" i="78"/>
  <c r="AP64" i="78" s="1"/>
  <c r="AF64" i="78"/>
  <c r="AO64" i="78" s="1"/>
  <c r="AR63" i="93"/>
  <c r="AI65" i="82"/>
  <c r="AN65" i="82"/>
  <c r="X62" i="85"/>
  <c r="Y62" i="85"/>
  <c r="AR66" i="32"/>
  <c r="AR62" i="75"/>
  <c r="Z64" i="81"/>
  <c r="X67" i="92"/>
  <c r="Y67" i="92"/>
  <c r="Z67" i="92" s="1"/>
  <c r="Z66" i="82"/>
  <c r="Y66" i="82"/>
  <c r="X66" i="82"/>
  <c r="Z66" i="26"/>
  <c r="AH63" i="33"/>
  <c r="AQ63" i="33" s="1"/>
  <c r="AR66" i="38"/>
  <c r="AH64" i="86"/>
  <c r="AQ64" i="86" s="1"/>
  <c r="AR62" i="74"/>
  <c r="AH66" i="29"/>
  <c r="AQ66" i="29" s="1"/>
  <c r="AH67" i="48"/>
  <c r="AQ67" i="48" s="1"/>
  <c r="X64" i="87"/>
  <c r="Y64" i="87"/>
  <c r="AH68" i="96"/>
  <c r="AQ68" i="96" s="1"/>
  <c r="AI61" i="76"/>
  <c r="AN61" i="76"/>
  <c r="AR67" i="42"/>
  <c r="AH67" i="32"/>
  <c r="AQ67" i="32" s="1"/>
  <c r="X64" i="90"/>
  <c r="Y64" i="90"/>
  <c r="Z64" i="90" s="1"/>
  <c r="AN63" i="80"/>
  <c r="AI63" i="80"/>
  <c r="AH65" i="47"/>
  <c r="AQ65" i="47" s="1"/>
  <c r="Z63" i="89"/>
  <c r="AH64" i="45"/>
  <c r="AQ64" i="45" s="1"/>
  <c r="AH66" i="46"/>
  <c r="AQ66" i="46" s="1"/>
  <c r="AI63" i="34"/>
  <c r="AN63" i="34"/>
  <c r="Z64" i="87" l="1"/>
  <c r="AF67" i="32"/>
  <c r="AO67" i="32" s="1"/>
  <c r="Z67" i="30"/>
  <c r="AE67" i="30" s="1"/>
  <c r="W63" i="83"/>
  <c r="AG62" i="83"/>
  <c r="AP62" i="83" s="1"/>
  <c r="AF62" i="83"/>
  <c r="AO62" i="83" s="1"/>
  <c r="AE62" i="83"/>
  <c r="W68" i="92"/>
  <c r="AG67" i="92"/>
  <c r="AP67" i="92" s="1"/>
  <c r="AF67" i="92"/>
  <c r="AO67" i="92" s="1"/>
  <c r="AE67" i="92"/>
  <c r="AF64" i="87"/>
  <c r="AO64" i="87" s="1"/>
  <c r="AE64" i="87"/>
  <c r="W65" i="87"/>
  <c r="AG64" i="87"/>
  <c r="AP64" i="87" s="1"/>
  <c r="W68" i="30"/>
  <c r="AG67" i="30"/>
  <c r="AP67" i="30" s="1"/>
  <c r="AF67" i="30"/>
  <c r="AO67" i="30" s="1"/>
  <c r="W65" i="90"/>
  <c r="AG64" i="90"/>
  <c r="AP64" i="90" s="1"/>
  <c r="AF64" i="90"/>
  <c r="AO64" i="90" s="1"/>
  <c r="AE64" i="90"/>
  <c r="AH66" i="39"/>
  <c r="AQ66" i="39" s="1"/>
  <c r="Y65" i="43"/>
  <c r="X65" i="43"/>
  <c r="AR65" i="25"/>
  <c r="AN63" i="75"/>
  <c r="AI63" i="75"/>
  <c r="AI66" i="29"/>
  <c r="AN66" i="29"/>
  <c r="AN66" i="46"/>
  <c r="AI66" i="46"/>
  <c r="X69" i="96"/>
  <c r="Z69" i="96" s="1"/>
  <c r="Y69" i="96"/>
  <c r="X68" i="38"/>
  <c r="Y68" i="38"/>
  <c r="Z68" i="38" s="1"/>
  <c r="AH64" i="90"/>
  <c r="AQ64" i="90" s="1"/>
  <c r="AH67" i="92"/>
  <c r="AQ67" i="92" s="1"/>
  <c r="AI64" i="78"/>
  <c r="AN64" i="78"/>
  <c r="AH62" i="83"/>
  <c r="AQ62" i="83" s="1"/>
  <c r="X68" i="48"/>
  <c r="Y68" i="48"/>
  <c r="W69" i="42"/>
  <c r="AG68" i="42"/>
  <c r="AP68" i="42" s="1"/>
  <c r="AF68" i="42"/>
  <c r="AO68" i="42" s="1"/>
  <c r="AE68" i="42"/>
  <c r="AR62" i="37"/>
  <c r="AH65" i="77"/>
  <c r="AQ65" i="77" s="1"/>
  <c r="AR61" i="83"/>
  <c r="AI64" i="86"/>
  <c r="AN64" i="86"/>
  <c r="X65" i="94"/>
  <c r="Z65" i="94" s="1"/>
  <c r="Y65" i="94"/>
  <c r="AN64" i="88"/>
  <c r="AI64" i="88"/>
  <c r="AI62" i="73"/>
  <c r="AN62" i="73"/>
  <c r="AI64" i="91"/>
  <c r="AN64" i="91"/>
  <c r="AI67" i="32"/>
  <c r="AN67" i="32"/>
  <c r="AN68" i="96"/>
  <c r="AI68" i="96"/>
  <c r="X66" i="84"/>
  <c r="Y66" i="84"/>
  <c r="Z66" i="84" s="1"/>
  <c r="AH64" i="87"/>
  <c r="AQ64" i="87" s="1"/>
  <c r="W67" i="26"/>
  <c r="AG66" i="26"/>
  <c r="AP66" i="26" s="1"/>
  <c r="AF66" i="26"/>
  <c r="AO66" i="26" s="1"/>
  <c r="AE66" i="26"/>
  <c r="AF64" i="31"/>
  <c r="AO64" i="31" s="1"/>
  <c r="AE64" i="31"/>
  <c r="W65" i="31"/>
  <c r="AG64" i="31"/>
  <c r="AP64" i="31" s="1"/>
  <c r="Z66" i="39"/>
  <c r="AR66" i="92"/>
  <c r="AI63" i="74"/>
  <c r="AN63" i="74"/>
  <c r="AH66" i="27"/>
  <c r="AQ66" i="27" s="1"/>
  <c r="AI64" i="43"/>
  <c r="AN64" i="43"/>
  <c r="X66" i="79"/>
  <c r="Y66" i="79"/>
  <c r="Z66" i="79" s="1"/>
  <c r="AR65" i="39"/>
  <c r="Y64" i="36"/>
  <c r="Z64" i="36" s="1"/>
  <c r="X64" i="36"/>
  <c r="Y66" i="40"/>
  <c r="X66" i="40"/>
  <c r="AI65" i="47"/>
  <c r="AN65" i="47"/>
  <c r="AN63" i="33"/>
  <c r="AI63" i="33"/>
  <c r="AH66" i="82"/>
  <c r="AQ66" i="82" s="1"/>
  <c r="W65" i="81"/>
  <c r="AG64" i="81"/>
  <c r="AP64" i="81" s="1"/>
  <c r="AF64" i="81"/>
  <c r="AO64" i="81" s="1"/>
  <c r="AE64" i="81"/>
  <c r="AH62" i="85"/>
  <c r="AQ62" i="85" s="1"/>
  <c r="AH65" i="41"/>
  <c r="AQ65" i="41" s="1"/>
  <c r="AR64" i="44"/>
  <c r="AR61" i="85"/>
  <c r="W66" i="77"/>
  <c r="AG65" i="77"/>
  <c r="AP65" i="77" s="1"/>
  <c r="AF65" i="77"/>
  <c r="AO65" i="77" s="1"/>
  <c r="AE65" i="77"/>
  <c r="AH63" i="37"/>
  <c r="AQ63" i="37" s="1"/>
  <c r="Z66" i="27"/>
  <c r="AH64" i="80"/>
  <c r="AQ64" i="80" s="1"/>
  <c r="AR65" i="27"/>
  <c r="X64" i="35"/>
  <c r="Y64" i="35"/>
  <c r="Z64" i="35" s="1"/>
  <c r="AR66" i="30"/>
  <c r="AN65" i="84"/>
  <c r="AI65" i="84"/>
  <c r="AN67" i="38"/>
  <c r="AI67" i="38"/>
  <c r="Y64" i="74"/>
  <c r="X64" i="74"/>
  <c r="AN63" i="35"/>
  <c r="AI63" i="35"/>
  <c r="W63" i="76"/>
  <c r="AG62" i="76"/>
  <c r="AP62" i="76" s="1"/>
  <c r="AF62" i="76"/>
  <c r="AO62" i="76" s="1"/>
  <c r="AE62" i="76"/>
  <c r="AG63" i="89"/>
  <c r="AP63" i="89" s="1"/>
  <c r="AF63" i="89"/>
  <c r="AO63" i="89" s="1"/>
  <c r="AE63" i="89"/>
  <c r="W64" i="89"/>
  <c r="AR63" i="80"/>
  <c r="Z62" i="85"/>
  <c r="AN67" i="48"/>
  <c r="AI67" i="48"/>
  <c r="Z65" i="41"/>
  <c r="W64" i="28"/>
  <c r="AG63" i="28"/>
  <c r="AP63" i="28" s="1"/>
  <c r="AF63" i="28"/>
  <c r="AO63" i="28" s="1"/>
  <c r="AE63" i="28"/>
  <c r="AH65" i="44"/>
  <c r="AQ65" i="44" s="1"/>
  <c r="Z63" i="37"/>
  <c r="X65" i="86"/>
  <c r="Z65" i="86" s="1"/>
  <c r="Y65" i="86"/>
  <c r="AI64" i="94"/>
  <c r="AN64" i="94"/>
  <c r="Z64" i="80"/>
  <c r="AR63" i="87"/>
  <c r="AF65" i="95"/>
  <c r="AO65" i="95" s="1"/>
  <c r="AE65" i="95"/>
  <c r="AG65" i="95"/>
  <c r="AP65" i="95" s="1"/>
  <c r="W66" i="95"/>
  <c r="AH62" i="76"/>
  <c r="AQ62" i="76" s="1"/>
  <c r="Y63" i="73"/>
  <c r="X63" i="73"/>
  <c r="X65" i="45"/>
  <c r="Z65" i="45" s="1"/>
  <c r="Y65" i="45"/>
  <c r="Z65" i="91"/>
  <c r="X65" i="91"/>
  <c r="Y65" i="91"/>
  <c r="X67" i="29"/>
  <c r="Z67" i="29" s="1"/>
  <c r="Y67" i="29"/>
  <c r="Z68" i="32"/>
  <c r="X68" i="32"/>
  <c r="Y68" i="32"/>
  <c r="Y67" i="46"/>
  <c r="X67" i="46"/>
  <c r="Z67" i="46" s="1"/>
  <c r="Z66" i="47"/>
  <c r="X66" i="47"/>
  <c r="Y66" i="47"/>
  <c r="AR65" i="82"/>
  <c r="AE66" i="25"/>
  <c r="AG66" i="25"/>
  <c r="AP66" i="25" s="1"/>
  <c r="AF66" i="25"/>
  <c r="AO66" i="25" s="1"/>
  <c r="W67" i="25"/>
  <c r="W65" i="34"/>
  <c r="AG64" i="34"/>
  <c r="AP64" i="34" s="1"/>
  <c r="AF64" i="34"/>
  <c r="AO64" i="34" s="1"/>
  <c r="AE64" i="34"/>
  <c r="AR63" i="34"/>
  <c r="AR61" i="76"/>
  <c r="W67" i="82"/>
  <c r="AG66" i="82"/>
  <c r="AP66" i="82" s="1"/>
  <c r="AF66" i="82"/>
  <c r="AO66" i="82" s="1"/>
  <c r="AE66" i="82"/>
  <c r="Z65" i="78"/>
  <c r="Y65" i="78"/>
  <c r="X65" i="78"/>
  <c r="AR63" i="90"/>
  <c r="AH66" i="25"/>
  <c r="AQ66" i="25" s="1"/>
  <c r="W65" i="93"/>
  <c r="AG64" i="93"/>
  <c r="AP64" i="93" s="1"/>
  <c r="AF64" i="93"/>
  <c r="AO64" i="93" s="1"/>
  <c r="AE64" i="93"/>
  <c r="AF65" i="44"/>
  <c r="AO65" i="44" s="1"/>
  <c r="W66" i="44"/>
  <c r="AG65" i="44"/>
  <c r="AP65" i="44" s="1"/>
  <c r="AE65" i="44"/>
  <c r="AH64" i="34"/>
  <c r="AQ64" i="34" s="1"/>
  <c r="AH67" i="30"/>
  <c r="AQ67" i="30" s="1"/>
  <c r="X65" i="88"/>
  <c r="Y65" i="88"/>
  <c r="Z65" i="88" s="1"/>
  <c r="AR64" i="77"/>
  <c r="AI65" i="79"/>
  <c r="AN65" i="79"/>
  <c r="AR64" i="41"/>
  <c r="AN63" i="36"/>
  <c r="AI63" i="36"/>
  <c r="AI64" i="45"/>
  <c r="AN64" i="45"/>
  <c r="AN65" i="40"/>
  <c r="AI65" i="40"/>
  <c r="Y64" i="75"/>
  <c r="X64" i="75"/>
  <c r="Z64" i="75" s="1"/>
  <c r="Y64" i="33"/>
  <c r="X64" i="33"/>
  <c r="Z64" i="33" s="1"/>
  <c r="Z66" i="40" l="1"/>
  <c r="Z63" i="73"/>
  <c r="W67" i="79"/>
  <c r="AG66" i="79"/>
  <c r="AP66" i="79" s="1"/>
  <c r="AF66" i="79"/>
  <c r="AO66" i="79" s="1"/>
  <c r="AE66" i="79"/>
  <c r="AF64" i="35"/>
  <c r="AO64" i="35" s="1"/>
  <c r="AE64" i="35"/>
  <c r="W65" i="35"/>
  <c r="AG64" i="35"/>
  <c r="AP64" i="35" s="1"/>
  <c r="AE66" i="40"/>
  <c r="W67" i="40"/>
  <c r="AG66" i="40"/>
  <c r="AP66" i="40" s="1"/>
  <c r="AF66" i="40"/>
  <c r="AO66" i="40" s="1"/>
  <c r="AE68" i="38"/>
  <c r="W69" i="38"/>
  <c r="AG68" i="38"/>
  <c r="AP68" i="38" s="1"/>
  <c r="AF68" i="38"/>
  <c r="AO68" i="38" s="1"/>
  <c r="W64" i="73"/>
  <c r="AG63" i="73"/>
  <c r="AP63" i="73" s="1"/>
  <c r="AF63" i="73"/>
  <c r="AO63" i="73" s="1"/>
  <c r="AE63" i="73"/>
  <c r="AF66" i="84"/>
  <c r="AO66" i="84" s="1"/>
  <c r="AE66" i="84"/>
  <c r="W67" i="84"/>
  <c r="AG66" i="84"/>
  <c r="AP66" i="84" s="1"/>
  <c r="AN66" i="26"/>
  <c r="AI66" i="26"/>
  <c r="AR68" i="96"/>
  <c r="AI68" i="42"/>
  <c r="AN68" i="42"/>
  <c r="AH68" i="48"/>
  <c r="AQ68" i="48" s="1"/>
  <c r="AG69" i="96"/>
  <c r="AP69" i="96" s="1"/>
  <c r="AP71" i="96" s="1"/>
  <c r="AF69" i="96"/>
  <c r="AO69" i="96" s="1"/>
  <c r="AO71" i="96" s="1"/>
  <c r="AE69" i="96"/>
  <c r="AX69" i="96"/>
  <c r="S69" i="96" s="1"/>
  <c r="AC69" i="96" s="1"/>
  <c r="AI64" i="87"/>
  <c r="AN64" i="87"/>
  <c r="X68" i="92"/>
  <c r="Z68" i="92" s="1"/>
  <c r="Y68" i="92"/>
  <c r="AH64" i="33"/>
  <c r="AQ64" i="33" s="1"/>
  <c r="AR65" i="40"/>
  <c r="AI64" i="93"/>
  <c r="AN64" i="93"/>
  <c r="AH65" i="78"/>
  <c r="AQ65" i="78" s="1"/>
  <c r="X67" i="82"/>
  <c r="Y67" i="82"/>
  <c r="AI64" i="34"/>
  <c r="AN64" i="34"/>
  <c r="Y67" i="25"/>
  <c r="X67" i="25"/>
  <c r="AH63" i="73"/>
  <c r="AQ63" i="73" s="1"/>
  <c r="Z64" i="28"/>
  <c r="X64" i="28"/>
  <c r="Y64" i="28"/>
  <c r="AR63" i="35"/>
  <c r="AH64" i="35"/>
  <c r="AQ64" i="35" s="1"/>
  <c r="AH66" i="40"/>
  <c r="AQ66" i="40" s="1"/>
  <c r="AR64" i="43"/>
  <c r="X65" i="31"/>
  <c r="Z65" i="31" s="1"/>
  <c r="Y65" i="31"/>
  <c r="AR62" i="73"/>
  <c r="Z68" i="48"/>
  <c r="AR66" i="46"/>
  <c r="W66" i="45"/>
  <c r="AG65" i="45"/>
  <c r="AP65" i="45" s="1"/>
  <c r="AE65" i="45"/>
  <c r="AF65" i="45"/>
  <c r="AO65" i="45" s="1"/>
  <c r="W63" i="85"/>
  <c r="AG62" i="85"/>
  <c r="AP62" i="85" s="1"/>
  <c r="AF62" i="85"/>
  <c r="AO62" i="85" s="1"/>
  <c r="AE62" i="85"/>
  <c r="AH65" i="88"/>
  <c r="AQ65" i="88" s="1"/>
  <c r="AI65" i="44"/>
  <c r="AN65" i="44"/>
  <c r="AH66" i="47"/>
  <c r="AQ66" i="47" s="1"/>
  <c r="AH68" i="32"/>
  <c r="AQ68" i="32" s="1"/>
  <c r="AH65" i="91"/>
  <c r="AQ65" i="91" s="1"/>
  <c r="AH65" i="86"/>
  <c r="AQ65" i="86" s="1"/>
  <c r="AR65" i="84"/>
  <c r="Y66" i="77"/>
  <c r="X66" i="77"/>
  <c r="AR63" i="74"/>
  <c r="AR64" i="88"/>
  <c r="AR64" i="86"/>
  <c r="AR64" i="78"/>
  <c r="AH68" i="38"/>
  <c r="AQ68" i="38" s="1"/>
  <c r="X68" i="30"/>
  <c r="Y68" i="30"/>
  <c r="AN67" i="92"/>
  <c r="AI67" i="92"/>
  <c r="AN62" i="83"/>
  <c r="AI62" i="83"/>
  <c r="AG64" i="75"/>
  <c r="AP64" i="75" s="1"/>
  <c r="AF64" i="75"/>
  <c r="AO64" i="75" s="1"/>
  <c r="W65" i="75"/>
  <c r="AE64" i="75"/>
  <c r="AR64" i="94"/>
  <c r="AR67" i="38"/>
  <c r="Y65" i="81"/>
  <c r="Z65" i="81" s="1"/>
  <c r="X65" i="81"/>
  <c r="AR63" i="33"/>
  <c r="AN64" i="31"/>
  <c r="AI64" i="31"/>
  <c r="X67" i="26"/>
  <c r="Y67" i="26"/>
  <c r="Z67" i="26" s="1"/>
  <c r="AR67" i="32"/>
  <c r="Y69" i="42"/>
  <c r="X69" i="42"/>
  <c r="Z69" i="42" s="1"/>
  <c r="AH65" i="43"/>
  <c r="AQ65" i="43" s="1"/>
  <c r="X65" i="90"/>
  <c r="Y65" i="90"/>
  <c r="AE67" i="46"/>
  <c r="AG67" i="46"/>
  <c r="AP67" i="46" s="1"/>
  <c r="AF67" i="46"/>
  <c r="AO67" i="46" s="1"/>
  <c r="W68" i="46"/>
  <c r="AI65" i="95"/>
  <c r="AN65" i="95"/>
  <c r="X63" i="76"/>
  <c r="Z63" i="76" s="1"/>
  <c r="Y63" i="76"/>
  <c r="AR65" i="47"/>
  <c r="AE65" i="88"/>
  <c r="W66" i="88"/>
  <c r="AG65" i="88"/>
  <c r="AP65" i="88" s="1"/>
  <c r="AF65" i="88"/>
  <c r="AO65" i="88" s="1"/>
  <c r="W69" i="32"/>
  <c r="AG68" i="32"/>
  <c r="AP68" i="32" s="1"/>
  <c r="AF68" i="32"/>
  <c r="AO68" i="32" s="1"/>
  <c r="AE68" i="32"/>
  <c r="W66" i="86"/>
  <c r="AG65" i="86"/>
  <c r="AP65" i="86" s="1"/>
  <c r="AF65" i="86"/>
  <c r="AO65" i="86" s="1"/>
  <c r="AE65" i="86"/>
  <c r="Y64" i="89"/>
  <c r="X64" i="89"/>
  <c r="AH64" i="74"/>
  <c r="AQ64" i="74" s="1"/>
  <c r="AH64" i="75"/>
  <c r="AQ64" i="75" s="1"/>
  <c r="AR64" i="45"/>
  <c r="AR65" i="79"/>
  <c r="AI66" i="82"/>
  <c r="AN66" i="82"/>
  <c r="X65" i="34"/>
  <c r="Z65" i="34" s="1"/>
  <c r="Y65" i="34"/>
  <c r="AI66" i="25"/>
  <c r="AN66" i="25"/>
  <c r="AH67" i="46"/>
  <c r="AQ67" i="46" s="1"/>
  <c r="AE64" i="80"/>
  <c r="W65" i="80"/>
  <c r="AG64" i="80"/>
  <c r="AP64" i="80" s="1"/>
  <c r="AF64" i="80"/>
  <c r="AO64" i="80" s="1"/>
  <c r="AF63" i="37"/>
  <c r="AO63" i="37" s="1"/>
  <c r="AG63" i="37"/>
  <c r="AP63" i="37" s="1"/>
  <c r="AE63" i="37"/>
  <c r="W64" i="37"/>
  <c r="AI63" i="28"/>
  <c r="AN63" i="28"/>
  <c r="AR67" i="48"/>
  <c r="AN63" i="89"/>
  <c r="AI63" i="89"/>
  <c r="W67" i="27"/>
  <c r="AG66" i="27"/>
  <c r="AP66" i="27" s="1"/>
  <c r="AF66" i="27"/>
  <c r="AO66" i="27" s="1"/>
  <c r="AE66" i="27"/>
  <c r="AH64" i="36"/>
  <c r="AQ64" i="36" s="1"/>
  <c r="AH66" i="79"/>
  <c r="AQ66" i="79" s="1"/>
  <c r="AH66" i="84"/>
  <c r="AQ66" i="84" s="1"/>
  <c r="AR66" i="29"/>
  <c r="X65" i="87"/>
  <c r="Y65" i="87"/>
  <c r="W68" i="29"/>
  <c r="AG67" i="29"/>
  <c r="AP67" i="29" s="1"/>
  <c r="AF67" i="29"/>
  <c r="AO67" i="29" s="1"/>
  <c r="AE67" i="29"/>
  <c r="AN64" i="81"/>
  <c r="AI64" i="81"/>
  <c r="AF64" i="36"/>
  <c r="AO64" i="36" s="1"/>
  <c r="AE64" i="36"/>
  <c r="W65" i="36"/>
  <c r="AG64" i="36"/>
  <c r="AP64" i="36" s="1"/>
  <c r="W66" i="94"/>
  <c r="AG65" i="94"/>
  <c r="AP65" i="94" s="1"/>
  <c r="AF65" i="94"/>
  <c r="AO65" i="94" s="1"/>
  <c r="AE65" i="94"/>
  <c r="AE64" i="33"/>
  <c r="W65" i="33"/>
  <c r="AG64" i="33"/>
  <c r="AP64" i="33" s="1"/>
  <c r="AF64" i="33"/>
  <c r="AO64" i="33" s="1"/>
  <c r="W66" i="78"/>
  <c r="AG65" i="78"/>
  <c r="AP65" i="78" s="1"/>
  <c r="AF65" i="78"/>
  <c r="AO65" i="78" s="1"/>
  <c r="AE65" i="78"/>
  <c r="W67" i="47"/>
  <c r="AG66" i="47"/>
  <c r="AP66" i="47" s="1"/>
  <c r="AF66" i="47"/>
  <c r="AO66" i="47" s="1"/>
  <c r="AE66" i="47"/>
  <c r="W66" i="91"/>
  <c r="AG65" i="91"/>
  <c r="AP65" i="91" s="1"/>
  <c r="AF65" i="91"/>
  <c r="AO65" i="91" s="1"/>
  <c r="AE65" i="91"/>
  <c r="X66" i="95"/>
  <c r="Y66" i="95"/>
  <c r="Z66" i="95" s="1"/>
  <c r="W66" i="41"/>
  <c r="AG65" i="41"/>
  <c r="AP65" i="41" s="1"/>
  <c r="AF65" i="41"/>
  <c r="AO65" i="41" s="1"/>
  <c r="AE65" i="41"/>
  <c r="AN62" i="76"/>
  <c r="AI62" i="76"/>
  <c r="AR63" i="36"/>
  <c r="Y66" i="44"/>
  <c r="X66" i="44"/>
  <c r="X65" i="93"/>
  <c r="Y65" i="93"/>
  <c r="AH67" i="29"/>
  <c r="AQ67" i="29" s="1"/>
  <c r="AH65" i="45"/>
  <c r="AQ65" i="45" s="1"/>
  <c r="Z64" i="74"/>
  <c r="AN65" i="77"/>
  <c r="AI65" i="77"/>
  <c r="AE66" i="39"/>
  <c r="W67" i="39"/>
  <c r="AG66" i="39"/>
  <c r="AP66" i="39" s="1"/>
  <c r="AF66" i="39"/>
  <c r="AO66" i="39" s="1"/>
  <c r="AR64" i="91"/>
  <c r="AH65" i="94"/>
  <c r="AQ65" i="94" s="1"/>
  <c r="AH69" i="96"/>
  <c r="AQ69" i="96" s="1"/>
  <c r="AQ71" i="96" s="1"/>
  <c r="AZ3" i="96"/>
  <c r="AX6" i="96" s="1"/>
  <c r="S6" i="96" s="1"/>
  <c r="AC6" i="96" s="1"/>
  <c r="AB7" i="96" s="1"/>
  <c r="AX14" i="96"/>
  <c r="S14" i="96" s="1"/>
  <c r="AC14" i="96" s="1"/>
  <c r="AB15" i="96" s="1"/>
  <c r="AX15" i="96"/>
  <c r="S15" i="96" s="1"/>
  <c r="AC15" i="96" s="1"/>
  <c r="AB16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1" i="96"/>
  <c r="S21" i="96" s="1"/>
  <c r="AC21" i="96" s="1"/>
  <c r="AB22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8" i="96"/>
  <c r="S68" i="96" s="1"/>
  <c r="AC68" i="96" s="1"/>
  <c r="AB69" i="96" s="1"/>
  <c r="AX67" i="96"/>
  <c r="S67" i="96" s="1"/>
  <c r="AC67" i="96" s="1"/>
  <c r="AB68" i="96" s="1"/>
  <c r="AX64" i="96"/>
  <c r="S64" i="96" s="1"/>
  <c r="AC64" i="96" s="1"/>
  <c r="AB65" i="96" s="1"/>
  <c r="AX66" i="96"/>
  <c r="S66" i="96" s="1"/>
  <c r="AC66" i="96" s="1"/>
  <c r="AB67" i="96" s="1"/>
  <c r="AX65" i="96"/>
  <c r="S65" i="96" s="1"/>
  <c r="AC65" i="96" s="1"/>
  <c r="AB66" i="96" s="1"/>
  <c r="AR63" i="75"/>
  <c r="Z65" i="43"/>
  <c r="AN64" i="90"/>
  <c r="AI64" i="90"/>
  <c r="AN67" i="30"/>
  <c r="AI67" i="30"/>
  <c r="Y63" i="83"/>
  <c r="Z63" i="83" s="1"/>
  <c r="X63" i="83"/>
  <c r="AX8" i="96" l="1"/>
  <c r="S8" i="96" s="1"/>
  <c r="AC8" i="96" s="1"/>
  <c r="AB9" i="96" s="1"/>
  <c r="AX5" i="96"/>
  <c r="S5" i="96" s="1"/>
  <c r="AC5" i="96" s="1"/>
  <c r="AB6" i="96" s="1"/>
  <c r="AX3" i="96"/>
  <c r="S3" i="96" s="1"/>
  <c r="AC3" i="96" s="1"/>
  <c r="AX13" i="96"/>
  <c r="S13" i="96" s="1"/>
  <c r="AC13" i="96" s="1"/>
  <c r="AB14" i="96" s="1"/>
  <c r="AX11" i="96"/>
  <c r="S11" i="96" s="1"/>
  <c r="AC11" i="96" s="1"/>
  <c r="AB12" i="96" s="1"/>
  <c r="AX17" i="96"/>
  <c r="S17" i="96" s="1"/>
  <c r="AC17" i="96" s="1"/>
  <c r="AB18" i="96" s="1"/>
  <c r="AX10" i="96"/>
  <c r="S10" i="96" s="1"/>
  <c r="AC10" i="96" s="1"/>
  <c r="AB11" i="96" s="1"/>
  <c r="AX4" i="96"/>
  <c r="S4" i="96" s="1"/>
  <c r="AC4" i="96" s="1"/>
  <c r="AB5" i="96" s="1"/>
  <c r="AX22" i="96"/>
  <c r="S22" i="96" s="1"/>
  <c r="AC22" i="96" s="1"/>
  <c r="AB23" i="96" s="1"/>
  <c r="AX16" i="96"/>
  <c r="S16" i="96" s="1"/>
  <c r="AC16" i="96" s="1"/>
  <c r="AB17" i="96" s="1"/>
  <c r="AX9" i="96"/>
  <c r="S9" i="96" s="1"/>
  <c r="AC9" i="96" s="1"/>
  <c r="AB10" i="96" s="1"/>
  <c r="Z65" i="93"/>
  <c r="AF65" i="93" s="1"/>
  <c r="AO65" i="93" s="1"/>
  <c r="AG65" i="93"/>
  <c r="AP65" i="93" s="1"/>
  <c r="AE65" i="93"/>
  <c r="W66" i="93"/>
  <c r="AE63" i="83"/>
  <c r="W64" i="83"/>
  <c r="AG63" i="83"/>
  <c r="AP63" i="83" s="1"/>
  <c r="AF63" i="83"/>
  <c r="AO63" i="83" s="1"/>
  <c r="AF67" i="26"/>
  <c r="AO67" i="26" s="1"/>
  <c r="AE67" i="26"/>
  <c r="W68" i="26"/>
  <c r="AG67" i="26"/>
  <c r="AP67" i="26" s="1"/>
  <c r="W67" i="95"/>
  <c r="AE66" i="95"/>
  <c r="AG66" i="95"/>
  <c r="AP66" i="95" s="1"/>
  <c r="AF66" i="95"/>
  <c r="AO66" i="95" s="1"/>
  <c r="AE65" i="31"/>
  <c r="W66" i="31"/>
  <c r="AG65" i="31"/>
  <c r="AP65" i="31" s="1"/>
  <c r="AF65" i="31"/>
  <c r="AO65" i="31" s="1"/>
  <c r="AK7" i="96"/>
  <c r="AT7" i="96" s="1"/>
  <c r="AJ60" i="96"/>
  <c r="AK60" i="96"/>
  <c r="AT60" i="96" s="1"/>
  <c r="AJ30" i="96"/>
  <c r="AK30" i="96"/>
  <c r="AT30" i="96" s="1"/>
  <c r="AR64" i="81"/>
  <c r="Y67" i="27"/>
  <c r="X67" i="27"/>
  <c r="AI65" i="88"/>
  <c r="AN65" i="88"/>
  <c r="AH66" i="77"/>
  <c r="AQ66" i="77" s="1"/>
  <c r="X63" i="85"/>
  <c r="Y63" i="85"/>
  <c r="W65" i="28"/>
  <c r="AG64" i="28"/>
  <c r="AP64" i="28" s="1"/>
  <c r="AF64" i="28"/>
  <c r="AO64" i="28" s="1"/>
  <c r="AE64" i="28"/>
  <c r="AH67" i="25"/>
  <c r="AQ67" i="25" s="1"/>
  <c r="AH67" i="82"/>
  <c r="AQ67" i="82" s="1"/>
  <c r="AF68" i="92"/>
  <c r="AO68" i="92" s="1"/>
  <c r="AE68" i="92"/>
  <c r="W69" i="92"/>
  <c r="AG68" i="92"/>
  <c r="AP68" i="92" s="1"/>
  <c r="AN63" i="73"/>
  <c r="AI63" i="73"/>
  <c r="X69" i="38"/>
  <c r="Y69" i="38"/>
  <c r="Z69" i="38" s="1"/>
  <c r="AJ69" i="96"/>
  <c r="AS69" i="96" s="1"/>
  <c r="AK69" i="96"/>
  <c r="AT69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W65" i="74"/>
  <c r="AG64" i="74"/>
  <c r="AP64" i="74" s="1"/>
  <c r="AF64" i="74"/>
  <c r="AO64" i="74" s="1"/>
  <c r="AE64" i="74"/>
  <c r="AH65" i="93"/>
  <c r="AQ65" i="93" s="1"/>
  <c r="AN65" i="91"/>
  <c r="AI65" i="91"/>
  <c r="X66" i="78"/>
  <c r="Y66" i="78"/>
  <c r="Z66" i="78" s="1"/>
  <c r="AI64" i="33"/>
  <c r="AN64" i="33"/>
  <c r="AR63" i="28"/>
  <c r="AN67" i="46"/>
  <c r="AI67" i="46"/>
  <c r="Z67" i="82"/>
  <c r="AR68" i="42"/>
  <c r="X67" i="84"/>
  <c r="Z67" i="84" s="1"/>
  <c r="Y67" i="84"/>
  <c r="AI66" i="40"/>
  <c r="AN66" i="40"/>
  <c r="AJ42" i="96"/>
  <c r="AK42" i="96"/>
  <c r="AT42" i="96" s="1"/>
  <c r="AJ6" i="96"/>
  <c r="AK6" i="96"/>
  <c r="AT6" i="96" s="1"/>
  <c r="AR67" i="30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B4" i="96"/>
  <c r="AJ3" i="96"/>
  <c r="X67" i="39"/>
  <c r="Z67" i="39" s="1"/>
  <c r="Y67" i="39"/>
  <c r="AR62" i="76"/>
  <c r="X66" i="41"/>
  <c r="Y66" i="41"/>
  <c r="X67" i="47"/>
  <c r="Y67" i="47"/>
  <c r="X65" i="36"/>
  <c r="Y65" i="36"/>
  <c r="AI67" i="29"/>
  <c r="AN67" i="29"/>
  <c r="AH65" i="87"/>
  <c r="AQ65" i="87" s="1"/>
  <c r="AR63" i="89"/>
  <c r="AH65" i="34"/>
  <c r="AQ65" i="34" s="1"/>
  <c r="AH64" i="89"/>
  <c r="AQ64" i="89" s="1"/>
  <c r="X66" i="86"/>
  <c r="Z66" i="86" s="1"/>
  <c r="Y66" i="86"/>
  <c r="X69" i="32"/>
  <c r="Z69" i="32" s="1"/>
  <c r="Y69" i="32"/>
  <c r="AR65" i="95"/>
  <c r="Z66" i="77"/>
  <c r="AR65" i="44"/>
  <c r="AE68" i="48"/>
  <c r="W69" i="48"/>
  <c r="AG68" i="48"/>
  <c r="AP68" i="48" s="1"/>
  <c r="AF68" i="48"/>
  <c r="AO68" i="48" s="1"/>
  <c r="Z67" i="25"/>
  <c r="AR64" i="93"/>
  <c r="AR64" i="87"/>
  <c r="AI68" i="38"/>
  <c r="AN68" i="38"/>
  <c r="AN66" i="79"/>
  <c r="AI66" i="79"/>
  <c r="AJ48" i="96"/>
  <c r="AK48" i="96"/>
  <c r="AT48" i="96" s="1"/>
  <c r="AJ24" i="96"/>
  <c r="AK24" i="96"/>
  <c r="AT24" i="96" s="1"/>
  <c r="AJ57" i="96"/>
  <c r="AK57" i="96"/>
  <c r="AT57" i="96" s="1"/>
  <c r="AJ27" i="96"/>
  <c r="AK27" i="96"/>
  <c r="AT27" i="96" s="1"/>
  <c r="AJ15" i="96"/>
  <c r="AK15" i="96"/>
  <c r="AT15" i="96" s="1"/>
  <c r="AJ5" i="96"/>
  <c r="AK5" i="96"/>
  <c r="AT5" i="96" s="1"/>
  <c r="AH66" i="44"/>
  <c r="AQ66" i="44" s="1"/>
  <c r="AN65" i="94"/>
  <c r="AI65" i="94"/>
  <c r="Z65" i="87"/>
  <c r="AI66" i="27"/>
  <c r="AN66" i="27"/>
  <c r="X64" i="37"/>
  <c r="Z64" i="37" s="1"/>
  <c r="Y64" i="37"/>
  <c r="W66" i="34"/>
  <c r="AG65" i="34"/>
  <c r="AP65" i="34" s="1"/>
  <c r="AF65" i="34"/>
  <c r="AO65" i="34" s="1"/>
  <c r="AE65" i="34"/>
  <c r="X68" i="46"/>
  <c r="Y68" i="46"/>
  <c r="AH65" i="90"/>
  <c r="AQ65" i="90" s="1"/>
  <c r="AH68" i="30"/>
  <c r="AQ68" i="30" s="1"/>
  <c r="AN62" i="85"/>
  <c r="AI62" i="85"/>
  <c r="AN65" i="45"/>
  <c r="AI65" i="45"/>
  <c r="AN66" i="84"/>
  <c r="AI66" i="84"/>
  <c r="Y64" i="73"/>
  <c r="X64" i="73"/>
  <c r="X65" i="35"/>
  <c r="Z65" i="35" s="1"/>
  <c r="Y65" i="35"/>
  <c r="W66" i="43"/>
  <c r="AG65" i="43"/>
  <c r="AP65" i="43" s="1"/>
  <c r="AF65" i="43"/>
  <c r="AO65" i="43" s="1"/>
  <c r="AE65" i="43"/>
  <c r="AJ54" i="96"/>
  <c r="AK54" i="96"/>
  <c r="AT54" i="96" s="1"/>
  <c r="AJ18" i="96"/>
  <c r="AK18" i="96"/>
  <c r="AT18" i="96" s="1"/>
  <c r="AE63" i="76"/>
  <c r="W64" i="76"/>
  <c r="AG63" i="76"/>
  <c r="AP63" i="76" s="1"/>
  <c r="AF63" i="76"/>
  <c r="AO63" i="76" s="1"/>
  <c r="AF69" i="42"/>
  <c r="AO69" i="42" s="1"/>
  <c r="W70" i="42"/>
  <c r="AG69" i="42"/>
  <c r="AP69" i="42" s="1"/>
  <c r="AE69" i="42"/>
  <c r="AR64" i="31"/>
  <c r="Y65" i="75"/>
  <c r="X65" i="75"/>
  <c r="AJ66" i="96"/>
  <c r="AK66" i="96"/>
  <c r="AT66" i="96" s="1"/>
  <c r="AJ51" i="96"/>
  <c r="AK51" i="96"/>
  <c r="AT51" i="96" s="1"/>
  <c r="AJ39" i="96"/>
  <c r="AK39" i="96"/>
  <c r="AT39" i="96" s="1"/>
  <c r="AJ21" i="96"/>
  <c r="AK21" i="96"/>
  <c r="AT21" i="96" s="1"/>
  <c r="AR64" i="90"/>
  <c r="AJ62" i="96"/>
  <c r="AK62" i="96"/>
  <c r="AT62" i="96" s="1"/>
  <c r="AJ50" i="96"/>
  <c r="AK50" i="96"/>
  <c r="AT50" i="96" s="1"/>
  <c r="AJ38" i="96"/>
  <c r="AK38" i="96"/>
  <c r="AT38" i="96" s="1"/>
  <c r="AJ26" i="96"/>
  <c r="AK26" i="96"/>
  <c r="AT26" i="96" s="1"/>
  <c r="AJ20" i="96"/>
  <c r="AK20" i="96"/>
  <c r="AT20" i="96" s="1"/>
  <c r="AJ14" i="96"/>
  <c r="AK14" i="96"/>
  <c r="AT14" i="96" s="1"/>
  <c r="AX7" i="96"/>
  <c r="S7" i="96" s="1"/>
  <c r="AC7" i="96" s="1"/>
  <c r="AB8" i="96" s="1"/>
  <c r="AI66" i="39"/>
  <c r="AN66" i="39"/>
  <c r="AH66" i="95"/>
  <c r="AQ66" i="95" s="1"/>
  <c r="Y66" i="91"/>
  <c r="X66" i="91"/>
  <c r="AI65" i="78"/>
  <c r="AN65" i="78"/>
  <c r="AI64" i="36"/>
  <c r="AN64" i="36"/>
  <c r="AI63" i="37"/>
  <c r="AN63" i="37"/>
  <c r="X65" i="80"/>
  <c r="Y65" i="80"/>
  <c r="Z64" i="89"/>
  <c r="Z65" i="90"/>
  <c r="AH69" i="42"/>
  <c r="AQ69" i="42" s="1"/>
  <c r="AH67" i="26"/>
  <c r="AQ67" i="26" s="1"/>
  <c r="AH65" i="81"/>
  <c r="AQ65" i="81" s="1"/>
  <c r="AR62" i="83"/>
  <c r="Z68" i="30"/>
  <c r="AR64" i="34"/>
  <c r="AI69" i="96"/>
  <c r="AN69" i="96"/>
  <c r="AN71" i="96" s="1"/>
  <c r="AR66" i="26"/>
  <c r="AJ68" i="96"/>
  <c r="AK68" i="96"/>
  <c r="AT68" i="96" s="1"/>
  <c r="AJ36" i="96"/>
  <c r="AK36" i="96"/>
  <c r="AT36" i="96" s="1"/>
  <c r="AK12" i="96"/>
  <c r="AT12" i="96" s="1"/>
  <c r="X66" i="94"/>
  <c r="Y66" i="94"/>
  <c r="Z66" i="94" s="1"/>
  <c r="AR66" i="25"/>
  <c r="AF65" i="81"/>
  <c r="AO65" i="81" s="1"/>
  <c r="AE65" i="81"/>
  <c r="W66" i="81"/>
  <c r="AG65" i="81"/>
  <c r="AP65" i="81" s="1"/>
  <c r="AR67" i="92"/>
  <c r="AH65" i="31"/>
  <c r="AQ65" i="31" s="1"/>
  <c r="AJ63" i="96"/>
  <c r="AK63" i="96"/>
  <c r="AT63" i="96" s="1"/>
  <c r="AJ45" i="96"/>
  <c r="AK45" i="96"/>
  <c r="AT45" i="96" s="1"/>
  <c r="AJ33" i="96"/>
  <c r="AK33" i="96"/>
  <c r="AT33" i="96" s="1"/>
  <c r="AJ9" i="96"/>
  <c r="AK9" i="96"/>
  <c r="AT9" i="96" s="1"/>
  <c r="AJ67" i="96"/>
  <c r="AK67" i="96"/>
  <c r="AT67" i="96" s="1"/>
  <c r="AJ56" i="96"/>
  <c r="AK56" i="96"/>
  <c r="AT56" i="96" s="1"/>
  <c r="AJ44" i="96"/>
  <c r="AK44" i="96"/>
  <c r="AT44" i="96" s="1"/>
  <c r="AJ32" i="96"/>
  <c r="AK32" i="96"/>
  <c r="AT32" i="96" s="1"/>
  <c r="AH63" i="83"/>
  <c r="AQ63" i="83" s="1"/>
  <c r="AJ65" i="96"/>
  <c r="AK65" i="96"/>
  <c r="AT65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X12" i="96"/>
  <c r="S12" i="96" s="1"/>
  <c r="AC12" i="96" s="1"/>
  <c r="AB13" i="96" s="1"/>
  <c r="AR65" i="77"/>
  <c r="Z66" i="44"/>
  <c r="AN65" i="41"/>
  <c r="AI65" i="41"/>
  <c r="AI66" i="47"/>
  <c r="AN66" i="47"/>
  <c r="X65" i="33"/>
  <c r="Y65" i="33"/>
  <c r="Y68" i="29"/>
  <c r="X68" i="29"/>
  <c r="Z68" i="29" s="1"/>
  <c r="AN64" i="80"/>
  <c r="AI64" i="80"/>
  <c r="AR66" i="82"/>
  <c r="AI65" i="86"/>
  <c r="AN65" i="86"/>
  <c r="AN68" i="32"/>
  <c r="AI68" i="32"/>
  <c r="X66" i="88"/>
  <c r="Z66" i="88" s="1"/>
  <c r="Y66" i="88"/>
  <c r="AH63" i="76"/>
  <c r="AQ63" i="76" s="1"/>
  <c r="AI64" i="75"/>
  <c r="AN64" i="75"/>
  <c r="X66" i="45"/>
  <c r="Y66" i="45"/>
  <c r="AH64" i="28"/>
  <c r="AQ64" i="28" s="1"/>
  <c r="AH68" i="92"/>
  <c r="AQ68" i="92" s="1"/>
  <c r="Y67" i="40"/>
  <c r="X67" i="40"/>
  <c r="AI64" i="35"/>
  <c r="AN64" i="35"/>
  <c r="Y67" i="79"/>
  <c r="X67" i="79"/>
  <c r="Z67" i="79" l="1"/>
  <c r="Z65" i="75"/>
  <c r="Z64" i="73"/>
  <c r="AG64" i="73" s="1"/>
  <c r="AP64" i="73" s="1"/>
  <c r="Z67" i="40"/>
  <c r="AF67" i="40" s="1"/>
  <c r="AO67" i="40" s="1"/>
  <c r="W68" i="40"/>
  <c r="AG67" i="40"/>
  <c r="AP67" i="40" s="1"/>
  <c r="W70" i="38"/>
  <c r="AG69" i="38"/>
  <c r="AP69" i="38" s="1"/>
  <c r="AF69" i="38"/>
  <c r="AO69" i="38" s="1"/>
  <c r="AE69" i="38"/>
  <c r="AF67" i="79"/>
  <c r="AO67" i="79" s="1"/>
  <c r="AE67" i="79"/>
  <c r="AG67" i="79"/>
  <c r="AP67" i="79" s="1"/>
  <c r="W68" i="79"/>
  <c r="W66" i="75"/>
  <c r="AG65" i="75"/>
  <c r="AP65" i="75" s="1"/>
  <c r="AF65" i="75"/>
  <c r="AO65" i="75" s="1"/>
  <c r="AE65" i="75"/>
  <c r="AF69" i="32"/>
  <c r="AO69" i="32" s="1"/>
  <c r="AO71" i="32" s="1"/>
  <c r="AE69" i="32"/>
  <c r="AX69" i="32"/>
  <c r="S69" i="32" s="1"/>
  <c r="AC69" i="32" s="1"/>
  <c r="AG69" i="32"/>
  <c r="AP69" i="32" s="1"/>
  <c r="AP71" i="32" s="1"/>
  <c r="W68" i="39"/>
  <c r="AG67" i="39"/>
  <c r="AP67" i="39" s="1"/>
  <c r="AF67" i="39"/>
  <c r="AO67" i="39" s="1"/>
  <c r="AE67" i="39"/>
  <c r="AE64" i="73"/>
  <c r="W65" i="73"/>
  <c r="AF64" i="73"/>
  <c r="AO64" i="73" s="1"/>
  <c r="AS19" i="96"/>
  <c r="AL19" i="96"/>
  <c r="AU19" i="96" s="1"/>
  <c r="AS55" i="96"/>
  <c r="AL55" i="96"/>
  <c r="AU55" i="96" s="1"/>
  <c r="AI65" i="81"/>
  <c r="AN65" i="81"/>
  <c r="AS68" i="96"/>
  <c r="AL68" i="96"/>
  <c r="AU68" i="96" s="1"/>
  <c r="AS51" i="96"/>
  <c r="AL51" i="96"/>
  <c r="AU51" i="96" s="1"/>
  <c r="AI64" i="74"/>
  <c r="AN64" i="74"/>
  <c r="AS11" i="96"/>
  <c r="AL11" i="96"/>
  <c r="AU11" i="96" s="1"/>
  <c r="AS29" i="96"/>
  <c r="AL29" i="96"/>
  <c r="AU29" i="96" s="1"/>
  <c r="AH67" i="27"/>
  <c r="AQ67" i="27" s="1"/>
  <c r="AS30" i="96"/>
  <c r="AL30" i="96"/>
  <c r="AU30" i="96" s="1"/>
  <c r="AI67" i="26"/>
  <c r="AN67" i="26"/>
  <c r="AH66" i="45"/>
  <c r="AQ66" i="45" s="1"/>
  <c r="AR68" i="32"/>
  <c r="AR64" i="80"/>
  <c r="AH65" i="33"/>
  <c r="AQ65" i="33" s="1"/>
  <c r="AG66" i="44"/>
  <c r="AP66" i="44" s="1"/>
  <c r="AF66" i="44"/>
  <c r="AO66" i="44" s="1"/>
  <c r="AE66" i="44"/>
  <c r="W67" i="44"/>
  <c r="AS44" i="96"/>
  <c r="AL44" i="96"/>
  <c r="AU44" i="96" s="1"/>
  <c r="AS9" i="96"/>
  <c r="AL9" i="96"/>
  <c r="AU9" i="96" s="1"/>
  <c r="AS63" i="96"/>
  <c r="AL63" i="96"/>
  <c r="AU63" i="96" s="1"/>
  <c r="AF68" i="30"/>
  <c r="AO68" i="30" s="1"/>
  <c r="AE68" i="30"/>
  <c r="W69" i="30"/>
  <c r="AG68" i="30"/>
  <c r="AP68" i="30" s="1"/>
  <c r="AF65" i="90"/>
  <c r="AO65" i="90" s="1"/>
  <c r="AE65" i="90"/>
  <c r="W66" i="90"/>
  <c r="AG65" i="90"/>
  <c r="AP65" i="90" s="1"/>
  <c r="AR63" i="37"/>
  <c r="AS18" i="96"/>
  <c r="AL18" i="96"/>
  <c r="AU18" i="96" s="1"/>
  <c r="X66" i="43"/>
  <c r="Y66" i="43"/>
  <c r="Z66" i="43" s="1"/>
  <c r="AR62" i="85"/>
  <c r="AR66" i="27"/>
  <c r="AS15" i="96"/>
  <c r="AL15" i="96"/>
  <c r="AU15" i="96" s="1"/>
  <c r="AS24" i="96"/>
  <c r="AL24" i="96"/>
  <c r="AU24" i="96" s="1"/>
  <c r="AR68" i="38"/>
  <c r="AH65" i="36"/>
  <c r="AQ65" i="36" s="1"/>
  <c r="AH66" i="41"/>
  <c r="AQ66" i="41" s="1"/>
  <c r="AS16" i="96"/>
  <c r="AL16" i="96"/>
  <c r="AU16" i="96" s="1"/>
  <c r="AS34" i="96"/>
  <c r="AL34" i="96"/>
  <c r="AU34" i="96" s="1"/>
  <c r="AS52" i="96"/>
  <c r="AL52" i="96"/>
  <c r="AU52" i="96" s="1"/>
  <c r="AR66" i="40"/>
  <c r="W68" i="82"/>
  <c r="AG67" i="82"/>
  <c r="AP67" i="82" s="1"/>
  <c r="AF67" i="82"/>
  <c r="AO67" i="82" s="1"/>
  <c r="AE67" i="82"/>
  <c r="AR64" i="33"/>
  <c r="Y69" i="92"/>
  <c r="X69" i="92"/>
  <c r="Z69" i="92" s="1"/>
  <c r="X65" i="28"/>
  <c r="Z65" i="28" s="1"/>
  <c r="Y65" i="28"/>
  <c r="X66" i="31"/>
  <c r="Y66" i="31"/>
  <c r="X67" i="95"/>
  <c r="Z67" i="95" s="1"/>
  <c r="Y67" i="95"/>
  <c r="X66" i="93"/>
  <c r="Y66" i="93"/>
  <c r="AH66" i="91"/>
  <c r="AQ66" i="91" s="1"/>
  <c r="AE67" i="25"/>
  <c r="W68" i="25"/>
  <c r="AG67" i="25"/>
  <c r="AP67" i="25" s="1"/>
  <c r="AF67" i="25"/>
  <c r="AO67" i="25" s="1"/>
  <c r="AH69" i="32"/>
  <c r="AQ69" i="32" s="1"/>
  <c r="AQ71" i="32" s="1"/>
  <c r="AZ3" i="32"/>
  <c r="AX5" i="32" s="1"/>
  <c r="S5" i="32" s="1"/>
  <c r="AC5" i="32" s="1"/>
  <c r="AB6" i="32" s="1"/>
  <c r="AX3" i="32"/>
  <c r="S3" i="32" s="1"/>
  <c r="AC3" i="32" s="1"/>
  <c r="AX4" i="32"/>
  <c r="S4" i="32" s="1"/>
  <c r="AC4" i="32" s="1"/>
  <c r="AB5" i="32" s="1"/>
  <c r="AX7" i="32"/>
  <c r="S7" i="32" s="1"/>
  <c r="AC7" i="32" s="1"/>
  <c r="AB8" i="32" s="1"/>
  <c r="AX8" i="32"/>
  <c r="S8" i="32" s="1"/>
  <c r="AC8" i="32" s="1"/>
  <c r="AB9" i="32" s="1"/>
  <c r="AX9" i="32"/>
  <c r="S9" i="32" s="1"/>
  <c r="AC9" i="32" s="1"/>
  <c r="AB10" i="32" s="1"/>
  <c r="AX10" i="32"/>
  <c r="S10" i="32" s="1"/>
  <c r="AC10" i="32" s="1"/>
  <c r="AB11" i="32" s="1"/>
  <c r="AX11" i="32"/>
  <c r="S11" i="32" s="1"/>
  <c r="AC11" i="32" s="1"/>
  <c r="AB12" i="32" s="1"/>
  <c r="AX12" i="32"/>
  <c r="S12" i="32" s="1"/>
  <c r="AC12" i="32" s="1"/>
  <c r="AB13" i="32" s="1"/>
  <c r="AX13" i="32"/>
  <c r="S13" i="32" s="1"/>
  <c r="AC13" i="32" s="1"/>
  <c r="AB14" i="32" s="1"/>
  <c r="AX14" i="32"/>
  <c r="S14" i="32" s="1"/>
  <c r="AC14" i="32" s="1"/>
  <c r="AB15" i="32" s="1"/>
  <c r="AX15" i="32"/>
  <c r="S15" i="32" s="1"/>
  <c r="AC15" i="32" s="1"/>
  <c r="AB16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6" i="32"/>
  <c r="S66" i="32" s="1"/>
  <c r="AC66" i="32" s="1"/>
  <c r="AB67" i="32" s="1"/>
  <c r="AX65" i="32"/>
  <c r="S65" i="32" s="1"/>
  <c r="AC65" i="32" s="1"/>
  <c r="AB66" i="32" s="1"/>
  <c r="AX68" i="32"/>
  <c r="S68" i="32" s="1"/>
  <c r="AC68" i="32" s="1"/>
  <c r="AB69" i="32" s="1"/>
  <c r="AX64" i="32"/>
  <c r="S64" i="32" s="1"/>
  <c r="AC64" i="32" s="1"/>
  <c r="AB65" i="32" s="1"/>
  <c r="AX67" i="32"/>
  <c r="S67" i="32" s="1"/>
  <c r="AC67" i="32" s="1"/>
  <c r="AB68" i="32" s="1"/>
  <c r="AH67" i="39"/>
  <c r="AQ67" i="39" s="1"/>
  <c r="AI63" i="83"/>
  <c r="AN63" i="83"/>
  <c r="Z66" i="45"/>
  <c r="Z65" i="33"/>
  <c r="AS25" i="96"/>
  <c r="AL25" i="96"/>
  <c r="AU25" i="96" s="1"/>
  <c r="AS43" i="96"/>
  <c r="AL43" i="96"/>
  <c r="AU43" i="96" s="1"/>
  <c r="AS61" i="96"/>
  <c r="AL61" i="96"/>
  <c r="AU61" i="96" s="1"/>
  <c r="AJ12" i="96"/>
  <c r="W65" i="89"/>
  <c r="AG64" i="89"/>
  <c r="AP64" i="89" s="1"/>
  <c r="AF64" i="89"/>
  <c r="AO64" i="89" s="1"/>
  <c r="AE64" i="89"/>
  <c r="Z66" i="91"/>
  <c r="AS20" i="96"/>
  <c r="AL20" i="96"/>
  <c r="AU20" i="96" s="1"/>
  <c r="AS50" i="96"/>
  <c r="AL50" i="96"/>
  <c r="AU50" i="96" s="1"/>
  <c r="AS21" i="96"/>
  <c r="AL21" i="96"/>
  <c r="AU21" i="96" s="1"/>
  <c r="AS66" i="96"/>
  <c r="AL66" i="96"/>
  <c r="AU66" i="96" s="1"/>
  <c r="AN69" i="42"/>
  <c r="AI69" i="42"/>
  <c r="AH68" i="46"/>
  <c r="AQ68" i="46" s="1"/>
  <c r="X66" i="34"/>
  <c r="Y66" i="34"/>
  <c r="Z66" i="34" s="1"/>
  <c r="W66" i="87"/>
  <c r="AG65" i="87"/>
  <c r="AP65" i="87" s="1"/>
  <c r="AF65" i="87"/>
  <c r="AO65" i="87" s="1"/>
  <c r="AE65" i="87"/>
  <c r="AE66" i="77"/>
  <c r="W67" i="77"/>
  <c r="AG66" i="77"/>
  <c r="AP66" i="77" s="1"/>
  <c r="AF66" i="77"/>
  <c r="AO66" i="77" s="1"/>
  <c r="Z65" i="36"/>
  <c r="Z66" i="41"/>
  <c r="AS3" i="96"/>
  <c r="AL3" i="96"/>
  <c r="AU3" i="96" s="1"/>
  <c r="AR67" i="46"/>
  <c r="AS17" i="96"/>
  <c r="AL17" i="96"/>
  <c r="AU17" i="96" s="1"/>
  <c r="AS35" i="96"/>
  <c r="AL35" i="96"/>
  <c r="AU35" i="96" s="1"/>
  <c r="AS53" i="96"/>
  <c r="AL53" i="96"/>
  <c r="AU53" i="96" s="1"/>
  <c r="AH69" i="38"/>
  <c r="AQ69" i="38" s="1"/>
  <c r="Z67" i="27"/>
  <c r="AS60" i="96"/>
  <c r="AL60" i="96"/>
  <c r="AU60" i="96" s="1"/>
  <c r="AI65" i="31"/>
  <c r="AN65" i="31"/>
  <c r="AN65" i="93"/>
  <c r="AI65" i="93"/>
  <c r="W67" i="88"/>
  <c r="AG66" i="88"/>
  <c r="AP66" i="88" s="1"/>
  <c r="AF66" i="88"/>
  <c r="AO66" i="88" s="1"/>
  <c r="AE66" i="88"/>
  <c r="AS14" i="96"/>
  <c r="AL14" i="96"/>
  <c r="AU14" i="96" s="1"/>
  <c r="AS38" i="96"/>
  <c r="AL38" i="96"/>
  <c r="AU38" i="96" s="1"/>
  <c r="AI66" i="95"/>
  <c r="AN66" i="95"/>
  <c r="AH68" i="29"/>
  <c r="AQ68" i="29" s="1"/>
  <c r="AS56" i="96"/>
  <c r="AL56" i="96"/>
  <c r="AU56" i="96" s="1"/>
  <c r="AS33" i="96"/>
  <c r="AL33" i="96"/>
  <c r="AU33" i="96" s="1"/>
  <c r="AR64" i="36"/>
  <c r="AR66" i="39"/>
  <c r="AH65" i="75"/>
  <c r="AQ65" i="75" s="1"/>
  <c r="X64" i="76"/>
  <c r="Y64" i="76"/>
  <c r="Z64" i="76" s="1"/>
  <c r="AS54" i="96"/>
  <c r="AL54" i="96"/>
  <c r="AU54" i="96" s="1"/>
  <c r="AR66" i="84"/>
  <c r="Z68" i="46"/>
  <c r="AR65" i="94"/>
  <c r="AS27" i="96"/>
  <c r="AL27" i="96"/>
  <c r="AU27" i="96" s="1"/>
  <c r="AS48" i="96"/>
  <c r="AL48" i="96"/>
  <c r="AU48" i="96" s="1"/>
  <c r="Y69" i="48"/>
  <c r="X69" i="48"/>
  <c r="AH66" i="86"/>
  <c r="AQ66" i="86" s="1"/>
  <c r="AJ4" i="96"/>
  <c r="AK4" i="96"/>
  <c r="AT4" i="96" s="1"/>
  <c r="AS22" i="96"/>
  <c r="AL22" i="96"/>
  <c r="AU22" i="96" s="1"/>
  <c r="AS40" i="96"/>
  <c r="AL40" i="96"/>
  <c r="AU40" i="96" s="1"/>
  <c r="AS58" i="96"/>
  <c r="AL58" i="96"/>
  <c r="AU58" i="96" s="1"/>
  <c r="AS6" i="96"/>
  <c r="AL6" i="96"/>
  <c r="AU6" i="96" s="1"/>
  <c r="AH67" i="84"/>
  <c r="AQ67" i="84" s="1"/>
  <c r="AH66" i="78"/>
  <c r="AQ66" i="78" s="1"/>
  <c r="X65" i="74"/>
  <c r="Z65" i="74" s="1"/>
  <c r="Y65" i="74"/>
  <c r="AN68" i="92"/>
  <c r="AI68" i="92"/>
  <c r="AH63" i="85"/>
  <c r="AQ63" i="85" s="1"/>
  <c r="AH67" i="79"/>
  <c r="AQ67" i="79" s="1"/>
  <c r="AS37" i="96"/>
  <c r="AL37" i="96"/>
  <c r="AU37" i="96" s="1"/>
  <c r="AF66" i="94"/>
  <c r="AO66" i="94" s="1"/>
  <c r="AE66" i="94"/>
  <c r="W67" i="94"/>
  <c r="AG66" i="94"/>
  <c r="AP66" i="94" s="1"/>
  <c r="AH64" i="73"/>
  <c r="AQ64" i="73" s="1"/>
  <c r="AS47" i="96"/>
  <c r="AL47" i="96"/>
  <c r="AU47" i="96" s="1"/>
  <c r="AR64" i="35"/>
  <c r="AR64" i="75"/>
  <c r="AR65" i="86"/>
  <c r="AR66" i="47"/>
  <c r="AJ13" i="96"/>
  <c r="AK13" i="96"/>
  <c r="AT13" i="96" s="1"/>
  <c r="AS31" i="96"/>
  <c r="AL31" i="96"/>
  <c r="AU31" i="96" s="1"/>
  <c r="AS49" i="96"/>
  <c r="AL49" i="96"/>
  <c r="AU49" i="96" s="1"/>
  <c r="AS65" i="96"/>
  <c r="AL65" i="96"/>
  <c r="AU65" i="96" s="1"/>
  <c r="X66" i="81"/>
  <c r="Z66" i="81" s="1"/>
  <c r="Y66" i="81"/>
  <c r="AS36" i="96"/>
  <c r="AL36" i="96"/>
  <c r="AU36" i="96" s="1"/>
  <c r="AR69" i="96"/>
  <c r="AR71" i="96" s="1"/>
  <c r="AL69" i="96"/>
  <c r="AU69" i="96" s="1"/>
  <c r="AH65" i="80"/>
  <c r="AQ65" i="80" s="1"/>
  <c r="AJ8" i="96"/>
  <c r="AK8" i="96"/>
  <c r="AT8" i="96" s="1"/>
  <c r="AS26" i="96"/>
  <c r="AL26" i="96"/>
  <c r="AU26" i="96" s="1"/>
  <c r="AS62" i="96"/>
  <c r="AL62" i="96"/>
  <c r="AU62" i="96" s="1"/>
  <c r="AS39" i="96"/>
  <c r="AL39" i="96"/>
  <c r="AU39" i="96" s="1"/>
  <c r="AI65" i="43"/>
  <c r="AN65" i="43"/>
  <c r="AH65" i="35"/>
  <c r="AQ65" i="35" s="1"/>
  <c r="AH64" i="37"/>
  <c r="AQ64" i="37" s="1"/>
  <c r="AR66" i="79"/>
  <c r="W67" i="86"/>
  <c r="AG66" i="86"/>
  <c r="AP66" i="86" s="1"/>
  <c r="AF66" i="86"/>
  <c r="AO66" i="86" s="1"/>
  <c r="AE66" i="86"/>
  <c r="AH67" i="47"/>
  <c r="AQ67" i="47" s="1"/>
  <c r="AE67" i="84"/>
  <c r="AG67" i="84"/>
  <c r="AP67" i="84" s="1"/>
  <c r="AF67" i="84"/>
  <c r="AO67" i="84" s="1"/>
  <c r="W68" i="84"/>
  <c r="W67" i="78"/>
  <c r="AG66" i="78"/>
  <c r="AP66" i="78" s="1"/>
  <c r="AF66" i="78"/>
  <c r="AO66" i="78" s="1"/>
  <c r="AE66" i="78"/>
  <c r="AS23" i="96"/>
  <c r="AL23" i="96"/>
  <c r="AU23" i="96" s="1"/>
  <c r="AS41" i="96"/>
  <c r="AL41" i="96"/>
  <c r="AU41" i="96" s="1"/>
  <c r="AS59" i="96"/>
  <c r="AL59" i="96"/>
  <c r="AU59" i="96" s="1"/>
  <c r="AR63" i="73"/>
  <c r="AN64" i="28"/>
  <c r="AI64" i="28"/>
  <c r="Z63" i="85"/>
  <c r="AJ7" i="96"/>
  <c r="X68" i="26"/>
  <c r="Z68" i="26" s="1"/>
  <c r="Y68" i="26"/>
  <c r="X64" i="83"/>
  <c r="Z64" i="83" s="1"/>
  <c r="Y64" i="83"/>
  <c r="AH67" i="40"/>
  <c r="AQ67" i="40" s="1"/>
  <c r="AH66" i="88"/>
  <c r="AQ66" i="88" s="1"/>
  <c r="W69" i="29"/>
  <c r="AG68" i="29"/>
  <c r="AP68" i="29" s="1"/>
  <c r="AF68" i="29"/>
  <c r="AO68" i="29" s="1"/>
  <c r="AE68" i="29"/>
  <c r="AR65" i="41"/>
  <c r="AS32" i="96"/>
  <c r="AL32" i="96"/>
  <c r="AU32" i="96" s="1"/>
  <c r="AS67" i="96"/>
  <c r="AL67" i="96"/>
  <c r="AU67" i="96" s="1"/>
  <c r="AS45" i="96"/>
  <c r="AL45" i="96"/>
  <c r="AU45" i="96" s="1"/>
  <c r="AH66" i="94"/>
  <c r="AQ66" i="94" s="1"/>
  <c r="Z65" i="80"/>
  <c r="AR65" i="78"/>
  <c r="Y70" i="42"/>
  <c r="X70" i="42"/>
  <c r="AI63" i="76"/>
  <c r="AN63" i="76"/>
  <c r="W66" i="35"/>
  <c r="AG65" i="35"/>
  <c r="AP65" i="35" s="1"/>
  <c r="AF65" i="35"/>
  <c r="AO65" i="35" s="1"/>
  <c r="AE65" i="35"/>
  <c r="AR65" i="45"/>
  <c r="AN65" i="34"/>
  <c r="AI65" i="34"/>
  <c r="W65" i="37"/>
  <c r="AE64" i="37"/>
  <c r="AG64" i="37"/>
  <c r="AP64" i="37" s="1"/>
  <c r="AF64" i="37"/>
  <c r="AO64" i="37" s="1"/>
  <c r="AS5" i="96"/>
  <c r="AL5" i="96"/>
  <c r="AU5" i="96" s="1"/>
  <c r="AS57" i="96"/>
  <c r="AL57" i="96"/>
  <c r="AU57" i="96" s="1"/>
  <c r="AI68" i="48"/>
  <c r="AN68" i="48"/>
  <c r="AR67" i="29"/>
  <c r="Z67" i="47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S42" i="96"/>
  <c r="AL42" i="96"/>
  <c r="AU42" i="96" s="1"/>
  <c r="AR65" i="91"/>
  <c r="AR65" i="88"/>
  <c r="Z69" i="48" l="1"/>
  <c r="AE67" i="40"/>
  <c r="AX69" i="92"/>
  <c r="S69" i="92" s="1"/>
  <c r="AC69" i="92" s="1"/>
  <c r="AG69" i="92"/>
  <c r="AP69" i="92" s="1"/>
  <c r="AP71" i="92" s="1"/>
  <c r="AF69" i="92"/>
  <c r="AO69" i="92" s="1"/>
  <c r="AO71" i="92" s="1"/>
  <c r="AE69" i="92"/>
  <c r="AK6" i="32"/>
  <c r="AT6" i="32" s="1"/>
  <c r="AX69" i="48"/>
  <c r="S69" i="48" s="1"/>
  <c r="AC69" i="48" s="1"/>
  <c r="AG69" i="48"/>
  <c r="AP69" i="48" s="1"/>
  <c r="AP71" i="48" s="1"/>
  <c r="AF69" i="48"/>
  <c r="AO69" i="48" s="1"/>
  <c r="AO71" i="48" s="1"/>
  <c r="AE69" i="48"/>
  <c r="W69" i="26"/>
  <c r="AG68" i="26"/>
  <c r="AP68" i="26" s="1"/>
  <c r="AF68" i="26"/>
  <c r="AO68" i="26" s="1"/>
  <c r="AE68" i="26"/>
  <c r="AR65" i="31"/>
  <c r="X65" i="89"/>
  <c r="Y65" i="89"/>
  <c r="AJ65" i="32"/>
  <c r="AK65" i="32"/>
  <c r="AT65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J8" i="32"/>
  <c r="AK8" i="32"/>
  <c r="AT8" i="32" s="1"/>
  <c r="AH66" i="93"/>
  <c r="AQ66" i="93" s="1"/>
  <c r="AH66" i="31"/>
  <c r="AQ66" i="31" s="1"/>
  <c r="Y67" i="44"/>
  <c r="X67" i="44"/>
  <c r="Z67" i="44" s="1"/>
  <c r="AI64" i="73"/>
  <c r="AN64" i="73"/>
  <c r="AI67" i="79"/>
  <c r="AN67" i="79"/>
  <c r="AR68" i="48"/>
  <c r="AS8" i="96"/>
  <c r="AL8" i="96"/>
  <c r="AU8" i="96" s="1"/>
  <c r="W67" i="81"/>
  <c r="AG66" i="81"/>
  <c r="AP66" i="81" s="1"/>
  <c r="AF66" i="81"/>
  <c r="AO66" i="81" s="1"/>
  <c r="AE66" i="81"/>
  <c r="AS7" i="96"/>
  <c r="AL7" i="96"/>
  <c r="AU7" i="96" s="1"/>
  <c r="Z67" i="94"/>
  <c r="Y67" i="94"/>
  <c r="X67" i="94"/>
  <c r="AF66" i="41"/>
  <c r="AO66" i="41" s="1"/>
  <c r="AE66" i="41"/>
  <c r="W67" i="41"/>
  <c r="AG66" i="41"/>
  <c r="AP66" i="41" s="1"/>
  <c r="AI66" i="77"/>
  <c r="AN66" i="77"/>
  <c r="AE66" i="91"/>
  <c r="AG66" i="91"/>
  <c r="AP66" i="91" s="1"/>
  <c r="AF66" i="91"/>
  <c r="AO66" i="91" s="1"/>
  <c r="W67" i="91"/>
  <c r="AS12" i="96"/>
  <c r="AL12" i="96"/>
  <c r="AU12" i="96" s="1"/>
  <c r="AJ69" i="32"/>
  <c r="AS69" i="32" s="1"/>
  <c r="AK69" i="32"/>
  <c r="AT69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X6" i="32"/>
  <c r="S6" i="32" s="1"/>
  <c r="AC6" i="32" s="1"/>
  <c r="AB7" i="32" s="1"/>
  <c r="Z66" i="93"/>
  <c r="Z66" i="31"/>
  <c r="AN66" i="44"/>
  <c r="AI66" i="44"/>
  <c r="AI67" i="39"/>
  <c r="AN67" i="39"/>
  <c r="AI67" i="40"/>
  <c r="AN67" i="40"/>
  <c r="Y68" i="84"/>
  <c r="X68" i="84"/>
  <c r="W68" i="47"/>
  <c r="AG67" i="47"/>
  <c r="AP67" i="47" s="1"/>
  <c r="AF67" i="47"/>
  <c r="AO67" i="47" s="1"/>
  <c r="AE67" i="47"/>
  <c r="AN64" i="37"/>
  <c r="AI64" i="37"/>
  <c r="AI65" i="35"/>
  <c r="AN65" i="35"/>
  <c r="AR63" i="76"/>
  <c r="AF65" i="80"/>
  <c r="AO65" i="80" s="1"/>
  <c r="AG65" i="80"/>
  <c r="AP65" i="80" s="1"/>
  <c r="AE65" i="80"/>
  <c r="W66" i="80"/>
  <c r="Y69" i="29"/>
  <c r="Z69" i="29" s="1"/>
  <c r="X69" i="29"/>
  <c r="AH64" i="83"/>
  <c r="AQ64" i="83" s="1"/>
  <c r="AF63" i="85"/>
  <c r="AO63" i="85" s="1"/>
  <c r="AE63" i="85"/>
  <c r="W64" i="85"/>
  <c r="AG63" i="85"/>
  <c r="AP63" i="85" s="1"/>
  <c r="AN66" i="78"/>
  <c r="AI66" i="78"/>
  <c r="X67" i="86"/>
  <c r="Y67" i="86"/>
  <c r="AS13" i="96"/>
  <c r="AL13" i="96"/>
  <c r="AU13" i="96" s="1"/>
  <c r="AH65" i="74"/>
  <c r="AQ65" i="74" s="1"/>
  <c r="AF68" i="46"/>
  <c r="AO68" i="46" s="1"/>
  <c r="AG68" i="46"/>
  <c r="AP68" i="46" s="1"/>
  <c r="AE68" i="46"/>
  <c r="W69" i="46"/>
  <c r="AH64" i="76"/>
  <c r="AQ64" i="76" s="1"/>
  <c r="X67" i="88"/>
  <c r="Y67" i="88"/>
  <c r="W66" i="36"/>
  <c r="AG65" i="36"/>
  <c r="AP65" i="36" s="1"/>
  <c r="AF65" i="36"/>
  <c r="AO65" i="36" s="1"/>
  <c r="AE65" i="36"/>
  <c r="AI65" i="87"/>
  <c r="AN65" i="87"/>
  <c r="AH66" i="34"/>
  <c r="AQ66" i="34" s="1"/>
  <c r="AI64" i="89"/>
  <c r="AN64" i="89"/>
  <c r="W66" i="33"/>
  <c r="AG65" i="33"/>
  <c r="AP65" i="33" s="1"/>
  <c r="AF65" i="33"/>
  <c r="AO65" i="33" s="1"/>
  <c r="AE65" i="33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X68" i="82"/>
  <c r="Y68" i="82"/>
  <c r="AH66" i="43"/>
  <c r="AQ66" i="43" s="1"/>
  <c r="Y69" i="30"/>
  <c r="X69" i="30"/>
  <c r="Z69" i="30" s="1"/>
  <c r="AR67" i="26"/>
  <c r="AI69" i="32"/>
  <c r="AN69" i="32"/>
  <c r="AN71" i="32" s="1"/>
  <c r="Y66" i="75"/>
  <c r="X66" i="75"/>
  <c r="AI69" i="38"/>
  <c r="AN69" i="38"/>
  <c r="Z65" i="37"/>
  <c r="X65" i="37"/>
  <c r="Y65" i="37"/>
  <c r="AH70" i="42"/>
  <c r="AQ70" i="42" s="1"/>
  <c r="W65" i="83"/>
  <c r="AG64" i="83"/>
  <c r="AP64" i="83" s="1"/>
  <c r="AF64" i="83"/>
  <c r="AO64" i="83" s="1"/>
  <c r="AE64" i="83"/>
  <c r="AR64" i="28"/>
  <c r="AI67" i="84"/>
  <c r="AN67" i="84"/>
  <c r="AI66" i="94"/>
  <c r="AN66" i="94"/>
  <c r="W66" i="74"/>
  <c r="AG65" i="74"/>
  <c r="AP65" i="74" s="1"/>
  <c r="AF65" i="74"/>
  <c r="AO65" i="74" s="1"/>
  <c r="AE65" i="74"/>
  <c r="W65" i="76"/>
  <c r="AG64" i="76"/>
  <c r="AP64" i="76" s="1"/>
  <c r="AE64" i="76"/>
  <c r="AF64" i="76"/>
  <c r="AO64" i="76" s="1"/>
  <c r="AR65" i="93"/>
  <c r="W68" i="27"/>
  <c r="AG67" i="27"/>
  <c r="AP67" i="27" s="1"/>
  <c r="AF67" i="27"/>
  <c r="AO67" i="27" s="1"/>
  <c r="AE67" i="27"/>
  <c r="AF66" i="34"/>
  <c r="AO66" i="34" s="1"/>
  <c r="AE66" i="34"/>
  <c r="W67" i="34"/>
  <c r="AG66" i="34"/>
  <c r="AP66" i="34" s="1"/>
  <c r="AR69" i="42"/>
  <c r="AE66" i="45"/>
  <c r="AF66" i="45"/>
  <c r="AO66" i="45" s="1"/>
  <c r="AG66" i="45"/>
  <c r="AP66" i="45" s="1"/>
  <c r="W67" i="45"/>
  <c r="AJ67" i="32"/>
  <c r="AK67" i="32"/>
  <c r="AT67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J29" i="32"/>
  <c r="AK29" i="32"/>
  <c r="AT29" i="32" s="1"/>
  <c r="AJ23" i="32"/>
  <c r="AK23" i="32"/>
  <c r="AT23" i="32" s="1"/>
  <c r="AJ17" i="32"/>
  <c r="AK17" i="32"/>
  <c r="AT17" i="32" s="1"/>
  <c r="AJ11" i="32"/>
  <c r="AK11" i="32"/>
  <c r="AT11" i="32" s="1"/>
  <c r="AJ5" i="32"/>
  <c r="AK5" i="32"/>
  <c r="AT5" i="32" s="1"/>
  <c r="X68" i="25"/>
  <c r="Y68" i="25"/>
  <c r="AH67" i="95"/>
  <c r="AQ67" i="95" s="1"/>
  <c r="AH65" i="28"/>
  <c r="AQ65" i="28" s="1"/>
  <c r="W67" i="43"/>
  <c r="AG66" i="43"/>
  <c r="AP66" i="43" s="1"/>
  <c r="AF66" i="43"/>
  <c r="AO66" i="43" s="1"/>
  <c r="AE66" i="43"/>
  <c r="X66" i="90"/>
  <c r="Y66" i="90"/>
  <c r="AR64" i="74"/>
  <c r="AR65" i="81"/>
  <c r="Y68" i="79"/>
  <c r="Z68" i="79" s="1"/>
  <c r="X68" i="79"/>
  <c r="AR65" i="43"/>
  <c r="AT71" i="96"/>
  <c r="AN66" i="88"/>
  <c r="AI66" i="88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J28" i="32"/>
  <c r="AK28" i="32"/>
  <c r="AT28" i="32" s="1"/>
  <c r="AJ22" i="32"/>
  <c r="AK22" i="32"/>
  <c r="AT22" i="32" s="1"/>
  <c r="AJ16" i="32"/>
  <c r="AK16" i="32"/>
  <c r="AT16" i="32" s="1"/>
  <c r="AJ10" i="32"/>
  <c r="AK10" i="32"/>
  <c r="AT10" i="32" s="1"/>
  <c r="AJ3" i="32"/>
  <c r="AB4" i="32"/>
  <c r="AI67" i="25"/>
  <c r="AN67" i="25"/>
  <c r="W68" i="95"/>
  <c r="AG67" i="95"/>
  <c r="AP67" i="95" s="1"/>
  <c r="AF67" i="95"/>
  <c r="AO67" i="95" s="1"/>
  <c r="AE67" i="95"/>
  <c r="AF65" i="28"/>
  <c r="AO65" i="28" s="1"/>
  <c r="AE65" i="28"/>
  <c r="W66" i="28"/>
  <c r="AG65" i="28"/>
  <c r="AP65" i="28" s="1"/>
  <c r="AI68" i="30"/>
  <c r="AN68" i="30"/>
  <c r="X65" i="73"/>
  <c r="Y65" i="73"/>
  <c r="X68" i="39"/>
  <c r="Y68" i="39"/>
  <c r="AN65" i="75"/>
  <c r="AI65" i="75"/>
  <c r="X68" i="40"/>
  <c r="Z68" i="40" s="1"/>
  <c r="Y68" i="40"/>
  <c r="AR65" i="34"/>
  <c r="X66" i="35"/>
  <c r="Y66" i="35"/>
  <c r="Z70" i="42"/>
  <c r="AN68" i="29"/>
  <c r="AI68" i="29"/>
  <c r="AH68" i="26"/>
  <c r="AQ68" i="26" s="1"/>
  <c r="X67" i="78"/>
  <c r="Y67" i="78"/>
  <c r="AN66" i="86"/>
  <c r="AI66" i="86"/>
  <c r="AH66" i="81"/>
  <c r="AQ66" i="81" s="1"/>
  <c r="AR68" i="92"/>
  <c r="AS4" i="96"/>
  <c r="AS71" i="96" s="1"/>
  <c r="AL4" i="96"/>
  <c r="AU4" i="96" s="1"/>
  <c r="AH69" i="48"/>
  <c r="AQ69" i="48" s="1"/>
  <c r="AQ71" i="48" s="1"/>
  <c r="AZ3" i="48"/>
  <c r="AX5" i="48" s="1"/>
  <c r="S5" i="48" s="1"/>
  <c r="AC5" i="48" s="1"/>
  <c r="AB6" i="48" s="1"/>
  <c r="AX3" i="48"/>
  <c r="S3" i="48" s="1"/>
  <c r="AC3" i="48" s="1"/>
  <c r="AX13" i="48"/>
  <c r="S13" i="48" s="1"/>
  <c r="AC13" i="48" s="1"/>
  <c r="AB14" i="48" s="1"/>
  <c r="AX15" i="48"/>
  <c r="S15" i="48" s="1"/>
  <c r="AC15" i="48" s="1"/>
  <c r="AB16" i="48" s="1"/>
  <c r="AX16" i="48"/>
  <c r="S16" i="48" s="1"/>
  <c r="AC16" i="48" s="1"/>
  <c r="AB17" i="48" s="1"/>
  <c r="AX25" i="48"/>
  <c r="S25" i="48" s="1"/>
  <c r="AC25" i="48" s="1"/>
  <c r="AB26" i="48" s="1"/>
  <c r="AX27" i="48"/>
  <c r="S27" i="48" s="1"/>
  <c r="AC27" i="48" s="1"/>
  <c r="AB28" i="48" s="1"/>
  <c r="AX28" i="48"/>
  <c r="S28" i="48" s="1"/>
  <c r="AC28" i="48" s="1"/>
  <c r="AB29" i="48" s="1"/>
  <c r="AX37" i="48"/>
  <c r="S37" i="48" s="1"/>
  <c r="AC37" i="48" s="1"/>
  <c r="AB38" i="48" s="1"/>
  <c r="AX39" i="48"/>
  <c r="S39" i="48" s="1"/>
  <c r="AC39" i="48" s="1"/>
  <c r="AB40" i="48" s="1"/>
  <c r="AX40" i="48"/>
  <c r="S40" i="48" s="1"/>
  <c r="AC40" i="48" s="1"/>
  <c r="AB41" i="48" s="1"/>
  <c r="AX43" i="48"/>
  <c r="S43" i="48" s="1"/>
  <c r="AC43" i="48" s="1"/>
  <c r="AB44" i="48" s="1"/>
  <c r="AX45" i="48"/>
  <c r="S45" i="48" s="1"/>
  <c r="AC45" i="48" s="1"/>
  <c r="AB46" i="48" s="1"/>
  <c r="AX46" i="48"/>
  <c r="S46" i="48" s="1"/>
  <c r="AC46" i="48" s="1"/>
  <c r="AB47" i="48" s="1"/>
  <c r="AX49" i="48"/>
  <c r="S49" i="48" s="1"/>
  <c r="AC49" i="48" s="1"/>
  <c r="AB50" i="48" s="1"/>
  <c r="AX51" i="48"/>
  <c r="S51" i="48" s="1"/>
  <c r="AC51" i="48" s="1"/>
  <c r="AB52" i="48" s="1"/>
  <c r="AX52" i="48"/>
  <c r="S52" i="48" s="1"/>
  <c r="AC52" i="48" s="1"/>
  <c r="AB53" i="48" s="1"/>
  <c r="AX55" i="48"/>
  <c r="S55" i="48" s="1"/>
  <c r="AC55" i="48" s="1"/>
  <c r="AB56" i="48" s="1"/>
  <c r="AX57" i="48"/>
  <c r="S57" i="48" s="1"/>
  <c r="AC57" i="48" s="1"/>
  <c r="AB58" i="48" s="1"/>
  <c r="AX58" i="48"/>
  <c r="S58" i="48" s="1"/>
  <c r="AC58" i="48" s="1"/>
  <c r="AB59" i="48" s="1"/>
  <c r="AX61" i="48"/>
  <c r="S61" i="48" s="1"/>
  <c r="AC61" i="48" s="1"/>
  <c r="AB62" i="48" s="1"/>
  <c r="AX63" i="48"/>
  <c r="S63" i="48" s="1"/>
  <c r="AC63" i="48" s="1"/>
  <c r="AB64" i="48" s="1"/>
  <c r="AX65" i="48"/>
  <c r="S65" i="48" s="1"/>
  <c r="AC65" i="48" s="1"/>
  <c r="AB66" i="48" s="1"/>
  <c r="AX66" i="48"/>
  <c r="S66" i="48" s="1"/>
  <c r="AC66" i="48" s="1"/>
  <c r="AB67" i="48" s="1"/>
  <c r="AR66" i="95"/>
  <c r="Y67" i="77"/>
  <c r="X67" i="77"/>
  <c r="X66" i="87"/>
  <c r="Y66" i="87"/>
  <c r="AR63" i="83"/>
  <c r="AJ68" i="32"/>
  <c r="AK68" i="32"/>
  <c r="AT68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H69" i="92"/>
  <c r="AQ69" i="92" s="1"/>
  <c r="AQ71" i="92" s="1"/>
  <c r="AZ3" i="92"/>
  <c r="AX6" i="92" s="1"/>
  <c r="S6" i="92" s="1"/>
  <c r="AC6" i="92" s="1"/>
  <c r="AB7" i="92" s="1"/>
  <c r="AX35" i="92"/>
  <c r="S35" i="92" s="1"/>
  <c r="AC35" i="92" s="1"/>
  <c r="AB36" i="92" s="1"/>
  <c r="AX40" i="92"/>
  <c r="S40" i="92" s="1"/>
  <c r="AC40" i="92" s="1"/>
  <c r="AB41" i="92" s="1"/>
  <c r="AX41" i="92"/>
  <c r="S41" i="92" s="1"/>
  <c r="AC41" i="92" s="1"/>
  <c r="AB42" i="92" s="1"/>
  <c r="AX46" i="92"/>
  <c r="S46" i="92" s="1"/>
  <c r="AC46" i="92" s="1"/>
  <c r="AB47" i="92" s="1"/>
  <c r="AX58" i="92"/>
  <c r="S58" i="92" s="1"/>
  <c r="AC58" i="92" s="1"/>
  <c r="AB59" i="92" s="1"/>
  <c r="AX59" i="92"/>
  <c r="S59" i="92" s="1"/>
  <c r="AC59" i="92" s="1"/>
  <c r="AB60" i="92" s="1"/>
  <c r="AX64" i="92"/>
  <c r="S64" i="92" s="1"/>
  <c r="AC64" i="92" s="1"/>
  <c r="AB65" i="92" s="1"/>
  <c r="AN67" i="82"/>
  <c r="AI67" i="82"/>
  <c r="AN65" i="90"/>
  <c r="AI65" i="90"/>
  <c r="Y70" i="38"/>
  <c r="X70" i="38"/>
  <c r="AX31" i="48" l="1"/>
  <c r="S31" i="48" s="1"/>
  <c r="AC31" i="48" s="1"/>
  <c r="AB32" i="48" s="1"/>
  <c r="AX19" i="48"/>
  <c r="S19" i="48" s="1"/>
  <c r="AC19" i="48" s="1"/>
  <c r="AB20" i="48" s="1"/>
  <c r="AX7" i="48"/>
  <c r="S7" i="48" s="1"/>
  <c r="AC7" i="48" s="1"/>
  <c r="AB8" i="48" s="1"/>
  <c r="AX23" i="92"/>
  <c r="S23" i="92" s="1"/>
  <c r="AC23" i="92" s="1"/>
  <c r="AB24" i="92" s="1"/>
  <c r="AX34" i="48"/>
  <c r="S34" i="48" s="1"/>
  <c r="AC34" i="48" s="1"/>
  <c r="AB35" i="48" s="1"/>
  <c r="AX22" i="48"/>
  <c r="S22" i="48" s="1"/>
  <c r="AC22" i="48" s="1"/>
  <c r="AB23" i="48" s="1"/>
  <c r="AX10" i="48"/>
  <c r="S10" i="48" s="1"/>
  <c r="AC10" i="48" s="1"/>
  <c r="AB11" i="48" s="1"/>
  <c r="AX4" i="92"/>
  <c r="S4" i="92" s="1"/>
  <c r="AC4" i="92" s="1"/>
  <c r="AB5" i="92" s="1"/>
  <c r="AX33" i="48"/>
  <c r="S33" i="48" s="1"/>
  <c r="AC33" i="48" s="1"/>
  <c r="AB34" i="48" s="1"/>
  <c r="AX21" i="48"/>
  <c r="S21" i="48" s="1"/>
  <c r="AC21" i="48" s="1"/>
  <c r="AB22" i="48" s="1"/>
  <c r="AX9" i="48"/>
  <c r="S9" i="48" s="1"/>
  <c r="AC9" i="48" s="1"/>
  <c r="AB10" i="48" s="1"/>
  <c r="AX28" i="92"/>
  <c r="S28" i="92" s="1"/>
  <c r="AC28" i="92" s="1"/>
  <c r="AB29" i="92" s="1"/>
  <c r="AX10" i="92"/>
  <c r="S10" i="92" s="1"/>
  <c r="AC10" i="92" s="1"/>
  <c r="AB11" i="92" s="1"/>
  <c r="AU71" i="96"/>
  <c r="C11" i="96" s="1"/>
  <c r="F49" i="97" s="1"/>
  <c r="AX17" i="92"/>
  <c r="S17" i="92" s="1"/>
  <c r="AC17" i="92" s="1"/>
  <c r="AB18" i="92" s="1"/>
  <c r="AX52" i="92"/>
  <c r="S52" i="92" s="1"/>
  <c r="AC52" i="92" s="1"/>
  <c r="AB53" i="92" s="1"/>
  <c r="AX34" i="92"/>
  <c r="S34" i="92" s="1"/>
  <c r="AC34" i="92" s="1"/>
  <c r="AB35" i="92" s="1"/>
  <c r="AX16" i="92"/>
  <c r="S16" i="92" s="1"/>
  <c r="AC16" i="92" s="1"/>
  <c r="AB17" i="92" s="1"/>
  <c r="Z66" i="87"/>
  <c r="AX22" i="92"/>
  <c r="S22" i="92" s="1"/>
  <c r="AC22" i="92" s="1"/>
  <c r="AB23" i="92" s="1"/>
  <c r="AX53" i="92"/>
  <c r="S53" i="92" s="1"/>
  <c r="AC53" i="92" s="1"/>
  <c r="AB54" i="92" s="1"/>
  <c r="AX65" i="92"/>
  <c r="S65" i="92" s="1"/>
  <c r="AC65" i="92" s="1"/>
  <c r="AB66" i="92" s="1"/>
  <c r="AX47" i="92"/>
  <c r="S47" i="92" s="1"/>
  <c r="AC47" i="92" s="1"/>
  <c r="AB48" i="92" s="1"/>
  <c r="AX29" i="92"/>
  <c r="S29" i="92" s="1"/>
  <c r="AC29" i="92" s="1"/>
  <c r="AB30" i="92" s="1"/>
  <c r="AX11" i="92"/>
  <c r="S11" i="92" s="1"/>
  <c r="AC11" i="92" s="1"/>
  <c r="AB12" i="92" s="1"/>
  <c r="W67" i="87"/>
  <c r="AG66" i="87"/>
  <c r="AP66" i="87" s="1"/>
  <c r="AF66" i="87"/>
  <c r="AO66" i="87" s="1"/>
  <c r="AE66" i="87"/>
  <c r="AK6" i="48"/>
  <c r="AT6" i="48" s="1"/>
  <c r="AE69" i="29"/>
  <c r="W70" i="29"/>
  <c r="AG69" i="29"/>
  <c r="AP69" i="29" s="1"/>
  <c r="AF69" i="29"/>
  <c r="AO69" i="29" s="1"/>
  <c r="AK7" i="92"/>
  <c r="AT7" i="92" s="1"/>
  <c r="W69" i="79"/>
  <c r="AG68" i="79"/>
  <c r="AP68" i="79" s="1"/>
  <c r="AF68" i="79"/>
  <c r="AO68" i="79" s="1"/>
  <c r="AE68" i="79"/>
  <c r="AK66" i="92"/>
  <c r="AT66" i="92" s="1"/>
  <c r="AK48" i="92"/>
  <c r="AT48" i="92" s="1"/>
  <c r="AK18" i="92"/>
  <c r="AT18" i="92" s="1"/>
  <c r="AS9" i="32"/>
  <c r="AL9" i="32"/>
  <c r="AU9" i="32" s="1"/>
  <c r="AK35" i="48"/>
  <c r="AT35" i="48" s="1"/>
  <c r="AB4" i="48"/>
  <c r="AJ3" i="48"/>
  <c r="AS29" i="32"/>
  <c r="AL29" i="32"/>
  <c r="AU29" i="32" s="1"/>
  <c r="AI64" i="83"/>
  <c r="AN64" i="83"/>
  <c r="AS44" i="32"/>
  <c r="AL44" i="32"/>
  <c r="AU44" i="32" s="1"/>
  <c r="AJ53" i="92"/>
  <c r="AK53" i="92"/>
  <c r="AT53" i="92" s="1"/>
  <c r="AJ11" i="92"/>
  <c r="AK11" i="92"/>
  <c r="AT11" i="92" s="1"/>
  <c r="AJ58" i="48"/>
  <c r="AK58" i="48"/>
  <c r="AT58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R66" i="86"/>
  <c r="AF70" i="42"/>
  <c r="AO70" i="42" s="1"/>
  <c r="AE70" i="42"/>
  <c r="W71" i="42"/>
  <c r="AG70" i="42"/>
  <c r="AP70" i="42" s="1"/>
  <c r="AH68" i="39"/>
  <c r="AQ68" i="39" s="1"/>
  <c r="AR68" i="30"/>
  <c r="AR67" i="25"/>
  <c r="AS16" i="32"/>
  <c r="AL16" i="32"/>
  <c r="AU16" i="32" s="1"/>
  <c r="AS34" i="32"/>
  <c r="AL34" i="32"/>
  <c r="AU34" i="32" s="1"/>
  <c r="AS52" i="32"/>
  <c r="AL52" i="32"/>
  <c r="AU52" i="32" s="1"/>
  <c r="AH66" i="90"/>
  <c r="AQ66" i="90" s="1"/>
  <c r="X67" i="43"/>
  <c r="Y67" i="43"/>
  <c r="AH68" i="25"/>
  <c r="AQ68" i="25" s="1"/>
  <c r="X67" i="45"/>
  <c r="Y67" i="45"/>
  <c r="AR66" i="94"/>
  <c r="AL69" i="32"/>
  <c r="AU69" i="32" s="1"/>
  <c r="AR69" i="32"/>
  <c r="AR71" i="32" s="1"/>
  <c r="AH68" i="82"/>
  <c r="AQ68" i="82" s="1"/>
  <c r="AI65" i="36"/>
  <c r="AN65" i="36"/>
  <c r="AH67" i="88"/>
  <c r="AQ67" i="88" s="1"/>
  <c r="AR66" i="44"/>
  <c r="AS13" i="32"/>
  <c r="AL13" i="32"/>
  <c r="AU13" i="32" s="1"/>
  <c r="AS31" i="32"/>
  <c r="AL31" i="32"/>
  <c r="AU31" i="32" s="1"/>
  <c r="AS49" i="32"/>
  <c r="AL49" i="32"/>
  <c r="AU49" i="32" s="1"/>
  <c r="AR67" i="79"/>
  <c r="AJ6" i="32"/>
  <c r="AK54" i="92"/>
  <c r="AT54" i="92" s="1"/>
  <c r="AK24" i="92"/>
  <c r="AT24" i="92" s="1"/>
  <c r="AS27" i="32"/>
  <c r="AL27" i="32"/>
  <c r="AU27" i="32" s="1"/>
  <c r="AH66" i="87"/>
  <c r="AQ66" i="87" s="1"/>
  <c r="AK53" i="48"/>
  <c r="AT53" i="48" s="1"/>
  <c r="AK17" i="48"/>
  <c r="AT17" i="48" s="1"/>
  <c r="AR66" i="88"/>
  <c r="AF65" i="37"/>
  <c r="AO65" i="37" s="1"/>
  <c r="AG65" i="37"/>
  <c r="AP65" i="37" s="1"/>
  <c r="AE65" i="37"/>
  <c r="W66" i="37"/>
  <c r="AS18" i="32"/>
  <c r="AL18" i="32"/>
  <c r="AU18" i="32" s="1"/>
  <c r="AH68" i="84"/>
  <c r="AQ68" i="84" s="1"/>
  <c r="W68" i="94"/>
  <c r="AG67" i="94"/>
  <c r="AP67" i="94" s="1"/>
  <c r="AF67" i="94"/>
  <c r="AO67" i="94" s="1"/>
  <c r="AE67" i="94"/>
  <c r="Y67" i="81"/>
  <c r="X67" i="81"/>
  <c r="Z67" i="81" s="1"/>
  <c r="AE67" i="44"/>
  <c r="W68" i="44"/>
  <c r="AG67" i="44"/>
  <c r="AP67" i="44" s="1"/>
  <c r="AF67" i="44"/>
  <c r="AO67" i="44" s="1"/>
  <c r="AS62" i="32"/>
  <c r="AL62" i="32"/>
  <c r="AU62" i="32" s="1"/>
  <c r="AJ59" i="92"/>
  <c r="AK59" i="92"/>
  <c r="AT59" i="92" s="1"/>
  <c r="AJ29" i="92"/>
  <c r="AK29" i="92"/>
  <c r="AT29" i="92" s="1"/>
  <c r="AK64" i="48"/>
  <c r="AT64" i="48" s="1"/>
  <c r="AH70" i="38"/>
  <c r="AQ70" i="38" s="1"/>
  <c r="AX63" i="92"/>
  <c r="S63" i="92" s="1"/>
  <c r="AC63" i="92" s="1"/>
  <c r="AB64" i="92" s="1"/>
  <c r="AX57" i="92"/>
  <c r="S57" i="92" s="1"/>
  <c r="AC57" i="92" s="1"/>
  <c r="AB58" i="92" s="1"/>
  <c r="AX51" i="92"/>
  <c r="S51" i="92" s="1"/>
  <c r="AC51" i="92" s="1"/>
  <c r="AB52" i="92" s="1"/>
  <c r="AX45" i="92"/>
  <c r="S45" i="92" s="1"/>
  <c r="AC45" i="92" s="1"/>
  <c r="AB46" i="92" s="1"/>
  <c r="AX39" i="92"/>
  <c r="S39" i="92" s="1"/>
  <c r="AC39" i="92" s="1"/>
  <c r="AB40" i="92" s="1"/>
  <c r="AX33" i="92"/>
  <c r="S33" i="92" s="1"/>
  <c r="AC33" i="92" s="1"/>
  <c r="AB34" i="92" s="1"/>
  <c r="AX27" i="92"/>
  <c r="S27" i="92" s="1"/>
  <c r="AC27" i="92" s="1"/>
  <c r="AB28" i="92" s="1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5" i="92"/>
  <c r="S5" i="92" s="1"/>
  <c r="AC5" i="92" s="1"/>
  <c r="AB6" i="92" s="1"/>
  <c r="AS15" i="32"/>
  <c r="AL15" i="32"/>
  <c r="AU15" i="32" s="1"/>
  <c r="AS33" i="32"/>
  <c r="AL33" i="32"/>
  <c r="AU33" i="32" s="1"/>
  <c r="AS51" i="32"/>
  <c r="AL51" i="32"/>
  <c r="AU51" i="32" s="1"/>
  <c r="AS68" i="32"/>
  <c r="AL68" i="32"/>
  <c r="AU68" i="32" s="1"/>
  <c r="AH67" i="77"/>
  <c r="AQ67" i="77" s="1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8" i="48"/>
  <c r="S8" i="48" s="1"/>
  <c r="AC8" i="48" s="1"/>
  <c r="AB9" i="48" s="1"/>
  <c r="AX4" i="48"/>
  <c r="S4" i="48" s="1"/>
  <c r="AC4" i="48" s="1"/>
  <c r="AB5" i="48" s="1"/>
  <c r="AH68" i="40"/>
  <c r="AQ68" i="40" s="1"/>
  <c r="Z68" i="39"/>
  <c r="AN67" i="95"/>
  <c r="AI67" i="95"/>
  <c r="AJ4" i="32"/>
  <c r="AK4" i="32"/>
  <c r="AT4" i="32" s="1"/>
  <c r="Z66" i="90"/>
  <c r="Z68" i="25"/>
  <c r="AS17" i="32"/>
  <c r="AL17" i="32"/>
  <c r="AU17" i="32" s="1"/>
  <c r="AS35" i="32"/>
  <c r="AL35" i="32"/>
  <c r="AU35" i="32" s="1"/>
  <c r="AS53" i="32"/>
  <c r="AL53" i="32"/>
  <c r="AU53" i="32" s="1"/>
  <c r="AN67" i="27"/>
  <c r="AI67" i="27"/>
  <c r="AN65" i="74"/>
  <c r="AI65" i="74"/>
  <c r="AR69" i="38"/>
  <c r="Z68" i="82"/>
  <c r="AS24" i="32"/>
  <c r="AL24" i="32"/>
  <c r="AU24" i="32" s="1"/>
  <c r="AS42" i="32"/>
  <c r="AL42" i="32"/>
  <c r="AU42" i="32" s="1"/>
  <c r="AS60" i="32"/>
  <c r="AL60" i="32"/>
  <c r="AU60" i="32" s="1"/>
  <c r="X66" i="33"/>
  <c r="Y66" i="33"/>
  <c r="Z67" i="88"/>
  <c r="X69" i="46"/>
  <c r="Y69" i="46"/>
  <c r="Y64" i="85"/>
  <c r="Z64" i="85" s="1"/>
  <c r="X64" i="85"/>
  <c r="X66" i="80"/>
  <c r="Y66" i="80"/>
  <c r="AN67" i="47"/>
  <c r="AI67" i="47"/>
  <c r="Z68" i="84"/>
  <c r="AI66" i="91"/>
  <c r="AN66" i="91"/>
  <c r="AI66" i="41"/>
  <c r="AN66" i="41"/>
  <c r="AS14" i="32"/>
  <c r="AL14" i="32"/>
  <c r="AU14" i="32" s="1"/>
  <c r="AS32" i="32"/>
  <c r="AL32" i="32"/>
  <c r="AU32" i="32" s="1"/>
  <c r="AS50" i="32"/>
  <c r="AL50" i="32"/>
  <c r="AU50" i="32" s="1"/>
  <c r="AS65" i="32"/>
  <c r="AL65" i="32"/>
  <c r="AU65" i="32" s="1"/>
  <c r="AI69" i="48"/>
  <c r="AN69" i="48"/>
  <c r="AN71" i="48" s="1"/>
  <c r="AI69" i="92"/>
  <c r="AN69" i="92"/>
  <c r="AN71" i="92" s="1"/>
  <c r="AK36" i="92"/>
  <c r="AT36" i="92" s="1"/>
  <c r="AK5" i="92"/>
  <c r="AT5" i="92" s="1"/>
  <c r="AS63" i="32"/>
  <c r="AL63" i="32"/>
  <c r="AU63" i="32" s="1"/>
  <c r="AK47" i="48"/>
  <c r="AT47" i="48" s="1"/>
  <c r="AK23" i="48"/>
  <c r="AT23" i="48" s="1"/>
  <c r="AR67" i="39"/>
  <c r="X67" i="41"/>
  <c r="Y67" i="41"/>
  <c r="Z67" i="41" s="1"/>
  <c r="AS8" i="32"/>
  <c r="AL8" i="32"/>
  <c r="AU8" i="32" s="1"/>
  <c r="AS26" i="32"/>
  <c r="AL26" i="32"/>
  <c r="AU26" i="32" s="1"/>
  <c r="AR67" i="82"/>
  <c r="AJ41" i="92"/>
  <c r="AK41" i="92"/>
  <c r="AT41" i="92" s="1"/>
  <c r="AJ17" i="92"/>
  <c r="AK17" i="92"/>
  <c r="AT17" i="92" s="1"/>
  <c r="AX62" i="92"/>
  <c r="S62" i="92" s="1"/>
  <c r="AC62" i="92" s="1"/>
  <c r="AB63" i="92" s="1"/>
  <c r="AX44" i="92"/>
  <c r="S44" i="92" s="1"/>
  <c r="AC44" i="92" s="1"/>
  <c r="AB45" i="92" s="1"/>
  <c r="AX8" i="92"/>
  <c r="S8" i="92" s="1"/>
  <c r="AC8" i="92" s="1"/>
  <c r="AB9" i="92" s="1"/>
  <c r="AK67" i="48"/>
  <c r="AT67" i="48" s="1"/>
  <c r="AJ50" i="48"/>
  <c r="AK50" i="48"/>
  <c r="AT50" i="48" s="1"/>
  <c r="AK44" i="48"/>
  <c r="AT44" i="48" s="1"/>
  <c r="AJ26" i="48"/>
  <c r="AK26" i="48"/>
  <c r="AT26" i="48" s="1"/>
  <c r="AJ20" i="48"/>
  <c r="AK20" i="48"/>
  <c r="AT20" i="48" s="1"/>
  <c r="AK14" i="48"/>
  <c r="AT14" i="48" s="1"/>
  <c r="AJ8" i="48"/>
  <c r="AK8" i="48"/>
  <c r="AT8" i="48" s="1"/>
  <c r="AH66" i="35"/>
  <c r="AQ66" i="35" s="1"/>
  <c r="W69" i="40"/>
  <c r="AG68" i="40"/>
  <c r="AP68" i="40" s="1"/>
  <c r="AF68" i="40"/>
  <c r="AO68" i="40" s="1"/>
  <c r="AE68" i="40"/>
  <c r="X66" i="28"/>
  <c r="Y66" i="28"/>
  <c r="AS3" i="32"/>
  <c r="AL3" i="32"/>
  <c r="AU3" i="32" s="1"/>
  <c r="AS22" i="32"/>
  <c r="AL22" i="32"/>
  <c r="AU22" i="32" s="1"/>
  <c r="AS40" i="32"/>
  <c r="AL40" i="32"/>
  <c r="AU40" i="32" s="1"/>
  <c r="AS58" i="32"/>
  <c r="AL58" i="32"/>
  <c r="AU58" i="32" s="1"/>
  <c r="X67" i="34"/>
  <c r="Y67" i="34"/>
  <c r="Z67" i="34" s="1"/>
  <c r="AI64" i="76"/>
  <c r="AN64" i="76"/>
  <c r="AR67" i="84"/>
  <c r="X65" i="83"/>
  <c r="Y65" i="83"/>
  <c r="AH66" i="75"/>
  <c r="AQ66" i="75" s="1"/>
  <c r="AI68" i="46"/>
  <c r="AN68" i="46"/>
  <c r="AH67" i="86"/>
  <c r="AQ67" i="86" s="1"/>
  <c r="AI65" i="80"/>
  <c r="AN65" i="80"/>
  <c r="AF66" i="31"/>
  <c r="AO66" i="31" s="1"/>
  <c r="W67" i="31"/>
  <c r="AG66" i="31"/>
  <c r="AP66" i="31" s="1"/>
  <c r="AE66" i="31"/>
  <c r="AS19" i="32"/>
  <c r="AL19" i="32"/>
  <c r="AU19" i="32" s="1"/>
  <c r="AS37" i="32"/>
  <c r="AL37" i="32"/>
  <c r="AU37" i="32" s="1"/>
  <c r="AS55" i="32"/>
  <c r="AL55" i="32"/>
  <c r="AU55" i="32" s="1"/>
  <c r="AI66" i="81"/>
  <c r="AN66" i="81"/>
  <c r="AR64" i="73"/>
  <c r="AI68" i="26"/>
  <c r="AN68" i="26"/>
  <c r="AK60" i="92"/>
  <c r="AT60" i="92" s="1"/>
  <c r="AK30" i="92"/>
  <c r="AT30" i="92" s="1"/>
  <c r="AJ66" i="48"/>
  <c r="AK66" i="48"/>
  <c r="AT66" i="48" s="1"/>
  <c r="AK41" i="48"/>
  <c r="AT41" i="48" s="1"/>
  <c r="AK11" i="48"/>
  <c r="AT11" i="48" s="1"/>
  <c r="AS47" i="32"/>
  <c r="AL47" i="32"/>
  <c r="AU47" i="32" s="1"/>
  <c r="AS67" i="32"/>
  <c r="AL67" i="32"/>
  <c r="AU67" i="32" s="1"/>
  <c r="W70" i="30"/>
  <c r="AG69" i="30"/>
  <c r="AP69" i="30" s="1"/>
  <c r="AF69" i="30"/>
  <c r="AO69" i="30" s="1"/>
  <c r="AE69" i="30"/>
  <c r="AS36" i="32"/>
  <c r="AL36" i="32"/>
  <c r="AU36" i="32" s="1"/>
  <c r="AR65" i="87"/>
  <c r="Z69" i="26"/>
  <c r="Y69" i="26"/>
  <c r="X69" i="26"/>
  <c r="AJ65" i="92"/>
  <c r="AK65" i="92"/>
  <c r="AT65" i="92" s="1"/>
  <c r="AJ35" i="92"/>
  <c r="AK35" i="92"/>
  <c r="AT35" i="92" s="1"/>
  <c r="AJ46" i="48"/>
  <c r="AK46" i="48"/>
  <c r="AT46" i="48" s="1"/>
  <c r="AX66" i="92"/>
  <c r="S66" i="92" s="1"/>
  <c r="AC66" i="92" s="1"/>
  <c r="AB67" i="92" s="1"/>
  <c r="AX50" i="92"/>
  <c r="S50" i="92" s="1"/>
  <c r="AC50" i="92" s="1"/>
  <c r="AB51" i="92" s="1"/>
  <c r="AX32" i="92"/>
  <c r="S32" i="92" s="1"/>
  <c r="AC32" i="92" s="1"/>
  <c r="AB33" i="92" s="1"/>
  <c r="AX26" i="92"/>
  <c r="S26" i="92" s="1"/>
  <c r="AC26" i="92" s="1"/>
  <c r="AB27" i="92" s="1"/>
  <c r="AX14" i="92"/>
  <c r="S14" i="92" s="1"/>
  <c r="AC14" i="92" s="1"/>
  <c r="AB15" i="92" s="1"/>
  <c r="AJ62" i="48"/>
  <c r="AK62" i="48"/>
  <c r="AT62" i="48" s="1"/>
  <c r="AJ32" i="48"/>
  <c r="AK32" i="48"/>
  <c r="AT32" i="48" s="1"/>
  <c r="Z70" i="38"/>
  <c r="AX68" i="92"/>
  <c r="S68" i="92" s="1"/>
  <c r="AC68" i="92" s="1"/>
  <c r="AB69" i="92" s="1"/>
  <c r="AX61" i="92"/>
  <c r="S61" i="92" s="1"/>
  <c r="AC61" i="92" s="1"/>
  <c r="AB62" i="92" s="1"/>
  <c r="AX55" i="92"/>
  <c r="S55" i="92" s="1"/>
  <c r="AC55" i="92" s="1"/>
  <c r="AB56" i="92" s="1"/>
  <c r="AX49" i="92"/>
  <c r="S49" i="92" s="1"/>
  <c r="AC49" i="92" s="1"/>
  <c r="AB50" i="92" s="1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3" i="92"/>
  <c r="S13" i="92" s="1"/>
  <c r="AC13" i="92" s="1"/>
  <c r="AB14" i="92" s="1"/>
  <c r="AX7" i="92"/>
  <c r="S7" i="92" s="1"/>
  <c r="AC7" i="92" s="1"/>
  <c r="AB8" i="92" s="1"/>
  <c r="AS21" i="32"/>
  <c r="AL21" i="32"/>
  <c r="AU21" i="32" s="1"/>
  <c r="AS39" i="32"/>
  <c r="AL39" i="32"/>
  <c r="AU39" i="32" s="1"/>
  <c r="AS57" i="32"/>
  <c r="AL57" i="32"/>
  <c r="AU57" i="32" s="1"/>
  <c r="Z67" i="77"/>
  <c r="AX64" i="48"/>
  <c r="S64" i="48" s="1"/>
  <c r="AC64" i="48" s="1"/>
  <c r="AB65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6" i="48"/>
  <c r="S6" i="48" s="1"/>
  <c r="AC6" i="48" s="1"/>
  <c r="AB7" i="48" s="1"/>
  <c r="AH67" i="78"/>
  <c r="AQ67" i="78" s="1"/>
  <c r="Z66" i="35"/>
  <c r="AR65" i="75"/>
  <c r="AH65" i="73"/>
  <c r="AQ65" i="73" s="1"/>
  <c r="AN66" i="43"/>
  <c r="AI66" i="43"/>
  <c r="AS5" i="32"/>
  <c r="AL5" i="32"/>
  <c r="AU5" i="32" s="1"/>
  <c r="AS23" i="32"/>
  <c r="AL23" i="32"/>
  <c r="AU23" i="32" s="1"/>
  <c r="AS41" i="32"/>
  <c r="AL41" i="32"/>
  <c r="AU41" i="32" s="1"/>
  <c r="AS59" i="32"/>
  <c r="AL59" i="32"/>
  <c r="AU59" i="32" s="1"/>
  <c r="AH69" i="30"/>
  <c r="AQ69" i="30" s="1"/>
  <c r="AS12" i="32"/>
  <c r="AL12" i="32"/>
  <c r="AU12" i="32" s="1"/>
  <c r="AS30" i="32"/>
  <c r="AL30" i="32"/>
  <c r="AU30" i="32" s="1"/>
  <c r="AS48" i="32"/>
  <c r="AL48" i="32"/>
  <c r="AU48" i="32" s="1"/>
  <c r="AS66" i="32"/>
  <c r="AL66" i="32"/>
  <c r="AU66" i="32" s="1"/>
  <c r="X66" i="36"/>
  <c r="Z66" i="36" s="1"/>
  <c r="Y66" i="36"/>
  <c r="Z67" i="86"/>
  <c r="AI63" i="85"/>
  <c r="AN63" i="85"/>
  <c r="AR65" i="35"/>
  <c r="AR67" i="40"/>
  <c r="W67" i="93"/>
  <c r="AG66" i="93"/>
  <c r="AP66" i="93" s="1"/>
  <c r="AF66" i="93"/>
  <c r="AO66" i="93" s="1"/>
  <c r="AE66" i="93"/>
  <c r="X67" i="91"/>
  <c r="Y67" i="91"/>
  <c r="AR66" i="77"/>
  <c r="AH67" i="94"/>
  <c r="AQ67" i="94" s="1"/>
  <c r="AH67" i="44"/>
  <c r="AQ67" i="44" s="1"/>
  <c r="AS20" i="32"/>
  <c r="AL20" i="32"/>
  <c r="AU20" i="32" s="1"/>
  <c r="AS38" i="32"/>
  <c r="AL38" i="32"/>
  <c r="AU38" i="32" s="1"/>
  <c r="AS56" i="32"/>
  <c r="AL56" i="32"/>
  <c r="AU56" i="32" s="1"/>
  <c r="AH65" i="89"/>
  <c r="AQ65" i="89" s="1"/>
  <c r="AK42" i="92"/>
  <c r="AT42" i="92" s="1"/>
  <c r="AK12" i="92"/>
  <c r="AT12" i="92" s="1"/>
  <c r="AS45" i="32"/>
  <c r="AL45" i="32"/>
  <c r="AU45" i="32" s="1"/>
  <c r="AK59" i="48"/>
  <c r="AT59" i="48" s="1"/>
  <c r="AK29" i="48"/>
  <c r="AT29" i="48" s="1"/>
  <c r="AS11" i="32"/>
  <c r="AL11" i="32"/>
  <c r="AU11" i="32" s="1"/>
  <c r="AS54" i="32"/>
  <c r="AL54" i="32"/>
  <c r="AU54" i="32" s="1"/>
  <c r="AJ47" i="92"/>
  <c r="AK47" i="92"/>
  <c r="AT47" i="92" s="1"/>
  <c r="AJ23" i="92"/>
  <c r="AK23" i="92"/>
  <c r="AT23" i="92" s="1"/>
  <c r="AJ52" i="48"/>
  <c r="AK52" i="48"/>
  <c r="AT52" i="48" s="1"/>
  <c r="AX56" i="92"/>
  <c r="S56" i="92" s="1"/>
  <c r="AC56" i="92" s="1"/>
  <c r="AB57" i="92" s="1"/>
  <c r="AX38" i="92"/>
  <c r="S38" i="92" s="1"/>
  <c r="AC38" i="92" s="1"/>
  <c r="AB39" i="92" s="1"/>
  <c r="AX20" i="92"/>
  <c r="S20" i="92" s="1"/>
  <c r="AC20" i="92" s="1"/>
  <c r="AB21" i="92" s="1"/>
  <c r="AX3" i="92"/>
  <c r="S3" i="92" s="1"/>
  <c r="AC3" i="92" s="1"/>
  <c r="AJ56" i="48"/>
  <c r="AK56" i="48"/>
  <c r="AT56" i="48" s="1"/>
  <c r="AJ38" i="48"/>
  <c r="AK38" i="48"/>
  <c r="AT38" i="48" s="1"/>
  <c r="AR65" i="90"/>
  <c r="AX67" i="92"/>
  <c r="S67" i="92" s="1"/>
  <c r="AC67" i="92" s="1"/>
  <c r="AB68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X67" i="48"/>
  <c r="S67" i="48" s="1"/>
  <c r="AC67" i="48" s="1"/>
  <c r="AB68" i="48" s="1"/>
  <c r="AX59" i="48"/>
  <c r="S59" i="48" s="1"/>
  <c r="AC59" i="48" s="1"/>
  <c r="AB60" i="48" s="1"/>
  <c r="AX53" i="48"/>
  <c r="S53" i="48" s="1"/>
  <c r="AC53" i="48" s="1"/>
  <c r="AB54" i="48" s="1"/>
  <c r="AX47" i="48"/>
  <c r="S47" i="48" s="1"/>
  <c r="AC47" i="48" s="1"/>
  <c r="AB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Z67" i="78"/>
  <c r="AR68" i="29"/>
  <c r="Z65" i="73"/>
  <c r="AI65" i="28"/>
  <c r="AN65" i="28"/>
  <c r="Y68" i="95"/>
  <c r="X68" i="95"/>
  <c r="AS10" i="32"/>
  <c r="AL10" i="32"/>
  <c r="AU10" i="32" s="1"/>
  <c r="AS28" i="32"/>
  <c r="AL28" i="32"/>
  <c r="AU28" i="32" s="1"/>
  <c r="AS46" i="32"/>
  <c r="AL46" i="32"/>
  <c r="AU46" i="32" s="1"/>
  <c r="AS64" i="32"/>
  <c r="AL64" i="32"/>
  <c r="AU64" i="32" s="1"/>
  <c r="AH68" i="79"/>
  <c r="AQ68" i="79" s="1"/>
  <c r="AI66" i="45"/>
  <c r="AN66" i="45"/>
  <c r="AI66" i="34"/>
  <c r="AN66" i="34"/>
  <c r="X68" i="27"/>
  <c r="Y68" i="27"/>
  <c r="X65" i="76"/>
  <c r="Z65" i="76" s="1"/>
  <c r="Y65" i="76"/>
  <c r="X66" i="74"/>
  <c r="Y66" i="74"/>
  <c r="AH65" i="37"/>
  <c r="AQ65" i="37" s="1"/>
  <c r="Z66" i="75"/>
  <c r="AI65" i="33"/>
  <c r="AN65" i="33"/>
  <c r="AR64" i="89"/>
  <c r="AR66" i="78"/>
  <c r="AH69" i="29"/>
  <c r="AQ69" i="29" s="1"/>
  <c r="AR64" i="37"/>
  <c r="X68" i="47"/>
  <c r="Y68" i="47"/>
  <c r="AJ7" i="32"/>
  <c r="AK7" i="32"/>
  <c r="AT7" i="32" s="1"/>
  <c r="AS25" i="32"/>
  <c r="AL25" i="32"/>
  <c r="AU25" i="32" s="1"/>
  <c r="AS43" i="32"/>
  <c r="AL43" i="32"/>
  <c r="AU43" i="32" s="1"/>
  <c r="AS61" i="32"/>
  <c r="AL61" i="32"/>
  <c r="AU61" i="32" s="1"/>
  <c r="Z65" i="89"/>
  <c r="AJ42" i="92" l="1"/>
  <c r="Z68" i="27"/>
  <c r="W69" i="27" s="1"/>
  <c r="W68" i="34"/>
  <c r="AG67" i="34"/>
  <c r="AP67" i="34" s="1"/>
  <c r="AF67" i="34"/>
  <c r="AO67" i="34" s="1"/>
  <c r="AE67" i="34"/>
  <c r="W65" i="85"/>
  <c r="AG64" i="85"/>
  <c r="AP64" i="85" s="1"/>
  <c r="AF64" i="85"/>
  <c r="AO64" i="85" s="1"/>
  <c r="AE64" i="85"/>
  <c r="AF68" i="27"/>
  <c r="AO68" i="27" s="1"/>
  <c r="AE68" i="27"/>
  <c r="AG68" i="27"/>
  <c r="AP68" i="27" s="1"/>
  <c r="AR66" i="45"/>
  <c r="AF65" i="89"/>
  <c r="AO65" i="89" s="1"/>
  <c r="AG65" i="89"/>
  <c r="AP65" i="89" s="1"/>
  <c r="AE65" i="89"/>
  <c r="W66" i="89"/>
  <c r="AR65" i="33"/>
  <c r="W66" i="76"/>
  <c r="AG65" i="76"/>
  <c r="AP65" i="76" s="1"/>
  <c r="AF65" i="76"/>
  <c r="AO65" i="76" s="1"/>
  <c r="AE65" i="76"/>
  <c r="AJ12" i="48"/>
  <c r="AK12" i="48"/>
  <c r="AT12" i="48" s="1"/>
  <c r="AJ48" i="48"/>
  <c r="AK48" i="48"/>
  <c r="AT48" i="48" s="1"/>
  <c r="AJ25" i="92"/>
  <c r="AK25" i="92"/>
  <c r="AT25" i="92" s="1"/>
  <c r="AJ61" i="92"/>
  <c r="AK61" i="92"/>
  <c r="AT61" i="92" s="1"/>
  <c r="W67" i="36"/>
  <c r="AG66" i="36"/>
  <c r="AP66" i="36" s="1"/>
  <c r="AF66" i="36"/>
  <c r="AO66" i="36" s="1"/>
  <c r="AE66" i="36"/>
  <c r="AJ37" i="48"/>
  <c r="AK37" i="48"/>
  <c r="AT37" i="48" s="1"/>
  <c r="W68" i="77"/>
  <c r="AG67" i="77"/>
  <c r="AP67" i="77" s="1"/>
  <c r="AF67" i="77"/>
  <c r="AO67" i="77" s="1"/>
  <c r="AE67" i="77"/>
  <c r="AJ38" i="92"/>
  <c r="AK38" i="92"/>
  <c r="AT38" i="92" s="1"/>
  <c r="W71" i="38"/>
  <c r="AG70" i="38"/>
  <c r="AP70" i="38" s="1"/>
  <c r="AF70" i="38"/>
  <c r="AO70" i="38" s="1"/>
  <c r="AE70" i="38"/>
  <c r="AJ27" i="92"/>
  <c r="AK27" i="92"/>
  <c r="AT27" i="92" s="1"/>
  <c r="W70" i="26"/>
  <c r="AG69" i="26"/>
  <c r="AP69" i="26" s="1"/>
  <c r="AF69" i="26"/>
  <c r="AO69" i="26" s="1"/>
  <c r="AE69" i="26"/>
  <c r="AN66" i="31"/>
  <c r="AI66" i="31"/>
  <c r="AR65" i="80"/>
  <c r="AJ63" i="92"/>
  <c r="AK63" i="92"/>
  <c r="AT63" i="92" s="1"/>
  <c r="AH67" i="41"/>
  <c r="AQ67" i="41" s="1"/>
  <c r="W69" i="84"/>
  <c r="AG68" i="84"/>
  <c r="AP68" i="84" s="1"/>
  <c r="AF68" i="84"/>
  <c r="AO68" i="84" s="1"/>
  <c r="AE68" i="84"/>
  <c r="AH64" i="85"/>
  <c r="AQ64" i="85" s="1"/>
  <c r="AF67" i="88"/>
  <c r="AO67" i="88" s="1"/>
  <c r="AE67" i="88"/>
  <c r="W68" i="88"/>
  <c r="AG67" i="88"/>
  <c r="AP67" i="88" s="1"/>
  <c r="AE66" i="90"/>
  <c r="AG66" i="90"/>
  <c r="AP66" i="90" s="1"/>
  <c r="AF66" i="90"/>
  <c r="AO66" i="90" s="1"/>
  <c r="W67" i="90"/>
  <c r="AJ9" i="48"/>
  <c r="AK9" i="48"/>
  <c r="AT9" i="48" s="1"/>
  <c r="AJ45" i="48"/>
  <c r="AK45" i="48"/>
  <c r="AT45" i="48" s="1"/>
  <c r="AJ6" i="92"/>
  <c r="AK6" i="92"/>
  <c r="AT6" i="92" s="1"/>
  <c r="AJ40" i="92"/>
  <c r="AK40" i="92"/>
  <c r="AT40" i="92" s="1"/>
  <c r="AJ53" i="48"/>
  <c r="AS6" i="32"/>
  <c r="AL6" i="32"/>
  <c r="AU6" i="32" s="1"/>
  <c r="AH67" i="43"/>
  <c r="AQ67" i="43" s="1"/>
  <c r="X71" i="42"/>
  <c r="Y71" i="42"/>
  <c r="Z71" i="42" s="1"/>
  <c r="AS10" i="48"/>
  <c r="AL10" i="48"/>
  <c r="AU10" i="48" s="1"/>
  <c r="AS28" i="48"/>
  <c r="AL28" i="48"/>
  <c r="AU28" i="48" s="1"/>
  <c r="AS58" i="48"/>
  <c r="AL58" i="48"/>
  <c r="AU58" i="48" s="1"/>
  <c r="AJ4" i="48"/>
  <c r="AK4" i="48"/>
  <c r="AT4" i="48" s="1"/>
  <c r="AJ18" i="92"/>
  <c r="AJ6" i="48"/>
  <c r="AF66" i="75"/>
  <c r="AO66" i="75" s="1"/>
  <c r="AE66" i="75"/>
  <c r="AG66" i="75"/>
  <c r="AP66" i="75" s="1"/>
  <c r="W67" i="75"/>
  <c r="AR65" i="28"/>
  <c r="AJ18" i="48"/>
  <c r="AK18" i="48"/>
  <c r="AT18" i="48" s="1"/>
  <c r="AJ54" i="48"/>
  <c r="AK54" i="48"/>
  <c r="AT54" i="48" s="1"/>
  <c r="AJ31" i="92"/>
  <c r="AK31" i="92"/>
  <c r="AT31" i="92" s="1"/>
  <c r="AJ68" i="92"/>
  <c r="AK68" i="92"/>
  <c r="AT68" i="92" s="1"/>
  <c r="AS56" i="48"/>
  <c r="AL56" i="48"/>
  <c r="AU56" i="48" s="1"/>
  <c r="AS52" i="48"/>
  <c r="AL52" i="48"/>
  <c r="AU52" i="48" s="1"/>
  <c r="AJ59" i="48"/>
  <c r="AS42" i="92"/>
  <c r="AL42" i="92"/>
  <c r="AU42" i="92" s="1"/>
  <c r="W67" i="35"/>
  <c r="AG66" i="35"/>
  <c r="AP66" i="35" s="1"/>
  <c r="AF66" i="35"/>
  <c r="AO66" i="35" s="1"/>
  <c r="AE66" i="35"/>
  <c r="AJ7" i="48"/>
  <c r="AK7" i="48"/>
  <c r="AT7" i="48" s="1"/>
  <c r="AJ43" i="48"/>
  <c r="AK43" i="48"/>
  <c r="AT43" i="48" s="1"/>
  <c r="AJ8" i="92"/>
  <c r="AK8" i="92"/>
  <c r="AT8" i="92" s="1"/>
  <c r="AJ44" i="92"/>
  <c r="AK44" i="92"/>
  <c r="AT44" i="92" s="1"/>
  <c r="AJ33" i="92"/>
  <c r="AK33" i="92"/>
  <c r="AT33" i="92" s="1"/>
  <c r="AS35" i="92"/>
  <c r="AL35" i="92"/>
  <c r="AU35" i="92" s="1"/>
  <c r="AS66" i="48"/>
  <c r="AL66" i="48"/>
  <c r="AU66" i="48" s="1"/>
  <c r="AR68" i="26"/>
  <c r="AR68" i="46"/>
  <c r="AR64" i="76"/>
  <c r="AS20" i="48"/>
  <c r="AL20" i="48"/>
  <c r="AU20" i="48" s="1"/>
  <c r="AS50" i="48"/>
  <c r="AL50" i="48"/>
  <c r="AU50" i="48" s="1"/>
  <c r="W68" i="41"/>
  <c r="AG67" i="41"/>
  <c r="AP67" i="41" s="1"/>
  <c r="AF67" i="41"/>
  <c r="AO67" i="41" s="1"/>
  <c r="AE67" i="41"/>
  <c r="AJ47" i="48"/>
  <c r="AJ36" i="92"/>
  <c r="AR67" i="47"/>
  <c r="AR65" i="74"/>
  <c r="AT71" i="32"/>
  <c r="AJ15" i="48"/>
  <c r="AK15" i="48"/>
  <c r="AT15" i="48" s="1"/>
  <c r="AJ51" i="48"/>
  <c r="AK51" i="48"/>
  <c r="AT51" i="48" s="1"/>
  <c r="AJ10" i="92"/>
  <c r="AK10" i="92"/>
  <c r="AT10" i="92" s="1"/>
  <c r="AJ46" i="92"/>
  <c r="AK46" i="92"/>
  <c r="AT46" i="92" s="1"/>
  <c r="AS29" i="92"/>
  <c r="AL29" i="92"/>
  <c r="AU29" i="92" s="1"/>
  <c r="W68" i="81"/>
  <c r="AG67" i="81"/>
  <c r="AP67" i="81" s="1"/>
  <c r="AF67" i="81"/>
  <c r="AO67" i="81" s="1"/>
  <c r="AE67" i="81"/>
  <c r="Z67" i="43"/>
  <c r="AN70" i="42"/>
  <c r="AI70" i="42"/>
  <c r="W66" i="73"/>
  <c r="AG65" i="73"/>
  <c r="AP65" i="73" s="1"/>
  <c r="AF65" i="73"/>
  <c r="AO65" i="73" s="1"/>
  <c r="AE65" i="73"/>
  <c r="AJ60" i="48"/>
  <c r="AK60" i="48"/>
  <c r="AT60" i="48" s="1"/>
  <c r="AJ37" i="92"/>
  <c r="AK37" i="92"/>
  <c r="AT37" i="92" s="1"/>
  <c r="AB4" i="92"/>
  <c r="AJ3" i="92"/>
  <c r="AH67" i="91"/>
  <c r="AQ67" i="91" s="1"/>
  <c r="Z67" i="93"/>
  <c r="X67" i="93"/>
  <c r="Y67" i="93"/>
  <c r="AR63" i="85"/>
  <c r="AJ13" i="48"/>
  <c r="AK13" i="48"/>
  <c r="AT13" i="48" s="1"/>
  <c r="AJ49" i="48"/>
  <c r="AK49" i="48"/>
  <c r="AT49" i="48" s="1"/>
  <c r="AJ14" i="92"/>
  <c r="AK14" i="92"/>
  <c r="AT14" i="92" s="1"/>
  <c r="AJ50" i="92"/>
  <c r="AK50" i="92"/>
  <c r="AT50" i="92" s="1"/>
  <c r="AS32" i="48"/>
  <c r="AL32" i="48"/>
  <c r="AU32" i="48" s="1"/>
  <c r="AJ51" i="92"/>
  <c r="AK51" i="92"/>
  <c r="AT51" i="92" s="1"/>
  <c r="Y70" i="30"/>
  <c r="X70" i="30"/>
  <c r="Z70" i="30" s="1"/>
  <c r="AH65" i="83"/>
  <c r="AQ65" i="83" s="1"/>
  <c r="AH66" i="28"/>
  <c r="AQ66" i="28" s="1"/>
  <c r="Y69" i="40"/>
  <c r="X69" i="40"/>
  <c r="Z69" i="40" s="1"/>
  <c r="AS17" i="92"/>
  <c r="AL17" i="92"/>
  <c r="AU17" i="92" s="1"/>
  <c r="AH66" i="33"/>
  <c r="AQ66" i="33" s="1"/>
  <c r="AS4" i="32"/>
  <c r="AL4" i="32"/>
  <c r="AU4" i="32" s="1"/>
  <c r="AJ21" i="48"/>
  <c r="AK21" i="48"/>
  <c r="AT21" i="48" s="1"/>
  <c r="AJ57" i="48"/>
  <c r="AK57" i="48"/>
  <c r="AT57" i="48" s="1"/>
  <c r="AJ16" i="92"/>
  <c r="AK16" i="92"/>
  <c r="AT16" i="92" s="1"/>
  <c r="AJ52" i="92"/>
  <c r="AK52" i="92"/>
  <c r="AT52" i="92" s="1"/>
  <c r="AI67" i="94"/>
  <c r="AN67" i="94"/>
  <c r="AS16" i="48"/>
  <c r="AL16" i="48"/>
  <c r="AU16" i="48" s="1"/>
  <c r="AS34" i="48"/>
  <c r="AL34" i="48"/>
  <c r="AU34" i="48" s="1"/>
  <c r="AS11" i="92"/>
  <c r="AL11" i="92"/>
  <c r="AU11" i="92" s="1"/>
  <c r="AR64" i="83"/>
  <c r="AJ35" i="48"/>
  <c r="AJ48" i="92"/>
  <c r="Z69" i="79"/>
  <c r="Y69" i="79"/>
  <c r="X69" i="79"/>
  <c r="X70" i="29"/>
  <c r="Y70" i="29"/>
  <c r="AN66" i="87"/>
  <c r="AI66" i="87"/>
  <c r="AH66" i="74"/>
  <c r="AQ66" i="74" s="1"/>
  <c r="Z66" i="74"/>
  <c r="AH68" i="95"/>
  <c r="AQ68" i="95" s="1"/>
  <c r="AJ30" i="48"/>
  <c r="AK30" i="48"/>
  <c r="AT30" i="48" s="1"/>
  <c r="AJ68" i="48"/>
  <c r="AK68" i="48"/>
  <c r="AT68" i="48" s="1"/>
  <c r="AJ43" i="92"/>
  <c r="AK43" i="92"/>
  <c r="AT43" i="92" s="1"/>
  <c r="AJ21" i="92"/>
  <c r="AK21" i="92"/>
  <c r="AT21" i="92" s="1"/>
  <c r="AS23" i="92"/>
  <c r="AL23" i="92"/>
  <c r="AU23" i="92" s="1"/>
  <c r="Z67" i="91"/>
  <c r="AE67" i="86"/>
  <c r="AF67" i="86"/>
  <c r="AO67" i="86" s="1"/>
  <c r="W68" i="86"/>
  <c r="AG67" i="86"/>
  <c r="AP67" i="86" s="1"/>
  <c r="AJ19" i="48"/>
  <c r="AK19" i="48"/>
  <c r="AT19" i="48" s="1"/>
  <c r="AJ55" i="48"/>
  <c r="AK55" i="48"/>
  <c r="AT55" i="48" s="1"/>
  <c r="AJ20" i="92"/>
  <c r="AK20" i="92"/>
  <c r="AT20" i="92" s="1"/>
  <c r="AJ56" i="92"/>
  <c r="AK56" i="92"/>
  <c r="AT56" i="92" s="1"/>
  <c r="AJ67" i="92"/>
  <c r="AK67" i="92"/>
  <c r="AT67" i="92" s="1"/>
  <c r="AS65" i="92"/>
  <c r="AL65" i="92"/>
  <c r="AU65" i="92" s="1"/>
  <c r="AJ11" i="48"/>
  <c r="AJ30" i="92"/>
  <c r="X67" i="31"/>
  <c r="Z67" i="31" s="1"/>
  <c r="Y67" i="31"/>
  <c r="Z65" i="83"/>
  <c r="AH67" i="34"/>
  <c r="AQ67" i="34" s="1"/>
  <c r="Z66" i="28"/>
  <c r="AS8" i="48"/>
  <c r="AL8" i="48"/>
  <c r="AU8" i="48" s="1"/>
  <c r="AS26" i="48"/>
  <c r="AL26" i="48"/>
  <c r="AU26" i="48" s="1"/>
  <c r="AJ67" i="48"/>
  <c r="AR69" i="92"/>
  <c r="AR71" i="92" s="1"/>
  <c r="AR66" i="41"/>
  <c r="Z66" i="33"/>
  <c r="AR67" i="27"/>
  <c r="AR67" i="95"/>
  <c r="AJ27" i="48"/>
  <c r="AK27" i="48"/>
  <c r="AT27" i="48" s="1"/>
  <c r="AJ63" i="48"/>
  <c r="AK63" i="48"/>
  <c r="AT63" i="48" s="1"/>
  <c r="AJ22" i="92"/>
  <c r="AK22" i="92"/>
  <c r="AT22" i="92" s="1"/>
  <c r="AJ58" i="92"/>
  <c r="AK58" i="92"/>
  <c r="AT58" i="92" s="1"/>
  <c r="AS59" i="92"/>
  <c r="AL59" i="92"/>
  <c r="AU59" i="92" s="1"/>
  <c r="X68" i="44"/>
  <c r="Y68" i="44"/>
  <c r="Y66" i="37"/>
  <c r="X66" i="37"/>
  <c r="AJ24" i="92"/>
  <c r="AJ13" i="92"/>
  <c r="AK13" i="92"/>
  <c r="AT13" i="92" s="1"/>
  <c r="AJ39" i="92"/>
  <c r="AK39" i="92"/>
  <c r="AT39" i="92" s="1"/>
  <c r="AI66" i="93"/>
  <c r="AN66" i="93"/>
  <c r="AR66" i="43"/>
  <c r="AJ25" i="48"/>
  <c r="AK25" i="48"/>
  <c r="AT25" i="48" s="1"/>
  <c r="AJ61" i="48"/>
  <c r="AK61" i="48"/>
  <c r="AT61" i="48" s="1"/>
  <c r="AJ26" i="92"/>
  <c r="AK26" i="92"/>
  <c r="AT26" i="92" s="1"/>
  <c r="AJ62" i="92"/>
  <c r="AK62" i="92"/>
  <c r="AT62" i="92" s="1"/>
  <c r="AS62" i="48"/>
  <c r="AL62" i="48"/>
  <c r="AU62" i="48" s="1"/>
  <c r="AH69" i="26"/>
  <c r="AQ69" i="26" s="1"/>
  <c r="AJ9" i="92"/>
  <c r="AK9" i="92"/>
  <c r="AT9" i="92" s="1"/>
  <c r="AS41" i="92"/>
  <c r="AL41" i="92"/>
  <c r="AU41" i="92" s="1"/>
  <c r="AH66" i="80"/>
  <c r="AQ66" i="80" s="1"/>
  <c r="AH69" i="46"/>
  <c r="AQ69" i="46" s="1"/>
  <c r="AE68" i="82"/>
  <c r="AG68" i="82"/>
  <c r="AP68" i="82" s="1"/>
  <c r="AF68" i="82"/>
  <c r="AO68" i="82" s="1"/>
  <c r="W69" i="82"/>
  <c r="AJ33" i="48"/>
  <c r="AK33" i="48"/>
  <c r="AT33" i="48" s="1"/>
  <c r="AJ69" i="48"/>
  <c r="AS69" i="48" s="1"/>
  <c r="AK69" i="48"/>
  <c r="AT69" i="48" s="1"/>
  <c r="AJ28" i="92"/>
  <c r="AK28" i="92"/>
  <c r="AT28" i="92" s="1"/>
  <c r="AJ64" i="92"/>
  <c r="AK64" i="92"/>
  <c r="AT64" i="92" s="1"/>
  <c r="AI67" i="44"/>
  <c r="AN67" i="44"/>
  <c r="AI65" i="37"/>
  <c r="AN65" i="37"/>
  <c r="AJ17" i="48"/>
  <c r="AH67" i="45"/>
  <c r="AQ67" i="45" s="1"/>
  <c r="AS22" i="48"/>
  <c r="AL22" i="48"/>
  <c r="AU22" i="48" s="1"/>
  <c r="AS40" i="48"/>
  <c r="AL40" i="48"/>
  <c r="AU40" i="48" s="1"/>
  <c r="AS53" i="92"/>
  <c r="AL53" i="92"/>
  <c r="AU53" i="92" s="1"/>
  <c r="AJ66" i="92"/>
  <c r="AI69" i="29"/>
  <c r="AN69" i="29"/>
  <c r="AS7" i="32"/>
  <c r="AL7" i="32"/>
  <c r="AU7" i="32" s="1"/>
  <c r="AU71" i="32" s="1"/>
  <c r="C11" i="32" s="1"/>
  <c r="AH68" i="27"/>
  <c r="AQ68" i="27" s="1"/>
  <c r="AJ24" i="48"/>
  <c r="AK24" i="48"/>
  <c r="AT24" i="48" s="1"/>
  <c r="AH68" i="47"/>
  <c r="AQ68" i="47" s="1"/>
  <c r="AJ36" i="48"/>
  <c r="AK36" i="48"/>
  <c r="AT36" i="48" s="1"/>
  <c r="AJ49" i="92"/>
  <c r="AK49" i="92"/>
  <c r="AT49" i="92" s="1"/>
  <c r="Z68" i="47"/>
  <c r="AH65" i="76"/>
  <c r="AQ65" i="76" s="1"/>
  <c r="AR66" i="34"/>
  <c r="Z68" i="95"/>
  <c r="AE67" i="78"/>
  <c r="W68" i="78"/>
  <c r="AG67" i="78"/>
  <c r="AP67" i="78" s="1"/>
  <c r="AF67" i="78"/>
  <c r="AO67" i="78" s="1"/>
  <c r="AJ42" i="48"/>
  <c r="AK42" i="48"/>
  <c r="AT42" i="48" s="1"/>
  <c r="AJ19" i="92"/>
  <c r="AK19" i="92"/>
  <c r="AT19" i="92" s="1"/>
  <c r="AJ55" i="92"/>
  <c r="AK55" i="92"/>
  <c r="AT55" i="92" s="1"/>
  <c r="AS38" i="48"/>
  <c r="AL38" i="48"/>
  <c r="AU38" i="48" s="1"/>
  <c r="AJ57" i="92"/>
  <c r="AK57" i="92"/>
  <c r="AT57" i="92" s="1"/>
  <c r="AS47" i="92"/>
  <c r="AL47" i="92"/>
  <c r="AU47" i="92" s="1"/>
  <c r="AJ29" i="48"/>
  <c r="AJ12" i="92"/>
  <c r="AH66" i="36"/>
  <c r="AQ66" i="36" s="1"/>
  <c r="AJ31" i="48"/>
  <c r="AK31" i="48"/>
  <c r="AT31" i="48" s="1"/>
  <c r="AJ65" i="48"/>
  <c r="AK65" i="48"/>
  <c r="AT65" i="48" s="1"/>
  <c r="AJ32" i="92"/>
  <c r="AK32" i="92"/>
  <c r="AT32" i="92" s="1"/>
  <c r="AJ69" i="92"/>
  <c r="AS69" i="92" s="1"/>
  <c r="AK69" i="92"/>
  <c r="AT69" i="92" s="1"/>
  <c r="AJ15" i="92"/>
  <c r="AK15" i="92"/>
  <c r="AT15" i="92" s="1"/>
  <c r="AS46" i="48"/>
  <c r="AL46" i="48"/>
  <c r="AU46" i="48" s="1"/>
  <c r="AI69" i="30"/>
  <c r="AN69" i="30"/>
  <c r="AJ41" i="48"/>
  <c r="AJ60" i="92"/>
  <c r="AR66" i="81"/>
  <c r="AN68" i="40"/>
  <c r="AI68" i="40"/>
  <c r="AJ14" i="48"/>
  <c r="AJ44" i="48"/>
  <c r="AJ45" i="92"/>
  <c r="AK45" i="92"/>
  <c r="AT45" i="92" s="1"/>
  <c r="AJ23" i="48"/>
  <c r="AJ5" i="92"/>
  <c r="AR69" i="48"/>
  <c r="AR71" i="48" s="1"/>
  <c r="AR66" i="91"/>
  <c r="Z66" i="80"/>
  <c r="Z69" i="46"/>
  <c r="W69" i="25"/>
  <c r="AG68" i="25"/>
  <c r="AP68" i="25" s="1"/>
  <c r="AF68" i="25"/>
  <c r="AO68" i="25" s="1"/>
  <c r="AE68" i="25"/>
  <c r="W69" i="39"/>
  <c r="AG68" i="39"/>
  <c r="AP68" i="39" s="1"/>
  <c r="AF68" i="39"/>
  <c r="AO68" i="39" s="1"/>
  <c r="AE68" i="39"/>
  <c r="AJ5" i="48"/>
  <c r="AK5" i="48"/>
  <c r="AT5" i="48" s="1"/>
  <c r="AJ39" i="48"/>
  <c r="AK39" i="48"/>
  <c r="AT39" i="48" s="1"/>
  <c r="AJ34" i="92"/>
  <c r="AK34" i="92"/>
  <c r="AT34" i="92" s="1"/>
  <c r="AJ64" i="48"/>
  <c r="AH67" i="81"/>
  <c r="AQ67" i="81" s="1"/>
  <c r="Z68" i="94"/>
  <c r="Y68" i="94"/>
  <c r="X68" i="94"/>
  <c r="AJ54" i="92"/>
  <c r="AR65" i="36"/>
  <c r="Z67" i="45"/>
  <c r="AS3" i="48"/>
  <c r="AL3" i="48"/>
  <c r="AU3" i="48" s="1"/>
  <c r="AI68" i="79"/>
  <c r="AN68" i="79"/>
  <c r="AJ7" i="92"/>
  <c r="X67" i="87"/>
  <c r="Z67" i="87" s="1"/>
  <c r="Y67" i="87"/>
  <c r="AS71" i="32" l="1"/>
  <c r="W71" i="30"/>
  <c r="AG70" i="30"/>
  <c r="AP70" i="30" s="1"/>
  <c r="AF70" i="30"/>
  <c r="AO70" i="30" s="1"/>
  <c r="AE70" i="30"/>
  <c r="W72" i="42"/>
  <c r="AG71" i="42"/>
  <c r="AP71" i="42" s="1"/>
  <c r="AF71" i="42"/>
  <c r="AO71" i="42" s="1"/>
  <c r="AE71" i="42"/>
  <c r="AS54" i="92"/>
  <c r="AL54" i="92"/>
  <c r="AU54" i="92" s="1"/>
  <c r="AH66" i="37"/>
  <c r="AQ66" i="37" s="1"/>
  <c r="AH70" i="29"/>
  <c r="AQ70" i="29" s="1"/>
  <c r="AS52" i="92"/>
  <c r="AL52" i="92"/>
  <c r="AU52" i="92" s="1"/>
  <c r="AS21" i="48"/>
  <c r="AL21" i="48"/>
  <c r="AU21" i="48" s="1"/>
  <c r="AG67" i="93"/>
  <c r="AP67" i="93" s="1"/>
  <c r="AF67" i="93"/>
  <c r="AO67" i="93" s="1"/>
  <c r="AE67" i="93"/>
  <c r="W68" i="93"/>
  <c r="AS3" i="92"/>
  <c r="AL3" i="92"/>
  <c r="AU3" i="92" s="1"/>
  <c r="AI65" i="73"/>
  <c r="AN65" i="73"/>
  <c r="Y68" i="81"/>
  <c r="X68" i="81"/>
  <c r="Z68" i="81" s="1"/>
  <c r="AS10" i="92"/>
  <c r="AL10" i="92"/>
  <c r="AU10" i="92" s="1"/>
  <c r="AI67" i="41"/>
  <c r="AN67" i="41"/>
  <c r="AS8" i="92"/>
  <c r="AL8" i="92"/>
  <c r="AU8" i="92" s="1"/>
  <c r="AN66" i="35"/>
  <c r="AI66" i="35"/>
  <c r="AS59" i="48"/>
  <c r="AL59" i="48"/>
  <c r="AU59" i="48" s="1"/>
  <c r="AS68" i="92"/>
  <c r="AL68" i="92"/>
  <c r="AU68" i="92" s="1"/>
  <c r="AS18" i="48"/>
  <c r="AL18" i="48"/>
  <c r="AU18" i="48" s="1"/>
  <c r="AN66" i="75"/>
  <c r="AI66" i="75"/>
  <c r="AS40" i="92"/>
  <c r="AL40" i="92"/>
  <c r="AU40" i="92" s="1"/>
  <c r="AS9" i="48"/>
  <c r="AL9" i="48"/>
  <c r="AU9" i="48" s="1"/>
  <c r="AS61" i="92"/>
  <c r="AL61" i="92"/>
  <c r="AU61" i="92" s="1"/>
  <c r="AS12" i="48"/>
  <c r="AL12" i="48"/>
  <c r="AU12" i="48" s="1"/>
  <c r="AI68" i="27"/>
  <c r="AN68" i="27"/>
  <c r="AH68" i="94"/>
  <c r="AQ68" i="94" s="1"/>
  <c r="AS39" i="48"/>
  <c r="AL39" i="48"/>
  <c r="AU39" i="48" s="1"/>
  <c r="Y69" i="25"/>
  <c r="X69" i="25"/>
  <c r="AL69" i="48"/>
  <c r="AU69" i="48" s="1"/>
  <c r="AS14" i="48"/>
  <c r="AL14" i="48"/>
  <c r="AU14" i="48" s="1"/>
  <c r="AS60" i="92"/>
  <c r="AL60" i="92"/>
  <c r="AU60" i="92" s="1"/>
  <c r="AS55" i="92"/>
  <c r="AL55" i="92"/>
  <c r="AU55" i="92" s="1"/>
  <c r="AE68" i="47"/>
  <c r="W69" i="47"/>
  <c r="AG68" i="47"/>
  <c r="AP68" i="47" s="1"/>
  <c r="AF68" i="47"/>
  <c r="AO68" i="47" s="1"/>
  <c r="AS63" i="48"/>
  <c r="AL63" i="48"/>
  <c r="AU63" i="48" s="1"/>
  <c r="AS67" i="48"/>
  <c r="AL67" i="48"/>
  <c r="AU67" i="48" s="1"/>
  <c r="AS20" i="92"/>
  <c r="AL20" i="92"/>
  <c r="AU20" i="92" s="1"/>
  <c r="X68" i="86"/>
  <c r="Y68" i="86"/>
  <c r="AS68" i="48"/>
  <c r="AL68" i="48"/>
  <c r="AU68" i="48" s="1"/>
  <c r="Z70" i="29"/>
  <c r="AS50" i="92"/>
  <c r="AL50" i="92"/>
  <c r="AU50" i="92" s="1"/>
  <c r="AS13" i="48"/>
  <c r="AL13" i="48"/>
  <c r="AU13" i="48" s="1"/>
  <c r="AJ4" i="92"/>
  <c r="AK4" i="92"/>
  <c r="AT4" i="92" s="1"/>
  <c r="AT71" i="92" s="1"/>
  <c r="AF67" i="43"/>
  <c r="AO67" i="43" s="1"/>
  <c r="AE67" i="43"/>
  <c r="W68" i="43"/>
  <c r="AG67" i="43"/>
  <c r="AP67" i="43" s="1"/>
  <c r="AH71" i="42"/>
  <c r="AQ71" i="42" s="1"/>
  <c r="X67" i="90"/>
  <c r="Y67" i="90"/>
  <c r="Y68" i="88"/>
  <c r="X68" i="88"/>
  <c r="AR66" i="31"/>
  <c r="X70" i="26"/>
  <c r="Y70" i="26"/>
  <c r="AN66" i="36"/>
  <c r="AI66" i="36"/>
  <c r="AI67" i="34"/>
  <c r="AN67" i="34"/>
  <c r="AE69" i="40"/>
  <c r="AX69" i="40"/>
  <c r="S69" i="40" s="1"/>
  <c r="AC69" i="40" s="1"/>
  <c r="AG69" i="40"/>
  <c r="AP69" i="40" s="1"/>
  <c r="AP71" i="40" s="1"/>
  <c r="AF69" i="40"/>
  <c r="AO69" i="40" s="1"/>
  <c r="AO71" i="40" s="1"/>
  <c r="AH67" i="87"/>
  <c r="AQ67" i="87" s="1"/>
  <c r="Y69" i="39"/>
  <c r="X69" i="39"/>
  <c r="W70" i="46"/>
  <c r="AG69" i="46"/>
  <c r="AP69" i="46" s="1"/>
  <c r="AF69" i="46"/>
  <c r="AO69" i="46" s="1"/>
  <c r="AE69" i="46"/>
  <c r="AS5" i="92"/>
  <c r="AL5" i="92"/>
  <c r="AU5" i="92" s="1"/>
  <c r="AR68" i="40"/>
  <c r="AS41" i="48"/>
  <c r="AL41" i="48"/>
  <c r="AU41" i="48" s="1"/>
  <c r="AS15" i="92"/>
  <c r="AL15" i="92"/>
  <c r="AU15" i="92" s="1"/>
  <c r="AS65" i="48"/>
  <c r="AL65" i="48"/>
  <c r="AU65" i="48" s="1"/>
  <c r="Y68" i="78"/>
  <c r="X68" i="78"/>
  <c r="AR67" i="44"/>
  <c r="AS62" i="92"/>
  <c r="AL62" i="92"/>
  <c r="AU62" i="92" s="1"/>
  <c r="AS25" i="48"/>
  <c r="AL25" i="48"/>
  <c r="AU25" i="48" s="1"/>
  <c r="AS39" i="92"/>
  <c r="AL39" i="92"/>
  <c r="AU39" i="92" s="1"/>
  <c r="Z66" i="37"/>
  <c r="W67" i="33"/>
  <c r="AG66" i="33"/>
  <c r="AP66" i="33" s="1"/>
  <c r="AF66" i="33"/>
  <c r="AO66" i="33" s="1"/>
  <c r="AE66" i="33"/>
  <c r="AH67" i="31"/>
  <c r="AQ67" i="31" s="1"/>
  <c r="AH69" i="79"/>
  <c r="AQ69" i="79" s="1"/>
  <c r="AS16" i="92"/>
  <c r="AL16" i="92"/>
  <c r="AU16" i="92" s="1"/>
  <c r="AS51" i="48"/>
  <c r="AL51" i="48"/>
  <c r="AU51" i="48" s="1"/>
  <c r="AS33" i="92"/>
  <c r="AL33" i="92"/>
  <c r="AU33" i="92" s="1"/>
  <c r="AS43" i="48"/>
  <c r="AL43" i="48"/>
  <c r="AU43" i="48" s="1"/>
  <c r="AS31" i="92"/>
  <c r="AL31" i="92"/>
  <c r="AU31" i="92" s="1"/>
  <c r="AS6" i="48"/>
  <c r="AL6" i="48"/>
  <c r="AU6" i="48" s="1"/>
  <c r="AS6" i="92"/>
  <c r="AL6" i="92"/>
  <c r="AU6" i="92" s="1"/>
  <c r="X69" i="84"/>
  <c r="Y69" i="84"/>
  <c r="Y71" i="38"/>
  <c r="Z71" i="38" s="1"/>
  <c r="X71" i="38"/>
  <c r="Y68" i="77"/>
  <c r="X68" i="77"/>
  <c r="AS25" i="92"/>
  <c r="AL25" i="92"/>
  <c r="AU25" i="92" s="1"/>
  <c r="AN65" i="76"/>
  <c r="AI65" i="76"/>
  <c r="X66" i="89"/>
  <c r="Y66" i="89"/>
  <c r="Z66" i="89" s="1"/>
  <c r="AI64" i="85"/>
  <c r="AN64" i="85"/>
  <c r="AF67" i="87"/>
  <c r="AO67" i="87" s="1"/>
  <c r="AE67" i="87"/>
  <c r="W68" i="87"/>
  <c r="AG67" i="87"/>
  <c r="AP67" i="87" s="1"/>
  <c r="AF67" i="45"/>
  <c r="AO67" i="45" s="1"/>
  <c r="AG67" i="45"/>
  <c r="AP67" i="45" s="1"/>
  <c r="AE67" i="45"/>
  <c r="W68" i="45"/>
  <c r="W69" i="94"/>
  <c r="AG68" i="94"/>
  <c r="AP68" i="94" s="1"/>
  <c r="AF68" i="94"/>
  <c r="AO68" i="94" s="1"/>
  <c r="AE68" i="94"/>
  <c r="AS64" i="48"/>
  <c r="AL64" i="48"/>
  <c r="AU64" i="48" s="1"/>
  <c r="AS5" i="48"/>
  <c r="AL5" i="48"/>
  <c r="AU5" i="48" s="1"/>
  <c r="W67" i="80"/>
  <c r="AG66" i="80"/>
  <c r="AP66" i="80" s="1"/>
  <c r="AF66" i="80"/>
  <c r="AO66" i="80" s="1"/>
  <c r="AE66" i="80"/>
  <c r="AS23" i="48"/>
  <c r="AL23" i="48"/>
  <c r="AU23" i="48" s="1"/>
  <c r="AS57" i="92"/>
  <c r="AL57" i="92"/>
  <c r="AU57" i="92" s="1"/>
  <c r="AS19" i="92"/>
  <c r="AL19" i="92"/>
  <c r="AU19" i="92" s="1"/>
  <c r="AS49" i="92"/>
  <c r="AL49" i="92"/>
  <c r="AU49" i="92" s="1"/>
  <c r="AR69" i="29"/>
  <c r="AI68" i="82"/>
  <c r="AN68" i="82"/>
  <c r="AS58" i="92"/>
  <c r="AL58" i="92"/>
  <c r="AU58" i="92" s="1"/>
  <c r="AS27" i="48"/>
  <c r="AL27" i="48"/>
  <c r="AU27" i="48" s="1"/>
  <c r="AF67" i="31"/>
  <c r="AO67" i="31" s="1"/>
  <c r="AE67" i="31"/>
  <c r="W68" i="31"/>
  <c r="AG67" i="31"/>
  <c r="AP67" i="31" s="1"/>
  <c r="AS67" i="92"/>
  <c r="AL67" i="92"/>
  <c r="AU67" i="92" s="1"/>
  <c r="AS55" i="48"/>
  <c r="AL55" i="48"/>
  <c r="AU55" i="48" s="1"/>
  <c r="AS21" i="92"/>
  <c r="AL21" i="92"/>
  <c r="AU21" i="92" s="1"/>
  <c r="AS30" i="48"/>
  <c r="AL30" i="48"/>
  <c r="AU30" i="48" s="1"/>
  <c r="AE66" i="74"/>
  <c r="W67" i="74"/>
  <c r="AG66" i="74"/>
  <c r="AP66" i="74" s="1"/>
  <c r="AF66" i="74"/>
  <c r="AO66" i="74" s="1"/>
  <c r="AR66" i="87"/>
  <c r="AS51" i="92"/>
  <c r="AL51" i="92"/>
  <c r="AU51" i="92" s="1"/>
  <c r="AS14" i="92"/>
  <c r="AL14" i="92"/>
  <c r="AU14" i="92" s="1"/>
  <c r="AS37" i="92"/>
  <c r="AL37" i="92"/>
  <c r="AU37" i="92" s="1"/>
  <c r="Y66" i="73"/>
  <c r="X66" i="73"/>
  <c r="AN67" i="81"/>
  <c r="AI67" i="81"/>
  <c r="X68" i="41"/>
  <c r="Y68" i="41"/>
  <c r="X67" i="35"/>
  <c r="Y67" i="35"/>
  <c r="AS18" i="92"/>
  <c r="AL18" i="92"/>
  <c r="AU18" i="92" s="1"/>
  <c r="AN67" i="88"/>
  <c r="AI67" i="88"/>
  <c r="AS63" i="92"/>
  <c r="AL63" i="92"/>
  <c r="AU63" i="92" s="1"/>
  <c r="AS27" i="92"/>
  <c r="AL27" i="92"/>
  <c r="AU27" i="92" s="1"/>
  <c r="AN65" i="89"/>
  <c r="AI65" i="89"/>
  <c r="AS44" i="48"/>
  <c r="AL44" i="48"/>
  <c r="AU44" i="48" s="1"/>
  <c r="AS32" i="92"/>
  <c r="AL32" i="92"/>
  <c r="AU32" i="92" s="1"/>
  <c r="AS24" i="48"/>
  <c r="AL24" i="48"/>
  <c r="AU24" i="48" s="1"/>
  <c r="AR65" i="37"/>
  <c r="AS61" i="48"/>
  <c r="AL61" i="48"/>
  <c r="AU61" i="48" s="1"/>
  <c r="W67" i="28"/>
  <c r="AG66" i="28"/>
  <c r="AP66" i="28" s="1"/>
  <c r="AF66" i="28"/>
  <c r="AO66" i="28" s="1"/>
  <c r="AE66" i="28"/>
  <c r="AS35" i="48"/>
  <c r="AL35" i="48"/>
  <c r="AU35" i="48" s="1"/>
  <c r="AN68" i="25"/>
  <c r="AI68" i="25"/>
  <c r="AS33" i="48"/>
  <c r="AL33" i="48"/>
  <c r="AU33" i="48" s="1"/>
  <c r="AS26" i="92"/>
  <c r="AL26" i="92"/>
  <c r="AU26" i="92" s="1"/>
  <c r="AS13" i="92"/>
  <c r="AL13" i="92"/>
  <c r="AU13" i="92" s="1"/>
  <c r="AH68" i="44"/>
  <c r="AQ68" i="44" s="1"/>
  <c r="AS30" i="92"/>
  <c r="AL30" i="92"/>
  <c r="AU30" i="92" s="1"/>
  <c r="AI67" i="86"/>
  <c r="AN67" i="86"/>
  <c r="W70" i="79"/>
  <c r="AG69" i="79"/>
  <c r="AP69" i="79" s="1"/>
  <c r="AF69" i="79"/>
  <c r="AO69" i="79" s="1"/>
  <c r="AE69" i="79"/>
  <c r="AR67" i="94"/>
  <c r="AS57" i="48"/>
  <c r="AL57" i="48"/>
  <c r="AU57" i="48" s="1"/>
  <c r="AH69" i="40"/>
  <c r="AQ69" i="40" s="1"/>
  <c r="AQ71" i="40" s="1"/>
  <c r="AZ3" i="40"/>
  <c r="AX3" i="40" s="1"/>
  <c r="S3" i="40" s="1"/>
  <c r="AC3" i="40" s="1"/>
  <c r="AX4" i="40"/>
  <c r="S4" i="40" s="1"/>
  <c r="AC4" i="40" s="1"/>
  <c r="AB5" i="40" s="1"/>
  <c r="AX5" i="40"/>
  <c r="S5" i="40" s="1"/>
  <c r="AC5" i="40" s="1"/>
  <c r="AB6" i="40" s="1"/>
  <c r="AX10" i="40"/>
  <c r="S10" i="40" s="1"/>
  <c r="AC10" i="40" s="1"/>
  <c r="AB11" i="40" s="1"/>
  <c r="AX13" i="40"/>
  <c r="S13" i="40" s="1"/>
  <c r="AC13" i="40" s="1"/>
  <c r="AB14" i="40" s="1"/>
  <c r="AX14" i="40"/>
  <c r="S14" i="40" s="1"/>
  <c r="AC14" i="40" s="1"/>
  <c r="AB15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7" i="40"/>
  <c r="S67" i="40" s="1"/>
  <c r="AC67" i="40" s="1"/>
  <c r="AB68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S46" i="92"/>
  <c r="AL46" i="92"/>
  <c r="AU46" i="92" s="1"/>
  <c r="AS15" i="48"/>
  <c r="AL15" i="48"/>
  <c r="AU15" i="48" s="1"/>
  <c r="AS36" i="92"/>
  <c r="AL36" i="92"/>
  <c r="AU36" i="92" s="1"/>
  <c r="AS44" i="92"/>
  <c r="AL44" i="92"/>
  <c r="AU44" i="92" s="1"/>
  <c r="AS7" i="48"/>
  <c r="AL7" i="48"/>
  <c r="AU7" i="48" s="1"/>
  <c r="AS54" i="48"/>
  <c r="AL54" i="48"/>
  <c r="AU54" i="48" s="1"/>
  <c r="Y67" i="75"/>
  <c r="X67" i="75"/>
  <c r="AT71" i="48"/>
  <c r="AS53" i="48"/>
  <c r="AL53" i="48"/>
  <c r="AU53" i="48" s="1"/>
  <c r="AS45" i="48"/>
  <c r="AL45" i="48"/>
  <c r="AU45" i="48" s="1"/>
  <c r="AI66" i="90"/>
  <c r="AN66" i="90"/>
  <c r="AN68" i="84"/>
  <c r="AI68" i="84"/>
  <c r="AN69" i="26"/>
  <c r="AI69" i="26"/>
  <c r="AS38" i="92"/>
  <c r="AL38" i="92"/>
  <c r="AU38" i="92" s="1"/>
  <c r="X67" i="36"/>
  <c r="Z67" i="36" s="1"/>
  <c r="Y67" i="36"/>
  <c r="AS48" i="48"/>
  <c r="AL48" i="48"/>
  <c r="AU48" i="48" s="1"/>
  <c r="Y69" i="27"/>
  <c r="Z69" i="27" s="1"/>
  <c r="X69" i="27"/>
  <c r="X68" i="34"/>
  <c r="Z68" i="34" s="1"/>
  <c r="Y68" i="34"/>
  <c r="AR68" i="79"/>
  <c r="AS28" i="92"/>
  <c r="AL28" i="92"/>
  <c r="AU28" i="92" s="1"/>
  <c r="AR66" i="93"/>
  <c r="W66" i="83"/>
  <c r="AG65" i="83"/>
  <c r="AP65" i="83" s="1"/>
  <c r="AF65" i="83"/>
  <c r="AO65" i="83" s="1"/>
  <c r="AE65" i="83"/>
  <c r="AS7" i="92"/>
  <c r="AL7" i="92"/>
  <c r="AU7" i="92" s="1"/>
  <c r="AR69" i="30"/>
  <c r="AS31" i="48"/>
  <c r="AL31" i="48"/>
  <c r="AU31" i="48" s="1"/>
  <c r="AS12" i="92"/>
  <c r="AL12" i="92"/>
  <c r="AU12" i="92" s="1"/>
  <c r="AI67" i="78"/>
  <c r="AN67" i="78"/>
  <c r="AS66" i="92"/>
  <c r="AL66" i="92"/>
  <c r="AU66" i="92" s="1"/>
  <c r="AS17" i="48"/>
  <c r="AL17" i="48"/>
  <c r="AU17" i="48" s="1"/>
  <c r="AS64" i="92"/>
  <c r="AL64" i="92"/>
  <c r="AU64" i="92" s="1"/>
  <c r="AS34" i="92"/>
  <c r="AL34" i="92"/>
  <c r="AU34" i="92" s="1"/>
  <c r="AN68" i="39"/>
  <c r="AI68" i="39"/>
  <c r="AS45" i="92"/>
  <c r="AL45" i="92"/>
  <c r="AU45" i="92" s="1"/>
  <c r="AS29" i="48"/>
  <c r="AL29" i="48"/>
  <c r="AU29" i="48" s="1"/>
  <c r="AS42" i="48"/>
  <c r="AL42" i="48"/>
  <c r="AU42" i="48" s="1"/>
  <c r="AF68" i="95"/>
  <c r="AO68" i="95" s="1"/>
  <c r="AE68" i="95"/>
  <c r="W69" i="95"/>
  <c r="AG68" i="95"/>
  <c r="AP68" i="95" s="1"/>
  <c r="AS36" i="48"/>
  <c r="AL36" i="48"/>
  <c r="AU36" i="48" s="1"/>
  <c r="Y69" i="82"/>
  <c r="X69" i="82"/>
  <c r="AS9" i="92"/>
  <c r="AL9" i="92"/>
  <c r="AU9" i="92" s="1"/>
  <c r="AS24" i="92"/>
  <c r="AL24" i="92"/>
  <c r="AU24" i="92" s="1"/>
  <c r="Z68" i="44"/>
  <c r="AS22" i="92"/>
  <c r="AL22" i="92"/>
  <c r="AU22" i="92" s="1"/>
  <c r="AL69" i="92"/>
  <c r="AU69" i="92" s="1"/>
  <c r="AS11" i="48"/>
  <c r="AL11" i="48"/>
  <c r="AU11" i="48" s="1"/>
  <c r="AS56" i="92"/>
  <c r="AL56" i="92"/>
  <c r="AU56" i="92" s="1"/>
  <c r="AS19" i="48"/>
  <c r="AL19" i="48"/>
  <c r="AU19" i="48" s="1"/>
  <c r="W68" i="91"/>
  <c r="AG67" i="91"/>
  <c r="AP67" i="91" s="1"/>
  <c r="AF67" i="91"/>
  <c r="AO67" i="91" s="1"/>
  <c r="AE67" i="91"/>
  <c r="AS43" i="92"/>
  <c r="AL43" i="92"/>
  <c r="AU43" i="92" s="1"/>
  <c r="AS48" i="92"/>
  <c r="AL48" i="92"/>
  <c r="AU48" i="92" s="1"/>
  <c r="AH70" i="30"/>
  <c r="AQ70" i="30" s="1"/>
  <c r="AS49" i="48"/>
  <c r="AL49" i="48"/>
  <c r="AU49" i="48" s="1"/>
  <c r="AH67" i="93"/>
  <c r="AQ67" i="93" s="1"/>
  <c r="AS60" i="48"/>
  <c r="AL60" i="48"/>
  <c r="AU60" i="48" s="1"/>
  <c r="AR70" i="42"/>
  <c r="AS47" i="48"/>
  <c r="AL47" i="48"/>
  <c r="AU47" i="48" s="1"/>
  <c r="AS4" i="48"/>
  <c r="AL4" i="48"/>
  <c r="AU4" i="48" s="1"/>
  <c r="AN70" i="38"/>
  <c r="AI70" i="38"/>
  <c r="AI67" i="77"/>
  <c r="AN67" i="77"/>
  <c r="AS37" i="48"/>
  <c r="AL37" i="48"/>
  <c r="AU37" i="48" s="1"/>
  <c r="Y66" i="76"/>
  <c r="X66" i="76"/>
  <c r="Y65" i="85"/>
  <c r="Z65" i="85" s="1"/>
  <c r="X65" i="85"/>
  <c r="AX15" i="40" l="1"/>
  <c r="S15" i="40" s="1"/>
  <c r="AC15" i="40" s="1"/>
  <c r="AB16" i="40" s="1"/>
  <c r="AX7" i="40"/>
  <c r="S7" i="40" s="1"/>
  <c r="AC7" i="40" s="1"/>
  <c r="AB8" i="40" s="1"/>
  <c r="AX19" i="40"/>
  <c r="S19" i="40" s="1"/>
  <c r="AC19" i="40" s="1"/>
  <c r="AB20" i="40" s="1"/>
  <c r="AX9" i="40"/>
  <c r="S9" i="40" s="1"/>
  <c r="AC9" i="40" s="1"/>
  <c r="AB10" i="40" s="1"/>
  <c r="AX24" i="40"/>
  <c r="S24" i="40" s="1"/>
  <c r="AC24" i="40" s="1"/>
  <c r="AB25" i="40" s="1"/>
  <c r="AX16" i="40"/>
  <c r="S16" i="40" s="1"/>
  <c r="AC16" i="40" s="1"/>
  <c r="AB17" i="40" s="1"/>
  <c r="AX8" i="40"/>
  <c r="S8" i="40" s="1"/>
  <c r="AC8" i="40" s="1"/>
  <c r="AB9" i="40" s="1"/>
  <c r="AS71" i="48"/>
  <c r="Z67" i="75"/>
  <c r="Z68" i="88"/>
  <c r="Z66" i="73"/>
  <c r="Z66" i="76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Z68" i="77"/>
  <c r="AU71" i="48"/>
  <c r="C11" i="48" s="1"/>
  <c r="AX17" i="40"/>
  <c r="S17" i="40" s="1"/>
  <c r="AC17" i="40" s="1"/>
  <c r="AB18" i="40" s="1"/>
  <c r="AX11" i="40"/>
  <c r="S11" i="40" s="1"/>
  <c r="AC11" i="40" s="1"/>
  <c r="AB12" i="40" s="1"/>
  <c r="W70" i="27"/>
  <c r="AG69" i="27"/>
  <c r="AP69" i="27" s="1"/>
  <c r="AF69" i="27"/>
  <c r="AO69" i="27" s="1"/>
  <c r="AE69" i="27"/>
  <c r="AE71" i="38"/>
  <c r="W72" i="38"/>
  <c r="AG71" i="38"/>
  <c r="AP71" i="38" s="1"/>
  <c r="AF71" i="38"/>
  <c r="AO71" i="38" s="1"/>
  <c r="AG67" i="75"/>
  <c r="AP67" i="75" s="1"/>
  <c r="W68" i="75"/>
  <c r="AE67" i="75"/>
  <c r="AF67" i="75"/>
  <c r="AO67" i="75" s="1"/>
  <c r="AE68" i="88"/>
  <c r="W69" i="88"/>
  <c r="AG68" i="88"/>
  <c r="AP68" i="88" s="1"/>
  <c r="AF68" i="88"/>
  <c r="AO68" i="88" s="1"/>
  <c r="W67" i="73"/>
  <c r="AG66" i="73"/>
  <c r="AP66" i="73" s="1"/>
  <c r="AF66" i="73"/>
  <c r="AO66" i="73" s="1"/>
  <c r="AE66" i="73"/>
  <c r="AE66" i="89"/>
  <c r="W67" i="89"/>
  <c r="AG66" i="89"/>
  <c r="AP66" i="89" s="1"/>
  <c r="AF66" i="89"/>
  <c r="AO66" i="89" s="1"/>
  <c r="W66" i="85"/>
  <c r="AG65" i="85"/>
  <c r="AP65" i="85" s="1"/>
  <c r="AF65" i="85"/>
  <c r="AO65" i="85" s="1"/>
  <c r="AE65" i="85"/>
  <c r="AE66" i="76"/>
  <c r="W67" i="76"/>
  <c r="AG66" i="76"/>
  <c r="AP66" i="76" s="1"/>
  <c r="AF66" i="76"/>
  <c r="AO66" i="76" s="1"/>
  <c r="W69" i="77"/>
  <c r="AG68" i="77"/>
  <c r="AP68" i="77" s="1"/>
  <c r="AF68" i="77"/>
  <c r="AO68" i="77" s="1"/>
  <c r="AE68" i="77"/>
  <c r="AJ20" i="40"/>
  <c r="AK20" i="40"/>
  <c r="AT20" i="40" s="1"/>
  <c r="AR66" i="75"/>
  <c r="AF68" i="81"/>
  <c r="AO68" i="81" s="1"/>
  <c r="AE68" i="81"/>
  <c r="W69" i="81"/>
  <c r="AG68" i="81"/>
  <c r="AP68" i="81" s="1"/>
  <c r="AJ50" i="40"/>
  <c r="AK50" i="40"/>
  <c r="AT50" i="40" s="1"/>
  <c r="AJ26" i="40"/>
  <c r="AK26" i="40"/>
  <c r="AT26" i="40" s="1"/>
  <c r="AN69" i="79"/>
  <c r="AI69" i="79"/>
  <c r="X70" i="46"/>
  <c r="Y70" i="46"/>
  <c r="Z70" i="46" s="1"/>
  <c r="AJ49" i="40"/>
  <c r="AK49" i="40"/>
  <c r="AT49" i="40" s="1"/>
  <c r="AJ43" i="40"/>
  <c r="AK43" i="40"/>
  <c r="AT43" i="40" s="1"/>
  <c r="AJ31" i="40"/>
  <c r="AK31" i="40"/>
  <c r="AT31" i="40" s="1"/>
  <c r="AJ25" i="40"/>
  <c r="AK25" i="40"/>
  <c r="AT25" i="40" s="1"/>
  <c r="AJ19" i="40"/>
  <c r="AK19" i="40"/>
  <c r="AT19" i="40" s="1"/>
  <c r="AJ7" i="40"/>
  <c r="AK7" i="40"/>
  <c r="AT7" i="40" s="1"/>
  <c r="AR68" i="25"/>
  <c r="AH67" i="35"/>
  <c r="AQ67" i="35" s="1"/>
  <c r="X68" i="45"/>
  <c r="Y68" i="45"/>
  <c r="X68" i="87"/>
  <c r="Y68" i="87"/>
  <c r="AH68" i="78"/>
  <c r="AQ68" i="78" s="1"/>
  <c r="AH69" i="39"/>
  <c r="AQ69" i="39" s="1"/>
  <c r="AI69" i="40"/>
  <c r="AN69" i="40"/>
  <c r="AN71" i="40" s="1"/>
  <c r="AH70" i="26"/>
  <c r="AQ70" i="26" s="1"/>
  <c r="AI67" i="43"/>
  <c r="AN67" i="43"/>
  <c r="AH68" i="86"/>
  <c r="AQ68" i="86" s="1"/>
  <c r="AI68" i="47"/>
  <c r="AN68" i="47"/>
  <c r="AR67" i="41"/>
  <c r="AJ62" i="40"/>
  <c r="AK62" i="40"/>
  <c r="AT62" i="40" s="1"/>
  <c r="AJ8" i="40"/>
  <c r="AK8" i="40"/>
  <c r="AT8" i="40" s="1"/>
  <c r="AR67" i="81"/>
  <c r="AR68" i="39"/>
  <c r="X66" i="83"/>
  <c r="Y66" i="83"/>
  <c r="AJ66" i="40"/>
  <c r="AK66" i="40"/>
  <c r="AT66" i="40" s="1"/>
  <c r="AJ55" i="40"/>
  <c r="AK55" i="40"/>
  <c r="AT55" i="40" s="1"/>
  <c r="AJ37" i="40"/>
  <c r="AK37" i="40"/>
  <c r="AT37" i="40" s="1"/>
  <c r="AJ13" i="40"/>
  <c r="AK13" i="40"/>
  <c r="AT13" i="40" s="1"/>
  <c r="AH65" i="85"/>
  <c r="AQ65" i="85" s="1"/>
  <c r="AI67" i="91"/>
  <c r="AN67" i="91"/>
  <c r="AR66" i="90"/>
  <c r="AH67" i="75"/>
  <c r="AQ67" i="75" s="1"/>
  <c r="AJ68" i="40"/>
  <c r="AK68" i="40"/>
  <c r="AT68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AB4" i="40"/>
  <c r="AJ3" i="40"/>
  <c r="X67" i="28"/>
  <c r="Y67" i="28"/>
  <c r="AR65" i="89"/>
  <c r="AR67" i="88"/>
  <c r="Z67" i="35"/>
  <c r="AH66" i="73"/>
  <c r="AQ66" i="73" s="1"/>
  <c r="AI67" i="45"/>
  <c r="AN67" i="45"/>
  <c r="AH66" i="89"/>
  <c r="AQ66" i="89" s="1"/>
  <c r="AH68" i="77"/>
  <c r="AQ68" i="77" s="1"/>
  <c r="Z70" i="26"/>
  <c r="Z68" i="86"/>
  <c r="AR66" i="35"/>
  <c r="AR65" i="73"/>
  <c r="AI71" i="42"/>
  <c r="AN71" i="42"/>
  <c r="AN70" i="30"/>
  <c r="AI70" i="30"/>
  <c r="AF67" i="36"/>
  <c r="AO67" i="36" s="1"/>
  <c r="AE67" i="36"/>
  <c r="W68" i="36"/>
  <c r="AG67" i="36"/>
  <c r="AP67" i="36" s="1"/>
  <c r="AJ56" i="40"/>
  <c r="AK56" i="40"/>
  <c r="AT56" i="40" s="1"/>
  <c r="AJ32" i="40"/>
  <c r="AK32" i="40"/>
  <c r="AT32" i="40" s="1"/>
  <c r="X69" i="94"/>
  <c r="Z69" i="94" s="1"/>
  <c r="Y69" i="94"/>
  <c r="AR64" i="85"/>
  <c r="AN66" i="33"/>
  <c r="AI66" i="33"/>
  <c r="AH69" i="82"/>
  <c r="AQ69" i="82" s="1"/>
  <c r="AH68" i="34"/>
  <c r="AQ68" i="34" s="1"/>
  <c r="AR69" i="26"/>
  <c r="AJ69" i="40"/>
  <c r="AS69" i="40" s="1"/>
  <c r="AK69" i="40"/>
  <c r="AT69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J11" i="40"/>
  <c r="AK11" i="40"/>
  <c r="AT11" i="40" s="1"/>
  <c r="AJ6" i="40"/>
  <c r="AK6" i="40"/>
  <c r="AT6" i="40" s="1"/>
  <c r="X70" i="79"/>
  <c r="Z70" i="79" s="1"/>
  <c r="Y70" i="79"/>
  <c r="X67" i="74"/>
  <c r="Y67" i="74"/>
  <c r="X68" i="31"/>
  <c r="Y68" i="31"/>
  <c r="X67" i="80"/>
  <c r="Y67" i="80"/>
  <c r="AN68" i="94"/>
  <c r="AI68" i="94"/>
  <c r="AI67" i="87"/>
  <c r="AN67" i="87"/>
  <c r="AH69" i="84"/>
  <c r="AQ69" i="84" s="1"/>
  <c r="AQ71" i="84" s="1"/>
  <c r="AZ3" i="84"/>
  <c r="AX4" i="84" s="1"/>
  <c r="S4" i="84" s="1"/>
  <c r="AC4" i="84" s="1"/>
  <c r="AB5" i="84" s="1"/>
  <c r="AX6" i="84"/>
  <c r="S6" i="84" s="1"/>
  <c r="AC6" i="84" s="1"/>
  <c r="AB7" i="84" s="1"/>
  <c r="AX7" i="84"/>
  <c r="S7" i="84" s="1"/>
  <c r="AC7" i="84" s="1"/>
  <c r="AB8" i="84" s="1"/>
  <c r="AX8" i="84"/>
  <c r="S8" i="84" s="1"/>
  <c r="AC8" i="84" s="1"/>
  <c r="AB9" i="84" s="1"/>
  <c r="AX9" i="84"/>
  <c r="S9" i="84" s="1"/>
  <c r="AC9" i="84" s="1"/>
  <c r="AB10" i="84" s="1"/>
  <c r="AX10" i="84"/>
  <c r="S10" i="84" s="1"/>
  <c r="AC10" i="84" s="1"/>
  <c r="AB11" i="84" s="1"/>
  <c r="AX11" i="84"/>
  <c r="S11" i="84" s="1"/>
  <c r="AC11" i="84" s="1"/>
  <c r="AB12" i="84" s="1"/>
  <c r="AX12" i="84"/>
  <c r="S12" i="84" s="1"/>
  <c r="AC12" i="84" s="1"/>
  <c r="AB13" i="84" s="1"/>
  <c r="AX13" i="84"/>
  <c r="S13" i="84" s="1"/>
  <c r="AC13" i="84" s="1"/>
  <c r="AB14" i="84" s="1"/>
  <c r="AX14" i="84"/>
  <c r="S14" i="84" s="1"/>
  <c r="AC14" i="84" s="1"/>
  <c r="AB15" i="84" s="1"/>
  <c r="AX15" i="84"/>
  <c r="S15" i="84" s="1"/>
  <c r="AC15" i="84" s="1"/>
  <c r="AB16" i="84" s="1"/>
  <c r="AX16" i="84"/>
  <c r="S16" i="84" s="1"/>
  <c r="AC16" i="84" s="1"/>
  <c r="AB17" i="84" s="1"/>
  <c r="AX17" i="84"/>
  <c r="S17" i="84" s="1"/>
  <c r="AC17" i="84" s="1"/>
  <c r="AB18" i="84" s="1"/>
  <c r="AX18" i="84"/>
  <c r="S18" i="84" s="1"/>
  <c r="AC18" i="84" s="1"/>
  <c r="AB19" i="84" s="1"/>
  <c r="AX19" i="84"/>
  <c r="S19" i="84" s="1"/>
  <c r="AC19" i="84" s="1"/>
  <c r="AB20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3" i="84"/>
  <c r="S23" i="84" s="1"/>
  <c r="AC23" i="84" s="1"/>
  <c r="AB24" i="84" s="1"/>
  <c r="AX24" i="84"/>
  <c r="S24" i="84" s="1"/>
  <c r="AC24" i="84" s="1"/>
  <c r="AB25" i="84" s="1"/>
  <c r="AX25" i="84"/>
  <c r="S25" i="84" s="1"/>
  <c r="AC25" i="84" s="1"/>
  <c r="AB26" i="84" s="1"/>
  <c r="AX26" i="84"/>
  <c r="S26" i="84" s="1"/>
  <c r="AC26" i="84" s="1"/>
  <c r="AB27" i="84" s="1"/>
  <c r="AX27" i="84"/>
  <c r="S27" i="84" s="1"/>
  <c r="AC27" i="84" s="1"/>
  <c r="AB28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1" i="84"/>
  <c r="S31" i="84" s="1"/>
  <c r="AC31" i="84" s="1"/>
  <c r="AB32" i="84" s="1"/>
  <c r="AX32" i="84"/>
  <c r="S32" i="84" s="1"/>
  <c r="AC32" i="84" s="1"/>
  <c r="AB33" i="84" s="1"/>
  <c r="AX33" i="84"/>
  <c r="S33" i="84" s="1"/>
  <c r="AC33" i="84" s="1"/>
  <c r="AB34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4" i="84"/>
  <c r="S64" i="84" s="1"/>
  <c r="AC64" i="84" s="1"/>
  <c r="AB65" i="84" s="1"/>
  <c r="AX65" i="84"/>
  <c r="S65" i="84" s="1"/>
  <c r="AC65" i="84" s="1"/>
  <c r="AB66" i="84" s="1"/>
  <c r="AX68" i="84"/>
  <c r="S68" i="84" s="1"/>
  <c r="AC68" i="84" s="1"/>
  <c r="AB69" i="84" s="1"/>
  <c r="X67" i="33"/>
  <c r="Z67" i="33" s="1"/>
  <c r="Y67" i="33"/>
  <c r="Z68" i="78"/>
  <c r="AN69" i="46"/>
  <c r="AI69" i="46"/>
  <c r="Z69" i="39"/>
  <c r="AR67" i="34"/>
  <c r="AH67" i="90"/>
  <c r="AQ67" i="90" s="1"/>
  <c r="W71" i="29"/>
  <c r="AG70" i="29"/>
  <c r="AP70" i="29" s="1"/>
  <c r="AF70" i="29"/>
  <c r="AO70" i="29" s="1"/>
  <c r="AE70" i="29"/>
  <c r="AH69" i="25"/>
  <c r="AQ69" i="25" s="1"/>
  <c r="AR68" i="27"/>
  <c r="AR67" i="78"/>
  <c r="AJ44" i="40"/>
  <c r="AK44" i="40"/>
  <c r="AT44" i="40" s="1"/>
  <c r="AJ14" i="40"/>
  <c r="AK14" i="40"/>
  <c r="AT14" i="40" s="1"/>
  <c r="AR68" i="82"/>
  <c r="X69" i="95"/>
  <c r="Y69" i="95"/>
  <c r="Z69" i="95" s="1"/>
  <c r="AN65" i="83"/>
  <c r="AI65" i="83"/>
  <c r="W69" i="34"/>
  <c r="AG68" i="34"/>
  <c r="AP68" i="34" s="1"/>
  <c r="AF68" i="34"/>
  <c r="AO68" i="34" s="1"/>
  <c r="AE68" i="34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J5" i="40"/>
  <c r="AK5" i="40"/>
  <c r="AT5" i="40" s="1"/>
  <c r="AH68" i="41"/>
  <c r="AQ68" i="41" s="1"/>
  <c r="AR65" i="76"/>
  <c r="Z69" i="84"/>
  <c r="AF66" i="37"/>
  <c r="AO66" i="37" s="1"/>
  <c r="W67" i="37"/>
  <c r="AG66" i="37"/>
  <c r="AP66" i="37" s="1"/>
  <c r="AE66" i="37"/>
  <c r="AR66" i="36"/>
  <c r="Z67" i="90"/>
  <c r="AS4" i="92"/>
  <c r="AS71" i="92" s="1"/>
  <c r="AL4" i="92"/>
  <c r="AU4" i="92" s="1"/>
  <c r="AU71" i="92" s="1"/>
  <c r="C11" i="92" s="1"/>
  <c r="F45" i="97" s="1"/>
  <c r="AH68" i="81"/>
  <c r="AQ68" i="81" s="1"/>
  <c r="AR70" i="38"/>
  <c r="AJ65" i="40"/>
  <c r="AK65" i="40"/>
  <c r="AT65" i="40" s="1"/>
  <c r="AJ38" i="40"/>
  <c r="AK38" i="40"/>
  <c r="AT38" i="40" s="1"/>
  <c r="AN67" i="93"/>
  <c r="AI67" i="93"/>
  <c r="AJ61" i="40"/>
  <c r="AK61" i="40"/>
  <c r="AT61" i="40" s="1"/>
  <c r="AF68" i="44"/>
  <c r="AO68" i="44" s="1"/>
  <c r="W69" i="44"/>
  <c r="AG68" i="44"/>
  <c r="AP68" i="44" s="1"/>
  <c r="AE68" i="44"/>
  <c r="AH66" i="76"/>
  <c r="AQ66" i="76" s="1"/>
  <c r="AR67" i="77"/>
  <c r="Y68" i="91"/>
  <c r="X68" i="91"/>
  <c r="Z69" i="82"/>
  <c r="AN68" i="95"/>
  <c r="AI68" i="95"/>
  <c r="AH69" i="27"/>
  <c r="AQ69" i="27" s="1"/>
  <c r="AH67" i="36"/>
  <c r="AQ67" i="36" s="1"/>
  <c r="AR68" i="84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R67" i="86"/>
  <c r="AI66" i="28"/>
  <c r="AN66" i="28"/>
  <c r="Z68" i="41"/>
  <c r="AI66" i="74"/>
  <c r="AN66" i="74"/>
  <c r="AN67" i="31"/>
  <c r="AI67" i="31"/>
  <c r="AN66" i="80"/>
  <c r="AI66" i="80"/>
  <c r="AH71" i="38"/>
  <c r="AQ71" i="38" s="1"/>
  <c r="AH68" i="88"/>
  <c r="AQ68" i="88" s="1"/>
  <c r="X68" i="43"/>
  <c r="Z68" i="43" s="1"/>
  <c r="Y68" i="43"/>
  <c r="X69" i="47"/>
  <c r="Y69" i="47"/>
  <c r="Z69" i="25"/>
  <c r="Y68" i="93"/>
  <c r="X68" i="93"/>
  <c r="Z68" i="93" s="1"/>
  <c r="Z72" i="42"/>
  <c r="Y72" i="42"/>
  <c r="X72" i="42"/>
  <c r="Y71" i="30"/>
  <c r="X71" i="30"/>
  <c r="Z71" i="30" s="1"/>
  <c r="AX5" i="84" l="1"/>
  <c r="S5" i="84" s="1"/>
  <c r="AC5" i="84" s="1"/>
  <c r="AB6" i="84" s="1"/>
  <c r="AX3" i="84"/>
  <c r="S3" i="84" s="1"/>
  <c r="AC3" i="84" s="1"/>
  <c r="Z68" i="91"/>
  <c r="Z66" i="83"/>
  <c r="Z68" i="45"/>
  <c r="AE68" i="45" s="1"/>
  <c r="W69" i="91"/>
  <c r="AG68" i="91"/>
  <c r="AP68" i="91" s="1"/>
  <c r="AF68" i="91"/>
  <c r="AO68" i="91" s="1"/>
  <c r="AE68" i="91"/>
  <c r="W69" i="43"/>
  <c r="AG68" i="43"/>
  <c r="AP68" i="43" s="1"/>
  <c r="AF68" i="43"/>
  <c r="AO68" i="43" s="1"/>
  <c r="AE68" i="43"/>
  <c r="AE67" i="33"/>
  <c r="W68" i="33"/>
  <c r="AG67" i="33"/>
  <c r="AP67" i="33" s="1"/>
  <c r="AF67" i="33"/>
  <c r="AO67" i="33" s="1"/>
  <c r="AE66" i="83"/>
  <c r="AG66" i="83"/>
  <c r="AP66" i="83" s="1"/>
  <c r="AF66" i="83"/>
  <c r="AO66" i="83" s="1"/>
  <c r="W67" i="83"/>
  <c r="AF70" i="79"/>
  <c r="AO70" i="79" s="1"/>
  <c r="AE70" i="79"/>
  <c r="AG70" i="79"/>
  <c r="AP70" i="79" s="1"/>
  <c r="W71" i="79"/>
  <c r="AG69" i="95"/>
  <c r="AP69" i="95" s="1"/>
  <c r="AF69" i="95"/>
  <c r="AO69" i="95" s="1"/>
  <c r="W70" i="95"/>
  <c r="AE69" i="95"/>
  <c r="W69" i="45"/>
  <c r="AG68" i="45"/>
  <c r="AP68" i="45" s="1"/>
  <c r="AF68" i="45"/>
  <c r="AO68" i="45" s="1"/>
  <c r="AS9" i="40"/>
  <c r="AL9" i="40"/>
  <c r="AU9" i="40" s="1"/>
  <c r="AS63" i="40"/>
  <c r="AL63" i="40"/>
  <c r="AU63" i="40" s="1"/>
  <c r="AN68" i="34"/>
  <c r="AI68" i="34"/>
  <c r="AS14" i="40"/>
  <c r="AL14" i="40"/>
  <c r="AU14" i="40" s="1"/>
  <c r="AJ67" i="84"/>
  <c r="AK67" i="84"/>
  <c r="AT67" i="84" s="1"/>
  <c r="AJ59" i="84"/>
  <c r="AK59" i="84"/>
  <c r="AT59" i="84" s="1"/>
  <c r="AJ47" i="84"/>
  <c r="AK47" i="84"/>
  <c r="AT47" i="84" s="1"/>
  <c r="AJ35" i="84"/>
  <c r="AK35" i="84"/>
  <c r="AT35" i="84" s="1"/>
  <c r="AB4" i="84"/>
  <c r="AJ3" i="84"/>
  <c r="AH68" i="31"/>
  <c r="AQ68" i="31" s="1"/>
  <c r="AR66" i="33"/>
  <c r="Y68" i="36"/>
  <c r="X68" i="36"/>
  <c r="AS43" i="40"/>
  <c r="AL43" i="40"/>
  <c r="AU43" i="40" s="1"/>
  <c r="AR69" i="79"/>
  <c r="AI66" i="76"/>
  <c r="AN66" i="76"/>
  <c r="AN66" i="73"/>
  <c r="AI66" i="73"/>
  <c r="X69" i="88"/>
  <c r="Y69" i="88"/>
  <c r="Z69" i="88" s="1"/>
  <c r="AI71" i="38"/>
  <c r="AN71" i="38"/>
  <c r="AH72" i="42"/>
  <c r="AQ72" i="42" s="1"/>
  <c r="AE69" i="25"/>
  <c r="AG69" i="25"/>
  <c r="AP69" i="25" s="1"/>
  <c r="AF69" i="25"/>
  <c r="AO69" i="25" s="1"/>
  <c r="W70" i="25"/>
  <c r="Y69" i="44"/>
  <c r="Z69" i="44" s="1"/>
  <c r="X69" i="44"/>
  <c r="AH69" i="95"/>
  <c r="AQ69" i="95" s="1"/>
  <c r="AI70" i="29"/>
  <c r="AN70" i="29"/>
  <c r="AE69" i="39"/>
  <c r="W70" i="39"/>
  <c r="AG69" i="39"/>
  <c r="AP69" i="39" s="1"/>
  <c r="AF69" i="39"/>
  <c r="AO69" i="39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J5" i="84"/>
  <c r="AK5" i="84"/>
  <c r="AT5" i="84" s="1"/>
  <c r="Z68" i="31"/>
  <c r="AS17" i="40"/>
  <c r="AL17" i="40"/>
  <c r="AU17" i="40" s="1"/>
  <c r="AS35" i="40"/>
  <c r="AL35" i="40"/>
  <c r="AU35" i="40" s="1"/>
  <c r="AS53" i="40"/>
  <c r="AL53" i="40"/>
  <c r="AU53" i="40" s="1"/>
  <c r="AR71" i="42"/>
  <c r="AF70" i="26"/>
  <c r="AO70" i="26" s="1"/>
  <c r="AE70" i="26"/>
  <c r="W71" i="26"/>
  <c r="AG70" i="26"/>
  <c r="AP70" i="26" s="1"/>
  <c r="AR67" i="45"/>
  <c r="AF67" i="35"/>
  <c r="AO67" i="35" s="1"/>
  <c r="AE67" i="35"/>
  <c r="W68" i="35"/>
  <c r="AG67" i="35"/>
  <c r="AP67" i="35" s="1"/>
  <c r="AH67" i="28"/>
  <c r="AQ67" i="28" s="1"/>
  <c r="AS8" i="40"/>
  <c r="AL8" i="40"/>
  <c r="AU8" i="40" s="1"/>
  <c r="AR68" i="47"/>
  <c r="Y69" i="81"/>
  <c r="X69" i="81"/>
  <c r="Z69" i="81" s="1"/>
  <c r="X69" i="77"/>
  <c r="Y69" i="77"/>
  <c r="AI68" i="88"/>
  <c r="AN68" i="88"/>
  <c r="AI69" i="27"/>
  <c r="AN69" i="27"/>
  <c r="AF68" i="93"/>
  <c r="AO68" i="93" s="1"/>
  <c r="W69" i="93"/>
  <c r="AG68" i="93"/>
  <c r="AP68" i="93" s="1"/>
  <c r="AE68" i="93"/>
  <c r="AS27" i="40"/>
  <c r="AL27" i="40"/>
  <c r="AU27" i="40" s="1"/>
  <c r="AS34" i="40"/>
  <c r="AL34" i="40"/>
  <c r="AU34" i="40" s="1"/>
  <c r="AH67" i="33"/>
  <c r="AQ67" i="33" s="1"/>
  <c r="AJ53" i="84"/>
  <c r="AK53" i="84"/>
  <c r="AT53" i="84" s="1"/>
  <c r="AJ41" i="84"/>
  <c r="AK41" i="84"/>
  <c r="AT41" i="84" s="1"/>
  <c r="AJ23" i="84"/>
  <c r="AK23" i="84"/>
  <c r="AT23" i="84" s="1"/>
  <c r="AJ11" i="84"/>
  <c r="AK11" i="84"/>
  <c r="AT11" i="84" s="1"/>
  <c r="AR68" i="94"/>
  <c r="AH70" i="79"/>
  <c r="AQ70" i="79" s="1"/>
  <c r="AF69" i="94"/>
  <c r="AO69" i="94" s="1"/>
  <c r="AE69" i="94"/>
  <c r="W70" i="94"/>
  <c r="AG69" i="94"/>
  <c r="AP69" i="94" s="1"/>
  <c r="W69" i="86"/>
  <c r="AG68" i="86"/>
  <c r="AP68" i="86" s="1"/>
  <c r="AF68" i="86"/>
  <c r="AO68" i="86" s="1"/>
  <c r="AE68" i="86"/>
  <c r="AS12" i="40"/>
  <c r="AL12" i="40"/>
  <c r="AU12" i="40" s="1"/>
  <c r="AS30" i="40"/>
  <c r="AL30" i="40"/>
  <c r="AU30" i="40" s="1"/>
  <c r="AS48" i="40"/>
  <c r="AL48" i="40"/>
  <c r="AU48" i="40" s="1"/>
  <c r="AS68" i="40"/>
  <c r="AL68" i="40"/>
  <c r="AU68" i="40" s="1"/>
  <c r="AS37" i="40"/>
  <c r="AL37" i="40"/>
  <c r="AU37" i="40" s="1"/>
  <c r="AH66" i="83"/>
  <c r="AQ66" i="83" s="1"/>
  <c r="AH68" i="45"/>
  <c r="AQ68" i="45" s="1"/>
  <c r="AS19" i="40"/>
  <c r="AL19" i="40"/>
  <c r="AU19" i="40" s="1"/>
  <c r="AR67" i="31"/>
  <c r="AR66" i="28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S38" i="40"/>
  <c r="AL38" i="40"/>
  <c r="AU38" i="40" s="1"/>
  <c r="AS5" i="40"/>
  <c r="AL5" i="40"/>
  <c r="AU5" i="40" s="1"/>
  <c r="AS22" i="40"/>
  <c r="AL22" i="40"/>
  <c r="AU22" i="40" s="1"/>
  <c r="AS40" i="40"/>
  <c r="AL40" i="40"/>
  <c r="AU40" i="40" s="1"/>
  <c r="AS58" i="40"/>
  <c r="AL58" i="40"/>
  <c r="AU58" i="40" s="1"/>
  <c r="AS44" i="40"/>
  <c r="AL44" i="40"/>
  <c r="AU44" i="40" s="1"/>
  <c r="AR69" i="46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J15" i="84"/>
  <c r="AK15" i="84"/>
  <c r="AT15" i="84" s="1"/>
  <c r="AJ9" i="84"/>
  <c r="AK9" i="84"/>
  <c r="AT9" i="84" s="1"/>
  <c r="AS32" i="40"/>
  <c r="AL32" i="40"/>
  <c r="AU32" i="40" s="1"/>
  <c r="AI67" i="36"/>
  <c r="AN67" i="36"/>
  <c r="Z67" i="28"/>
  <c r="AS18" i="40"/>
  <c r="AL18" i="40"/>
  <c r="AU18" i="40" s="1"/>
  <c r="AS36" i="40"/>
  <c r="AL36" i="40"/>
  <c r="AU36" i="40" s="1"/>
  <c r="AS54" i="40"/>
  <c r="AL54" i="40"/>
  <c r="AU54" i="40" s="1"/>
  <c r="AS55" i="40"/>
  <c r="AL55" i="40"/>
  <c r="AU55" i="40" s="1"/>
  <c r="AR67" i="43"/>
  <c r="AS25" i="40"/>
  <c r="AL25" i="40"/>
  <c r="AU25" i="40" s="1"/>
  <c r="AS49" i="40"/>
  <c r="AL49" i="40"/>
  <c r="AU49" i="40" s="1"/>
  <c r="AS20" i="40"/>
  <c r="AL20" i="40"/>
  <c r="AU20" i="40" s="1"/>
  <c r="AN65" i="85"/>
  <c r="AI65" i="85"/>
  <c r="AH68" i="43"/>
  <c r="AQ68" i="43" s="1"/>
  <c r="AS45" i="40"/>
  <c r="AL45" i="40"/>
  <c r="AU45" i="40" s="1"/>
  <c r="AS52" i="40"/>
  <c r="AL52" i="40"/>
  <c r="AU52" i="40" s="1"/>
  <c r="AJ29" i="84"/>
  <c r="AK29" i="84"/>
  <c r="AT29" i="84" s="1"/>
  <c r="AF72" i="42"/>
  <c r="AO72" i="42" s="1"/>
  <c r="W73" i="42"/>
  <c r="AG72" i="42"/>
  <c r="AP72" i="42" s="1"/>
  <c r="AE72" i="42"/>
  <c r="AH69" i="47"/>
  <c r="AQ69" i="47" s="1"/>
  <c r="AR68" i="95"/>
  <c r="W68" i="90"/>
  <c r="AG67" i="90"/>
  <c r="AP67" i="90" s="1"/>
  <c r="AF67" i="90"/>
  <c r="AO67" i="90" s="1"/>
  <c r="AE67" i="90"/>
  <c r="X67" i="37"/>
  <c r="Y67" i="37"/>
  <c r="Z67" i="37" s="1"/>
  <c r="X69" i="34"/>
  <c r="Y69" i="34"/>
  <c r="AJ66" i="84"/>
  <c r="AK66" i="84"/>
  <c r="AT66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H67" i="80"/>
  <c r="AQ67" i="80" s="1"/>
  <c r="AH67" i="74"/>
  <c r="AQ67" i="74" s="1"/>
  <c r="AS6" i="40"/>
  <c r="AL6" i="40"/>
  <c r="AU6" i="40" s="1"/>
  <c r="AS23" i="40"/>
  <c r="AL23" i="40"/>
  <c r="AU23" i="40" s="1"/>
  <c r="AS41" i="40"/>
  <c r="AL41" i="40"/>
  <c r="AU41" i="40" s="1"/>
  <c r="AS59" i="40"/>
  <c r="AL59" i="40"/>
  <c r="AU59" i="40" s="1"/>
  <c r="AS3" i="40"/>
  <c r="AL3" i="40"/>
  <c r="AU3" i="40" s="1"/>
  <c r="AR67" i="91"/>
  <c r="AS62" i="40"/>
  <c r="AL62" i="40"/>
  <c r="AU62" i="40" s="1"/>
  <c r="AR69" i="40"/>
  <c r="AR71" i="40" s="1"/>
  <c r="AL69" i="40"/>
  <c r="AU69" i="40" s="1"/>
  <c r="AH68" i="87"/>
  <c r="AQ68" i="87" s="1"/>
  <c r="AS26" i="40"/>
  <c r="AL26" i="40"/>
  <c r="AU26" i="40" s="1"/>
  <c r="AI68" i="81"/>
  <c r="AN68" i="81"/>
  <c r="X67" i="89"/>
  <c r="Y67" i="89"/>
  <c r="Y67" i="73"/>
  <c r="X67" i="73"/>
  <c r="W69" i="41"/>
  <c r="AG68" i="41"/>
  <c r="AP68" i="41" s="1"/>
  <c r="AF68" i="41"/>
  <c r="AO68" i="41" s="1"/>
  <c r="AE68" i="41"/>
  <c r="AH68" i="91"/>
  <c r="AQ68" i="91" s="1"/>
  <c r="AN66" i="37"/>
  <c r="AI66" i="37"/>
  <c r="AJ17" i="84"/>
  <c r="AK17" i="84"/>
  <c r="AT17" i="84" s="1"/>
  <c r="AH71" i="30"/>
  <c r="AQ71" i="30" s="1"/>
  <c r="AH68" i="93"/>
  <c r="AQ68" i="93" s="1"/>
  <c r="Z69" i="47"/>
  <c r="AS21" i="40"/>
  <c r="AL21" i="40"/>
  <c r="AU21" i="40" s="1"/>
  <c r="AS39" i="40"/>
  <c r="AL39" i="40"/>
  <c r="AU39" i="40" s="1"/>
  <c r="AS57" i="40"/>
  <c r="AL57" i="40"/>
  <c r="AU57" i="40" s="1"/>
  <c r="AI68" i="44"/>
  <c r="AN68" i="44"/>
  <c r="AS61" i="40"/>
  <c r="AL61" i="40"/>
  <c r="AU61" i="40" s="1"/>
  <c r="AS65" i="40"/>
  <c r="AL65" i="40"/>
  <c r="AU65" i="40" s="1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R65" i="83"/>
  <c r="Y71" i="29"/>
  <c r="X71" i="29"/>
  <c r="W69" i="78"/>
  <c r="AG68" i="78"/>
  <c r="AP68" i="78" s="1"/>
  <c r="AF68" i="78"/>
  <c r="AO68" i="78" s="1"/>
  <c r="AE68" i="78"/>
  <c r="AJ65" i="84"/>
  <c r="AK65" i="84"/>
  <c r="AT65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Z67" i="80"/>
  <c r="Z67" i="74"/>
  <c r="AS56" i="40"/>
  <c r="AL56" i="40"/>
  <c r="AU56" i="40" s="1"/>
  <c r="AR70" i="30"/>
  <c r="AJ4" i="40"/>
  <c r="AK4" i="40"/>
  <c r="AT4" i="40" s="1"/>
  <c r="AT71" i="40" s="1"/>
  <c r="AS24" i="40"/>
  <c r="AL24" i="40"/>
  <c r="AU24" i="40" s="1"/>
  <c r="AS42" i="40"/>
  <c r="AL42" i="40"/>
  <c r="AU42" i="40" s="1"/>
  <c r="AS60" i="40"/>
  <c r="AL60" i="40"/>
  <c r="AU60" i="40" s="1"/>
  <c r="AS13" i="40"/>
  <c r="AL13" i="40"/>
  <c r="AU13" i="40" s="1"/>
  <c r="AS66" i="40"/>
  <c r="AL66" i="40"/>
  <c r="AU66" i="40" s="1"/>
  <c r="Z68" i="87"/>
  <c r="AS7" i="40"/>
  <c r="AL7" i="40"/>
  <c r="AU7" i="40" s="1"/>
  <c r="AS31" i="40"/>
  <c r="AL31" i="40"/>
  <c r="AU31" i="40" s="1"/>
  <c r="AH70" i="46"/>
  <c r="AQ70" i="46" s="1"/>
  <c r="AN68" i="77"/>
  <c r="AI68" i="77"/>
  <c r="Y67" i="76"/>
  <c r="X67" i="76"/>
  <c r="AI66" i="89"/>
  <c r="AN66" i="89"/>
  <c r="AI67" i="75"/>
  <c r="AN67" i="75"/>
  <c r="Y72" i="38"/>
  <c r="X72" i="38"/>
  <c r="Z72" i="38" s="1"/>
  <c r="X70" i="27"/>
  <c r="Y70" i="27"/>
  <c r="AF71" i="30"/>
  <c r="AO71" i="30" s="1"/>
  <c r="AE71" i="30"/>
  <c r="W72" i="30"/>
  <c r="AG71" i="30"/>
  <c r="AP71" i="30" s="1"/>
  <c r="AR66" i="80"/>
  <c r="AS16" i="40"/>
  <c r="AL16" i="40"/>
  <c r="AU16" i="40" s="1"/>
  <c r="AR66" i="74"/>
  <c r="W70" i="82"/>
  <c r="AG69" i="82"/>
  <c r="AP69" i="82" s="1"/>
  <c r="AF69" i="82"/>
  <c r="AO69" i="82" s="1"/>
  <c r="AE69" i="82"/>
  <c r="AR67" i="93"/>
  <c r="AF69" i="84"/>
  <c r="AO69" i="84" s="1"/>
  <c r="AO71" i="84" s="1"/>
  <c r="AE69" i="84"/>
  <c r="AX69" i="84"/>
  <c r="S69" i="84" s="1"/>
  <c r="AC69" i="84" s="1"/>
  <c r="AJ69" i="84" s="1"/>
  <c r="AS69" i="84" s="1"/>
  <c r="AG69" i="84"/>
  <c r="AP69" i="84" s="1"/>
  <c r="AP71" i="84" s="1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J12" i="84"/>
  <c r="AK12" i="84"/>
  <c r="AT12" i="84" s="1"/>
  <c r="AJ6" i="84"/>
  <c r="AK6" i="84"/>
  <c r="AT6" i="84" s="1"/>
  <c r="AR67" i="87"/>
  <c r="AS11" i="40"/>
  <c r="AL11" i="40"/>
  <c r="AU11" i="40" s="1"/>
  <c r="AS29" i="40"/>
  <c r="AL29" i="40"/>
  <c r="AU29" i="40" s="1"/>
  <c r="AS47" i="40"/>
  <c r="AL47" i="40"/>
  <c r="AU47" i="40" s="1"/>
  <c r="AH69" i="94"/>
  <c r="AQ69" i="94" s="1"/>
  <c r="AE70" i="46"/>
  <c r="AG70" i="46"/>
  <c r="AP70" i="46" s="1"/>
  <c r="W71" i="46"/>
  <c r="AF70" i="46"/>
  <c r="AO70" i="46" s="1"/>
  <c r="AS50" i="40"/>
  <c r="AL50" i="40"/>
  <c r="AU50" i="40" s="1"/>
  <c r="X66" i="85"/>
  <c r="Y66" i="85"/>
  <c r="X68" i="75"/>
  <c r="Z68" i="75" s="1"/>
  <c r="Y68" i="75"/>
  <c r="AK69" i="84" l="1"/>
  <c r="AT69" i="84" s="1"/>
  <c r="Z70" i="27"/>
  <c r="Z67" i="73"/>
  <c r="AF67" i="73" s="1"/>
  <c r="AO67" i="73" s="1"/>
  <c r="AE67" i="73"/>
  <c r="W68" i="73"/>
  <c r="AG67" i="73"/>
  <c r="AP67" i="73" s="1"/>
  <c r="W71" i="27"/>
  <c r="AG70" i="27"/>
  <c r="AP70" i="27" s="1"/>
  <c r="AF70" i="27"/>
  <c r="AO70" i="27" s="1"/>
  <c r="AE70" i="27"/>
  <c r="AG67" i="37"/>
  <c r="AP67" i="37" s="1"/>
  <c r="AF67" i="37"/>
  <c r="AO67" i="37" s="1"/>
  <c r="W68" i="37"/>
  <c r="AE67" i="37"/>
  <c r="AI70" i="46"/>
  <c r="AN70" i="46"/>
  <c r="AI69" i="82"/>
  <c r="AN69" i="82"/>
  <c r="X72" i="30"/>
  <c r="Y72" i="30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X69" i="78"/>
  <c r="Y69" i="78"/>
  <c r="AN68" i="41"/>
  <c r="AI68" i="41"/>
  <c r="AS14" i="84"/>
  <c r="AL14" i="84"/>
  <c r="AU14" i="84" s="1"/>
  <c r="AS32" i="84"/>
  <c r="AL32" i="84"/>
  <c r="AU32" i="84" s="1"/>
  <c r="AS50" i="84"/>
  <c r="AL50" i="84"/>
  <c r="AU50" i="84" s="1"/>
  <c r="AS66" i="84"/>
  <c r="AL66" i="84"/>
  <c r="AU66" i="84" s="1"/>
  <c r="AS41" i="84"/>
  <c r="AL41" i="84"/>
  <c r="AU41" i="84" s="1"/>
  <c r="AI68" i="93"/>
  <c r="AN68" i="93"/>
  <c r="AR69" i="27"/>
  <c r="AH69" i="81"/>
  <c r="AQ69" i="81" s="1"/>
  <c r="AS10" i="84"/>
  <c r="AL10" i="84"/>
  <c r="AU10" i="84" s="1"/>
  <c r="AS28" i="84"/>
  <c r="AL28" i="84"/>
  <c r="AU28" i="84" s="1"/>
  <c r="AS46" i="84"/>
  <c r="AL46" i="84"/>
  <c r="AU46" i="84" s="1"/>
  <c r="AS64" i="84"/>
  <c r="AL64" i="84"/>
  <c r="AU64" i="84" s="1"/>
  <c r="AG69" i="88"/>
  <c r="AP69" i="88" s="1"/>
  <c r="AP71" i="88" s="1"/>
  <c r="AF69" i="88"/>
  <c r="AO69" i="88" s="1"/>
  <c r="AO71" i="88" s="1"/>
  <c r="AX69" i="88"/>
  <c r="S69" i="88" s="1"/>
  <c r="AC69" i="88" s="1"/>
  <c r="AE69" i="88"/>
  <c r="AS47" i="84"/>
  <c r="AL47" i="84"/>
  <c r="AU47" i="84" s="1"/>
  <c r="AI69" i="95"/>
  <c r="AN69" i="95"/>
  <c r="AH66" i="85"/>
  <c r="AQ66" i="85" s="1"/>
  <c r="AH68" i="75"/>
  <c r="AQ68" i="75" s="1"/>
  <c r="AS18" i="84"/>
  <c r="AL18" i="84"/>
  <c r="AU18" i="84" s="1"/>
  <c r="AS36" i="84"/>
  <c r="AL36" i="84"/>
  <c r="AU36" i="84" s="1"/>
  <c r="AS54" i="84"/>
  <c r="AL54" i="84"/>
  <c r="AU54" i="84" s="1"/>
  <c r="AH72" i="38"/>
  <c r="AQ72" i="38" s="1"/>
  <c r="AR66" i="89"/>
  <c r="AN67" i="90"/>
  <c r="AI67" i="90"/>
  <c r="AN72" i="42"/>
  <c r="AI72" i="42"/>
  <c r="AS29" i="84"/>
  <c r="AL29" i="84"/>
  <c r="AU29" i="84" s="1"/>
  <c r="AR67" i="36"/>
  <c r="AS15" i="84"/>
  <c r="AL15" i="84"/>
  <c r="AU15" i="84" s="1"/>
  <c r="AS33" i="84"/>
  <c r="AL33" i="84"/>
  <c r="AU33" i="84" s="1"/>
  <c r="AS51" i="84"/>
  <c r="AL51" i="84"/>
  <c r="AU51" i="84" s="1"/>
  <c r="X68" i="35"/>
  <c r="Y68" i="35"/>
  <c r="AR70" i="29"/>
  <c r="AH69" i="44"/>
  <c r="AQ69" i="44" s="1"/>
  <c r="AQ71" i="44" s="1"/>
  <c r="AZ3" i="44"/>
  <c r="AX3" i="44" s="1"/>
  <c r="S3" i="44" s="1"/>
  <c r="AC3" i="44" s="1"/>
  <c r="AX7" i="44"/>
  <c r="S7" i="44" s="1"/>
  <c r="AC7" i="44" s="1"/>
  <c r="AB8" i="44" s="1"/>
  <c r="AX9" i="44"/>
  <c r="S9" i="44" s="1"/>
  <c r="AC9" i="44" s="1"/>
  <c r="AB10" i="44" s="1"/>
  <c r="AX10" i="44"/>
  <c r="S10" i="44" s="1"/>
  <c r="AC10" i="44" s="1"/>
  <c r="AB11" i="44" s="1"/>
  <c r="AX11" i="44"/>
  <c r="S11" i="44" s="1"/>
  <c r="AC11" i="44" s="1"/>
  <c r="AB12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16" i="44"/>
  <c r="S16" i="44" s="1"/>
  <c r="AC16" i="44" s="1"/>
  <c r="AB17" i="44" s="1"/>
  <c r="AX17" i="44"/>
  <c r="S17" i="44" s="1"/>
  <c r="AC17" i="44" s="1"/>
  <c r="AB18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2" i="44"/>
  <c r="S22" i="44" s="1"/>
  <c r="AC22" i="44" s="1"/>
  <c r="AB23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5" i="44"/>
  <c r="S65" i="44" s="1"/>
  <c r="AC65" i="44" s="1"/>
  <c r="AB66" i="44" s="1"/>
  <c r="AX67" i="44"/>
  <c r="S67" i="44" s="1"/>
  <c r="AC67" i="44" s="1"/>
  <c r="AB68" i="44" s="1"/>
  <c r="AX66" i="44"/>
  <c r="S66" i="44" s="1"/>
  <c r="AC66" i="44" s="1"/>
  <c r="AB67" i="44" s="1"/>
  <c r="AX68" i="44"/>
  <c r="S68" i="44" s="1"/>
  <c r="AC68" i="44" s="1"/>
  <c r="AB69" i="44" s="1"/>
  <c r="AR66" i="73"/>
  <c r="AS3" i="84"/>
  <c r="AL3" i="84"/>
  <c r="AU3" i="84" s="1"/>
  <c r="AR68" i="34"/>
  <c r="AN68" i="45"/>
  <c r="AI68" i="45"/>
  <c r="X70" i="95"/>
  <c r="Y70" i="95"/>
  <c r="Z70" i="95" s="1"/>
  <c r="AI67" i="33"/>
  <c r="AN67" i="33"/>
  <c r="W69" i="75"/>
  <c r="AG68" i="75"/>
  <c r="AP68" i="75" s="1"/>
  <c r="AF68" i="75"/>
  <c r="AO68" i="75" s="1"/>
  <c r="AE68" i="75"/>
  <c r="AN69" i="84"/>
  <c r="AN71" i="84" s="1"/>
  <c r="AI69" i="84"/>
  <c r="AI71" i="30"/>
  <c r="AN71" i="30"/>
  <c r="AH67" i="76"/>
  <c r="AQ67" i="76" s="1"/>
  <c r="AS13" i="84"/>
  <c r="AL13" i="84"/>
  <c r="AU13" i="84" s="1"/>
  <c r="AS31" i="84"/>
  <c r="AL31" i="84"/>
  <c r="AU31" i="84" s="1"/>
  <c r="AS49" i="84"/>
  <c r="AL49" i="84"/>
  <c r="AU49" i="84" s="1"/>
  <c r="AS65" i="84"/>
  <c r="AL65" i="84"/>
  <c r="AU65" i="84" s="1"/>
  <c r="AH71" i="29"/>
  <c r="AQ71" i="29" s="1"/>
  <c r="AR68" i="44"/>
  <c r="AH67" i="89"/>
  <c r="AQ67" i="89" s="1"/>
  <c r="AS20" i="84"/>
  <c r="AL20" i="84"/>
  <c r="AU20" i="84" s="1"/>
  <c r="AS38" i="84"/>
  <c r="AL38" i="84"/>
  <c r="AU38" i="84" s="1"/>
  <c r="AS56" i="84"/>
  <c r="AL56" i="84"/>
  <c r="AU56" i="84" s="1"/>
  <c r="AH69" i="34"/>
  <c r="AQ69" i="34" s="1"/>
  <c r="AI68" i="86"/>
  <c r="AN68" i="86"/>
  <c r="X70" i="94"/>
  <c r="Y70" i="94"/>
  <c r="AS11" i="84"/>
  <c r="AL11" i="84"/>
  <c r="AU11" i="84" s="1"/>
  <c r="AS53" i="84"/>
  <c r="AL53" i="84"/>
  <c r="AU53" i="84" s="1"/>
  <c r="AR68" i="88"/>
  <c r="W70" i="81"/>
  <c r="AG69" i="81"/>
  <c r="AP69" i="81" s="1"/>
  <c r="AF69" i="81"/>
  <c r="AO69" i="81" s="1"/>
  <c r="AE69" i="81"/>
  <c r="X71" i="26"/>
  <c r="Y71" i="26"/>
  <c r="AE68" i="31"/>
  <c r="W69" i="31"/>
  <c r="AG68" i="31"/>
  <c r="AP68" i="31" s="1"/>
  <c r="AF68" i="31"/>
  <c r="AO68" i="31" s="1"/>
  <c r="AS16" i="84"/>
  <c r="AL16" i="84"/>
  <c r="AU16" i="84" s="1"/>
  <c r="AS34" i="84"/>
  <c r="AL34" i="84"/>
  <c r="AU34" i="84" s="1"/>
  <c r="AS52" i="84"/>
  <c r="AL52" i="84"/>
  <c r="AU52" i="84" s="1"/>
  <c r="AN69" i="25"/>
  <c r="AI69" i="25"/>
  <c r="AJ4" i="84"/>
  <c r="AK4" i="84"/>
  <c r="AT4" i="84" s="1"/>
  <c r="AT71" i="84" s="1"/>
  <c r="AS59" i="84"/>
  <c r="AL59" i="84"/>
  <c r="AU59" i="84" s="1"/>
  <c r="AI70" i="79"/>
  <c r="AN70" i="79"/>
  <c r="AI66" i="83"/>
  <c r="AN66" i="83"/>
  <c r="AI68" i="43"/>
  <c r="AN68" i="43"/>
  <c r="AN68" i="91"/>
  <c r="AI68" i="91"/>
  <c r="AS6" i="84"/>
  <c r="AL6" i="84"/>
  <c r="AU6" i="84" s="1"/>
  <c r="AS24" i="84"/>
  <c r="AL24" i="84"/>
  <c r="AU24" i="84" s="1"/>
  <c r="AS42" i="84"/>
  <c r="AL42" i="84"/>
  <c r="AU42" i="84" s="1"/>
  <c r="AS60" i="84"/>
  <c r="AL60" i="84"/>
  <c r="AU60" i="84" s="1"/>
  <c r="Y70" i="82"/>
  <c r="X70" i="82"/>
  <c r="Z70" i="82" s="1"/>
  <c r="W73" i="38"/>
  <c r="AG72" i="38"/>
  <c r="AP72" i="38" s="1"/>
  <c r="AF72" i="38"/>
  <c r="AO72" i="38" s="1"/>
  <c r="AE72" i="38"/>
  <c r="W68" i="74"/>
  <c r="AG67" i="74"/>
  <c r="AP67" i="74" s="1"/>
  <c r="AF67" i="74"/>
  <c r="AO67" i="74" s="1"/>
  <c r="AE67" i="74"/>
  <c r="AI68" i="78"/>
  <c r="AN68" i="78"/>
  <c r="W70" i="47"/>
  <c r="AG69" i="47"/>
  <c r="AP69" i="47" s="1"/>
  <c r="AF69" i="47"/>
  <c r="AO69" i="47" s="1"/>
  <c r="AE69" i="47"/>
  <c r="AS17" i="84"/>
  <c r="AL17" i="84"/>
  <c r="AU17" i="84" s="1"/>
  <c r="Y69" i="41"/>
  <c r="X69" i="41"/>
  <c r="Z67" i="89"/>
  <c r="Z69" i="34"/>
  <c r="AS21" i="84"/>
  <c r="AL21" i="84"/>
  <c r="AU21" i="84" s="1"/>
  <c r="AS39" i="84"/>
  <c r="AL39" i="84"/>
  <c r="AU39" i="84" s="1"/>
  <c r="AS57" i="84"/>
  <c r="AL57" i="84"/>
  <c r="AU57" i="84" s="1"/>
  <c r="Y69" i="93"/>
  <c r="X69" i="93"/>
  <c r="AI67" i="35"/>
  <c r="AN67" i="35"/>
  <c r="Y70" i="39"/>
  <c r="X70" i="39"/>
  <c r="AF69" i="44"/>
  <c r="AO69" i="44" s="1"/>
  <c r="AO71" i="44" s="1"/>
  <c r="AX69" i="44"/>
  <c r="S69" i="44" s="1"/>
  <c r="AC69" i="44" s="1"/>
  <c r="AE69" i="44"/>
  <c r="AG69" i="44"/>
  <c r="AP69" i="44" s="1"/>
  <c r="AP71" i="44" s="1"/>
  <c r="AR71" i="38"/>
  <c r="AH68" i="36"/>
  <c r="AQ68" i="36" s="1"/>
  <c r="Y71" i="46"/>
  <c r="X71" i="46"/>
  <c r="Z67" i="76"/>
  <c r="W69" i="87"/>
  <c r="AG68" i="87"/>
  <c r="AP68" i="87" s="1"/>
  <c r="AF68" i="87"/>
  <c r="AO68" i="87" s="1"/>
  <c r="AE68" i="87"/>
  <c r="AS4" i="40"/>
  <c r="AS71" i="40" s="1"/>
  <c r="AL4" i="40"/>
  <c r="AU4" i="40" s="1"/>
  <c r="AU71" i="40" s="1"/>
  <c r="C11" i="40" s="1"/>
  <c r="AE67" i="80"/>
  <c r="AG67" i="80"/>
  <c r="AP67" i="80" s="1"/>
  <c r="AF67" i="80"/>
  <c r="AO67" i="80" s="1"/>
  <c r="W68" i="80"/>
  <c r="AS19" i="84"/>
  <c r="AL19" i="84"/>
  <c r="AU19" i="84" s="1"/>
  <c r="AS37" i="84"/>
  <c r="AL37" i="84"/>
  <c r="AU37" i="84" s="1"/>
  <c r="AS55" i="84"/>
  <c r="AL55" i="84"/>
  <c r="AU55" i="84" s="1"/>
  <c r="Z71" i="29"/>
  <c r="AR66" i="37"/>
  <c r="AH67" i="73"/>
  <c r="AQ67" i="73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Y73" i="42"/>
  <c r="X73" i="42"/>
  <c r="Z73" i="42" s="1"/>
  <c r="AI69" i="94"/>
  <c r="AN69" i="94"/>
  <c r="AS23" i="84"/>
  <c r="AL23" i="84"/>
  <c r="AU23" i="84" s="1"/>
  <c r="AH69" i="77"/>
  <c r="AQ69" i="77" s="1"/>
  <c r="AI70" i="26"/>
  <c r="AN70" i="26"/>
  <c r="AS5" i="84"/>
  <c r="AL5" i="84"/>
  <c r="AU5" i="84" s="1"/>
  <c r="AS22" i="84"/>
  <c r="AL22" i="84"/>
  <c r="AU22" i="84" s="1"/>
  <c r="AS40" i="84"/>
  <c r="AL40" i="84"/>
  <c r="AU40" i="84" s="1"/>
  <c r="AS58" i="84"/>
  <c r="AL58" i="84"/>
  <c r="AU58" i="84" s="1"/>
  <c r="AR66" i="76"/>
  <c r="AS35" i="84"/>
  <c r="AL35" i="84"/>
  <c r="AU35" i="84" s="1"/>
  <c r="AS67" i="84"/>
  <c r="AL67" i="84"/>
  <c r="AU67" i="84" s="1"/>
  <c r="Y67" i="83"/>
  <c r="X67" i="83"/>
  <c r="Z66" i="85"/>
  <c r="AS12" i="84"/>
  <c r="AL12" i="84"/>
  <c r="AU12" i="84" s="1"/>
  <c r="AS30" i="84"/>
  <c r="AL30" i="84"/>
  <c r="AU30" i="84" s="1"/>
  <c r="AS48" i="84"/>
  <c r="AL48" i="84"/>
  <c r="AU48" i="84" s="1"/>
  <c r="AS68" i="84"/>
  <c r="AL68" i="84"/>
  <c r="AU68" i="84" s="1"/>
  <c r="AH70" i="27"/>
  <c r="AQ70" i="27" s="1"/>
  <c r="AR67" i="75"/>
  <c r="AR68" i="77"/>
  <c r="AR68" i="81"/>
  <c r="AH67" i="37"/>
  <c r="AQ67" i="37" s="1"/>
  <c r="X68" i="90"/>
  <c r="Y68" i="90"/>
  <c r="AR65" i="85"/>
  <c r="W68" i="28"/>
  <c r="AG67" i="28"/>
  <c r="AP67" i="28" s="1"/>
  <c r="AF67" i="28"/>
  <c r="AO67" i="28" s="1"/>
  <c r="AE67" i="28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Y69" i="86"/>
  <c r="X69" i="86"/>
  <c r="Z69" i="77"/>
  <c r="AI69" i="39"/>
  <c r="AN69" i="39"/>
  <c r="Y70" i="25"/>
  <c r="X70" i="25"/>
  <c r="AH69" i="88"/>
  <c r="AQ69" i="88" s="1"/>
  <c r="AQ71" i="88" s="1"/>
  <c r="AZ3" i="88"/>
  <c r="AX3" i="88" s="1"/>
  <c r="S3" i="88" s="1"/>
  <c r="AC3" i="88" s="1"/>
  <c r="AX5" i="88"/>
  <c r="S5" i="88" s="1"/>
  <c r="AC5" i="88" s="1"/>
  <c r="AB6" i="88" s="1"/>
  <c r="AX7" i="88"/>
  <c r="S7" i="88" s="1"/>
  <c r="AC7" i="88" s="1"/>
  <c r="AB8" i="88" s="1"/>
  <c r="AX8" i="88"/>
  <c r="S8" i="88" s="1"/>
  <c r="AC8" i="88" s="1"/>
  <c r="AB9" i="88" s="1"/>
  <c r="AX10" i="88"/>
  <c r="S10" i="88" s="1"/>
  <c r="AC10" i="88" s="1"/>
  <c r="AB11" i="88" s="1"/>
  <c r="AX11" i="88"/>
  <c r="S11" i="88" s="1"/>
  <c r="AC11" i="88" s="1"/>
  <c r="AB12" i="88" s="1"/>
  <c r="AX12" i="88"/>
  <c r="S12" i="88" s="1"/>
  <c r="AC12" i="88" s="1"/>
  <c r="AB13" i="88" s="1"/>
  <c r="AX13" i="88"/>
  <c r="S13" i="88" s="1"/>
  <c r="AC13" i="88" s="1"/>
  <c r="AB14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8" i="88"/>
  <c r="S68" i="88" s="1"/>
  <c r="AC68" i="88" s="1"/>
  <c r="AB69" i="88" s="1"/>
  <c r="AX67" i="88"/>
  <c r="S67" i="88" s="1"/>
  <c r="AC67" i="88" s="1"/>
  <c r="AB68" i="88" s="1"/>
  <c r="Z68" i="36"/>
  <c r="X69" i="45"/>
  <c r="Z69" i="45" s="1"/>
  <c r="Y69" i="45"/>
  <c r="X71" i="79"/>
  <c r="Y71" i="79"/>
  <c r="Z71" i="79" s="1"/>
  <c r="Y68" i="33"/>
  <c r="X68" i="33"/>
  <c r="Z68" i="33" s="1"/>
  <c r="Y69" i="43"/>
  <c r="X69" i="43"/>
  <c r="X69" i="91"/>
  <c r="Z69" i="91" s="1"/>
  <c r="Y69" i="91"/>
  <c r="AX4" i="88" l="1"/>
  <c r="S4" i="88" s="1"/>
  <c r="AC4" i="88" s="1"/>
  <c r="AB5" i="88" s="1"/>
  <c r="AX6" i="88"/>
  <c r="S6" i="88" s="1"/>
  <c r="AC6" i="88" s="1"/>
  <c r="AB7" i="88" s="1"/>
  <c r="AX9" i="88"/>
  <c r="S9" i="88" s="1"/>
  <c r="AC9" i="88" s="1"/>
  <c r="AB10" i="88" s="1"/>
  <c r="AX5" i="44"/>
  <c r="S5" i="44" s="1"/>
  <c r="AC5" i="44" s="1"/>
  <c r="AB6" i="44" s="1"/>
  <c r="AX4" i="44"/>
  <c r="S4" i="44" s="1"/>
  <c r="AC4" i="44" s="1"/>
  <c r="AB5" i="44" s="1"/>
  <c r="Z67" i="83"/>
  <c r="Z69" i="41"/>
  <c r="Z71" i="46"/>
  <c r="AE71" i="46" s="1"/>
  <c r="W72" i="79"/>
  <c r="AG71" i="79"/>
  <c r="AP71" i="79" s="1"/>
  <c r="AF71" i="79"/>
  <c r="AO71" i="79" s="1"/>
  <c r="AE71" i="79"/>
  <c r="AF73" i="42"/>
  <c r="AO73" i="42" s="1"/>
  <c r="AE73" i="42"/>
  <c r="W74" i="42"/>
  <c r="AG73" i="42"/>
  <c r="AP73" i="42" s="1"/>
  <c r="AF71" i="46"/>
  <c r="AO71" i="46" s="1"/>
  <c r="AG71" i="46"/>
  <c r="AP71" i="46" s="1"/>
  <c r="AJ3" i="44"/>
  <c r="AB4" i="44"/>
  <c r="AF69" i="41"/>
  <c r="AO69" i="41" s="1"/>
  <c r="AE69" i="41"/>
  <c r="W70" i="41"/>
  <c r="AG69" i="41"/>
  <c r="AP69" i="41" s="1"/>
  <c r="W68" i="83"/>
  <c r="AG67" i="83"/>
  <c r="AP67" i="83" s="1"/>
  <c r="AF67" i="83"/>
  <c r="AO67" i="83" s="1"/>
  <c r="AE67" i="83"/>
  <c r="W71" i="82"/>
  <c r="AG70" i="82"/>
  <c r="AP70" i="82" s="1"/>
  <c r="AF70" i="82"/>
  <c r="AO70" i="82" s="1"/>
  <c r="AE70" i="82"/>
  <c r="W71" i="95"/>
  <c r="AG70" i="95"/>
  <c r="AP70" i="95" s="1"/>
  <c r="AF70" i="95"/>
  <c r="AO70" i="95" s="1"/>
  <c r="AE70" i="95"/>
  <c r="W69" i="36"/>
  <c r="AG68" i="36"/>
  <c r="AP68" i="36" s="1"/>
  <c r="AF68" i="36"/>
  <c r="AO68" i="36" s="1"/>
  <c r="AE68" i="36"/>
  <c r="AJ64" i="88"/>
  <c r="AK64" i="88"/>
  <c r="AT64" i="88" s="1"/>
  <c r="AJ58" i="88"/>
  <c r="AK58" i="88"/>
  <c r="AT58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J3" i="88"/>
  <c r="AB4" i="88"/>
  <c r="X68" i="28"/>
  <c r="Y68" i="28"/>
  <c r="AF66" i="85"/>
  <c r="AO66" i="85" s="1"/>
  <c r="AE66" i="85"/>
  <c r="W67" i="85"/>
  <c r="AG66" i="85"/>
  <c r="AP66" i="85" s="1"/>
  <c r="W68" i="76"/>
  <c r="AG67" i="76"/>
  <c r="AP67" i="76" s="1"/>
  <c r="AE67" i="76"/>
  <c r="AF67" i="76"/>
  <c r="AO67" i="76" s="1"/>
  <c r="AN69" i="44"/>
  <c r="AN71" i="44" s="1"/>
  <c r="AI69" i="44"/>
  <c r="AG67" i="89"/>
  <c r="AP67" i="89" s="1"/>
  <c r="AF67" i="89"/>
  <c r="AO67" i="89" s="1"/>
  <c r="AE67" i="89"/>
  <c r="W68" i="89"/>
  <c r="AI69" i="47"/>
  <c r="AN69" i="47"/>
  <c r="AR68" i="78"/>
  <c r="AI72" i="38"/>
  <c r="AN72" i="38"/>
  <c r="AH71" i="26"/>
  <c r="AQ71" i="26" s="1"/>
  <c r="AN68" i="75"/>
  <c r="AI68" i="75"/>
  <c r="AJ67" i="44"/>
  <c r="AK67" i="44"/>
  <c r="AT67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K8" i="44"/>
  <c r="AT8" i="44" s="1"/>
  <c r="AR67" i="90"/>
  <c r="AN69" i="88"/>
  <c r="AN71" i="88" s="1"/>
  <c r="AI69" i="88"/>
  <c r="AR69" i="82"/>
  <c r="Y71" i="27"/>
  <c r="Z71" i="27" s="1"/>
  <c r="X71" i="27"/>
  <c r="AH69" i="43"/>
  <c r="AQ69" i="43" s="1"/>
  <c r="AJ52" i="88"/>
  <c r="AK52" i="88"/>
  <c r="AT52" i="88" s="1"/>
  <c r="AH71" i="79"/>
  <c r="AQ71" i="79" s="1"/>
  <c r="AJ68" i="88"/>
  <c r="AK68" i="88"/>
  <c r="AT68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R69" i="39"/>
  <c r="AH67" i="83"/>
  <c r="AQ67" i="83" s="1"/>
  <c r="AR70" i="26"/>
  <c r="X68" i="80"/>
  <c r="Y68" i="80"/>
  <c r="AI68" i="87"/>
  <c r="AN68" i="87"/>
  <c r="AH71" i="46"/>
  <c r="AQ71" i="46" s="1"/>
  <c r="AR67" i="35"/>
  <c r="AH69" i="41"/>
  <c r="AQ69" i="41" s="1"/>
  <c r="AI67" i="74"/>
  <c r="AN67" i="74"/>
  <c r="AR68" i="43"/>
  <c r="Z71" i="26"/>
  <c r="AH70" i="95"/>
  <c r="AQ70" i="95" s="1"/>
  <c r="AJ68" i="44"/>
  <c r="AK68" i="44"/>
  <c r="AT68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R68" i="41"/>
  <c r="Z69" i="43"/>
  <c r="AJ69" i="88"/>
  <c r="AS69" i="88" s="1"/>
  <c r="AK69" i="88"/>
  <c r="AT69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E69" i="77"/>
  <c r="W70" i="77"/>
  <c r="AG69" i="77"/>
  <c r="AP69" i="77" s="1"/>
  <c r="AF69" i="77"/>
  <c r="AO69" i="77" s="1"/>
  <c r="AH69" i="93"/>
  <c r="AQ69" i="93" s="1"/>
  <c r="X69" i="31"/>
  <c r="Y69" i="31"/>
  <c r="AI69" i="81"/>
  <c r="AN69" i="81"/>
  <c r="AH70" i="94"/>
  <c r="AQ70" i="94" s="1"/>
  <c r="AR71" i="30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K12" i="44"/>
  <c r="AT12" i="44" s="1"/>
  <c r="AK6" i="44"/>
  <c r="AT6" i="44" s="1"/>
  <c r="AR68" i="93"/>
  <c r="AR70" i="46"/>
  <c r="AH68" i="33"/>
  <c r="AQ68" i="33" s="1"/>
  <c r="AJ66" i="88"/>
  <c r="AK66" i="88"/>
  <c r="AT66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AJ5" i="88"/>
  <c r="AK5" i="88"/>
  <c r="AT5" i="88" s="1"/>
  <c r="AH70" i="25"/>
  <c r="AQ70" i="25" s="1"/>
  <c r="AH69" i="86"/>
  <c r="AQ69" i="86" s="1"/>
  <c r="AN67" i="28"/>
  <c r="AI67" i="28"/>
  <c r="AH70" i="39"/>
  <c r="AQ70" i="39" s="1"/>
  <c r="X70" i="47"/>
  <c r="Z70" i="47" s="1"/>
  <c r="Y70" i="47"/>
  <c r="Y73" i="38"/>
  <c r="X73" i="38"/>
  <c r="AR66" i="83"/>
  <c r="AS4" i="84"/>
  <c r="AS71" i="84" s="1"/>
  <c r="AL4" i="84"/>
  <c r="AU4" i="84" s="1"/>
  <c r="AU71" i="84" s="1"/>
  <c r="C11" i="84" s="1"/>
  <c r="F37" i="97" s="1"/>
  <c r="AI68" i="31"/>
  <c r="AN68" i="31"/>
  <c r="Z70" i="94"/>
  <c r="AL69" i="84"/>
  <c r="AU69" i="84" s="1"/>
  <c r="AR69" i="84"/>
  <c r="AR71" i="84" s="1"/>
  <c r="X69" i="75"/>
  <c r="Y69" i="75"/>
  <c r="AR68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J5" i="44"/>
  <c r="AK5" i="44"/>
  <c r="AT5" i="44" s="1"/>
  <c r="AR69" i="95"/>
  <c r="AH72" i="30"/>
  <c r="AQ72" i="30" s="1"/>
  <c r="AN70" i="27"/>
  <c r="AI70" i="27"/>
  <c r="Y68" i="73"/>
  <c r="X68" i="73"/>
  <c r="AH69" i="91"/>
  <c r="AQ69" i="91" s="1"/>
  <c r="AH69" i="45"/>
  <c r="AQ69" i="45" s="1"/>
  <c r="AJ65" i="88"/>
  <c r="AK65" i="88"/>
  <c r="AT65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7" i="88"/>
  <c r="AK7" i="88"/>
  <c r="AT7" i="88" s="1"/>
  <c r="AH68" i="90"/>
  <c r="AQ68" i="90" s="1"/>
  <c r="AR69" i="94"/>
  <c r="AN67" i="80"/>
  <c r="AI67" i="80"/>
  <c r="Y69" i="87"/>
  <c r="X69" i="87"/>
  <c r="Z69" i="87" s="1"/>
  <c r="Z69" i="93"/>
  <c r="Y68" i="74"/>
  <c r="X68" i="74"/>
  <c r="Z68" i="74" s="1"/>
  <c r="AR68" i="91"/>
  <c r="AR69" i="25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H68" i="35"/>
  <c r="AQ68" i="35" s="1"/>
  <c r="AR72" i="42"/>
  <c r="AH69" i="78"/>
  <c r="AQ69" i="78" s="1"/>
  <c r="Z72" i="30"/>
  <c r="AN67" i="37"/>
  <c r="AI67" i="37"/>
  <c r="AE69" i="91"/>
  <c r="W70" i="91"/>
  <c r="AG69" i="91"/>
  <c r="AP69" i="91" s="1"/>
  <c r="AF69" i="91"/>
  <c r="AO69" i="91" s="1"/>
  <c r="W69" i="33"/>
  <c r="AG68" i="33"/>
  <c r="AP68" i="33" s="1"/>
  <c r="AF68" i="33"/>
  <c r="AO68" i="33" s="1"/>
  <c r="AE68" i="33"/>
  <c r="AE69" i="45"/>
  <c r="AG69" i="45"/>
  <c r="AP69" i="45" s="1"/>
  <c r="AF69" i="45"/>
  <c r="AO69" i="45" s="1"/>
  <c r="W70" i="45"/>
  <c r="AJ67" i="88"/>
  <c r="AK67" i="88"/>
  <c r="AT67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6" i="88"/>
  <c r="AK6" i="88"/>
  <c r="AT6" i="88" s="1"/>
  <c r="Z70" i="25"/>
  <c r="Z69" i="86"/>
  <c r="Z68" i="90"/>
  <c r="AH73" i="42"/>
  <c r="AQ73" i="42" s="1"/>
  <c r="W72" i="29"/>
  <c r="AG71" i="29"/>
  <c r="AP71" i="29" s="1"/>
  <c r="AF71" i="29"/>
  <c r="AO71" i="29" s="1"/>
  <c r="AE71" i="29"/>
  <c r="Z70" i="39"/>
  <c r="AF69" i="34"/>
  <c r="AO69" i="34" s="1"/>
  <c r="AE69" i="34"/>
  <c r="W70" i="34"/>
  <c r="AG69" i="34"/>
  <c r="AP69" i="34" s="1"/>
  <c r="AH70" i="82"/>
  <c r="AQ70" i="82" s="1"/>
  <c r="AR70" i="79"/>
  <c r="X70" i="81"/>
  <c r="Z70" i="81" s="1"/>
  <c r="Y70" i="81"/>
  <c r="AR68" i="86"/>
  <c r="AR67" i="33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X8" i="44"/>
  <c r="S8" i="44" s="1"/>
  <c r="AC8" i="44" s="1"/>
  <c r="AB9" i="44" s="1"/>
  <c r="Z68" i="35"/>
  <c r="Z69" i="78"/>
  <c r="X68" i="37"/>
  <c r="Y68" i="37"/>
  <c r="Z68" i="37" s="1"/>
  <c r="AI67" i="73"/>
  <c r="AN67" i="73"/>
  <c r="W72" i="46" l="1"/>
  <c r="AJ6" i="44"/>
  <c r="Z69" i="31"/>
  <c r="AG69" i="31" s="1"/>
  <c r="AP69" i="31" s="1"/>
  <c r="Z68" i="80"/>
  <c r="AF68" i="80" s="1"/>
  <c r="AO68" i="80" s="1"/>
  <c r="AF69" i="31"/>
  <c r="AO69" i="31" s="1"/>
  <c r="W70" i="31"/>
  <c r="AG68" i="80"/>
  <c r="AP68" i="80" s="1"/>
  <c r="AE68" i="80"/>
  <c r="W69" i="80"/>
  <c r="AF71" i="27"/>
  <c r="AO71" i="27" s="1"/>
  <c r="AE71" i="27"/>
  <c r="W72" i="27"/>
  <c r="AG71" i="27"/>
  <c r="AP71" i="27" s="1"/>
  <c r="AH68" i="37"/>
  <c r="AQ68" i="37" s="1"/>
  <c r="AS15" i="44"/>
  <c r="AL15" i="44"/>
  <c r="AU15" i="44" s="1"/>
  <c r="AS33" i="44"/>
  <c r="AL33" i="44"/>
  <c r="AU33" i="44" s="1"/>
  <c r="AS51" i="44"/>
  <c r="AL51" i="44"/>
  <c r="AU51" i="44" s="1"/>
  <c r="AH70" i="81"/>
  <c r="AQ70" i="81" s="1"/>
  <c r="AI69" i="34"/>
  <c r="AN69" i="34"/>
  <c r="AN69" i="45"/>
  <c r="AI69" i="45"/>
  <c r="AH69" i="87"/>
  <c r="AQ69" i="87" s="1"/>
  <c r="AH70" i="47"/>
  <c r="AQ70" i="47" s="1"/>
  <c r="AS19" i="88"/>
  <c r="AL19" i="88"/>
  <c r="AU19" i="88" s="1"/>
  <c r="AS37" i="88"/>
  <c r="AL37" i="88"/>
  <c r="AU37" i="88" s="1"/>
  <c r="AS55" i="88"/>
  <c r="AL55" i="88"/>
  <c r="AU55" i="88" s="1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J7" i="44"/>
  <c r="AK7" i="44"/>
  <c r="AT7" i="44" s="1"/>
  <c r="AS31" i="44"/>
  <c r="AL31" i="44"/>
  <c r="AU31" i="44" s="1"/>
  <c r="AS49" i="44"/>
  <c r="AL49" i="44"/>
  <c r="AU49" i="44" s="1"/>
  <c r="AS68" i="44"/>
  <c r="AL68" i="44"/>
  <c r="AU68" i="44" s="1"/>
  <c r="AS52" i="88"/>
  <c r="AL52" i="88"/>
  <c r="AU52" i="88" s="1"/>
  <c r="AH71" i="27"/>
  <c r="AQ71" i="27" s="1"/>
  <c r="AS14" i="44"/>
  <c r="AL14" i="44"/>
  <c r="AU14" i="44" s="1"/>
  <c r="AS32" i="44"/>
  <c r="AL32" i="44"/>
  <c r="AU32" i="44" s="1"/>
  <c r="AS50" i="44"/>
  <c r="AL50" i="44"/>
  <c r="AU50" i="44" s="1"/>
  <c r="AS67" i="44"/>
  <c r="AL67" i="44"/>
  <c r="AU67" i="44" s="1"/>
  <c r="X68" i="76"/>
  <c r="Y68" i="76"/>
  <c r="AI68" i="36"/>
  <c r="AN68" i="36"/>
  <c r="X68" i="83"/>
  <c r="Y68" i="83"/>
  <c r="Z68" i="83" s="1"/>
  <c r="AF68" i="37"/>
  <c r="AO68" i="37" s="1"/>
  <c r="AG68" i="37"/>
  <c r="AP68" i="37" s="1"/>
  <c r="AE68" i="37"/>
  <c r="W69" i="37"/>
  <c r="W71" i="81"/>
  <c r="AG70" i="81"/>
  <c r="AP70" i="81" s="1"/>
  <c r="AF70" i="81"/>
  <c r="AO70" i="81" s="1"/>
  <c r="AE70" i="81"/>
  <c r="Y72" i="29"/>
  <c r="X72" i="29"/>
  <c r="AF68" i="90"/>
  <c r="AO68" i="90" s="1"/>
  <c r="AE68" i="90"/>
  <c r="W69" i="90"/>
  <c r="AG68" i="90"/>
  <c r="AP68" i="90" s="1"/>
  <c r="AS11" i="88"/>
  <c r="AL11" i="88"/>
  <c r="AU11" i="88" s="1"/>
  <c r="AS29" i="88"/>
  <c r="AL29" i="88"/>
  <c r="AU29" i="88" s="1"/>
  <c r="AS47" i="88"/>
  <c r="AL47" i="88"/>
  <c r="AU47" i="88" s="1"/>
  <c r="AS67" i="88"/>
  <c r="AL67" i="88"/>
  <c r="AU67" i="88" s="1"/>
  <c r="AI68" i="33"/>
  <c r="AN68" i="33"/>
  <c r="W73" i="30"/>
  <c r="AG72" i="30"/>
  <c r="AP72" i="30" s="1"/>
  <c r="AF72" i="30"/>
  <c r="AO72" i="30" s="1"/>
  <c r="AE72" i="30"/>
  <c r="AS22" i="44"/>
  <c r="AL22" i="44"/>
  <c r="AU22" i="44" s="1"/>
  <c r="AS40" i="44"/>
  <c r="AL40" i="44"/>
  <c r="AU40" i="44" s="1"/>
  <c r="AS58" i="44"/>
  <c r="AL58" i="44"/>
  <c r="AU58" i="44" s="1"/>
  <c r="AS7" i="88"/>
  <c r="AL7" i="88"/>
  <c r="AU7" i="88" s="1"/>
  <c r="AS24" i="88"/>
  <c r="AL24" i="88"/>
  <c r="AU24" i="88" s="1"/>
  <c r="AS42" i="88"/>
  <c r="AL42" i="88"/>
  <c r="AU42" i="88" s="1"/>
  <c r="AS60" i="88"/>
  <c r="AL60" i="88"/>
  <c r="AU60" i="88" s="1"/>
  <c r="AS17" i="44"/>
  <c r="AL17" i="44"/>
  <c r="AU17" i="44" s="1"/>
  <c r="AS35" i="44"/>
  <c r="AL35" i="44"/>
  <c r="AU35" i="44" s="1"/>
  <c r="AS53" i="44"/>
  <c r="AL53" i="44"/>
  <c r="AU53" i="44" s="1"/>
  <c r="W71" i="94"/>
  <c r="AG70" i="94"/>
  <c r="AP70" i="94" s="1"/>
  <c r="AF70" i="94"/>
  <c r="AO70" i="94" s="1"/>
  <c r="AE70" i="94"/>
  <c r="W71" i="47"/>
  <c r="AG70" i="47"/>
  <c r="AP70" i="47" s="1"/>
  <c r="AF70" i="47"/>
  <c r="AO70" i="47" s="1"/>
  <c r="AE70" i="47"/>
  <c r="AR67" i="28"/>
  <c r="AS18" i="44"/>
  <c r="AL18" i="44"/>
  <c r="AU18" i="44" s="1"/>
  <c r="AS36" i="44"/>
  <c r="AL36" i="44"/>
  <c r="AU36" i="44" s="1"/>
  <c r="AS54" i="44"/>
  <c r="AL54" i="44"/>
  <c r="AU54" i="44" s="1"/>
  <c r="AJ13" i="44"/>
  <c r="AK13" i="44"/>
  <c r="AT13" i="44" s="1"/>
  <c r="W72" i="26"/>
  <c r="AG71" i="26"/>
  <c r="AP71" i="26" s="1"/>
  <c r="AF71" i="26"/>
  <c r="AO71" i="26" s="1"/>
  <c r="AE71" i="26"/>
  <c r="AR68" i="87"/>
  <c r="AS21" i="88"/>
  <c r="AL21" i="88"/>
  <c r="AU21" i="88" s="1"/>
  <c r="AS39" i="88"/>
  <c r="AL39" i="88"/>
  <c r="AU39" i="88" s="1"/>
  <c r="AS57" i="88"/>
  <c r="AL57" i="88"/>
  <c r="AU57" i="88" s="1"/>
  <c r="AR68" i="75"/>
  <c r="AR69" i="47"/>
  <c r="AR69" i="44"/>
  <c r="AR71" i="44" s="1"/>
  <c r="AL69" i="44"/>
  <c r="AU69" i="44" s="1"/>
  <c r="AS10" i="88"/>
  <c r="AL10" i="88"/>
  <c r="AU10" i="88" s="1"/>
  <c r="AS28" i="88"/>
  <c r="AL28" i="88"/>
  <c r="AU28" i="88" s="1"/>
  <c r="AS46" i="88"/>
  <c r="AL46" i="88"/>
  <c r="AU46" i="88" s="1"/>
  <c r="AJ4" i="44"/>
  <c r="AK4" i="44"/>
  <c r="AT4" i="44" s="1"/>
  <c r="AI71" i="79"/>
  <c r="AN71" i="79"/>
  <c r="W70" i="78"/>
  <c r="AG69" i="78"/>
  <c r="AP69" i="78" s="1"/>
  <c r="AF69" i="78"/>
  <c r="AO69" i="78" s="1"/>
  <c r="AE69" i="78"/>
  <c r="AS21" i="44"/>
  <c r="AL21" i="44"/>
  <c r="AU21" i="44" s="1"/>
  <c r="AS39" i="44"/>
  <c r="AL39" i="44"/>
  <c r="AU39" i="44" s="1"/>
  <c r="AS57" i="44"/>
  <c r="AL57" i="44"/>
  <c r="AU57" i="44" s="1"/>
  <c r="W71" i="39"/>
  <c r="AG70" i="39"/>
  <c r="AP70" i="39" s="1"/>
  <c r="AF70" i="39"/>
  <c r="AO70" i="39" s="1"/>
  <c r="AE70" i="39"/>
  <c r="W70" i="86"/>
  <c r="AG69" i="86"/>
  <c r="AP69" i="86" s="1"/>
  <c r="AF69" i="86"/>
  <c r="AO69" i="86" s="1"/>
  <c r="AE69" i="86"/>
  <c r="Y70" i="91"/>
  <c r="X70" i="91"/>
  <c r="AH68" i="74"/>
  <c r="AQ68" i="74" s="1"/>
  <c r="W70" i="87"/>
  <c r="AG69" i="87"/>
  <c r="AP69" i="87" s="1"/>
  <c r="AF69" i="87"/>
  <c r="AO69" i="87" s="1"/>
  <c r="AE69" i="87"/>
  <c r="AH68" i="73"/>
  <c r="AQ68" i="73" s="1"/>
  <c r="AH73" i="38"/>
  <c r="AQ73" i="38" s="1"/>
  <c r="AS5" i="88"/>
  <c r="AL5" i="88"/>
  <c r="AU5" i="88" s="1"/>
  <c r="AS25" i="88"/>
  <c r="AL25" i="88"/>
  <c r="AU25" i="88" s="1"/>
  <c r="AS43" i="88"/>
  <c r="AL43" i="88"/>
  <c r="AU43" i="88" s="1"/>
  <c r="AS61" i="88"/>
  <c r="AL61" i="88"/>
  <c r="AU61" i="88" s="1"/>
  <c r="Y70" i="77"/>
  <c r="X70" i="77"/>
  <c r="Z70" i="77" s="1"/>
  <c r="AS14" i="88"/>
  <c r="AL14" i="88"/>
  <c r="AU14" i="88" s="1"/>
  <c r="AS32" i="88"/>
  <c r="AL32" i="88"/>
  <c r="AU32" i="88" s="1"/>
  <c r="AS50" i="88"/>
  <c r="AL50" i="88"/>
  <c r="AU50" i="88" s="1"/>
  <c r="AJ19" i="44"/>
  <c r="AK19" i="44"/>
  <c r="AT19" i="44" s="1"/>
  <c r="AS37" i="44"/>
  <c r="AL37" i="44"/>
  <c r="AU37" i="44" s="1"/>
  <c r="AS55" i="44"/>
  <c r="AL55" i="44"/>
  <c r="AU55" i="44" s="1"/>
  <c r="AS20" i="44"/>
  <c r="AL20" i="44"/>
  <c r="AU20" i="44" s="1"/>
  <c r="AS38" i="44"/>
  <c r="AL38" i="44"/>
  <c r="AU38" i="44" s="1"/>
  <c r="AS56" i="44"/>
  <c r="AL56" i="44"/>
  <c r="AU56" i="44" s="1"/>
  <c r="X68" i="89"/>
  <c r="Y68" i="89"/>
  <c r="AH68" i="28"/>
  <c r="AQ68" i="28" s="1"/>
  <c r="X71" i="82"/>
  <c r="Y71" i="82"/>
  <c r="Z71" i="82" s="1"/>
  <c r="AS3" i="44"/>
  <c r="AL3" i="44"/>
  <c r="AU3" i="44" s="1"/>
  <c r="W69" i="35"/>
  <c r="AG68" i="35"/>
  <c r="AP68" i="35" s="1"/>
  <c r="AF68" i="35"/>
  <c r="AO68" i="35" s="1"/>
  <c r="AE68" i="35"/>
  <c r="W71" i="25"/>
  <c r="AG70" i="25"/>
  <c r="AP70" i="25" s="1"/>
  <c r="AF70" i="25"/>
  <c r="AO70" i="25" s="1"/>
  <c r="AE70" i="25"/>
  <c r="AS17" i="88"/>
  <c r="AL17" i="88"/>
  <c r="AU17" i="88" s="1"/>
  <c r="AS35" i="88"/>
  <c r="AL35" i="88"/>
  <c r="AU35" i="88" s="1"/>
  <c r="AS53" i="88"/>
  <c r="AL53" i="88"/>
  <c r="AU53" i="88" s="1"/>
  <c r="X70" i="45"/>
  <c r="Y70" i="45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AR67" i="80"/>
  <c r="AS12" i="88"/>
  <c r="AL12" i="88"/>
  <c r="AU12" i="88" s="1"/>
  <c r="AS30" i="88"/>
  <c r="AL30" i="88"/>
  <c r="AU30" i="88" s="1"/>
  <c r="AS48" i="88"/>
  <c r="AL48" i="88"/>
  <c r="AU48" i="88" s="1"/>
  <c r="AS65" i="88"/>
  <c r="AL65" i="88"/>
  <c r="AU65" i="88" s="1"/>
  <c r="AS5" i="44"/>
  <c r="AL5" i="44"/>
  <c r="AU5" i="44" s="1"/>
  <c r="AS23" i="44"/>
  <c r="AL23" i="44"/>
  <c r="AU23" i="44" s="1"/>
  <c r="AS41" i="44"/>
  <c r="AL41" i="44"/>
  <c r="AU41" i="44" s="1"/>
  <c r="AS59" i="44"/>
  <c r="AL59" i="44"/>
  <c r="AU59" i="44" s="1"/>
  <c r="AH69" i="75"/>
  <c r="AQ69" i="75" s="1"/>
  <c r="AR68" i="31"/>
  <c r="AS6" i="44"/>
  <c r="AL6" i="44"/>
  <c r="AU6" i="44" s="1"/>
  <c r="AS24" i="44"/>
  <c r="AL24" i="44"/>
  <c r="AU24" i="44" s="1"/>
  <c r="AS42" i="44"/>
  <c r="AL42" i="44"/>
  <c r="AU42" i="44" s="1"/>
  <c r="AS60" i="44"/>
  <c r="AL60" i="44"/>
  <c r="AU60" i="44" s="1"/>
  <c r="AR69" i="81"/>
  <c r="W70" i="43"/>
  <c r="AG69" i="43"/>
  <c r="AP69" i="43" s="1"/>
  <c r="AF69" i="43"/>
  <c r="AO69" i="43" s="1"/>
  <c r="AE69" i="43"/>
  <c r="AH68" i="80"/>
  <c r="AQ68" i="80" s="1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R72" i="38"/>
  <c r="AI67" i="89"/>
  <c r="AN67" i="89"/>
  <c r="X67" i="85"/>
  <c r="Z67" i="85" s="1"/>
  <c r="Y67" i="85"/>
  <c r="Z68" i="28"/>
  <c r="AS16" i="88"/>
  <c r="AL16" i="88"/>
  <c r="AU16" i="88" s="1"/>
  <c r="AS34" i="88"/>
  <c r="AL34" i="88"/>
  <c r="AU34" i="88" s="1"/>
  <c r="AS58" i="88"/>
  <c r="AL58" i="88"/>
  <c r="AU58" i="88" s="1"/>
  <c r="Y69" i="36"/>
  <c r="X69" i="36"/>
  <c r="X71" i="95"/>
  <c r="Y71" i="95"/>
  <c r="Z71" i="95" s="1"/>
  <c r="AI67" i="83"/>
  <c r="AN67" i="83"/>
  <c r="Z70" i="41"/>
  <c r="X70" i="41"/>
  <c r="Y70" i="41"/>
  <c r="AJ9" i="44"/>
  <c r="AK9" i="44"/>
  <c r="AT9" i="44" s="1"/>
  <c r="AS27" i="44"/>
  <c r="AL27" i="44"/>
  <c r="AU27" i="44" s="1"/>
  <c r="AS45" i="44"/>
  <c r="AL45" i="44"/>
  <c r="AU45" i="44" s="1"/>
  <c r="AS63" i="44"/>
  <c r="AL63" i="44"/>
  <c r="AU63" i="44" s="1"/>
  <c r="X70" i="34"/>
  <c r="Y70" i="34"/>
  <c r="AN71" i="29"/>
  <c r="AI71" i="29"/>
  <c r="Y69" i="33"/>
  <c r="X69" i="33"/>
  <c r="AI69" i="91"/>
  <c r="AN69" i="91"/>
  <c r="W69" i="74"/>
  <c r="AG68" i="74"/>
  <c r="AP68" i="74" s="1"/>
  <c r="AF68" i="74"/>
  <c r="AO68" i="74" s="1"/>
  <c r="AE68" i="74"/>
  <c r="Z68" i="73"/>
  <c r="Z69" i="75"/>
  <c r="Z73" i="38"/>
  <c r="AS13" i="88"/>
  <c r="AL13" i="88"/>
  <c r="AU13" i="88" s="1"/>
  <c r="AS31" i="88"/>
  <c r="AL31" i="88"/>
  <c r="AU31" i="88" s="1"/>
  <c r="AS49" i="88"/>
  <c r="AL49" i="88"/>
  <c r="AU49" i="88" s="1"/>
  <c r="AS66" i="88"/>
  <c r="AL66" i="88"/>
  <c r="AU66" i="88" s="1"/>
  <c r="AI69" i="77"/>
  <c r="AN69" i="77"/>
  <c r="AS20" i="88"/>
  <c r="AL20" i="88"/>
  <c r="AU20" i="88" s="1"/>
  <c r="AS38" i="88"/>
  <c r="AL38" i="88"/>
  <c r="AU38" i="88" s="1"/>
  <c r="AS56" i="88"/>
  <c r="AL56" i="88"/>
  <c r="AU56" i="88" s="1"/>
  <c r="AS25" i="44"/>
  <c r="AL25" i="44"/>
  <c r="AU25" i="44" s="1"/>
  <c r="AS43" i="44"/>
  <c r="AL43" i="44"/>
  <c r="AU43" i="44" s="1"/>
  <c r="AS61" i="44"/>
  <c r="AL61" i="44"/>
  <c r="AU61" i="44" s="1"/>
  <c r="AJ8" i="44"/>
  <c r="AS26" i="44"/>
  <c r="AL26" i="44"/>
  <c r="AU26" i="44" s="1"/>
  <c r="AS44" i="44"/>
  <c r="AL44" i="44"/>
  <c r="AU44" i="44" s="1"/>
  <c r="AS62" i="44"/>
  <c r="AL62" i="44"/>
  <c r="AU62" i="44" s="1"/>
  <c r="AI67" i="76"/>
  <c r="AN67" i="76"/>
  <c r="AJ4" i="88"/>
  <c r="AK4" i="88"/>
  <c r="AT4" i="88" s="1"/>
  <c r="AT71" i="88" s="1"/>
  <c r="Y72" i="46"/>
  <c r="X72" i="46"/>
  <c r="Y74" i="42"/>
  <c r="X74" i="42"/>
  <c r="X72" i="79"/>
  <c r="Y72" i="79"/>
  <c r="AR67" i="73"/>
  <c r="AS6" i="88"/>
  <c r="AL6" i="88"/>
  <c r="AU6" i="88" s="1"/>
  <c r="AS23" i="88"/>
  <c r="AL23" i="88"/>
  <c r="AU23" i="88" s="1"/>
  <c r="AS41" i="88"/>
  <c r="AL41" i="88"/>
  <c r="AU41" i="88" s="1"/>
  <c r="AS59" i="88"/>
  <c r="AL59" i="88"/>
  <c r="AU59" i="88" s="1"/>
  <c r="AR67" i="37"/>
  <c r="AS16" i="44"/>
  <c r="AL16" i="44"/>
  <c r="AU16" i="44" s="1"/>
  <c r="AS34" i="44"/>
  <c r="AL34" i="44"/>
  <c r="AU34" i="44" s="1"/>
  <c r="AS52" i="44"/>
  <c r="AL52" i="44"/>
  <c r="AU52" i="44" s="1"/>
  <c r="AG69" i="93"/>
  <c r="AP69" i="93" s="1"/>
  <c r="AF69" i="93"/>
  <c r="AO69" i="93" s="1"/>
  <c r="AE69" i="93"/>
  <c r="W70" i="93"/>
  <c r="AS18" i="88"/>
  <c r="AL18" i="88"/>
  <c r="AU18" i="88" s="1"/>
  <c r="AS36" i="88"/>
  <c r="AL36" i="88"/>
  <c r="AU36" i="88" s="1"/>
  <c r="AS54" i="88"/>
  <c r="AL54" i="88"/>
  <c r="AU54" i="88" s="1"/>
  <c r="AR70" i="27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J12" i="44"/>
  <c r="AS30" i="44"/>
  <c r="AL30" i="44"/>
  <c r="AU30" i="44" s="1"/>
  <c r="AS48" i="44"/>
  <c r="AL48" i="44"/>
  <c r="AU48" i="44" s="1"/>
  <c r="AS66" i="44"/>
  <c r="AL66" i="44"/>
  <c r="AU66" i="44" s="1"/>
  <c r="AH69" i="31"/>
  <c r="AQ69" i="31" s="1"/>
  <c r="AR67" i="74"/>
  <c r="AS15" i="88"/>
  <c r="AL15" i="88"/>
  <c r="AU15" i="88" s="1"/>
  <c r="AS33" i="88"/>
  <c r="AL33" i="88"/>
  <c r="AU33" i="88" s="1"/>
  <c r="AS51" i="88"/>
  <c r="AL51" i="88"/>
  <c r="AU51" i="88" s="1"/>
  <c r="AS68" i="88"/>
  <c r="AL68" i="88"/>
  <c r="AU68" i="88" s="1"/>
  <c r="AL69" i="88"/>
  <c r="AU69" i="88" s="1"/>
  <c r="AR69" i="88"/>
  <c r="AR71" i="88" s="1"/>
  <c r="AI66" i="85"/>
  <c r="AN66" i="85"/>
  <c r="AS3" i="88"/>
  <c r="AL3" i="88"/>
  <c r="AU3" i="88" s="1"/>
  <c r="AS22" i="88"/>
  <c r="AL22" i="88"/>
  <c r="AU22" i="88" s="1"/>
  <c r="AS40" i="88"/>
  <c r="AL40" i="88"/>
  <c r="AU40" i="88" s="1"/>
  <c r="AS64" i="88"/>
  <c r="AL64" i="88"/>
  <c r="AU64" i="88" s="1"/>
  <c r="AN70" i="95"/>
  <c r="AI70" i="95"/>
  <c r="AN70" i="82"/>
  <c r="AI70" i="82"/>
  <c r="AI69" i="41"/>
  <c r="AN69" i="41"/>
  <c r="AI71" i="46"/>
  <c r="AN71" i="46"/>
  <c r="AN73" i="42"/>
  <c r="AI73" i="42"/>
  <c r="Z72" i="46" l="1"/>
  <c r="AE69" i="31"/>
  <c r="Z72" i="29"/>
  <c r="AF72" i="29" s="1"/>
  <c r="AO72" i="29" s="1"/>
  <c r="W72" i="95"/>
  <c r="AF71" i="95"/>
  <c r="AO71" i="95" s="1"/>
  <c r="AE71" i="95"/>
  <c r="AG71" i="95"/>
  <c r="AP71" i="95" s="1"/>
  <c r="AE71" i="82"/>
  <c r="W72" i="82"/>
  <c r="AG71" i="82"/>
  <c r="AP71" i="82" s="1"/>
  <c r="AF71" i="82"/>
  <c r="AO71" i="82" s="1"/>
  <c r="W69" i="83"/>
  <c r="AG68" i="83"/>
  <c r="AP68" i="83" s="1"/>
  <c r="AF68" i="83"/>
  <c r="AO68" i="83" s="1"/>
  <c r="AE68" i="83"/>
  <c r="AE72" i="29"/>
  <c r="W73" i="29"/>
  <c r="AG72" i="29"/>
  <c r="AP72" i="29" s="1"/>
  <c r="W73" i="46"/>
  <c r="AG72" i="46"/>
  <c r="AP72" i="46" s="1"/>
  <c r="AF72" i="46"/>
  <c r="AO72" i="46" s="1"/>
  <c r="AE72" i="46"/>
  <c r="W71" i="77"/>
  <c r="AG70" i="77"/>
  <c r="AP70" i="77" s="1"/>
  <c r="AF70" i="77"/>
  <c r="AO70" i="77" s="1"/>
  <c r="AE70" i="77"/>
  <c r="AR70" i="82"/>
  <c r="Y70" i="93"/>
  <c r="X70" i="93"/>
  <c r="AH72" i="79"/>
  <c r="AQ72" i="79" s="1"/>
  <c r="AS8" i="44"/>
  <c r="AL8" i="44"/>
  <c r="AU8" i="44" s="1"/>
  <c r="AF69" i="75"/>
  <c r="AO69" i="75" s="1"/>
  <c r="AE69" i="75"/>
  <c r="AG69" i="75"/>
  <c r="AP69" i="75" s="1"/>
  <c r="W70" i="75"/>
  <c r="X69" i="74"/>
  <c r="Y69" i="74"/>
  <c r="AR71" i="29"/>
  <c r="AS9" i="44"/>
  <c r="AL9" i="44"/>
  <c r="AU9" i="44" s="1"/>
  <c r="AF68" i="28"/>
  <c r="AO68" i="28" s="1"/>
  <c r="AE68" i="28"/>
  <c r="W69" i="28"/>
  <c r="AG68" i="28"/>
  <c r="AP68" i="28" s="1"/>
  <c r="AI70" i="25"/>
  <c r="AN70" i="25"/>
  <c r="X70" i="87"/>
  <c r="Y70" i="87"/>
  <c r="AH70" i="91"/>
  <c r="AQ70" i="91" s="1"/>
  <c r="AI71" i="26"/>
  <c r="AN71" i="26"/>
  <c r="AS13" i="44"/>
  <c r="AL13" i="44"/>
  <c r="AU13" i="44" s="1"/>
  <c r="Y73" i="30"/>
  <c r="X73" i="30"/>
  <c r="Z71" i="81"/>
  <c r="Y71" i="81"/>
  <c r="X71" i="81"/>
  <c r="AH68" i="76"/>
  <c r="AQ68" i="76" s="1"/>
  <c r="AS7" i="44"/>
  <c r="AL7" i="44"/>
  <c r="AU7" i="44" s="1"/>
  <c r="AI71" i="27"/>
  <c r="AN71" i="27"/>
  <c r="AR73" i="42"/>
  <c r="AR66" i="85"/>
  <c r="AS12" i="44"/>
  <c r="AL12" i="44"/>
  <c r="AU12" i="44" s="1"/>
  <c r="AN69" i="93"/>
  <c r="AI69" i="93"/>
  <c r="Z72" i="79"/>
  <c r="W69" i="73"/>
  <c r="AG68" i="73"/>
  <c r="AP68" i="73" s="1"/>
  <c r="AF68" i="73"/>
  <c r="AO68" i="73" s="1"/>
  <c r="AE68" i="73"/>
  <c r="AH71" i="95"/>
  <c r="AQ71" i="95" s="1"/>
  <c r="X70" i="43"/>
  <c r="Z70" i="43" s="1"/>
  <c r="Y70" i="43"/>
  <c r="AH71" i="82"/>
  <c r="AQ71" i="82" s="1"/>
  <c r="X70" i="86"/>
  <c r="Y70" i="86"/>
  <c r="AR71" i="79"/>
  <c r="Y71" i="47"/>
  <c r="X71" i="47"/>
  <c r="X69" i="90"/>
  <c r="Z69" i="90" s="1"/>
  <c r="Y69" i="90"/>
  <c r="X69" i="37"/>
  <c r="Y69" i="37"/>
  <c r="AH68" i="83"/>
  <c r="AQ68" i="83" s="1"/>
  <c r="Z68" i="76"/>
  <c r="AR69" i="45"/>
  <c r="AN69" i="31"/>
  <c r="AI69" i="31"/>
  <c r="AR70" i="95"/>
  <c r="AH74" i="42"/>
  <c r="AQ74" i="42" s="1"/>
  <c r="AR69" i="77"/>
  <c r="AR69" i="91"/>
  <c r="AH70" i="41"/>
  <c r="AQ70" i="41" s="1"/>
  <c r="AH67" i="85"/>
  <c r="AQ67" i="85" s="1"/>
  <c r="Z69" i="35"/>
  <c r="X69" i="35"/>
  <c r="Y69" i="35"/>
  <c r="Z70" i="91"/>
  <c r="AI70" i="39"/>
  <c r="AN70" i="39"/>
  <c r="AN69" i="78"/>
  <c r="AI69" i="78"/>
  <c r="AT71" i="44"/>
  <c r="AI70" i="94"/>
  <c r="AN70" i="94"/>
  <c r="AI68" i="37"/>
  <c r="AN68" i="37"/>
  <c r="X69" i="80"/>
  <c r="Y69" i="80"/>
  <c r="AR71" i="46"/>
  <c r="AS4" i="88"/>
  <c r="AL4" i="88"/>
  <c r="AU4" i="88" s="1"/>
  <c r="AN68" i="74"/>
  <c r="AI68" i="74"/>
  <c r="AH69" i="33"/>
  <c r="AQ69" i="33" s="1"/>
  <c r="AH70" i="34"/>
  <c r="AQ70" i="34" s="1"/>
  <c r="W71" i="41"/>
  <c r="AG70" i="41"/>
  <c r="AP70" i="41" s="1"/>
  <c r="AF70" i="41"/>
  <c r="AO70" i="41" s="1"/>
  <c r="AE70" i="41"/>
  <c r="AH69" i="36"/>
  <c r="AQ69" i="36" s="1"/>
  <c r="AQ71" i="36" s="1"/>
  <c r="AZ3" i="36"/>
  <c r="AX3" i="36" s="1"/>
  <c r="S3" i="36" s="1"/>
  <c r="AC3" i="36" s="1"/>
  <c r="AX4" i="36"/>
  <c r="S4" i="36" s="1"/>
  <c r="AC4" i="36" s="1"/>
  <c r="AB5" i="36" s="1"/>
  <c r="AX5" i="36"/>
  <c r="S5" i="36" s="1"/>
  <c r="AC5" i="36" s="1"/>
  <c r="AB6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7" i="36"/>
  <c r="S67" i="36" s="1"/>
  <c r="AC67" i="36" s="1"/>
  <c r="AB68" i="36" s="1"/>
  <c r="AX64" i="36"/>
  <c r="S64" i="36" s="1"/>
  <c r="AC64" i="36" s="1"/>
  <c r="AB65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W68" i="85"/>
  <c r="AG67" i="85"/>
  <c r="AP67" i="85" s="1"/>
  <c r="AF67" i="85"/>
  <c r="AO67" i="85" s="1"/>
  <c r="AE67" i="85"/>
  <c r="X71" i="25"/>
  <c r="Y71" i="25"/>
  <c r="AH68" i="89"/>
  <c r="AQ68" i="89" s="1"/>
  <c r="AN69" i="87"/>
  <c r="AI69" i="87"/>
  <c r="AS4" i="44"/>
  <c r="AL4" i="44"/>
  <c r="AU4" i="44" s="1"/>
  <c r="X72" i="26"/>
  <c r="Y72" i="26"/>
  <c r="AI72" i="30"/>
  <c r="AN72" i="30"/>
  <c r="AR68" i="33"/>
  <c r="AN68" i="90"/>
  <c r="AI68" i="90"/>
  <c r="AN70" i="81"/>
  <c r="AI70" i="81"/>
  <c r="AI68" i="80"/>
  <c r="AN68" i="80"/>
  <c r="AU71" i="88"/>
  <c r="C11" i="88" s="1"/>
  <c r="F41" i="97" s="1"/>
  <c r="Z74" i="42"/>
  <c r="Z70" i="34"/>
  <c r="AN69" i="43"/>
  <c r="AI69" i="43"/>
  <c r="AH70" i="45"/>
  <c r="AQ70" i="45" s="1"/>
  <c r="Z68" i="89"/>
  <c r="AS19" i="44"/>
  <c r="AS71" i="44" s="1"/>
  <c r="AL19" i="44"/>
  <c r="AU19" i="44" s="1"/>
  <c r="AN69" i="86"/>
  <c r="AI69" i="86"/>
  <c r="AN70" i="47"/>
  <c r="AI70" i="47"/>
  <c r="AR68" i="36"/>
  <c r="AR69" i="34"/>
  <c r="Y72" i="27"/>
  <c r="X72" i="27"/>
  <c r="Z72" i="27" s="1"/>
  <c r="X70" i="31"/>
  <c r="Y70" i="31"/>
  <c r="AR69" i="41"/>
  <c r="AS71" i="88"/>
  <c r="AH72" i="46"/>
  <c r="AQ72" i="46" s="1"/>
  <c r="AR67" i="76"/>
  <c r="W74" i="38"/>
  <c r="AG73" i="38"/>
  <c r="AP73" i="38" s="1"/>
  <c r="AF73" i="38"/>
  <c r="AO73" i="38" s="1"/>
  <c r="AE73" i="38"/>
  <c r="Z69" i="33"/>
  <c r="AR67" i="83"/>
  <c r="Z69" i="36"/>
  <c r="AR67" i="89"/>
  <c r="Z70" i="45"/>
  <c r="AI68" i="35"/>
  <c r="AN68" i="35"/>
  <c r="AH70" i="77"/>
  <c r="AQ70" i="77" s="1"/>
  <c r="X71" i="39"/>
  <c r="Y71" i="39"/>
  <c r="Z71" i="39" s="1"/>
  <c r="Y70" i="78"/>
  <c r="Z70" i="78" s="1"/>
  <c r="X70" i="78"/>
  <c r="X71" i="94"/>
  <c r="Y71" i="94"/>
  <c r="Z71" i="94" s="1"/>
  <c r="AH72" i="29"/>
  <c r="AQ72" i="29" s="1"/>
  <c r="Z69" i="74" l="1"/>
  <c r="AU71" i="44"/>
  <c r="C11" i="44" s="1"/>
  <c r="Z69" i="80"/>
  <c r="AJ3" i="36"/>
  <c r="AB4" i="36"/>
  <c r="AE69" i="74"/>
  <c r="AG69" i="74"/>
  <c r="AP69" i="74" s="1"/>
  <c r="AF69" i="74"/>
  <c r="AO69" i="74" s="1"/>
  <c r="W70" i="74"/>
  <c r="W72" i="94"/>
  <c r="AG71" i="94"/>
  <c r="AP71" i="94" s="1"/>
  <c r="AF71" i="94"/>
  <c r="AO71" i="94" s="1"/>
  <c r="AE71" i="94"/>
  <c r="AG69" i="80"/>
  <c r="AP69" i="80" s="1"/>
  <c r="AP71" i="80" s="1"/>
  <c r="AF69" i="80"/>
  <c r="AO69" i="80" s="1"/>
  <c r="AO71" i="80" s="1"/>
  <c r="AE69" i="80"/>
  <c r="AX69" i="80"/>
  <c r="S69" i="80" s="1"/>
  <c r="AC69" i="80" s="1"/>
  <c r="AE70" i="78"/>
  <c r="W71" i="78"/>
  <c r="AG70" i="78"/>
  <c r="AP70" i="78" s="1"/>
  <c r="AF70" i="78"/>
  <c r="AO70" i="78" s="1"/>
  <c r="AF70" i="43"/>
  <c r="AO70" i="43" s="1"/>
  <c r="AE70" i="43"/>
  <c r="W71" i="43"/>
  <c r="AG70" i="43"/>
  <c r="AP70" i="43" s="1"/>
  <c r="W73" i="27"/>
  <c r="AG72" i="27"/>
  <c r="AP72" i="27" s="1"/>
  <c r="AF72" i="27"/>
  <c r="AO72" i="27" s="1"/>
  <c r="AE72" i="27"/>
  <c r="W72" i="39"/>
  <c r="AG71" i="39"/>
  <c r="AP71" i="39" s="1"/>
  <c r="AF71" i="39"/>
  <c r="AO71" i="39" s="1"/>
  <c r="AE71" i="39"/>
  <c r="AG69" i="36"/>
  <c r="AP69" i="36" s="1"/>
  <c r="AP71" i="36" s="1"/>
  <c r="AF69" i="36"/>
  <c r="AO69" i="36" s="1"/>
  <c r="AO71" i="36" s="1"/>
  <c r="AE69" i="36"/>
  <c r="AX69" i="36"/>
  <c r="S69" i="36" s="1"/>
  <c r="AC69" i="36" s="1"/>
  <c r="AR69" i="43"/>
  <c r="AR68" i="80"/>
  <c r="AI67" i="85"/>
  <c r="AN67" i="85"/>
  <c r="AJ66" i="36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X7" i="36"/>
  <c r="S7" i="36" s="1"/>
  <c r="AC7" i="36" s="1"/>
  <c r="AB8" i="36" s="1"/>
  <c r="AR69" i="78"/>
  <c r="AH69" i="35"/>
  <c r="AQ69" i="35" s="1"/>
  <c r="AI68" i="73"/>
  <c r="AN68" i="73"/>
  <c r="AR69" i="93"/>
  <c r="AR70" i="25"/>
  <c r="AI70" i="77"/>
  <c r="AN70" i="77"/>
  <c r="Y73" i="29"/>
  <c r="X73" i="29"/>
  <c r="Z73" i="29" s="1"/>
  <c r="AI71" i="82"/>
  <c r="AN71" i="82"/>
  <c r="AH70" i="78"/>
  <c r="AQ70" i="78" s="1"/>
  <c r="AR69" i="86"/>
  <c r="AR70" i="81"/>
  <c r="AJ67" i="36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X6" i="36"/>
  <c r="S6" i="36" s="1"/>
  <c r="AC6" i="36" s="1"/>
  <c r="AB7" i="36" s="1"/>
  <c r="AI70" i="41"/>
  <c r="AN70" i="41"/>
  <c r="W70" i="35"/>
  <c r="AG69" i="35"/>
  <c r="AP69" i="35" s="1"/>
  <c r="AF69" i="35"/>
  <c r="AO69" i="35" s="1"/>
  <c r="AE69" i="35"/>
  <c r="AH69" i="90"/>
  <c r="AQ69" i="90" s="1"/>
  <c r="AF71" i="81"/>
  <c r="AO71" i="81" s="1"/>
  <c r="AE71" i="81"/>
  <c r="W72" i="81"/>
  <c r="AG71" i="81"/>
  <c r="AP71" i="81" s="1"/>
  <c r="Z70" i="75"/>
  <c r="Y70" i="75"/>
  <c r="X70" i="75"/>
  <c r="AH70" i="93"/>
  <c r="AQ70" i="93" s="1"/>
  <c r="X69" i="83"/>
  <c r="Y69" i="83"/>
  <c r="AR68" i="35"/>
  <c r="X74" i="38"/>
  <c r="Y74" i="38"/>
  <c r="Z74" i="38" s="1"/>
  <c r="AH70" i="31"/>
  <c r="AQ70" i="31" s="1"/>
  <c r="W71" i="34"/>
  <c r="AG70" i="34"/>
  <c r="AP70" i="34" s="1"/>
  <c r="AF70" i="34"/>
  <c r="AO70" i="34" s="1"/>
  <c r="AE70" i="34"/>
  <c r="AR72" i="30"/>
  <c r="AR69" i="87"/>
  <c r="AJ65" i="36"/>
  <c r="AK65" i="36"/>
  <c r="AT65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R68" i="37"/>
  <c r="AE69" i="90"/>
  <c r="AG69" i="90"/>
  <c r="AP69" i="90" s="1"/>
  <c r="AF69" i="90"/>
  <c r="AO69" i="90" s="1"/>
  <c r="W70" i="90"/>
  <c r="AH73" i="30"/>
  <c r="AQ73" i="30" s="1"/>
  <c r="AR71" i="26"/>
  <c r="X69" i="28"/>
  <c r="Z69" i="28" s="1"/>
  <c r="Y69" i="28"/>
  <c r="AI72" i="29"/>
  <c r="AN72" i="29"/>
  <c r="AF70" i="45"/>
  <c r="AO70" i="45" s="1"/>
  <c r="AG70" i="45"/>
  <c r="AP70" i="45" s="1"/>
  <c r="W71" i="45"/>
  <c r="AE70" i="45"/>
  <c r="W70" i="33"/>
  <c r="AG69" i="33"/>
  <c r="AP69" i="33" s="1"/>
  <c r="AF69" i="33"/>
  <c r="AO69" i="33" s="1"/>
  <c r="AE69" i="33"/>
  <c r="Z70" i="31"/>
  <c r="W75" i="42"/>
  <c r="AG74" i="42"/>
  <c r="AP74" i="42" s="1"/>
  <c r="AF74" i="42"/>
  <c r="AO74" i="42" s="1"/>
  <c r="AE74" i="42"/>
  <c r="AR68" i="90"/>
  <c r="X68" i="85"/>
  <c r="Y68" i="85"/>
  <c r="AJ68" i="36"/>
  <c r="AK68" i="36"/>
  <c r="AT68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AJ5" i="36"/>
  <c r="AK5" i="36"/>
  <c r="AT5" i="36" s="1"/>
  <c r="AR70" i="39"/>
  <c r="W69" i="76"/>
  <c r="AG68" i="76"/>
  <c r="AP68" i="76" s="1"/>
  <c r="AF68" i="76"/>
  <c r="AO68" i="76" s="1"/>
  <c r="AE68" i="76"/>
  <c r="AH71" i="47"/>
  <c r="AQ71" i="47" s="1"/>
  <c r="AH70" i="86"/>
  <c r="AQ70" i="86" s="1"/>
  <c r="Y69" i="73"/>
  <c r="X69" i="73"/>
  <c r="AR71" i="27"/>
  <c r="AH70" i="87"/>
  <c r="AQ70" i="87" s="1"/>
  <c r="Z70" i="93"/>
  <c r="X71" i="77"/>
  <c r="Y71" i="77"/>
  <c r="Y73" i="46"/>
  <c r="X73" i="46"/>
  <c r="AI71" i="95"/>
  <c r="AN71" i="95"/>
  <c r="AH72" i="27"/>
  <c r="AQ72" i="27" s="1"/>
  <c r="AH72" i="26"/>
  <c r="AQ72" i="26" s="1"/>
  <c r="AH71" i="25"/>
  <c r="AQ71" i="25" s="1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X71" i="41"/>
  <c r="Y71" i="41"/>
  <c r="AR68" i="74"/>
  <c r="AR70" i="94"/>
  <c r="W71" i="91"/>
  <c r="AG70" i="91"/>
  <c r="AP70" i="91" s="1"/>
  <c r="AF70" i="91"/>
  <c r="AO70" i="91" s="1"/>
  <c r="AE70" i="91"/>
  <c r="AH69" i="37"/>
  <c r="AQ69" i="37" s="1"/>
  <c r="Z70" i="86"/>
  <c r="Z73" i="30"/>
  <c r="Z70" i="87"/>
  <c r="AI68" i="28"/>
  <c r="AN68" i="28"/>
  <c r="AI69" i="75"/>
  <c r="AN69" i="75"/>
  <c r="AN68" i="83"/>
  <c r="AI68" i="83"/>
  <c r="Y72" i="82"/>
  <c r="X72" i="82"/>
  <c r="AH71" i="94"/>
  <c r="AQ71" i="94" s="1"/>
  <c r="AH71" i="39"/>
  <c r="AQ71" i="39" s="1"/>
  <c r="AN73" i="38"/>
  <c r="AI73" i="38"/>
  <c r="AR70" i="47"/>
  <c r="AF68" i="89"/>
  <c r="AO68" i="89" s="1"/>
  <c r="AE68" i="89"/>
  <c r="W69" i="89"/>
  <c r="AG68" i="89"/>
  <c r="AP68" i="89" s="1"/>
  <c r="Z72" i="26"/>
  <c r="Z71" i="25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H69" i="80"/>
  <c r="AQ69" i="80" s="1"/>
  <c r="AQ71" i="80" s="1"/>
  <c r="AZ3" i="80"/>
  <c r="AX6" i="80" s="1"/>
  <c r="S6" i="80" s="1"/>
  <c r="AC6" i="80" s="1"/>
  <c r="AB7" i="80" s="1"/>
  <c r="AX30" i="80"/>
  <c r="S30" i="80" s="1"/>
  <c r="AC30" i="80" s="1"/>
  <c r="AB31" i="80" s="1"/>
  <c r="AX36" i="80"/>
  <c r="S36" i="80" s="1"/>
  <c r="AC36" i="80" s="1"/>
  <c r="AB37" i="80" s="1"/>
  <c r="AX42" i="80"/>
  <c r="S42" i="80" s="1"/>
  <c r="AC42" i="80" s="1"/>
  <c r="AB43" i="80" s="1"/>
  <c r="AX67" i="80"/>
  <c r="S67" i="80" s="1"/>
  <c r="AC67" i="80" s="1"/>
  <c r="AB68" i="80" s="1"/>
  <c r="AR69" i="31"/>
  <c r="Z69" i="37"/>
  <c r="Z71" i="47"/>
  <c r="AH70" i="43"/>
  <c r="AQ70" i="43" s="1"/>
  <c r="W73" i="79"/>
  <c r="AG72" i="79"/>
  <c r="AP72" i="79" s="1"/>
  <c r="AF72" i="79"/>
  <c r="AO72" i="79" s="1"/>
  <c r="AE72" i="79"/>
  <c r="AH71" i="81"/>
  <c r="AQ71" i="81" s="1"/>
  <c r="AH69" i="74"/>
  <c r="AQ69" i="74" s="1"/>
  <c r="AN72" i="46"/>
  <c r="AI72" i="46"/>
  <c r="Y72" i="95"/>
  <c r="X72" i="95"/>
  <c r="Z72" i="95" s="1"/>
  <c r="AX54" i="80" l="1"/>
  <c r="S54" i="80" s="1"/>
  <c r="AC54" i="80" s="1"/>
  <c r="AB55" i="80" s="1"/>
  <c r="AX18" i="80"/>
  <c r="S18" i="80" s="1"/>
  <c r="AC18" i="80" s="1"/>
  <c r="AB19" i="80" s="1"/>
  <c r="AX48" i="80"/>
  <c r="S48" i="80" s="1"/>
  <c r="AC48" i="80" s="1"/>
  <c r="AB49" i="80" s="1"/>
  <c r="AX12" i="80"/>
  <c r="S12" i="80" s="1"/>
  <c r="AC12" i="80" s="1"/>
  <c r="AB13" i="80" s="1"/>
  <c r="AX60" i="80"/>
  <c r="S60" i="80" s="1"/>
  <c r="AC60" i="80" s="1"/>
  <c r="AB61" i="80" s="1"/>
  <c r="AX24" i="80"/>
  <c r="S24" i="80" s="1"/>
  <c r="AC24" i="80" s="1"/>
  <c r="AB25" i="80" s="1"/>
  <c r="AX53" i="80"/>
  <c r="S53" i="80" s="1"/>
  <c r="AC53" i="80" s="1"/>
  <c r="AB54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X4" i="80"/>
  <c r="S4" i="80" s="1"/>
  <c r="AC4" i="80" s="1"/>
  <c r="AB5" i="80" s="1"/>
  <c r="AX47" i="80"/>
  <c r="S47" i="80" s="1"/>
  <c r="AC47" i="80" s="1"/>
  <c r="AB48" i="80" s="1"/>
  <c r="AX58" i="80"/>
  <c r="S58" i="80" s="1"/>
  <c r="AC58" i="80" s="1"/>
  <c r="AB59" i="80" s="1"/>
  <c r="AX52" i="80"/>
  <c r="S52" i="80" s="1"/>
  <c r="AC52" i="80" s="1"/>
  <c r="AB53" i="80" s="1"/>
  <c r="AX46" i="80"/>
  <c r="S46" i="80" s="1"/>
  <c r="AC46" i="80" s="1"/>
  <c r="AB47" i="80" s="1"/>
  <c r="AX40" i="80"/>
  <c r="S40" i="80" s="1"/>
  <c r="AC40" i="80" s="1"/>
  <c r="AB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X3" i="80"/>
  <c r="S3" i="80" s="1"/>
  <c r="AC3" i="80" s="1"/>
  <c r="AX41" i="80"/>
  <c r="S41" i="80" s="1"/>
  <c r="AC41" i="80" s="1"/>
  <c r="AB42" i="80" s="1"/>
  <c r="AX63" i="80"/>
  <c r="S63" i="80" s="1"/>
  <c r="AC63" i="80" s="1"/>
  <c r="AB64" i="80" s="1"/>
  <c r="AX51" i="80"/>
  <c r="S51" i="80" s="1"/>
  <c r="AC51" i="80" s="1"/>
  <c r="AB52" i="80" s="1"/>
  <c r="AX45" i="80"/>
  <c r="S45" i="80" s="1"/>
  <c r="AC45" i="80" s="1"/>
  <c r="AB46" i="80" s="1"/>
  <c r="AX39" i="80"/>
  <c r="S39" i="80" s="1"/>
  <c r="AC39" i="80" s="1"/>
  <c r="AB40" i="80" s="1"/>
  <c r="AX33" i="80"/>
  <c r="S33" i="80" s="1"/>
  <c r="AC33" i="80" s="1"/>
  <c r="AB34" i="80" s="1"/>
  <c r="AX27" i="80"/>
  <c r="S27" i="80" s="1"/>
  <c r="AC27" i="80" s="1"/>
  <c r="AB28" i="80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59" i="80"/>
  <c r="S59" i="80" s="1"/>
  <c r="AC59" i="80" s="1"/>
  <c r="AB60" i="80" s="1"/>
  <c r="AX68" i="80"/>
  <c r="S68" i="80" s="1"/>
  <c r="AC68" i="80" s="1"/>
  <c r="AB69" i="80" s="1"/>
  <c r="AX57" i="80"/>
  <c r="S57" i="80" s="1"/>
  <c r="AC57" i="80" s="1"/>
  <c r="AB58" i="80" s="1"/>
  <c r="AX66" i="80"/>
  <c r="S66" i="80" s="1"/>
  <c r="AC66" i="80" s="1"/>
  <c r="AB67" i="80" s="1"/>
  <c r="AX62" i="80"/>
  <c r="S62" i="80" s="1"/>
  <c r="AC62" i="80" s="1"/>
  <c r="AB63" i="80" s="1"/>
  <c r="AX56" i="80"/>
  <c r="S56" i="80" s="1"/>
  <c r="AC56" i="80" s="1"/>
  <c r="AB57" i="80" s="1"/>
  <c r="AX50" i="80"/>
  <c r="S50" i="80" s="1"/>
  <c r="AC50" i="80" s="1"/>
  <c r="AB51" i="80" s="1"/>
  <c r="AX44" i="80"/>
  <c r="S44" i="80" s="1"/>
  <c r="AC44" i="80" s="1"/>
  <c r="AB45" i="80" s="1"/>
  <c r="AX38" i="80"/>
  <c r="S38" i="80" s="1"/>
  <c r="AC38" i="80" s="1"/>
  <c r="AB39" i="80" s="1"/>
  <c r="AX32" i="80"/>
  <c r="S32" i="80" s="1"/>
  <c r="AC32" i="80" s="1"/>
  <c r="AB33" i="80" s="1"/>
  <c r="AX26" i="80"/>
  <c r="S26" i="80" s="1"/>
  <c r="AC26" i="80" s="1"/>
  <c r="AB27" i="80" s="1"/>
  <c r="AX20" i="80"/>
  <c r="S20" i="80" s="1"/>
  <c r="AC20" i="80" s="1"/>
  <c r="AB21" i="80" s="1"/>
  <c r="AX14" i="80"/>
  <c r="S14" i="80" s="1"/>
  <c r="AC14" i="80" s="1"/>
  <c r="AB15" i="80" s="1"/>
  <c r="AX8" i="80"/>
  <c r="S8" i="80" s="1"/>
  <c r="AC8" i="80" s="1"/>
  <c r="AB9" i="80" s="1"/>
  <c r="Z73" i="46"/>
  <c r="AX64" i="80"/>
  <c r="S64" i="80" s="1"/>
  <c r="AC64" i="80" s="1"/>
  <c r="AB65" i="80" s="1"/>
  <c r="AX65" i="80"/>
  <c r="S65" i="80" s="1"/>
  <c r="AC65" i="80" s="1"/>
  <c r="AB66" i="80" s="1"/>
  <c r="AX61" i="80"/>
  <c r="S61" i="80" s="1"/>
  <c r="AC61" i="80" s="1"/>
  <c r="AB62" i="80" s="1"/>
  <c r="AX55" i="80"/>
  <c r="S55" i="80" s="1"/>
  <c r="AC55" i="80" s="1"/>
  <c r="AB56" i="80" s="1"/>
  <c r="AX49" i="80"/>
  <c r="S49" i="80" s="1"/>
  <c r="AC49" i="80" s="1"/>
  <c r="AB50" i="80" s="1"/>
  <c r="AX43" i="80"/>
  <c r="S43" i="80" s="1"/>
  <c r="AC43" i="80" s="1"/>
  <c r="AB44" i="80" s="1"/>
  <c r="AX37" i="80"/>
  <c r="S37" i="80" s="1"/>
  <c r="AC37" i="80" s="1"/>
  <c r="AB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5" i="80"/>
  <c r="S5" i="80" s="1"/>
  <c r="AC5" i="80" s="1"/>
  <c r="AB6" i="80" s="1"/>
  <c r="AE73" i="46"/>
  <c r="W74" i="46"/>
  <c r="AF73" i="46"/>
  <c r="AO73" i="46" s="1"/>
  <c r="AG73" i="46"/>
  <c r="AP73" i="46" s="1"/>
  <c r="AK7" i="80"/>
  <c r="AT7" i="80" s="1"/>
  <c r="W74" i="29"/>
  <c r="AG73" i="29"/>
  <c r="AP73" i="29" s="1"/>
  <c r="AF73" i="29"/>
  <c r="AO73" i="29" s="1"/>
  <c r="AE73" i="29"/>
  <c r="AE74" i="38"/>
  <c r="W75" i="38"/>
  <c r="AG74" i="38"/>
  <c r="AP74" i="38" s="1"/>
  <c r="AF74" i="38"/>
  <c r="AO74" i="38" s="1"/>
  <c r="AJ65" i="80"/>
  <c r="AK65" i="80"/>
  <c r="AT65" i="80" s="1"/>
  <c r="AJ42" i="80"/>
  <c r="AK42" i="80"/>
  <c r="AT42" i="80" s="1"/>
  <c r="AJ12" i="80"/>
  <c r="AK12" i="80"/>
  <c r="AT12" i="80" s="1"/>
  <c r="AS27" i="36"/>
  <c r="AL27" i="36"/>
  <c r="AU27" i="36" s="1"/>
  <c r="AS63" i="36"/>
  <c r="AL63" i="36"/>
  <c r="AU63" i="36" s="1"/>
  <c r="AH72" i="82"/>
  <c r="AQ72" i="82" s="1"/>
  <c r="AH69" i="83"/>
  <c r="AQ69" i="83" s="1"/>
  <c r="X70" i="35"/>
  <c r="Y70" i="35"/>
  <c r="AR72" i="46"/>
  <c r="AJ69" i="80"/>
  <c r="AS69" i="80" s="1"/>
  <c r="AK69" i="80"/>
  <c r="AT69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J17" i="80"/>
  <c r="AK17" i="80"/>
  <c r="AT17" i="80" s="1"/>
  <c r="AJ11" i="80"/>
  <c r="AK11" i="80"/>
  <c r="AT11" i="80" s="1"/>
  <c r="X69" i="89"/>
  <c r="Y69" i="89"/>
  <c r="X69" i="76"/>
  <c r="Z69" i="76" s="1"/>
  <c r="Y69" i="76"/>
  <c r="AS11" i="36"/>
  <c r="AL11" i="36"/>
  <c r="AU11" i="36" s="1"/>
  <c r="AS29" i="36"/>
  <c r="AL29" i="36"/>
  <c r="AU29" i="36" s="1"/>
  <c r="AS47" i="36"/>
  <c r="AL47" i="36"/>
  <c r="AU47" i="36" s="1"/>
  <c r="AS68" i="36"/>
  <c r="AL68" i="36"/>
  <c r="AU68" i="36" s="1"/>
  <c r="AI74" i="42"/>
  <c r="AN74" i="42"/>
  <c r="X71" i="45"/>
  <c r="Y71" i="45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H74" i="38"/>
  <c r="AQ74" i="38" s="1"/>
  <c r="Z69" i="83"/>
  <c r="AH70" i="75"/>
  <c r="AQ70" i="75" s="1"/>
  <c r="AI71" i="81"/>
  <c r="AN71" i="81"/>
  <c r="AS19" i="36"/>
  <c r="AL19" i="36"/>
  <c r="AU19" i="36" s="1"/>
  <c r="AS37" i="36"/>
  <c r="AL37" i="36"/>
  <c r="AU37" i="36" s="1"/>
  <c r="AS55" i="36"/>
  <c r="AL55" i="36"/>
  <c r="AU55" i="36" s="1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N71" i="39"/>
  <c r="AI71" i="39"/>
  <c r="AI70" i="43"/>
  <c r="AN70" i="43"/>
  <c r="AI70" i="78"/>
  <c r="AN70" i="78"/>
  <c r="AN71" i="94"/>
  <c r="AI71" i="94"/>
  <c r="AJ60" i="80"/>
  <c r="AK60" i="80"/>
  <c r="AT60" i="80" s="1"/>
  <c r="AJ18" i="80"/>
  <c r="AK18" i="80"/>
  <c r="AT18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J5" i="80"/>
  <c r="AK5" i="80"/>
  <c r="AT5" i="80" s="1"/>
  <c r="AS15" i="36"/>
  <c r="AL15" i="36"/>
  <c r="AU15" i="36" s="1"/>
  <c r="AS33" i="36"/>
  <c r="AL33" i="36"/>
  <c r="AU33" i="36" s="1"/>
  <c r="AS51" i="36"/>
  <c r="AL51" i="36"/>
  <c r="AU51" i="36" s="1"/>
  <c r="AN68" i="89"/>
  <c r="AI68" i="89"/>
  <c r="Z72" i="82"/>
  <c r="AR68" i="28"/>
  <c r="X71" i="91"/>
  <c r="Y71" i="91"/>
  <c r="Z71" i="91" s="1"/>
  <c r="AS16" i="36"/>
  <c r="AL16" i="36"/>
  <c r="AU16" i="36" s="1"/>
  <c r="AS34" i="36"/>
  <c r="AL34" i="36"/>
  <c r="AU34" i="36" s="1"/>
  <c r="AS52" i="36"/>
  <c r="AL52" i="36"/>
  <c r="AU52" i="36" s="1"/>
  <c r="AH69" i="73"/>
  <c r="AQ69" i="73" s="1"/>
  <c r="AN69" i="33"/>
  <c r="AI69" i="33"/>
  <c r="AH69" i="28"/>
  <c r="AQ69" i="28" s="1"/>
  <c r="AQ71" i="28" s="1"/>
  <c r="AZ3" i="28"/>
  <c r="AX7" i="28" s="1"/>
  <c r="S7" i="28" s="1"/>
  <c r="AC7" i="28" s="1"/>
  <c r="AB8" i="28" s="1"/>
  <c r="AX6" i="28"/>
  <c r="S6" i="28" s="1"/>
  <c r="AC6" i="28" s="1"/>
  <c r="AB7" i="28" s="1"/>
  <c r="AX12" i="28"/>
  <c r="S12" i="28" s="1"/>
  <c r="AC12" i="28" s="1"/>
  <c r="AB13" i="28" s="1"/>
  <c r="AX15" i="28"/>
  <c r="S15" i="28" s="1"/>
  <c r="AC15" i="28" s="1"/>
  <c r="AB16" i="28" s="1"/>
  <c r="AX16" i="28"/>
  <c r="S16" i="28" s="1"/>
  <c r="AC16" i="28" s="1"/>
  <c r="AB17" i="28" s="1"/>
  <c r="AX18" i="28"/>
  <c r="S18" i="28" s="1"/>
  <c r="AC18" i="28" s="1"/>
  <c r="AB19" i="28" s="1"/>
  <c r="AX20" i="28"/>
  <c r="S20" i="28" s="1"/>
  <c r="AC20" i="28" s="1"/>
  <c r="AB21" i="28" s="1"/>
  <c r="AX21" i="28"/>
  <c r="S21" i="28" s="1"/>
  <c r="AC21" i="28" s="1"/>
  <c r="AB22" i="28" s="1"/>
  <c r="AX22" i="28"/>
  <c r="S22" i="28" s="1"/>
  <c r="AC22" i="28" s="1"/>
  <c r="AB23" i="28" s="1"/>
  <c r="AX23" i="28"/>
  <c r="S23" i="28" s="1"/>
  <c r="AC23" i="28" s="1"/>
  <c r="AB24" i="28" s="1"/>
  <c r="AX24" i="28"/>
  <c r="S24" i="28" s="1"/>
  <c r="AC24" i="28" s="1"/>
  <c r="AB25" i="28" s="1"/>
  <c r="AX25" i="28"/>
  <c r="S25" i="28" s="1"/>
  <c r="AC25" i="28" s="1"/>
  <c r="AB26" i="28" s="1"/>
  <c r="AX26" i="28"/>
  <c r="S26" i="28" s="1"/>
  <c r="AC26" i="28" s="1"/>
  <c r="AB27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0" i="28"/>
  <c r="S30" i="28" s="1"/>
  <c r="AC30" i="28" s="1"/>
  <c r="AB31" i="28" s="1"/>
  <c r="AX31" i="28"/>
  <c r="S31" i="28" s="1"/>
  <c r="AC31" i="28" s="1"/>
  <c r="AB32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5" i="28"/>
  <c r="S65" i="28" s="1"/>
  <c r="AC65" i="28" s="1"/>
  <c r="AB66" i="28" s="1"/>
  <c r="AX66" i="28"/>
  <c r="S66" i="28" s="1"/>
  <c r="AC66" i="28" s="1"/>
  <c r="AB67" i="28" s="1"/>
  <c r="AX67" i="28"/>
  <c r="S67" i="28" s="1"/>
  <c r="AC67" i="28" s="1"/>
  <c r="AB68" i="28" s="1"/>
  <c r="AX64" i="28"/>
  <c r="S64" i="28" s="1"/>
  <c r="AC64" i="28" s="1"/>
  <c r="AB65" i="28" s="1"/>
  <c r="AX68" i="28"/>
  <c r="S68" i="28" s="1"/>
  <c r="AC68" i="28" s="1"/>
  <c r="AB69" i="28" s="1"/>
  <c r="AI69" i="90"/>
  <c r="AN69" i="90"/>
  <c r="AI70" i="34"/>
  <c r="AN70" i="34"/>
  <c r="AR70" i="41"/>
  <c r="X73" i="27"/>
  <c r="Z73" i="27" s="1"/>
  <c r="Y73" i="27"/>
  <c r="AJ54" i="80"/>
  <c r="AK54" i="80"/>
  <c r="AT54" i="80" s="1"/>
  <c r="AJ24" i="80"/>
  <c r="AK24" i="80"/>
  <c r="AT24" i="80" s="1"/>
  <c r="AH73" i="46"/>
  <c r="AQ73" i="46" s="1"/>
  <c r="AE70" i="93"/>
  <c r="W71" i="93"/>
  <c r="AG70" i="93"/>
  <c r="AP70" i="93" s="1"/>
  <c r="AF70" i="93"/>
  <c r="AO70" i="93" s="1"/>
  <c r="AJ67" i="80"/>
  <c r="AK67" i="80"/>
  <c r="AT67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J3" i="80"/>
  <c r="AB4" i="80"/>
  <c r="W72" i="25"/>
  <c r="AG71" i="25"/>
  <c r="AP71" i="25" s="1"/>
  <c r="AF71" i="25"/>
  <c r="AO71" i="25" s="1"/>
  <c r="AE71" i="25"/>
  <c r="AR68" i="83"/>
  <c r="AF70" i="87"/>
  <c r="AO70" i="87" s="1"/>
  <c r="AE70" i="87"/>
  <c r="W71" i="87"/>
  <c r="AG70" i="87"/>
  <c r="AP70" i="87" s="1"/>
  <c r="AH71" i="41"/>
  <c r="AQ71" i="41" s="1"/>
  <c r="Z69" i="73"/>
  <c r="AS17" i="36"/>
  <c r="AL17" i="36"/>
  <c r="AU17" i="36" s="1"/>
  <c r="AS35" i="36"/>
  <c r="AL35" i="36"/>
  <c r="AU35" i="36" s="1"/>
  <c r="AS53" i="36"/>
  <c r="AL53" i="36"/>
  <c r="AU53" i="36" s="1"/>
  <c r="AH68" i="85"/>
  <c r="AQ68" i="85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AS12" i="36"/>
  <c r="AL12" i="36"/>
  <c r="AU12" i="36" s="1"/>
  <c r="AS30" i="36"/>
  <c r="AL30" i="36"/>
  <c r="AU30" i="36" s="1"/>
  <c r="AS48" i="36"/>
  <c r="AL48" i="36"/>
  <c r="AU48" i="36" s="1"/>
  <c r="AS65" i="36"/>
  <c r="AL65" i="36"/>
  <c r="AU65" i="36" s="1"/>
  <c r="AF70" i="75"/>
  <c r="AO70" i="75" s="1"/>
  <c r="W71" i="75"/>
  <c r="AE70" i="75"/>
  <c r="AG70" i="75"/>
  <c r="AP70" i="75" s="1"/>
  <c r="AN69" i="35"/>
  <c r="AI69" i="35"/>
  <c r="AJ7" i="36"/>
  <c r="AK7" i="36"/>
  <c r="AT7" i="36" s="1"/>
  <c r="AS25" i="36"/>
  <c r="AL25" i="36"/>
  <c r="AU25" i="36" s="1"/>
  <c r="AS43" i="36"/>
  <c r="AL43" i="36"/>
  <c r="AU43" i="36" s="1"/>
  <c r="AS61" i="36"/>
  <c r="AL61" i="36"/>
  <c r="AU61" i="36" s="1"/>
  <c r="AR70" i="77"/>
  <c r="AR68" i="73"/>
  <c r="AS20" i="36"/>
  <c r="AL20" i="36"/>
  <c r="AU20" i="36" s="1"/>
  <c r="AS38" i="36"/>
  <c r="AL38" i="36"/>
  <c r="AU38" i="36" s="1"/>
  <c r="AS56" i="36"/>
  <c r="AL56" i="36"/>
  <c r="AU56" i="36" s="1"/>
  <c r="AR67" i="85"/>
  <c r="AN69" i="36"/>
  <c r="AN71" i="36" s="1"/>
  <c r="AI69" i="36"/>
  <c r="AN69" i="80"/>
  <c r="AN71" i="80" s="1"/>
  <c r="AI69" i="80"/>
  <c r="AI69" i="74"/>
  <c r="AN69" i="74"/>
  <c r="AF72" i="95"/>
  <c r="AO72" i="95" s="1"/>
  <c r="AG72" i="95"/>
  <c r="AP72" i="95" s="1"/>
  <c r="AE72" i="95"/>
  <c r="W73" i="95"/>
  <c r="AF69" i="37"/>
  <c r="AO69" i="37" s="1"/>
  <c r="AG69" i="37"/>
  <c r="AP69" i="37" s="1"/>
  <c r="AE69" i="37"/>
  <c r="W70" i="37"/>
  <c r="AJ48" i="80"/>
  <c r="AK48" i="80"/>
  <c r="AT48" i="80" s="1"/>
  <c r="AJ30" i="80"/>
  <c r="AK30" i="80"/>
  <c r="AT30" i="80" s="1"/>
  <c r="AS9" i="36"/>
  <c r="AL9" i="36"/>
  <c r="AU9" i="36" s="1"/>
  <c r="AR73" i="38"/>
  <c r="AR69" i="75"/>
  <c r="AS64" i="36"/>
  <c r="AL64" i="36"/>
  <c r="AU64" i="36" s="1"/>
  <c r="AJ58" i="80"/>
  <c r="AK58" i="80"/>
  <c r="AT58" i="80" s="1"/>
  <c r="AJ40" i="80"/>
  <c r="AK40" i="80"/>
  <c r="AT40" i="80" s="1"/>
  <c r="AJ66" i="80"/>
  <c r="AK66" i="80"/>
  <c r="AT66" i="80" s="1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J32" i="80"/>
  <c r="AK32" i="80"/>
  <c r="AT32" i="80" s="1"/>
  <c r="AJ26" i="80"/>
  <c r="AK26" i="80"/>
  <c r="AT26" i="80" s="1"/>
  <c r="AJ20" i="80"/>
  <c r="AK20" i="80"/>
  <c r="AT20" i="80" s="1"/>
  <c r="AJ14" i="80"/>
  <c r="AK14" i="80"/>
  <c r="AT14" i="80" s="1"/>
  <c r="AX7" i="80"/>
  <c r="S7" i="80" s="1"/>
  <c r="AC7" i="80" s="1"/>
  <c r="AB8" i="80" s="1"/>
  <c r="AS21" i="36"/>
  <c r="AL21" i="36"/>
  <c r="AU21" i="36" s="1"/>
  <c r="AS39" i="36"/>
  <c r="AL39" i="36"/>
  <c r="AU39" i="36" s="1"/>
  <c r="AS57" i="36"/>
  <c r="AL57" i="36"/>
  <c r="AU57" i="36" s="1"/>
  <c r="W73" i="26"/>
  <c r="AG72" i="26"/>
  <c r="AP72" i="26" s="1"/>
  <c r="AF72" i="26"/>
  <c r="AO72" i="26" s="1"/>
  <c r="AE72" i="26"/>
  <c r="W74" i="30"/>
  <c r="AG73" i="30"/>
  <c r="AP73" i="30" s="1"/>
  <c r="AF73" i="30"/>
  <c r="AO73" i="30" s="1"/>
  <c r="AE73" i="30"/>
  <c r="Z71" i="41"/>
  <c r="AS22" i="36"/>
  <c r="AL22" i="36"/>
  <c r="AU22" i="36" s="1"/>
  <c r="AS40" i="36"/>
  <c r="AL40" i="36"/>
  <c r="AU40" i="36" s="1"/>
  <c r="AS58" i="36"/>
  <c r="AL58" i="36"/>
  <c r="AU58" i="36" s="1"/>
  <c r="AH71" i="77"/>
  <c r="AQ71" i="77" s="1"/>
  <c r="AN68" i="76"/>
  <c r="AI68" i="76"/>
  <c r="Z68" i="85"/>
  <c r="Y75" i="42"/>
  <c r="X75" i="42"/>
  <c r="AR71" i="82"/>
  <c r="Z72" i="39"/>
  <c r="Y72" i="39"/>
  <c r="X72" i="39"/>
  <c r="Y72" i="94"/>
  <c r="X72" i="94"/>
  <c r="AJ4" i="36"/>
  <c r="AK4" i="36"/>
  <c r="AT4" i="36" s="1"/>
  <c r="AJ36" i="80"/>
  <c r="AK36" i="80"/>
  <c r="AT36" i="80" s="1"/>
  <c r="AJ6" i="80"/>
  <c r="AK6" i="80"/>
  <c r="AT6" i="80" s="1"/>
  <c r="AS45" i="36"/>
  <c r="AL45" i="36"/>
  <c r="AU45" i="36" s="1"/>
  <c r="AS10" i="36"/>
  <c r="AL10" i="36"/>
  <c r="AU10" i="36" s="1"/>
  <c r="AS28" i="36"/>
  <c r="AL28" i="36"/>
  <c r="AU28" i="36" s="1"/>
  <c r="AS46" i="36"/>
  <c r="AL46" i="36"/>
  <c r="AU46" i="36" s="1"/>
  <c r="AF70" i="31"/>
  <c r="AO70" i="31" s="1"/>
  <c r="AE70" i="31"/>
  <c r="W71" i="31"/>
  <c r="AG70" i="31"/>
  <c r="AP70" i="31" s="1"/>
  <c r="AI70" i="45"/>
  <c r="AN70" i="45"/>
  <c r="AR72" i="29"/>
  <c r="AN72" i="79"/>
  <c r="AI72" i="79"/>
  <c r="AJ64" i="80"/>
  <c r="AK64" i="80"/>
  <c r="AT64" i="80" s="1"/>
  <c r="AJ52" i="80"/>
  <c r="AK52" i="80"/>
  <c r="AT52" i="80" s="1"/>
  <c r="AJ46" i="80"/>
  <c r="AK46" i="80"/>
  <c r="AT46" i="80" s="1"/>
  <c r="AJ34" i="80"/>
  <c r="AK34" i="80"/>
  <c r="AT34" i="80" s="1"/>
  <c r="AH72" i="95"/>
  <c r="AQ72" i="95" s="1"/>
  <c r="X73" i="79"/>
  <c r="Y73" i="79"/>
  <c r="AE71" i="47"/>
  <c r="W72" i="47"/>
  <c r="AG71" i="47"/>
  <c r="AP71" i="47" s="1"/>
  <c r="AF71" i="47"/>
  <c r="AO71" i="47" s="1"/>
  <c r="AJ68" i="80"/>
  <c r="AK68" i="80"/>
  <c r="AT68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E70" i="86"/>
  <c r="AF70" i="86"/>
  <c r="AO70" i="86" s="1"/>
  <c r="AG70" i="86"/>
  <c r="AP70" i="86" s="1"/>
  <c r="W71" i="86"/>
  <c r="AI70" i="91"/>
  <c r="AN70" i="91"/>
  <c r="AR71" i="95"/>
  <c r="Z71" i="77"/>
  <c r="AS5" i="36"/>
  <c r="AL5" i="36"/>
  <c r="AU5" i="36" s="1"/>
  <c r="AS23" i="36"/>
  <c r="AL23" i="36"/>
  <c r="AU23" i="36" s="1"/>
  <c r="AS41" i="36"/>
  <c r="AL41" i="36"/>
  <c r="AU41" i="36" s="1"/>
  <c r="AS59" i="36"/>
  <c r="AL59" i="36"/>
  <c r="AU59" i="36" s="1"/>
  <c r="Y70" i="33"/>
  <c r="X70" i="33"/>
  <c r="Z70" i="33" s="1"/>
  <c r="Y70" i="90"/>
  <c r="Z70" i="90" s="1"/>
  <c r="X70" i="90"/>
  <c r="AS18" i="36"/>
  <c r="AL18" i="36"/>
  <c r="AU18" i="36" s="1"/>
  <c r="AS36" i="36"/>
  <c r="AL36" i="36"/>
  <c r="AU36" i="36" s="1"/>
  <c r="AS54" i="36"/>
  <c r="AL54" i="36"/>
  <c r="AU54" i="36" s="1"/>
  <c r="Z71" i="34"/>
  <c r="Y71" i="34"/>
  <c r="X71" i="34"/>
  <c r="X72" i="81"/>
  <c r="Y72" i="8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H73" i="29"/>
  <c r="AQ73" i="29" s="1"/>
  <c r="AJ8" i="36"/>
  <c r="AK8" i="36"/>
  <c r="AT8" i="36" s="1"/>
  <c r="AS26" i="36"/>
  <c r="AL26" i="36"/>
  <c r="AU26" i="36" s="1"/>
  <c r="AS44" i="36"/>
  <c r="AL44" i="36"/>
  <c r="AU44" i="36" s="1"/>
  <c r="AS62" i="36"/>
  <c r="AL62" i="36"/>
  <c r="AU62" i="36" s="1"/>
  <c r="AI72" i="27"/>
  <c r="AN72" i="27"/>
  <c r="X71" i="43"/>
  <c r="Z71" i="43" s="1"/>
  <c r="Y71" i="43"/>
  <c r="Y71" i="78"/>
  <c r="X71" i="78"/>
  <c r="Y70" i="74"/>
  <c r="X70" i="74"/>
  <c r="AS3" i="36"/>
  <c r="AL3" i="36"/>
  <c r="AU3" i="36" s="1"/>
  <c r="AX11" i="28" l="1"/>
  <c r="S11" i="28" s="1"/>
  <c r="AC11" i="28" s="1"/>
  <c r="AB12" i="28" s="1"/>
  <c r="AX10" i="28"/>
  <c r="S10" i="28" s="1"/>
  <c r="AC10" i="28" s="1"/>
  <c r="AB11" i="28" s="1"/>
  <c r="AX17" i="28"/>
  <c r="S17" i="28" s="1"/>
  <c r="AC17" i="28" s="1"/>
  <c r="AB18" i="28" s="1"/>
  <c r="AX9" i="28"/>
  <c r="S9" i="28" s="1"/>
  <c r="AC9" i="28" s="1"/>
  <c r="AB10" i="28" s="1"/>
  <c r="AJ7" i="80"/>
  <c r="AX5" i="28"/>
  <c r="S5" i="28" s="1"/>
  <c r="AC5" i="28" s="1"/>
  <c r="AB6" i="28" s="1"/>
  <c r="Z70" i="35"/>
  <c r="Z70" i="74"/>
  <c r="AX4" i="28"/>
  <c r="S4" i="28" s="1"/>
  <c r="AC4" i="28" s="1"/>
  <c r="AB5" i="28" s="1"/>
  <c r="Z73" i="79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Z72" i="94"/>
  <c r="AX19" i="28"/>
  <c r="S19" i="28" s="1"/>
  <c r="AC19" i="28" s="1"/>
  <c r="AB20" i="28" s="1"/>
  <c r="AX13" i="28"/>
  <c r="S13" i="28" s="1"/>
  <c r="AC13" i="28" s="1"/>
  <c r="AB14" i="28" s="1"/>
  <c r="AF70" i="35"/>
  <c r="AO70" i="35" s="1"/>
  <c r="AE70" i="35"/>
  <c r="W71" i="35"/>
  <c r="AG70" i="35"/>
  <c r="AP70" i="35" s="1"/>
  <c r="W71" i="74"/>
  <c r="AG70" i="74"/>
  <c r="AP70" i="74" s="1"/>
  <c r="AF70" i="74"/>
  <c r="AO70" i="74" s="1"/>
  <c r="AE70" i="74"/>
  <c r="W71" i="90"/>
  <c r="AG70" i="90"/>
  <c r="AP70" i="90" s="1"/>
  <c r="AF70" i="90"/>
  <c r="AO70" i="90" s="1"/>
  <c r="AE70" i="90"/>
  <c r="W72" i="43"/>
  <c r="AG71" i="43"/>
  <c r="AP71" i="43" s="1"/>
  <c r="AF71" i="43"/>
  <c r="AO71" i="43" s="1"/>
  <c r="AE71" i="43"/>
  <c r="AF72" i="94"/>
  <c r="AO72" i="94" s="1"/>
  <c r="AE72" i="94"/>
  <c r="AG72" i="94"/>
  <c r="AP72" i="94" s="1"/>
  <c r="W73" i="94"/>
  <c r="AF73" i="79"/>
  <c r="AO73" i="79" s="1"/>
  <c r="AE73" i="79"/>
  <c r="W74" i="79"/>
  <c r="AG73" i="79"/>
  <c r="AP73" i="79" s="1"/>
  <c r="W72" i="34"/>
  <c r="AG71" i="34"/>
  <c r="AP71" i="34" s="1"/>
  <c r="AF71" i="34"/>
  <c r="AO71" i="34" s="1"/>
  <c r="AE71" i="34"/>
  <c r="AS25" i="80"/>
  <c r="AL25" i="80"/>
  <c r="AU25" i="80" s="1"/>
  <c r="AS4" i="36"/>
  <c r="AL4" i="36"/>
  <c r="AU4" i="36" s="1"/>
  <c r="X73" i="26"/>
  <c r="Y73" i="26"/>
  <c r="AI70" i="93"/>
  <c r="AN70" i="93"/>
  <c r="W74" i="27"/>
  <c r="AG73" i="27"/>
  <c r="AP73" i="27" s="1"/>
  <c r="AF73" i="27"/>
  <c r="AO73" i="27" s="1"/>
  <c r="AE73" i="27"/>
  <c r="AR69" i="90"/>
  <c r="AJ64" i="28"/>
  <c r="AK64" i="28"/>
  <c r="AT64" i="28" s="1"/>
  <c r="AJ52" i="28"/>
  <c r="AK52" i="28"/>
  <c r="AT52" i="28" s="1"/>
  <c r="AJ28" i="28"/>
  <c r="AK28" i="28"/>
  <c r="AT28" i="28" s="1"/>
  <c r="AJ22" i="28"/>
  <c r="AK22" i="28"/>
  <c r="AT22" i="28" s="1"/>
  <c r="AJ16" i="28"/>
  <c r="AK16" i="28"/>
  <c r="AT16" i="28" s="1"/>
  <c r="AJ10" i="28"/>
  <c r="AK10" i="28"/>
  <c r="AT10" i="28" s="1"/>
  <c r="AJ5" i="28"/>
  <c r="AK5" i="28"/>
  <c r="AT5" i="28" s="1"/>
  <c r="W72" i="91"/>
  <c r="AG71" i="91"/>
  <c r="AP71" i="91" s="1"/>
  <c r="AF71" i="91"/>
  <c r="AO71" i="91" s="1"/>
  <c r="AE71" i="91"/>
  <c r="AE69" i="76"/>
  <c r="AX69" i="76"/>
  <c r="S69" i="76" s="1"/>
  <c r="AC69" i="76" s="1"/>
  <c r="AG69" i="76"/>
  <c r="AP69" i="76" s="1"/>
  <c r="AP71" i="76" s="1"/>
  <c r="AF69" i="76"/>
  <c r="AO69" i="76" s="1"/>
  <c r="AO71" i="76" s="1"/>
  <c r="AS65" i="80"/>
  <c r="AL65" i="80"/>
  <c r="AU65" i="80" s="1"/>
  <c r="AI73" i="29"/>
  <c r="AN73" i="29"/>
  <c r="AS7" i="80"/>
  <c r="AL7" i="80"/>
  <c r="AU7" i="80" s="1"/>
  <c r="AH70" i="90"/>
  <c r="AQ70" i="90" s="1"/>
  <c r="AR70" i="91"/>
  <c r="AI71" i="47"/>
  <c r="AN71" i="47"/>
  <c r="AS46" i="80"/>
  <c r="AL46" i="80"/>
  <c r="AU46" i="80" s="1"/>
  <c r="X71" i="31"/>
  <c r="Y71" i="31"/>
  <c r="AH72" i="94"/>
  <c r="AQ72" i="94" s="1"/>
  <c r="AR68" i="76"/>
  <c r="X74" i="30"/>
  <c r="Z74" i="30" s="1"/>
  <c r="Y74" i="30"/>
  <c r="AJ8" i="80"/>
  <c r="AK8" i="80"/>
  <c r="AT8" i="80" s="1"/>
  <c r="AS26" i="80"/>
  <c r="AL26" i="80"/>
  <c r="AU26" i="80" s="1"/>
  <c r="AS44" i="80"/>
  <c r="AL44" i="80"/>
  <c r="AU44" i="80" s="1"/>
  <c r="AS62" i="80"/>
  <c r="AL62" i="80"/>
  <c r="AU62" i="80" s="1"/>
  <c r="AS58" i="80"/>
  <c r="AL58" i="80"/>
  <c r="AU58" i="80" s="1"/>
  <c r="AS48" i="80"/>
  <c r="AL48" i="80"/>
  <c r="AU48" i="80" s="1"/>
  <c r="X73" i="95"/>
  <c r="Y73" i="95"/>
  <c r="AR69" i="74"/>
  <c r="AS7" i="36"/>
  <c r="AL7" i="36"/>
  <c r="AU7" i="36" s="1"/>
  <c r="Y72" i="25"/>
  <c r="X72" i="25"/>
  <c r="AS15" i="80"/>
  <c r="AL15" i="80"/>
  <c r="AU15" i="80" s="1"/>
  <c r="AS33" i="80"/>
  <c r="AL33" i="80"/>
  <c r="AU33" i="80" s="1"/>
  <c r="AS51" i="80"/>
  <c r="AL51" i="80"/>
  <c r="AU51" i="80" s="1"/>
  <c r="AS67" i="80"/>
  <c r="AL67" i="80"/>
  <c r="AU67" i="80" s="1"/>
  <c r="AS24" i="80"/>
  <c r="AL24" i="80"/>
  <c r="AU24" i="80" s="1"/>
  <c r="AJ69" i="28"/>
  <c r="AS69" i="28" s="1"/>
  <c r="AK69" i="28"/>
  <c r="AT69" i="28" s="1"/>
  <c r="AJ63" i="28"/>
  <c r="AK63" i="28"/>
  <c r="AT63" i="28" s="1"/>
  <c r="AJ57" i="28"/>
  <c r="AK57" i="28"/>
  <c r="AT57" i="28" s="1"/>
  <c r="AJ51" i="28"/>
  <c r="AK51" i="28"/>
  <c r="AT51" i="28" s="1"/>
  <c r="AJ45" i="28"/>
  <c r="AK45" i="28"/>
  <c r="AT45" i="28" s="1"/>
  <c r="AJ39" i="28"/>
  <c r="AK39" i="28"/>
  <c r="AT39" i="28" s="1"/>
  <c r="AJ33" i="28"/>
  <c r="AK33" i="28"/>
  <c r="AT33" i="28" s="1"/>
  <c r="AJ27" i="28"/>
  <c r="AK27" i="28"/>
  <c r="AT27" i="28" s="1"/>
  <c r="AJ21" i="28"/>
  <c r="AK21" i="28"/>
  <c r="AT21" i="28" s="1"/>
  <c r="AJ15" i="28"/>
  <c r="AK15" i="28"/>
  <c r="AT15" i="28" s="1"/>
  <c r="AJ9" i="28"/>
  <c r="AK9" i="28"/>
  <c r="AT9" i="28" s="1"/>
  <c r="AB4" i="28"/>
  <c r="AJ3" i="28"/>
  <c r="AS5" i="80"/>
  <c r="AL5" i="80"/>
  <c r="AU5" i="80" s="1"/>
  <c r="AS22" i="80"/>
  <c r="AL22" i="80"/>
  <c r="AU22" i="80" s="1"/>
  <c r="AS60" i="80"/>
  <c r="AL60" i="80"/>
  <c r="AU60" i="80" s="1"/>
  <c r="AR70" i="43"/>
  <c r="AR71" i="81"/>
  <c r="AE69" i="83"/>
  <c r="W70" i="83"/>
  <c r="AG69" i="83"/>
  <c r="AP69" i="83" s="1"/>
  <c r="AF69" i="83"/>
  <c r="AO69" i="83" s="1"/>
  <c r="AR74" i="42"/>
  <c r="AS17" i="80"/>
  <c r="AL17" i="80"/>
  <c r="AU17" i="80" s="1"/>
  <c r="AS35" i="80"/>
  <c r="AL35" i="80"/>
  <c r="AU35" i="80" s="1"/>
  <c r="AS53" i="80"/>
  <c r="AL53" i="80"/>
  <c r="AU53" i="80" s="1"/>
  <c r="AI70" i="86"/>
  <c r="AN70" i="86"/>
  <c r="AS61" i="80"/>
  <c r="AL61" i="80"/>
  <c r="AU61" i="80" s="1"/>
  <c r="W69" i="85"/>
  <c r="AG68" i="85"/>
  <c r="AP68" i="85" s="1"/>
  <c r="AF68" i="85"/>
  <c r="AO68" i="85" s="1"/>
  <c r="AE68" i="85"/>
  <c r="AJ58" i="28"/>
  <c r="AK58" i="28"/>
  <c r="AT58" i="28" s="1"/>
  <c r="AH72" i="81"/>
  <c r="AQ72" i="81" s="1"/>
  <c r="AS49" i="80"/>
  <c r="AL49" i="80"/>
  <c r="AU49" i="80" s="1"/>
  <c r="W72" i="41"/>
  <c r="AG71" i="41"/>
  <c r="AP71" i="41" s="1"/>
  <c r="AF71" i="41"/>
  <c r="AO71" i="41" s="1"/>
  <c r="AE71" i="41"/>
  <c r="AL69" i="80"/>
  <c r="AU69" i="80" s="1"/>
  <c r="AR69" i="80"/>
  <c r="AR71" i="80" s="1"/>
  <c r="AR69" i="35"/>
  <c r="W70" i="73"/>
  <c r="AG69" i="73"/>
  <c r="AP69" i="73" s="1"/>
  <c r="AF69" i="73"/>
  <c r="AO69" i="73" s="1"/>
  <c r="AE69" i="73"/>
  <c r="AJ4" i="80"/>
  <c r="AK4" i="80"/>
  <c r="AT4" i="80" s="1"/>
  <c r="AT71" i="80" s="1"/>
  <c r="AJ65" i="28"/>
  <c r="AK65" i="28"/>
  <c r="AT65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J32" i="28"/>
  <c r="AK32" i="28"/>
  <c r="AT32" i="28" s="1"/>
  <c r="AJ26" i="28"/>
  <c r="AK26" i="28"/>
  <c r="AT26" i="28" s="1"/>
  <c r="AJ20" i="28"/>
  <c r="AK20" i="28"/>
  <c r="AT20" i="28" s="1"/>
  <c r="AJ14" i="28"/>
  <c r="AK14" i="28"/>
  <c r="AT14" i="28" s="1"/>
  <c r="AJ8" i="28"/>
  <c r="AK8" i="28"/>
  <c r="AT8" i="28" s="1"/>
  <c r="AR71" i="94"/>
  <c r="AR71" i="39"/>
  <c r="AH69" i="89"/>
  <c r="AQ69" i="89" s="1"/>
  <c r="AS12" i="80"/>
  <c r="AL12" i="80"/>
  <c r="AU12" i="80" s="1"/>
  <c r="AH71" i="43"/>
  <c r="AQ71" i="43" s="1"/>
  <c r="AE72" i="39"/>
  <c r="W73" i="39"/>
  <c r="AG72" i="39"/>
  <c r="AP72" i="39" s="1"/>
  <c r="AF72" i="39"/>
  <c r="AO72" i="39" s="1"/>
  <c r="AJ34" i="28"/>
  <c r="AK34" i="28"/>
  <c r="AT34" i="28" s="1"/>
  <c r="Z72" i="81"/>
  <c r="W72" i="77"/>
  <c r="AG71" i="77"/>
  <c r="AP71" i="77" s="1"/>
  <c r="AF71" i="77"/>
  <c r="AO71" i="77" s="1"/>
  <c r="AE71" i="77"/>
  <c r="AH73" i="79"/>
  <c r="AQ73" i="79" s="1"/>
  <c r="AS52" i="80"/>
  <c r="AL52" i="80"/>
  <c r="AU52" i="80" s="1"/>
  <c r="AN70" i="31"/>
  <c r="AI70" i="31"/>
  <c r="AH75" i="42"/>
  <c r="AQ75" i="42" s="1"/>
  <c r="AN72" i="26"/>
  <c r="AI72" i="26"/>
  <c r="AS14" i="80"/>
  <c r="AL14" i="80"/>
  <c r="AU14" i="80" s="1"/>
  <c r="AS32" i="80"/>
  <c r="AL32" i="80"/>
  <c r="AU32" i="80" s="1"/>
  <c r="AS50" i="80"/>
  <c r="AL50" i="80"/>
  <c r="AU50" i="80" s="1"/>
  <c r="AS66" i="80"/>
  <c r="AL66" i="80"/>
  <c r="AU66" i="80" s="1"/>
  <c r="Y70" i="37"/>
  <c r="X70" i="37"/>
  <c r="AN72" i="95"/>
  <c r="AI72" i="95"/>
  <c r="X71" i="87"/>
  <c r="Y71" i="87"/>
  <c r="AN71" i="25"/>
  <c r="AI71" i="25"/>
  <c r="AS3" i="80"/>
  <c r="AL3" i="80"/>
  <c r="AU3" i="80" s="1"/>
  <c r="AS21" i="80"/>
  <c r="AL21" i="80"/>
  <c r="AU21" i="80" s="1"/>
  <c r="AS39" i="80"/>
  <c r="AL39" i="80"/>
  <c r="AU39" i="80" s="1"/>
  <c r="AS57" i="80"/>
  <c r="AL57" i="80"/>
  <c r="AU57" i="80" s="1"/>
  <c r="AS54" i="80"/>
  <c r="AL54" i="80"/>
  <c r="AU54" i="80" s="1"/>
  <c r="AJ68" i="28"/>
  <c r="AK68" i="28"/>
  <c r="AT68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J31" i="28"/>
  <c r="AK31" i="28"/>
  <c r="AT31" i="28" s="1"/>
  <c r="AJ25" i="28"/>
  <c r="AK25" i="28"/>
  <c r="AT25" i="28" s="1"/>
  <c r="AJ19" i="28"/>
  <c r="AK19" i="28"/>
  <c r="AT19" i="28" s="1"/>
  <c r="AJ13" i="28"/>
  <c r="AK13" i="28"/>
  <c r="AT13" i="28" s="1"/>
  <c r="AJ7" i="28"/>
  <c r="AK7" i="28"/>
  <c r="AT7" i="28" s="1"/>
  <c r="AR69" i="33"/>
  <c r="W73" i="82"/>
  <c r="AG72" i="82"/>
  <c r="AP72" i="82" s="1"/>
  <c r="AF72" i="82"/>
  <c r="AO72" i="82" s="1"/>
  <c r="AE72" i="82"/>
  <c r="AS10" i="80"/>
  <c r="AL10" i="80"/>
  <c r="AU10" i="80" s="1"/>
  <c r="AS28" i="80"/>
  <c r="AL28" i="80"/>
  <c r="AU28" i="80" s="1"/>
  <c r="Z69" i="89"/>
  <c r="AS23" i="80"/>
  <c r="AL23" i="80"/>
  <c r="AU23" i="80" s="1"/>
  <c r="AS41" i="80"/>
  <c r="AL41" i="80"/>
  <c r="AU41" i="80" s="1"/>
  <c r="AS59" i="80"/>
  <c r="AL59" i="80"/>
  <c r="AU59" i="80" s="1"/>
  <c r="AH70" i="35"/>
  <c r="AQ70" i="35" s="1"/>
  <c r="Y75" i="38"/>
  <c r="X75" i="38"/>
  <c r="Y74" i="29"/>
  <c r="X74" i="29"/>
  <c r="AR72" i="79"/>
  <c r="X71" i="75"/>
  <c r="Z71" i="75" s="1"/>
  <c r="Y71" i="75"/>
  <c r="AJ46" i="28"/>
  <c r="AK46" i="28"/>
  <c r="AT46" i="28" s="1"/>
  <c r="AS13" i="80"/>
  <c r="AL13" i="80"/>
  <c r="AU13" i="80" s="1"/>
  <c r="AH71" i="34"/>
  <c r="AQ71" i="34" s="1"/>
  <c r="AH70" i="33"/>
  <c r="AQ70" i="33" s="1"/>
  <c r="AS19" i="80"/>
  <c r="AL19" i="80"/>
  <c r="AU19" i="80" s="1"/>
  <c r="AS55" i="80"/>
  <c r="AL55" i="80"/>
  <c r="AU55" i="80" s="1"/>
  <c r="AS36" i="80"/>
  <c r="AL36" i="80"/>
  <c r="AU36" i="80" s="1"/>
  <c r="AH72" i="39"/>
  <c r="AQ72" i="39" s="1"/>
  <c r="AN73" i="30"/>
  <c r="AI73" i="30"/>
  <c r="AR70" i="34"/>
  <c r="AJ67" i="28"/>
  <c r="AK67" i="28"/>
  <c r="AT67" i="28" s="1"/>
  <c r="AJ60" i="28"/>
  <c r="AK60" i="28"/>
  <c r="AT60" i="28" s="1"/>
  <c r="AJ54" i="28"/>
  <c r="AK54" i="28"/>
  <c r="AT54" i="28" s="1"/>
  <c r="AJ48" i="28"/>
  <c r="AK48" i="28"/>
  <c r="AT48" i="28" s="1"/>
  <c r="AJ42" i="28"/>
  <c r="AK42" i="28"/>
  <c r="AT42" i="28" s="1"/>
  <c r="AJ36" i="28"/>
  <c r="AK36" i="28"/>
  <c r="AT36" i="28" s="1"/>
  <c r="AJ30" i="28"/>
  <c r="AK30" i="28"/>
  <c r="AT30" i="28" s="1"/>
  <c r="AJ24" i="28"/>
  <c r="AK24" i="28"/>
  <c r="AT24" i="28" s="1"/>
  <c r="AJ18" i="28"/>
  <c r="AK18" i="28"/>
  <c r="AT18" i="28" s="1"/>
  <c r="AJ12" i="28"/>
  <c r="AK12" i="28"/>
  <c r="AT12" i="28" s="1"/>
  <c r="AJ6" i="28"/>
  <c r="AK6" i="28"/>
  <c r="AT6" i="28" s="1"/>
  <c r="AR68" i="89"/>
  <c r="AH71" i="45"/>
  <c r="AQ71" i="45" s="1"/>
  <c r="AS42" i="80"/>
  <c r="AL42" i="80"/>
  <c r="AU42" i="80" s="1"/>
  <c r="Y74" i="46"/>
  <c r="X74" i="46"/>
  <c r="Z74" i="46" s="1"/>
  <c r="AE70" i="33"/>
  <c r="W71" i="33"/>
  <c r="AG70" i="33"/>
  <c r="AP70" i="33" s="1"/>
  <c r="AF70" i="33"/>
  <c r="AO70" i="33" s="1"/>
  <c r="AS43" i="80"/>
  <c r="AL43" i="80"/>
  <c r="AU43" i="80" s="1"/>
  <c r="AJ40" i="28"/>
  <c r="AK40" i="28"/>
  <c r="AT40" i="28" s="1"/>
  <c r="AH71" i="78"/>
  <c r="AQ71" i="78" s="1"/>
  <c r="X71" i="86"/>
  <c r="Y71" i="86"/>
  <c r="AS31" i="80"/>
  <c r="AL31" i="80"/>
  <c r="AU31" i="80" s="1"/>
  <c r="AS68" i="80"/>
  <c r="AL68" i="80"/>
  <c r="AU68" i="80" s="1"/>
  <c r="AS6" i="80"/>
  <c r="AL6" i="80"/>
  <c r="AU6" i="80" s="1"/>
  <c r="AR72" i="27"/>
  <c r="Z71" i="78"/>
  <c r="AS37" i="80"/>
  <c r="AL37" i="80"/>
  <c r="AU37" i="80" s="1"/>
  <c r="AN69" i="37"/>
  <c r="AI69" i="37"/>
  <c r="AL69" i="36"/>
  <c r="AU69" i="36" s="1"/>
  <c r="AU71" i="36" s="1"/>
  <c r="C11" i="36" s="1"/>
  <c r="AR69" i="36"/>
  <c r="AR71" i="36" s="1"/>
  <c r="AH70" i="74"/>
  <c r="AQ70" i="74" s="1"/>
  <c r="AS8" i="36"/>
  <c r="AS71" i="36" s="1"/>
  <c r="AL8" i="36"/>
  <c r="AU8" i="36" s="1"/>
  <c r="Y72" i="47"/>
  <c r="X72" i="47"/>
  <c r="Z72" i="47" s="1"/>
  <c r="AS34" i="80"/>
  <c r="AL34" i="80"/>
  <c r="AU34" i="80" s="1"/>
  <c r="AS64" i="80"/>
  <c r="AL64" i="80"/>
  <c r="AU64" i="80" s="1"/>
  <c r="AR70" i="45"/>
  <c r="AT71" i="36"/>
  <c r="Z75" i="42"/>
  <c r="AS20" i="80"/>
  <c r="AL20" i="80"/>
  <c r="AU20" i="80" s="1"/>
  <c r="AS38" i="80"/>
  <c r="AL38" i="80"/>
  <c r="AU38" i="80" s="1"/>
  <c r="AS56" i="80"/>
  <c r="AL56" i="80"/>
  <c r="AU56" i="80" s="1"/>
  <c r="AS40" i="80"/>
  <c r="AL40" i="80"/>
  <c r="AU40" i="80" s="1"/>
  <c r="AS30" i="80"/>
  <c r="AL30" i="80"/>
  <c r="AU30" i="80" s="1"/>
  <c r="AI70" i="75"/>
  <c r="AN70" i="75"/>
  <c r="AI69" i="28"/>
  <c r="AN69" i="28"/>
  <c r="AN71" i="28" s="1"/>
  <c r="AI70" i="87"/>
  <c r="AN70" i="87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Y71" i="93"/>
  <c r="X71" i="93"/>
  <c r="AH73" i="27"/>
  <c r="AQ73" i="27" s="1"/>
  <c r="AJ66" i="28"/>
  <c r="AK66" i="28"/>
  <c r="AT66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J11" i="28"/>
  <c r="AK11" i="28"/>
  <c r="AT11" i="28" s="1"/>
  <c r="AH71" i="91"/>
  <c r="AQ71" i="91" s="1"/>
  <c r="AS16" i="80"/>
  <c r="AL16" i="80"/>
  <c r="AU16" i="80" s="1"/>
  <c r="AS18" i="80"/>
  <c r="AL18" i="80"/>
  <c r="AU18" i="80" s="1"/>
  <c r="AR70" i="78"/>
  <c r="Z71" i="45"/>
  <c r="AH69" i="76"/>
  <c r="AQ69" i="76" s="1"/>
  <c r="AQ71" i="76" s="1"/>
  <c r="AZ3" i="76"/>
  <c r="AX6" i="76" s="1"/>
  <c r="S6" i="76" s="1"/>
  <c r="AC6" i="76" s="1"/>
  <c r="AB7" i="76" s="1"/>
  <c r="AX5" i="76"/>
  <c r="S5" i="76" s="1"/>
  <c r="AC5" i="76" s="1"/>
  <c r="AB6" i="76" s="1"/>
  <c r="AX7" i="76"/>
  <c r="S7" i="76" s="1"/>
  <c r="AC7" i="76" s="1"/>
  <c r="AB8" i="76" s="1"/>
  <c r="AX9" i="76"/>
  <c r="S9" i="76" s="1"/>
  <c r="AC9" i="76" s="1"/>
  <c r="AB10" i="76" s="1"/>
  <c r="AX11" i="76"/>
  <c r="S11" i="76" s="1"/>
  <c r="AC11" i="76" s="1"/>
  <c r="AB12" i="76" s="1"/>
  <c r="AX13" i="76"/>
  <c r="S13" i="76" s="1"/>
  <c r="AC13" i="76" s="1"/>
  <c r="AB14" i="76" s="1"/>
  <c r="AX15" i="76"/>
  <c r="S15" i="76" s="1"/>
  <c r="AC15" i="76" s="1"/>
  <c r="AB16" i="76" s="1"/>
  <c r="AX17" i="76"/>
  <c r="S17" i="76" s="1"/>
  <c r="AC17" i="76" s="1"/>
  <c r="AB18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3" i="76"/>
  <c r="S23" i="76" s="1"/>
  <c r="AC23" i="76" s="1"/>
  <c r="AB24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6" i="76"/>
  <c r="S66" i="76" s="1"/>
  <c r="AC66" i="76" s="1"/>
  <c r="AB67" i="76" s="1"/>
  <c r="AX65" i="76"/>
  <c r="S65" i="76" s="1"/>
  <c r="AC65" i="76" s="1"/>
  <c r="AB66" i="76" s="1"/>
  <c r="AX64" i="76"/>
  <c r="S64" i="76" s="1"/>
  <c r="AC64" i="76" s="1"/>
  <c r="AB65" i="76" s="1"/>
  <c r="AX67" i="76"/>
  <c r="S67" i="76" s="1"/>
  <c r="AC67" i="76" s="1"/>
  <c r="AB68" i="76" s="1"/>
  <c r="AX68" i="76"/>
  <c r="S68" i="76" s="1"/>
  <c r="AC68" i="76" s="1"/>
  <c r="AB69" i="76" s="1"/>
  <c r="AS11" i="80"/>
  <c r="AL11" i="80"/>
  <c r="AU11" i="80" s="1"/>
  <c r="AS29" i="80"/>
  <c r="AL29" i="80"/>
  <c r="AU29" i="80" s="1"/>
  <c r="AS47" i="80"/>
  <c r="AL47" i="80"/>
  <c r="AU47" i="80" s="1"/>
  <c r="AI74" i="38"/>
  <c r="AN74" i="38"/>
  <c r="AN73" i="46"/>
  <c r="AI73" i="46"/>
  <c r="AX14" i="76" l="1"/>
  <c r="S14" i="76" s="1"/>
  <c r="AC14" i="76" s="1"/>
  <c r="AB15" i="76" s="1"/>
  <c r="AX3" i="76"/>
  <c r="S3" i="76" s="1"/>
  <c r="AC3" i="76" s="1"/>
  <c r="Z75" i="38"/>
  <c r="AX8" i="76"/>
  <c r="S8" i="76" s="1"/>
  <c r="AC8" i="76" s="1"/>
  <c r="AB9" i="76" s="1"/>
  <c r="Z70" i="37"/>
  <c r="AG70" i="37" s="1"/>
  <c r="AP70" i="37" s="1"/>
  <c r="Z71" i="87"/>
  <c r="AF71" i="87" s="1"/>
  <c r="AO71" i="87" s="1"/>
  <c r="W76" i="38"/>
  <c r="AG75" i="38"/>
  <c r="AP75" i="38" s="1"/>
  <c r="AF75" i="38"/>
  <c r="AO75" i="38" s="1"/>
  <c r="AE75" i="38"/>
  <c r="AJ7" i="76"/>
  <c r="AK7" i="76"/>
  <c r="AT7" i="76" s="1"/>
  <c r="W73" i="47"/>
  <c r="AG72" i="47"/>
  <c r="AP72" i="47" s="1"/>
  <c r="AF72" i="47"/>
  <c r="AO72" i="47" s="1"/>
  <c r="AE72" i="47"/>
  <c r="AF74" i="46"/>
  <c r="AO74" i="46" s="1"/>
  <c r="AG74" i="46"/>
  <c r="AP74" i="46" s="1"/>
  <c r="W75" i="46"/>
  <c r="AE74" i="46"/>
  <c r="AF70" i="37"/>
  <c r="AO70" i="37" s="1"/>
  <c r="W71" i="37"/>
  <c r="AE70" i="37"/>
  <c r="W72" i="87"/>
  <c r="AG71" i="87"/>
  <c r="AP71" i="87" s="1"/>
  <c r="AE71" i="87"/>
  <c r="AJ48" i="76"/>
  <c r="AK48" i="76"/>
  <c r="AT48" i="76" s="1"/>
  <c r="AK24" i="76"/>
  <c r="AT24" i="76" s="1"/>
  <c r="AH71" i="93"/>
  <c r="AQ71" i="93" s="1"/>
  <c r="X72" i="77"/>
  <c r="Y72" i="77"/>
  <c r="Y73" i="39"/>
  <c r="X73" i="39"/>
  <c r="Z73" i="39" s="1"/>
  <c r="AS20" i="28"/>
  <c r="AL20" i="28"/>
  <c r="AU20" i="28" s="1"/>
  <c r="AS38" i="28"/>
  <c r="AL38" i="28"/>
  <c r="AU38" i="28" s="1"/>
  <c r="AH72" i="25"/>
  <c r="AQ72" i="25" s="1"/>
  <c r="AJ67" i="76"/>
  <c r="AK67" i="76"/>
  <c r="AT67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X4" i="76"/>
  <c r="S4" i="76" s="1"/>
  <c r="AC4" i="76" s="1"/>
  <c r="AB5" i="76" s="1"/>
  <c r="AS6" i="28"/>
  <c r="AL6" i="28"/>
  <c r="AU6" i="28" s="1"/>
  <c r="AS24" i="28"/>
  <c r="AL24" i="28"/>
  <c r="AU24" i="28" s="1"/>
  <c r="AS42" i="28"/>
  <c r="AL42" i="28"/>
  <c r="AU42" i="28" s="1"/>
  <c r="AS60" i="28"/>
  <c r="AL60" i="28"/>
  <c r="AU60" i="28" s="1"/>
  <c r="AI72" i="82"/>
  <c r="AN72" i="82"/>
  <c r="AS19" i="28"/>
  <c r="AL19" i="28"/>
  <c r="AU19" i="28" s="1"/>
  <c r="AS37" i="28"/>
  <c r="AL37" i="28"/>
  <c r="AU37" i="28" s="1"/>
  <c r="AS55" i="28"/>
  <c r="AL55" i="28"/>
  <c r="AU55" i="28" s="1"/>
  <c r="AH71" i="87"/>
  <c r="AQ71" i="87" s="1"/>
  <c r="W73" i="81"/>
  <c r="AG72" i="81"/>
  <c r="AP72" i="81" s="1"/>
  <c r="AF72" i="81"/>
  <c r="AO72" i="81" s="1"/>
  <c r="AE72" i="81"/>
  <c r="AN68" i="85"/>
  <c r="AI68" i="85"/>
  <c r="Y70" i="83"/>
  <c r="X70" i="83"/>
  <c r="AS15" i="28"/>
  <c r="AL15" i="28"/>
  <c r="AU15" i="28" s="1"/>
  <c r="AS33" i="28"/>
  <c r="AL33" i="28"/>
  <c r="AU33" i="28" s="1"/>
  <c r="AS51" i="28"/>
  <c r="AL51" i="28"/>
  <c r="AU51" i="28" s="1"/>
  <c r="AR73" i="29"/>
  <c r="AI69" i="76"/>
  <c r="AN69" i="76"/>
  <c r="AN71" i="76" s="1"/>
  <c r="AH73" i="26"/>
  <c r="AQ73" i="26" s="1"/>
  <c r="Y74" i="79"/>
  <c r="X74" i="79"/>
  <c r="X72" i="43"/>
  <c r="Y72" i="43"/>
  <c r="X71" i="90"/>
  <c r="Y71" i="90"/>
  <c r="AJ54" i="76"/>
  <c r="AK54" i="76"/>
  <c r="AT54" i="76" s="1"/>
  <c r="AJ30" i="76"/>
  <c r="AK30" i="76"/>
  <c r="AT30" i="76" s="1"/>
  <c r="AS11" i="28"/>
  <c r="AL11" i="28"/>
  <c r="AU11" i="28" s="1"/>
  <c r="AS56" i="28"/>
  <c r="AL56" i="28"/>
  <c r="AU56" i="28" s="1"/>
  <c r="AR74" i="38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K22" i="76"/>
  <c r="AT22" i="76" s="1"/>
  <c r="AJ16" i="76"/>
  <c r="AK16" i="76"/>
  <c r="AT16" i="76" s="1"/>
  <c r="AJ10" i="76"/>
  <c r="AK10" i="76"/>
  <c r="AT10" i="76" s="1"/>
  <c r="AJ3" i="76"/>
  <c r="AB4" i="76"/>
  <c r="AS17" i="28"/>
  <c r="AL17" i="28"/>
  <c r="AU17" i="28" s="1"/>
  <c r="AS35" i="28"/>
  <c r="AL35" i="28"/>
  <c r="AU35" i="28" s="1"/>
  <c r="AS53" i="28"/>
  <c r="AL53" i="28"/>
  <c r="AU53" i="28" s="1"/>
  <c r="Z71" i="93"/>
  <c r="AL69" i="28"/>
  <c r="AU69" i="28" s="1"/>
  <c r="AR69" i="28"/>
  <c r="AR71" i="28" s="1"/>
  <c r="AH71" i="86"/>
  <c r="AQ71" i="86" s="1"/>
  <c r="W70" i="89"/>
  <c r="AG69" i="89"/>
  <c r="AP69" i="89" s="1"/>
  <c r="AF69" i="89"/>
  <c r="AO69" i="89" s="1"/>
  <c r="AE69" i="89"/>
  <c r="AI72" i="39"/>
  <c r="AN72" i="39"/>
  <c r="AS8" i="28"/>
  <c r="AL8" i="28"/>
  <c r="AU8" i="28" s="1"/>
  <c r="AS26" i="28"/>
  <c r="AL26" i="28"/>
  <c r="AU26" i="28" s="1"/>
  <c r="AS44" i="28"/>
  <c r="AL44" i="28"/>
  <c r="AU44" i="28" s="1"/>
  <c r="AS62" i="28"/>
  <c r="AL62" i="28"/>
  <c r="AU62" i="28" s="1"/>
  <c r="AN69" i="73"/>
  <c r="AI69" i="73"/>
  <c r="X72" i="41"/>
  <c r="Y72" i="41"/>
  <c r="AR70" i="86"/>
  <c r="AS3" i="28"/>
  <c r="AL3" i="28"/>
  <c r="AU3" i="28" s="1"/>
  <c r="Z72" i="25"/>
  <c r="AH73" i="95"/>
  <c r="AQ73" i="95" s="1"/>
  <c r="AR71" i="47"/>
  <c r="AS5" i="28"/>
  <c r="AL5" i="28"/>
  <c r="AU5" i="28" s="1"/>
  <c r="AS22" i="28"/>
  <c r="AL22" i="28"/>
  <c r="AU22" i="28" s="1"/>
  <c r="AS64" i="28"/>
  <c r="AL64" i="28"/>
  <c r="AU64" i="28" s="1"/>
  <c r="Z73" i="26"/>
  <c r="AN71" i="34"/>
  <c r="AI71" i="34"/>
  <c r="AI72" i="94"/>
  <c r="AN72" i="94"/>
  <c r="AI70" i="74"/>
  <c r="AN70" i="74"/>
  <c r="Y71" i="35"/>
  <c r="X71" i="35"/>
  <c r="AJ60" i="76"/>
  <c r="AK60" i="76"/>
  <c r="AT60" i="76" s="1"/>
  <c r="AK18" i="76"/>
  <c r="AT18" i="76" s="1"/>
  <c r="AS47" i="28"/>
  <c r="AL47" i="28"/>
  <c r="AU47" i="28" s="1"/>
  <c r="W72" i="75"/>
  <c r="AG71" i="75"/>
  <c r="AP71" i="75" s="1"/>
  <c r="AF71" i="75"/>
  <c r="AO71" i="75" s="1"/>
  <c r="AE71" i="75"/>
  <c r="AS4" i="80"/>
  <c r="AL4" i="80"/>
  <c r="AU4" i="80" s="1"/>
  <c r="AU71" i="80" s="1"/>
  <c r="C11" i="80" s="1"/>
  <c r="F33" i="97" s="1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F75" i="42"/>
  <c r="AO75" i="42" s="1"/>
  <c r="W76" i="42"/>
  <c r="AG75" i="42"/>
  <c r="AP75" i="42" s="1"/>
  <c r="AE75" i="42"/>
  <c r="W72" i="78"/>
  <c r="AG71" i="78"/>
  <c r="AP71" i="78" s="1"/>
  <c r="AF71" i="78"/>
  <c r="AO71" i="78" s="1"/>
  <c r="AE71" i="78"/>
  <c r="Z71" i="86"/>
  <c r="X71" i="33"/>
  <c r="Y71" i="33"/>
  <c r="AS12" i="28"/>
  <c r="AL12" i="28"/>
  <c r="AU12" i="28" s="1"/>
  <c r="AS30" i="28"/>
  <c r="AL30" i="28"/>
  <c r="AU30" i="28" s="1"/>
  <c r="AS48" i="28"/>
  <c r="AL48" i="28"/>
  <c r="AU48" i="28" s="1"/>
  <c r="AS67" i="28"/>
  <c r="AL67" i="28"/>
  <c r="AU67" i="28" s="1"/>
  <c r="AS46" i="28"/>
  <c r="AL46" i="28"/>
  <c r="AU46" i="28" s="1"/>
  <c r="AH74" i="29"/>
  <c r="AQ74" i="29" s="1"/>
  <c r="AS7" i="28"/>
  <c r="AL7" i="28"/>
  <c r="AU7" i="28" s="1"/>
  <c r="AS25" i="28"/>
  <c r="AL25" i="28"/>
  <c r="AU25" i="28" s="1"/>
  <c r="AS43" i="28"/>
  <c r="AL43" i="28"/>
  <c r="AU43" i="28" s="1"/>
  <c r="AS61" i="28"/>
  <c r="AL61" i="28"/>
  <c r="AU61" i="28" s="1"/>
  <c r="AR72" i="95"/>
  <c r="AN71" i="77"/>
  <c r="AI71" i="77"/>
  <c r="AS34" i="28"/>
  <c r="AL34" i="28"/>
  <c r="AU34" i="28" s="1"/>
  <c r="AI69" i="83"/>
  <c r="AN69" i="83"/>
  <c r="AJ4" i="28"/>
  <c r="AK4" i="28"/>
  <c r="AT4" i="28" s="1"/>
  <c r="AT71" i="28" s="1"/>
  <c r="AS21" i="28"/>
  <c r="AL21" i="28"/>
  <c r="AU21" i="28" s="1"/>
  <c r="AS39" i="28"/>
  <c r="AL39" i="28"/>
  <c r="AU39" i="28" s="1"/>
  <c r="AS57" i="28"/>
  <c r="AL57" i="28"/>
  <c r="AU57" i="28" s="1"/>
  <c r="Z73" i="95"/>
  <c r="AS8" i="80"/>
  <c r="AS71" i="80" s="1"/>
  <c r="AL8" i="80"/>
  <c r="AU8" i="80" s="1"/>
  <c r="AH71" i="31"/>
  <c r="AQ71" i="31" s="1"/>
  <c r="AN71" i="91"/>
  <c r="AI71" i="91"/>
  <c r="X74" i="27"/>
  <c r="Y74" i="27"/>
  <c r="AI73" i="79"/>
  <c r="AN73" i="79"/>
  <c r="AN70" i="90"/>
  <c r="AI70" i="90"/>
  <c r="AJ42" i="76"/>
  <c r="AK42" i="76"/>
  <c r="AT42" i="76" s="1"/>
  <c r="AJ6" i="76"/>
  <c r="AK6" i="76"/>
  <c r="AT6" i="76" s="1"/>
  <c r="AS29" i="28"/>
  <c r="AL29" i="28"/>
  <c r="AU29" i="28" s="1"/>
  <c r="AS16" i="28"/>
  <c r="AL16" i="28"/>
  <c r="AU16" i="28" s="1"/>
  <c r="AN73" i="27"/>
  <c r="AI73" i="27"/>
  <c r="AJ68" i="76"/>
  <c r="AK68" i="76"/>
  <c r="AT68" i="76" s="1"/>
  <c r="AJ56" i="76"/>
  <c r="AK56" i="76"/>
  <c r="AT56" i="76" s="1"/>
  <c r="AJ44" i="76"/>
  <c r="AK44" i="76"/>
  <c r="AT44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23" i="28"/>
  <c r="AL23" i="28"/>
  <c r="AU23" i="28" s="1"/>
  <c r="AS41" i="28"/>
  <c r="AL41" i="28"/>
  <c r="AU41" i="28" s="1"/>
  <c r="AS59" i="28"/>
  <c r="AL59" i="28"/>
  <c r="AU59" i="28" s="1"/>
  <c r="AR70" i="75"/>
  <c r="AS40" i="28"/>
  <c r="AL40" i="28"/>
  <c r="AU40" i="28" s="1"/>
  <c r="X73" i="82"/>
  <c r="Y73" i="82"/>
  <c r="AR71" i="25"/>
  <c r="AR72" i="26"/>
  <c r="AS14" i="28"/>
  <c r="AL14" i="28"/>
  <c r="AU14" i="28" s="1"/>
  <c r="AS32" i="28"/>
  <c r="AL32" i="28"/>
  <c r="AU32" i="28" s="1"/>
  <c r="AS50" i="28"/>
  <c r="AL50" i="28"/>
  <c r="AU50" i="28" s="1"/>
  <c r="AS65" i="28"/>
  <c r="AL65" i="28"/>
  <c r="AU65" i="28" s="1"/>
  <c r="X69" i="85"/>
  <c r="Z69" i="85" s="1"/>
  <c r="Y69" i="85"/>
  <c r="Z71" i="31"/>
  <c r="AS10" i="28"/>
  <c r="AL10" i="28"/>
  <c r="AU10" i="28" s="1"/>
  <c r="AS28" i="28"/>
  <c r="AL28" i="28"/>
  <c r="AU28" i="28" s="1"/>
  <c r="AI71" i="43"/>
  <c r="AN71" i="43"/>
  <c r="AI70" i="35"/>
  <c r="AN70" i="35"/>
  <c r="AJ66" i="76"/>
  <c r="AK66" i="76"/>
  <c r="AT66" i="76" s="1"/>
  <c r="AJ36" i="76"/>
  <c r="AK36" i="76"/>
  <c r="AT36" i="76" s="1"/>
  <c r="AK12" i="76"/>
  <c r="AT12" i="76" s="1"/>
  <c r="AS66" i="28"/>
  <c r="AL66" i="28"/>
  <c r="AU66" i="28" s="1"/>
  <c r="AR70" i="87"/>
  <c r="AH74" i="46"/>
  <c r="AQ74" i="46" s="1"/>
  <c r="AR73" i="30"/>
  <c r="AH75" i="38"/>
  <c r="AQ75" i="38" s="1"/>
  <c r="AF74" i="30"/>
  <c r="AO74" i="30" s="1"/>
  <c r="AE74" i="30"/>
  <c r="W75" i="30"/>
  <c r="AG74" i="30"/>
  <c r="AP74" i="30" s="1"/>
  <c r="X72" i="91"/>
  <c r="Y72" i="91"/>
  <c r="AS52" i="28"/>
  <c r="AL52" i="28"/>
  <c r="AU52" i="28" s="1"/>
  <c r="AJ62" i="76"/>
  <c r="AK62" i="76"/>
  <c r="AT62" i="76" s="1"/>
  <c r="AJ50" i="76"/>
  <c r="AK50" i="76"/>
  <c r="AT50" i="76" s="1"/>
  <c r="AJ38" i="76"/>
  <c r="AK38" i="76"/>
  <c r="AT38" i="76" s="1"/>
  <c r="AR73" i="46"/>
  <c r="AJ65" i="76"/>
  <c r="AK65" i="76"/>
  <c r="AT65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W72" i="45"/>
  <c r="AG71" i="45"/>
  <c r="AP71" i="45" s="1"/>
  <c r="AE71" i="45"/>
  <c r="AF71" i="45"/>
  <c r="AO71" i="45" s="1"/>
  <c r="AH72" i="47"/>
  <c r="AQ72" i="47" s="1"/>
  <c r="AR69" i="37"/>
  <c r="AI70" i="33"/>
  <c r="AN70" i="33"/>
  <c r="AS18" i="28"/>
  <c r="AL18" i="28"/>
  <c r="AU18" i="28" s="1"/>
  <c r="AS36" i="28"/>
  <c r="AL36" i="28"/>
  <c r="AU36" i="28" s="1"/>
  <c r="AS54" i="28"/>
  <c r="AL54" i="28"/>
  <c r="AU54" i="28" s="1"/>
  <c r="AH71" i="75"/>
  <c r="AQ71" i="75" s="1"/>
  <c r="Z74" i="29"/>
  <c r="AS13" i="28"/>
  <c r="AL13" i="28"/>
  <c r="AU13" i="28" s="1"/>
  <c r="AS31" i="28"/>
  <c r="AL31" i="28"/>
  <c r="AU31" i="28" s="1"/>
  <c r="AS49" i="28"/>
  <c r="AL49" i="28"/>
  <c r="AU49" i="28" s="1"/>
  <c r="AS68" i="28"/>
  <c r="AL68" i="28"/>
  <c r="AU68" i="28" s="1"/>
  <c r="AH70" i="37"/>
  <c r="AQ70" i="37" s="1"/>
  <c r="AR70" i="31"/>
  <c r="Y70" i="73"/>
  <c r="X70" i="73"/>
  <c r="AN71" i="41"/>
  <c r="AI71" i="41"/>
  <c r="AS58" i="28"/>
  <c r="AL58" i="28"/>
  <c r="AU58" i="28" s="1"/>
  <c r="AS9" i="28"/>
  <c r="AL9" i="28"/>
  <c r="AU9" i="28" s="1"/>
  <c r="AS27" i="28"/>
  <c r="AL27" i="28"/>
  <c r="AU27" i="28" s="1"/>
  <c r="AS45" i="28"/>
  <c r="AL45" i="28"/>
  <c r="AU45" i="28" s="1"/>
  <c r="AS63" i="28"/>
  <c r="AL63" i="28"/>
  <c r="AU63" i="28" s="1"/>
  <c r="AH74" i="30"/>
  <c r="AQ74" i="30" s="1"/>
  <c r="AR70" i="93"/>
  <c r="X72" i="34"/>
  <c r="Y72" i="34"/>
  <c r="X73" i="94"/>
  <c r="Y73" i="94"/>
  <c r="X71" i="74"/>
  <c r="Y71" i="74"/>
  <c r="Z74" i="27" l="1"/>
  <c r="Z71" i="74"/>
  <c r="AJ24" i="76"/>
  <c r="Z72" i="77"/>
  <c r="AG72" i="77" s="1"/>
  <c r="AP72" i="77" s="1"/>
  <c r="Z73" i="94"/>
  <c r="AF73" i="94" s="1"/>
  <c r="AO73" i="94" s="1"/>
  <c r="AJ12" i="76"/>
  <c r="AF69" i="85"/>
  <c r="AO69" i="85" s="1"/>
  <c r="AE69" i="85"/>
  <c r="W70" i="85"/>
  <c r="AG69" i="85"/>
  <c r="AP69" i="85" s="1"/>
  <c r="AE72" i="77"/>
  <c r="W73" i="77"/>
  <c r="W72" i="74"/>
  <c r="AG71" i="74"/>
  <c r="AP71" i="74" s="1"/>
  <c r="AF71" i="74"/>
  <c r="AO71" i="74" s="1"/>
  <c r="AE71" i="74"/>
  <c r="AF74" i="27"/>
  <c r="AO74" i="27" s="1"/>
  <c r="AE74" i="27"/>
  <c r="W75" i="27"/>
  <c r="AG74" i="27"/>
  <c r="AP74" i="27" s="1"/>
  <c r="W74" i="94"/>
  <c r="AG73" i="94"/>
  <c r="AP73" i="94" s="1"/>
  <c r="W74" i="39"/>
  <c r="AG73" i="39"/>
  <c r="AP73" i="39" s="1"/>
  <c r="AF73" i="39"/>
  <c r="AO73" i="39" s="1"/>
  <c r="AE73" i="39"/>
  <c r="AH72" i="34"/>
  <c r="AQ72" i="34" s="1"/>
  <c r="AS32" i="76"/>
  <c r="AL32" i="76"/>
  <c r="AU32" i="76" s="1"/>
  <c r="AJ18" i="76"/>
  <c r="AJ4" i="76"/>
  <c r="AK4" i="76"/>
  <c r="AT4" i="76" s="1"/>
  <c r="AH72" i="43"/>
  <c r="AQ72" i="43" s="1"/>
  <c r="AS7" i="76"/>
  <c r="AL7" i="76"/>
  <c r="AU7" i="76" s="1"/>
  <c r="Z72" i="34"/>
  <c r="AR71" i="41"/>
  <c r="AJ25" i="76"/>
  <c r="AK25" i="76"/>
  <c r="AT25" i="76" s="1"/>
  <c r="AS43" i="76"/>
  <c r="AL43" i="76"/>
  <c r="AU43" i="76" s="1"/>
  <c r="AS61" i="76"/>
  <c r="AL61" i="76"/>
  <c r="AU61" i="76" s="1"/>
  <c r="AS38" i="76"/>
  <c r="AL38" i="76"/>
  <c r="AU38" i="76" s="1"/>
  <c r="AS66" i="76"/>
  <c r="AL66" i="76"/>
  <c r="AU66" i="76" s="1"/>
  <c r="AR73" i="27"/>
  <c r="AR69" i="83"/>
  <c r="AS15" i="76"/>
  <c r="AL15" i="76"/>
  <c r="AU15" i="76" s="1"/>
  <c r="AS33" i="76"/>
  <c r="AL33" i="76"/>
  <c r="AU33" i="76" s="1"/>
  <c r="AS51" i="76"/>
  <c r="AL51" i="76"/>
  <c r="AU51" i="76" s="1"/>
  <c r="AR70" i="74"/>
  <c r="AS3" i="76"/>
  <c r="AL3" i="76"/>
  <c r="AU3" i="76" s="1"/>
  <c r="AJ22" i="76"/>
  <c r="AS40" i="76"/>
  <c r="AL40" i="76"/>
  <c r="AU40" i="76" s="1"/>
  <c r="AS58" i="76"/>
  <c r="AL58" i="76"/>
  <c r="AU58" i="76" s="1"/>
  <c r="AS54" i="76"/>
  <c r="AL54" i="76"/>
  <c r="AU54" i="76" s="1"/>
  <c r="Z72" i="43"/>
  <c r="AI72" i="81"/>
  <c r="AN72" i="81"/>
  <c r="AI74" i="46"/>
  <c r="AN74" i="46"/>
  <c r="AI75" i="38"/>
  <c r="AN75" i="38"/>
  <c r="AS24" i="76"/>
  <c r="AL24" i="76"/>
  <c r="AU24" i="76" s="1"/>
  <c r="AN71" i="45"/>
  <c r="AI71" i="45"/>
  <c r="AI74" i="30"/>
  <c r="AN74" i="30"/>
  <c r="AS20" i="76"/>
  <c r="AL20" i="76"/>
  <c r="AU20" i="76" s="1"/>
  <c r="AS44" i="76"/>
  <c r="AL44" i="76"/>
  <c r="AU44" i="76" s="1"/>
  <c r="AS6" i="76"/>
  <c r="AL6" i="76"/>
  <c r="AU6" i="76" s="1"/>
  <c r="AR73" i="79"/>
  <c r="X76" i="42"/>
  <c r="Y76" i="42"/>
  <c r="Y72" i="75"/>
  <c r="X72" i="75"/>
  <c r="AS60" i="76"/>
  <c r="AL60" i="76"/>
  <c r="AU60" i="76" s="1"/>
  <c r="AE72" i="25"/>
  <c r="AG72" i="25"/>
  <c r="AP72" i="25" s="1"/>
  <c r="AF72" i="25"/>
  <c r="AO72" i="25" s="1"/>
  <c r="W73" i="25"/>
  <c r="AH72" i="41"/>
  <c r="AQ72" i="41" s="1"/>
  <c r="AH74" i="79"/>
  <c r="AQ74" i="79" s="1"/>
  <c r="AH70" i="83"/>
  <c r="AQ70" i="83" s="1"/>
  <c r="AS29" i="76"/>
  <c r="AL29" i="76"/>
  <c r="AU29" i="76" s="1"/>
  <c r="AS47" i="76"/>
  <c r="AL47" i="76"/>
  <c r="AU47" i="76" s="1"/>
  <c r="AS67" i="76"/>
  <c r="AL67" i="76"/>
  <c r="AU67" i="76" s="1"/>
  <c r="AS48" i="76"/>
  <c r="AL48" i="76"/>
  <c r="AU48" i="76" s="1"/>
  <c r="Y75" i="46"/>
  <c r="X75" i="46"/>
  <c r="Y75" i="30"/>
  <c r="X75" i="30"/>
  <c r="Z75" i="30" s="1"/>
  <c r="AS14" i="76"/>
  <c r="AL14" i="76"/>
  <c r="AU14" i="76" s="1"/>
  <c r="X72" i="87"/>
  <c r="Y72" i="87"/>
  <c r="W75" i="29"/>
  <c r="AG74" i="29"/>
  <c r="AP74" i="29" s="1"/>
  <c r="AF74" i="29"/>
  <c r="AO74" i="29" s="1"/>
  <c r="AE74" i="29"/>
  <c r="AS49" i="76"/>
  <c r="AL49" i="76"/>
  <c r="AU49" i="76" s="1"/>
  <c r="AS65" i="76"/>
  <c r="AL65" i="76"/>
  <c r="AU65" i="76" s="1"/>
  <c r="AH72" i="91"/>
  <c r="AQ72" i="91" s="1"/>
  <c r="AS12" i="76"/>
  <c r="AL12" i="76"/>
  <c r="AU12" i="76" s="1"/>
  <c r="AR70" i="35"/>
  <c r="AH73" i="82"/>
  <c r="AQ73" i="82" s="1"/>
  <c r="W74" i="95"/>
  <c r="AG73" i="95"/>
  <c r="AP73" i="95" s="1"/>
  <c r="AF73" i="95"/>
  <c r="AO73" i="95" s="1"/>
  <c r="AE73" i="95"/>
  <c r="AH71" i="33"/>
  <c r="AQ71" i="33" s="1"/>
  <c r="X72" i="78"/>
  <c r="Y72" i="78"/>
  <c r="AS21" i="76"/>
  <c r="AL21" i="76"/>
  <c r="AU21" i="76" s="1"/>
  <c r="AS39" i="76"/>
  <c r="AL39" i="76"/>
  <c r="AU39" i="76" s="1"/>
  <c r="AS57" i="76"/>
  <c r="AL57" i="76"/>
  <c r="AU57" i="76" s="1"/>
  <c r="AH71" i="35"/>
  <c r="AQ71" i="35" s="1"/>
  <c r="AR72" i="94"/>
  <c r="Z72" i="41"/>
  <c r="AR72" i="39"/>
  <c r="X70" i="89"/>
  <c r="Y70" i="89"/>
  <c r="AS10" i="76"/>
  <c r="AL10" i="76"/>
  <c r="AU10" i="76" s="1"/>
  <c r="AS28" i="76"/>
  <c r="AL28" i="76"/>
  <c r="AU28" i="76" s="1"/>
  <c r="AS46" i="76"/>
  <c r="AL46" i="76"/>
  <c r="AU46" i="76" s="1"/>
  <c r="AS64" i="76"/>
  <c r="AL64" i="76"/>
  <c r="AU64" i="76" s="1"/>
  <c r="AH71" i="90"/>
  <c r="AQ71" i="90" s="1"/>
  <c r="AJ5" i="76"/>
  <c r="AK5" i="76"/>
  <c r="AT5" i="76" s="1"/>
  <c r="AI71" i="87"/>
  <c r="AN71" i="87"/>
  <c r="AI70" i="37"/>
  <c r="AN70" i="37"/>
  <c r="X73" i="47"/>
  <c r="Y73" i="47"/>
  <c r="AR72" i="82"/>
  <c r="AI72" i="47"/>
  <c r="AN72" i="47"/>
  <c r="AS31" i="76"/>
  <c r="AL31" i="76"/>
  <c r="AU31" i="76" s="1"/>
  <c r="AS50" i="76"/>
  <c r="AL50" i="76"/>
  <c r="AU50" i="76" s="1"/>
  <c r="AR70" i="33"/>
  <c r="X72" i="45"/>
  <c r="Y72" i="45"/>
  <c r="Z72" i="45" s="1"/>
  <c r="Z72" i="91"/>
  <c r="AE71" i="31"/>
  <c r="W72" i="31"/>
  <c r="AG71" i="31"/>
  <c r="AP71" i="31" s="1"/>
  <c r="AF71" i="31"/>
  <c r="AO71" i="31" s="1"/>
  <c r="Z73" i="82"/>
  <c r="AS8" i="76"/>
  <c r="AL8" i="76"/>
  <c r="AU8" i="76" s="1"/>
  <c r="AS26" i="76"/>
  <c r="AL26" i="76"/>
  <c r="AU26" i="76" s="1"/>
  <c r="AS56" i="76"/>
  <c r="AL56" i="76"/>
  <c r="AU56" i="76" s="1"/>
  <c r="AS42" i="76"/>
  <c r="AL42" i="76"/>
  <c r="AU42" i="76" s="1"/>
  <c r="AH74" i="27"/>
  <c r="AQ74" i="27" s="1"/>
  <c r="AR71" i="77"/>
  <c r="Z71" i="33"/>
  <c r="AR71" i="34"/>
  <c r="AR69" i="73"/>
  <c r="Z71" i="90"/>
  <c r="Z74" i="79"/>
  <c r="Z70" i="83"/>
  <c r="Y73" i="81"/>
  <c r="X73" i="81"/>
  <c r="AJ11" i="76"/>
  <c r="AK11" i="76"/>
  <c r="AT11" i="76" s="1"/>
  <c r="AS35" i="76"/>
  <c r="AL35" i="76"/>
  <c r="AU35" i="76" s="1"/>
  <c r="AS53" i="76"/>
  <c r="AL53" i="76"/>
  <c r="AU53" i="76" s="1"/>
  <c r="AH72" i="77"/>
  <c r="AQ72" i="77" s="1"/>
  <c r="Y71" i="37"/>
  <c r="X71" i="37"/>
  <c r="Z71" i="37" s="1"/>
  <c r="X76" i="38"/>
  <c r="Y76" i="38"/>
  <c r="AH71" i="74"/>
  <c r="AQ71" i="74" s="1"/>
  <c r="AJ19" i="76"/>
  <c r="AK19" i="76"/>
  <c r="AT19" i="76" s="1"/>
  <c r="AH69" i="85"/>
  <c r="AQ69" i="85" s="1"/>
  <c r="AS68" i="76"/>
  <c r="AL68" i="76"/>
  <c r="AU68" i="76" s="1"/>
  <c r="AR71" i="91"/>
  <c r="AI71" i="78"/>
  <c r="AN71" i="78"/>
  <c r="AF73" i="26"/>
  <c r="AO73" i="26" s="1"/>
  <c r="AE73" i="26"/>
  <c r="W74" i="26"/>
  <c r="AG73" i="26"/>
  <c r="AP73" i="26" s="1"/>
  <c r="AJ23" i="76"/>
  <c r="AK23" i="76"/>
  <c r="AT23" i="76" s="1"/>
  <c r="AS41" i="76"/>
  <c r="AL41" i="76"/>
  <c r="AU41" i="76" s="1"/>
  <c r="AS59" i="76"/>
  <c r="AL59" i="76"/>
  <c r="AU59" i="76" s="1"/>
  <c r="AH73" i="39"/>
  <c r="AQ73" i="39" s="1"/>
  <c r="AH73" i="94"/>
  <c r="AQ73" i="94" s="1"/>
  <c r="AH70" i="73"/>
  <c r="AQ70" i="73" s="1"/>
  <c r="Z70" i="73"/>
  <c r="AJ13" i="76"/>
  <c r="AK13" i="76"/>
  <c r="AT13" i="76" s="1"/>
  <c r="AS37" i="76"/>
  <c r="AL37" i="76"/>
  <c r="AU37" i="76" s="1"/>
  <c r="AS55" i="76"/>
  <c r="AL55" i="76"/>
  <c r="AU55" i="76" s="1"/>
  <c r="AS62" i="76"/>
  <c r="AL62" i="76"/>
  <c r="AU62" i="76" s="1"/>
  <c r="AS36" i="76"/>
  <c r="AL36" i="76"/>
  <c r="AU36" i="76" s="1"/>
  <c r="AR71" i="43"/>
  <c r="AR70" i="90"/>
  <c r="AS4" i="28"/>
  <c r="AS71" i="28" s="1"/>
  <c r="AL4" i="28"/>
  <c r="AU4" i="28" s="1"/>
  <c r="AU71" i="28" s="1"/>
  <c r="C11" i="28" s="1"/>
  <c r="W72" i="86"/>
  <c r="AG71" i="86"/>
  <c r="AP71" i="86" s="1"/>
  <c r="AF71" i="86"/>
  <c r="AO71" i="86" s="1"/>
  <c r="AE71" i="86"/>
  <c r="AN75" i="42"/>
  <c r="AI75" i="42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N71" i="75"/>
  <c r="AI71" i="75"/>
  <c r="Z71" i="35"/>
  <c r="AI69" i="89"/>
  <c r="AN69" i="89"/>
  <c r="AF71" i="93"/>
  <c r="AO71" i="93" s="1"/>
  <c r="W72" i="93"/>
  <c r="AG71" i="93"/>
  <c r="AP71" i="93" s="1"/>
  <c r="AE71" i="93"/>
  <c r="AS16" i="76"/>
  <c r="AL16" i="76"/>
  <c r="AU16" i="76" s="1"/>
  <c r="AS34" i="76"/>
  <c r="AL34" i="76"/>
  <c r="AU34" i="76" s="1"/>
  <c r="AS52" i="76"/>
  <c r="AL52" i="76"/>
  <c r="AU52" i="76" s="1"/>
  <c r="AS30" i="76"/>
  <c r="AL30" i="76"/>
  <c r="AU30" i="76" s="1"/>
  <c r="AR69" i="76"/>
  <c r="AR71" i="76" s="1"/>
  <c r="AL69" i="76"/>
  <c r="AU69" i="76" s="1"/>
  <c r="AR68" i="85"/>
  <c r="AJ17" i="76"/>
  <c r="AK17" i="76"/>
  <c r="AT17" i="76" s="1"/>
  <c r="AE73" i="94" l="1"/>
  <c r="AF72" i="77"/>
  <c r="AO72" i="77" s="1"/>
  <c r="W76" i="30"/>
  <c r="AG75" i="30"/>
  <c r="AP75" i="30" s="1"/>
  <c r="AF75" i="30"/>
  <c r="AO75" i="30" s="1"/>
  <c r="AE75" i="30"/>
  <c r="AF71" i="37"/>
  <c r="AO71" i="37" s="1"/>
  <c r="AE71" i="37"/>
  <c r="W72" i="37"/>
  <c r="AG71" i="37"/>
  <c r="AP71" i="37" s="1"/>
  <c r="AE72" i="45"/>
  <c r="AG72" i="45"/>
  <c r="AP72" i="45" s="1"/>
  <c r="AF72" i="45"/>
  <c r="AO72" i="45" s="1"/>
  <c r="W73" i="45"/>
  <c r="X72" i="86"/>
  <c r="Y72" i="86"/>
  <c r="W75" i="79"/>
  <c r="AG74" i="79"/>
  <c r="AP74" i="79" s="1"/>
  <c r="AF74" i="79"/>
  <c r="AO74" i="79" s="1"/>
  <c r="AE74" i="79"/>
  <c r="AH70" i="89"/>
  <c r="AQ70" i="89" s="1"/>
  <c r="Y75" i="29"/>
  <c r="X75" i="29"/>
  <c r="Z75" i="29" s="1"/>
  <c r="AH72" i="75"/>
  <c r="AQ72" i="75" s="1"/>
  <c r="AF72" i="34"/>
  <c r="AO72" i="34" s="1"/>
  <c r="AE72" i="34"/>
  <c r="W73" i="34"/>
  <c r="AG72" i="34"/>
  <c r="AP72" i="34" s="1"/>
  <c r="AI72" i="77"/>
  <c r="AN72" i="77"/>
  <c r="AI71" i="93"/>
  <c r="AN71" i="93"/>
  <c r="AR69" i="89"/>
  <c r="AR75" i="42"/>
  <c r="AI73" i="26"/>
  <c r="AN73" i="26"/>
  <c r="AS11" i="76"/>
  <c r="AL11" i="76"/>
  <c r="AU11" i="76" s="1"/>
  <c r="AF71" i="90"/>
  <c r="AO71" i="90" s="1"/>
  <c r="AE71" i="90"/>
  <c r="W72" i="90"/>
  <c r="AG71" i="90"/>
  <c r="AP71" i="90" s="1"/>
  <c r="W72" i="33"/>
  <c r="AG71" i="33"/>
  <c r="AP71" i="33" s="1"/>
  <c r="AF71" i="33"/>
  <c r="AO71" i="33" s="1"/>
  <c r="AE71" i="33"/>
  <c r="AH72" i="45"/>
  <c r="AQ72" i="45" s="1"/>
  <c r="AR71" i="87"/>
  <c r="Z70" i="89"/>
  <c r="AR72" i="81"/>
  <c r="AI74" i="27"/>
  <c r="AN74" i="27"/>
  <c r="X72" i="74"/>
  <c r="Y72" i="74"/>
  <c r="AE70" i="73"/>
  <c r="W71" i="73"/>
  <c r="AG70" i="73"/>
  <c r="AP70" i="73" s="1"/>
  <c r="AF70" i="73"/>
  <c r="AO70" i="73" s="1"/>
  <c r="W72" i="35"/>
  <c r="AG71" i="35"/>
  <c r="AP71" i="35" s="1"/>
  <c r="AF71" i="35"/>
  <c r="AO71" i="35" s="1"/>
  <c r="AE71" i="35"/>
  <c r="AH73" i="81"/>
  <c r="AQ73" i="81" s="1"/>
  <c r="X72" i="31"/>
  <c r="Y72" i="31"/>
  <c r="AH73" i="47"/>
  <c r="AQ73" i="47" s="1"/>
  <c r="AH72" i="78"/>
  <c r="AQ72" i="78" s="1"/>
  <c r="AH72" i="87"/>
  <c r="AQ72" i="87" s="1"/>
  <c r="Z72" i="75"/>
  <c r="W73" i="43"/>
  <c r="AG72" i="43"/>
  <c r="AP72" i="43" s="1"/>
  <c r="AF72" i="43"/>
  <c r="AO72" i="43" s="1"/>
  <c r="AE72" i="43"/>
  <c r="AT71" i="76"/>
  <c r="X74" i="94"/>
  <c r="Y74" i="94"/>
  <c r="X70" i="85"/>
  <c r="Y70" i="85"/>
  <c r="AS19" i="76"/>
  <c r="AL19" i="76"/>
  <c r="AU19" i="76" s="1"/>
  <c r="AI71" i="31"/>
  <c r="AN71" i="31"/>
  <c r="Z73" i="47"/>
  <c r="AS5" i="76"/>
  <c r="AL5" i="76"/>
  <c r="AU5" i="76" s="1"/>
  <c r="Z72" i="78"/>
  <c r="AI73" i="95"/>
  <c r="AN73" i="95"/>
  <c r="AN74" i="29"/>
  <c r="AI74" i="29"/>
  <c r="Z72" i="87"/>
  <c r="AH75" i="46"/>
  <c r="AQ75" i="46" s="1"/>
  <c r="AN72" i="25"/>
  <c r="AI72" i="25"/>
  <c r="AR74" i="30"/>
  <c r="AR75" i="38"/>
  <c r="AS22" i="76"/>
  <c r="AL22" i="76"/>
  <c r="AU22" i="76" s="1"/>
  <c r="AS25" i="76"/>
  <c r="AL25" i="76"/>
  <c r="AU25" i="76" s="1"/>
  <c r="AS4" i="76"/>
  <c r="AL4" i="76"/>
  <c r="AU4" i="76" s="1"/>
  <c r="Y74" i="39"/>
  <c r="X74" i="39"/>
  <c r="Z74" i="39" s="1"/>
  <c r="AS17" i="76"/>
  <c r="AL17" i="76"/>
  <c r="AU17" i="76" s="1"/>
  <c r="AH71" i="37"/>
  <c r="AQ71" i="37" s="1"/>
  <c r="Z74" i="95"/>
  <c r="X74" i="95"/>
  <c r="Y74" i="95"/>
  <c r="AI73" i="39"/>
  <c r="AN73" i="39"/>
  <c r="AS23" i="76"/>
  <c r="AL23" i="76"/>
  <c r="AU23" i="76" s="1"/>
  <c r="X72" i="93"/>
  <c r="Y72" i="93"/>
  <c r="AR71" i="78"/>
  <c r="AH76" i="38"/>
  <c r="AQ76" i="38" s="1"/>
  <c r="Z73" i="81"/>
  <c r="AR72" i="47"/>
  <c r="AF72" i="41"/>
  <c r="AO72" i="41" s="1"/>
  <c r="AE72" i="41"/>
  <c r="W73" i="41"/>
  <c r="AG72" i="41"/>
  <c r="AP72" i="41" s="1"/>
  <c r="AH76" i="42"/>
  <c r="AQ76" i="42" s="1"/>
  <c r="AR71" i="45"/>
  <c r="AS18" i="76"/>
  <c r="AL18" i="76"/>
  <c r="AU18" i="76" s="1"/>
  <c r="AN71" i="74"/>
  <c r="AI71" i="74"/>
  <c r="X73" i="77"/>
  <c r="Y73" i="77"/>
  <c r="AI69" i="85"/>
  <c r="AN69" i="85"/>
  <c r="AH75" i="30"/>
  <c r="AQ75" i="30" s="1"/>
  <c r="Y73" i="25"/>
  <c r="X73" i="25"/>
  <c r="Z73" i="25" s="1"/>
  <c r="AR71" i="75"/>
  <c r="AI71" i="86"/>
  <c r="AN71" i="86"/>
  <c r="AS13" i="76"/>
  <c r="AL13" i="76"/>
  <c r="AU13" i="76" s="1"/>
  <c r="AU71" i="76" s="1"/>
  <c r="C11" i="76" s="1"/>
  <c r="F29" i="97" s="1"/>
  <c r="X74" i="26"/>
  <c r="Z74" i="26" s="1"/>
  <c r="Y74" i="26"/>
  <c r="Z76" i="38"/>
  <c r="W71" i="83"/>
  <c r="AG70" i="83"/>
  <c r="AP70" i="83" s="1"/>
  <c r="AF70" i="83"/>
  <c r="AO70" i="83" s="1"/>
  <c r="AE70" i="83"/>
  <c r="W74" i="82"/>
  <c r="AG73" i="82"/>
  <c r="AP73" i="82" s="1"/>
  <c r="AF73" i="82"/>
  <c r="AO73" i="82" s="1"/>
  <c r="AE73" i="82"/>
  <c r="AE72" i="91"/>
  <c r="W73" i="91"/>
  <c r="AG72" i="91"/>
  <c r="AP72" i="91" s="1"/>
  <c r="AF72" i="91"/>
  <c r="AO72" i="91" s="1"/>
  <c r="AR70" i="37"/>
  <c r="Z75" i="46"/>
  <c r="Z76" i="42"/>
  <c r="AR74" i="46"/>
  <c r="AI73" i="94"/>
  <c r="AN73" i="94"/>
  <c r="Y75" i="27"/>
  <c r="X75" i="27"/>
  <c r="Z75" i="27" s="1"/>
  <c r="AS71" i="76" l="1"/>
  <c r="W75" i="39"/>
  <c r="AG74" i="39"/>
  <c r="AP74" i="39" s="1"/>
  <c r="AF74" i="39"/>
  <c r="AO74" i="39" s="1"/>
  <c r="AE74" i="39"/>
  <c r="W75" i="26"/>
  <c r="AG74" i="26"/>
  <c r="AP74" i="26" s="1"/>
  <c r="AF74" i="26"/>
  <c r="AO74" i="26" s="1"/>
  <c r="AE74" i="26"/>
  <c r="AE75" i="29"/>
  <c r="W76" i="29"/>
  <c r="AG75" i="29"/>
  <c r="AP75" i="29" s="1"/>
  <c r="AF75" i="29"/>
  <c r="AO75" i="29" s="1"/>
  <c r="AI72" i="41"/>
  <c r="AN72" i="41"/>
  <c r="W73" i="78"/>
  <c r="AG72" i="78"/>
  <c r="AP72" i="78" s="1"/>
  <c r="AF72" i="78"/>
  <c r="AO72" i="78" s="1"/>
  <c r="AE72" i="78"/>
  <c r="AH74" i="94"/>
  <c r="AQ74" i="94" s="1"/>
  <c r="AH75" i="27"/>
  <c r="AQ75" i="27" s="1"/>
  <c r="AN73" i="82"/>
  <c r="AI73" i="82"/>
  <c r="AH73" i="77"/>
  <c r="AQ73" i="77" s="1"/>
  <c r="AH72" i="93"/>
  <c r="AQ72" i="93" s="1"/>
  <c r="W73" i="87"/>
  <c r="AG72" i="87"/>
  <c r="AP72" i="87" s="1"/>
  <c r="AF72" i="87"/>
  <c r="AO72" i="87" s="1"/>
  <c r="AE72" i="87"/>
  <c r="Z74" i="94"/>
  <c r="X73" i="43"/>
  <c r="Z73" i="43" s="1"/>
  <c r="Y73" i="43"/>
  <c r="AH72" i="31"/>
  <c r="AQ72" i="31" s="1"/>
  <c r="AH72" i="74"/>
  <c r="AQ72" i="74" s="1"/>
  <c r="AF70" i="89"/>
  <c r="AO70" i="89" s="1"/>
  <c r="AE70" i="89"/>
  <c r="W71" i="89"/>
  <c r="AG70" i="89"/>
  <c r="AP70" i="89" s="1"/>
  <c r="AI74" i="79"/>
  <c r="AN74" i="79"/>
  <c r="AH72" i="86"/>
  <c r="AQ72" i="86" s="1"/>
  <c r="AI72" i="45"/>
  <c r="AN72" i="45"/>
  <c r="AI75" i="30"/>
  <c r="AN75" i="30"/>
  <c r="AH74" i="26"/>
  <c r="AQ74" i="26" s="1"/>
  <c r="AR73" i="39"/>
  <c r="AR72" i="25"/>
  <c r="X72" i="33"/>
  <c r="Y72" i="33"/>
  <c r="AR72" i="77"/>
  <c r="Y71" i="83"/>
  <c r="X71" i="83"/>
  <c r="Z71" i="83" s="1"/>
  <c r="AH73" i="25"/>
  <c r="AQ73" i="25" s="1"/>
  <c r="Z73" i="77"/>
  <c r="Z72" i="93"/>
  <c r="AH74" i="95"/>
  <c r="AQ74" i="95" s="1"/>
  <c r="AR74" i="29"/>
  <c r="AF72" i="75"/>
  <c r="AO72" i="75" s="1"/>
  <c r="AE72" i="75"/>
  <c r="W73" i="75"/>
  <c r="AG72" i="75"/>
  <c r="AP72" i="75" s="1"/>
  <c r="Z72" i="31"/>
  <c r="AI71" i="35"/>
  <c r="AN71" i="35"/>
  <c r="Z72" i="74"/>
  <c r="X73" i="34"/>
  <c r="Z73" i="34" s="1"/>
  <c r="Y73" i="34"/>
  <c r="Z72" i="86"/>
  <c r="W76" i="27"/>
  <c r="AG75" i="27"/>
  <c r="AP75" i="27" s="1"/>
  <c r="AF75" i="27"/>
  <c r="AO75" i="27" s="1"/>
  <c r="AE75" i="27"/>
  <c r="AF76" i="42"/>
  <c r="AO76" i="42" s="1"/>
  <c r="AE76" i="42"/>
  <c r="W77" i="42"/>
  <c r="AG76" i="42"/>
  <c r="AP76" i="42" s="1"/>
  <c r="X73" i="91"/>
  <c r="Y73" i="91"/>
  <c r="Z73" i="91" s="1"/>
  <c r="AR71" i="74"/>
  <c r="W75" i="95"/>
  <c r="AG74" i="95"/>
  <c r="AP74" i="95" s="1"/>
  <c r="AF74" i="95"/>
  <c r="AO74" i="95" s="1"/>
  <c r="AE74" i="95"/>
  <c r="W74" i="47"/>
  <c r="AG73" i="47"/>
  <c r="AP73" i="47" s="1"/>
  <c r="AF73" i="47"/>
  <c r="AO73" i="47" s="1"/>
  <c r="AE73" i="47"/>
  <c r="AH70" i="85"/>
  <c r="AQ70" i="85" s="1"/>
  <c r="Y71" i="73"/>
  <c r="X71" i="73"/>
  <c r="AI71" i="33"/>
  <c r="AN71" i="33"/>
  <c r="X72" i="90"/>
  <c r="Y72" i="90"/>
  <c r="W76" i="46"/>
  <c r="AG75" i="46"/>
  <c r="AP75" i="46" s="1"/>
  <c r="AE75" i="46"/>
  <c r="AF75" i="46"/>
  <c r="AO75" i="46" s="1"/>
  <c r="W77" i="38"/>
  <c r="AG76" i="38"/>
  <c r="AP76" i="38" s="1"/>
  <c r="AF76" i="38"/>
  <c r="AO76" i="38" s="1"/>
  <c r="AE76" i="38"/>
  <c r="Y73" i="41"/>
  <c r="X73" i="41"/>
  <c r="W74" i="81"/>
  <c r="AG73" i="81"/>
  <c r="AP73" i="81" s="1"/>
  <c r="AF73" i="81"/>
  <c r="AO73" i="81" s="1"/>
  <c r="AE73" i="81"/>
  <c r="Z70" i="85"/>
  <c r="AN72" i="43"/>
  <c r="AI72" i="43"/>
  <c r="AR74" i="27"/>
  <c r="AR73" i="26"/>
  <c r="AR71" i="93"/>
  <c r="AI72" i="34"/>
  <c r="AN72" i="34"/>
  <c r="X75" i="79"/>
  <c r="Y75" i="79"/>
  <c r="X73" i="45"/>
  <c r="Y73" i="45"/>
  <c r="Z73" i="45" s="1"/>
  <c r="X72" i="37"/>
  <c r="Y72" i="37"/>
  <c r="X76" i="30"/>
  <c r="Y76" i="30"/>
  <c r="Z76" i="30" s="1"/>
  <c r="Y74" i="82"/>
  <c r="X74" i="82"/>
  <c r="W74" i="25"/>
  <c r="AG73" i="25"/>
  <c r="AP73" i="25" s="1"/>
  <c r="AF73" i="25"/>
  <c r="AO73" i="25" s="1"/>
  <c r="AE73" i="25"/>
  <c r="AR73" i="94"/>
  <c r="AI72" i="91"/>
  <c r="AN72" i="91"/>
  <c r="AI70" i="83"/>
  <c r="AN70" i="83"/>
  <c r="AR71" i="86"/>
  <c r="AR69" i="85"/>
  <c r="AH74" i="39"/>
  <c r="AQ74" i="39" s="1"/>
  <c r="AR73" i="95"/>
  <c r="AR71" i="31"/>
  <c r="X72" i="35"/>
  <c r="Y72" i="35"/>
  <c r="Z72" i="35" s="1"/>
  <c r="AI70" i="73"/>
  <c r="AN70" i="73"/>
  <c r="AN71" i="90"/>
  <c r="AI71" i="90"/>
  <c r="AH75" i="29"/>
  <c r="AQ75" i="29" s="1"/>
  <c r="AN71" i="37"/>
  <c r="AI71" i="37"/>
  <c r="Z75" i="79" l="1"/>
  <c r="Z72" i="37"/>
  <c r="Z74" i="82"/>
  <c r="W73" i="35"/>
  <c r="AG72" i="35"/>
  <c r="AP72" i="35" s="1"/>
  <c r="AF72" i="35"/>
  <c r="AO72" i="35" s="1"/>
  <c r="AE72" i="35"/>
  <c r="AF73" i="43"/>
  <c r="AO73" i="43" s="1"/>
  <c r="AE73" i="43"/>
  <c r="W74" i="43"/>
  <c r="AG73" i="43"/>
  <c r="AP73" i="43" s="1"/>
  <c r="W76" i="79"/>
  <c r="AG75" i="79"/>
  <c r="AP75" i="79" s="1"/>
  <c r="AF75" i="79"/>
  <c r="AO75" i="79" s="1"/>
  <c r="AE75" i="79"/>
  <c r="W77" i="30"/>
  <c r="AG76" i="30"/>
  <c r="AP76" i="30" s="1"/>
  <c r="AF76" i="30"/>
  <c r="AO76" i="30" s="1"/>
  <c r="AE76" i="30"/>
  <c r="AF72" i="37"/>
  <c r="AO72" i="37" s="1"/>
  <c r="AG72" i="37"/>
  <c r="AP72" i="37" s="1"/>
  <c r="AE72" i="37"/>
  <c r="W73" i="37"/>
  <c r="AF73" i="45"/>
  <c r="AO73" i="45" s="1"/>
  <c r="AG73" i="45"/>
  <c r="AP73" i="45" s="1"/>
  <c r="W74" i="45"/>
  <c r="AE73" i="45"/>
  <c r="W74" i="91"/>
  <c r="AG73" i="91"/>
  <c r="AP73" i="91" s="1"/>
  <c r="AF73" i="91"/>
  <c r="AO73" i="91" s="1"/>
  <c r="AE73" i="91"/>
  <c r="AE74" i="82"/>
  <c r="AG74" i="82"/>
  <c r="AP74" i="82" s="1"/>
  <c r="AF74" i="82"/>
  <c r="AO74" i="82" s="1"/>
  <c r="W75" i="82"/>
  <c r="W71" i="85"/>
  <c r="AG70" i="85"/>
  <c r="AP70" i="85" s="1"/>
  <c r="AF70" i="85"/>
  <c r="AO70" i="85" s="1"/>
  <c r="AE70" i="85"/>
  <c r="AH73" i="41"/>
  <c r="AQ73" i="41" s="1"/>
  <c r="AH71" i="73"/>
  <c r="AQ71" i="73" s="1"/>
  <c r="Y74" i="47"/>
  <c r="X74" i="47"/>
  <c r="W74" i="34"/>
  <c r="AG73" i="34"/>
  <c r="AP73" i="34" s="1"/>
  <c r="AF73" i="34"/>
  <c r="AO73" i="34" s="1"/>
  <c r="AE73" i="34"/>
  <c r="W74" i="77"/>
  <c r="AG73" i="77"/>
  <c r="AP73" i="77" s="1"/>
  <c r="AF73" i="77"/>
  <c r="AO73" i="77" s="1"/>
  <c r="AE73" i="77"/>
  <c r="AH71" i="83"/>
  <c r="AQ71" i="83" s="1"/>
  <c r="AH72" i="33"/>
  <c r="AQ72" i="33" s="1"/>
  <c r="AR75" i="30"/>
  <c r="AN70" i="89"/>
  <c r="AI70" i="89"/>
  <c r="AN72" i="87"/>
  <c r="AI72" i="87"/>
  <c r="X73" i="78"/>
  <c r="Y73" i="78"/>
  <c r="AR70" i="73"/>
  <c r="AR70" i="83"/>
  <c r="X77" i="38"/>
  <c r="Y77" i="38"/>
  <c r="AN74" i="95"/>
  <c r="AI74" i="95"/>
  <c r="X77" i="42"/>
  <c r="Y77" i="42"/>
  <c r="Z77" i="42" s="1"/>
  <c r="X76" i="27"/>
  <c r="Y76" i="27"/>
  <c r="AE72" i="74"/>
  <c r="W73" i="74"/>
  <c r="AG72" i="74"/>
  <c r="AP72" i="74" s="1"/>
  <c r="AF72" i="74"/>
  <c r="AO72" i="74" s="1"/>
  <c r="Y73" i="75"/>
  <c r="X73" i="75"/>
  <c r="Z73" i="75" s="1"/>
  <c r="Z72" i="33"/>
  <c r="AI75" i="29"/>
  <c r="AN75" i="29"/>
  <c r="AH75" i="79"/>
  <c r="AQ75" i="79" s="1"/>
  <c r="AR72" i="41"/>
  <c r="AI74" i="26"/>
  <c r="AN74" i="26"/>
  <c r="AN74" i="39"/>
  <c r="AI74" i="39"/>
  <c r="AI73" i="25"/>
  <c r="AN73" i="25"/>
  <c r="Z73" i="41"/>
  <c r="AH72" i="90"/>
  <c r="AQ72" i="90" s="1"/>
  <c r="AN72" i="75"/>
  <c r="AI72" i="75"/>
  <c r="AR73" i="82"/>
  <c r="AR71" i="37"/>
  <c r="AH72" i="35"/>
  <c r="AQ72" i="35" s="1"/>
  <c r="AR72" i="91"/>
  <c r="Y74" i="25"/>
  <c r="X74" i="25"/>
  <c r="AH76" i="30"/>
  <c r="AQ76" i="30" s="1"/>
  <c r="AH73" i="45"/>
  <c r="AQ73" i="45" s="1"/>
  <c r="AR72" i="34"/>
  <c r="AN75" i="46"/>
  <c r="AI75" i="46"/>
  <c r="Z72" i="90"/>
  <c r="AN73" i="47"/>
  <c r="AI73" i="47"/>
  <c r="AH73" i="91"/>
  <c r="AQ73" i="91" s="1"/>
  <c r="W73" i="86"/>
  <c r="AG72" i="86"/>
  <c r="AP72" i="86" s="1"/>
  <c r="AF72" i="86"/>
  <c r="AO72" i="86" s="1"/>
  <c r="AE72" i="86"/>
  <c r="AR71" i="35"/>
  <c r="AR74" i="79"/>
  <c r="Z73" i="87"/>
  <c r="X73" i="87"/>
  <c r="Y73" i="87"/>
  <c r="AN72" i="78"/>
  <c r="AI72" i="78"/>
  <c r="AH72" i="37"/>
  <c r="AQ72" i="37" s="1"/>
  <c r="Y76" i="46"/>
  <c r="X76" i="46"/>
  <c r="Z71" i="73"/>
  <c r="W75" i="94"/>
  <c r="AG74" i="94"/>
  <c r="AP74" i="94" s="1"/>
  <c r="AF74" i="94"/>
  <c r="AO74" i="94" s="1"/>
  <c r="AE74" i="94"/>
  <c r="AN73" i="81"/>
  <c r="AI73" i="81"/>
  <c r="AN76" i="42"/>
  <c r="AI76" i="42"/>
  <c r="W72" i="83"/>
  <c r="AG71" i="83"/>
  <c r="AP71" i="83" s="1"/>
  <c r="AF71" i="83"/>
  <c r="AO71" i="83" s="1"/>
  <c r="AE71" i="83"/>
  <c r="AR72" i="45"/>
  <c r="AH73" i="43"/>
  <c r="AQ73" i="43" s="1"/>
  <c r="AR71" i="90"/>
  <c r="AR72" i="43"/>
  <c r="AN76" i="38"/>
  <c r="AI76" i="38"/>
  <c r="AI75" i="27"/>
  <c r="AN75" i="27"/>
  <c r="AF72" i="31"/>
  <c r="AO72" i="31" s="1"/>
  <c r="W73" i="31"/>
  <c r="AG72" i="31"/>
  <c r="AP72" i="31" s="1"/>
  <c r="AE72" i="31"/>
  <c r="AH74" i="82"/>
  <c r="AQ74" i="82" s="1"/>
  <c r="Y74" i="81"/>
  <c r="X74" i="81"/>
  <c r="AR71" i="33"/>
  <c r="Y75" i="95"/>
  <c r="X75" i="95"/>
  <c r="AH73" i="34"/>
  <c r="AQ73" i="34" s="1"/>
  <c r="AF72" i="93"/>
  <c r="AO72" i="93" s="1"/>
  <c r="AE72" i="93"/>
  <c r="W73" i="93"/>
  <c r="AG72" i="93"/>
  <c r="AP72" i="93" s="1"/>
  <c r="X71" i="89"/>
  <c r="Y71" i="89"/>
  <c r="X76" i="29"/>
  <c r="Y76" i="29"/>
  <c r="Y75" i="26"/>
  <c r="Z75" i="26" s="1"/>
  <c r="X75" i="26"/>
  <c r="Y75" i="39"/>
  <c r="X75" i="39"/>
  <c r="Z75" i="39" s="1"/>
  <c r="Z73" i="78" l="1"/>
  <c r="Z74" i="81"/>
  <c r="Z76" i="29"/>
  <c r="AG76" i="29" s="1"/>
  <c r="AP76" i="29" s="1"/>
  <c r="Z71" i="89"/>
  <c r="AF71" i="89" s="1"/>
  <c r="AO71" i="89" s="1"/>
  <c r="Z76" i="46"/>
  <c r="W77" i="46" s="1"/>
  <c r="AE75" i="39"/>
  <c r="W76" i="39"/>
  <c r="AG75" i="39"/>
  <c r="AP75" i="39" s="1"/>
  <c r="AF75" i="39"/>
  <c r="AO75" i="39" s="1"/>
  <c r="AG76" i="46"/>
  <c r="AP76" i="46" s="1"/>
  <c r="W78" i="42"/>
  <c r="AG77" i="42"/>
  <c r="AP77" i="42" s="1"/>
  <c r="AF77" i="42"/>
  <c r="AO77" i="42" s="1"/>
  <c r="AE77" i="42"/>
  <c r="W76" i="26"/>
  <c r="AG75" i="26"/>
  <c r="AP75" i="26" s="1"/>
  <c r="AF75" i="26"/>
  <c r="AO75" i="26" s="1"/>
  <c r="AE75" i="26"/>
  <c r="AE73" i="78"/>
  <c r="W74" i="78"/>
  <c r="AG73" i="78"/>
  <c r="AP73" i="78" s="1"/>
  <c r="AF73" i="78"/>
  <c r="AO73" i="78" s="1"/>
  <c r="W72" i="89"/>
  <c r="AG71" i="89"/>
  <c r="AP71" i="89" s="1"/>
  <c r="AE71" i="89"/>
  <c r="W77" i="29"/>
  <c r="AF76" i="29"/>
  <c r="AO76" i="29" s="1"/>
  <c r="AE76" i="29"/>
  <c r="AF74" i="81"/>
  <c r="AO74" i="81" s="1"/>
  <c r="AE74" i="81"/>
  <c r="W75" i="81"/>
  <c r="AG74" i="81"/>
  <c r="AP74" i="81" s="1"/>
  <c r="AH75" i="95"/>
  <c r="AQ75" i="95" s="1"/>
  <c r="AG73" i="75"/>
  <c r="AP73" i="75" s="1"/>
  <c r="AF73" i="75"/>
  <c r="AO73" i="75" s="1"/>
  <c r="W74" i="75"/>
  <c r="AE73" i="75"/>
  <c r="AR74" i="95"/>
  <c r="Y74" i="34"/>
  <c r="X74" i="34"/>
  <c r="AI74" i="82"/>
  <c r="AN74" i="82"/>
  <c r="Y73" i="37"/>
  <c r="X73" i="37"/>
  <c r="AN72" i="31"/>
  <c r="AI72" i="31"/>
  <c r="AR75" i="27"/>
  <c r="X72" i="83"/>
  <c r="Z72" i="83" s="1"/>
  <c r="Y72" i="83"/>
  <c r="AN74" i="94"/>
  <c r="AI74" i="94"/>
  <c r="AR73" i="25"/>
  <c r="AH76" i="27"/>
  <c r="AQ76" i="27" s="1"/>
  <c r="X74" i="77"/>
  <c r="Y74" i="77"/>
  <c r="AI73" i="91"/>
  <c r="AN73" i="91"/>
  <c r="X74" i="45"/>
  <c r="Y74" i="45"/>
  <c r="AI72" i="37"/>
  <c r="AN72" i="37"/>
  <c r="X76" i="79"/>
  <c r="Y76" i="79"/>
  <c r="AN72" i="86"/>
  <c r="AI72" i="86"/>
  <c r="Z75" i="95"/>
  <c r="AR76" i="38"/>
  <c r="AR76" i="42"/>
  <c r="AR72" i="78"/>
  <c r="AH74" i="25"/>
  <c r="AQ74" i="25" s="1"/>
  <c r="AR74" i="39"/>
  <c r="AR75" i="29"/>
  <c r="Z76" i="27"/>
  <c r="AR70" i="89"/>
  <c r="AH74" i="47"/>
  <c r="AQ74" i="47" s="1"/>
  <c r="Y75" i="82"/>
  <c r="X75" i="82"/>
  <c r="X77" i="30"/>
  <c r="Y77" i="30"/>
  <c r="AN72" i="35"/>
  <c r="AI72" i="35"/>
  <c r="AH76" i="46"/>
  <c r="AQ76" i="46" s="1"/>
  <c r="X73" i="86"/>
  <c r="Y73" i="86"/>
  <c r="AR73" i="47"/>
  <c r="W73" i="33"/>
  <c r="AG72" i="33"/>
  <c r="AP72" i="33" s="1"/>
  <c r="AF72" i="33"/>
  <c r="AO72" i="33" s="1"/>
  <c r="AE72" i="33"/>
  <c r="Y73" i="74"/>
  <c r="Z73" i="74" s="1"/>
  <c r="X73" i="74"/>
  <c r="AH77" i="38"/>
  <c r="AQ77" i="38" s="1"/>
  <c r="AI73" i="34"/>
  <c r="AN73" i="34"/>
  <c r="AI70" i="85"/>
  <c r="AN70" i="85"/>
  <c r="X74" i="43"/>
  <c r="Y74" i="43"/>
  <c r="AH71" i="89"/>
  <c r="AQ71" i="89" s="1"/>
  <c r="AF73" i="87"/>
  <c r="AO73" i="87" s="1"/>
  <c r="AE73" i="87"/>
  <c r="W74" i="87"/>
  <c r="AG73" i="87"/>
  <c r="AP73" i="87" s="1"/>
  <c r="AR75" i="46"/>
  <c r="X71" i="85"/>
  <c r="Y71" i="85"/>
  <c r="X73" i="93"/>
  <c r="Y73" i="93"/>
  <c r="X73" i="31"/>
  <c r="Z73" i="31" s="1"/>
  <c r="Y73" i="31"/>
  <c r="AN71" i="83"/>
  <c r="AI71" i="83"/>
  <c r="AR73" i="81"/>
  <c r="X75" i="94"/>
  <c r="Y75" i="94"/>
  <c r="Z74" i="25"/>
  <c r="AR72" i="75"/>
  <c r="AH73" i="75"/>
  <c r="AQ73" i="75" s="1"/>
  <c r="AH77" i="42"/>
  <c r="AQ77" i="42" s="1"/>
  <c r="Z77" i="38"/>
  <c r="AH73" i="78"/>
  <c r="AQ73" i="78" s="1"/>
  <c r="AI73" i="77"/>
  <c r="AN73" i="77"/>
  <c r="Z74" i="47"/>
  <c r="Z74" i="91"/>
  <c r="Y74" i="91"/>
  <c r="X74" i="91"/>
  <c r="AN75" i="79"/>
  <c r="AI75" i="79"/>
  <c r="AR72" i="87"/>
  <c r="AI73" i="45"/>
  <c r="AN73" i="45"/>
  <c r="AH75" i="39"/>
  <c r="AQ75" i="39" s="1"/>
  <c r="AH76" i="29"/>
  <c r="AQ76" i="29" s="1"/>
  <c r="AH75" i="26"/>
  <c r="AQ75" i="26" s="1"/>
  <c r="AN72" i="93"/>
  <c r="AI72" i="93"/>
  <c r="AH74" i="81"/>
  <c r="AQ74" i="81" s="1"/>
  <c r="W72" i="73"/>
  <c r="AG71" i="73"/>
  <c r="AP71" i="73" s="1"/>
  <c r="AF71" i="73"/>
  <c r="AO71" i="73" s="1"/>
  <c r="AE71" i="73"/>
  <c r="AH73" i="87"/>
  <c r="AQ73" i="87" s="1"/>
  <c r="AE72" i="90"/>
  <c r="W73" i="90"/>
  <c r="AG72" i="90"/>
  <c r="AP72" i="90" s="1"/>
  <c r="AF72" i="90"/>
  <c r="AO72" i="90" s="1"/>
  <c r="W74" i="41"/>
  <c r="AG73" i="41"/>
  <c r="AP73" i="41" s="1"/>
  <c r="AF73" i="41"/>
  <c r="AO73" i="41" s="1"/>
  <c r="AE73" i="41"/>
  <c r="AR74" i="26"/>
  <c r="AI72" i="74"/>
  <c r="AN72" i="74"/>
  <c r="AN76" i="30"/>
  <c r="AI76" i="30"/>
  <c r="AI73" i="43"/>
  <c r="AN73" i="43"/>
  <c r="X73" i="35"/>
  <c r="Y73" i="35"/>
  <c r="AF76" i="46" l="1"/>
  <c r="AO76" i="46" s="1"/>
  <c r="AE76" i="46"/>
  <c r="Z73" i="35"/>
  <c r="AF73" i="35" s="1"/>
  <c r="AO73" i="35" s="1"/>
  <c r="Z71" i="85"/>
  <c r="Z74" i="34"/>
  <c r="W75" i="34" s="1"/>
  <c r="Z73" i="37"/>
  <c r="AG73" i="37" s="1"/>
  <c r="AP73" i="37" s="1"/>
  <c r="W74" i="74"/>
  <c r="AG73" i="74"/>
  <c r="AP73" i="74" s="1"/>
  <c r="AF73" i="74"/>
  <c r="AO73" i="74" s="1"/>
  <c r="AE73" i="74"/>
  <c r="AE72" i="83"/>
  <c r="W73" i="83"/>
  <c r="AG72" i="83"/>
  <c r="AP72" i="83" s="1"/>
  <c r="AF72" i="83"/>
  <c r="AO72" i="83" s="1"/>
  <c r="AF74" i="34"/>
  <c r="AO74" i="34" s="1"/>
  <c r="AE74" i="34"/>
  <c r="W74" i="35"/>
  <c r="AG73" i="35"/>
  <c r="AP73" i="35" s="1"/>
  <c r="W74" i="37"/>
  <c r="AE73" i="37"/>
  <c r="W72" i="85"/>
  <c r="AG71" i="85"/>
  <c r="AP71" i="85" s="1"/>
  <c r="AF71" i="85"/>
  <c r="AO71" i="85" s="1"/>
  <c r="AE71" i="85"/>
  <c r="AF73" i="31"/>
  <c r="AO73" i="31" s="1"/>
  <c r="AE73" i="31"/>
  <c r="W74" i="31"/>
  <c r="AG73" i="31"/>
  <c r="AP73" i="31" s="1"/>
  <c r="AH75" i="94"/>
  <c r="AQ75" i="94" s="1"/>
  <c r="X74" i="87"/>
  <c r="Y74" i="87"/>
  <c r="AH74" i="45"/>
  <c r="AQ74" i="45" s="1"/>
  <c r="AI76" i="29"/>
  <c r="AN76" i="29"/>
  <c r="Z74" i="78"/>
  <c r="Y74" i="78"/>
  <c r="X74" i="78"/>
  <c r="W75" i="91"/>
  <c r="AG74" i="91"/>
  <c r="AP74" i="91" s="1"/>
  <c r="AF74" i="91"/>
  <c r="AO74" i="91" s="1"/>
  <c r="AE74" i="91"/>
  <c r="AR75" i="79"/>
  <c r="AI73" i="87"/>
  <c r="AN73" i="87"/>
  <c r="AH73" i="86"/>
  <c r="AQ73" i="86" s="1"/>
  <c r="AH75" i="82"/>
  <c r="AQ75" i="82" s="1"/>
  <c r="AH76" i="79"/>
  <c r="AQ76" i="79" s="1"/>
  <c r="Z74" i="45"/>
  <c r="X72" i="89"/>
  <c r="Y72" i="89"/>
  <c r="Z72" i="89" s="1"/>
  <c r="X76" i="26"/>
  <c r="Y76" i="26"/>
  <c r="Z76" i="26" s="1"/>
  <c r="X77" i="46"/>
  <c r="Y77" i="46"/>
  <c r="W77" i="27"/>
  <c r="AG76" i="27"/>
  <c r="AP76" i="27" s="1"/>
  <c r="AF76" i="27"/>
  <c r="AO76" i="27" s="1"/>
  <c r="AE76" i="27"/>
  <c r="AI76" i="46"/>
  <c r="AN76" i="46"/>
  <c r="AR72" i="74"/>
  <c r="AR70" i="85"/>
  <c r="AN72" i="33"/>
  <c r="AI72" i="33"/>
  <c r="AR73" i="43"/>
  <c r="AR73" i="77"/>
  <c r="AE77" i="38"/>
  <c r="W78" i="38"/>
  <c r="AG77" i="38"/>
  <c r="AP77" i="38" s="1"/>
  <c r="AF77" i="38"/>
  <c r="AO77" i="38" s="1"/>
  <c r="AR73" i="34"/>
  <c r="AH73" i="74"/>
  <c r="AQ73" i="74" s="1"/>
  <c r="Z73" i="86"/>
  <c r="AR72" i="35"/>
  <c r="Z76" i="79"/>
  <c r="AR74" i="94"/>
  <c r="Y75" i="81"/>
  <c r="Z75" i="81" s="1"/>
  <c r="X75" i="81"/>
  <c r="AI73" i="78"/>
  <c r="AN73" i="78"/>
  <c r="AI77" i="42"/>
  <c r="AN77" i="42"/>
  <c r="Y76" i="39"/>
  <c r="X76" i="39"/>
  <c r="AH73" i="35"/>
  <c r="AQ73" i="35" s="1"/>
  <c r="AI72" i="90"/>
  <c r="AN72" i="90"/>
  <c r="AH77" i="30"/>
  <c r="AQ77" i="30" s="1"/>
  <c r="AH74" i="77"/>
  <c r="AQ74" i="77" s="1"/>
  <c r="AI71" i="73"/>
  <c r="AN71" i="73"/>
  <c r="AH73" i="31"/>
  <c r="AQ73" i="31" s="1"/>
  <c r="Z77" i="30"/>
  <c r="AR76" i="30"/>
  <c r="Y72" i="73"/>
  <c r="X72" i="73"/>
  <c r="AH74" i="91"/>
  <c r="AQ74" i="91" s="1"/>
  <c r="W75" i="25"/>
  <c r="AG74" i="25"/>
  <c r="AP74" i="25" s="1"/>
  <c r="AF74" i="25"/>
  <c r="AO74" i="25" s="1"/>
  <c r="AE74" i="25"/>
  <c r="AR71" i="83"/>
  <c r="AH73" i="93"/>
  <c r="AQ73" i="93" s="1"/>
  <c r="AH74" i="43"/>
  <c r="AQ74" i="43" s="1"/>
  <c r="X73" i="33"/>
  <c r="Y73" i="33"/>
  <c r="Z75" i="82"/>
  <c r="AF75" i="95"/>
  <c r="AO75" i="95" s="1"/>
  <c r="AE75" i="95"/>
  <c r="W76" i="95"/>
  <c r="AG75" i="95"/>
  <c r="AP75" i="95" s="1"/>
  <c r="AR73" i="91"/>
  <c r="AR72" i="31"/>
  <c r="AR74" i="82"/>
  <c r="AI73" i="75"/>
  <c r="AN73" i="75"/>
  <c r="Y77" i="29"/>
  <c r="X77" i="29"/>
  <c r="AH72" i="83"/>
  <c r="AQ72" i="83" s="1"/>
  <c r="AH73" i="37"/>
  <c r="AQ73" i="37" s="1"/>
  <c r="AI71" i="89"/>
  <c r="AN71" i="89"/>
  <c r="Y78" i="42"/>
  <c r="X78" i="42"/>
  <c r="X74" i="41"/>
  <c r="Y74" i="41"/>
  <c r="AE74" i="47"/>
  <c r="AG74" i="47"/>
  <c r="AP74" i="47" s="1"/>
  <c r="AF74" i="47"/>
  <c r="AO74" i="47" s="1"/>
  <c r="W75" i="47"/>
  <c r="Z75" i="94"/>
  <c r="AH71" i="85"/>
  <c r="AQ71" i="85" s="1"/>
  <c r="Z74" i="77"/>
  <c r="AI73" i="41"/>
  <c r="AN73" i="41"/>
  <c r="X73" i="90"/>
  <c r="Y73" i="90"/>
  <c r="AR72" i="93"/>
  <c r="AR73" i="45"/>
  <c r="Z73" i="93"/>
  <c r="Z74" i="43"/>
  <c r="AR72" i="86"/>
  <c r="AR72" i="37"/>
  <c r="AH74" i="34"/>
  <c r="AQ74" i="34" s="1"/>
  <c r="Y74" i="75"/>
  <c r="X74" i="75"/>
  <c r="AI74" i="81"/>
  <c r="AN74" i="81"/>
  <c r="AN75" i="26"/>
  <c r="AI75" i="26"/>
  <c r="AI75" i="39"/>
  <c r="AN75" i="39"/>
  <c r="Z74" i="41" l="1"/>
  <c r="Z72" i="73"/>
  <c r="Z77" i="46"/>
  <c r="AG77" i="46" s="1"/>
  <c r="AP77" i="46" s="1"/>
  <c r="AG74" i="34"/>
  <c r="AP74" i="34" s="1"/>
  <c r="AF73" i="37"/>
  <c r="AO73" i="37" s="1"/>
  <c r="AE73" i="35"/>
  <c r="Z74" i="75"/>
  <c r="W75" i="41"/>
  <c r="AG74" i="41"/>
  <c r="AP74" i="41" s="1"/>
  <c r="AF74" i="41"/>
  <c r="AO74" i="41" s="1"/>
  <c r="AE74" i="41"/>
  <c r="W73" i="73"/>
  <c r="AG72" i="73"/>
  <c r="AP72" i="73" s="1"/>
  <c r="AF72" i="73"/>
  <c r="AO72" i="73" s="1"/>
  <c r="AE72" i="73"/>
  <c r="AF77" i="46"/>
  <c r="AO77" i="46" s="1"/>
  <c r="AE77" i="46"/>
  <c r="W78" i="46"/>
  <c r="W76" i="81"/>
  <c r="AG75" i="81"/>
  <c r="AP75" i="81" s="1"/>
  <c r="AF75" i="81"/>
  <c r="AO75" i="81" s="1"/>
  <c r="AE75" i="81"/>
  <c r="AF76" i="26"/>
  <c r="AO76" i="26" s="1"/>
  <c r="AE76" i="26"/>
  <c r="W77" i="26"/>
  <c r="AG76" i="26"/>
  <c r="AP76" i="26" s="1"/>
  <c r="W73" i="89"/>
  <c r="AG72" i="89"/>
  <c r="AP72" i="89" s="1"/>
  <c r="AF72" i="89"/>
  <c r="AO72" i="89" s="1"/>
  <c r="AE72" i="89"/>
  <c r="W75" i="75"/>
  <c r="AG74" i="75"/>
  <c r="AP74" i="75" s="1"/>
  <c r="AF74" i="75"/>
  <c r="AO74" i="75" s="1"/>
  <c r="AE74" i="75"/>
  <c r="AR74" i="81"/>
  <c r="AF75" i="94"/>
  <c r="AO75" i="94" s="1"/>
  <c r="AE75" i="94"/>
  <c r="W76" i="94"/>
  <c r="AG75" i="94"/>
  <c r="AP75" i="94" s="1"/>
  <c r="AH77" i="29"/>
  <c r="AQ77" i="29" s="1"/>
  <c r="AH73" i="33"/>
  <c r="AQ73" i="33" s="1"/>
  <c r="AR71" i="73"/>
  <c r="AR72" i="90"/>
  <c r="AH76" i="39"/>
  <c r="AQ76" i="39" s="1"/>
  <c r="AR73" i="78"/>
  <c r="AF76" i="79"/>
  <c r="AO76" i="79" s="1"/>
  <c r="AE76" i="79"/>
  <c r="AG76" i="79"/>
  <c r="AP76" i="79" s="1"/>
  <c r="W77" i="79"/>
  <c r="W75" i="45"/>
  <c r="AG74" i="45"/>
  <c r="AP74" i="45" s="1"/>
  <c r="AF74" i="45"/>
  <c r="AO74" i="45" s="1"/>
  <c r="AE74" i="45"/>
  <c r="Y75" i="91"/>
  <c r="X75" i="91"/>
  <c r="AH74" i="87"/>
  <c r="AQ74" i="87" s="1"/>
  <c r="AI72" i="83"/>
  <c r="AN72" i="83"/>
  <c r="AH74" i="75"/>
  <c r="AQ74" i="75" s="1"/>
  <c r="W75" i="43"/>
  <c r="AG74" i="43"/>
  <c r="AP74" i="43" s="1"/>
  <c r="AF74" i="43"/>
  <c r="AO74" i="43" s="1"/>
  <c r="AE74" i="43"/>
  <c r="Z75" i="47"/>
  <c r="Y75" i="47"/>
  <c r="X75" i="47"/>
  <c r="AH74" i="41"/>
  <c r="AQ74" i="41" s="1"/>
  <c r="AR71" i="89"/>
  <c r="X76" i="95"/>
  <c r="Y76" i="95"/>
  <c r="Z73" i="33"/>
  <c r="AH75" i="81"/>
  <c r="AQ75" i="81" s="1"/>
  <c r="X78" i="38"/>
  <c r="Z78" i="38" s="1"/>
  <c r="Y78" i="38"/>
  <c r="AH76" i="26"/>
  <c r="AQ76" i="26" s="1"/>
  <c r="AH74" i="78"/>
  <c r="AQ74" i="78" s="1"/>
  <c r="Z74" i="87"/>
  <c r="AN71" i="85"/>
  <c r="AI71" i="85"/>
  <c r="AI73" i="35"/>
  <c r="AN73" i="35"/>
  <c r="Z75" i="34"/>
  <c r="Y75" i="34"/>
  <c r="X75" i="34"/>
  <c r="AI73" i="74"/>
  <c r="AN73" i="74"/>
  <c r="Z74" i="31"/>
  <c r="X74" i="31"/>
  <c r="Y74" i="31"/>
  <c r="AN73" i="37"/>
  <c r="AI73" i="37"/>
  <c r="AH72" i="73"/>
  <c r="AQ72" i="73" s="1"/>
  <c r="AR75" i="39"/>
  <c r="W74" i="93"/>
  <c r="AG73" i="93"/>
  <c r="AP73" i="93" s="1"/>
  <c r="AF73" i="93"/>
  <c r="AO73" i="93" s="1"/>
  <c r="AE73" i="93"/>
  <c r="AH73" i="90"/>
  <c r="AQ73" i="90" s="1"/>
  <c r="AH78" i="42"/>
  <c r="AQ78" i="42" s="1"/>
  <c r="AE73" i="86"/>
  <c r="AF73" i="86"/>
  <c r="AO73" i="86" s="1"/>
  <c r="W74" i="86"/>
  <c r="AG73" i="86"/>
  <c r="AP73" i="86" s="1"/>
  <c r="AI77" i="38"/>
  <c r="AN77" i="38"/>
  <c r="AR76" i="46"/>
  <c r="AN74" i="91"/>
  <c r="AI74" i="91"/>
  <c r="W75" i="78"/>
  <c r="AG74" i="78"/>
  <c r="AP74" i="78" s="1"/>
  <c r="AF74" i="78"/>
  <c r="AO74" i="78" s="1"/>
  <c r="AE74" i="78"/>
  <c r="Y74" i="37"/>
  <c r="Z74" i="37" s="1"/>
  <c r="X74" i="37"/>
  <c r="AN74" i="25"/>
  <c r="AI74" i="25"/>
  <c r="Z76" i="39"/>
  <c r="AR77" i="42"/>
  <c r="AH77" i="46"/>
  <c r="AQ77" i="46" s="1"/>
  <c r="AH72" i="89"/>
  <c r="AQ72" i="89" s="1"/>
  <c r="AN73" i="31"/>
  <c r="AI73" i="31"/>
  <c r="Y72" i="85"/>
  <c r="X72" i="85"/>
  <c r="AN74" i="34"/>
  <c r="AI74" i="34"/>
  <c r="X73" i="83"/>
  <c r="Z73" i="83" s="1"/>
  <c r="Y73" i="83"/>
  <c r="X74" i="74"/>
  <c r="Y74" i="74"/>
  <c r="W75" i="77"/>
  <c r="AG74" i="77"/>
  <c r="AP74" i="77" s="1"/>
  <c r="AF74" i="77"/>
  <c r="AO74" i="77" s="1"/>
  <c r="AE74" i="77"/>
  <c r="Y75" i="25"/>
  <c r="Z75" i="25" s="1"/>
  <c r="X75" i="25"/>
  <c r="Z77" i="29"/>
  <c r="AN75" i="95"/>
  <c r="AI75" i="95"/>
  <c r="AR72" i="33"/>
  <c r="X77" i="27"/>
  <c r="Y77" i="27"/>
  <c r="AR75" i="26"/>
  <c r="Z73" i="90"/>
  <c r="AR73" i="75"/>
  <c r="W76" i="82"/>
  <c r="AG75" i="82"/>
  <c r="AP75" i="82" s="1"/>
  <c r="AF75" i="82"/>
  <c r="AO75" i="82" s="1"/>
  <c r="AE75" i="82"/>
  <c r="AR73" i="41"/>
  <c r="AI74" i="47"/>
  <c r="AN74" i="47"/>
  <c r="Z78" i="42"/>
  <c r="AF77" i="30"/>
  <c r="AO77" i="30" s="1"/>
  <c r="AE77" i="30"/>
  <c r="W78" i="30"/>
  <c r="AG77" i="30"/>
  <c r="AP77" i="30" s="1"/>
  <c r="AN76" i="27"/>
  <c r="AI76" i="27"/>
  <c r="AR73" i="87"/>
  <c r="AR76" i="29"/>
  <c r="X74" i="35"/>
  <c r="Z74" i="35" s="1"/>
  <c r="Y74" i="35"/>
  <c r="AF74" i="37" l="1"/>
  <c r="AO74" i="37" s="1"/>
  <c r="AE74" i="37"/>
  <c r="W75" i="37"/>
  <c r="AG74" i="37"/>
  <c r="AP74" i="37" s="1"/>
  <c r="AE75" i="25"/>
  <c r="AF75" i="25"/>
  <c r="AO75" i="25" s="1"/>
  <c r="W76" i="25"/>
  <c r="AG75" i="25"/>
  <c r="AP75" i="25" s="1"/>
  <c r="W75" i="35"/>
  <c r="AG74" i="35"/>
  <c r="AP74" i="35" s="1"/>
  <c r="AF74" i="35"/>
  <c r="AO74" i="35" s="1"/>
  <c r="AE74" i="35"/>
  <c r="AF78" i="42"/>
  <c r="AO78" i="42" s="1"/>
  <c r="W79" i="42"/>
  <c r="AG78" i="42"/>
  <c r="AP78" i="42" s="1"/>
  <c r="AE78" i="42"/>
  <c r="W74" i="90"/>
  <c r="AG73" i="90"/>
  <c r="AP73" i="90" s="1"/>
  <c r="AF73" i="90"/>
  <c r="AO73" i="90" s="1"/>
  <c r="AE73" i="90"/>
  <c r="X75" i="77"/>
  <c r="Y75" i="77"/>
  <c r="W74" i="83"/>
  <c r="AG73" i="83"/>
  <c r="AP73" i="83" s="1"/>
  <c r="AF73" i="83"/>
  <c r="AO73" i="83" s="1"/>
  <c r="AE73" i="83"/>
  <c r="AR73" i="31"/>
  <c r="AR77" i="38"/>
  <c r="W75" i="87"/>
  <c r="AG74" i="87"/>
  <c r="AP74" i="87" s="1"/>
  <c r="AF74" i="87"/>
  <c r="AO74" i="87" s="1"/>
  <c r="AE74" i="87"/>
  <c r="AH78" i="38"/>
  <c r="AQ78" i="38" s="1"/>
  <c r="AH75" i="47"/>
  <c r="AQ75" i="47" s="1"/>
  <c r="X75" i="43"/>
  <c r="Y75" i="43"/>
  <c r="AN74" i="45"/>
  <c r="AI74" i="45"/>
  <c r="X77" i="26"/>
  <c r="Y77" i="26"/>
  <c r="Y73" i="73"/>
  <c r="X73" i="73"/>
  <c r="AI74" i="78"/>
  <c r="AN74" i="78"/>
  <c r="AR74" i="34"/>
  <c r="AR74" i="91"/>
  <c r="AH74" i="31"/>
  <c r="AQ74" i="31" s="1"/>
  <c r="AF75" i="34"/>
  <c r="AO75" i="34" s="1"/>
  <c r="AE75" i="34"/>
  <c r="W76" i="34"/>
  <c r="AG75" i="34"/>
  <c r="AP75" i="34" s="1"/>
  <c r="W79" i="38"/>
  <c r="AG78" i="38"/>
  <c r="AP78" i="38" s="1"/>
  <c r="AF78" i="38"/>
  <c r="AO78" i="38" s="1"/>
  <c r="AE78" i="38"/>
  <c r="AE73" i="33"/>
  <c r="W74" i="33"/>
  <c r="AG73" i="33"/>
  <c r="AP73" i="33" s="1"/>
  <c r="AF73" i="33"/>
  <c r="AO73" i="33" s="1"/>
  <c r="AI76" i="79"/>
  <c r="AN76" i="79"/>
  <c r="X76" i="94"/>
  <c r="Z76" i="94" s="1"/>
  <c r="Y76" i="94"/>
  <c r="AN74" i="75"/>
  <c r="AI74" i="75"/>
  <c r="AN72" i="89"/>
  <c r="AI72" i="89"/>
  <c r="Y76" i="81"/>
  <c r="X76" i="81"/>
  <c r="W77" i="39"/>
  <c r="AG76" i="39"/>
  <c r="AP76" i="39" s="1"/>
  <c r="AF76" i="39"/>
  <c r="AO76" i="39" s="1"/>
  <c r="AE76" i="39"/>
  <c r="X74" i="86"/>
  <c r="Z74" i="86" s="1"/>
  <c r="Y74" i="86"/>
  <c r="Z74" i="93"/>
  <c r="X74" i="93"/>
  <c r="Y74" i="93"/>
  <c r="AE74" i="31"/>
  <c r="W75" i="31"/>
  <c r="AG74" i="31"/>
  <c r="AP74" i="31" s="1"/>
  <c r="AF74" i="31"/>
  <c r="AO74" i="31" s="1"/>
  <c r="W76" i="47"/>
  <c r="AG75" i="47"/>
  <c r="AP75" i="47" s="1"/>
  <c r="AF75" i="47"/>
  <c r="AO75" i="47" s="1"/>
  <c r="AE75" i="47"/>
  <c r="AR72" i="83"/>
  <c r="AH75" i="91"/>
  <c r="AQ75" i="91" s="1"/>
  <c r="AI76" i="26"/>
  <c r="AN76" i="26"/>
  <c r="AN74" i="41"/>
  <c r="AI74" i="41"/>
  <c r="AR74" i="47"/>
  <c r="X76" i="82"/>
  <c r="Y76" i="82"/>
  <c r="AH74" i="74"/>
  <c r="AQ74" i="74" s="1"/>
  <c r="AN74" i="77"/>
  <c r="AI74" i="77"/>
  <c r="Z74" i="74"/>
  <c r="AH72" i="85"/>
  <c r="AQ72" i="85" s="1"/>
  <c r="AR74" i="25"/>
  <c r="AR73" i="35"/>
  <c r="AH76" i="95"/>
  <c r="AQ76" i="95" s="1"/>
  <c r="AI74" i="43"/>
  <c r="AN74" i="43"/>
  <c r="X75" i="45"/>
  <c r="Y75" i="45"/>
  <c r="AI75" i="94"/>
  <c r="AN75" i="94"/>
  <c r="AN72" i="73"/>
  <c r="AI72" i="73"/>
  <c r="AI77" i="30"/>
  <c r="AN77" i="30"/>
  <c r="W78" i="29"/>
  <c r="AG77" i="29"/>
  <c r="AP77" i="29" s="1"/>
  <c r="AF77" i="29"/>
  <c r="AO77" i="29" s="1"/>
  <c r="AE77" i="29"/>
  <c r="AI73" i="93"/>
  <c r="AN73" i="93"/>
  <c r="AR73" i="37"/>
  <c r="AR73" i="74"/>
  <c r="AR71" i="85"/>
  <c r="Z76" i="95"/>
  <c r="Z75" i="91"/>
  <c r="X77" i="79"/>
  <c r="Y77" i="79"/>
  <c r="Y73" i="89"/>
  <c r="X73" i="89"/>
  <c r="AI75" i="81"/>
  <c r="AN75" i="81"/>
  <c r="Z78" i="46"/>
  <c r="X78" i="46"/>
  <c r="Y78" i="46"/>
  <c r="X78" i="30"/>
  <c r="Z78" i="30" s="1"/>
  <c r="Y78" i="30"/>
  <c r="AR75" i="95"/>
  <c r="AH77" i="27"/>
  <c r="AQ77" i="27" s="1"/>
  <c r="AH74" i="35"/>
  <c r="AQ74" i="35" s="1"/>
  <c r="AR76" i="27"/>
  <c r="AI75" i="82"/>
  <c r="AN75" i="82"/>
  <c r="Z77" i="27"/>
  <c r="AH75" i="25"/>
  <c r="AQ75" i="25" s="1"/>
  <c r="AH73" i="83"/>
  <c r="AQ73" i="83" s="1"/>
  <c r="Z72" i="85"/>
  <c r="AH74" i="37"/>
  <c r="AQ74" i="37" s="1"/>
  <c r="X75" i="78"/>
  <c r="Z75" i="78" s="1"/>
  <c r="Y75" i="78"/>
  <c r="AI73" i="86"/>
  <c r="AN73" i="86"/>
  <c r="AH75" i="34"/>
  <c r="AQ75" i="34" s="1"/>
  <c r="Y75" i="75"/>
  <c r="X75" i="75"/>
  <c r="Z75" i="75" s="1"/>
  <c r="AI77" i="46"/>
  <c r="AN77" i="46"/>
  <c r="X75" i="41"/>
  <c r="Y75" i="41"/>
  <c r="Z75" i="41" s="1"/>
  <c r="AF75" i="75" l="1"/>
  <c r="AO75" i="75" s="1"/>
  <c r="AE75" i="75"/>
  <c r="AG75" i="75"/>
  <c r="AP75" i="75" s="1"/>
  <c r="W76" i="75"/>
  <c r="W75" i="86"/>
  <c r="AG74" i="86"/>
  <c r="AP74" i="86" s="1"/>
  <c r="AF74" i="86"/>
  <c r="AO74" i="86" s="1"/>
  <c r="AE74" i="86"/>
  <c r="W76" i="78"/>
  <c r="AG75" i="78"/>
  <c r="AP75" i="78" s="1"/>
  <c r="AF75" i="78"/>
  <c r="AO75" i="78" s="1"/>
  <c r="AE75" i="78"/>
  <c r="AI74" i="31"/>
  <c r="AN74" i="31"/>
  <c r="AH75" i="43"/>
  <c r="AQ75" i="43" s="1"/>
  <c r="AI74" i="87"/>
  <c r="AN74" i="87"/>
  <c r="X74" i="83"/>
  <c r="Y74" i="83"/>
  <c r="X75" i="35"/>
  <c r="Y75" i="35"/>
  <c r="Z75" i="35" s="1"/>
  <c r="AR75" i="82"/>
  <c r="W77" i="95"/>
  <c r="AG76" i="95"/>
  <c r="AP76" i="95" s="1"/>
  <c r="AF76" i="95"/>
  <c r="AO76" i="95" s="1"/>
  <c r="AE76" i="95"/>
  <c r="AR74" i="43"/>
  <c r="AH76" i="82"/>
  <c r="AQ76" i="82" s="1"/>
  <c r="Z76" i="47"/>
  <c r="X76" i="47"/>
  <c r="Y76" i="47"/>
  <c r="AH76" i="81"/>
  <c r="AQ76" i="81" s="1"/>
  <c r="AH77" i="26"/>
  <c r="AQ77" i="26" s="1"/>
  <c r="Z75" i="43"/>
  <c r="X79" i="42"/>
  <c r="Y79" i="42"/>
  <c r="W79" i="30"/>
  <c r="AG78" i="30"/>
  <c r="AP78" i="30" s="1"/>
  <c r="AF78" i="30"/>
  <c r="AO78" i="30" s="1"/>
  <c r="AE78" i="30"/>
  <c r="AH73" i="89"/>
  <c r="AQ73" i="89" s="1"/>
  <c r="AR74" i="75"/>
  <c r="AR76" i="79"/>
  <c r="AI78" i="38"/>
  <c r="AN78" i="38"/>
  <c r="X76" i="34"/>
  <c r="Y76" i="34"/>
  <c r="Z76" i="34" s="1"/>
  <c r="AN75" i="25"/>
  <c r="AI75" i="25"/>
  <c r="AH75" i="41"/>
  <c r="AQ75" i="41" s="1"/>
  <c r="AH78" i="46"/>
  <c r="AQ78" i="46" s="1"/>
  <c r="Z73" i="89"/>
  <c r="Y78" i="29"/>
  <c r="X78" i="29"/>
  <c r="AR75" i="94"/>
  <c r="Z76" i="82"/>
  <c r="AR76" i="26"/>
  <c r="AI76" i="39"/>
  <c r="AN76" i="39"/>
  <c r="AI75" i="34"/>
  <c r="AN75" i="34"/>
  <c r="AR74" i="78"/>
  <c r="Z77" i="26"/>
  <c r="X75" i="37"/>
  <c r="Y75" i="37"/>
  <c r="AH74" i="93"/>
  <c r="AQ74" i="93" s="1"/>
  <c r="Z76" i="81"/>
  <c r="AH76" i="94"/>
  <c r="AQ76" i="94" s="1"/>
  <c r="X74" i="33"/>
  <c r="Y74" i="33"/>
  <c r="Z74" i="33" s="1"/>
  <c r="Z79" i="38"/>
  <c r="X79" i="38"/>
  <c r="Y79" i="38"/>
  <c r="AH73" i="73"/>
  <c r="AQ73" i="73" s="1"/>
  <c r="AR74" i="45"/>
  <c r="X75" i="87"/>
  <c r="Y75" i="87"/>
  <c r="Z75" i="87" s="1"/>
  <c r="AI73" i="83"/>
  <c r="AN73" i="83"/>
  <c r="AH75" i="77"/>
  <c r="AQ75" i="77" s="1"/>
  <c r="X74" i="90"/>
  <c r="Z74" i="90" s="1"/>
  <c r="Y74" i="90"/>
  <c r="AI74" i="35"/>
  <c r="AN74" i="35"/>
  <c r="AH75" i="75"/>
  <c r="AQ75" i="75" s="1"/>
  <c r="AE75" i="91"/>
  <c r="AG75" i="91"/>
  <c r="AP75" i="91" s="1"/>
  <c r="AF75" i="91"/>
  <c r="AO75" i="91" s="1"/>
  <c r="W76" i="91"/>
  <c r="AR73" i="86"/>
  <c r="AH77" i="79"/>
  <c r="AQ77" i="79" s="1"/>
  <c r="AR77" i="30"/>
  <c r="AH75" i="45"/>
  <c r="AQ75" i="45" s="1"/>
  <c r="W75" i="74"/>
  <c r="AG74" i="74"/>
  <c r="AP74" i="74" s="1"/>
  <c r="AF74" i="74"/>
  <c r="AO74" i="74" s="1"/>
  <c r="AE74" i="74"/>
  <c r="AI75" i="47"/>
  <c r="AN75" i="47"/>
  <c r="AF74" i="93"/>
  <c r="AO74" i="93" s="1"/>
  <c r="AG74" i="93"/>
  <c r="AP74" i="93" s="1"/>
  <c r="AE74" i="93"/>
  <c r="W75" i="93"/>
  <c r="AR72" i="89"/>
  <c r="W77" i="94"/>
  <c r="AG76" i="94"/>
  <c r="AP76" i="94" s="1"/>
  <c r="AF76" i="94"/>
  <c r="AO76" i="94" s="1"/>
  <c r="AE76" i="94"/>
  <c r="Z75" i="77"/>
  <c r="AN78" i="42"/>
  <c r="AI78" i="42"/>
  <c r="Y76" i="25"/>
  <c r="Z76" i="25" s="1"/>
  <c r="X76" i="25"/>
  <c r="AI74" i="37"/>
  <c r="AN74" i="37"/>
  <c r="AF72" i="85"/>
  <c r="AO72" i="85" s="1"/>
  <c r="AE72" i="85"/>
  <c r="W73" i="85"/>
  <c r="AG72" i="85"/>
  <c r="AP72" i="85" s="1"/>
  <c r="AH74" i="86"/>
  <c r="AQ74" i="86" s="1"/>
  <c r="AF75" i="41"/>
  <c r="AO75" i="41" s="1"/>
  <c r="AE75" i="41"/>
  <c r="W76" i="41"/>
  <c r="AG75" i="41"/>
  <c r="AP75" i="41" s="1"/>
  <c r="W79" i="46"/>
  <c r="AG78" i="46"/>
  <c r="AP78" i="46" s="1"/>
  <c r="AF78" i="46"/>
  <c r="AO78" i="46" s="1"/>
  <c r="AE78" i="46"/>
  <c r="AR73" i="93"/>
  <c r="AR77" i="46"/>
  <c r="AH75" i="78"/>
  <c r="AQ75" i="78" s="1"/>
  <c r="AF77" i="27"/>
  <c r="AO77" i="27" s="1"/>
  <c r="AE77" i="27"/>
  <c r="W78" i="27"/>
  <c r="AG77" i="27"/>
  <c r="AP77" i="27" s="1"/>
  <c r="AH78" i="30"/>
  <c r="AQ78" i="30" s="1"/>
  <c r="AR75" i="81"/>
  <c r="Z77" i="79"/>
  <c r="AN77" i="29"/>
  <c r="AI77" i="29"/>
  <c r="AR72" i="73"/>
  <c r="Z75" i="45"/>
  <c r="AR74" i="77"/>
  <c r="AR74" i="41"/>
  <c r="X75" i="31"/>
  <c r="Y75" i="31"/>
  <c r="Y77" i="39"/>
  <c r="X77" i="39"/>
  <c r="Z77" i="39" s="1"/>
  <c r="AI73" i="33"/>
  <c r="AN73" i="33"/>
  <c r="Z73" i="73"/>
  <c r="AN73" i="90"/>
  <c r="AI73" i="90"/>
  <c r="W76" i="87" l="1"/>
  <c r="AG75" i="87"/>
  <c r="AP75" i="87" s="1"/>
  <c r="AF75" i="87"/>
  <c r="AO75" i="87" s="1"/>
  <c r="AE75" i="87"/>
  <c r="W78" i="39"/>
  <c r="AG77" i="39"/>
  <c r="AP77" i="39" s="1"/>
  <c r="AF77" i="39"/>
  <c r="AO77" i="39" s="1"/>
  <c r="AE77" i="39"/>
  <c r="W77" i="34"/>
  <c r="AG76" i="34"/>
  <c r="AP76" i="34" s="1"/>
  <c r="AF76" i="34"/>
  <c r="AO76" i="34" s="1"/>
  <c r="AE76" i="34"/>
  <c r="W76" i="35"/>
  <c r="AG75" i="35"/>
  <c r="AP75" i="35" s="1"/>
  <c r="AF75" i="35"/>
  <c r="AO75" i="35" s="1"/>
  <c r="AE75" i="35"/>
  <c r="W77" i="25"/>
  <c r="AG76" i="25"/>
  <c r="AP76" i="25" s="1"/>
  <c r="AF76" i="25"/>
  <c r="AO76" i="25" s="1"/>
  <c r="AE76" i="25"/>
  <c r="Y75" i="93"/>
  <c r="X75" i="93"/>
  <c r="AR75" i="47"/>
  <c r="AI75" i="91"/>
  <c r="AN75" i="91"/>
  <c r="W80" i="38"/>
  <c r="AG79" i="38"/>
  <c r="AP79" i="38" s="1"/>
  <c r="AF79" i="38"/>
  <c r="AO79" i="38" s="1"/>
  <c r="AE79" i="38"/>
  <c r="W78" i="26"/>
  <c r="AG77" i="26"/>
  <c r="AP77" i="26" s="1"/>
  <c r="AF77" i="26"/>
  <c r="AO77" i="26" s="1"/>
  <c r="AE77" i="26"/>
  <c r="AR76" i="39"/>
  <c r="AH78" i="29"/>
  <c r="AQ78" i="29" s="1"/>
  <c r="AI78" i="30"/>
  <c r="AN78" i="30"/>
  <c r="AH79" i="42"/>
  <c r="AQ79" i="42" s="1"/>
  <c r="Y78" i="27"/>
  <c r="X78" i="27"/>
  <c r="AR73" i="90"/>
  <c r="AR77" i="29"/>
  <c r="X76" i="41"/>
  <c r="Y76" i="41"/>
  <c r="AI72" i="85"/>
  <c r="AN72" i="85"/>
  <c r="AN74" i="93"/>
  <c r="AI74" i="93"/>
  <c r="AR74" i="35"/>
  <c r="AH75" i="87"/>
  <c r="AQ75" i="87" s="1"/>
  <c r="Z79" i="42"/>
  <c r="AH75" i="35"/>
  <c r="AQ75" i="35" s="1"/>
  <c r="AR74" i="87"/>
  <c r="Y76" i="78"/>
  <c r="X76" i="78"/>
  <c r="AI77" i="27"/>
  <c r="AN77" i="27"/>
  <c r="AN78" i="46"/>
  <c r="AI78" i="46"/>
  <c r="AR78" i="42"/>
  <c r="Y77" i="94"/>
  <c r="Z77" i="94" s="1"/>
  <c r="X77" i="94"/>
  <c r="AN74" i="74"/>
  <c r="AI74" i="74"/>
  <c r="Y76" i="91"/>
  <c r="X76" i="91"/>
  <c r="AH74" i="33"/>
  <c r="AQ74" i="33" s="1"/>
  <c r="Z78" i="29"/>
  <c r="AR75" i="25"/>
  <c r="AR78" i="38"/>
  <c r="W76" i="43"/>
  <c r="AG75" i="43"/>
  <c r="AP75" i="43" s="1"/>
  <c r="AF75" i="43"/>
  <c r="AO75" i="43" s="1"/>
  <c r="AE75" i="43"/>
  <c r="AH76" i="47"/>
  <c r="AQ76" i="47" s="1"/>
  <c r="Y77" i="95"/>
  <c r="X77" i="95"/>
  <c r="AR74" i="31"/>
  <c r="AI74" i="86"/>
  <c r="AN74" i="86"/>
  <c r="X76" i="75"/>
  <c r="Y76" i="75"/>
  <c r="AE73" i="73"/>
  <c r="W74" i="73"/>
  <c r="AG73" i="73"/>
  <c r="AP73" i="73" s="1"/>
  <c r="AF73" i="73"/>
  <c r="AO73" i="73" s="1"/>
  <c r="W78" i="79"/>
  <c r="AG77" i="79"/>
  <c r="AP77" i="79" s="1"/>
  <c r="AF77" i="79"/>
  <c r="AO77" i="79" s="1"/>
  <c r="AE77" i="79"/>
  <c r="AI75" i="41"/>
  <c r="AN75" i="41"/>
  <c r="AH74" i="90"/>
  <c r="AQ74" i="90" s="1"/>
  <c r="W75" i="33"/>
  <c r="AG74" i="33"/>
  <c r="AP74" i="33" s="1"/>
  <c r="AF74" i="33"/>
  <c r="AO74" i="33" s="1"/>
  <c r="AE74" i="33"/>
  <c r="W77" i="81"/>
  <c r="AG76" i="81"/>
  <c r="AP76" i="81" s="1"/>
  <c r="AF76" i="81"/>
  <c r="AO76" i="81" s="1"/>
  <c r="AE76" i="81"/>
  <c r="W77" i="82"/>
  <c r="AG76" i="82"/>
  <c r="AP76" i="82" s="1"/>
  <c r="AF76" i="82"/>
  <c r="AO76" i="82" s="1"/>
  <c r="AE76" i="82"/>
  <c r="AE73" i="89"/>
  <c r="AF73" i="89"/>
  <c r="AO73" i="89" s="1"/>
  <c r="W74" i="89"/>
  <c r="AG73" i="89"/>
  <c r="AP73" i="89" s="1"/>
  <c r="X79" i="30"/>
  <c r="Y79" i="30"/>
  <c r="Z79" i="30" s="1"/>
  <c r="W77" i="47"/>
  <c r="AG76" i="47"/>
  <c r="AP76" i="47" s="1"/>
  <c r="AF76" i="47"/>
  <c r="AO76" i="47" s="1"/>
  <c r="AE76" i="47"/>
  <c r="AH77" i="39"/>
  <c r="AQ77" i="39" s="1"/>
  <c r="AH75" i="31"/>
  <c r="AQ75" i="31" s="1"/>
  <c r="AR74" i="37"/>
  <c r="AE75" i="77"/>
  <c r="W76" i="77"/>
  <c r="AG75" i="77"/>
  <c r="AP75" i="77" s="1"/>
  <c r="AF75" i="77"/>
  <c r="AO75" i="77" s="1"/>
  <c r="AF74" i="90"/>
  <c r="AO74" i="90" s="1"/>
  <c r="AE74" i="90"/>
  <c r="W75" i="90"/>
  <c r="AG74" i="90"/>
  <c r="AP74" i="90" s="1"/>
  <c r="AH75" i="37"/>
  <c r="AQ75" i="37" s="1"/>
  <c r="AR75" i="34"/>
  <c r="AH74" i="83"/>
  <c r="AQ74" i="83" s="1"/>
  <c r="AN75" i="78"/>
  <c r="AI75" i="78"/>
  <c r="AN75" i="75"/>
  <c r="AI75" i="75"/>
  <c r="AE75" i="45"/>
  <c r="AG75" i="45"/>
  <c r="AP75" i="45" s="1"/>
  <c r="AF75" i="45"/>
  <c r="AO75" i="45" s="1"/>
  <c r="W76" i="45"/>
  <c r="AR73" i="33"/>
  <c r="Z75" i="31"/>
  <c r="X79" i="46"/>
  <c r="Y79" i="46"/>
  <c r="Z79" i="46" s="1"/>
  <c r="X73" i="85"/>
  <c r="Y73" i="85"/>
  <c r="AH76" i="25"/>
  <c r="AQ76" i="25" s="1"/>
  <c r="AI76" i="94"/>
  <c r="AN76" i="94"/>
  <c r="Y75" i="74"/>
  <c r="X75" i="74"/>
  <c r="AR73" i="83"/>
  <c r="AH79" i="38"/>
  <c r="AQ79" i="38" s="1"/>
  <c r="Z75" i="37"/>
  <c r="AH76" i="34"/>
  <c r="AQ76" i="34" s="1"/>
  <c r="AI76" i="95"/>
  <c r="AN76" i="95"/>
  <c r="Z74" i="83"/>
  <c r="X75" i="86"/>
  <c r="Z75" i="86" s="1"/>
  <c r="Y75" i="86"/>
  <c r="Z73" i="85" l="1"/>
  <c r="W76" i="86"/>
  <c r="AG75" i="86"/>
  <c r="AP75" i="86" s="1"/>
  <c r="AF75" i="86"/>
  <c r="AO75" i="86" s="1"/>
  <c r="AE75" i="86"/>
  <c r="W74" i="85"/>
  <c r="AG73" i="85"/>
  <c r="AP73" i="85" s="1"/>
  <c r="AF73" i="85"/>
  <c r="AO73" i="85" s="1"/>
  <c r="AE73" i="85"/>
  <c r="W80" i="30"/>
  <c r="AG79" i="30"/>
  <c r="AP79" i="30" s="1"/>
  <c r="AF79" i="30"/>
  <c r="AO79" i="30" s="1"/>
  <c r="AE79" i="30"/>
  <c r="AE79" i="46"/>
  <c r="AG79" i="46"/>
  <c r="AP79" i="46" s="1"/>
  <c r="W80" i="46"/>
  <c r="AF79" i="46"/>
  <c r="AO79" i="46" s="1"/>
  <c r="W78" i="94"/>
  <c r="AG77" i="94"/>
  <c r="AP77" i="94" s="1"/>
  <c r="AF77" i="94"/>
  <c r="AO77" i="94" s="1"/>
  <c r="AE77" i="94"/>
  <c r="AE78" i="29"/>
  <c r="W79" i="29"/>
  <c r="AG78" i="29"/>
  <c r="AP78" i="29" s="1"/>
  <c r="AF78" i="29"/>
  <c r="AO78" i="29" s="1"/>
  <c r="AF79" i="42"/>
  <c r="AO79" i="42" s="1"/>
  <c r="AE79" i="42"/>
  <c r="W80" i="42"/>
  <c r="AG79" i="42"/>
  <c r="AP79" i="42" s="1"/>
  <c r="Z77" i="47"/>
  <c r="Y77" i="47"/>
  <c r="X77" i="47"/>
  <c r="Y74" i="89"/>
  <c r="X74" i="89"/>
  <c r="Z74" i="89" s="1"/>
  <c r="Z77" i="81"/>
  <c r="Y77" i="81"/>
  <c r="X77" i="81"/>
  <c r="AR75" i="41"/>
  <c r="AH76" i="75"/>
  <c r="AQ76" i="75" s="1"/>
  <c r="AH77" i="95"/>
  <c r="AQ77" i="95" s="1"/>
  <c r="Z76" i="43"/>
  <c r="Y76" i="43"/>
  <c r="X76" i="43"/>
  <c r="AR77" i="27"/>
  <c r="AH76" i="41"/>
  <c r="AQ76" i="41" s="1"/>
  <c r="AH78" i="27"/>
  <c r="AQ78" i="27" s="1"/>
  <c r="AH73" i="85"/>
  <c r="AQ73" i="85" s="1"/>
  <c r="AI75" i="45"/>
  <c r="AN75" i="45"/>
  <c r="AH76" i="91"/>
  <c r="AQ76" i="91" s="1"/>
  <c r="AN79" i="38"/>
  <c r="AI79" i="38"/>
  <c r="AH75" i="74"/>
  <c r="AQ75" i="74" s="1"/>
  <c r="AN74" i="90"/>
  <c r="AI74" i="90"/>
  <c r="AI75" i="77"/>
  <c r="AN75" i="77"/>
  <c r="Y77" i="82"/>
  <c r="X77" i="82"/>
  <c r="AI74" i="33"/>
  <c r="AN74" i="33"/>
  <c r="AI77" i="79"/>
  <c r="AN77" i="79"/>
  <c r="Z76" i="75"/>
  <c r="Z76" i="91"/>
  <c r="AH76" i="78"/>
  <c r="AQ76" i="78" s="1"/>
  <c r="AR74" i="93"/>
  <c r="Z76" i="41"/>
  <c r="AH75" i="93"/>
  <c r="AQ75" i="93" s="1"/>
  <c r="X76" i="35"/>
  <c r="Y76" i="35"/>
  <c r="AN75" i="87"/>
  <c r="AI75" i="87"/>
  <c r="X78" i="39"/>
  <c r="Y78" i="39"/>
  <c r="Z78" i="39" s="1"/>
  <c r="W75" i="83"/>
  <c r="AG74" i="83"/>
  <c r="AP74" i="83" s="1"/>
  <c r="AF74" i="83"/>
  <c r="AO74" i="83" s="1"/>
  <c r="AE74" i="83"/>
  <c r="Z75" i="74"/>
  <c r="AH79" i="46"/>
  <c r="AQ79" i="46" s="1"/>
  <c r="X76" i="45"/>
  <c r="Y76" i="45"/>
  <c r="AR75" i="78"/>
  <c r="AH79" i="30"/>
  <c r="AQ79" i="30" s="1"/>
  <c r="AN73" i="89"/>
  <c r="AI73" i="89"/>
  <c r="X74" i="73"/>
  <c r="Y74" i="73"/>
  <c r="Z77" i="95"/>
  <c r="AR74" i="74"/>
  <c r="Z78" i="27"/>
  <c r="X78" i="26"/>
  <c r="Y78" i="26"/>
  <c r="Y80" i="38"/>
  <c r="X80" i="38"/>
  <c r="Z80" i="38" s="1"/>
  <c r="Y77" i="25"/>
  <c r="X77" i="25"/>
  <c r="AI76" i="34"/>
  <c r="AN76" i="34"/>
  <c r="AN77" i="39"/>
  <c r="AI77" i="39"/>
  <c r="X77" i="34"/>
  <c r="Z77" i="34" s="1"/>
  <c r="Y77" i="34"/>
  <c r="AR75" i="75"/>
  <c r="AN76" i="47"/>
  <c r="AI76" i="47"/>
  <c r="AN76" i="81"/>
  <c r="AI76" i="81"/>
  <c r="AR74" i="86"/>
  <c r="AN75" i="43"/>
  <c r="AI75" i="43"/>
  <c r="AR78" i="46"/>
  <c r="Z76" i="78"/>
  <c r="AR78" i="30"/>
  <c r="Z75" i="93"/>
  <c r="X75" i="90"/>
  <c r="Y75" i="90"/>
  <c r="Y76" i="77"/>
  <c r="X76" i="77"/>
  <c r="Z76" i="77" s="1"/>
  <c r="AI77" i="26"/>
  <c r="AN77" i="26"/>
  <c r="AH75" i="86"/>
  <c r="AQ75" i="86" s="1"/>
  <c r="AR76" i="95"/>
  <c r="W76" i="37"/>
  <c r="AG75" i="37"/>
  <c r="AP75" i="37" s="1"/>
  <c r="AF75" i="37"/>
  <c r="AO75" i="37" s="1"/>
  <c r="AE75" i="37"/>
  <c r="AR76" i="94"/>
  <c r="AF75" i="31"/>
  <c r="AO75" i="31" s="1"/>
  <c r="W76" i="31"/>
  <c r="AG75" i="31"/>
  <c r="AP75" i="31" s="1"/>
  <c r="AE75" i="31"/>
  <c r="AN76" i="82"/>
  <c r="AI76" i="82"/>
  <c r="X75" i="33"/>
  <c r="Z75" i="33" s="1"/>
  <c r="Y75" i="33"/>
  <c r="X78" i="79"/>
  <c r="Y78" i="79"/>
  <c r="AI73" i="73"/>
  <c r="AN73" i="73"/>
  <c r="AH77" i="94"/>
  <c r="AQ77" i="94" s="1"/>
  <c r="AR72" i="85"/>
  <c r="AR75" i="91"/>
  <c r="AI76" i="25"/>
  <c r="AN76" i="25"/>
  <c r="AN75" i="35"/>
  <c r="AI75" i="35"/>
  <c r="X76" i="87"/>
  <c r="Y76" i="87"/>
  <c r="Z77" i="82" l="1"/>
  <c r="Z77" i="25"/>
  <c r="Z74" i="73"/>
  <c r="AF74" i="73" s="1"/>
  <c r="AO74" i="73" s="1"/>
  <c r="Z76" i="45"/>
  <c r="W75" i="73"/>
  <c r="AG74" i="73"/>
  <c r="AP74" i="73" s="1"/>
  <c r="AF76" i="45"/>
  <c r="AO76" i="45" s="1"/>
  <c r="W77" i="45"/>
  <c r="AE76" i="45"/>
  <c r="AG76" i="45"/>
  <c r="AP76" i="45" s="1"/>
  <c r="AE77" i="82"/>
  <c r="AG77" i="82"/>
  <c r="AP77" i="82" s="1"/>
  <c r="AF77" i="82"/>
  <c r="AO77" i="82" s="1"/>
  <c r="W78" i="82"/>
  <c r="AE77" i="25"/>
  <c r="W78" i="25"/>
  <c r="AG77" i="25"/>
  <c r="AP77" i="25" s="1"/>
  <c r="AF77" i="25"/>
  <c r="AO77" i="25" s="1"/>
  <c r="W77" i="77"/>
  <c r="AG76" i="77"/>
  <c r="AP76" i="77" s="1"/>
  <c r="AF76" i="77"/>
  <c r="AO76" i="77" s="1"/>
  <c r="AE76" i="77"/>
  <c r="AR73" i="73"/>
  <c r="X76" i="31"/>
  <c r="Y76" i="31"/>
  <c r="W76" i="93"/>
  <c r="AG75" i="93"/>
  <c r="AP75" i="93" s="1"/>
  <c r="AF75" i="93"/>
  <c r="AO75" i="93" s="1"/>
  <c r="AE75" i="93"/>
  <c r="W78" i="34"/>
  <c r="AG77" i="34"/>
  <c r="AP77" i="34" s="1"/>
  <c r="AF77" i="34"/>
  <c r="AO77" i="34" s="1"/>
  <c r="AE77" i="34"/>
  <c r="AH78" i="26"/>
  <c r="AQ78" i="26" s="1"/>
  <c r="AF77" i="81"/>
  <c r="AO77" i="81" s="1"/>
  <c r="AE77" i="81"/>
  <c r="W78" i="81"/>
  <c r="AG77" i="81"/>
  <c r="AP77" i="81" s="1"/>
  <c r="AE77" i="47"/>
  <c r="W78" i="47"/>
  <c r="AG77" i="47"/>
  <c r="AP77" i="47" s="1"/>
  <c r="AF77" i="47"/>
  <c r="AO77" i="47" s="1"/>
  <c r="AN77" i="94"/>
  <c r="AI77" i="94"/>
  <c r="Y80" i="46"/>
  <c r="X80" i="46"/>
  <c r="AR76" i="25"/>
  <c r="AR76" i="82"/>
  <c r="X76" i="37"/>
  <c r="Y76" i="37"/>
  <c r="AR77" i="39"/>
  <c r="Z78" i="26"/>
  <c r="AH74" i="73"/>
  <c r="AQ74" i="73" s="1"/>
  <c r="AH76" i="45"/>
  <c r="AQ76" i="45" s="1"/>
  <c r="X75" i="83"/>
  <c r="Z75" i="83" s="1"/>
  <c r="Y75" i="83"/>
  <c r="AR75" i="45"/>
  <c r="AH76" i="43"/>
  <c r="AQ76" i="43" s="1"/>
  <c r="AH74" i="89"/>
  <c r="AQ74" i="89" s="1"/>
  <c r="X80" i="30"/>
  <c r="Y80" i="30"/>
  <c r="Z80" i="30" s="1"/>
  <c r="AH76" i="87"/>
  <c r="AQ76" i="87" s="1"/>
  <c r="AH78" i="79"/>
  <c r="AQ78" i="79" s="1"/>
  <c r="AH80" i="38"/>
  <c r="AQ80" i="38" s="1"/>
  <c r="W79" i="27"/>
  <c r="AG78" i="27"/>
  <c r="AP78" i="27" s="1"/>
  <c r="AF78" i="27"/>
  <c r="AO78" i="27" s="1"/>
  <c r="AE78" i="27"/>
  <c r="AE75" i="74"/>
  <c r="W76" i="74"/>
  <c r="AG75" i="74"/>
  <c r="AP75" i="74" s="1"/>
  <c r="AF75" i="74"/>
  <c r="AO75" i="74" s="1"/>
  <c r="AH76" i="35"/>
  <c r="AQ76" i="35" s="1"/>
  <c r="AR77" i="79"/>
  <c r="X79" i="29"/>
  <c r="Y79" i="29"/>
  <c r="AI79" i="46"/>
  <c r="AN79" i="46"/>
  <c r="AI73" i="85"/>
  <c r="AN73" i="85"/>
  <c r="AN75" i="86"/>
  <c r="AI75" i="86"/>
  <c r="W76" i="33"/>
  <c r="AG75" i="33"/>
  <c r="AP75" i="33" s="1"/>
  <c r="AF75" i="33"/>
  <c r="AO75" i="33" s="1"/>
  <c r="AE75" i="33"/>
  <c r="AR76" i="47"/>
  <c r="Z76" i="87"/>
  <c r="Z78" i="79"/>
  <c r="AN75" i="31"/>
  <c r="AI75" i="31"/>
  <c r="AE76" i="78"/>
  <c r="W77" i="78"/>
  <c r="AG76" i="78"/>
  <c r="AP76" i="78" s="1"/>
  <c r="AF76" i="78"/>
  <c r="AO76" i="78" s="1"/>
  <c r="AR73" i="89"/>
  <c r="AH78" i="39"/>
  <c r="AQ78" i="39" s="1"/>
  <c r="Z76" i="35"/>
  <c r="W77" i="41"/>
  <c r="AG76" i="41"/>
  <c r="AP76" i="41" s="1"/>
  <c r="AF76" i="41"/>
  <c r="AO76" i="41" s="1"/>
  <c r="AE76" i="41"/>
  <c r="AR75" i="77"/>
  <c r="AF76" i="43"/>
  <c r="AO76" i="43" s="1"/>
  <c r="AE76" i="43"/>
  <c r="W77" i="43"/>
  <c r="AG76" i="43"/>
  <c r="AP76" i="43" s="1"/>
  <c r="AF74" i="89"/>
  <c r="AO74" i="89" s="1"/>
  <c r="AG74" i="89"/>
  <c r="AP74" i="89" s="1"/>
  <c r="W75" i="89"/>
  <c r="AE74" i="89"/>
  <c r="Y80" i="42"/>
  <c r="X80" i="42"/>
  <c r="Y78" i="94"/>
  <c r="X78" i="94"/>
  <c r="AR75" i="35"/>
  <c r="AI75" i="37"/>
  <c r="AN75" i="37"/>
  <c r="AH75" i="90"/>
  <c r="AQ75" i="90" s="1"/>
  <c r="AR76" i="81"/>
  <c r="AE80" i="38"/>
  <c r="W81" i="38"/>
  <c r="AG80" i="38"/>
  <c r="AP80" i="38" s="1"/>
  <c r="AF80" i="38"/>
  <c r="AO80" i="38" s="1"/>
  <c r="AR74" i="33"/>
  <c r="AR74" i="90"/>
  <c r="AH77" i="81"/>
  <c r="AQ77" i="81" s="1"/>
  <c r="AH77" i="47"/>
  <c r="AQ77" i="47" s="1"/>
  <c r="AN79" i="42"/>
  <c r="AI79" i="42"/>
  <c r="AI78" i="29"/>
  <c r="AN78" i="29"/>
  <c r="AN79" i="30"/>
  <c r="AI79" i="30"/>
  <c r="AH76" i="77"/>
  <c r="AQ76" i="77" s="1"/>
  <c r="AR75" i="43"/>
  <c r="AG76" i="75"/>
  <c r="AP76" i="75" s="1"/>
  <c r="AF76" i="75"/>
  <c r="AO76" i="75" s="1"/>
  <c r="W77" i="75"/>
  <c r="AE76" i="75"/>
  <c r="AR76" i="34"/>
  <c r="AN74" i="83"/>
  <c r="AI74" i="83"/>
  <c r="AE78" i="39"/>
  <c r="W79" i="39"/>
  <c r="AG78" i="39"/>
  <c r="AP78" i="39" s="1"/>
  <c r="AF78" i="39"/>
  <c r="AO78" i="39" s="1"/>
  <c r="AH75" i="33"/>
  <c r="AQ75" i="33" s="1"/>
  <c r="AR77" i="26"/>
  <c r="Z75" i="90"/>
  <c r="AH77" i="34"/>
  <c r="AQ77" i="34" s="1"/>
  <c r="AH77" i="25"/>
  <c r="AQ77" i="25" s="1"/>
  <c r="W78" i="95"/>
  <c r="AG77" i="95"/>
  <c r="AP77" i="95" s="1"/>
  <c r="AF77" i="95"/>
  <c r="AO77" i="95" s="1"/>
  <c r="AE77" i="95"/>
  <c r="AR75" i="87"/>
  <c r="W77" i="91"/>
  <c r="AG76" i="91"/>
  <c r="AP76" i="91" s="1"/>
  <c r="AF76" i="91"/>
  <c r="AO76" i="91" s="1"/>
  <c r="AE76" i="91"/>
  <c r="AH77" i="82"/>
  <c r="AQ77" i="82" s="1"/>
  <c r="AR79" i="38"/>
  <c r="X74" i="85"/>
  <c r="Y74" i="85"/>
  <c r="X76" i="86"/>
  <c r="Y76" i="86"/>
  <c r="AE74" i="73" l="1"/>
  <c r="AH74" i="85"/>
  <c r="AQ74" i="85" s="1"/>
  <c r="AI80" i="38"/>
  <c r="AN80" i="38"/>
  <c r="AH78" i="94"/>
  <c r="AQ78" i="94" s="1"/>
  <c r="AI74" i="89"/>
  <c r="AN74" i="89"/>
  <c r="Y77" i="43"/>
  <c r="X77" i="43"/>
  <c r="AI76" i="41"/>
  <c r="AN76" i="41"/>
  <c r="AR75" i="31"/>
  <c r="AH79" i="29"/>
  <c r="AQ79" i="29" s="1"/>
  <c r="AF80" i="30"/>
  <c r="AO80" i="30" s="1"/>
  <c r="AE80" i="30"/>
  <c r="W81" i="30"/>
  <c r="AG80" i="30"/>
  <c r="AP80" i="30" s="1"/>
  <c r="AH76" i="37"/>
  <c r="AQ76" i="37" s="1"/>
  <c r="AH80" i="46"/>
  <c r="AQ80" i="46" s="1"/>
  <c r="Y78" i="34"/>
  <c r="X78" i="34"/>
  <c r="Z78" i="34" s="1"/>
  <c r="X77" i="91"/>
  <c r="Y77" i="91"/>
  <c r="AI76" i="75"/>
  <c r="AN76" i="75"/>
  <c r="Z74" i="85"/>
  <c r="AE75" i="90"/>
  <c r="AG75" i="90"/>
  <c r="AP75" i="90" s="1"/>
  <c r="AF75" i="90"/>
  <c r="AO75" i="90" s="1"/>
  <c r="W76" i="90"/>
  <c r="AI78" i="39"/>
  <c r="AN78" i="39"/>
  <c r="Y77" i="75"/>
  <c r="X77" i="75"/>
  <c r="Z77" i="75" s="1"/>
  <c r="Y75" i="89"/>
  <c r="X75" i="89"/>
  <c r="AN75" i="33"/>
  <c r="AI75" i="33"/>
  <c r="Z79" i="29"/>
  <c r="AI75" i="74"/>
  <c r="AN75" i="74"/>
  <c r="Z76" i="37"/>
  <c r="X78" i="47"/>
  <c r="Z78" i="47" s="1"/>
  <c r="Y78" i="47"/>
  <c r="AI77" i="81"/>
  <c r="AN77" i="81"/>
  <c r="AI75" i="93"/>
  <c r="AN75" i="93"/>
  <c r="AH76" i="31"/>
  <c r="AQ76" i="31" s="1"/>
  <c r="Y78" i="25"/>
  <c r="X78" i="25"/>
  <c r="AI77" i="82"/>
  <c r="AN77" i="82"/>
  <c r="AI74" i="73"/>
  <c r="AN74" i="73"/>
  <c r="AR79" i="30"/>
  <c r="X78" i="95"/>
  <c r="Y78" i="95"/>
  <c r="AR74" i="83"/>
  <c r="Z78" i="94"/>
  <c r="AI76" i="43"/>
  <c r="AN76" i="43"/>
  <c r="W79" i="79"/>
  <c r="AG78" i="79"/>
  <c r="AP78" i="79" s="1"/>
  <c r="AF78" i="79"/>
  <c r="AO78" i="79" s="1"/>
  <c r="AE78" i="79"/>
  <c r="AR73" i="85"/>
  <c r="AI78" i="27"/>
  <c r="AN78" i="27"/>
  <c r="AH75" i="83"/>
  <c r="AQ75" i="83" s="1"/>
  <c r="W79" i="26"/>
  <c r="AG78" i="26"/>
  <c r="AP78" i="26" s="1"/>
  <c r="AF78" i="26"/>
  <c r="AO78" i="26" s="1"/>
  <c r="AE78" i="26"/>
  <c r="Z80" i="46"/>
  <c r="Z76" i="31"/>
  <c r="Y77" i="77"/>
  <c r="X77" i="77"/>
  <c r="AN77" i="25"/>
  <c r="AI77" i="25"/>
  <c r="AH76" i="86"/>
  <c r="AQ76" i="86" s="1"/>
  <c r="AI76" i="91"/>
  <c r="AN76" i="91"/>
  <c r="AR78" i="29"/>
  <c r="AR75" i="37"/>
  <c r="AH80" i="42"/>
  <c r="AQ80" i="42" s="1"/>
  <c r="Z77" i="41"/>
  <c r="X77" i="41"/>
  <c r="Y77" i="41"/>
  <c r="X77" i="78"/>
  <c r="Z77" i="78" s="1"/>
  <c r="Y77" i="78"/>
  <c r="AF76" i="87"/>
  <c r="AO76" i="87" s="1"/>
  <c r="AE76" i="87"/>
  <c r="W77" i="87"/>
  <c r="AG76" i="87"/>
  <c r="AP76" i="87" s="1"/>
  <c r="AE75" i="83"/>
  <c r="AG75" i="83"/>
  <c r="AP75" i="83" s="1"/>
  <c r="AF75" i="83"/>
  <c r="AO75" i="83" s="1"/>
  <c r="W76" i="83"/>
  <c r="AR77" i="94"/>
  <c r="AI77" i="47"/>
  <c r="AN77" i="47"/>
  <c r="AN77" i="34"/>
  <c r="AI77" i="34"/>
  <c r="Z78" i="82"/>
  <c r="Y78" i="82"/>
  <c r="X78" i="82"/>
  <c r="AI76" i="45"/>
  <c r="AN76" i="45"/>
  <c r="AR79" i="42"/>
  <c r="X81" i="38"/>
  <c r="Y81" i="38"/>
  <c r="X76" i="33"/>
  <c r="Y76" i="33"/>
  <c r="AR79" i="46"/>
  <c r="X77" i="45"/>
  <c r="Y77" i="45"/>
  <c r="Z77" i="45" s="1"/>
  <c r="Y75" i="73"/>
  <c r="X75" i="73"/>
  <c r="Z76" i="86"/>
  <c r="AN77" i="95"/>
  <c r="AI77" i="95"/>
  <c r="Z79" i="39"/>
  <c r="X79" i="39"/>
  <c r="Y79" i="39"/>
  <c r="Z80" i="42"/>
  <c r="AF76" i="35"/>
  <c r="AO76" i="35" s="1"/>
  <c r="AE76" i="35"/>
  <c r="W77" i="35"/>
  <c r="AG76" i="35"/>
  <c r="AP76" i="35" s="1"/>
  <c r="AI76" i="78"/>
  <c r="AN76" i="78"/>
  <c r="AR75" i="86"/>
  <c r="Y76" i="74"/>
  <c r="X76" i="74"/>
  <c r="Y79" i="27"/>
  <c r="X79" i="27"/>
  <c r="AH80" i="30"/>
  <c r="AQ80" i="30" s="1"/>
  <c r="X78" i="81"/>
  <c r="Z78" i="81" s="1"/>
  <c r="Y78" i="81"/>
  <c r="Y76" i="93"/>
  <c r="X76" i="93"/>
  <c r="AI76" i="77"/>
  <c r="AN76" i="77"/>
  <c r="Z77" i="77" l="1"/>
  <c r="Z77" i="43"/>
  <c r="W78" i="45"/>
  <c r="AG77" i="45"/>
  <c r="AP77" i="45" s="1"/>
  <c r="AF77" i="45"/>
  <c r="AO77" i="45" s="1"/>
  <c r="AE77" i="45"/>
  <c r="W78" i="78"/>
  <c r="AG77" i="78"/>
  <c r="AP77" i="78" s="1"/>
  <c r="AF77" i="78"/>
  <c r="AO77" i="78" s="1"/>
  <c r="AE77" i="78"/>
  <c r="W78" i="77"/>
  <c r="AG77" i="77"/>
  <c r="AP77" i="77" s="1"/>
  <c r="AF77" i="77"/>
  <c r="AO77" i="77" s="1"/>
  <c r="AE77" i="77"/>
  <c r="W78" i="43"/>
  <c r="AG77" i="43"/>
  <c r="AP77" i="43" s="1"/>
  <c r="AF77" i="43"/>
  <c r="AO77" i="43" s="1"/>
  <c r="AE77" i="43"/>
  <c r="AH76" i="93"/>
  <c r="AQ76" i="93" s="1"/>
  <c r="AI76" i="35"/>
  <c r="AN76" i="35"/>
  <c r="AR77" i="95"/>
  <c r="AH76" i="33"/>
  <c r="AQ76" i="33" s="1"/>
  <c r="AR77" i="34"/>
  <c r="Y76" i="83"/>
  <c r="X76" i="83"/>
  <c r="X77" i="87"/>
  <c r="Y77" i="87"/>
  <c r="Z77" i="87" s="1"/>
  <c r="AN78" i="79"/>
  <c r="AI78" i="79"/>
  <c r="AF78" i="94"/>
  <c r="AO78" i="94" s="1"/>
  <c r="AG78" i="94"/>
  <c r="AP78" i="94" s="1"/>
  <c r="AE78" i="94"/>
  <c r="W79" i="94"/>
  <c r="AH78" i="25"/>
  <c r="AQ78" i="25" s="1"/>
  <c r="W80" i="29"/>
  <c r="AG79" i="29"/>
  <c r="AP79" i="29" s="1"/>
  <c r="AF79" i="29"/>
  <c r="AO79" i="29" s="1"/>
  <c r="AE79" i="29"/>
  <c r="AH77" i="75"/>
  <c r="AQ77" i="75" s="1"/>
  <c r="AR76" i="75"/>
  <c r="AF78" i="34"/>
  <c r="AO78" i="34" s="1"/>
  <c r="AE78" i="34"/>
  <c r="W79" i="34"/>
  <c r="AG78" i="34"/>
  <c r="AP78" i="34" s="1"/>
  <c r="X81" i="30"/>
  <c r="Z81" i="30" s="1"/>
  <c r="Y81" i="30"/>
  <c r="AR76" i="41"/>
  <c r="AR80" i="38"/>
  <c r="AR76" i="77"/>
  <c r="AH79" i="27"/>
  <c r="AQ79" i="27" s="1"/>
  <c r="AQ81" i="27" s="1"/>
  <c r="AZ3" i="27"/>
  <c r="AX6" i="27" s="1"/>
  <c r="S6" i="27" s="1"/>
  <c r="AC6" i="27" s="1"/>
  <c r="AB7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4" i="27"/>
  <c r="S74" i="27" s="1"/>
  <c r="AC74" i="27" s="1"/>
  <c r="AB75" i="27" s="1"/>
  <c r="AX76" i="27"/>
  <c r="S76" i="27" s="1"/>
  <c r="AC76" i="27" s="1"/>
  <c r="AB77" i="27" s="1"/>
  <c r="AX75" i="27"/>
  <c r="S75" i="27" s="1"/>
  <c r="AC75" i="27" s="1"/>
  <c r="AB76" i="27" s="1"/>
  <c r="AX77" i="27"/>
  <c r="S77" i="27" s="1"/>
  <c r="AC77" i="27" s="1"/>
  <c r="AB78" i="27" s="1"/>
  <c r="AX78" i="27"/>
  <c r="S78" i="27" s="1"/>
  <c r="AC78" i="27" s="1"/>
  <c r="AB79" i="27" s="1"/>
  <c r="Z79" i="27"/>
  <c r="AH77" i="45"/>
  <c r="AQ77" i="45" s="1"/>
  <c r="Z76" i="33"/>
  <c r="AF76" i="31"/>
  <c r="AO76" i="31" s="1"/>
  <c r="AE76" i="31"/>
  <c r="W77" i="31"/>
  <c r="AG76" i="31"/>
  <c r="AP76" i="31" s="1"/>
  <c r="X79" i="26"/>
  <c r="Y79" i="26"/>
  <c r="AH78" i="47"/>
  <c r="AQ78" i="47" s="1"/>
  <c r="AR75" i="33"/>
  <c r="AH77" i="43"/>
  <c r="AQ77" i="43" s="1"/>
  <c r="Z76" i="93"/>
  <c r="AH76" i="74"/>
  <c r="AQ76" i="74" s="1"/>
  <c r="AR76" i="78"/>
  <c r="W81" i="42"/>
  <c r="AG80" i="42"/>
  <c r="AP80" i="42" s="1"/>
  <c r="AF80" i="42"/>
  <c r="AO80" i="42" s="1"/>
  <c r="AE80" i="42"/>
  <c r="AE76" i="86"/>
  <c r="AF76" i="86"/>
  <c r="AO76" i="86" s="1"/>
  <c r="W77" i="86"/>
  <c r="AG76" i="86"/>
  <c r="AP76" i="86" s="1"/>
  <c r="AR76" i="45"/>
  <c r="AI76" i="87"/>
  <c r="AN76" i="87"/>
  <c r="AH77" i="41"/>
  <c r="AQ77" i="41" s="1"/>
  <c r="AR76" i="91"/>
  <c r="AR77" i="25"/>
  <c r="AF80" i="46"/>
  <c r="AO80" i="46" s="1"/>
  <c r="AE80" i="46"/>
  <c r="W81" i="46"/>
  <c r="AG80" i="46"/>
  <c r="AP80" i="46" s="1"/>
  <c r="AR78" i="27"/>
  <c r="Z78" i="25"/>
  <c r="W79" i="47"/>
  <c r="AG78" i="47"/>
  <c r="AP78" i="47" s="1"/>
  <c r="AF78" i="47"/>
  <c r="AO78" i="47" s="1"/>
  <c r="AE78" i="47"/>
  <c r="W78" i="75"/>
  <c r="AG77" i="75"/>
  <c r="AP77" i="75" s="1"/>
  <c r="AF77" i="75"/>
  <c r="AO77" i="75" s="1"/>
  <c r="AE77" i="75"/>
  <c r="AI75" i="90"/>
  <c r="AN75" i="90"/>
  <c r="AH77" i="91"/>
  <c r="AQ77" i="91" s="1"/>
  <c r="AI80" i="30"/>
  <c r="AN80" i="30"/>
  <c r="AX79" i="39"/>
  <c r="S79" i="39" s="1"/>
  <c r="AC79" i="39" s="1"/>
  <c r="AG79" i="39"/>
  <c r="AP79" i="39" s="1"/>
  <c r="AP81" i="39" s="1"/>
  <c r="AF79" i="39"/>
  <c r="AO79" i="39" s="1"/>
  <c r="AO81" i="39" s="1"/>
  <c r="AE79" i="39"/>
  <c r="AH75" i="73"/>
  <c r="AQ75" i="73" s="1"/>
  <c r="AH81" i="38"/>
  <c r="AQ81" i="38" s="1"/>
  <c r="AH78" i="82"/>
  <c r="AQ78" i="82" s="1"/>
  <c r="AR77" i="47"/>
  <c r="W78" i="41"/>
  <c r="AG77" i="41"/>
  <c r="AP77" i="41" s="1"/>
  <c r="AF77" i="41"/>
  <c r="AO77" i="41" s="1"/>
  <c r="AE77" i="41"/>
  <c r="Z79" i="79"/>
  <c r="X79" i="79"/>
  <c r="Y79" i="79"/>
  <c r="AR74" i="73"/>
  <c r="AR75" i="93"/>
  <c r="W77" i="37"/>
  <c r="AG76" i="37"/>
  <c r="AP76" i="37" s="1"/>
  <c r="AF76" i="37"/>
  <c r="AO76" i="37" s="1"/>
  <c r="AE76" i="37"/>
  <c r="AH75" i="89"/>
  <c r="AQ75" i="89" s="1"/>
  <c r="Z77" i="91"/>
  <c r="AH78" i="81"/>
  <c r="AQ78" i="81" s="1"/>
  <c r="Z76" i="74"/>
  <c r="Y77" i="35"/>
  <c r="X77" i="35"/>
  <c r="Z77" i="35" s="1"/>
  <c r="AH79" i="39"/>
  <c r="AQ79" i="39" s="1"/>
  <c r="AQ81" i="39" s="1"/>
  <c r="AZ3" i="39"/>
  <c r="AX5" i="39" s="1"/>
  <c r="S5" i="39" s="1"/>
  <c r="AC5" i="39" s="1"/>
  <c r="AB6" i="39" s="1"/>
  <c r="AX10" i="39"/>
  <c r="S10" i="39" s="1"/>
  <c r="AC10" i="39" s="1"/>
  <c r="AB11" i="39" s="1"/>
  <c r="AX21" i="39"/>
  <c r="S21" i="39" s="1"/>
  <c r="AC21" i="39" s="1"/>
  <c r="AB22" i="39" s="1"/>
  <c r="AX22" i="39"/>
  <c r="S22" i="39" s="1"/>
  <c r="AC22" i="39" s="1"/>
  <c r="AB23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6" i="39"/>
  <c r="S76" i="39" s="1"/>
  <c r="AC76" i="39" s="1"/>
  <c r="AB77" i="39" s="1"/>
  <c r="AX77" i="39"/>
  <c r="S77" i="39" s="1"/>
  <c r="AC77" i="39" s="1"/>
  <c r="AB78" i="39" s="1"/>
  <c r="AX74" i="39"/>
  <c r="S74" i="39" s="1"/>
  <c r="AC74" i="39" s="1"/>
  <c r="AB75" i="39" s="1"/>
  <c r="AX75" i="39"/>
  <c r="S75" i="39" s="1"/>
  <c r="AC75" i="39" s="1"/>
  <c r="AB76" i="39" s="1"/>
  <c r="AX78" i="39"/>
  <c r="S78" i="39" s="1"/>
  <c r="AC78" i="39" s="1"/>
  <c r="AB79" i="39" s="1"/>
  <c r="Z75" i="73"/>
  <c r="Z81" i="38"/>
  <c r="AI75" i="83"/>
  <c r="AN75" i="83"/>
  <c r="AH77" i="77"/>
  <c r="AQ77" i="77" s="1"/>
  <c r="AN78" i="26"/>
  <c r="AI78" i="26"/>
  <c r="AH78" i="95"/>
  <c r="AQ78" i="95" s="1"/>
  <c r="AR78" i="39"/>
  <c r="W75" i="85"/>
  <c r="AG74" i="85"/>
  <c r="AP74" i="85" s="1"/>
  <c r="AF74" i="85"/>
  <c r="AO74" i="85" s="1"/>
  <c r="AE74" i="85"/>
  <c r="AH78" i="34"/>
  <c r="AQ78" i="34" s="1"/>
  <c r="W79" i="81"/>
  <c r="AG78" i="81"/>
  <c r="AP78" i="81" s="1"/>
  <c r="AF78" i="81"/>
  <c r="AO78" i="81" s="1"/>
  <c r="AE78" i="81"/>
  <c r="W79" i="82"/>
  <c r="AG78" i="82"/>
  <c r="AP78" i="82" s="1"/>
  <c r="AF78" i="82"/>
  <c r="AO78" i="82" s="1"/>
  <c r="AE78" i="82"/>
  <c r="AH77" i="78"/>
  <c r="AQ77" i="78" s="1"/>
  <c r="AR76" i="43"/>
  <c r="Z78" i="95"/>
  <c r="AR77" i="82"/>
  <c r="AR77" i="81"/>
  <c r="AR75" i="74"/>
  <c r="Z75" i="89"/>
  <c r="Y76" i="90"/>
  <c r="X76" i="90"/>
  <c r="AR74" i="89"/>
  <c r="AX13" i="27" l="1"/>
  <c r="S13" i="27" s="1"/>
  <c r="AC13" i="27" s="1"/>
  <c r="AB14" i="27" s="1"/>
  <c r="AX12" i="27"/>
  <c r="S12" i="27" s="1"/>
  <c r="AC12" i="27" s="1"/>
  <c r="AB13" i="27" s="1"/>
  <c r="AX18" i="27"/>
  <c r="S18" i="27" s="1"/>
  <c r="AC18" i="27" s="1"/>
  <c r="AB19" i="27" s="1"/>
  <c r="AX17" i="27"/>
  <c r="S17" i="27" s="1"/>
  <c r="AC17" i="27" s="1"/>
  <c r="AB18" i="27" s="1"/>
  <c r="AX16" i="27"/>
  <c r="S16" i="27" s="1"/>
  <c r="AC16" i="27" s="1"/>
  <c r="AB17" i="27" s="1"/>
  <c r="AX5" i="27"/>
  <c r="S5" i="27" s="1"/>
  <c r="AC5" i="27" s="1"/>
  <c r="AB6" i="27" s="1"/>
  <c r="AX20" i="39"/>
  <c r="S20" i="39" s="1"/>
  <c r="AC20" i="39" s="1"/>
  <c r="AB21" i="39" s="1"/>
  <c r="AX11" i="27"/>
  <c r="S11" i="27" s="1"/>
  <c r="AC11" i="27" s="1"/>
  <c r="AB12" i="27" s="1"/>
  <c r="AX28" i="39"/>
  <c r="S28" i="39" s="1"/>
  <c r="AC28" i="39" s="1"/>
  <c r="AB29" i="39" s="1"/>
  <c r="AX16" i="39"/>
  <c r="S16" i="39" s="1"/>
  <c r="AC16" i="39" s="1"/>
  <c r="AB17" i="39" s="1"/>
  <c r="AX10" i="27"/>
  <c r="S10" i="27" s="1"/>
  <c r="AC10" i="27" s="1"/>
  <c r="AB11" i="27" s="1"/>
  <c r="AX42" i="39"/>
  <c r="S42" i="39" s="1"/>
  <c r="AC42" i="39" s="1"/>
  <c r="AB43" i="39" s="1"/>
  <c r="AX36" i="39"/>
  <c r="S36" i="39" s="1"/>
  <c r="AC36" i="39" s="1"/>
  <c r="AB37" i="39" s="1"/>
  <c r="AX27" i="39"/>
  <c r="S27" i="39" s="1"/>
  <c r="AC27" i="39" s="1"/>
  <c r="AB28" i="39" s="1"/>
  <c r="AX15" i="39"/>
  <c r="S15" i="39" s="1"/>
  <c r="AC15" i="39" s="1"/>
  <c r="AB16" i="39" s="1"/>
  <c r="AX15" i="27"/>
  <c r="S15" i="27" s="1"/>
  <c r="AC15" i="27" s="1"/>
  <c r="AB16" i="27" s="1"/>
  <c r="AX9" i="27"/>
  <c r="S9" i="27" s="1"/>
  <c r="AC9" i="27" s="1"/>
  <c r="AB10" i="27" s="1"/>
  <c r="AX41" i="39"/>
  <c r="S41" i="39" s="1"/>
  <c r="AC41" i="39" s="1"/>
  <c r="AB42" i="39" s="1"/>
  <c r="AX35" i="39"/>
  <c r="S35" i="39" s="1"/>
  <c r="AC35" i="39" s="1"/>
  <c r="AB36" i="39" s="1"/>
  <c r="AX26" i="39"/>
  <c r="S26" i="39" s="1"/>
  <c r="AC26" i="39" s="1"/>
  <c r="AB27" i="39" s="1"/>
  <c r="AX14" i="39"/>
  <c r="S14" i="39" s="1"/>
  <c r="AC14" i="39" s="1"/>
  <c r="AB15" i="39" s="1"/>
  <c r="AX14" i="27"/>
  <c r="S14" i="27" s="1"/>
  <c r="AC14" i="27" s="1"/>
  <c r="AB15" i="27" s="1"/>
  <c r="AX8" i="27"/>
  <c r="S8" i="27" s="1"/>
  <c r="AC8" i="27" s="1"/>
  <c r="AB9" i="27" s="1"/>
  <c r="AK6" i="39"/>
  <c r="AT6" i="39" s="1"/>
  <c r="AK7" i="27"/>
  <c r="AT7" i="27" s="1"/>
  <c r="W78" i="87"/>
  <c r="AG77" i="87"/>
  <c r="AP77" i="87" s="1"/>
  <c r="AF77" i="87"/>
  <c r="AO77" i="87" s="1"/>
  <c r="AE77" i="87"/>
  <c r="AN74" i="85"/>
  <c r="AI74" i="85"/>
  <c r="AJ75" i="39"/>
  <c r="AK75" i="39"/>
  <c r="AT75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K29" i="39"/>
  <c r="AT29" i="39" s="1"/>
  <c r="AK23" i="39"/>
  <c r="AT23" i="39" s="1"/>
  <c r="AK17" i="39"/>
  <c r="AT17" i="39" s="1"/>
  <c r="AK11" i="39"/>
  <c r="AT11" i="39" s="1"/>
  <c r="W78" i="35"/>
  <c r="AG77" i="35"/>
  <c r="AP77" i="35" s="1"/>
  <c r="AF77" i="35"/>
  <c r="AO77" i="35" s="1"/>
  <c r="AE77" i="35"/>
  <c r="AF79" i="79"/>
  <c r="AO79" i="79" s="1"/>
  <c r="AO81" i="79" s="1"/>
  <c r="AE79" i="79"/>
  <c r="AX79" i="79"/>
  <c r="S79" i="79" s="1"/>
  <c r="AC79" i="79" s="1"/>
  <c r="AG79" i="79"/>
  <c r="AP79" i="79" s="1"/>
  <c r="AP81" i="79" s="1"/>
  <c r="AI80" i="42"/>
  <c r="AN80" i="42"/>
  <c r="AG76" i="93"/>
  <c r="AP76" i="93" s="1"/>
  <c r="AF76" i="93"/>
  <c r="AO76" i="93" s="1"/>
  <c r="AE76" i="93"/>
  <c r="W77" i="93"/>
  <c r="AJ76" i="27"/>
  <c r="AK76" i="27"/>
  <c r="AT76" i="27" s="1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J6" i="27"/>
  <c r="AK6" i="27"/>
  <c r="AT6" i="27" s="1"/>
  <c r="W82" i="30"/>
  <c r="AG81" i="30"/>
  <c r="AP81" i="30" s="1"/>
  <c r="AF81" i="30"/>
  <c r="AO81" i="30" s="1"/>
  <c r="AE81" i="30"/>
  <c r="AN78" i="94"/>
  <c r="AI78" i="94"/>
  <c r="AI78" i="81"/>
  <c r="AN78" i="81"/>
  <c r="AR75" i="83"/>
  <c r="AJ78" i="39"/>
  <c r="AK78" i="39"/>
  <c r="AT78" i="39" s="1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X9" i="39"/>
  <c r="S9" i="39" s="1"/>
  <c r="AC9" i="39" s="1"/>
  <c r="AB10" i="39" s="1"/>
  <c r="AX4" i="39"/>
  <c r="S4" i="39" s="1"/>
  <c r="AC4" i="39" s="1"/>
  <c r="AB5" i="39" s="1"/>
  <c r="W77" i="74"/>
  <c r="AG76" i="74"/>
  <c r="AP76" i="74" s="1"/>
  <c r="AF76" i="74"/>
  <c r="AO76" i="74" s="1"/>
  <c r="AE76" i="74"/>
  <c r="W78" i="91"/>
  <c r="AG77" i="91"/>
  <c r="AP77" i="91" s="1"/>
  <c r="AF77" i="91"/>
  <c r="AO77" i="91" s="1"/>
  <c r="AE77" i="91"/>
  <c r="AN77" i="75"/>
  <c r="AI77" i="75"/>
  <c r="AN76" i="31"/>
  <c r="AI76" i="31"/>
  <c r="AJ77" i="27"/>
  <c r="AK77" i="27"/>
  <c r="AT77" i="27" s="1"/>
  <c r="AJ70" i="27"/>
  <c r="AK70" i="27"/>
  <c r="AT70" i="27" s="1"/>
  <c r="AJ64" i="27"/>
  <c r="AK64" i="27"/>
  <c r="AT64" i="27" s="1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8" i="27"/>
  <c r="AK28" i="27"/>
  <c r="AT28" i="27" s="1"/>
  <c r="AJ22" i="27"/>
  <c r="AK22" i="27"/>
  <c r="AT22" i="27" s="1"/>
  <c r="AJ16" i="27"/>
  <c r="AK16" i="27"/>
  <c r="AT16" i="27" s="1"/>
  <c r="AJ10" i="27"/>
  <c r="AK10" i="27"/>
  <c r="AT10" i="27" s="1"/>
  <c r="AX3" i="27"/>
  <c r="S3" i="27" s="1"/>
  <c r="AC3" i="27" s="1"/>
  <c r="AI79" i="29"/>
  <c r="AN79" i="29"/>
  <c r="AH77" i="87"/>
  <c r="AQ77" i="87" s="1"/>
  <c r="X78" i="43"/>
  <c r="Y78" i="43"/>
  <c r="Z78" i="77"/>
  <c r="Y78" i="77"/>
  <c r="X78" i="77"/>
  <c r="AH76" i="90"/>
  <c r="AQ76" i="90" s="1"/>
  <c r="AI78" i="82"/>
  <c r="AN78" i="82"/>
  <c r="W82" i="38"/>
  <c r="AG81" i="38"/>
  <c r="AP81" i="38" s="1"/>
  <c r="AF81" i="38"/>
  <c r="AO81" i="38" s="1"/>
  <c r="AE81" i="38"/>
  <c r="AJ77" i="39"/>
  <c r="AK77" i="39"/>
  <c r="AT77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X8" i="39"/>
  <c r="S8" i="39" s="1"/>
  <c r="AC8" i="39" s="1"/>
  <c r="AB9" i="39" s="1"/>
  <c r="AX3" i="39"/>
  <c r="S3" i="39" s="1"/>
  <c r="AC3" i="39" s="1"/>
  <c r="AN76" i="37"/>
  <c r="AI76" i="37"/>
  <c r="AN77" i="41"/>
  <c r="AI77" i="41"/>
  <c r="X79" i="47"/>
  <c r="Y79" i="47"/>
  <c r="Y81" i="46"/>
  <c r="X81" i="46"/>
  <c r="X77" i="86"/>
  <c r="Y77" i="86"/>
  <c r="AH79" i="26"/>
  <c r="AQ79" i="26" s="1"/>
  <c r="AJ75" i="27"/>
  <c r="AK75" i="27"/>
  <c r="AT75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J9" i="27"/>
  <c r="AK9" i="27"/>
  <c r="AT9" i="27" s="1"/>
  <c r="Y79" i="34"/>
  <c r="X79" i="34"/>
  <c r="AI77" i="78"/>
  <c r="AN77" i="78"/>
  <c r="AN77" i="45"/>
  <c r="AI77" i="45"/>
  <c r="X75" i="85"/>
  <c r="Y75" i="85"/>
  <c r="W76" i="73"/>
  <c r="AG75" i="73"/>
  <c r="AP75" i="73" s="1"/>
  <c r="AF75" i="73"/>
  <c r="AO75" i="73" s="1"/>
  <c r="AE75" i="73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44" i="39"/>
  <c r="AK44" i="39"/>
  <c r="AT44" i="39" s="1"/>
  <c r="AJ38" i="39"/>
  <c r="AK38" i="39"/>
  <c r="AT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I80" i="46"/>
  <c r="AN80" i="46"/>
  <c r="Y81" i="42"/>
  <c r="X81" i="42"/>
  <c r="Z79" i="26"/>
  <c r="AE76" i="33"/>
  <c r="W77" i="33"/>
  <c r="AG76" i="33"/>
  <c r="AP76" i="33" s="1"/>
  <c r="AF76" i="33"/>
  <c r="AO76" i="33" s="1"/>
  <c r="AG79" i="27"/>
  <c r="AP79" i="27" s="1"/>
  <c r="AP81" i="27" s="1"/>
  <c r="AF79" i="27"/>
  <c r="AO79" i="27" s="1"/>
  <c r="AO81" i="27" s="1"/>
  <c r="AE79" i="27"/>
  <c r="AX79" i="27"/>
  <c r="S79" i="27" s="1"/>
  <c r="AC79" i="27" s="1"/>
  <c r="AJ79" i="27" s="1"/>
  <c r="AS79" i="27" s="1"/>
  <c r="AJ74" i="27"/>
  <c r="AK74" i="27"/>
  <c r="AT74" i="27" s="1"/>
  <c r="AJ68" i="27"/>
  <c r="AK68" i="27"/>
  <c r="AT68" i="27" s="1"/>
  <c r="AJ62" i="27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J32" i="27"/>
  <c r="AK32" i="27"/>
  <c r="AT32" i="27" s="1"/>
  <c r="AJ26" i="27"/>
  <c r="AK26" i="27"/>
  <c r="AT26" i="27" s="1"/>
  <c r="AJ20" i="27"/>
  <c r="AK20" i="27"/>
  <c r="AT20" i="27" s="1"/>
  <c r="AJ14" i="27"/>
  <c r="AK14" i="27"/>
  <c r="AT14" i="27" s="1"/>
  <c r="AX7" i="27"/>
  <c r="S7" i="27" s="1"/>
  <c r="AC7" i="27" s="1"/>
  <c r="AB8" i="27" s="1"/>
  <c r="AH76" i="83"/>
  <c r="AQ76" i="83" s="1"/>
  <c r="AF78" i="95"/>
  <c r="AO78" i="95" s="1"/>
  <c r="AE78" i="95"/>
  <c r="W79" i="95"/>
  <c r="AG78" i="95"/>
  <c r="AP78" i="95" s="1"/>
  <c r="Z76" i="90"/>
  <c r="Y79" i="81"/>
  <c r="X79" i="81"/>
  <c r="Z79" i="81" s="1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J37" i="39"/>
  <c r="AK37" i="39"/>
  <c r="AT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H77" i="35"/>
  <c r="AQ77" i="35" s="1"/>
  <c r="AR80" i="30"/>
  <c r="X78" i="75"/>
  <c r="Y78" i="75"/>
  <c r="AE78" i="25"/>
  <c r="AG78" i="25"/>
  <c r="AP78" i="25" s="1"/>
  <c r="AF78" i="25"/>
  <c r="AO78" i="25" s="1"/>
  <c r="W79" i="25"/>
  <c r="AR76" i="87"/>
  <c r="AK79" i="27"/>
  <c r="AT79" i="27" s="1"/>
  <c r="AJ73" i="27"/>
  <c r="AK73" i="27"/>
  <c r="AT73" i="27" s="1"/>
  <c r="AJ67" i="27"/>
  <c r="AK67" i="27"/>
  <c r="AT67" i="27" s="1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X4" i="27"/>
  <c r="S4" i="27" s="1"/>
  <c r="AC4" i="27" s="1"/>
  <c r="AB5" i="27" s="1"/>
  <c r="AI78" i="34"/>
  <c r="AN78" i="34"/>
  <c r="Y80" i="29"/>
  <c r="X80" i="29"/>
  <c r="AR78" i="79"/>
  <c r="AR76" i="35"/>
  <c r="AI77" i="43"/>
  <c r="AN77" i="43"/>
  <c r="AN77" i="77"/>
  <c r="AI77" i="77"/>
  <c r="W76" i="89"/>
  <c r="AG75" i="89"/>
  <c r="AP75" i="89" s="1"/>
  <c r="AF75" i="89"/>
  <c r="AO75" i="89" s="1"/>
  <c r="AE75" i="89"/>
  <c r="X79" i="82"/>
  <c r="Z79" i="82" s="1"/>
  <c r="Y79" i="82"/>
  <c r="AR78" i="26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J36" i="39"/>
  <c r="AK36" i="39"/>
  <c r="AT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X77" i="37"/>
  <c r="Y77" i="37"/>
  <c r="AH79" i="79"/>
  <c r="AQ79" i="79" s="1"/>
  <c r="AQ81" i="79" s="1"/>
  <c r="AZ3" i="79"/>
  <c r="AX6" i="79" s="1"/>
  <c r="S6" i="79" s="1"/>
  <c r="AC6" i="79" s="1"/>
  <c r="AB7" i="79" s="1"/>
  <c r="AX4" i="79"/>
  <c r="S4" i="79" s="1"/>
  <c r="AC4" i="79" s="1"/>
  <c r="AB5" i="79" s="1"/>
  <c r="AX3" i="79"/>
  <c r="S3" i="79" s="1"/>
  <c r="AC3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4" i="79"/>
  <c r="S74" i="79" s="1"/>
  <c r="AC74" i="79" s="1"/>
  <c r="AB75" i="79" s="1"/>
  <c r="AX76" i="79"/>
  <c r="S76" i="79" s="1"/>
  <c r="AC76" i="79" s="1"/>
  <c r="AB77" i="79" s="1"/>
  <c r="AX77" i="79"/>
  <c r="S77" i="79" s="1"/>
  <c r="AC77" i="79" s="1"/>
  <c r="AB78" i="79" s="1"/>
  <c r="AX78" i="79"/>
  <c r="S78" i="79" s="1"/>
  <c r="AC78" i="79" s="1"/>
  <c r="AB79" i="79" s="1"/>
  <c r="Z78" i="41"/>
  <c r="X78" i="41"/>
  <c r="Y78" i="41"/>
  <c r="AI79" i="39"/>
  <c r="AN79" i="39"/>
  <c r="AN81" i="39" s="1"/>
  <c r="AR75" i="90"/>
  <c r="AI78" i="47"/>
  <c r="AN78" i="47"/>
  <c r="AI76" i="86"/>
  <c r="AN76" i="86"/>
  <c r="X77" i="31"/>
  <c r="Y77" i="31"/>
  <c r="AJ78" i="27"/>
  <c r="AK78" i="27"/>
  <c r="AT78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H81" i="30"/>
  <c r="AQ81" i="30" s="1"/>
  <c r="X79" i="94"/>
  <c r="Y79" i="94"/>
  <c r="Z76" i="83"/>
  <c r="X78" i="78"/>
  <c r="Y78" i="78"/>
  <c r="Z78" i="45"/>
  <c r="X78" i="45"/>
  <c r="Y78" i="45"/>
  <c r="AX17" i="79" l="1"/>
  <c r="S17" i="79" s="1"/>
  <c r="AC17" i="79" s="1"/>
  <c r="AB18" i="79" s="1"/>
  <c r="AX11" i="79"/>
  <c r="S11" i="79" s="1"/>
  <c r="AC11" i="79" s="1"/>
  <c r="AB12" i="79" s="1"/>
  <c r="AX5" i="79"/>
  <c r="S5" i="79" s="1"/>
  <c r="AC5" i="79" s="1"/>
  <c r="AB6" i="79" s="1"/>
  <c r="AX12" i="79"/>
  <c r="S12" i="79" s="1"/>
  <c r="AC12" i="79" s="1"/>
  <c r="AB13" i="79" s="1"/>
  <c r="Z75" i="85"/>
  <c r="AF75" i="85" s="1"/>
  <c r="AO75" i="85" s="1"/>
  <c r="AE75" i="85"/>
  <c r="W76" i="85"/>
  <c r="AG75" i="85"/>
  <c r="AP75" i="85" s="1"/>
  <c r="AH78" i="78"/>
  <c r="AQ78" i="78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H77" i="31"/>
  <c r="AQ77" i="31" s="1"/>
  <c r="AF78" i="41"/>
  <c r="AO78" i="41" s="1"/>
  <c r="AE78" i="41"/>
  <c r="W79" i="41"/>
  <c r="AG78" i="41"/>
  <c r="AP78" i="41" s="1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J24" i="39"/>
  <c r="AK24" i="39"/>
  <c r="AT24" i="39" s="1"/>
  <c r="AH80" i="29"/>
  <c r="AQ80" i="29" s="1"/>
  <c r="AJ13" i="39"/>
  <c r="AK13" i="39"/>
  <c r="AT13" i="39" s="1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F79" i="26"/>
  <c r="AO79" i="26" s="1"/>
  <c r="AE79" i="26"/>
  <c r="W80" i="26"/>
  <c r="AG79" i="26"/>
  <c r="AP79" i="26" s="1"/>
  <c r="AJ8" i="39"/>
  <c r="AK8" i="39"/>
  <c r="AT8" i="39" s="1"/>
  <c r="AS38" i="39"/>
  <c r="AL38" i="39"/>
  <c r="AU38" i="39" s="1"/>
  <c r="AS56" i="39"/>
  <c r="AL56" i="39"/>
  <c r="AU56" i="39" s="1"/>
  <c r="AS74" i="39"/>
  <c r="AL74" i="39"/>
  <c r="AU74" i="39" s="1"/>
  <c r="AR77" i="78"/>
  <c r="AH81" i="46"/>
  <c r="AQ81" i="46" s="1"/>
  <c r="AR77" i="41"/>
  <c r="AE78" i="77"/>
  <c r="W79" i="77"/>
  <c r="AG78" i="77"/>
  <c r="AP78" i="77" s="1"/>
  <c r="AF78" i="77"/>
  <c r="AO78" i="77" s="1"/>
  <c r="AR76" i="31"/>
  <c r="X77" i="74"/>
  <c r="Y77" i="74"/>
  <c r="AR78" i="94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I79" i="79"/>
  <c r="AN79" i="79"/>
  <c r="AN81" i="79" s="1"/>
  <c r="AJ23" i="39"/>
  <c r="AS41" i="39"/>
  <c r="AL41" i="39"/>
  <c r="AU41" i="39" s="1"/>
  <c r="AS59" i="39"/>
  <c r="AL59" i="39"/>
  <c r="AU59" i="39" s="1"/>
  <c r="AS75" i="39"/>
  <c r="AL75" i="39"/>
  <c r="AU75" i="39" s="1"/>
  <c r="Y78" i="87"/>
  <c r="X78" i="87"/>
  <c r="Z78" i="78"/>
  <c r="Z77" i="31"/>
  <c r="AJ79" i="79"/>
  <c r="AS79" i="79" s="1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J7" i="79"/>
  <c r="AK7" i="79"/>
  <c r="AT7" i="79" s="1"/>
  <c r="AJ30" i="39"/>
  <c r="AK30" i="39"/>
  <c r="AT30" i="39" s="1"/>
  <c r="AS48" i="39"/>
  <c r="AL48" i="39"/>
  <c r="AU48" i="39" s="1"/>
  <c r="AS66" i="39"/>
  <c r="AL66" i="39"/>
  <c r="AU66" i="39" s="1"/>
  <c r="AR77" i="43"/>
  <c r="AS13" i="27"/>
  <c r="AL13" i="27"/>
  <c r="AU13" i="27" s="1"/>
  <c r="AS31" i="27"/>
  <c r="AL31" i="27"/>
  <c r="AU31" i="27" s="1"/>
  <c r="AS49" i="27"/>
  <c r="AL49" i="27"/>
  <c r="AU49" i="27" s="1"/>
  <c r="AS67" i="27"/>
  <c r="AL67" i="27"/>
  <c r="AU67" i="27" s="1"/>
  <c r="AJ19" i="39"/>
  <c r="AK19" i="39"/>
  <c r="AT19" i="39" s="1"/>
  <c r="AS43" i="39"/>
  <c r="AL43" i="39"/>
  <c r="AU43" i="39" s="1"/>
  <c r="AS61" i="39"/>
  <c r="AL61" i="39"/>
  <c r="AU61" i="39" s="1"/>
  <c r="AH81" i="42"/>
  <c r="AQ81" i="42" s="1"/>
  <c r="AJ14" i="39"/>
  <c r="AK14" i="39"/>
  <c r="AT14" i="39" s="1"/>
  <c r="AH75" i="85"/>
  <c r="AQ75" i="85" s="1"/>
  <c r="AH79" i="34"/>
  <c r="AQ79" i="34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X82" i="38"/>
  <c r="Y82" i="38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S22" i="39"/>
  <c r="AL22" i="39"/>
  <c r="AU22" i="39" s="1"/>
  <c r="AS40" i="39"/>
  <c r="AL40" i="39"/>
  <c r="AU40" i="39" s="1"/>
  <c r="AS58" i="39"/>
  <c r="AL58" i="39"/>
  <c r="AU58" i="39" s="1"/>
  <c r="AS78" i="39"/>
  <c r="AL78" i="39"/>
  <c r="AU78" i="39" s="1"/>
  <c r="AR74" i="85"/>
  <c r="W77" i="83"/>
  <c r="AG76" i="83"/>
  <c r="AP76" i="83" s="1"/>
  <c r="AF76" i="83"/>
  <c r="AO76" i="83" s="1"/>
  <c r="AE76" i="83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J78" i="79"/>
  <c r="AK78" i="79"/>
  <c r="AT78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H77" i="37"/>
  <c r="AQ77" i="37" s="1"/>
  <c r="Z80" i="29"/>
  <c r="X79" i="25"/>
  <c r="Y79" i="25"/>
  <c r="AH78" i="75"/>
  <c r="AQ78" i="75" s="1"/>
  <c r="AJ25" i="39"/>
  <c r="AK25" i="39"/>
  <c r="AT25" i="39" s="1"/>
  <c r="AH79" i="81"/>
  <c r="AQ79" i="81" s="1"/>
  <c r="X79" i="95"/>
  <c r="Y79" i="95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AJ20" i="39"/>
  <c r="AK20" i="39"/>
  <c r="AT20" i="39" s="1"/>
  <c r="AS44" i="39"/>
  <c r="AL44" i="39"/>
  <c r="AU44" i="39" s="1"/>
  <c r="AS62" i="39"/>
  <c r="AL62" i="39"/>
  <c r="AU62" i="39" s="1"/>
  <c r="AN75" i="73"/>
  <c r="AI75" i="73"/>
  <c r="Z81" i="46"/>
  <c r="AR76" i="37"/>
  <c r="AH78" i="43"/>
  <c r="AQ78" i="43" s="1"/>
  <c r="AR77" i="75"/>
  <c r="X78" i="91"/>
  <c r="Y78" i="91"/>
  <c r="AJ5" i="39"/>
  <c r="AK5" i="39"/>
  <c r="AT5" i="39" s="1"/>
  <c r="AI81" i="30"/>
  <c r="AN81" i="30"/>
  <c r="AS6" i="27"/>
  <c r="AL6" i="27"/>
  <c r="AU6" i="27" s="1"/>
  <c r="AS23" i="27"/>
  <c r="AL23" i="27"/>
  <c r="AU23" i="27" s="1"/>
  <c r="AS41" i="27"/>
  <c r="AL41" i="27"/>
  <c r="AU41" i="27" s="1"/>
  <c r="AS59" i="27"/>
  <c r="AL59" i="27"/>
  <c r="AU59" i="27" s="1"/>
  <c r="AS76" i="27"/>
  <c r="AL76" i="27"/>
  <c r="AU76" i="27" s="1"/>
  <c r="AI77" i="35"/>
  <c r="AN77" i="35"/>
  <c r="AJ11" i="39"/>
  <c r="AJ29" i="39"/>
  <c r="AS47" i="39"/>
  <c r="AL47" i="39"/>
  <c r="AU47" i="39" s="1"/>
  <c r="AS65" i="39"/>
  <c r="AL65" i="39"/>
  <c r="AU65" i="39" s="1"/>
  <c r="AH78" i="45"/>
  <c r="AQ78" i="45" s="1"/>
  <c r="AR76" i="86"/>
  <c r="AL79" i="39"/>
  <c r="AU79" i="39" s="1"/>
  <c r="AR79" i="39"/>
  <c r="AR81" i="39" s="1"/>
  <c r="AJ77" i="79"/>
  <c r="AK77" i="79"/>
  <c r="AT77" i="79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3" i="79"/>
  <c r="AB4" i="79"/>
  <c r="Z77" i="37"/>
  <c r="AS36" i="39"/>
  <c r="AL36" i="39"/>
  <c r="AU36" i="39" s="1"/>
  <c r="AS54" i="39"/>
  <c r="AL54" i="39"/>
  <c r="AU54" i="39" s="1"/>
  <c r="AS72" i="39"/>
  <c r="AL72" i="39"/>
  <c r="AU72" i="39" s="1"/>
  <c r="AH79" i="82"/>
  <c r="AQ79" i="82" s="1"/>
  <c r="X76" i="89"/>
  <c r="Y76" i="89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Z78" i="75"/>
  <c r="AJ31" i="39"/>
  <c r="AK31" i="39"/>
  <c r="AT31" i="39" s="1"/>
  <c r="AS49" i="39"/>
  <c r="AL49" i="39"/>
  <c r="AU49" i="39" s="1"/>
  <c r="AS67" i="39"/>
  <c r="AL67" i="39"/>
  <c r="AU67" i="39" s="1"/>
  <c r="AN78" i="95"/>
  <c r="AI78" i="95"/>
  <c r="X77" i="33"/>
  <c r="Y77" i="33"/>
  <c r="Z81" i="42"/>
  <c r="AJ26" i="39"/>
  <c r="AK26" i="39"/>
  <c r="AT26" i="39" s="1"/>
  <c r="AR77" i="45"/>
  <c r="Z79" i="34"/>
  <c r="AS21" i="27"/>
  <c r="AL21" i="27"/>
  <c r="AU21" i="27" s="1"/>
  <c r="AS39" i="27"/>
  <c r="AL39" i="27"/>
  <c r="AU39" i="27" s="1"/>
  <c r="AS57" i="27"/>
  <c r="AL57" i="27"/>
  <c r="AU57" i="27" s="1"/>
  <c r="AS75" i="27"/>
  <c r="AL75" i="27"/>
  <c r="AU75" i="27" s="1"/>
  <c r="AS21" i="39"/>
  <c r="AL21" i="39"/>
  <c r="AU21" i="39" s="1"/>
  <c r="AS39" i="39"/>
  <c r="AL39" i="39"/>
  <c r="AU39" i="39" s="1"/>
  <c r="AS57" i="39"/>
  <c r="AL57" i="39"/>
  <c r="AU57" i="39" s="1"/>
  <c r="AS77" i="39"/>
  <c r="AL77" i="39"/>
  <c r="AU77" i="39" s="1"/>
  <c r="Z78" i="43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AI76" i="74"/>
  <c r="AN76" i="74"/>
  <c r="AJ10" i="39"/>
  <c r="AK10" i="39"/>
  <c r="AT10" i="39" s="1"/>
  <c r="AS28" i="39"/>
  <c r="AL28" i="39"/>
  <c r="AU28" i="39" s="1"/>
  <c r="AS46" i="39"/>
  <c r="AL46" i="39"/>
  <c r="AU46" i="39" s="1"/>
  <c r="AS64" i="39"/>
  <c r="AL64" i="39"/>
  <c r="AU64" i="39" s="1"/>
  <c r="Y77" i="93"/>
  <c r="Z77" i="93" s="1"/>
  <c r="X77" i="93"/>
  <c r="AR80" i="42"/>
  <c r="AI77" i="87"/>
  <c r="AN77" i="87"/>
  <c r="AJ7" i="27"/>
  <c r="AE78" i="45"/>
  <c r="AG78" i="45"/>
  <c r="AP78" i="45" s="1"/>
  <c r="AF78" i="45"/>
  <c r="AO78" i="45" s="1"/>
  <c r="W79" i="45"/>
  <c r="AH79" i="94"/>
  <c r="AQ79" i="94" s="1"/>
  <c r="AS24" i="27"/>
  <c r="AL24" i="27"/>
  <c r="AU24" i="27" s="1"/>
  <c r="AS42" i="27"/>
  <c r="AL42" i="27"/>
  <c r="AU42" i="27" s="1"/>
  <c r="AS60" i="27"/>
  <c r="AL60" i="27"/>
  <c r="AU60" i="27" s="1"/>
  <c r="AS78" i="27"/>
  <c r="AL78" i="27"/>
  <c r="AU78" i="27" s="1"/>
  <c r="AJ75" i="79"/>
  <c r="AK75" i="79"/>
  <c r="AT75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AJ12" i="39"/>
  <c r="AK12" i="39"/>
  <c r="AT12" i="39" s="1"/>
  <c r="W80" i="82"/>
  <c r="AG79" i="82"/>
  <c r="AP79" i="82" s="1"/>
  <c r="AF79" i="82"/>
  <c r="AO79" i="82" s="1"/>
  <c r="AE79" i="82"/>
  <c r="AR77" i="77"/>
  <c r="AR78" i="34"/>
  <c r="W80" i="81"/>
  <c r="AG79" i="81"/>
  <c r="AP79" i="81" s="1"/>
  <c r="AF79" i="81"/>
  <c r="AO79" i="81" s="1"/>
  <c r="AE79" i="81"/>
  <c r="AJ8" i="27"/>
  <c r="AK8" i="27"/>
  <c r="AT8" i="27" s="1"/>
  <c r="AS26" i="27"/>
  <c r="AL26" i="27"/>
  <c r="AU26" i="27" s="1"/>
  <c r="AS44" i="27"/>
  <c r="AL44" i="27"/>
  <c r="AU44" i="27" s="1"/>
  <c r="AS62" i="27"/>
  <c r="AL62" i="27"/>
  <c r="AU62" i="27" s="1"/>
  <c r="AN79" i="27"/>
  <c r="AN81" i="27" s="1"/>
  <c r="AI79" i="27"/>
  <c r="AJ32" i="39"/>
  <c r="AK32" i="39"/>
  <c r="AT32" i="39" s="1"/>
  <c r="AS50" i="39"/>
  <c r="AL50" i="39"/>
  <c r="AU50" i="39" s="1"/>
  <c r="AS68" i="39"/>
  <c r="AL68" i="39"/>
  <c r="AU68" i="39" s="1"/>
  <c r="AH77" i="86"/>
  <c r="AQ77" i="86" s="1"/>
  <c r="AH79" i="47"/>
  <c r="AQ79" i="47" s="1"/>
  <c r="AQ81" i="47" s="1"/>
  <c r="AZ3" i="47"/>
  <c r="AX6" i="47" s="1"/>
  <c r="S6" i="47" s="1"/>
  <c r="AC6" i="47" s="1"/>
  <c r="AB7" i="47" s="1"/>
  <c r="AX8" i="47"/>
  <c r="S8" i="47" s="1"/>
  <c r="AC8" i="47" s="1"/>
  <c r="AB9" i="47" s="1"/>
  <c r="AX9" i="47"/>
  <c r="S9" i="47" s="1"/>
  <c r="AC9" i="47" s="1"/>
  <c r="AB10" i="47" s="1"/>
  <c r="AX15" i="47"/>
  <c r="S15" i="47" s="1"/>
  <c r="AC15" i="47" s="1"/>
  <c r="AB16" i="47" s="1"/>
  <c r="AX20" i="47"/>
  <c r="S20" i="47" s="1"/>
  <c r="AC20" i="47" s="1"/>
  <c r="AB21" i="47" s="1"/>
  <c r="AX21" i="47"/>
  <c r="S21" i="47" s="1"/>
  <c r="AC21" i="47" s="1"/>
  <c r="AB22" i="47" s="1"/>
  <c r="AX27" i="47"/>
  <c r="S27" i="47" s="1"/>
  <c r="AC27" i="47" s="1"/>
  <c r="AB28" i="47" s="1"/>
  <c r="AX31" i="47"/>
  <c r="S31" i="47" s="1"/>
  <c r="AC31" i="47" s="1"/>
  <c r="AB32" i="47" s="1"/>
  <c r="AX32" i="47"/>
  <c r="S32" i="47" s="1"/>
  <c r="AC32" i="47" s="1"/>
  <c r="AB33" i="47" s="1"/>
  <c r="AX39" i="47"/>
  <c r="S39" i="47" s="1"/>
  <c r="AC39" i="47" s="1"/>
  <c r="AB40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51" i="47"/>
  <c r="S51" i="47" s="1"/>
  <c r="AC51" i="47" s="1"/>
  <c r="AB52" i="47" s="1"/>
  <c r="AX56" i="47"/>
  <c r="S56" i="47" s="1"/>
  <c r="AC56" i="47" s="1"/>
  <c r="AB57" i="47" s="1"/>
  <c r="AX57" i="47"/>
  <c r="S57" i="47" s="1"/>
  <c r="AC57" i="47" s="1"/>
  <c r="AB58" i="47" s="1"/>
  <c r="AX63" i="47"/>
  <c r="S63" i="47" s="1"/>
  <c r="AC63" i="47" s="1"/>
  <c r="AB64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7" i="47"/>
  <c r="S77" i="47" s="1"/>
  <c r="AC77" i="47" s="1"/>
  <c r="AB78" i="47" s="1"/>
  <c r="AB4" i="39"/>
  <c r="AJ3" i="39"/>
  <c r="AI81" i="38"/>
  <c r="AN81" i="38"/>
  <c r="AR78" i="82"/>
  <c r="AH78" i="77"/>
  <c r="AQ78" i="77" s="1"/>
  <c r="AR79" i="29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N76" i="93"/>
  <c r="AI76" i="93"/>
  <c r="AJ17" i="39"/>
  <c r="AS35" i="39"/>
  <c r="AL35" i="39"/>
  <c r="AU35" i="39" s="1"/>
  <c r="AS53" i="39"/>
  <c r="AL53" i="39"/>
  <c r="AU53" i="39" s="1"/>
  <c r="AS71" i="39"/>
  <c r="AL71" i="39"/>
  <c r="AU71" i="39" s="1"/>
  <c r="Z79" i="94"/>
  <c r="AR78" i="47"/>
  <c r="AH78" i="41"/>
  <c r="AQ78" i="41" s="1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J18" i="39"/>
  <c r="AK18" i="39"/>
  <c r="AT18" i="39" s="1"/>
  <c r="AS42" i="39"/>
  <c r="AL42" i="39"/>
  <c r="AU42" i="39" s="1"/>
  <c r="AS60" i="39"/>
  <c r="AL60" i="39"/>
  <c r="AU60" i="39" s="1"/>
  <c r="AS76" i="39"/>
  <c r="AL76" i="39"/>
  <c r="AU76" i="39" s="1"/>
  <c r="AN75" i="89"/>
  <c r="AI75" i="89"/>
  <c r="AJ5" i="27"/>
  <c r="AK5" i="27"/>
  <c r="AT5" i="27" s="1"/>
  <c r="AS25" i="27"/>
  <c r="AL25" i="27"/>
  <c r="AU25" i="27" s="1"/>
  <c r="AS43" i="27"/>
  <c r="AL43" i="27"/>
  <c r="AU43" i="27" s="1"/>
  <c r="AS61" i="27"/>
  <c r="AL61" i="27"/>
  <c r="AU61" i="27" s="1"/>
  <c r="AI78" i="25"/>
  <c r="AN78" i="25"/>
  <c r="AJ7" i="39"/>
  <c r="AK7" i="39"/>
  <c r="AT7" i="39" s="1"/>
  <c r="AS37" i="39"/>
  <c r="AL37" i="39"/>
  <c r="AU37" i="39" s="1"/>
  <c r="AS55" i="39"/>
  <c r="AL55" i="39"/>
  <c r="AU55" i="39" s="1"/>
  <c r="AS73" i="39"/>
  <c r="AL73" i="39"/>
  <c r="AU73" i="39" s="1"/>
  <c r="W77" i="90"/>
  <c r="AG76" i="90"/>
  <c r="AP76" i="90" s="1"/>
  <c r="AF76" i="90"/>
  <c r="AO76" i="90" s="1"/>
  <c r="AE76" i="90"/>
  <c r="AI76" i="33"/>
  <c r="AN76" i="33"/>
  <c r="AR80" i="46"/>
  <c r="Y76" i="73"/>
  <c r="Z76" i="73" s="1"/>
  <c r="X76" i="73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Z77" i="86"/>
  <c r="Z79" i="47"/>
  <c r="AJ9" i="39"/>
  <c r="AK9" i="39"/>
  <c r="AT9" i="39" s="1"/>
  <c r="AS27" i="39"/>
  <c r="AL27" i="39"/>
  <c r="AU27" i="39" s="1"/>
  <c r="AS45" i="39"/>
  <c r="AL45" i="39"/>
  <c r="AU45" i="39" s="1"/>
  <c r="AS63" i="39"/>
  <c r="AL63" i="39"/>
  <c r="AU63" i="39" s="1"/>
  <c r="AB4" i="27"/>
  <c r="AJ3" i="27"/>
  <c r="AS22" i="27"/>
  <c r="AL22" i="27"/>
  <c r="AU22" i="27" s="1"/>
  <c r="AS40" i="27"/>
  <c r="AL40" i="27"/>
  <c r="AU40" i="27" s="1"/>
  <c r="AS58" i="27"/>
  <c r="AL58" i="27"/>
  <c r="AU58" i="27" s="1"/>
  <c r="AS77" i="27"/>
  <c r="AL77" i="27"/>
  <c r="AU77" i="27" s="1"/>
  <c r="AN77" i="91"/>
  <c r="AI77" i="9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AR78" i="81"/>
  <c r="X82" i="30"/>
  <c r="Y82" i="30"/>
  <c r="Z82" i="30" s="1"/>
  <c r="X78" i="35"/>
  <c r="Z78" i="35" s="1"/>
  <c r="Y78" i="35"/>
  <c r="AJ6" i="39"/>
  <c r="AX55" i="47" l="1"/>
  <c r="S55" i="47" s="1"/>
  <c r="AC55" i="47" s="1"/>
  <c r="AB56" i="47" s="1"/>
  <c r="AX33" i="47"/>
  <c r="S33" i="47" s="1"/>
  <c r="AC33" i="47" s="1"/>
  <c r="AB34" i="47" s="1"/>
  <c r="AX19" i="47"/>
  <c r="S19" i="47" s="1"/>
  <c r="AC19" i="47" s="1"/>
  <c r="AB20" i="47" s="1"/>
  <c r="AX74" i="47"/>
  <c r="S74" i="47" s="1"/>
  <c r="AC74" i="47" s="1"/>
  <c r="AB75" i="47" s="1"/>
  <c r="AX62" i="47"/>
  <c r="S62" i="47" s="1"/>
  <c r="AC62" i="47" s="1"/>
  <c r="AB63" i="47" s="1"/>
  <c r="AX50" i="47"/>
  <c r="S50" i="47" s="1"/>
  <c r="AC50" i="47" s="1"/>
  <c r="AB51" i="47" s="1"/>
  <c r="AX38" i="47"/>
  <c r="S38" i="47" s="1"/>
  <c r="AC38" i="47" s="1"/>
  <c r="AB39" i="47" s="1"/>
  <c r="AX26" i="47"/>
  <c r="S26" i="47" s="1"/>
  <c r="AC26" i="47" s="1"/>
  <c r="AB27" i="47" s="1"/>
  <c r="AX14" i="47"/>
  <c r="S14" i="47" s="1"/>
  <c r="AC14" i="47" s="1"/>
  <c r="AB15" i="47" s="1"/>
  <c r="AX73" i="47"/>
  <c r="S73" i="47" s="1"/>
  <c r="AC73" i="47" s="1"/>
  <c r="AB74" i="47" s="1"/>
  <c r="AX61" i="47"/>
  <c r="S61" i="47" s="1"/>
  <c r="AC61" i="47" s="1"/>
  <c r="AB62" i="47" s="1"/>
  <c r="AX49" i="47"/>
  <c r="S49" i="47" s="1"/>
  <c r="AC49" i="47" s="1"/>
  <c r="AB50" i="47" s="1"/>
  <c r="AX37" i="47"/>
  <c r="S37" i="47" s="1"/>
  <c r="AC37" i="47" s="1"/>
  <c r="AB38" i="47" s="1"/>
  <c r="AX25" i="47"/>
  <c r="S25" i="47" s="1"/>
  <c r="AC25" i="47" s="1"/>
  <c r="AB26" i="47" s="1"/>
  <c r="AX13" i="47"/>
  <c r="S13" i="47" s="1"/>
  <c r="AC13" i="47" s="1"/>
  <c r="AB14" i="47" s="1"/>
  <c r="Z79" i="95"/>
  <c r="AF77" i="93"/>
  <c r="AO77" i="93" s="1"/>
  <c r="W78" i="93"/>
  <c r="AG77" i="93"/>
  <c r="AP77" i="93" s="1"/>
  <c r="AE77" i="93"/>
  <c r="AX79" i="95"/>
  <c r="S79" i="95" s="1"/>
  <c r="AC79" i="95" s="1"/>
  <c r="AG79" i="95"/>
  <c r="AP79" i="95" s="1"/>
  <c r="AP81" i="95" s="1"/>
  <c r="AF79" i="95"/>
  <c r="AO79" i="95" s="1"/>
  <c r="AO81" i="95" s="1"/>
  <c r="AE79" i="95"/>
  <c r="W83" i="30"/>
  <c r="AG82" i="30"/>
  <c r="AP82" i="30" s="1"/>
  <c r="AF82" i="30"/>
  <c r="AO82" i="30" s="1"/>
  <c r="AE82" i="30"/>
  <c r="AE76" i="73"/>
  <c r="W77" i="73"/>
  <c r="AG76" i="73"/>
  <c r="AP76" i="73" s="1"/>
  <c r="AF76" i="73"/>
  <c r="AO76" i="73" s="1"/>
  <c r="W79" i="35"/>
  <c r="AG78" i="35"/>
  <c r="AP78" i="35" s="1"/>
  <c r="AF78" i="35"/>
  <c r="AO78" i="35" s="1"/>
  <c r="AE78" i="35"/>
  <c r="AK7" i="47"/>
  <c r="AT7" i="47" s="1"/>
  <c r="AS3" i="27"/>
  <c r="AL3" i="27"/>
  <c r="AU3" i="27" s="1"/>
  <c r="AS5" i="27"/>
  <c r="AL5" i="27"/>
  <c r="AU5" i="27" s="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J74" i="47"/>
  <c r="AK74" i="47"/>
  <c r="AT74" i="47" s="1"/>
  <c r="AS6" i="39"/>
  <c r="AL6" i="39"/>
  <c r="AU6" i="39" s="1"/>
  <c r="AS9" i="39"/>
  <c r="AL9" i="39"/>
  <c r="AU9" i="39" s="1"/>
  <c r="AN76" i="90"/>
  <c r="AI76" i="90"/>
  <c r="AS7" i="39"/>
  <c r="AL7" i="39"/>
  <c r="AU7" i="39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R76" i="93"/>
  <c r="AX78" i="47"/>
  <c r="S78" i="47" s="1"/>
  <c r="AC78" i="47" s="1"/>
  <c r="AB79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Y80" i="81"/>
  <c r="X80" i="81"/>
  <c r="Z80" i="81" s="1"/>
  <c r="AN79" i="82"/>
  <c r="AI79" i="82"/>
  <c r="AR78" i="95"/>
  <c r="AH76" i="89"/>
  <c r="AQ76" i="89" s="1"/>
  <c r="AS11" i="39"/>
  <c r="AL11" i="39"/>
  <c r="AU11" i="39" s="1"/>
  <c r="AH78" i="91"/>
  <c r="AQ78" i="91" s="1"/>
  <c r="AR75" i="73"/>
  <c r="AS19" i="39"/>
  <c r="AL19" i="39"/>
  <c r="AU19" i="39" s="1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23" i="39"/>
  <c r="AL23" i="39"/>
  <c r="AU23" i="39" s="1"/>
  <c r="AS13" i="39"/>
  <c r="AL13" i="39"/>
  <c r="AU13" i="39" s="1"/>
  <c r="AJ4" i="27"/>
  <c r="AK4" i="27"/>
  <c r="AT4" i="27" s="1"/>
  <c r="AT81" i="27" s="1"/>
  <c r="X77" i="90"/>
  <c r="Y77" i="90"/>
  <c r="AJ68" i="47"/>
  <c r="AK68" i="47"/>
  <c r="AT68" i="47" s="1"/>
  <c r="AG79" i="47"/>
  <c r="AP79" i="47" s="1"/>
  <c r="AP81" i="47" s="1"/>
  <c r="AF79" i="47"/>
  <c r="AO79" i="47" s="1"/>
  <c r="AO81" i="47" s="1"/>
  <c r="AE79" i="47"/>
  <c r="AX79" i="47"/>
  <c r="S79" i="47" s="1"/>
  <c r="AC79" i="47" s="1"/>
  <c r="AX75" i="47"/>
  <c r="S75" i="47" s="1"/>
  <c r="AC75" i="47" s="1"/>
  <c r="AB76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AX3" i="47"/>
  <c r="S3" i="47" s="1"/>
  <c r="AC3" i="47" s="1"/>
  <c r="AS8" i="27"/>
  <c r="AL8" i="27"/>
  <c r="AU8" i="27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I78" i="45"/>
  <c r="AN78" i="45"/>
  <c r="AH77" i="93"/>
  <c r="AQ77" i="93" s="1"/>
  <c r="AR76" i="74"/>
  <c r="AS26" i="39"/>
  <c r="AL26" i="39"/>
  <c r="AU26" i="39" s="1"/>
  <c r="AS31" i="39"/>
  <c r="AL31" i="39"/>
  <c r="AU31" i="39" s="1"/>
  <c r="Z76" i="89"/>
  <c r="AF77" i="37"/>
  <c r="AO77" i="37" s="1"/>
  <c r="AE77" i="37"/>
  <c r="AG77" i="37"/>
  <c r="AP77" i="37" s="1"/>
  <c r="W78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Z78" i="91"/>
  <c r="AS20" i="39"/>
  <c r="AL20" i="39"/>
  <c r="AU20" i="39" s="1"/>
  <c r="AS25" i="39"/>
  <c r="AL25" i="39"/>
  <c r="AU25" i="39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S14" i="39"/>
  <c r="AL14" i="39"/>
  <c r="AU14" i="39" s="1"/>
  <c r="AE77" i="31"/>
  <c r="W78" i="31"/>
  <c r="AG77" i="31"/>
  <c r="AP77" i="31" s="1"/>
  <c r="AF77" i="31"/>
  <c r="AO77" i="31" s="1"/>
  <c r="AI79" i="26"/>
  <c r="AN79" i="26"/>
  <c r="AS24" i="39"/>
  <c r="AL24" i="39"/>
  <c r="AU24" i="39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H78" i="35"/>
  <c r="AQ78" i="35" s="1"/>
  <c r="W78" i="86"/>
  <c r="AG77" i="86"/>
  <c r="AP77" i="86" s="1"/>
  <c r="AF77" i="86"/>
  <c r="AO77" i="86" s="1"/>
  <c r="AE77" i="86"/>
  <c r="AR78" i="25"/>
  <c r="AS18" i="39"/>
  <c r="AL18" i="39"/>
  <c r="AU18" i="39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R81" i="38"/>
  <c r="AJ78" i="47"/>
  <c r="AK78" i="47"/>
  <c r="AT78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K10" i="47"/>
  <c r="AT10" i="47" s="1"/>
  <c r="AS7" i="27"/>
  <c r="AL7" i="27"/>
  <c r="AU7" i="27" s="1"/>
  <c r="AF81" i="42"/>
  <c r="AO81" i="42" s="1"/>
  <c r="W82" i="42"/>
  <c r="AG81" i="42"/>
  <c r="AP81" i="42" s="1"/>
  <c r="AE81" i="42"/>
  <c r="AF78" i="75"/>
  <c r="AO78" i="75" s="1"/>
  <c r="AE78" i="75"/>
  <c r="AG78" i="75"/>
  <c r="AP78" i="75" s="1"/>
  <c r="W79" i="75"/>
  <c r="AJ4" i="79"/>
  <c r="AK4" i="79"/>
  <c r="AT4" i="79" s="1"/>
  <c r="AT81" i="79" s="1"/>
  <c r="AR77" i="35"/>
  <c r="AR81" i="30"/>
  <c r="AH79" i="25"/>
  <c r="AQ79" i="25" s="1"/>
  <c r="AI76" i="83"/>
  <c r="AN76" i="83"/>
  <c r="AH82" i="38"/>
  <c r="AQ82" i="38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W79" i="78"/>
  <c r="AG78" i="78"/>
  <c r="AP78" i="78" s="1"/>
  <c r="AF78" i="78"/>
  <c r="AO78" i="78" s="1"/>
  <c r="AE78" i="78"/>
  <c r="AL79" i="79"/>
  <c r="AU79" i="79" s="1"/>
  <c r="AR79" i="79"/>
  <c r="AR81" i="79" s="1"/>
  <c r="AH77" i="74"/>
  <c r="AQ77" i="74" s="1"/>
  <c r="X79" i="77"/>
  <c r="Y79" i="77"/>
  <c r="Y76" i="85"/>
  <c r="X76" i="85"/>
  <c r="AS3" i="39"/>
  <c r="AL3" i="39"/>
  <c r="AU3" i="39" s="1"/>
  <c r="AJ75" i="47"/>
  <c r="AK75" i="47"/>
  <c r="AT75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J9" i="47"/>
  <c r="AK9" i="47"/>
  <c r="AT9" i="47" s="1"/>
  <c r="AX4" i="47"/>
  <c r="S4" i="47" s="1"/>
  <c r="AC4" i="47" s="1"/>
  <c r="AB5" i="47" s="1"/>
  <c r="AS32" i="39"/>
  <c r="AL32" i="39"/>
  <c r="AU32" i="39" s="1"/>
  <c r="AN79" i="81"/>
  <c r="AI79" i="81"/>
  <c r="X80" i="82"/>
  <c r="Y80" i="82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X79" i="45"/>
  <c r="Y79" i="45"/>
  <c r="Z79" i="45" s="1"/>
  <c r="W80" i="34"/>
  <c r="AG79" i="34"/>
  <c r="AP79" i="34" s="1"/>
  <c r="AF79" i="34"/>
  <c r="AO79" i="34" s="1"/>
  <c r="AE79" i="34"/>
  <c r="AS3" i="79"/>
  <c r="AL3" i="79"/>
  <c r="AU3" i="79" s="1"/>
  <c r="AS23" i="79"/>
  <c r="AL23" i="79"/>
  <c r="AU23" i="79" s="1"/>
  <c r="AS41" i="79"/>
  <c r="AL41" i="79"/>
  <c r="AU41" i="79" s="1"/>
  <c r="AS59" i="79"/>
  <c r="AL59" i="79"/>
  <c r="AU59" i="79" s="1"/>
  <c r="AS77" i="79"/>
  <c r="AL77" i="79"/>
  <c r="AU77" i="79" s="1"/>
  <c r="Z79" i="25"/>
  <c r="AS18" i="79"/>
  <c r="AL18" i="79"/>
  <c r="AU18" i="79" s="1"/>
  <c r="AS36" i="79"/>
  <c r="AL36" i="79"/>
  <c r="AU36" i="79" s="1"/>
  <c r="AS54" i="79"/>
  <c r="AL54" i="79"/>
  <c r="AU54" i="79" s="1"/>
  <c r="AS72" i="79"/>
  <c r="AL72" i="79"/>
  <c r="AU72" i="79" s="1"/>
  <c r="Z82" i="38"/>
  <c r="AH78" i="87"/>
  <c r="AQ78" i="87" s="1"/>
  <c r="Z77" i="74"/>
  <c r="AS8" i="39"/>
  <c r="AL8" i="39"/>
  <c r="AU8" i="39" s="1"/>
  <c r="AS8" i="79"/>
  <c r="AL8" i="79"/>
  <c r="AU8" i="79" s="1"/>
  <c r="AS26" i="79"/>
  <c r="AL26" i="79"/>
  <c r="AU26" i="79" s="1"/>
  <c r="AS44" i="79"/>
  <c r="AL44" i="79"/>
  <c r="AU44" i="79" s="1"/>
  <c r="AS62" i="79"/>
  <c r="AL62" i="79"/>
  <c r="AU62" i="79" s="1"/>
  <c r="X79" i="41"/>
  <c r="Z79" i="41" s="1"/>
  <c r="Y79" i="41"/>
  <c r="AE79" i="94"/>
  <c r="W80" i="94"/>
  <c r="AG79" i="94"/>
  <c r="AP79" i="94" s="1"/>
  <c r="AF79" i="94"/>
  <c r="AO79" i="94" s="1"/>
  <c r="AJ4" i="39"/>
  <c r="AK4" i="39"/>
  <c r="AT4" i="39" s="1"/>
  <c r="AT81" i="39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X7" i="47"/>
  <c r="S7" i="47" s="1"/>
  <c r="AC7" i="47" s="1"/>
  <c r="AB8" i="47" s="1"/>
  <c r="AL79" i="27"/>
  <c r="AU79" i="27" s="1"/>
  <c r="AR79" i="27"/>
  <c r="AR81" i="27" s="1"/>
  <c r="AR77" i="87"/>
  <c r="W79" i="43"/>
  <c r="AG78" i="43"/>
  <c r="AP78" i="43" s="1"/>
  <c r="AF78" i="43"/>
  <c r="AO78" i="43" s="1"/>
  <c r="AE78" i="43"/>
  <c r="AH77" i="33"/>
  <c r="AQ77" i="33" s="1"/>
  <c r="AS5" i="39"/>
  <c r="AL5" i="39"/>
  <c r="AU5" i="39" s="1"/>
  <c r="W81" i="29"/>
  <c r="AG80" i="29"/>
  <c r="AP80" i="29" s="1"/>
  <c r="AF80" i="29"/>
  <c r="AO80" i="29" s="1"/>
  <c r="AE80" i="29"/>
  <c r="AS30" i="39"/>
  <c r="AL30" i="39"/>
  <c r="AU30" i="39" s="1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I78" i="77"/>
  <c r="AN78" i="77"/>
  <c r="AI75" i="85"/>
  <c r="AN75" i="85"/>
  <c r="AH82" i="30"/>
  <c r="AQ82" i="30" s="1"/>
  <c r="AR77" i="91"/>
  <c r="AH76" i="73"/>
  <c r="AQ76" i="73" s="1"/>
  <c r="AR76" i="33"/>
  <c r="AR75" i="89"/>
  <c r="AS17" i="39"/>
  <c r="AL17" i="39"/>
  <c r="AU17" i="39" s="1"/>
  <c r="AX76" i="47"/>
  <c r="S76" i="47" s="1"/>
  <c r="AC76" i="47" s="1"/>
  <c r="AB77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S12" i="39"/>
  <c r="AL12" i="39"/>
  <c r="AU12" i="39" s="1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S10" i="39"/>
  <c r="AL10" i="39"/>
  <c r="AU10" i="39" s="1"/>
  <c r="Z77" i="33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S29" i="39"/>
  <c r="AL29" i="39"/>
  <c r="AU29" i="39" s="1"/>
  <c r="W82" i="46"/>
  <c r="AG81" i="46"/>
  <c r="AP81" i="46" s="1"/>
  <c r="AF81" i="46"/>
  <c r="AO81" i="46" s="1"/>
  <c r="AE81" i="46"/>
  <c r="AH79" i="95"/>
  <c r="AQ79" i="95" s="1"/>
  <c r="AQ81" i="95" s="1"/>
  <c r="AZ3" i="95"/>
  <c r="AX4" i="95" s="1"/>
  <c r="S4" i="95" s="1"/>
  <c r="AC4" i="95" s="1"/>
  <c r="AB5" i="95" s="1"/>
  <c r="AX11" i="95"/>
  <c r="S11" i="95" s="1"/>
  <c r="AC11" i="95" s="1"/>
  <c r="AB12" i="95" s="1"/>
  <c r="AX12" i="95"/>
  <c r="S12" i="95" s="1"/>
  <c r="AC12" i="95" s="1"/>
  <c r="AB13" i="95" s="1"/>
  <c r="AX17" i="95"/>
  <c r="S17" i="95" s="1"/>
  <c r="AC17" i="95" s="1"/>
  <c r="AB18" i="95" s="1"/>
  <c r="AX18" i="95"/>
  <c r="S18" i="95" s="1"/>
  <c r="AC18" i="95" s="1"/>
  <c r="AB19" i="95" s="1"/>
  <c r="AX21" i="95"/>
  <c r="S21" i="95" s="1"/>
  <c r="AC21" i="95" s="1"/>
  <c r="AB22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5" i="95"/>
  <c r="S75" i="95" s="1"/>
  <c r="AC75" i="95" s="1"/>
  <c r="AB76" i="95" s="1"/>
  <c r="AX76" i="95"/>
  <c r="S76" i="95" s="1"/>
  <c r="AC76" i="95" s="1"/>
  <c r="AB77" i="95" s="1"/>
  <c r="AX74" i="95"/>
  <c r="S74" i="95" s="1"/>
  <c r="AC74" i="95" s="1"/>
  <c r="AB75" i="95" s="1"/>
  <c r="AX77" i="95"/>
  <c r="S77" i="95" s="1"/>
  <c r="AC77" i="95" s="1"/>
  <c r="AB78" i="95" s="1"/>
  <c r="AX78" i="95"/>
  <c r="S78" i="95" s="1"/>
  <c r="AC78" i="95" s="1"/>
  <c r="AB79" i="95" s="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8" i="79"/>
  <c r="AL78" i="79"/>
  <c r="AU78" i="79" s="1"/>
  <c r="X77" i="83"/>
  <c r="Y77" i="83"/>
  <c r="Z78" i="87"/>
  <c r="Z80" i="26"/>
  <c r="X80" i="26"/>
  <c r="Y80" i="26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I78" i="41"/>
  <c r="AN78" i="41"/>
  <c r="AX15" i="95" l="1"/>
  <c r="S15" i="95" s="1"/>
  <c r="AC15" i="95" s="1"/>
  <c r="AB16" i="95" s="1"/>
  <c r="AX8" i="95"/>
  <c r="S8" i="95" s="1"/>
  <c r="AC8" i="95" s="1"/>
  <c r="AB9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X7" i="95"/>
  <c r="S7" i="95" s="1"/>
  <c r="AC7" i="95" s="1"/>
  <c r="AB8" i="95" s="1"/>
  <c r="AX19" i="95"/>
  <c r="S19" i="95" s="1"/>
  <c r="AC19" i="95" s="1"/>
  <c r="AB20" i="95" s="1"/>
  <c r="AX13" i="95"/>
  <c r="S13" i="95" s="1"/>
  <c r="AC13" i="95" s="1"/>
  <c r="AB14" i="95" s="1"/>
  <c r="AX6" i="95"/>
  <c r="S6" i="95" s="1"/>
  <c r="AC6" i="95" s="1"/>
  <c r="AB7" i="95" s="1"/>
  <c r="AX3" i="95"/>
  <c r="S3" i="95" s="1"/>
  <c r="AC3" i="95" s="1"/>
  <c r="AX22" i="95"/>
  <c r="S22" i="95" s="1"/>
  <c r="AC22" i="95" s="1"/>
  <c r="AB23" i="95" s="1"/>
  <c r="AX16" i="95"/>
  <c r="S16" i="95" s="1"/>
  <c r="AC16" i="95" s="1"/>
  <c r="AB17" i="95" s="1"/>
  <c r="AX10" i="95"/>
  <c r="S10" i="95" s="1"/>
  <c r="AC10" i="95" s="1"/>
  <c r="AB11" i="95" s="1"/>
  <c r="AX5" i="95"/>
  <c r="S5" i="95" s="1"/>
  <c r="AC5" i="95" s="1"/>
  <c r="AB6" i="95" s="1"/>
  <c r="Z76" i="85"/>
  <c r="AX9" i="95"/>
  <c r="S9" i="95" s="1"/>
  <c r="AC9" i="95" s="1"/>
  <c r="AB10" i="95" s="1"/>
  <c r="Z79" i="77"/>
  <c r="AF79" i="77" s="1"/>
  <c r="AO79" i="77" s="1"/>
  <c r="AJ10" i="47"/>
  <c r="W80" i="77"/>
  <c r="AG79" i="77"/>
  <c r="AP79" i="77" s="1"/>
  <c r="AE79" i="77"/>
  <c r="AF79" i="45"/>
  <c r="AO79" i="45" s="1"/>
  <c r="AG79" i="45"/>
  <c r="AP79" i="45" s="1"/>
  <c r="W80" i="45"/>
  <c r="AE79" i="45"/>
  <c r="W77" i="85"/>
  <c r="AG76" i="85"/>
  <c r="AP76" i="85" s="1"/>
  <c r="AF76" i="85"/>
  <c r="AO76" i="85" s="1"/>
  <c r="AE76" i="85"/>
  <c r="AF80" i="81"/>
  <c r="AO80" i="81" s="1"/>
  <c r="AE80" i="81"/>
  <c r="W81" i="81"/>
  <c r="AG80" i="81"/>
  <c r="AP80" i="81" s="1"/>
  <c r="W81" i="26"/>
  <c r="AG80" i="26"/>
  <c r="AP80" i="26" s="1"/>
  <c r="AF80" i="26"/>
  <c r="AO80" i="26" s="1"/>
  <c r="AE80" i="26"/>
  <c r="AJ77" i="95"/>
  <c r="AK77" i="95"/>
  <c r="AT77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K16" i="95"/>
  <c r="AT16" i="95" s="1"/>
  <c r="AJ10" i="95"/>
  <c r="AK10" i="95"/>
  <c r="AT10" i="95" s="1"/>
  <c r="AJ5" i="95"/>
  <c r="AK5" i="95"/>
  <c r="AT5" i="95" s="1"/>
  <c r="W78" i="33"/>
  <c r="AG77" i="33"/>
  <c r="AP77" i="33" s="1"/>
  <c r="AF77" i="33"/>
  <c r="AO77" i="33" s="1"/>
  <c r="AE77" i="33"/>
  <c r="AJ43" i="47"/>
  <c r="AK43" i="47"/>
  <c r="AT43" i="47" s="1"/>
  <c r="AJ77" i="47"/>
  <c r="AK77" i="47"/>
  <c r="AT77" i="47" s="1"/>
  <c r="AJ8" i="47"/>
  <c r="AK8" i="47"/>
  <c r="AT8" i="47" s="1"/>
  <c r="AS26" i="47"/>
  <c r="AL26" i="47"/>
  <c r="AU26" i="47" s="1"/>
  <c r="AS44" i="47"/>
  <c r="AL44" i="47"/>
  <c r="AU44" i="47" s="1"/>
  <c r="AS62" i="47"/>
  <c r="AL62" i="47"/>
  <c r="AU62" i="47" s="1"/>
  <c r="X80" i="94"/>
  <c r="Y80" i="94"/>
  <c r="W80" i="25"/>
  <c r="AG79" i="25"/>
  <c r="AP79" i="25" s="1"/>
  <c r="AF79" i="25"/>
  <c r="AO79" i="25" s="1"/>
  <c r="AE79" i="25"/>
  <c r="AR79" i="81"/>
  <c r="AS9" i="47"/>
  <c r="AL9" i="47"/>
  <c r="AU9" i="47" s="1"/>
  <c r="AS27" i="47"/>
  <c r="AL27" i="47"/>
  <c r="AU27" i="47" s="1"/>
  <c r="AS45" i="47"/>
  <c r="AL45" i="47"/>
  <c r="AU45" i="47" s="1"/>
  <c r="AS63" i="47"/>
  <c r="AL63" i="47"/>
  <c r="AU63" i="47" s="1"/>
  <c r="Z79" i="78"/>
  <c r="X79" i="78"/>
  <c r="Y79" i="78"/>
  <c r="AI78" i="75"/>
  <c r="AN78" i="75"/>
  <c r="AS16" i="47"/>
  <c r="AL16" i="47"/>
  <c r="AU16" i="47" s="1"/>
  <c r="AS34" i="47"/>
  <c r="AL34" i="47"/>
  <c r="AU34" i="47" s="1"/>
  <c r="AS52" i="47"/>
  <c r="AL52" i="47"/>
  <c r="AU52" i="47" s="1"/>
  <c r="AS70" i="47"/>
  <c r="AL70" i="47"/>
  <c r="AU70" i="47" s="1"/>
  <c r="AI77" i="31"/>
  <c r="AN77" i="31"/>
  <c r="AE76" i="89"/>
  <c r="AG76" i="89"/>
  <c r="AP76" i="89" s="1"/>
  <c r="AF76" i="89"/>
  <c r="AO76" i="89" s="1"/>
  <c r="W77" i="89"/>
  <c r="AJ29" i="47"/>
  <c r="AK29" i="47"/>
  <c r="AT29" i="47" s="1"/>
  <c r="AJ65" i="47"/>
  <c r="AK65" i="47"/>
  <c r="AT65" i="47" s="1"/>
  <c r="AJ36" i="47"/>
  <c r="AK36" i="47"/>
  <c r="AT36" i="47" s="1"/>
  <c r="AJ72" i="47"/>
  <c r="AK72" i="47"/>
  <c r="AT72" i="47" s="1"/>
  <c r="AR78" i="41"/>
  <c r="W79" i="87"/>
  <c r="AG78" i="87"/>
  <c r="AP78" i="87" s="1"/>
  <c r="AF78" i="87"/>
  <c r="AO78" i="87" s="1"/>
  <c r="AE78" i="87"/>
  <c r="AJ76" i="95"/>
  <c r="AK76" i="95"/>
  <c r="AT76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J6" i="95"/>
  <c r="AK6" i="95"/>
  <c r="AT6" i="95" s="1"/>
  <c r="X82" i="46"/>
  <c r="Y82" i="46"/>
  <c r="AJ13" i="47"/>
  <c r="AK13" i="47"/>
  <c r="AT13" i="47" s="1"/>
  <c r="AJ49" i="47"/>
  <c r="AK49" i="47"/>
  <c r="AT49" i="47" s="1"/>
  <c r="Y81" i="29"/>
  <c r="X81" i="29"/>
  <c r="X79" i="43"/>
  <c r="Y79" i="43"/>
  <c r="AI79" i="94"/>
  <c r="AN79" i="94"/>
  <c r="AH76" i="85"/>
  <c r="AQ76" i="85" s="1"/>
  <c r="Y78" i="37"/>
  <c r="X78" i="37"/>
  <c r="AR78" i="45"/>
  <c r="AJ35" i="47"/>
  <c r="AK35" i="47"/>
  <c r="AT35" i="47" s="1"/>
  <c r="AJ71" i="47"/>
  <c r="AK71" i="47"/>
  <c r="AT71" i="47" s="1"/>
  <c r="AS4" i="27"/>
  <c r="AL4" i="27"/>
  <c r="AU4" i="27" s="1"/>
  <c r="AU81" i="27" s="1"/>
  <c r="C11" i="27" s="1"/>
  <c r="AJ6" i="47"/>
  <c r="AK6" i="47"/>
  <c r="AT6" i="47" s="1"/>
  <c r="AJ42" i="47"/>
  <c r="AK42" i="47"/>
  <c r="AT42" i="47" s="1"/>
  <c r="AJ79" i="47"/>
  <c r="AS79" i="47" s="1"/>
  <c r="AK79" i="47"/>
  <c r="AT79" i="47" s="1"/>
  <c r="AN78" i="35"/>
  <c r="AI78" i="35"/>
  <c r="Y77" i="73"/>
  <c r="X77" i="73"/>
  <c r="AI77" i="93"/>
  <c r="AN77" i="93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AJ19" i="47"/>
  <c r="AK19" i="47"/>
  <c r="AT19" i="47" s="1"/>
  <c r="AJ55" i="47"/>
  <c r="AK55" i="47"/>
  <c r="AT55" i="47" s="1"/>
  <c r="AR75" i="85"/>
  <c r="AS14" i="47"/>
  <c r="AL14" i="47"/>
  <c r="AU14" i="47" s="1"/>
  <c r="AS32" i="47"/>
  <c r="AL32" i="47"/>
  <c r="AU32" i="47" s="1"/>
  <c r="AS50" i="47"/>
  <c r="AL50" i="47"/>
  <c r="AU50" i="47" s="1"/>
  <c r="AS4" i="39"/>
  <c r="AS81" i="39" s="1"/>
  <c r="AL4" i="39"/>
  <c r="AU4" i="39" s="1"/>
  <c r="X80" i="34"/>
  <c r="Y80" i="34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4" i="79"/>
  <c r="AL4" i="79"/>
  <c r="AU4" i="79" s="1"/>
  <c r="AU81" i="79" s="1"/>
  <c r="C11" i="79" s="1"/>
  <c r="F32" i="97" s="1"/>
  <c r="AN81" i="42"/>
  <c r="AI81" i="42"/>
  <c r="AS22" i="47"/>
  <c r="AL22" i="47"/>
  <c r="AU22" i="47" s="1"/>
  <c r="AS40" i="47"/>
  <c r="AL40" i="47"/>
  <c r="AU40" i="47" s="1"/>
  <c r="AS58" i="47"/>
  <c r="AL58" i="47"/>
  <c r="AU58" i="47" s="1"/>
  <c r="AS78" i="47"/>
  <c r="AL78" i="47"/>
  <c r="AU78" i="47" s="1"/>
  <c r="X78" i="86"/>
  <c r="Y78" i="86"/>
  <c r="AR79" i="26"/>
  <c r="AB4" i="47"/>
  <c r="AJ3" i="47"/>
  <c r="AJ41" i="47"/>
  <c r="AK41" i="47"/>
  <c r="AT41" i="47" s="1"/>
  <c r="AJ76" i="47"/>
  <c r="AK76" i="47"/>
  <c r="AT76" i="47" s="1"/>
  <c r="AS68" i="47"/>
  <c r="AL68" i="47"/>
  <c r="AU68" i="47" s="1"/>
  <c r="AR79" i="82"/>
  <c r="AJ12" i="47"/>
  <c r="AK12" i="47"/>
  <c r="AT12" i="47" s="1"/>
  <c r="AJ48" i="47"/>
  <c r="AK48" i="47"/>
  <c r="AT48" i="47" s="1"/>
  <c r="AR76" i="90"/>
  <c r="Y83" i="30"/>
  <c r="X83" i="30"/>
  <c r="AH77" i="83"/>
  <c r="AQ77" i="83" s="1"/>
  <c r="AJ79" i="95"/>
  <c r="AS79" i="95" s="1"/>
  <c r="AK79" i="95"/>
  <c r="AT79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J19" i="95"/>
  <c r="AK19" i="95"/>
  <c r="AT19" i="95" s="1"/>
  <c r="AJ13" i="95"/>
  <c r="AK13" i="95"/>
  <c r="AT13" i="95" s="1"/>
  <c r="AJ7" i="95"/>
  <c r="AK7" i="95"/>
  <c r="AT7" i="95" s="1"/>
  <c r="AN81" i="46"/>
  <c r="AI81" i="46"/>
  <c r="AJ25" i="47"/>
  <c r="AK25" i="47"/>
  <c r="AT25" i="47" s="1"/>
  <c r="AJ61" i="47"/>
  <c r="AK61" i="47"/>
  <c r="AT61" i="47" s="1"/>
  <c r="AH79" i="41"/>
  <c r="AQ79" i="41" s="1"/>
  <c r="W78" i="74"/>
  <c r="AG77" i="74"/>
  <c r="AP77" i="74" s="1"/>
  <c r="AF77" i="74"/>
  <c r="AO77" i="74" s="1"/>
  <c r="AE77" i="74"/>
  <c r="W83" i="38"/>
  <c r="AG82" i="38"/>
  <c r="AP82" i="38" s="1"/>
  <c r="AF82" i="38"/>
  <c r="AO82" i="38" s="1"/>
  <c r="AE82" i="38"/>
  <c r="AN78" i="78"/>
  <c r="AI78" i="78"/>
  <c r="AR76" i="83"/>
  <c r="AJ11" i="47"/>
  <c r="AK11" i="47"/>
  <c r="AT11" i="47" s="1"/>
  <c r="AJ47" i="47"/>
  <c r="AK47" i="47"/>
  <c r="AT47" i="47" s="1"/>
  <c r="AJ18" i="47"/>
  <c r="AK18" i="47"/>
  <c r="AT18" i="47" s="1"/>
  <c r="AJ54" i="47"/>
  <c r="AK54" i="47"/>
  <c r="AT54" i="47" s="1"/>
  <c r="AS74" i="47"/>
  <c r="AL74" i="47"/>
  <c r="AU74" i="47" s="1"/>
  <c r="AS81" i="27"/>
  <c r="AI76" i="73"/>
  <c r="AN76" i="73"/>
  <c r="AI79" i="95"/>
  <c r="AN79" i="95"/>
  <c r="AN81" i="95" s="1"/>
  <c r="Z77" i="83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3" i="95"/>
  <c r="AB4" i="95"/>
  <c r="AJ31" i="47"/>
  <c r="AK31" i="47"/>
  <c r="AT31" i="47" s="1"/>
  <c r="AJ67" i="47"/>
  <c r="AK67" i="47"/>
  <c r="AT67" i="47" s="1"/>
  <c r="AR78" i="77"/>
  <c r="AN80" i="29"/>
  <c r="AI80" i="29"/>
  <c r="AN78" i="43"/>
  <c r="AI78" i="43"/>
  <c r="AS20" i="47"/>
  <c r="AL20" i="47"/>
  <c r="AU20" i="47" s="1"/>
  <c r="AS38" i="47"/>
  <c r="AL38" i="47"/>
  <c r="AU38" i="47" s="1"/>
  <c r="AS56" i="47"/>
  <c r="AL56" i="47"/>
  <c r="AU56" i="47" s="1"/>
  <c r="W80" i="41"/>
  <c r="AG79" i="41"/>
  <c r="AP79" i="41" s="1"/>
  <c r="AF79" i="41"/>
  <c r="AO79" i="41" s="1"/>
  <c r="AE79" i="41"/>
  <c r="AS81" i="79"/>
  <c r="AH80" i="82"/>
  <c r="AQ80" i="82" s="1"/>
  <c r="AJ5" i="47"/>
  <c r="AK5" i="47"/>
  <c r="AT5" i="47" s="1"/>
  <c r="AS21" i="47"/>
  <c r="AL21" i="47"/>
  <c r="AU21" i="47" s="1"/>
  <c r="AS39" i="47"/>
  <c r="AL39" i="47"/>
  <c r="AU39" i="47" s="1"/>
  <c r="AS57" i="47"/>
  <c r="AL57" i="47"/>
  <c r="AU57" i="47" s="1"/>
  <c r="AS75" i="47"/>
  <c r="AL75" i="47"/>
  <c r="AU75" i="47" s="1"/>
  <c r="Y79" i="75"/>
  <c r="X79" i="75"/>
  <c r="AS10" i="47"/>
  <c r="AL10" i="47"/>
  <c r="AU10" i="47" s="1"/>
  <c r="AS28" i="47"/>
  <c r="AL28" i="47"/>
  <c r="AU28" i="47" s="1"/>
  <c r="AS46" i="47"/>
  <c r="AL46" i="47"/>
  <c r="AU46" i="47" s="1"/>
  <c r="AS64" i="47"/>
  <c r="AL64" i="47"/>
  <c r="AU64" i="47" s="1"/>
  <c r="AE78" i="91"/>
  <c r="W79" i="91"/>
  <c r="AG78" i="91"/>
  <c r="AP78" i="91" s="1"/>
  <c r="AF78" i="91"/>
  <c r="AO78" i="91" s="1"/>
  <c r="AI77" i="37"/>
  <c r="AN77" i="37"/>
  <c r="AJ17" i="47"/>
  <c r="AK17" i="47"/>
  <c r="AT17" i="47" s="1"/>
  <c r="AJ53" i="47"/>
  <c r="AK53" i="47"/>
  <c r="AT53" i="47" s="1"/>
  <c r="AN79" i="47"/>
  <c r="AN81" i="47" s="1"/>
  <c r="AI79" i="47"/>
  <c r="AH77" i="90"/>
  <c r="AQ77" i="90" s="1"/>
  <c r="AH80" i="81"/>
  <c r="AQ80" i="81" s="1"/>
  <c r="AJ24" i="47"/>
  <c r="AK24" i="47"/>
  <c r="AT24" i="47" s="1"/>
  <c r="AJ60" i="47"/>
  <c r="AK60" i="47"/>
  <c r="AT60" i="47" s="1"/>
  <c r="X79" i="35"/>
  <c r="Y79" i="35"/>
  <c r="X78" i="93"/>
  <c r="Z78" i="93" s="1"/>
  <c r="Y78" i="93"/>
  <c r="AH80" i="26"/>
  <c r="AQ80" i="26" s="1"/>
  <c r="AJ75" i="95"/>
  <c r="AK75" i="95"/>
  <c r="AT75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J37" i="47"/>
  <c r="AK37" i="47"/>
  <c r="AT37" i="47" s="1"/>
  <c r="AJ73" i="47"/>
  <c r="AK73" i="47"/>
  <c r="AT73" i="47" s="1"/>
  <c r="AI79" i="34"/>
  <c r="AN79" i="34"/>
  <c r="AH79" i="45"/>
  <c r="AQ79" i="45" s="1"/>
  <c r="Z80" i="82"/>
  <c r="AU81" i="39"/>
  <c r="C11" i="39" s="1"/>
  <c r="AH79" i="77"/>
  <c r="AQ79" i="77" s="1"/>
  <c r="X82" i="42"/>
  <c r="Y82" i="42"/>
  <c r="AI77" i="86"/>
  <c r="AN77" i="86"/>
  <c r="X78" i="31"/>
  <c r="Y78" i="31"/>
  <c r="AJ23" i="47"/>
  <c r="AK23" i="47"/>
  <c r="AT23" i="47" s="1"/>
  <c r="AJ59" i="47"/>
  <c r="AK59" i="47"/>
  <c r="AT59" i="47" s="1"/>
  <c r="Z77" i="90"/>
  <c r="AJ30" i="47"/>
  <c r="AK30" i="47"/>
  <c r="AT30" i="47" s="1"/>
  <c r="AJ66" i="47"/>
  <c r="AK66" i="47"/>
  <c r="AT66" i="47" s="1"/>
  <c r="AJ7" i="47"/>
  <c r="AN82" i="30"/>
  <c r="AI82" i="30"/>
  <c r="AJ16" i="95" l="1"/>
  <c r="Z83" i="30"/>
  <c r="Z81" i="29"/>
  <c r="AE81" i="29"/>
  <c r="W82" i="29"/>
  <c r="AG81" i="29"/>
  <c r="AP81" i="29" s="1"/>
  <c r="AF81" i="29"/>
  <c r="AO81" i="29" s="1"/>
  <c r="AG78" i="93"/>
  <c r="AP78" i="93" s="1"/>
  <c r="AF78" i="93"/>
  <c r="AO78" i="93" s="1"/>
  <c r="AE78" i="93"/>
  <c r="W79" i="93"/>
  <c r="AF83" i="30"/>
  <c r="AO83" i="30" s="1"/>
  <c r="AE83" i="30"/>
  <c r="W84" i="30"/>
  <c r="AG83" i="30"/>
  <c r="AP83" i="30" s="1"/>
  <c r="AS59" i="47"/>
  <c r="AL59" i="47"/>
  <c r="AU59" i="47" s="1"/>
  <c r="AR79" i="34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L79" i="47"/>
  <c r="AU79" i="47" s="1"/>
  <c r="AR79" i="47"/>
  <c r="AR81" i="47" s="1"/>
  <c r="AI78" i="91"/>
  <c r="AN78" i="91"/>
  <c r="AS31" i="47"/>
  <c r="AL31" i="47"/>
  <c r="AU31" i="47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S54" i="47"/>
  <c r="AL54" i="47"/>
  <c r="AU54" i="47" s="1"/>
  <c r="AS11" i="47"/>
  <c r="AL11" i="47"/>
  <c r="AU11" i="47" s="1"/>
  <c r="AN77" i="74"/>
  <c r="AI77" i="74"/>
  <c r="AS25" i="47"/>
  <c r="AL25" i="47"/>
  <c r="AU25" i="47" s="1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6" i="47"/>
  <c r="AL6" i="47"/>
  <c r="AU6" i="47" s="1"/>
  <c r="AS35" i="47"/>
  <c r="AL35" i="47"/>
  <c r="AU35" i="47" s="1"/>
  <c r="AR79" i="94"/>
  <c r="AH82" i="46"/>
  <c r="AQ82" i="46" s="1"/>
  <c r="AS72" i="47"/>
  <c r="AL72" i="47"/>
  <c r="AU72" i="47" s="1"/>
  <c r="AS29" i="47"/>
  <c r="AL29" i="47"/>
  <c r="AU29" i="47" s="1"/>
  <c r="Y80" i="25"/>
  <c r="X80" i="25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Y77" i="85"/>
  <c r="X77" i="85"/>
  <c r="Z77" i="85" s="1"/>
  <c r="AS66" i="47"/>
  <c r="AL66" i="47"/>
  <c r="AU66" i="47" s="1"/>
  <c r="AR77" i="86"/>
  <c r="AS24" i="47"/>
  <c r="AL24" i="47"/>
  <c r="AU24" i="47" s="1"/>
  <c r="AR77" i="37"/>
  <c r="X80" i="41"/>
  <c r="Y80" i="41"/>
  <c r="AJ4" i="95"/>
  <c r="AK4" i="95"/>
  <c r="AT4" i="95" s="1"/>
  <c r="AT81" i="95" s="1"/>
  <c r="AR76" i="73"/>
  <c r="AN82" i="38"/>
  <c r="AI82" i="38"/>
  <c r="AR81" i="46"/>
  <c r="AS12" i="47"/>
  <c r="AL12" i="47"/>
  <c r="AU12" i="47" s="1"/>
  <c r="AS76" i="47"/>
  <c r="AL76" i="47"/>
  <c r="AU76" i="47" s="1"/>
  <c r="AR81" i="42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R77" i="93"/>
  <c r="Z82" i="46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R77" i="31"/>
  <c r="AH79" i="78"/>
  <c r="AQ79" i="78" s="1"/>
  <c r="AS77" i="47"/>
  <c r="AL77" i="47"/>
  <c r="AU77" i="47" s="1"/>
  <c r="X78" i="33"/>
  <c r="Y78" i="33"/>
  <c r="AI80" i="81"/>
  <c r="AN80" i="81"/>
  <c r="AI79" i="77"/>
  <c r="AN79" i="77"/>
  <c r="AS23" i="47"/>
  <c r="AL23" i="47"/>
  <c r="AU23" i="47" s="1"/>
  <c r="AS73" i="47"/>
  <c r="AL73" i="47"/>
  <c r="AU73" i="47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H79" i="35"/>
  <c r="AQ79" i="35" s="1"/>
  <c r="AQ81" i="35" s="1"/>
  <c r="AZ3" i="35"/>
  <c r="AX5" i="35" s="1"/>
  <c r="S5" i="35" s="1"/>
  <c r="AC5" i="35" s="1"/>
  <c r="AB6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6" i="35"/>
  <c r="S76" i="35" s="1"/>
  <c r="AC76" i="35" s="1"/>
  <c r="AB77" i="35" s="1"/>
  <c r="AX74" i="35"/>
  <c r="S74" i="35" s="1"/>
  <c r="AC74" i="35" s="1"/>
  <c r="AB75" i="35" s="1"/>
  <c r="AX78" i="35"/>
  <c r="S78" i="35" s="1"/>
  <c r="AC78" i="35" s="1"/>
  <c r="AB79" i="35" s="1"/>
  <c r="AX75" i="35"/>
  <c r="S75" i="35" s="1"/>
  <c r="AC75" i="35" s="1"/>
  <c r="AB76" i="35" s="1"/>
  <c r="AS3" i="95"/>
  <c r="AL3" i="95"/>
  <c r="AU3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S18" i="47"/>
  <c r="AL18" i="47"/>
  <c r="AU18" i="47" s="1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H80" i="34"/>
  <c r="AQ80" i="34" s="1"/>
  <c r="AH77" i="73"/>
  <c r="AQ77" i="73" s="1"/>
  <c r="AH79" i="43"/>
  <c r="AQ79" i="43" s="1"/>
  <c r="AQ81" i="43" s="1"/>
  <c r="AX3" i="43"/>
  <c r="S3" i="43" s="1"/>
  <c r="AC3" i="43" s="1"/>
  <c r="AZ3" i="43"/>
  <c r="AX5" i="43" s="1"/>
  <c r="S5" i="43" s="1"/>
  <c r="AC5" i="43" s="1"/>
  <c r="AB6" i="43" s="1"/>
  <c r="AX11" i="43"/>
  <c r="S11" i="43" s="1"/>
  <c r="AC11" i="43" s="1"/>
  <c r="AB12" i="43" s="1"/>
  <c r="AX12" i="43"/>
  <c r="S12" i="43" s="1"/>
  <c r="AC12" i="43" s="1"/>
  <c r="AB13" i="43" s="1"/>
  <c r="AX13" i="43"/>
  <c r="S13" i="43" s="1"/>
  <c r="AC13" i="43" s="1"/>
  <c r="AB14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5" i="43"/>
  <c r="S75" i="43" s="1"/>
  <c r="AC75" i="43" s="1"/>
  <c r="AB76" i="43" s="1"/>
  <c r="AX74" i="43"/>
  <c r="S74" i="43" s="1"/>
  <c r="AC74" i="43" s="1"/>
  <c r="AB75" i="43" s="1"/>
  <c r="AX77" i="43"/>
  <c r="S77" i="43" s="1"/>
  <c r="AC77" i="43" s="1"/>
  <c r="AB78" i="43" s="1"/>
  <c r="AX78" i="43"/>
  <c r="S78" i="43" s="1"/>
  <c r="AC78" i="43" s="1"/>
  <c r="AB79" i="43" s="1"/>
  <c r="AS49" i="47"/>
  <c r="AL49" i="47"/>
  <c r="AU49" i="47" s="1"/>
  <c r="X79" i="87"/>
  <c r="Y79" i="87"/>
  <c r="AS36" i="47"/>
  <c r="AL36" i="47"/>
  <c r="AU36" i="47" s="1"/>
  <c r="X77" i="89"/>
  <c r="Y77" i="89"/>
  <c r="Z77" i="89" s="1"/>
  <c r="AE79" i="78"/>
  <c r="W80" i="78"/>
  <c r="AG79" i="78"/>
  <c r="AP79" i="78" s="1"/>
  <c r="AF79" i="78"/>
  <c r="AO79" i="78" s="1"/>
  <c r="AN79" i="25"/>
  <c r="AI79" i="25"/>
  <c r="AH80" i="94"/>
  <c r="AQ80" i="94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X81" i="26"/>
  <c r="Y81" i="26"/>
  <c r="AI79" i="45"/>
  <c r="AN79" i="45"/>
  <c r="AR82" i="30"/>
  <c r="AS30" i="47"/>
  <c r="AL30" i="47"/>
  <c r="AU30" i="47" s="1"/>
  <c r="AH82" i="42"/>
  <c r="AQ82" i="42" s="1"/>
  <c r="Z79" i="35"/>
  <c r="AS53" i="47"/>
  <c r="AL53" i="47"/>
  <c r="AU53" i="47" s="1"/>
  <c r="AH79" i="75"/>
  <c r="AQ79" i="75" s="1"/>
  <c r="AQ81" i="75" s="1"/>
  <c r="AZ3" i="75"/>
  <c r="AX4" i="75" s="1"/>
  <c r="S4" i="75" s="1"/>
  <c r="AC4" i="75" s="1"/>
  <c r="AB5" i="75" s="1"/>
  <c r="AX9" i="75"/>
  <c r="S9" i="75" s="1"/>
  <c r="AC9" i="75" s="1"/>
  <c r="AB10" i="75" s="1"/>
  <c r="AX12" i="75"/>
  <c r="S12" i="75" s="1"/>
  <c r="AC12" i="75" s="1"/>
  <c r="AB13" i="75" s="1"/>
  <c r="AX19" i="75"/>
  <c r="S19" i="75" s="1"/>
  <c r="AC19" i="75" s="1"/>
  <c r="AB20" i="75" s="1"/>
  <c r="AX20" i="75"/>
  <c r="S20" i="75" s="1"/>
  <c r="AC20" i="75" s="1"/>
  <c r="AB21" i="75" s="1"/>
  <c r="AX23" i="75"/>
  <c r="S23" i="75" s="1"/>
  <c r="AC23" i="75" s="1"/>
  <c r="AB24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S5" i="47"/>
  <c r="AL5" i="47"/>
  <c r="AU5" i="47" s="1"/>
  <c r="AR78" i="43"/>
  <c r="W78" i="83"/>
  <c r="AG77" i="83"/>
  <c r="AP77" i="83" s="1"/>
  <c r="AF77" i="83"/>
  <c r="AO77" i="83" s="1"/>
  <c r="AE77" i="83"/>
  <c r="AR78" i="78"/>
  <c r="X78" i="74"/>
  <c r="Y78" i="74"/>
  <c r="Z78" i="74" s="1"/>
  <c r="AS41" i="47"/>
  <c r="AL41" i="47"/>
  <c r="AU41" i="47" s="1"/>
  <c r="AH78" i="86"/>
  <c r="AQ78" i="86" s="1"/>
  <c r="Z80" i="34"/>
  <c r="AS55" i="47"/>
  <c r="AL55" i="47"/>
  <c r="AU55" i="47" s="1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H78" i="37"/>
  <c r="AQ78" i="37" s="1"/>
  <c r="Z79" i="43"/>
  <c r="AS6" i="95"/>
  <c r="AL6" i="95"/>
  <c r="AU6" i="95" s="1"/>
  <c r="AS21" i="95"/>
  <c r="AL21" i="95"/>
  <c r="AU21" i="95" s="1"/>
  <c r="AS39" i="95"/>
  <c r="AL39" i="95"/>
  <c r="AU39" i="95" s="1"/>
  <c r="AS57" i="95"/>
  <c r="AL57" i="95"/>
  <c r="AU57" i="95" s="1"/>
  <c r="AS76" i="95"/>
  <c r="AL76" i="95"/>
  <c r="AU76" i="95" s="1"/>
  <c r="Z80" i="94"/>
  <c r="AS43" i="47"/>
  <c r="AL43" i="47"/>
  <c r="AU43" i="47" s="1"/>
  <c r="AI76" i="85"/>
  <c r="AN76" i="85"/>
  <c r="X80" i="45"/>
  <c r="Z80" i="45" s="1"/>
  <c r="Y80" i="45"/>
  <c r="AF77" i="90"/>
  <c r="AO77" i="90" s="1"/>
  <c r="AE77" i="90"/>
  <c r="W78" i="90"/>
  <c r="AG77" i="90"/>
  <c r="AP77" i="90" s="1"/>
  <c r="AH78" i="31"/>
  <c r="AQ78" i="31" s="1"/>
  <c r="Z82" i="42"/>
  <c r="AS37" i="47"/>
  <c r="AL37" i="47"/>
  <c r="AU37" i="47" s="1"/>
  <c r="AS23" i="95"/>
  <c r="AL23" i="95"/>
  <c r="AU23" i="95" s="1"/>
  <c r="AS41" i="95"/>
  <c r="AL41" i="95"/>
  <c r="AU41" i="95" s="1"/>
  <c r="AS59" i="95"/>
  <c r="AL59" i="95"/>
  <c r="AU59" i="95" s="1"/>
  <c r="AS75" i="95"/>
  <c r="AL75" i="95"/>
  <c r="AU75" i="95" s="1"/>
  <c r="Z79" i="91"/>
  <c r="X79" i="91"/>
  <c r="Y79" i="91"/>
  <c r="AI79" i="41"/>
  <c r="AN79" i="41"/>
  <c r="AS67" i="47"/>
  <c r="AL67" i="47"/>
  <c r="AU67" i="47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47" i="47"/>
  <c r="AL47" i="47"/>
  <c r="AU47" i="47" s="1"/>
  <c r="X83" i="38"/>
  <c r="Z83" i="38" s="1"/>
  <c r="Y83" i="38"/>
  <c r="AS61" i="47"/>
  <c r="AL61" i="47"/>
  <c r="AU61" i="4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H83" i="30"/>
  <c r="AQ83" i="30" s="1"/>
  <c r="AS3" i="47"/>
  <c r="AL3" i="47"/>
  <c r="AU3" i="47" s="1"/>
  <c r="Z78" i="86"/>
  <c r="Z77" i="73"/>
  <c r="AS42" i="47"/>
  <c r="AL42" i="47"/>
  <c r="AU42" i="47" s="1"/>
  <c r="AS71" i="47"/>
  <c r="AL71" i="47"/>
  <c r="AU71" i="47" s="1"/>
  <c r="AH81" i="29"/>
  <c r="AQ81" i="29" s="1"/>
  <c r="AS13" i="47"/>
  <c r="AL13" i="47"/>
  <c r="AU13" i="47" s="1"/>
  <c r="AS65" i="47"/>
  <c r="AL65" i="47"/>
  <c r="AU65" i="47" s="1"/>
  <c r="AI77" i="33"/>
  <c r="AN77" i="33"/>
  <c r="AS5" i="95"/>
  <c r="AL5" i="95"/>
  <c r="AU5" i="95" s="1"/>
  <c r="AS22" i="95"/>
  <c r="AL22" i="95"/>
  <c r="AU22" i="95" s="1"/>
  <c r="AS40" i="95"/>
  <c r="AL40" i="95"/>
  <c r="AU40" i="95" s="1"/>
  <c r="AS58" i="95"/>
  <c r="AL58" i="95"/>
  <c r="AU58" i="95" s="1"/>
  <c r="AS77" i="95"/>
  <c r="AL77" i="95"/>
  <c r="AU77" i="95" s="1"/>
  <c r="X80" i="77"/>
  <c r="Y80" i="77"/>
  <c r="AS7" i="47"/>
  <c r="AL7" i="47"/>
  <c r="AU7" i="47" s="1"/>
  <c r="Z78" i="31"/>
  <c r="AE80" i="82"/>
  <c r="W81" i="82"/>
  <c r="AG80" i="82"/>
  <c r="AP80" i="82" s="1"/>
  <c r="AF80" i="82"/>
  <c r="AO80" i="82" s="1"/>
  <c r="AH78" i="93"/>
  <c r="AQ78" i="93" s="1"/>
  <c r="AS60" i="47"/>
  <c r="AL60" i="47"/>
  <c r="AU60" i="47" s="1"/>
  <c r="AS17" i="47"/>
  <c r="AL17" i="47"/>
  <c r="AU17" i="47" s="1"/>
  <c r="Z79" i="75"/>
  <c r="AR80" i="29"/>
  <c r="AL79" i="95"/>
  <c r="AU79" i="95" s="1"/>
  <c r="AR79" i="95"/>
  <c r="AR81" i="95" s="1"/>
  <c r="AS48" i="47"/>
  <c r="AL48" i="47"/>
  <c r="AU48" i="47" s="1"/>
  <c r="AJ4" i="47"/>
  <c r="AK4" i="47"/>
  <c r="AT4" i="47" s="1"/>
  <c r="AT81" i="47" s="1"/>
  <c r="AS19" i="47"/>
  <c r="AL19" i="47"/>
  <c r="AU19" i="47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R78" i="35"/>
  <c r="Z78" i="37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N78" i="87"/>
  <c r="AI78" i="87"/>
  <c r="AN76" i="89"/>
  <c r="AI76" i="89"/>
  <c r="AR78" i="75"/>
  <c r="AS8" i="47"/>
  <c r="AL8" i="47"/>
  <c r="AU8" i="47" s="1"/>
  <c r="AI80" i="26"/>
  <c r="AN80" i="26"/>
  <c r="X81" i="81"/>
  <c r="Y81" i="81"/>
  <c r="AX25" i="75" l="1"/>
  <c r="S25" i="75" s="1"/>
  <c r="AC25" i="75" s="1"/>
  <c r="AB26" i="75" s="1"/>
  <c r="AX18" i="75"/>
  <c r="S18" i="75" s="1"/>
  <c r="AC18" i="75" s="1"/>
  <c r="AB19" i="75" s="1"/>
  <c r="AX8" i="75"/>
  <c r="S8" i="75" s="1"/>
  <c r="AC8" i="75" s="1"/>
  <c r="AB9" i="75" s="1"/>
  <c r="AX10" i="43"/>
  <c r="S10" i="43" s="1"/>
  <c r="AC10" i="43" s="1"/>
  <c r="AB11" i="43" s="1"/>
  <c r="AX24" i="75"/>
  <c r="S24" i="75" s="1"/>
  <c r="AC24" i="75" s="1"/>
  <c r="AB25" i="75" s="1"/>
  <c r="AX15" i="75"/>
  <c r="S15" i="75" s="1"/>
  <c r="AC15" i="75" s="1"/>
  <c r="AB16" i="75" s="1"/>
  <c r="AX7" i="75"/>
  <c r="S7" i="75" s="1"/>
  <c r="AC7" i="75" s="1"/>
  <c r="AB8" i="75" s="1"/>
  <c r="AX9" i="43"/>
  <c r="S9" i="43" s="1"/>
  <c r="AC9" i="43" s="1"/>
  <c r="AB10" i="43" s="1"/>
  <c r="AX14" i="75"/>
  <c r="S14" i="75" s="1"/>
  <c r="AC14" i="75" s="1"/>
  <c r="AB15" i="75" s="1"/>
  <c r="AX6" i="75"/>
  <c r="S6" i="75" s="1"/>
  <c r="AC6" i="75" s="1"/>
  <c r="AB7" i="75" s="1"/>
  <c r="AX14" i="43"/>
  <c r="S14" i="43" s="1"/>
  <c r="AC14" i="43" s="1"/>
  <c r="AB15" i="43" s="1"/>
  <c r="AX6" i="43"/>
  <c r="S6" i="43" s="1"/>
  <c r="AC6" i="43" s="1"/>
  <c r="AB7" i="43" s="1"/>
  <c r="AX21" i="75"/>
  <c r="S21" i="75" s="1"/>
  <c r="AC21" i="75" s="1"/>
  <c r="AB22" i="75" s="1"/>
  <c r="AX13" i="75"/>
  <c r="S13" i="75" s="1"/>
  <c r="AC13" i="75" s="1"/>
  <c r="AB14" i="75" s="1"/>
  <c r="AX3" i="75"/>
  <c r="S3" i="75" s="1"/>
  <c r="AC3" i="75" s="1"/>
  <c r="AX4" i="43"/>
  <c r="S4" i="43" s="1"/>
  <c r="AC4" i="43" s="1"/>
  <c r="AB5" i="43" s="1"/>
  <c r="AX8" i="35"/>
  <c r="S8" i="35" s="1"/>
  <c r="AC8" i="35" s="1"/>
  <c r="AB9" i="35" s="1"/>
  <c r="AX7" i="35"/>
  <c r="S7" i="35" s="1"/>
  <c r="AC7" i="35" s="1"/>
  <c r="AB8" i="35" s="1"/>
  <c r="AX6" i="35"/>
  <c r="S6" i="35" s="1"/>
  <c r="AC6" i="35" s="1"/>
  <c r="AB7" i="35" s="1"/>
  <c r="AX8" i="43"/>
  <c r="S8" i="43" s="1"/>
  <c r="AC8" i="43" s="1"/>
  <c r="AB9" i="43" s="1"/>
  <c r="AX17" i="35"/>
  <c r="S17" i="35" s="1"/>
  <c r="AC17" i="35" s="1"/>
  <c r="AB18" i="35" s="1"/>
  <c r="AX10" i="35"/>
  <c r="S10" i="35" s="1"/>
  <c r="AC10" i="35" s="1"/>
  <c r="AB11" i="35" s="1"/>
  <c r="AX3" i="35"/>
  <c r="S3" i="35" s="1"/>
  <c r="AC3" i="35" s="1"/>
  <c r="AX7" i="43"/>
  <c r="S7" i="43" s="1"/>
  <c r="AC7" i="43" s="1"/>
  <c r="AB8" i="43" s="1"/>
  <c r="AX16" i="35"/>
  <c r="S16" i="35" s="1"/>
  <c r="AC16" i="35" s="1"/>
  <c r="AB17" i="35" s="1"/>
  <c r="AX9" i="35"/>
  <c r="S9" i="35" s="1"/>
  <c r="AC9" i="35" s="1"/>
  <c r="AB10" i="35" s="1"/>
  <c r="AX4" i="35"/>
  <c r="S4" i="35" s="1"/>
  <c r="AC4" i="35" s="1"/>
  <c r="AB5" i="35" s="1"/>
  <c r="AK5" i="75"/>
  <c r="AT5" i="75" s="1"/>
  <c r="AE83" i="38"/>
  <c r="W84" i="38"/>
  <c r="AG83" i="38"/>
  <c r="AP83" i="38" s="1"/>
  <c r="AF83" i="38"/>
  <c r="AO83" i="38" s="1"/>
  <c r="AK6" i="43"/>
  <c r="AT6" i="43" s="1"/>
  <c r="AJ6" i="35"/>
  <c r="AK6" i="35"/>
  <c r="AT6" i="35" s="1"/>
  <c r="AH81" i="81"/>
  <c r="AQ81" i="81" s="1"/>
  <c r="AH80" i="77"/>
  <c r="AQ80" i="77" s="1"/>
  <c r="X78" i="83"/>
  <c r="Y78" i="83"/>
  <c r="AJ78" i="75"/>
  <c r="AK78" i="75"/>
  <c r="AT78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X17" i="75"/>
  <c r="S17" i="75" s="1"/>
  <c r="AC17" i="75" s="1"/>
  <c r="AB18" i="75" s="1"/>
  <c r="AX11" i="75"/>
  <c r="S11" i="75" s="1"/>
  <c r="AC11" i="75" s="1"/>
  <c r="AB12" i="75" s="1"/>
  <c r="AX5" i="75"/>
  <c r="S5" i="75" s="1"/>
  <c r="AC5" i="75" s="1"/>
  <c r="AB6" i="75" s="1"/>
  <c r="AR79" i="45"/>
  <c r="AH79" i="87"/>
  <c r="AQ79" i="87" s="1"/>
  <c r="AQ81" i="87" s="1"/>
  <c r="AZ3" i="87"/>
  <c r="AX3" i="87" s="1"/>
  <c r="S3" i="87" s="1"/>
  <c r="AC3" i="87" s="1"/>
  <c r="AX14" i="87"/>
  <c r="S14" i="87" s="1"/>
  <c r="AC14" i="87" s="1"/>
  <c r="AB15" i="87" s="1"/>
  <c r="AX23" i="87"/>
  <c r="S23" i="87" s="1"/>
  <c r="AC23" i="87" s="1"/>
  <c r="AB24" i="87" s="1"/>
  <c r="AX29" i="87"/>
  <c r="S29" i="87" s="1"/>
  <c r="AC29" i="87" s="1"/>
  <c r="AB30" i="87" s="1"/>
  <c r="AX35" i="87"/>
  <c r="S35" i="87" s="1"/>
  <c r="AC35" i="87" s="1"/>
  <c r="AB36" i="87" s="1"/>
  <c r="AX41" i="87"/>
  <c r="S41" i="87" s="1"/>
  <c r="AC41" i="87" s="1"/>
  <c r="AB42" i="87" s="1"/>
  <c r="AX47" i="87"/>
  <c r="S47" i="87" s="1"/>
  <c r="AC47" i="87" s="1"/>
  <c r="AB48" i="87" s="1"/>
  <c r="AX53" i="87"/>
  <c r="S53" i="87" s="1"/>
  <c r="AC53" i="87" s="1"/>
  <c r="AB54" i="87" s="1"/>
  <c r="AX56" i="87"/>
  <c r="S56" i="87" s="1"/>
  <c r="AC56" i="87" s="1"/>
  <c r="AB57" i="87" s="1"/>
  <c r="AX59" i="87"/>
  <c r="S59" i="87" s="1"/>
  <c r="AC59" i="87" s="1"/>
  <c r="AB60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7" i="87"/>
  <c r="S77" i="87" s="1"/>
  <c r="AC77" i="87" s="1"/>
  <c r="AB78" i="87" s="1"/>
  <c r="AX74" i="87"/>
  <c r="S74" i="87" s="1"/>
  <c r="AC74" i="87" s="1"/>
  <c r="AB75" i="87" s="1"/>
  <c r="AX75" i="87"/>
  <c r="S75" i="87" s="1"/>
  <c r="AC75" i="87" s="1"/>
  <c r="AB76" i="87" s="1"/>
  <c r="AX76" i="87"/>
  <c r="S76" i="87" s="1"/>
  <c r="AC76" i="87" s="1"/>
  <c r="AB77" i="87" s="1"/>
  <c r="AX78" i="87"/>
  <c r="S78" i="87" s="1"/>
  <c r="AC78" i="87" s="1"/>
  <c r="AB79" i="87" s="1"/>
  <c r="AJ75" i="43"/>
  <c r="AK75" i="43"/>
  <c r="AT75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5" i="43"/>
  <c r="AK5" i="43"/>
  <c r="AT5" i="43" s="1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K11" i="35"/>
  <c r="AT11" i="35" s="1"/>
  <c r="AH80" i="41"/>
  <c r="AQ80" i="41" s="1"/>
  <c r="W78" i="85"/>
  <c r="AG77" i="85"/>
  <c r="AP77" i="85" s="1"/>
  <c r="AF77" i="85"/>
  <c r="AO77" i="85" s="1"/>
  <c r="AE77" i="85"/>
  <c r="AR78" i="91"/>
  <c r="AI83" i="30"/>
  <c r="AN83" i="30"/>
  <c r="Z81" i="81"/>
  <c r="AI80" i="82"/>
  <c r="AN80" i="82"/>
  <c r="Z80" i="77"/>
  <c r="AR77" i="33"/>
  <c r="AN77" i="90"/>
  <c r="AI77" i="90"/>
  <c r="AR76" i="85"/>
  <c r="W81" i="34"/>
  <c r="AG80" i="34"/>
  <c r="AP80" i="34" s="1"/>
  <c r="AF80" i="34"/>
  <c r="AO80" i="34" s="1"/>
  <c r="AE80" i="34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F79" i="35"/>
  <c r="AO79" i="35" s="1"/>
  <c r="AO81" i="35" s="1"/>
  <c r="AE79" i="35"/>
  <c r="AX79" i="35"/>
  <c r="S79" i="35" s="1"/>
  <c r="AC79" i="35" s="1"/>
  <c r="AG79" i="35"/>
  <c r="AP79" i="35" s="1"/>
  <c r="AP81" i="35" s="1"/>
  <c r="AH77" i="89"/>
  <c r="AQ77" i="89" s="1"/>
  <c r="Z79" i="87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R80" i="81"/>
  <c r="Z80" i="41"/>
  <c r="AR77" i="74"/>
  <c r="AR76" i="89"/>
  <c r="W79" i="37"/>
  <c r="AG78" i="37"/>
  <c r="AP78" i="37" s="1"/>
  <c r="AF78" i="37"/>
  <c r="AO78" i="37" s="1"/>
  <c r="AE78" i="37"/>
  <c r="AF78" i="31"/>
  <c r="AO78" i="31" s="1"/>
  <c r="W79" i="31"/>
  <c r="AG78" i="31"/>
  <c r="AP78" i="31" s="1"/>
  <c r="AE78" i="31"/>
  <c r="AR79" i="41"/>
  <c r="AJ75" i="75"/>
  <c r="AK75" i="75"/>
  <c r="AT75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K22" i="75"/>
  <c r="AT22" i="75" s="1"/>
  <c r="AK16" i="75"/>
  <c r="AT16" i="75" s="1"/>
  <c r="AJ10" i="75"/>
  <c r="AK10" i="75"/>
  <c r="AT10" i="75" s="1"/>
  <c r="AB4" i="75"/>
  <c r="AJ3" i="75"/>
  <c r="AH81" i="26"/>
  <c r="AQ81" i="26" s="1"/>
  <c r="AF77" i="89"/>
  <c r="AO77" i="89" s="1"/>
  <c r="AG77" i="89"/>
  <c r="AP77" i="89" s="1"/>
  <c r="W78" i="89"/>
  <c r="AE77" i="89"/>
  <c r="AJ77" i="43"/>
  <c r="AK77" i="43"/>
  <c r="AT77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J5" i="35"/>
  <c r="AK5" i="35"/>
  <c r="AT5" i="35" s="1"/>
  <c r="X79" i="93"/>
  <c r="Y79" i="93"/>
  <c r="AR80" i="26"/>
  <c r="W78" i="73"/>
  <c r="AG77" i="73"/>
  <c r="AP77" i="73" s="1"/>
  <c r="AF77" i="73"/>
  <c r="AO77" i="73" s="1"/>
  <c r="AE77" i="73"/>
  <c r="AF79" i="43"/>
  <c r="AO79" i="43" s="1"/>
  <c r="AO81" i="43" s="1"/>
  <c r="AE79" i="43"/>
  <c r="AX79" i="43"/>
  <c r="S79" i="43" s="1"/>
  <c r="AC79" i="43" s="1"/>
  <c r="AG79" i="43"/>
  <c r="AP79" i="43" s="1"/>
  <c r="AP81" i="43" s="1"/>
  <c r="AN77" i="83"/>
  <c r="AI77" i="83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Z81" i="26"/>
  <c r="Y80" i="78"/>
  <c r="X80" i="78"/>
  <c r="Z80" i="78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J8" i="35"/>
  <c r="AK8" i="35"/>
  <c r="AT8" i="35" s="1"/>
  <c r="AH78" i="33"/>
  <c r="AQ78" i="33" s="1"/>
  <c r="AH80" i="25"/>
  <c r="AQ80" i="25" s="1"/>
  <c r="AN78" i="93"/>
  <c r="AI78" i="93"/>
  <c r="X82" i="29"/>
  <c r="Y82" i="29"/>
  <c r="AR78" i="87"/>
  <c r="AS4" i="47"/>
  <c r="AS81" i="47" s="1"/>
  <c r="AL4" i="47"/>
  <c r="AU4" i="47" s="1"/>
  <c r="W79" i="86"/>
  <c r="AG78" i="86"/>
  <c r="AP78" i="86" s="1"/>
  <c r="AF78" i="86"/>
  <c r="AO78" i="86" s="1"/>
  <c r="AE78" i="86"/>
  <c r="AH79" i="91"/>
  <c r="AQ79" i="91" s="1"/>
  <c r="AQ81" i="91" s="1"/>
  <c r="AX4" i="91"/>
  <c r="S4" i="91" s="1"/>
  <c r="AC4" i="91" s="1"/>
  <c r="AB5" i="91" s="1"/>
  <c r="AX3" i="91"/>
  <c r="S3" i="91" s="1"/>
  <c r="AC3" i="91" s="1"/>
  <c r="AZ3" i="91"/>
  <c r="AX5" i="91" s="1"/>
  <c r="S5" i="91" s="1"/>
  <c r="AC5" i="91" s="1"/>
  <c r="AB6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6" i="91"/>
  <c r="S76" i="91" s="1"/>
  <c r="AC76" i="91" s="1"/>
  <c r="AB77" i="91" s="1"/>
  <c r="AX74" i="91"/>
  <c r="S74" i="91" s="1"/>
  <c r="AC74" i="91" s="1"/>
  <c r="AB75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F82" i="42"/>
  <c r="AO82" i="42" s="1"/>
  <c r="AE82" i="42"/>
  <c r="W83" i="42"/>
  <c r="AG82" i="42"/>
  <c r="AP82" i="42" s="1"/>
  <c r="AH80" i="45"/>
  <c r="AQ80" i="45" s="1"/>
  <c r="AG80" i="94"/>
  <c r="AP80" i="94" s="1"/>
  <c r="AF80" i="94"/>
  <c r="AO80" i="94" s="1"/>
  <c r="AE80" i="94"/>
  <c r="W81" i="94"/>
  <c r="AH78" i="74"/>
  <c r="AQ78" i="74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AJ79" i="43"/>
  <c r="AS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J76" i="35"/>
  <c r="AK76" i="35"/>
  <c r="AT76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Z78" i="33"/>
  <c r="AE82" i="46"/>
  <c r="W83" i="46"/>
  <c r="AG82" i="46"/>
  <c r="AP82" i="46" s="1"/>
  <c r="AF82" i="46"/>
  <c r="AO82" i="46" s="1"/>
  <c r="AS4" i="95"/>
  <c r="AS81" i="95" s="1"/>
  <c r="AL4" i="95"/>
  <c r="AU4" i="95" s="1"/>
  <c r="AU81" i="95" s="1"/>
  <c r="C11" i="95" s="1"/>
  <c r="F48" i="97" s="1"/>
  <c r="AH77" i="85"/>
  <c r="AQ77" i="85" s="1"/>
  <c r="Y84" i="30"/>
  <c r="Z84" i="30" s="1"/>
  <c r="X84" i="30"/>
  <c r="AX79" i="75"/>
  <c r="S79" i="75" s="1"/>
  <c r="AC79" i="75" s="1"/>
  <c r="AF79" i="75"/>
  <c r="AO79" i="75" s="1"/>
  <c r="AO81" i="75" s="1"/>
  <c r="AE79" i="75"/>
  <c r="AK79" i="75" s="1"/>
  <c r="AT79" i="75" s="1"/>
  <c r="AG79" i="75"/>
  <c r="AP79" i="75" s="1"/>
  <c r="AP81" i="75" s="1"/>
  <c r="Z81" i="82"/>
  <c r="Y81" i="82"/>
  <c r="X81" i="82"/>
  <c r="AU81" i="47"/>
  <c r="C11" i="47" s="1"/>
  <c r="AH83" i="38"/>
  <c r="AQ83" i="38" s="1"/>
  <c r="AX79" i="91"/>
  <c r="S79" i="91" s="1"/>
  <c r="AC79" i="91" s="1"/>
  <c r="AG79" i="91"/>
  <c r="AP79" i="91" s="1"/>
  <c r="AP81" i="91" s="1"/>
  <c r="AF79" i="91"/>
  <c r="AO79" i="91" s="1"/>
  <c r="AO81" i="91" s="1"/>
  <c r="AE79" i="91"/>
  <c r="X78" i="90"/>
  <c r="Y78" i="90"/>
  <c r="Z78" i="90" s="1"/>
  <c r="W81" i="45"/>
  <c r="AG80" i="45"/>
  <c r="AP80" i="45" s="1"/>
  <c r="AF80" i="45"/>
  <c r="AO80" i="45" s="1"/>
  <c r="AE80" i="45"/>
  <c r="AE78" i="74"/>
  <c r="AG78" i="74"/>
  <c r="AP78" i="74" s="1"/>
  <c r="AF78" i="74"/>
  <c r="AO78" i="74" s="1"/>
  <c r="W79" i="74"/>
  <c r="AJ79" i="75"/>
  <c r="AS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R79" i="25"/>
  <c r="AI79" i="78"/>
  <c r="AN79" i="78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J79" i="35"/>
  <c r="AS79" i="35" s="1"/>
  <c r="AK79" i="35"/>
  <c r="AT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X11" i="35"/>
  <c r="S11" i="35" s="1"/>
  <c r="AC11" i="35" s="1"/>
  <c r="AB12" i="35" s="1"/>
  <c r="AR79" i="77"/>
  <c r="AR82" i="38"/>
  <c r="Z80" i="25"/>
  <c r="AI81" i="29"/>
  <c r="AN81" i="29"/>
  <c r="AX70" i="87" l="1"/>
  <c r="S70" i="87" s="1"/>
  <c r="AC70" i="87" s="1"/>
  <c r="AB71" i="87" s="1"/>
  <c r="AX64" i="87"/>
  <c r="S64" i="87" s="1"/>
  <c r="AC64" i="87" s="1"/>
  <c r="AB65" i="87" s="1"/>
  <c r="AX58" i="87"/>
  <c r="S58" i="87" s="1"/>
  <c r="AC58" i="87" s="1"/>
  <c r="AB59" i="87" s="1"/>
  <c r="AX52" i="87"/>
  <c r="S52" i="87" s="1"/>
  <c r="AC52" i="87" s="1"/>
  <c r="AB53" i="87" s="1"/>
  <c r="AX46" i="87"/>
  <c r="S46" i="87" s="1"/>
  <c r="AC46" i="87" s="1"/>
  <c r="AB47" i="87" s="1"/>
  <c r="AX40" i="87"/>
  <c r="S40" i="87" s="1"/>
  <c r="AC40" i="87" s="1"/>
  <c r="AB41" i="87" s="1"/>
  <c r="AX34" i="87"/>
  <c r="S34" i="87" s="1"/>
  <c r="AC34" i="87" s="1"/>
  <c r="AB35" i="87" s="1"/>
  <c r="AX28" i="87"/>
  <c r="S28" i="87" s="1"/>
  <c r="AC28" i="87" s="1"/>
  <c r="AB29" i="87" s="1"/>
  <c r="AX22" i="87"/>
  <c r="S22" i="87" s="1"/>
  <c r="AC22" i="87" s="1"/>
  <c r="AB23" i="87" s="1"/>
  <c r="AX10" i="87"/>
  <c r="S10" i="87" s="1"/>
  <c r="AC10" i="87" s="1"/>
  <c r="AB11" i="87" s="1"/>
  <c r="AX57" i="87"/>
  <c r="S57" i="87" s="1"/>
  <c r="AC57" i="87" s="1"/>
  <c r="AB58" i="87" s="1"/>
  <c r="AX51" i="87"/>
  <c r="S51" i="87" s="1"/>
  <c r="AC51" i="87" s="1"/>
  <c r="AB52" i="87" s="1"/>
  <c r="AX45" i="87"/>
  <c r="S45" i="87" s="1"/>
  <c r="AC45" i="87" s="1"/>
  <c r="AB46" i="87" s="1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S21" i="87" s="1"/>
  <c r="AC21" i="87" s="1"/>
  <c r="AB22" i="87" s="1"/>
  <c r="AX9" i="87"/>
  <c r="S9" i="87" s="1"/>
  <c r="AC9" i="87" s="1"/>
  <c r="AB10" i="87" s="1"/>
  <c r="AX50" i="87"/>
  <c r="S50" i="87" s="1"/>
  <c r="AC50" i="87" s="1"/>
  <c r="AB51" i="87" s="1"/>
  <c r="AX44" i="87"/>
  <c r="S44" i="87" s="1"/>
  <c r="AC44" i="87" s="1"/>
  <c r="AB45" i="87" s="1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8" i="87"/>
  <c r="S8" i="87" s="1"/>
  <c r="AC8" i="87" s="1"/>
  <c r="AB9" i="87" s="1"/>
  <c r="AJ6" i="43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6" i="87"/>
  <c r="S16" i="87" s="1"/>
  <c r="AC16" i="87" s="1"/>
  <c r="AB17" i="87" s="1"/>
  <c r="AX5" i="87"/>
  <c r="S5" i="87" s="1"/>
  <c r="AC5" i="87" s="1"/>
  <c r="AB6" i="87" s="1"/>
  <c r="AX60" i="87"/>
  <c r="S60" i="87" s="1"/>
  <c r="AC60" i="87" s="1"/>
  <c r="AB61" i="87" s="1"/>
  <c r="AX54" i="87"/>
  <c r="S54" i="87" s="1"/>
  <c r="AC54" i="87" s="1"/>
  <c r="AB55" i="87" s="1"/>
  <c r="AX48" i="87"/>
  <c r="S48" i="87" s="1"/>
  <c r="AC48" i="87" s="1"/>
  <c r="AB49" i="87" s="1"/>
  <c r="AX42" i="87"/>
  <c r="S42" i="87" s="1"/>
  <c r="AC42" i="87" s="1"/>
  <c r="AB43" i="87" s="1"/>
  <c r="AX36" i="87"/>
  <c r="S36" i="87" s="1"/>
  <c r="AC36" i="87" s="1"/>
  <c r="AB37" i="87" s="1"/>
  <c r="AX30" i="87"/>
  <c r="S30" i="87" s="1"/>
  <c r="AC30" i="87" s="1"/>
  <c r="AB31" i="87" s="1"/>
  <c r="AX24" i="87"/>
  <c r="S24" i="87" s="1"/>
  <c r="AC24" i="87" s="1"/>
  <c r="AB25" i="87" s="1"/>
  <c r="AX15" i="87"/>
  <c r="S15" i="87" s="1"/>
  <c r="AC15" i="87" s="1"/>
  <c r="AB16" i="87" s="1"/>
  <c r="AX4" i="87"/>
  <c r="S4" i="87" s="1"/>
  <c r="AC4" i="87" s="1"/>
  <c r="AB5" i="87" s="1"/>
  <c r="W85" i="30"/>
  <c r="AG84" i="30"/>
  <c r="AP84" i="30" s="1"/>
  <c r="AF84" i="30"/>
  <c r="AO84" i="30" s="1"/>
  <c r="AE84" i="30"/>
  <c r="AE78" i="90"/>
  <c r="AG78" i="90"/>
  <c r="AP78" i="90" s="1"/>
  <c r="AF78" i="90"/>
  <c r="AO78" i="90" s="1"/>
  <c r="W79" i="90"/>
  <c r="AJ3" i="87"/>
  <c r="AB4" i="87"/>
  <c r="AK6" i="91"/>
  <c r="AT6" i="91" s="1"/>
  <c r="AS66" i="43"/>
  <c r="AL66" i="43"/>
  <c r="AU66" i="43" s="1"/>
  <c r="Y83" i="46"/>
  <c r="X83" i="46"/>
  <c r="AS31" i="35"/>
  <c r="AL31" i="35"/>
  <c r="AU31" i="35" s="1"/>
  <c r="AS67" i="35"/>
  <c r="AL67" i="35"/>
  <c r="AU67" i="35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4" i="75"/>
  <c r="AL74" i="75"/>
  <c r="AU74" i="75" s="1"/>
  <c r="X81" i="94"/>
  <c r="Y81" i="94"/>
  <c r="Y83" i="42"/>
  <c r="X83" i="42"/>
  <c r="Z83" i="42" s="1"/>
  <c r="AJ75" i="91"/>
  <c r="AK75" i="91"/>
  <c r="AT75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B4" i="91"/>
  <c r="AJ3" i="9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W81" i="78"/>
  <c r="AG80" i="78"/>
  <c r="AP80" i="78" s="1"/>
  <c r="AF80" i="78"/>
  <c r="AO80" i="78" s="1"/>
  <c r="AE80" i="78"/>
  <c r="AI79" i="43"/>
  <c r="AN79" i="43"/>
  <c r="AN81" i="43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X78" i="89"/>
  <c r="Y78" i="89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I78" i="37"/>
  <c r="AN78" i="37"/>
  <c r="AJ4" i="35"/>
  <c r="AK4" i="35"/>
  <c r="AT4" i="35" s="1"/>
  <c r="AJ11" i="75"/>
  <c r="AK11" i="75"/>
  <c r="AT11" i="75" s="1"/>
  <c r="AS35" i="75"/>
  <c r="AL35" i="75"/>
  <c r="AU35" i="75" s="1"/>
  <c r="AS53" i="75"/>
  <c r="AL53" i="75"/>
  <c r="AU53" i="75" s="1"/>
  <c r="AS71" i="75"/>
  <c r="AL71" i="75"/>
  <c r="AU71" i="75" s="1"/>
  <c r="AJ76" i="87"/>
  <c r="AK76" i="87"/>
  <c r="AT76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K17" i="87"/>
  <c r="AT17" i="87" s="1"/>
  <c r="AK11" i="87"/>
  <c r="AT11" i="87" s="1"/>
  <c r="AK6" i="87"/>
  <c r="AT6" i="87" s="1"/>
  <c r="AJ6" i="75"/>
  <c r="AK6" i="75"/>
  <c r="AT6" i="75" s="1"/>
  <c r="AS30" i="75"/>
  <c r="AL30" i="75"/>
  <c r="AU30" i="75" s="1"/>
  <c r="AS48" i="75"/>
  <c r="AL48" i="75"/>
  <c r="AU48" i="75" s="1"/>
  <c r="AS66" i="75"/>
  <c r="AL66" i="75"/>
  <c r="AU66" i="75" s="1"/>
  <c r="AH78" i="83"/>
  <c r="AQ78" i="83" s="1"/>
  <c r="AS66" i="35"/>
  <c r="AL66" i="35"/>
  <c r="AU66" i="35" s="1"/>
  <c r="AI80" i="94"/>
  <c r="AN80" i="94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J5" i="91"/>
  <c r="AK5" i="91"/>
  <c r="AT5" i="91" s="1"/>
  <c r="X79" i="86"/>
  <c r="Y79" i="86"/>
  <c r="AH82" i="29"/>
  <c r="AQ82" i="29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W82" i="26"/>
  <c r="AG81" i="26"/>
  <c r="AP81" i="26" s="1"/>
  <c r="AF81" i="26"/>
  <c r="AO81" i="26" s="1"/>
  <c r="AE81" i="26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AS5" i="35"/>
  <c r="AL5" i="35"/>
  <c r="AU5" i="35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N78" i="31"/>
  <c r="AI78" i="31"/>
  <c r="AS3" i="35"/>
  <c r="AL3" i="35"/>
  <c r="AU3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J17" i="75"/>
  <c r="AK17" i="75"/>
  <c r="AT17" i="75" s="1"/>
  <c r="Y81" i="34"/>
  <c r="X81" i="34"/>
  <c r="AR83" i="30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J75" i="87"/>
  <c r="AK75" i="87"/>
  <c r="AT75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5" i="87"/>
  <c r="AK5" i="87"/>
  <c r="AT5" i="87" s="1"/>
  <c r="AJ12" i="75"/>
  <c r="AK12" i="75"/>
  <c r="AT12" i="75" s="1"/>
  <c r="Z78" i="83"/>
  <c r="X84" i="38"/>
  <c r="Z84" i="38" s="1"/>
  <c r="Y84" i="38"/>
  <c r="AS12" i="43"/>
  <c r="AL12" i="43"/>
  <c r="AU12" i="43" s="1"/>
  <c r="AS13" i="75"/>
  <c r="AL13" i="75"/>
  <c r="AU13" i="75" s="1"/>
  <c r="AS67" i="75"/>
  <c r="AL67" i="75"/>
  <c r="AU67" i="75" s="1"/>
  <c r="AS13" i="35"/>
  <c r="AL13" i="35"/>
  <c r="AU13" i="35" s="1"/>
  <c r="AS49" i="35"/>
  <c r="AL49" i="35"/>
  <c r="AU49" i="35" s="1"/>
  <c r="W79" i="33"/>
  <c r="AG78" i="33"/>
  <c r="AP78" i="33" s="1"/>
  <c r="AF78" i="33"/>
  <c r="AO78" i="33" s="1"/>
  <c r="AE78" i="33"/>
  <c r="AS19" i="35"/>
  <c r="AL19" i="35"/>
  <c r="AU19" i="35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Z82" i="29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R77" i="83"/>
  <c r="AI77" i="73"/>
  <c r="AN77" i="73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J16" i="75"/>
  <c r="AS34" i="75"/>
  <c r="AL34" i="75"/>
  <c r="AU34" i="75" s="1"/>
  <c r="AS52" i="75"/>
  <c r="AL52" i="75"/>
  <c r="AU52" i="75" s="1"/>
  <c r="AS70" i="75"/>
  <c r="AL70" i="75"/>
  <c r="AU70" i="75" s="1"/>
  <c r="AF79" i="87"/>
  <c r="AO79" i="87" s="1"/>
  <c r="AO81" i="87" s="1"/>
  <c r="AE79" i="87"/>
  <c r="AX79" i="87"/>
  <c r="S79" i="87" s="1"/>
  <c r="AC79" i="87" s="1"/>
  <c r="AG79" i="87"/>
  <c r="AP79" i="87" s="1"/>
  <c r="AP81" i="87" s="1"/>
  <c r="AJ23" i="75"/>
  <c r="AK23" i="75"/>
  <c r="AT23" i="75" s="1"/>
  <c r="AS41" i="75"/>
  <c r="AL41" i="75"/>
  <c r="AU41" i="75" s="1"/>
  <c r="AS59" i="75"/>
  <c r="AL59" i="75"/>
  <c r="AU59" i="75" s="1"/>
  <c r="AS77" i="75"/>
  <c r="AL77" i="75"/>
  <c r="AU77" i="75" s="1"/>
  <c r="W81" i="77"/>
  <c r="AG80" i="77"/>
  <c r="AP80" i="77" s="1"/>
  <c r="AF80" i="77"/>
  <c r="AO80" i="77" s="1"/>
  <c r="AE80" i="77"/>
  <c r="Y78" i="85"/>
  <c r="X78" i="85"/>
  <c r="AJ78" i="87"/>
  <c r="AK78" i="87"/>
  <c r="AT78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J18" i="75"/>
  <c r="AK18" i="75"/>
  <c r="AT18" i="75" s="1"/>
  <c r="AS36" i="75"/>
  <c r="AL36" i="75"/>
  <c r="AU36" i="75" s="1"/>
  <c r="AS54" i="75"/>
  <c r="AL54" i="75"/>
  <c r="AU54" i="75" s="1"/>
  <c r="AS72" i="75"/>
  <c r="AL72" i="75"/>
  <c r="AU72" i="75" s="1"/>
  <c r="AS6" i="35"/>
  <c r="AL6" i="35"/>
  <c r="AU6" i="35" s="1"/>
  <c r="AJ12" i="35"/>
  <c r="AK12" i="35"/>
  <c r="AT12" i="35" s="1"/>
  <c r="AS48" i="43"/>
  <c r="AL48" i="43"/>
  <c r="AU48" i="43" s="1"/>
  <c r="AS20" i="75"/>
  <c r="AL20" i="75"/>
  <c r="AU20" i="75" s="1"/>
  <c r="AN82" i="46"/>
  <c r="AI82" i="46"/>
  <c r="AN82" i="42"/>
  <c r="AI82" i="42"/>
  <c r="AS36" i="35"/>
  <c r="AL36" i="35"/>
  <c r="AU36" i="35" s="1"/>
  <c r="AS18" i="43"/>
  <c r="AL18" i="43"/>
  <c r="AU18" i="43" s="1"/>
  <c r="AS19" i="75"/>
  <c r="AL19" i="75"/>
  <c r="AU19" i="75" s="1"/>
  <c r="AS73" i="35"/>
  <c r="AL73" i="35"/>
  <c r="AU73" i="35" s="1"/>
  <c r="AI78" i="74"/>
  <c r="AN78" i="74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X6" i="91"/>
  <c r="S6" i="91" s="1"/>
  <c r="AC6" i="91" s="1"/>
  <c r="AB7" i="91" s="1"/>
  <c r="AR78" i="93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3" i="43"/>
  <c r="AL3" i="43"/>
  <c r="AU3" i="43" s="1"/>
  <c r="AS3" i="75"/>
  <c r="AL3" i="75"/>
  <c r="AU3" i="75" s="1"/>
  <c r="Z79" i="37"/>
  <c r="X79" i="37"/>
  <c r="Y79" i="37"/>
  <c r="W81" i="41"/>
  <c r="AG80" i="41"/>
  <c r="AP80" i="41" s="1"/>
  <c r="AF80" i="41"/>
  <c r="AO80" i="41" s="1"/>
  <c r="AE80" i="4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J11" i="35"/>
  <c r="AS29" i="35"/>
  <c r="AL29" i="35"/>
  <c r="AU29" i="35" s="1"/>
  <c r="AS47" i="35"/>
  <c r="AL47" i="35"/>
  <c r="AU47" i="35" s="1"/>
  <c r="AS65" i="35"/>
  <c r="AL65" i="35"/>
  <c r="AU65" i="35" s="1"/>
  <c r="AS5" i="43"/>
  <c r="AL5" i="43"/>
  <c r="AU5" i="43" s="1"/>
  <c r="AS23" i="43"/>
  <c r="AL23" i="43"/>
  <c r="AU23" i="43" s="1"/>
  <c r="AS41" i="43"/>
  <c r="AL41" i="43"/>
  <c r="AU41" i="43" s="1"/>
  <c r="AS59" i="43"/>
  <c r="AL59" i="43"/>
  <c r="AU59" i="43" s="1"/>
  <c r="AS75" i="43"/>
  <c r="AL75" i="43"/>
  <c r="AU75" i="43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X19" i="87"/>
  <c r="S19" i="87" s="1"/>
  <c r="AC19" i="87" s="1"/>
  <c r="AB20" i="87" s="1"/>
  <c r="AX13" i="87"/>
  <c r="S13" i="87" s="1"/>
  <c r="AC13" i="87" s="1"/>
  <c r="AB14" i="87" s="1"/>
  <c r="AX7" i="87"/>
  <c r="S7" i="87" s="1"/>
  <c r="AC7" i="87" s="1"/>
  <c r="AB8" i="87" s="1"/>
  <c r="AI83" i="38"/>
  <c r="AN83" i="38"/>
  <c r="AS30" i="35"/>
  <c r="AL30" i="35"/>
  <c r="AU30" i="35" s="1"/>
  <c r="AS30" i="43"/>
  <c r="AL30" i="43"/>
  <c r="AU30" i="43" s="1"/>
  <c r="AS31" i="75"/>
  <c r="AL31" i="75"/>
  <c r="AU31" i="75" s="1"/>
  <c r="W82" i="82"/>
  <c r="AG81" i="82"/>
  <c r="AP81" i="82" s="1"/>
  <c r="AF81" i="82"/>
  <c r="AO81" i="82" s="1"/>
  <c r="AE81" i="82"/>
  <c r="AS56" i="75"/>
  <c r="AL56" i="75"/>
  <c r="AU56" i="75" s="1"/>
  <c r="AJ69" i="91"/>
  <c r="AK69" i="91"/>
  <c r="AT69" i="91" s="1"/>
  <c r="AS54" i="35"/>
  <c r="AL54" i="35"/>
  <c r="AU54" i="35" s="1"/>
  <c r="AS54" i="43"/>
  <c r="AL54" i="43"/>
  <c r="AU54" i="43" s="1"/>
  <c r="X81" i="45"/>
  <c r="Y81" i="45"/>
  <c r="AI79" i="75"/>
  <c r="AN79" i="75"/>
  <c r="AN81" i="75" s="1"/>
  <c r="AS55" i="35"/>
  <c r="AL55" i="35"/>
  <c r="AU55" i="35" s="1"/>
  <c r="AS24" i="35"/>
  <c r="AL24" i="35"/>
  <c r="AU24" i="35" s="1"/>
  <c r="AS42" i="35"/>
  <c r="AL42" i="35"/>
  <c r="AU42" i="35" s="1"/>
  <c r="AS60" i="35"/>
  <c r="AL60" i="35"/>
  <c r="AU60" i="35" s="1"/>
  <c r="AS24" i="43"/>
  <c r="AL24" i="43"/>
  <c r="AU24" i="43" s="1"/>
  <c r="AS42" i="43"/>
  <c r="AL42" i="43"/>
  <c r="AU42" i="43" s="1"/>
  <c r="AS60" i="43"/>
  <c r="AL60" i="43"/>
  <c r="AU60" i="43" s="1"/>
  <c r="AS78" i="43"/>
  <c r="AL78" i="43"/>
  <c r="AU78" i="43" s="1"/>
  <c r="AS7" i="75"/>
  <c r="AL7" i="75"/>
  <c r="AU7" i="75" s="1"/>
  <c r="AS25" i="75"/>
  <c r="AL25" i="75"/>
  <c r="AU25" i="75" s="1"/>
  <c r="AS43" i="75"/>
  <c r="AL43" i="75"/>
  <c r="AU43" i="75" s="1"/>
  <c r="AS61" i="75"/>
  <c r="AL61" i="75"/>
  <c r="AU61" i="75" s="1"/>
  <c r="AH78" i="90"/>
  <c r="AQ78" i="90" s="1"/>
  <c r="AH81" i="82"/>
  <c r="AQ81" i="82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6" i="35"/>
  <c r="AL76" i="35"/>
  <c r="AU76" i="35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N78" i="86"/>
  <c r="AI78" i="86"/>
  <c r="AS8" i="35"/>
  <c r="AL8" i="35"/>
  <c r="AU8" i="35" s="1"/>
  <c r="AS26" i="35"/>
  <c r="AL26" i="35"/>
  <c r="AU26" i="35" s="1"/>
  <c r="AS44" i="35"/>
  <c r="AL44" i="35"/>
  <c r="AU44" i="35" s="1"/>
  <c r="AS62" i="35"/>
  <c r="AL62" i="35"/>
  <c r="AU62" i="35" s="1"/>
  <c r="AH80" i="78"/>
  <c r="AQ80" i="78" s="1"/>
  <c r="AH79" i="93"/>
  <c r="AQ79" i="93" s="1"/>
  <c r="AJ4" i="43"/>
  <c r="AK4" i="43"/>
  <c r="AT4" i="43" s="1"/>
  <c r="AS21" i="43"/>
  <c r="AL21" i="43"/>
  <c r="AU21" i="43" s="1"/>
  <c r="AS39" i="43"/>
  <c r="AL39" i="43"/>
  <c r="AU39" i="43" s="1"/>
  <c r="AS57" i="43"/>
  <c r="AL57" i="43"/>
  <c r="AU57" i="43" s="1"/>
  <c r="AS77" i="43"/>
  <c r="AL77" i="43"/>
  <c r="AU77" i="43" s="1"/>
  <c r="AJ4" i="75"/>
  <c r="AK4" i="75"/>
  <c r="AT4" i="75" s="1"/>
  <c r="AT81" i="75" s="1"/>
  <c r="AJ22" i="75"/>
  <c r="AS40" i="75"/>
  <c r="AL40" i="75"/>
  <c r="AU40" i="75" s="1"/>
  <c r="AS58" i="75"/>
  <c r="AL58" i="75"/>
  <c r="AU58" i="75" s="1"/>
  <c r="AS75" i="75"/>
  <c r="AL75" i="75"/>
  <c r="AU75" i="75" s="1"/>
  <c r="X79" i="31"/>
  <c r="Y79" i="31"/>
  <c r="AI79" i="35"/>
  <c r="AN79" i="35"/>
  <c r="AN81" i="35" s="1"/>
  <c r="AS29" i="75"/>
  <c r="AL29" i="75"/>
  <c r="AU29" i="75" s="1"/>
  <c r="AS47" i="75"/>
  <c r="AL47" i="75"/>
  <c r="AU47" i="75" s="1"/>
  <c r="AS65" i="75"/>
  <c r="AL65" i="75"/>
  <c r="AU65" i="75" s="1"/>
  <c r="AN80" i="34"/>
  <c r="AI80" i="34"/>
  <c r="AR77" i="90"/>
  <c r="AR80" i="82"/>
  <c r="AJ79" i="87"/>
  <c r="AS79" i="87" s="1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X18" i="87"/>
  <c r="S18" i="87" s="1"/>
  <c r="AC18" i="87" s="1"/>
  <c r="AB19" i="87" s="1"/>
  <c r="AX12" i="87"/>
  <c r="S12" i="87" s="1"/>
  <c r="AC12" i="87" s="1"/>
  <c r="AB13" i="87" s="1"/>
  <c r="AX6" i="87"/>
  <c r="S6" i="87" s="1"/>
  <c r="AC6" i="87" s="1"/>
  <c r="AB7" i="87" s="1"/>
  <c r="AS24" i="75"/>
  <c r="AL24" i="75"/>
  <c r="AU24" i="75" s="1"/>
  <c r="AS42" i="75"/>
  <c r="AL42" i="75"/>
  <c r="AU42" i="75" s="1"/>
  <c r="AS60" i="75"/>
  <c r="AL60" i="75"/>
  <c r="AU60" i="75" s="1"/>
  <c r="AS78" i="75"/>
  <c r="AL78" i="75"/>
  <c r="AU78" i="75" s="1"/>
  <c r="AS6" i="43"/>
  <c r="AL6" i="43"/>
  <c r="AU6" i="43" s="1"/>
  <c r="AR81" i="29"/>
  <c r="AS48" i="35"/>
  <c r="AL48" i="35"/>
  <c r="AU48" i="35" s="1"/>
  <c r="AR79" i="78"/>
  <c r="AS49" i="75"/>
  <c r="AL49" i="75"/>
  <c r="AU49" i="75" s="1"/>
  <c r="AI79" i="91"/>
  <c r="AN79" i="91"/>
  <c r="AN81" i="91" s="1"/>
  <c r="AS38" i="75"/>
  <c r="AL38" i="75"/>
  <c r="AU38" i="75" s="1"/>
  <c r="AE80" i="25"/>
  <c r="W81" i="25"/>
  <c r="AG80" i="25"/>
  <c r="AP80" i="25" s="1"/>
  <c r="AF80" i="25"/>
  <c r="AO80" i="25" s="1"/>
  <c r="AJ77" i="91"/>
  <c r="AK77" i="91"/>
  <c r="AT77" i="91" s="1"/>
  <c r="AS18" i="35"/>
  <c r="AL18" i="35"/>
  <c r="AU18" i="35" s="1"/>
  <c r="AS72" i="35"/>
  <c r="AL72" i="35"/>
  <c r="AU72" i="35" s="1"/>
  <c r="AS36" i="43"/>
  <c r="AL36" i="43"/>
  <c r="AU36" i="43" s="1"/>
  <c r="AS72" i="43"/>
  <c r="AL72" i="43"/>
  <c r="AU72" i="43" s="1"/>
  <c r="AS37" i="75"/>
  <c r="AL37" i="75"/>
  <c r="AU37" i="75" s="1"/>
  <c r="AS55" i="75"/>
  <c r="AL55" i="75"/>
  <c r="AU55" i="75" s="1"/>
  <c r="AS73" i="75"/>
  <c r="AL73" i="75"/>
  <c r="AU73" i="75" s="1"/>
  <c r="AS37" i="35"/>
  <c r="AL37" i="35"/>
  <c r="AU37" i="35" s="1"/>
  <c r="Y79" i="74"/>
  <c r="X79" i="74"/>
  <c r="AN80" i="45"/>
  <c r="AI80" i="45"/>
  <c r="AH84" i="30"/>
  <c r="AQ84" i="30" s="1"/>
  <c r="AK79" i="43"/>
  <c r="AT79" i="43" s="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Y78" i="73"/>
  <c r="X78" i="73"/>
  <c r="Z79" i="93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I77" i="89"/>
  <c r="AN77" i="89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W82" i="81"/>
  <c r="AG81" i="81"/>
  <c r="AP81" i="81" s="1"/>
  <c r="AF81" i="81"/>
  <c r="AO81" i="81" s="1"/>
  <c r="AE81" i="81"/>
  <c r="AN77" i="85"/>
  <c r="AI77" i="8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J77" i="87"/>
  <c r="AK77" i="87"/>
  <c r="AT77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X17" i="87"/>
  <c r="S17" i="87" s="1"/>
  <c r="AC17" i="87" s="1"/>
  <c r="AB18" i="87" s="1"/>
  <c r="AX11" i="87"/>
  <c r="S11" i="87" s="1"/>
  <c r="AC11" i="87" s="1"/>
  <c r="AB12" i="87" s="1"/>
  <c r="AJ5" i="75"/>
  <c r="Z78" i="73" l="1"/>
  <c r="Z79" i="31"/>
  <c r="AX79" i="31" s="1"/>
  <c r="S79" i="31" s="1"/>
  <c r="AC79" i="31" s="1"/>
  <c r="Z83" i="46"/>
  <c r="AF83" i="46" s="1"/>
  <c r="AO83" i="46" s="1"/>
  <c r="Z81" i="45"/>
  <c r="AG81" i="45" s="1"/>
  <c r="AP81" i="45" s="1"/>
  <c r="AF79" i="31"/>
  <c r="AO79" i="31" s="1"/>
  <c r="AO81" i="31" s="1"/>
  <c r="AE79" i="31"/>
  <c r="AG79" i="31"/>
  <c r="AP79" i="31" s="1"/>
  <c r="AP81" i="31" s="1"/>
  <c r="W79" i="73"/>
  <c r="AG78" i="73"/>
  <c r="AP78" i="73" s="1"/>
  <c r="AF78" i="73"/>
  <c r="AO78" i="73" s="1"/>
  <c r="AE78" i="73"/>
  <c r="AG83" i="46"/>
  <c r="AP83" i="46" s="1"/>
  <c r="W84" i="46"/>
  <c r="AE83" i="46"/>
  <c r="AE81" i="45"/>
  <c r="W82" i="45"/>
  <c r="AF81" i="45"/>
  <c r="AO81" i="45" s="1"/>
  <c r="AS29" i="91"/>
  <c r="AL29" i="91"/>
  <c r="AU29" i="91" s="1"/>
  <c r="AR78" i="86"/>
  <c r="AS69" i="91"/>
  <c r="AL69" i="91"/>
  <c r="AU69" i="91" s="1"/>
  <c r="Y82" i="82"/>
  <c r="X82" i="82"/>
  <c r="AJ20" i="87"/>
  <c r="AK20" i="87"/>
  <c r="AT20" i="87" s="1"/>
  <c r="AS38" i="87"/>
  <c r="AL38" i="87"/>
  <c r="AU38" i="87" s="1"/>
  <c r="AS56" i="87"/>
  <c r="AL56" i="87"/>
  <c r="AU56" i="87" s="1"/>
  <c r="AS74" i="87"/>
  <c r="AL74" i="87"/>
  <c r="AU74" i="87" s="1"/>
  <c r="AJ7" i="91"/>
  <c r="AK7" i="91"/>
  <c r="AT7" i="91" s="1"/>
  <c r="AS25" i="91"/>
  <c r="AL25" i="91"/>
  <c r="AU25" i="91" s="1"/>
  <c r="AS43" i="91"/>
  <c r="AL43" i="91"/>
  <c r="AU43" i="91" s="1"/>
  <c r="AS61" i="91"/>
  <c r="AL61" i="91"/>
  <c r="AU61" i="91" s="1"/>
  <c r="AS18" i="75"/>
  <c r="AL18" i="75"/>
  <c r="AU18" i="75" s="1"/>
  <c r="AS21" i="87"/>
  <c r="AL21" i="87"/>
  <c r="AU21" i="87" s="1"/>
  <c r="AS39" i="87"/>
  <c r="AL39" i="87"/>
  <c r="AU39" i="87" s="1"/>
  <c r="AS57" i="87"/>
  <c r="AL57" i="87"/>
  <c r="AU57" i="87" s="1"/>
  <c r="AS78" i="87"/>
  <c r="AL78" i="87"/>
  <c r="AU78" i="87" s="1"/>
  <c r="W83" i="29"/>
  <c r="AG82" i="29"/>
  <c r="AP82" i="29" s="1"/>
  <c r="AF82" i="29"/>
  <c r="AO82" i="29" s="1"/>
  <c r="AE82" i="29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W85" i="38"/>
  <c r="AG84" i="38"/>
  <c r="AP84" i="38" s="1"/>
  <c r="AF84" i="38"/>
  <c r="AO84" i="38" s="1"/>
  <c r="AE84" i="38"/>
  <c r="AH81" i="34"/>
  <c r="AQ81" i="34" s="1"/>
  <c r="AS6" i="75"/>
  <c r="AL6" i="75"/>
  <c r="AU6" i="75" s="1"/>
  <c r="AJ17" i="87"/>
  <c r="AS35" i="87"/>
  <c r="AL35" i="87"/>
  <c r="AU35" i="87" s="1"/>
  <c r="AS53" i="87"/>
  <c r="AL53" i="87"/>
  <c r="AU53" i="87" s="1"/>
  <c r="AS71" i="87"/>
  <c r="AL71" i="87"/>
  <c r="AU71" i="87" s="1"/>
  <c r="AS4" i="35"/>
  <c r="AL4" i="35"/>
  <c r="AU4" i="35" s="1"/>
  <c r="AH78" i="89"/>
  <c r="AQ78" i="89" s="1"/>
  <c r="AI80" i="78"/>
  <c r="AN80" i="78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J4" i="87"/>
  <c r="AK4" i="87"/>
  <c r="AT4" i="87" s="1"/>
  <c r="AS36" i="87"/>
  <c r="AL36" i="87"/>
  <c r="AU36" i="87" s="1"/>
  <c r="AR77" i="89"/>
  <c r="AS11" i="91"/>
  <c r="AL11" i="91"/>
  <c r="AU11" i="91" s="1"/>
  <c r="AS65" i="91"/>
  <c r="AL65" i="91"/>
  <c r="AU65" i="91" s="1"/>
  <c r="AS77" i="87"/>
  <c r="AL77" i="87"/>
  <c r="AU77" i="87" s="1"/>
  <c r="AH79" i="74"/>
  <c r="AQ79" i="74" s="1"/>
  <c r="Y81" i="25"/>
  <c r="X81" i="25"/>
  <c r="AJ7" i="87"/>
  <c r="AK7" i="87"/>
  <c r="AT7" i="87" s="1"/>
  <c r="AS31" i="87"/>
  <c r="AL31" i="87"/>
  <c r="AU31" i="87" s="1"/>
  <c r="AS49" i="87"/>
  <c r="AL49" i="87"/>
  <c r="AU49" i="87" s="1"/>
  <c r="AS67" i="87"/>
  <c r="AL67" i="87"/>
  <c r="AU67" i="87" s="1"/>
  <c r="AL79" i="35"/>
  <c r="AU79" i="35" s="1"/>
  <c r="AR79" i="35"/>
  <c r="AR81" i="35" s="1"/>
  <c r="AS4" i="75"/>
  <c r="AL4" i="75"/>
  <c r="AU4" i="75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R82" i="46"/>
  <c r="AH78" i="85"/>
  <c r="AQ78" i="85" s="1"/>
  <c r="AI79" i="87"/>
  <c r="AN79" i="87"/>
  <c r="AN81" i="87" s="1"/>
  <c r="AR77" i="73"/>
  <c r="AE78" i="83"/>
  <c r="W79" i="83"/>
  <c r="AG78" i="83"/>
  <c r="AP78" i="83" s="1"/>
  <c r="AF78" i="83"/>
  <c r="AO78" i="83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Z78" i="89"/>
  <c r="AS3" i="91"/>
  <c r="AL3" i="91"/>
  <c r="AU3" i="91" s="1"/>
  <c r="AH81" i="94"/>
  <c r="AQ81" i="94" s="1"/>
  <c r="AS3" i="87"/>
  <c r="AL3" i="87"/>
  <c r="AU3" i="87" s="1"/>
  <c r="AI84" i="30"/>
  <c r="AN84" i="30"/>
  <c r="AJ13" i="87"/>
  <c r="AK13" i="87"/>
  <c r="AT13" i="87" s="1"/>
  <c r="AS26" i="87"/>
  <c r="AL26" i="87"/>
  <c r="AU26" i="87" s="1"/>
  <c r="AS44" i="87"/>
  <c r="AL44" i="87"/>
  <c r="AU44" i="87" s="1"/>
  <c r="AS62" i="87"/>
  <c r="AL62" i="87"/>
  <c r="AU62" i="87" s="1"/>
  <c r="Y81" i="41"/>
  <c r="X81" i="41"/>
  <c r="Z81" i="41" s="1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R78" i="74"/>
  <c r="AS12" i="35"/>
  <c r="AL12" i="35"/>
  <c r="AU12" i="35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X81" i="77"/>
  <c r="Z81" i="77" s="1"/>
  <c r="Y81" i="77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N78" i="33"/>
  <c r="AI78" i="33"/>
  <c r="Z81" i="34"/>
  <c r="AN81" i="26"/>
  <c r="AI81" i="26"/>
  <c r="AH79" i="86"/>
  <c r="AQ79" i="86" s="1"/>
  <c r="AJ6" i="87"/>
  <c r="AS23" i="87"/>
  <c r="AL23" i="87"/>
  <c r="AU23" i="87" s="1"/>
  <c r="AS41" i="87"/>
  <c r="AL41" i="87"/>
  <c r="AU41" i="87" s="1"/>
  <c r="AS59" i="87"/>
  <c r="AL59" i="87"/>
  <c r="AU59" i="87" s="1"/>
  <c r="AS76" i="87"/>
  <c r="AL76" i="87"/>
  <c r="AU76" i="87" s="1"/>
  <c r="AR78" i="37"/>
  <c r="AJ4" i="91"/>
  <c r="AK4" i="91"/>
  <c r="AT4" i="91" s="1"/>
  <c r="AT81" i="91" s="1"/>
  <c r="AS22" i="91"/>
  <c r="AL22" i="91"/>
  <c r="AU22" i="91" s="1"/>
  <c r="AS40" i="91"/>
  <c r="AL40" i="91"/>
  <c r="AU40" i="91" s="1"/>
  <c r="AS58" i="91"/>
  <c r="AL58" i="91"/>
  <c r="AU58" i="91" s="1"/>
  <c r="AS75" i="91"/>
  <c r="AL75" i="91"/>
  <c r="AU75" i="91" s="1"/>
  <c r="Z81" i="94"/>
  <c r="Y79" i="90"/>
  <c r="X79" i="90"/>
  <c r="Z79" i="90" s="1"/>
  <c r="AS54" i="87"/>
  <c r="AL54" i="87"/>
  <c r="AU54" i="87" s="1"/>
  <c r="Z82" i="81"/>
  <c r="Y82" i="81"/>
  <c r="X82" i="81"/>
  <c r="AL79" i="91"/>
  <c r="AU79" i="91" s="1"/>
  <c r="AR79" i="91"/>
  <c r="AR81" i="91" s="1"/>
  <c r="AS42" i="87"/>
  <c r="AL42" i="87"/>
  <c r="AU42" i="87" s="1"/>
  <c r="AN80" i="25"/>
  <c r="AI80" i="25"/>
  <c r="AS5" i="75"/>
  <c r="AL5" i="75"/>
  <c r="AU5" i="75" s="1"/>
  <c r="AS30" i="87"/>
  <c r="AL30" i="87"/>
  <c r="AU30" i="87" s="1"/>
  <c r="AS48" i="87"/>
  <c r="AL48" i="87"/>
  <c r="AU48" i="87" s="1"/>
  <c r="AS66" i="87"/>
  <c r="AL66" i="87"/>
  <c r="AU66" i="87" s="1"/>
  <c r="AE79" i="93"/>
  <c r="W80" i="93"/>
  <c r="AG79" i="93"/>
  <c r="AP79" i="93" s="1"/>
  <c r="AF79" i="93"/>
  <c r="AO79" i="93" s="1"/>
  <c r="Z79" i="74"/>
  <c r="AS77" i="91"/>
  <c r="AL77" i="91"/>
  <c r="AU77" i="91" s="1"/>
  <c r="AJ19" i="87"/>
  <c r="AK19" i="87"/>
  <c r="AT19" i="87" s="1"/>
  <c r="AS37" i="87"/>
  <c r="AL37" i="87"/>
  <c r="AU37" i="87" s="1"/>
  <c r="AS55" i="87"/>
  <c r="AL55" i="87"/>
  <c r="AU55" i="87" s="1"/>
  <c r="AS73" i="87"/>
  <c r="AL73" i="87"/>
  <c r="AU73" i="87" s="1"/>
  <c r="AH79" i="31"/>
  <c r="AQ79" i="31" s="1"/>
  <c r="AQ81" i="31" s="1"/>
  <c r="AZ3" i="31"/>
  <c r="AX5" i="31" s="1"/>
  <c r="S5" i="31" s="1"/>
  <c r="AC5" i="31" s="1"/>
  <c r="AB6" i="31" s="1"/>
  <c r="AX10" i="31"/>
  <c r="S10" i="31" s="1"/>
  <c r="AC10" i="31" s="1"/>
  <c r="AB11" i="31" s="1"/>
  <c r="AX16" i="31"/>
  <c r="S16" i="31" s="1"/>
  <c r="AC16" i="31" s="1"/>
  <c r="AB17" i="31" s="1"/>
  <c r="AX22" i="31"/>
  <c r="S22" i="31" s="1"/>
  <c r="AC22" i="31" s="1"/>
  <c r="AB23" i="31" s="1"/>
  <c r="AX40" i="31"/>
  <c r="S40" i="31" s="1"/>
  <c r="AC40" i="31" s="1"/>
  <c r="AB41" i="31" s="1"/>
  <c r="AX46" i="31"/>
  <c r="S46" i="31" s="1"/>
  <c r="AC46" i="31" s="1"/>
  <c r="AB47" i="31" s="1"/>
  <c r="AX52" i="31"/>
  <c r="S52" i="31" s="1"/>
  <c r="AC52" i="31" s="1"/>
  <c r="AB53" i="31" s="1"/>
  <c r="AX58" i="31"/>
  <c r="S58" i="31" s="1"/>
  <c r="AC58" i="31" s="1"/>
  <c r="AB59" i="31" s="1"/>
  <c r="AX75" i="31"/>
  <c r="S75" i="31" s="1"/>
  <c r="AC75" i="31" s="1"/>
  <c r="AB76" i="31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L79" i="75"/>
  <c r="AU79" i="75" s="1"/>
  <c r="AR79" i="75"/>
  <c r="AR81" i="75" s="1"/>
  <c r="AI81" i="82"/>
  <c r="AN81" i="82"/>
  <c r="AR83" i="38"/>
  <c r="Z78" i="85"/>
  <c r="AS16" i="75"/>
  <c r="AL16" i="75"/>
  <c r="AU16" i="75" s="1"/>
  <c r="AS12" i="75"/>
  <c r="AL12" i="75"/>
  <c r="AU12" i="75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Z79" i="86"/>
  <c r="AS15" i="91"/>
  <c r="AL15" i="91"/>
  <c r="AU15" i="91" s="1"/>
  <c r="AS33" i="91"/>
  <c r="AL33" i="91"/>
  <c r="AU33" i="91" s="1"/>
  <c r="AS51" i="91"/>
  <c r="AL51" i="91"/>
  <c r="AU51" i="91" s="1"/>
  <c r="AR80" i="94"/>
  <c r="Y81" i="78"/>
  <c r="X81" i="78"/>
  <c r="AH83" i="42"/>
  <c r="AQ83" i="42" s="1"/>
  <c r="AJ18" i="87"/>
  <c r="AK18" i="87"/>
  <c r="AT18" i="87" s="1"/>
  <c r="AR77" i="85"/>
  <c r="AS47" i="91"/>
  <c r="AL47" i="91"/>
  <c r="AU47" i="91" s="1"/>
  <c r="AS24" i="87"/>
  <c r="AL24" i="87"/>
  <c r="AU24" i="87" s="1"/>
  <c r="AS60" i="87"/>
  <c r="AL60" i="87"/>
  <c r="AU60" i="87" s="1"/>
  <c r="AI81" i="81"/>
  <c r="AN81" i="8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J12" i="87"/>
  <c r="AK12" i="87"/>
  <c r="AT12" i="87" s="1"/>
  <c r="AH78" i="73"/>
  <c r="AQ78" i="73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R80" i="34"/>
  <c r="AT81" i="43"/>
  <c r="AJ8" i="87"/>
  <c r="AK8" i="87"/>
  <c r="AT8" i="87" s="1"/>
  <c r="AS32" i="87"/>
  <c r="AL32" i="87"/>
  <c r="AU32" i="87" s="1"/>
  <c r="AS50" i="87"/>
  <c r="AL50" i="87"/>
  <c r="AU50" i="87" s="1"/>
  <c r="AS68" i="87"/>
  <c r="AL68" i="87"/>
  <c r="AU68" i="87" s="1"/>
  <c r="AH79" i="37"/>
  <c r="AQ79" i="37" s="1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S23" i="75"/>
  <c r="AL23" i="75"/>
  <c r="AU23" i="75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7" i="75"/>
  <c r="AL17" i="75"/>
  <c r="AU17" i="75" s="1"/>
  <c r="AJ11" i="87"/>
  <c r="AS29" i="87"/>
  <c r="AL29" i="87"/>
  <c r="AU29" i="87" s="1"/>
  <c r="AS47" i="87"/>
  <c r="AL47" i="87"/>
  <c r="AU47" i="87" s="1"/>
  <c r="AS65" i="87"/>
  <c r="AL65" i="87"/>
  <c r="AU65" i="87" s="1"/>
  <c r="AS11" i="75"/>
  <c r="AL11" i="75"/>
  <c r="AU11" i="75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X85" i="30"/>
  <c r="Y85" i="30"/>
  <c r="AS72" i="87"/>
  <c r="AL72" i="87"/>
  <c r="AU72" i="87" s="1"/>
  <c r="AR80" i="45"/>
  <c r="AS25" i="87"/>
  <c r="AL25" i="87"/>
  <c r="AU25" i="87" s="1"/>
  <c r="AS43" i="87"/>
  <c r="AL43" i="87"/>
  <c r="AU43" i="87" s="1"/>
  <c r="AS61" i="87"/>
  <c r="AL61" i="87"/>
  <c r="AU61" i="87" s="1"/>
  <c r="AS22" i="75"/>
  <c r="AL22" i="75"/>
  <c r="AU22" i="75" s="1"/>
  <c r="AS4" i="43"/>
  <c r="AS81" i="43" s="1"/>
  <c r="AL4" i="43"/>
  <c r="AU4" i="43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H81" i="45"/>
  <c r="AQ81" i="45" s="1"/>
  <c r="AJ14" i="87"/>
  <c r="AK14" i="87"/>
  <c r="AT14" i="87" s="1"/>
  <c r="AS11" i="35"/>
  <c r="AS81" i="35" s="1"/>
  <c r="AL11" i="35"/>
  <c r="AU11" i="35" s="1"/>
  <c r="AU81" i="35" s="1"/>
  <c r="C11" i="35" s="1"/>
  <c r="AN80" i="41"/>
  <c r="AI80" i="41"/>
  <c r="W80" i="37"/>
  <c r="AG79" i="37"/>
  <c r="AP79" i="37" s="1"/>
  <c r="AF79" i="37"/>
  <c r="AO79" i="37" s="1"/>
  <c r="AE79" i="37"/>
  <c r="AR82" i="42"/>
  <c r="AN80" i="77"/>
  <c r="AI80" i="77"/>
  <c r="X79" i="33"/>
  <c r="Y79" i="33"/>
  <c r="AH84" i="38"/>
  <c r="AQ84" i="38" s="1"/>
  <c r="AS5" i="87"/>
  <c r="AL5" i="87"/>
  <c r="AU5" i="87" s="1"/>
  <c r="AS22" i="87"/>
  <c r="AL22" i="87"/>
  <c r="AU22" i="87" s="1"/>
  <c r="AS40" i="87"/>
  <c r="AL40" i="87"/>
  <c r="AU40" i="87" s="1"/>
  <c r="AS58" i="87"/>
  <c r="AL58" i="87"/>
  <c r="AU58" i="87" s="1"/>
  <c r="AS75" i="87"/>
  <c r="AL75" i="87"/>
  <c r="AU75" i="87" s="1"/>
  <c r="AR78" i="31"/>
  <c r="X82" i="26"/>
  <c r="Z82" i="26" s="1"/>
  <c r="Y82" i="26"/>
  <c r="AS5" i="91"/>
  <c r="AL5" i="91"/>
  <c r="AU5" i="91" s="1"/>
  <c r="AS21" i="91"/>
  <c r="AL21" i="91"/>
  <c r="AU21" i="91" s="1"/>
  <c r="AS39" i="91"/>
  <c r="AL39" i="91"/>
  <c r="AU39" i="91" s="1"/>
  <c r="AS57" i="91"/>
  <c r="AL57" i="91"/>
  <c r="AU57" i="91" s="1"/>
  <c r="AT81" i="35"/>
  <c r="AL79" i="43"/>
  <c r="AU79" i="43" s="1"/>
  <c r="AR79" i="43"/>
  <c r="AR81" i="43" s="1"/>
  <c r="W84" i="42"/>
  <c r="AG83" i="42"/>
  <c r="AP83" i="42" s="1"/>
  <c r="AF83" i="42"/>
  <c r="AO83" i="42" s="1"/>
  <c r="AE83" i="42"/>
  <c r="AH83" i="46"/>
  <c r="AQ83" i="46" s="1"/>
  <c r="AJ6" i="91"/>
  <c r="AI78" i="90"/>
  <c r="AN78" i="90"/>
  <c r="AX64" i="31" l="1"/>
  <c r="S64" i="31" s="1"/>
  <c r="AC64" i="31" s="1"/>
  <c r="AB65" i="31" s="1"/>
  <c r="AX28" i="31"/>
  <c r="S28" i="31" s="1"/>
  <c r="AC28" i="31" s="1"/>
  <c r="AB29" i="31" s="1"/>
  <c r="AU81" i="75"/>
  <c r="C11" i="75" s="1"/>
  <c r="F28" i="97" s="1"/>
  <c r="AU81" i="43"/>
  <c r="C11" i="43" s="1"/>
  <c r="AS81" i="75"/>
  <c r="Z85" i="30"/>
  <c r="AF85" i="30" s="1"/>
  <c r="AO85" i="30" s="1"/>
  <c r="Z81" i="78"/>
  <c r="AX70" i="31"/>
  <c r="S70" i="31" s="1"/>
  <c r="AC70" i="31" s="1"/>
  <c r="AB71" i="31" s="1"/>
  <c r="AK71" i="31" s="1"/>
  <c r="AT71" i="31" s="1"/>
  <c r="AX34" i="31"/>
  <c r="S34" i="31" s="1"/>
  <c r="AC34" i="31" s="1"/>
  <c r="AB35" i="31" s="1"/>
  <c r="AK35" i="31" s="1"/>
  <c r="AT35" i="31" s="1"/>
  <c r="AK6" i="31"/>
  <c r="AT6" i="31" s="1"/>
  <c r="AG85" i="30"/>
  <c r="AP85" i="30" s="1"/>
  <c r="AE85" i="30"/>
  <c r="W82" i="78"/>
  <c r="AG81" i="78"/>
  <c r="AP81" i="78" s="1"/>
  <c r="AF81" i="78"/>
  <c r="AO81" i="78" s="1"/>
  <c r="AE81" i="78"/>
  <c r="AK53" i="31"/>
  <c r="AT53" i="31" s="1"/>
  <c r="X80" i="93"/>
  <c r="Y80" i="93"/>
  <c r="AX74" i="31"/>
  <c r="S74" i="31" s="1"/>
  <c r="AC74" i="31" s="1"/>
  <c r="AB75" i="31" s="1"/>
  <c r="AX57" i="31"/>
  <c r="S57" i="31" s="1"/>
  <c r="AC57" i="31" s="1"/>
  <c r="AB58" i="31" s="1"/>
  <c r="AX39" i="31"/>
  <c r="S39" i="31" s="1"/>
  <c r="AC39" i="31" s="1"/>
  <c r="AB40" i="31" s="1"/>
  <c r="AX33" i="31"/>
  <c r="S33" i="31" s="1"/>
  <c r="AC33" i="31" s="1"/>
  <c r="AB34" i="31" s="1"/>
  <c r="AX27" i="31"/>
  <c r="S27" i="31" s="1"/>
  <c r="AC27" i="31" s="1"/>
  <c r="AB28" i="31" s="1"/>
  <c r="AX9" i="31"/>
  <c r="S9" i="31" s="1"/>
  <c r="AC9" i="31" s="1"/>
  <c r="AB10" i="31" s="1"/>
  <c r="AX4" i="31"/>
  <c r="S4" i="31" s="1"/>
  <c r="AC4" i="31" s="1"/>
  <c r="AB5" i="31" s="1"/>
  <c r="AI79" i="93"/>
  <c r="AN79" i="93"/>
  <c r="AS7" i="87"/>
  <c r="AL7" i="87"/>
  <c r="AU7" i="87" s="1"/>
  <c r="AR80" i="78"/>
  <c r="AS20" i="87"/>
  <c r="AL20" i="87"/>
  <c r="AU20" i="87" s="1"/>
  <c r="Y79" i="73"/>
  <c r="X79" i="73"/>
  <c r="AH79" i="33"/>
  <c r="AQ79" i="33" s="1"/>
  <c r="AF78" i="85"/>
  <c r="AO78" i="85" s="1"/>
  <c r="AE78" i="85"/>
  <c r="W79" i="85"/>
  <c r="AG78" i="85"/>
  <c r="AP78" i="85" s="1"/>
  <c r="AK65" i="31"/>
  <c r="AT65" i="31" s="1"/>
  <c r="AK47" i="31"/>
  <c r="AT47" i="31" s="1"/>
  <c r="AK17" i="31"/>
  <c r="AT17" i="31" s="1"/>
  <c r="W83" i="81"/>
  <c r="AG82" i="81"/>
  <c r="AP82" i="81" s="1"/>
  <c r="AF82" i="81"/>
  <c r="AO82" i="81" s="1"/>
  <c r="AE82" i="81"/>
  <c r="AR78" i="33"/>
  <c r="AX77" i="31"/>
  <c r="S77" i="31" s="1"/>
  <c r="AC77" i="31" s="1"/>
  <c r="AB78" i="31" s="1"/>
  <c r="AX68" i="31"/>
  <c r="S68" i="31" s="1"/>
  <c r="AC68" i="31" s="1"/>
  <c r="AB69" i="31" s="1"/>
  <c r="AX62" i="31"/>
  <c r="S62" i="31" s="1"/>
  <c r="AC62" i="31" s="1"/>
  <c r="AB63" i="31" s="1"/>
  <c r="AX56" i="31"/>
  <c r="S56" i="31" s="1"/>
  <c r="AC56" i="31" s="1"/>
  <c r="AB57" i="31" s="1"/>
  <c r="AX50" i="31"/>
  <c r="S50" i="31" s="1"/>
  <c r="AC50" i="31" s="1"/>
  <c r="AB51" i="31" s="1"/>
  <c r="AX44" i="31"/>
  <c r="S44" i="31" s="1"/>
  <c r="AC44" i="31" s="1"/>
  <c r="AB45" i="31" s="1"/>
  <c r="AX38" i="31"/>
  <c r="S38" i="31" s="1"/>
  <c r="AC38" i="31" s="1"/>
  <c r="AB39" i="31" s="1"/>
  <c r="AX32" i="31"/>
  <c r="S32" i="31" s="1"/>
  <c r="AC32" i="31" s="1"/>
  <c r="AB33" i="31" s="1"/>
  <c r="AX26" i="31"/>
  <c r="S26" i="31" s="1"/>
  <c r="AC26" i="31" s="1"/>
  <c r="AB27" i="31" s="1"/>
  <c r="AX20" i="31"/>
  <c r="S20" i="31" s="1"/>
  <c r="AC20" i="31" s="1"/>
  <c r="AB21" i="31" s="1"/>
  <c r="AX14" i="31"/>
  <c r="S14" i="31" s="1"/>
  <c r="AC14" i="31" s="1"/>
  <c r="AB15" i="31" s="1"/>
  <c r="AX8" i="31"/>
  <c r="S8" i="31" s="1"/>
  <c r="AC8" i="31" s="1"/>
  <c r="AB9" i="31" s="1"/>
  <c r="AX3" i="31"/>
  <c r="S3" i="31" s="1"/>
  <c r="AC3" i="31" s="1"/>
  <c r="W80" i="74"/>
  <c r="AG79" i="74"/>
  <c r="AP79" i="74" s="1"/>
  <c r="AF79" i="74"/>
  <c r="AO79" i="74" s="1"/>
  <c r="AE79" i="74"/>
  <c r="AS13" i="87"/>
  <c r="AL13" i="87"/>
  <c r="AU13" i="87" s="1"/>
  <c r="W79" i="89"/>
  <c r="AG78" i="89"/>
  <c r="AP78" i="89" s="1"/>
  <c r="AE78" i="89"/>
  <c r="AF78" i="89"/>
  <c r="AO78" i="89" s="1"/>
  <c r="AH81" i="25"/>
  <c r="AQ81" i="25" s="1"/>
  <c r="AT81" i="87"/>
  <c r="Z85" i="38"/>
  <c r="Y85" i="38"/>
  <c r="X85" i="38"/>
  <c r="AH82" i="82"/>
  <c r="AQ82" i="82" s="1"/>
  <c r="X82" i="45"/>
  <c r="Y82" i="45"/>
  <c r="AK76" i="31"/>
  <c r="AT76" i="31" s="1"/>
  <c r="AK29" i="31"/>
  <c r="AT29" i="31" s="1"/>
  <c r="AR81" i="81"/>
  <c r="AX63" i="31"/>
  <c r="S63" i="31" s="1"/>
  <c r="AC63" i="31" s="1"/>
  <c r="AB64" i="31" s="1"/>
  <c r="AX45" i="31"/>
  <c r="S45" i="31" s="1"/>
  <c r="AC45" i="31" s="1"/>
  <c r="AB46" i="31" s="1"/>
  <c r="AX21" i="31"/>
  <c r="S21" i="31" s="1"/>
  <c r="AC21" i="31" s="1"/>
  <c r="AB22" i="31" s="1"/>
  <c r="AH85" i="30"/>
  <c r="AQ85" i="30" s="1"/>
  <c r="AS11" i="87"/>
  <c r="AL11" i="87"/>
  <c r="AU11" i="87" s="1"/>
  <c r="AS8" i="87"/>
  <c r="AL8" i="87"/>
  <c r="AU8" i="87" s="1"/>
  <c r="AS12" i="87"/>
  <c r="AL12" i="87"/>
  <c r="AU12" i="87" s="1"/>
  <c r="AX73" i="31"/>
  <c r="S73" i="31" s="1"/>
  <c r="AC73" i="31" s="1"/>
  <c r="AB74" i="31" s="1"/>
  <c r="AX67" i="31"/>
  <c r="S67" i="31" s="1"/>
  <c r="AC67" i="31" s="1"/>
  <c r="AB68" i="31" s="1"/>
  <c r="AX61" i="31"/>
  <c r="S61" i="31" s="1"/>
  <c r="AC61" i="31" s="1"/>
  <c r="AB62" i="31" s="1"/>
  <c r="AX55" i="31"/>
  <c r="S55" i="31" s="1"/>
  <c r="AC55" i="31" s="1"/>
  <c r="AB56" i="31" s="1"/>
  <c r="AX49" i="31"/>
  <c r="S49" i="31" s="1"/>
  <c r="AC49" i="31" s="1"/>
  <c r="AB50" i="31" s="1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X25" i="31"/>
  <c r="S25" i="31" s="1"/>
  <c r="AC25" i="31" s="1"/>
  <c r="AB26" i="31" s="1"/>
  <c r="AX19" i="31"/>
  <c r="S19" i="31" s="1"/>
  <c r="AC19" i="31" s="1"/>
  <c r="AB20" i="31" s="1"/>
  <c r="AX13" i="31"/>
  <c r="S13" i="31" s="1"/>
  <c r="AC13" i="31" s="1"/>
  <c r="AB14" i="31" s="1"/>
  <c r="AX7" i="31"/>
  <c r="S7" i="31" s="1"/>
  <c r="AC7" i="31" s="1"/>
  <c r="AB8" i="31" s="1"/>
  <c r="AH79" i="90"/>
  <c r="AQ79" i="90" s="1"/>
  <c r="AS6" i="87"/>
  <c r="AL6" i="87"/>
  <c r="AU6" i="87" s="1"/>
  <c r="AR81" i="26"/>
  <c r="X79" i="83"/>
  <c r="Y79" i="83"/>
  <c r="Z79" i="83" s="1"/>
  <c r="AL79" i="87"/>
  <c r="AU79" i="87" s="1"/>
  <c r="AR79" i="87"/>
  <c r="AR81" i="87" s="1"/>
  <c r="AS4" i="87"/>
  <c r="AL4" i="87"/>
  <c r="AU4" i="87" s="1"/>
  <c r="AS17" i="87"/>
  <c r="AL17" i="87"/>
  <c r="AU17" i="87" s="1"/>
  <c r="Y83" i="29"/>
  <c r="X83" i="29"/>
  <c r="AN81" i="45"/>
  <c r="AI81" i="45"/>
  <c r="AK23" i="31"/>
  <c r="AT23" i="31" s="1"/>
  <c r="AN79" i="37"/>
  <c r="AI79" i="37"/>
  <c r="AX69" i="31"/>
  <c r="S69" i="31" s="1"/>
  <c r="AC69" i="31" s="1"/>
  <c r="AB70" i="31" s="1"/>
  <c r="AX51" i="31"/>
  <c r="S51" i="31" s="1"/>
  <c r="AC51" i="31" s="1"/>
  <c r="AB52" i="31" s="1"/>
  <c r="AX15" i="31"/>
  <c r="S15" i="31" s="1"/>
  <c r="AC15" i="31" s="1"/>
  <c r="AB16" i="31" s="1"/>
  <c r="X84" i="42"/>
  <c r="Y84" i="42"/>
  <c r="AR80" i="77"/>
  <c r="AR78" i="90"/>
  <c r="AH82" i="26"/>
  <c r="AQ82" i="26" s="1"/>
  <c r="X80" i="37"/>
  <c r="Y80" i="37"/>
  <c r="AS14" i="87"/>
  <c r="AL14" i="87"/>
  <c r="AU14" i="87" s="1"/>
  <c r="AE79" i="86"/>
  <c r="AF79" i="86"/>
  <c r="AO79" i="86" s="1"/>
  <c r="AG79" i="86"/>
  <c r="AP79" i="86" s="1"/>
  <c r="W80" i="86"/>
  <c r="AX78" i="31"/>
  <c r="S78" i="31" s="1"/>
  <c r="AC78" i="31" s="1"/>
  <c r="AB79" i="31" s="1"/>
  <c r="AX72" i="31"/>
  <c r="S72" i="31" s="1"/>
  <c r="AC72" i="31" s="1"/>
  <c r="AB73" i="31" s="1"/>
  <c r="AX66" i="31"/>
  <c r="S66" i="31" s="1"/>
  <c r="AC66" i="31" s="1"/>
  <c r="AB67" i="31" s="1"/>
  <c r="AX60" i="31"/>
  <c r="S60" i="31" s="1"/>
  <c r="AC60" i="31" s="1"/>
  <c r="AB61" i="31" s="1"/>
  <c r="AX54" i="31"/>
  <c r="S54" i="31" s="1"/>
  <c r="AC54" i="31" s="1"/>
  <c r="AB55" i="31" s="1"/>
  <c r="AX48" i="31"/>
  <c r="S48" i="31" s="1"/>
  <c r="AC48" i="31" s="1"/>
  <c r="AB49" i="31" s="1"/>
  <c r="AX42" i="31"/>
  <c r="S42" i="31" s="1"/>
  <c r="AC42" i="31" s="1"/>
  <c r="AB43" i="31" s="1"/>
  <c r="AX36" i="31"/>
  <c r="S36" i="31" s="1"/>
  <c r="AC36" i="31" s="1"/>
  <c r="AB37" i="31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R80" i="25"/>
  <c r="AH82" i="81"/>
  <c r="AQ82" i="81" s="1"/>
  <c r="AS4" i="91"/>
  <c r="AL4" i="91"/>
  <c r="AU4" i="91" s="1"/>
  <c r="AH81" i="41"/>
  <c r="AQ81" i="41" s="1"/>
  <c r="AR84" i="30"/>
  <c r="Z81" i="25"/>
  <c r="AS7" i="91"/>
  <c r="AL7" i="91"/>
  <c r="AU7" i="91" s="1"/>
  <c r="Z82" i="82"/>
  <c r="AI83" i="46"/>
  <c r="AN83" i="46"/>
  <c r="AN78" i="73"/>
  <c r="AI78" i="73"/>
  <c r="AN79" i="31"/>
  <c r="AN81" i="31" s="1"/>
  <c r="AI79" i="31"/>
  <c r="AK59" i="31"/>
  <c r="AT59" i="31" s="1"/>
  <c r="AK41" i="31"/>
  <c r="AT41" i="31" s="1"/>
  <c r="AK11" i="31"/>
  <c r="AT11" i="31" s="1"/>
  <c r="AF81" i="94"/>
  <c r="AO81" i="94" s="1"/>
  <c r="AE81" i="94"/>
  <c r="W82" i="94"/>
  <c r="AG81" i="94"/>
  <c r="AP81" i="94" s="1"/>
  <c r="AE81" i="77"/>
  <c r="W82" i="77"/>
  <c r="AG81" i="77"/>
  <c r="AP81" i="77" s="1"/>
  <c r="AF81" i="77"/>
  <c r="AO81" i="77" s="1"/>
  <c r="AF81" i="41"/>
  <c r="AO81" i="41" s="1"/>
  <c r="AE81" i="41"/>
  <c r="W82" i="41"/>
  <c r="AG81" i="41"/>
  <c r="AP81" i="41" s="1"/>
  <c r="AI82" i="29"/>
  <c r="AN82" i="29"/>
  <c r="Z79" i="33"/>
  <c r="AS6" i="91"/>
  <c r="AL6" i="91"/>
  <c r="AU6" i="91" s="1"/>
  <c r="AI83" i="42"/>
  <c r="AN83" i="42"/>
  <c r="AF82" i="26"/>
  <c r="AO82" i="26" s="1"/>
  <c r="AE82" i="26"/>
  <c r="W83" i="26"/>
  <c r="AG82" i="26"/>
  <c r="AP82" i="26" s="1"/>
  <c r="AR80" i="41"/>
  <c r="AS18" i="87"/>
  <c r="AL18" i="87"/>
  <c r="AU18" i="87" s="1"/>
  <c r="AH81" i="78"/>
  <c r="AQ81" i="78" s="1"/>
  <c r="AR81" i="82"/>
  <c r="AX76" i="31"/>
  <c r="S76" i="31" s="1"/>
  <c r="AC76" i="31" s="1"/>
  <c r="AB77" i="31" s="1"/>
  <c r="AX71" i="31"/>
  <c r="S71" i="31" s="1"/>
  <c r="AC71" i="31" s="1"/>
  <c r="AB72" i="31" s="1"/>
  <c r="AX65" i="31"/>
  <c r="S65" i="31" s="1"/>
  <c r="AC65" i="31" s="1"/>
  <c r="AB66" i="31" s="1"/>
  <c r="AX59" i="31"/>
  <c r="S59" i="31" s="1"/>
  <c r="AC59" i="31" s="1"/>
  <c r="AB60" i="31" s="1"/>
  <c r="AX53" i="31"/>
  <c r="S53" i="31" s="1"/>
  <c r="AC53" i="31" s="1"/>
  <c r="AB54" i="31" s="1"/>
  <c r="AX47" i="31"/>
  <c r="S47" i="31" s="1"/>
  <c r="AC47" i="31" s="1"/>
  <c r="AB48" i="31" s="1"/>
  <c r="AX41" i="31"/>
  <c r="S41" i="31" s="1"/>
  <c r="AC41" i="31" s="1"/>
  <c r="AB42" i="31" s="1"/>
  <c r="AX35" i="31"/>
  <c r="S35" i="31" s="1"/>
  <c r="AC35" i="31" s="1"/>
  <c r="AB36" i="31" s="1"/>
  <c r="AX29" i="31"/>
  <c r="S29" i="31" s="1"/>
  <c r="AC29" i="31" s="1"/>
  <c r="AB30" i="31" s="1"/>
  <c r="AX23" i="31"/>
  <c r="S23" i="31" s="1"/>
  <c r="AC23" i="31" s="1"/>
  <c r="AB24" i="31" s="1"/>
  <c r="AX17" i="31"/>
  <c r="S17" i="31" s="1"/>
  <c r="AC17" i="31" s="1"/>
  <c r="AB18" i="31" s="1"/>
  <c r="AX11" i="31"/>
  <c r="S11" i="31" s="1"/>
  <c r="AC11" i="31" s="1"/>
  <c r="AB12" i="31" s="1"/>
  <c r="AS19" i="87"/>
  <c r="AL19" i="87"/>
  <c r="AU19" i="87" s="1"/>
  <c r="W80" i="90"/>
  <c r="AG79" i="90"/>
  <c r="AP79" i="90" s="1"/>
  <c r="AF79" i="90"/>
  <c r="AO79" i="90" s="1"/>
  <c r="AE79" i="90"/>
  <c r="AF81" i="34"/>
  <c r="AO81" i="34" s="1"/>
  <c r="AE81" i="34"/>
  <c r="W82" i="34"/>
  <c r="AG81" i="34"/>
  <c r="AP81" i="34" s="1"/>
  <c r="AH81" i="77"/>
  <c r="AQ81" i="77" s="1"/>
  <c r="AI78" i="83"/>
  <c r="AN78" i="83"/>
  <c r="AI84" i="38"/>
  <c r="AN84" i="38"/>
  <c r="X84" i="46"/>
  <c r="Y84" i="46"/>
  <c r="AS81" i="91" l="1"/>
  <c r="Z80" i="37"/>
  <c r="AU81" i="87"/>
  <c r="C11" i="87" s="1"/>
  <c r="F40" i="97" s="1"/>
  <c r="AU81" i="91"/>
  <c r="C11" i="91" s="1"/>
  <c r="F44" i="97" s="1"/>
  <c r="AJ23" i="31"/>
  <c r="AL23" i="31" s="1"/>
  <c r="AU23" i="31" s="1"/>
  <c r="W86" i="30"/>
  <c r="Z84" i="46"/>
  <c r="AG84" i="46" s="1"/>
  <c r="AP84" i="46" s="1"/>
  <c r="AJ11" i="31"/>
  <c r="AS81" i="87"/>
  <c r="Z84" i="42"/>
  <c r="AE84" i="42" s="1"/>
  <c r="AF80" i="37"/>
  <c r="AO80" i="37" s="1"/>
  <c r="AE80" i="37"/>
  <c r="AG80" i="37"/>
  <c r="AP80" i="37" s="1"/>
  <c r="W81" i="37"/>
  <c r="W85" i="46"/>
  <c r="AF84" i="46"/>
  <c r="AO84" i="46" s="1"/>
  <c r="AE84" i="46"/>
  <c r="AX79" i="83"/>
  <c r="S79" i="83" s="1"/>
  <c r="AC79" i="83" s="1"/>
  <c r="AG79" i="83"/>
  <c r="AP79" i="83" s="1"/>
  <c r="AP81" i="83" s="1"/>
  <c r="AF79" i="83"/>
  <c r="AO79" i="83" s="1"/>
  <c r="AO81" i="83" s="1"/>
  <c r="AE79" i="83"/>
  <c r="AJ37" i="31"/>
  <c r="AK37" i="31"/>
  <c r="AT37" i="31" s="1"/>
  <c r="AI79" i="86"/>
  <c r="AN79" i="86"/>
  <c r="AN85" i="30"/>
  <c r="AI85" i="30"/>
  <c r="AR78" i="83"/>
  <c r="AN79" i="90"/>
  <c r="AI79" i="90"/>
  <c r="AJ42" i="31"/>
  <c r="AK42" i="31"/>
  <c r="AT42" i="31" s="1"/>
  <c r="AJ77" i="31"/>
  <c r="AK77" i="31"/>
  <c r="AT77" i="31" s="1"/>
  <c r="AR83" i="42"/>
  <c r="AR78" i="73"/>
  <c r="AJ7" i="31"/>
  <c r="AK7" i="31"/>
  <c r="AT7" i="31" s="1"/>
  <c r="AJ43" i="31"/>
  <c r="AK43" i="31"/>
  <c r="AT43" i="31" s="1"/>
  <c r="AJ79" i="31"/>
  <c r="AS79" i="31" s="1"/>
  <c r="AK79" i="31"/>
  <c r="AT79" i="31" s="1"/>
  <c r="AJ52" i="31"/>
  <c r="AK52" i="31"/>
  <c r="AT52" i="31" s="1"/>
  <c r="AR81" i="45"/>
  <c r="AH79" i="83"/>
  <c r="AQ79" i="83" s="1"/>
  <c r="AQ81" i="83" s="1"/>
  <c r="AX3" i="83"/>
  <c r="S3" i="83" s="1"/>
  <c r="AC3" i="83" s="1"/>
  <c r="AZ3" i="83"/>
  <c r="AX6" i="83" s="1"/>
  <c r="S6" i="83" s="1"/>
  <c r="AC6" i="83" s="1"/>
  <c r="AB7" i="83" s="1"/>
  <c r="AX8" i="83"/>
  <c r="S8" i="83" s="1"/>
  <c r="AC8" i="83" s="1"/>
  <c r="AB9" i="83" s="1"/>
  <c r="AX9" i="83"/>
  <c r="S9" i="83" s="1"/>
  <c r="AC9" i="83" s="1"/>
  <c r="AB10" i="83" s="1"/>
  <c r="AX10" i="83"/>
  <c r="S10" i="83" s="1"/>
  <c r="AC10" i="83" s="1"/>
  <c r="AB11" i="83" s="1"/>
  <c r="AX11" i="83"/>
  <c r="S11" i="83" s="1"/>
  <c r="AC11" i="83" s="1"/>
  <c r="AB12" i="83" s="1"/>
  <c r="AX13" i="83"/>
  <c r="S13" i="83" s="1"/>
  <c r="AC13" i="83" s="1"/>
  <c r="AB14" i="83" s="1"/>
  <c r="AX14" i="83"/>
  <c r="S14" i="83" s="1"/>
  <c r="AC14" i="83" s="1"/>
  <c r="AB15" i="83" s="1"/>
  <c r="AX15" i="83"/>
  <c r="S15" i="83" s="1"/>
  <c r="AC15" i="83" s="1"/>
  <c r="AB16" i="83" s="1"/>
  <c r="AX16" i="83"/>
  <c r="S16" i="83" s="1"/>
  <c r="AC16" i="83" s="1"/>
  <c r="AB17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6" i="83"/>
  <c r="S76" i="83" s="1"/>
  <c r="AC76" i="83" s="1"/>
  <c r="AB77" i="83" s="1"/>
  <c r="AX74" i="83"/>
  <c r="S74" i="83" s="1"/>
  <c r="AC74" i="83" s="1"/>
  <c r="AB75" i="83" s="1"/>
  <c r="AX75" i="83"/>
  <c r="S75" i="83" s="1"/>
  <c r="AC75" i="83" s="1"/>
  <c r="AB76" i="83" s="1"/>
  <c r="AX77" i="83"/>
  <c r="S77" i="83" s="1"/>
  <c r="AC77" i="83" s="1"/>
  <c r="AB78" i="83" s="1"/>
  <c r="AX78" i="83"/>
  <c r="S78" i="83" s="1"/>
  <c r="AC78" i="83" s="1"/>
  <c r="AB79" i="83" s="1"/>
  <c r="AJ14" i="31"/>
  <c r="AK14" i="31"/>
  <c r="AT14" i="31" s="1"/>
  <c r="AJ50" i="31"/>
  <c r="AK50" i="31"/>
  <c r="AT50" i="31" s="1"/>
  <c r="AJ64" i="31"/>
  <c r="AK64" i="31"/>
  <c r="AT64" i="31" s="1"/>
  <c r="AJ76" i="31"/>
  <c r="AB4" i="31"/>
  <c r="AJ3" i="31"/>
  <c r="AJ39" i="31"/>
  <c r="AK39" i="31"/>
  <c r="AT39" i="31" s="1"/>
  <c r="AJ78" i="31"/>
  <c r="AK78" i="31"/>
  <c r="AT78" i="31" s="1"/>
  <c r="AJ47" i="31"/>
  <c r="AI78" i="85"/>
  <c r="AN78" i="85"/>
  <c r="AR79" i="93"/>
  <c r="AJ58" i="31"/>
  <c r="AK58" i="31"/>
  <c r="AT58" i="31" s="1"/>
  <c r="AJ35" i="31"/>
  <c r="AN81" i="78"/>
  <c r="AI81" i="78"/>
  <c r="AJ36" i="31"/>
  <c r="AK36" i="31"/>
  <c r="AT36" i="31" s="1"/>
  <c r="AJ8" i="31"/>
  <c r="AK8" i="31"/>
  <c r="AT8" i="31" s="1"/>
  <c r="AJ69" i="31"/>
  <c r="AK69" i="31"/>
  <c r="AT69" i="31" s="1"/>
  <c r="AJ12" i="31"/>
  <c r="AK12" i="31"/>
  <c r="AT12" i="31" s="1"/>
  <c r="AJ48" i="31"/>
  <c r="AK48" i="31"/>
  <c r="AT48" i="31" s="1"/>
  <c r="X83" i="26"/>
  <c r="Z83" i="26" s="1"/>
  <c r="Y83" i="26"/>
  <c r="Y82" i="94"/>
  <c r="X82" i="94"/>
  <c r="AJ41" i="31"/>
  <c r="AE81" i="25"/>
  <c r="W82" i="25"/>
  <c r="AG81" i="25"/>
  <c r="AP81" i="25" s="1"/>
  <c r="AF81" i="25"/>
  <c r="AO81" i="25" s="1"/>
  <c r="AJ13" i="31"/>
  <c r="AK13" i="31"/>
  <c r="AT13" i="31" s="1"/>
  <c r="AJ49" i="31"/>
  <c r="AK49" i="31"/>
  <c r="AT49" i="31" s="1"/>
  <c r="X80" i="86"/>
  <c r="Y80" i="86"/>
  <c r="AJ70" i="31"/>
  <c r="AK70" i="31"/>
  <c r="AT70" i="31" s="1"/>
  <c r="AJ20" i="31"/>
  <c r="AK20" i="31"/>
  <c r="AT20" i="31" s="1"/>
  <c r="AJ56" i="31"/>
  <c r="AK56" i="31"/>
  <c r="AT56" i="31" s="1"/>
  <c r="AI79" i="74"/>
  <c r="AN79" i="74"/>
  <c r="AJ9" i="31"/>
  <c r="AK9" i="31"/>
  <c r="AT9" i="31" s="1"/>
  <c r="AJ45" i="31"/>
  <c r="AK45" i="31"/>
  <c r="AT45" i="31" s="1"/>
  <c r="AH79" i="73"/>
  <c r="AQ79" i="73" s="1"/>
  <c r="AJ5" i="31"/>
  <c r="AK5" i="31"/>
  <c r="AT5" i="31" s="1"/>
  <c r="AJ75" i="31"/>
  <c r="AK75" i="31"/>
  <c r="AT75" i="31" s="1"/>
  <c r="AJ72" i="31"/>
  <c r="AK72" i="31"/>
  <c r="AT72" i="31" s="1"/>
  <c r="AR82" i="29"/>
  <c r="AS11" i="31"/>
  <c r="AL11" i="31"/>
  <c r="AU11" i="31" s="1"/>
  <c r="W86" i="38"/>
  <c r="AG85" i="38"/>
  <c r="AP85" i="38" s="1"/>
  <c r="AF85" i="38"/>
  <c r="AO85" i="38" s="1"/>
  <c r="AE85" i="38"/>
  <c r="AJ40" i="31"/>
  <c r="AK40" i="31"/>
  <c r="AT40" i="31" s="1"/>
  <c r="AJ54" i="31"/>
  <c r="AK54" i="31"/>
  <c r="AT54" i="31" s="1"/>
  <c r="X82" i="41"/>
  <c r="Y82" i="41"/>
  <c r="Z82" i="41" s="1"/>
  <c r="Y82" i="77"/>
  <c r="Z82" i="77" s="1"/>
  <c r="X82" i="77"/>
  <c r="AN81" i="94"/>
  <c r="AI81" i="94"/>
  <c r="AJ19" i="31"/>
  <c r="AK19" i="31"/>
  <c r="AT19" i="31" s="1"/>
  <c r="AJ55" i="31"/>
  <c r="AK55" i="31"/>
  <c r="AT55" i="31" s="1"/>
  <c r="AR79" i="37"/>
  <c r="AH83" i="29"/>
  <c r="AQ83" i="29" s="1"/>
  <c r="AJ26" i="31"/>
  <c r="AK26" i="31"/>
  <c r="AT26" i="31" s="1"/>
  <c r="AJ62" i="31"/>
  <c r="AK62" i="31"/>
  <c r="AT62" i="31" s="1"/>
  <c r="AH82" i="45"/>
  <c r="AQ82" i="45" s="1"/>
  <c r="AN78" i="89"/>
  <c r="AI78" i="89"/>
  <c r="AJ15" i="31"/>
  <c r="AK15" i="31"/>
  <c r="AT15" i="31" s="1"/>
  <c r="AJ51" i="31"/>
  <c r="AK51" i="31"/>
  <c r="AT51" i="31" s="1"/>
  <c r="X83" i="81"/>
  <c r="Y83" i="81"/>
  <c r="AJ65" i="31"/>
  <c r="AJ10" i="31"/>
  <c r="AK10" i="31"/>
  <c r="AT10" i="31" s="1"/>
  <c r="AJ53" i="31"/>
  <c r="Y86" i="30"/>
  <c r="Z86" i="30" s="1"/>
  <c r="X86" i="30"/>
  <c r="AJ16" i="31"/>
  <c r="AK16" i="31"/>
  <c r="AT16" i="31" s="1"/>
  <c r="AJ46" i="31"/>
  <c r="AK46" i="31"/>
  <c r="AT46" i="31" s="1"/>
  <c r="X82" i="34"/>
  <c r="Y82" i="34"/>
  <c r="Z82" i="34" s="1"/>
  <c r="AJ24" i="31"/>
  <c r="AK24" i="31"/>
  <c r="AT24" i="31" s="1"/>
  <c r="AJ60" i="31"/>
  <c r="AK60" i="31"/>
  <c r="AT60" i="31" s="1"/>
  <c r="AI82" i="26"/>
  <c r="AN82" i="26"/>
  <c r="AE79" i="33"/>
  <c r="W80" i="33"/>
  <c r="AG79" i="33"/>
  <c r="AP79" i="33" s="1"/>
  <c r="AF79" i="33"/>
  <c r="AO79" i="33" s="1"/>
  <c r="AJ59" i="31"/>
  <c r="AR83" i="46"/>
  <c r="AJ25" i="31"/>
  <c r="AK25" i="31"/>
  <c r="AT25" i="31" s="1"/>
  <c r="AJ61" i="31"/>
  <c r="AK61" i="31"/>
  <c r="AT61" i="31" s="1"/>
  <c r="AH80" i="37"/>
  <c r="AQ80" i="37" s="1"/>
  <c r="AH84" i="42"/>
  <c r="AQ84" i="42" s="1"/>
  <c r="AJ32" i="31"/>
  <c r="AK32" i="31"/>
  <c r="AT32" i="31" s="1"/>
  <c r="AJ68" i="31"/>
  <c r="AK68" i="31"/>
  <c r="AT68" i="31" s="1"/>
  <c r="Z82" i="45"/>
  <c r="AH85" i="38"/>
  <c r="AQ85" i="38" s="1"/>
  <c r="AJ21" i="31"/>
  <c r="AK21" i="31"/>
  <c r="AT21" i="31" s="1"/>
  <c r="AJ57" i="31"/>
  <c r="AK57" i="31"/>
  <c r="AT57" i="31" s="1"/>
  <c r="Z79" i="73"/>
  <c r="AJ28" i="31"/>
  <c r="AK28" i="31"/>
  <c r="AT28" i="31" s="1"/>
  <c r="AH80" i="93"/>
  <c r="AQ80" i="93" s="1"/>
  <c r="X82" i="78"/>
  <c r="Z82" i="78" s="1"/>
  <c r="Y82" i="78"/>
  <c r="AJ73" i="31"/>
  <c r="AK73" i="31"/>
  <c r="AT73" i="31" s="1"/>
  <c r="AJ44" i="31"/>
  <c r="AK44" i="31"/>
  <c r="AT44" i="31" s="1"/>
  <c r="AJ33" i="31"/>
  <c r="AK33" i="31"/>
  <c r="AT33" i="31" s="1"/>
  <c r="AN82" i="81"/>
  <c r="AI82" i="81"/>
  <c r="AH84" i="46"/>
  <c r="AQ84" i="46" s="1"/>
  <c r="AJ18" i="31"/>
  <c r="AK18" i="31"/>
  <c r="AT18" i="31" s="1"/>
  <c r="AR84" i="38"/>
  <c r="AI81" i="34"/>
  <c r="AN81" i="34"/>
  <c r="X80" i="90"/>
  <c r="Y80" i="90"/>
  <c r="AJ30" i="31"/>
  <c r="AK30" i="31"/>
  <c r="AT30" i="31" s="1"/>
  <c r="AJ66" i="31"/>
  <c r="AK66" i="31"/>
  <c r="AT66" i="31" s="1"/>
  <c r="AI81" i="41"/>
  <c r="AN81" i="41"/>
  <c r="AI81" i="77"/>
  <c r="AN81" i="77"/>
  <c r="AL79" i="31"/>
  <c r="AU79" i="31" s="1"/>
  <c r="AR79" i="31"/>
  <c r="AR81" i="31" s="1"/>
  <c r="W83" i="82"/>
  <c r="AG82" i="82"/>
  <c r="AP82" i="82" s="1"/>
  <c r="AF82" i="82"/>
  <c r="AO82" i="82" s="1"/>
  <c r="AE82" i="82"/>
  <c r="AJ31" i="31"/>
  <c r="AK31" i="31"/>
  <c r="AT31" i="31" s="1"/>
  <c r="AJ67" i="31"/>
  <c r="AK67" i="31"/>
  <c r="AT67" i="31" s="1"/>
  <c r="Z83" i="29"/>
  <c r="AJ38" i="31"/>
  <c r="AK38" i="31"/>
  <c r="AT38" i="31" s="1"/>
  <c r="AJ74" i="31"/>
  <c r="AK74" i="31"/>
  <c r="AT74" i="31" s="1"/>
  <c r="AJ22" i="31"/>
  <c r="AK22" i="31"/>
  <c r="AT22" i="31" s="1"/>
  <c r="AJ29" i="31"/>
  <c r="X79" i="89"/>
  <c r="Y79" i="89"/>
  <c r="X80" i="74"/>
  <c r="Z80" i="74" s="1"/>
  <c r="Y80" i="74"/>
  <c r="AJ27" i="31"/>
  <c r="AK27" i="31"/>
  <c r="AT27" i="31" s="1"/>
  <c r="AJ63" i="31"/>
  <c r="AK63" i="31"/>
  <c r="AT63" i="31" s="1"/>
  <c r="AJ17" i="31"/>
  <c r="X79" i="85"/>
  <c r="Z79" i="85" s="1"/>
  <c r="Y79" i="85"/>
  <c r="AJ34" i="31"/>
  <c r="AK34" i="31"/>
  <c r="AT34" i="31" s="1"/>
  <c r="Z80" i="93"/>
  <c r="AJ71" i="31"/>
  <c r="AJ6" i="31"/>
  <c r="AS23" i="31" l="1"/>
  <c r="AG84" i="42"/>
  <c r="AP84" i="42" s="1"/>
  <c r="Z80" i="86"/>
  <c r="W85" i="42"/>
  <c r="Z80" i="90"/>
  <c r="AF84" i="42"/>
  <c r="AO84" i="42" s="1"/>
  <c r="Z79" i="89"/>
  <c r="AF79" i="89" s="1"/>
  <c r="AO79" i="89" s="1"/>
  <c r="Z83" i="81"/>
  <c r="AX4" i="83"/>
  <c r="S4" i="83" s="1"/>
  <c r="AC4" i="83" s="1"/>
  <c r="AB5" i="83" s="1"/>
  <c r="AJ5" i="83" s="1"/>
  <c r="AX12" i="83"/>
  <c r="S12" i="83" s="1"/>
  <c r="AC12" i="83" s="1"/>
  <c r="AB13" i="83" s="1"/>
  <c r="AX5" i="83"/>
  <c r="S5" i="83" s="1"/>
  <c r="AC5" i="83" s="1"/>
  <c r="AB6" i="83" s="1"/>
  <c r="AJ6" i="83" s="1"/>
  <c r="AE79" i="89"/>
  <c r="AG79" i="89"/>
  <c r="AP79" i="89" s="1"/>
  <c r="W80" i="89"/>
  <c r="AF83" i="81"/>
  <c r="AO83" i="81" s="1"/>
  <c r="AE83" i="81"/>
  <c r="W84" i="81"/>
  <c r="AG83" i="81"/>
  <c r="AP83" i="81" s="1"/>
  <c r="AK7" i="83"/>
  <c r="AT7" i="83" s="1"/>
  <c r="W80" i="85"/>
  <c r="AG79" i="85"/>
  <c r="AP79" i="85" s="1"/>
  <c r="AF79" i="85"/>
  <c r="AO79" i="85" s="1"/>
  <c r="AE79" i="85"/>
  <c r="W81" i="86"/>
  <c r="AG80" i="86"/>
  <c r="AP80" i="86" s="1"/>
  <c r="AF80" i="86"/>
  <c r="AO80" i="86" s="1"/>
  <c r="AE80" i="86"/>
  <c r="AF86" i="30"/>
  <c r="AO86" i="30" s="1"/>
  <c r="AE86" i="30"/>
  <c r="W87" i="30"/>
  <c r="AG86" i="30"/>
  <c r="AP86" i="30" s="1"/>
  <c r="AE82" i="78"/>
  <c r="W83" i="78"/>
  <c r="AG82" i="78"/>
  <c r="AP82" i="78" s="1"/>
  <c r="AF82" i="78"/>
  <c r="AO82" i="78" s="1"/>
  <c r="AF80" i="90"/>
  <c r="AO80" i="90" s="1"/>
  <c r="AE80" i="90"/>
  <c r="W81" i="90"/>
  <c r="AG80" i="90"/>
  <c r="AP80" i="90" s="1"/>
  <c r="W83" i="77"/>
  <c r="AG82" i="77"/>
  <c r="AP82" i="77" s="1"/>
  <c r="AF82" i="77"/>
  <c r="AO82" i="77" s="1"/>
  <c r="AE82" i="77"/>
  <c r="W84" i="26"/>
  <c r="AG83" i="26"/>
  <c r="AP83" i="26" s="1"/>
  <c r="AF83" i="26"/>
  <c r="AO83" i="26" s="1"/>
  <c r="AE83" i="26"/>
  <c r="AR81" i="78"/>
  <c r="AS64" i="31"/>
  <c r="AL64" i="31"/>
  <c r="AU64" i="31" s="1"/>
  <c r="AJ66" i="83"/>
  <c r="AK66" i="83"/>
  <c r="AT66" i="83" s="1"/>
  <c r="AJ54" i="83"/>
  <c r="AK54" i="83"/>
  <c r="AT54" i="83" s="1"/>
  <c r="AJ30" i="83"/>
  <c r="AK30" i="83"/>
  <c r="AT30" i="83" s="1"/>
  <c r="AJ24" i="83"/>
  <c r="AK24" i="83"/>
  <c r="AT24" i="83" s="1"/>
  <c r="AJ18" i="83"/>
  <c r="AK18" i="83"/>
  <c r="AT18" i="83" s="1"/>
  <c r="AK12" i="83"/>
  <c r="AT12" i="83" s="1"/>
  <c r="AK5" i="83"/>
  <c r="AT5" i="83" s="1"/>
  <c r="AS43" i="31"/>
  <c r="AL43" i="31"/>
  <c r="AU43" i="31" s="1"/>
  <c r="AS34" i="31"/>
  <c r="AL34" i="31"/>
  <c r="AU34" i="31" s="1"/>
  <c r="AS63" i="31"/>
  <c r="AL63" i="31"/>
  <c r="AU63" i="31" s="1"/>
  <c r="AS67" i="31"/>
  <c r="AL67" i="31"/>
  <c r="AU67" i="31" s="1"/>
  <c r="AS21" i="31"/>
  <c r="AL21" i="31"/>
  <c r="AU21" i="31" s="1"/>
  <c r="AF82" i="45"/>
  <c r="AO82" i="45" s="1"/>
  <c r="AG82" i="45"/>
  <c r="AP82" i="45" s="1"/>
  <c r="W83" i="45"/>
  <c r="AE82" i="45"/>
  <c r="AS25" i="31"/>
  <c r="AL25" i="31"/>
  <c r="AU25" i="31" s="1"/>
  <c r="X80" i="33"/>
  <c r="Y80" i="33"/>
  <c r="AS60" i="31"/>
  <c r="AL60" i="31"/>
  <c r="AU60" i="31" s="1"/>
  <c r="AH83" i="81"/>
  <c r="AQ83" i="81" s="1"/>
  <c r="AR78" i="89"/>
  <c r="AH82" i="77"/>
  <c r="AQ82" i="77" s="1"/>
  <c r="AS5" i="31"/>
  <c r="AL5" i="31"/>
  <c r="AU5" i="31" s="1"/>
  <c r="AS13" i="31"/>
  <c r="AL13" i="31"/>
  <c r="AU13" i="31" s="1"/>
  <c r="AS41" i="31"/>
  <c r="AL41" i="31"/>
  <c r="AU41" i="31" s="1"/>
  <c r="AS69" i="31"/>
  <c r="AL69" i="31"/>
  <c r="AU69" i="31" s="1"/>
  <c r="AS39" i="31"/>
  <c r="AL39" i="31"/>
  <c r="AU39" i="31" s="1"/>
  <c r="AJ76" i="83"/>
  <c r="AK76" i="83"/>
  <c r="AT76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Y85" i="46"/>
  <c r="X85" i="46"/>
  <c r="AN84" i="42"/>
  <c r="AI84" i="42"/>
  <c r="AS30" i="31"/>
  <c r="AL30" i="31"/>
  <c r="AU30" i="31" s="1"/>
  <c r="W83" i="34"/>
  <c r="AG82" i="34"/>
  <c r="AP82" i="34" s="1"/>
  <c r="AF82" i="34"/>
  <c r="AO82" i="34" s="1"/>
  <c r="AE82" i="34"/>
  <c r="AS15" i="31"/>
  <c r="AL15" i="31"/>
  <c r="AU15" i="31" s="1"/>
  <c r="AN85" i="38"/>
  <c r="AI85" i="38"/>
  <c r="AS70" i="31"/>
  <c r="AL70" i="31"/>
  <c r="AU70" i="31" s="1"/>
  <c r="AJ72" i="83"/>
  <c r="AK72" i="83"/>
  <c r="AT72" i="83" s="1"/>
  <c r="AJ60" i="83"/>
  <c r="AK60" i="83"/>
  <c r="AT60" i="83" s="1"/>
  <c r="AS74" i="31"/>
  <c r="AL74" i="31"/>
  <c r="AU74" i="31" s="1"/>
  <c r="AS44" i="31"/>
  <c r="AL44" i="31"/>
  <c r="AU44" i="31" s="1"/>
  <c r="AH82" i="94"/>
  <c r="AQ82" i="94" s="1"/>
  <c r="AS35" i="31"/>
  <c r="AL35" i="31"/>
  <c r="AU35" i="31" s="1"/>
  <c r="AS50" i="31"/>
  <c r="AL50" i="31"/>
  <c r="AU50" i="31" s="1"/>
  <c r="AJ75" i="83"/>
  <c r="AK75" i="83"/>
  <c r="AT75" i="83" s="1"/>
  <c r="AJ70" i="83"/>
  <c r="AK70" i="83"/>
  <c r="AT70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J10" i="83"/>
  <c r="AK10" i="83"/>
  <c r="AT10" i="83" s="1"/>
  <c r="AS52" i="31"/>
  <c r="AL52" i="31"/>
  <c r="AU52" i="31" s="1"/>
  <c r="AS7" i="31"/>
  <c r="AL7" i="31"/>
  <c r="AU7" i="31" s="1"/>
  <c r="AS77" i="31"/>
  <c r="AL77" i="31"/>
  <c r="AU77" i="31" s="1"/>
  <c r="AR79" i="86"/>
  <c r="X81" i="37"/>
  <c r="Y81" i="37"/>
  <c r="W81" i="74"/>
  <c r="AG80" i="74"/>
  <c r="AP80" i="74" s="1"/>
  <c r="AF80" i="74"/>
  <c r="AO80" i="74" s="1"/>
  <c r="AE80" i="74"/>
  <c r="AH82" i="78"/>
  <c r="AQ82" i="78" s="1"/>
  <c r="AJ78" i="83"/>
  <c r="AK78" i="83"/>
  <c r="AT78" i="83" s="1"/>
  <c r="AJ48" i="83"/>
  <c r="AK48" i="83"/>
  <c r="AT48" i="83" s="1"/>
  <c r="Z83" i="82"/>
  <c r="Y83" i="82"/>
  <c r="X83" i="82"/>
  <c r="AS68" i="31"/>
  <c r="AL68" i="31"/>
  <c r="AU68" i="31" s="1"/>
  <c r="AI79" i="33"/>
  <c r="AN79" i="33"/>
  <c r="AS24" i="31"/>
  <c r="AL24" i="31"/>
  <c r="AU24" i="31" s="1"/>
  <c r="AS62" i="31"/>
  <c r="AL62" i="31"/>
  <c r="AU62" i="31" s="1"/>
  <c r="X86" i="38"/>
  <c r="Y86" i="38"/>
  <c r="AS72" i="31"/>
  <c r="AL72" i="31"/>
  <c r="AU72" i="31" s="1"/>
  <c r="AS48" i="31"/>
  <c r="AL48" i="31"/>
  <c r="AU48" i="31" s="1"/>
  <c r="AS8" i="31"/>
  <c r="AL8" i="31"/>
  <c r="AU8" i="31" s="1"/>
  <c r="AS47" i="31"/>
  <c r="AL47" i="31"/>
  <c r="AU47" i="31" s="1"/>
  <c r="AJ4" i="31"/>
  <c r="AK4" i="31"/>
  <c r="AT4" i="31" s="1"/>
  <c r="AT81" i="31" s="1"/>
  <c r="AJ77" i="83"/>
  <c r="AK77" i="83"/>
  <c r="AT77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B4" i="83"/>
  <c r="AJ3" i="83"/>
  <c r="AR85" i="30"/>
  <c r="AN84" i="46"/>
  <c r="AI84" i="46"/>
  <c r="AJ36" i="83"/>
  <c r="AK36" i="83"/>
  <c r="AT36" i="83" s="1"/>
  <c r="AR81" i="41"/>
  <c r="AS28" i="31"/>
  <c r="AL28" i="31"/>
  <c r="AU28" i="31" s="1"/>
  <c r="AS46" i="31"/>
  <c r="AL46" i="31"/>
  <c r="AU46" i="31" s="1"/>
  <c r="AS53" i="31"/>
  <c r="AL53" i="31"/>
  <c r="AU53" i="31" s="1"/>
  <c r="AS55" i="31"/>
  <c r="AL55" i="31"/>
  <c r="AU55" i="31" s="1"/>
  <c r="AS56" i="31"/>
  <c r="AL56" i="31"/>
  <c r="AU56" i="31" s="1"/>
  <c r="AR78" i="85"/>
  <c r="AJ58" i="83"/>
  <c r="AK58" i="83"/>
  <c r="AT58" i="83" s="1"/>
  <c r="AS6" i="31"/>
  <c r="AL6" i="31"/>
  <c r="AU6" i="31" s="1"/>
  <c r="AS27" i="31"/>
  <c r="AL27" i="31"/>
  <c r="AU27" i="31" s="1"/>
  <c r="AS18" i="31"/>
  <c r="AL18" i="31"/>
  <c r="AU18" i="31" s="1"/>
  <c r="AR82" i="81"/>
  <c r="AE79" i="73"/>
  <c r="W80" i="73"/>
  <c r="AG79" i="73"/>
  <c r="AP79" i="73" s="1"/>
  <c r="AF79" i="73"/>
  <c r="AO79" i="73" s="1"/>
  <c r="AS29" i="31"/>
  <c r="AL29" i="31"/>
  <c r="AU29" i="31" s="1"/>
  <c r="AS38" i="31"/>
  <c r="AL38" i="31"/>
  <c r="AU38" i="31" s="1"/>
  <c r="AS66" i="31"/>
  <c r="AL66" i="31"/>
  <c r="AU66" i="31" s="1"/>
  <c r="AS73" i="31"/>
  <c r="AL73" i="31"/>
  <c r="AU73" i="31" s="1"/>
  <c r="AS59" i="31"/>
  <c r="AL59" i="31"/>
  <c r="AU59" i="31" s="1"/>
  <c r="AS16" i="31"/>
  <c r="AL16" i="31"/>
  <c r="AU16" i="31" s="1"/>
  <c r="AS10" i="31"/>
  <c r="AL10" i="31"/>
  <c r="AU10" i="31" s="1"/>
  <c r="AS51" i="31"/>
  <c r="AL51" i="31"/>
  <c r="AU51" i="31" s="1"/>
  <c r="AS19" i="31"/>
  <c r="AL19" i="31"/>
  <c r="AU19" i="31" s="1"/>
  <c r="AS40" i="31"/>
  <c r="AL40" i="31"/>
  <c r="AU40" i="31" s="1"/>
  <c r="AS9" i="31"/>
  <c r="AL9" i="31"/>
  <c r="AU9" i="31" s="1"/>
  <c r="AS20" i="31"/>
  <c r="AL20" i="31"/>
  <c r="AU20" i="31" s="1"/>
  <c r="Y82" i="25"/>
  <c r="X82" i="25"/>
  <c r="Z82" i="94"/>
  <c r="AS58" i="31"/>
  <c r="AL58" i="31"/>
  <c r="AU58" i="31" s="1"/>
  <c r="AS76" i="31"/>
  <c r="AL76" i="31"/>
  <c r="AU76" i="31" s="1"/>
  <c r="AS14" i="31"/>
  <c r="AL14" i="31"/>
  <c r="AU14" i="31" s="1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J44" i="83"/>
  <c r="AK44" i="83"/>
  <c r="AT44" i="83" s="1"/>
  <c r="AJ38" i="83"/>
  <c r="AK38" i="83"/>
  <c r="AT38" i="83" s="1"/>
  <c r="AJ32" i="83"/>
  <c r="AK32" i="83"/>
  <c r="AT32" i="83" s="1"/>
  <c r="AJ26" i="83"/>
  <c r="AK26" i="83"/>
  <c r="AT26" i="83" s="1"/>
  <c r="AJ20" i="83"/>
  <c r="AK20" i="83"/>
  <c r="AT20" i="83" s="1"/>
  <c r="AJ14" i="83"/>
  <c r="AK14" i="83"/>
  <c r="AT14" i="83" s="1"/>
  <c r="AX7" i="83"/>
  <c r="S7" i="83" s="1"/>
  <c r="AC7" i="83" s="1"/>
  <c r="AB8" i="83" s="1"/>
  <c r="AS42" i="31"/>
  <c r="AL42" i="31"/>
  <c r="AU42" i="31" s="1"/>
  <c r="AS37" i="31"/>
  <c r="AL37" i="31"/>
  <c r="AU37" i="31" s="1"/>
  <c r="X85" i="42"/>
  <c r="Y85" i="42"/>
  <c r="Z85" i="42" s="1"/>
  <c r="AS22" i="31"/>
  <c r="AL22" i="31"/>
  <c r="AU22" i="31" s="1"/>
  <c r="AR81" i="77"/>
  <c r="AS33" i="31"/>
  <c r="AL33" i="31"/>
  <c r="AU33" i="31" s="1"/>
  <c r="W83" i="41"/>
  <c r="AG82" i="41"/>
  <c r="AP82" i="41" s="1"/>
  <c r="AF82" i="41"/>
  <c r="AO82" i="41" s="1"/>
  <c r="AE82" i="41"/>
  <c r="AR79" i="74"/>
  <c r="AH83" i="26"/>
  <c r="AQ83" i="26" s="1"/>
  <c r="AJ42" i="83"/>
  <c r="AK42" i="83"/>
  <c r="AT42" i="83" s="1"/>
  <c r="AH79" i="89"/>
  <c r="AQ79" i="89" s="1"/>
  <c r="AH80" i="90"/>
  <c r="AQ80" i="90" s="1"/>
  <c r="AS54" i="31"/>
  <c r="AL54" i="31"/>
  <c r="AU54" i="31" s="1"/>
  <c r="AS45" i="31"/>
  <c r="AL45" i="31"/>
  <c r="AU45" i="31" s="1"/>
  <c r="AH80" i="86"/>
  <c r="AQ80" i="86" s="1"/>
  <c r="AS3" i="31"/>
  <c r="AL3" i="31"/>
  <c r="AU3" i="31" s="1"/>
  <c r="AJ64" i="83"/>
  <c r="AK64" i="83"/>
  <c r="AT64" i="83" s="1"/>
  <c r="AH79" i="85"/>
  <c r="AQ79" i="85" s="1"/>
  <c r="AS31" i="31"/>
  <c r="AL31" i="31"/>
  <c r="AU31" i="31" s="1"/>
  <c r="AS71" i="31"/>
  <c r="AL71" i="31"/>
  <c r="AU71" i="31" s="1"/>
  <c r="AF80" i="93"/>
  <c r="AO80" i="93" s="1"/>
  <c r="W81" i="93"/>
  <c r="AG80" i="93"/>
  <c r="AP80" i="93" s="1"/>
  <c r="AE80" i="93"/>
  <c r="AS17" i="31"/>
  <c r="AL17" i="31"/>
  <c r="AU17" i="31" s="1"/>
  <c r="AH80" i="74"/>
  <c r="AQ80" i="74" s="1"/>
  <c r="W84" i="29"/>
  <c r="AG83" i="29"/>
  <c r="AP83" i="29" s="1"/>
  <c r="AF83" i="29"/>
  <c r="AO83" i="29" s="1"/>
  <c r="AE83" i="29"/>
  <c r="AN82" i="82"/>
  <c r="AI82" i="82"/>
  <c r="AR81" i="34"/>
  <c r="AS57" i="31"/>
  <c r="AL57" i="31"/>
  <c r="AU57" i="31" s="1"/>
  <c r="AS32" i="31"/>
  <c r="AL32" i="31"/>
  <c r="AU32" i="31" s="1"/>
  <c r="AS61" i="31"/>
  <c r="AL61" i="31"/>
  <c r="AU61" i="31" s="1"/>
  <c r="AR82" i="26"/>
  <c r="AH82" i="34"/>
  <c r="AQ82" i="34" s="1"/>
  <c r="AH86" i="30"/>
  <c r="AQ86" i="30" s="1"/>
  <c r="AS65" i="31"/>
  <c r="AL65" i="31"/>
  <c r="AU65" i="31" s="1"/>
  <c r="AS26" i="31"/>
  <c r="AL26" i="31"/>
  <c r="AU26" i="31" s="1"/>
  <c r="AR81" i="94"/>
  <c r="AH82" i="41"/>
  <c r="AQ82" i="41" s="1"/>
  <c r="AS75" i="31"/>
  <c r="AL75" i="31"/>
  <c r="AU75" i="31" s="1"/>
  <c r="AS49" i="31"/>
  <c r="AL49" i="31"/>
  <c r="AU49" i="31" s="1"/>
  <c r="AI81" i="25"/>
  <c r="AN81" i="25"/>
  <c r="AS12" i="31"/>
  <c r="AL12" i="31"/>
  <c r="AU12" i="31" s="1"/>
  <c r="AS36" i="31"/>
  <c r="AL36" i="31"/>
  <c r="AU36" i="31" s="1"/>
  <c r="AS78" i="31"/>
  <c r="AL78" i="31"/>
  <c r="AU78" i="31" s="1"/>
  <c r="AJ79" i="83"/>
  <c r="AS79" i="83" s="1"/>
  <c r="AK79" i="83"/>
  <c r="AT79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R79" i="90"/>
  <c r="AI79" i="83"/>
  <c r="AN79" i="83"/>
  <c r="AN81" i="83" s="1"/>
  <c r="AI80" i="37"/>
  <c r="AN80" i="37"/>
  <c r="AK6" i="83" l="1"/>
  <c r="AT6" i="83" s="1"/>
  <c r="Z81" i="37"/>
  <c r="AJ12" i="83"/>
  <c r="AF85" i="42"/>
  <c r="AO85" i="42" s="1"/>
  <c r="AE85" i="42"/>
  <c r="W86" i="42"/>
  <c r="AG85" i="42"/>
  <c r="AP85" i="42" s="1"/>
  <c r="W82" i="37"/>
  <c r="AG81" i="37"/>
  <c r="AP81" i="37" s="1"/>
  <c r="AF81" i="37"/>
  <c r="AO81" i="37" s="1"/>
  <c r="AE81" i="37"/>
  <c r="X83" i="41"/>
  <c r="Y83" i="41"/>
  <c r="AS36" i="83"/>
  <c r="AL36" i="83"/>
  <c r="AU36" i="83" s="1"/>
  <c r="AS21" i="83"/>
  <c r="AL21" i="83"/>
  <c r="AU21" i="83" s="1"/>
  <c r="AS39" i="83"/>
  <c r="AL39" i="83"/>
  <c r="AU39" i="83" s="1"/>
  <c r="AS57" i="83"/>
  <c r="AL57" i="83"/>
  <c r="AU57" i="83" s="1"/>
  <c r="AS77" i="83"/>
  <c r="AL77" i="83"/>
  <c r="AU77" i="83" s="1"/>
  <c r="AH86" i="38"/>
  <c r="AQ86" i="38" s="1"/>
  <c r="AE83" i="82"/>
  <c r="AG83" i="82"/>
  <c r="AP83" i="82" s="1"/>
  <c r="AF83" i="82"/>
  <c r="AO83" i="82" s="1"/>
  <c r="W84" i="82"/>
  <c r="AS60" i="83"/>
  <c r="AL60" i="83"/>
  <c r="AU60" i="83" s="1"/>
  <c r="Z83" i="34"/>
  <c r="X83" i="34"/>
  <c r="Y83" i="34"/>
  <c r="AH85" i="46"/>
  <c r="AQ85" i="46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H80" i="33"/>
  <c r="AQ80" i="33" s="1"/>
  <c r="AS18" i="83"/>
  <c r="AL18" i="83"/>
  <c r="AU18" i="83" s="1"/>
  <c r="AS54" i="83"/>
  <c r="AL54" i="83"/>
  <c r="AU54" i="83" s="1"/>
  <c r="AI82" i="77"/>
  <c r="AN82" i="77"/>
  <c r="X81" i="90"/>
  <c r="Y81" i="90"/>
  <c r="Y83" i="78"/>
  <c r="X83" i="78"/>
  <c r="Z83" i="78" s="1"/>
  <c r="AI86" i="30"/>
  <c r="AN86" i="30"/>
  <c r="AS25" i="83"/>
  <c r="AL25" i="83"/>
  <c r="AU25" i="83" s="1"/>
  <c r="AS43" i="83"/>
  <c r="AL43" i="83"/>
  <c r="AU43" i="83" s="1"/>
  <c r="AS61" i="83"/>
  <c r="AL61" i="83"/>
  <c r="AU61" i="83" s="1"/>
  <c r="AS42" i="83"/>
  <c r="AL42" i="83"/>
  <c r="AU42" i="83" s="1"/>
  <c r="AS20" i="83"/>
  <c r="AL20" i="83"/>
  <c r="AU20" i="83" s="1"/>
  <c r="AS38" i="83"/>
  <c r="AL38" i="83"/>
  <c r="AU38" i="83" s="1"/>
  <c r="AS56" i="83"/>
  <c r="AL56" i="83"/>
  <c r="AU56" i="83" s="1"/>
  <c r="AS74" i="83"/>
  <c r="AL74" i="83"/>
  <c r="AU74" i="83" s="1"/>
  <c r="AR84" i="46"/>
  <c r="Z86" i="38"/>
  <c r="AR79" i="33"/>
  <c r="AS22" i="83"/>
  <c r="AL22" i="83"/>
  <c r="AU22" i="83" s="1"/>
  <c r="AS40" i="83"/>
  <c r="AL40" i="83"/>
  <c r="AU40" i="83" s="1"/>
  <c r="AS70" i="83"/>
  <c r="AL70" i="83"/>
  <c r="AU70" i="83" s="1"/>
  <c r="Z80" i="33"/>
  <c r="AI83" i="26"/>
  <c r="AN83" i="26"/>
  <c r="AI79" i="85"/>
  <c r="AN79" i="85"/>
  <c r="AJ7" i="83"/>
  <c r="AN83" i="29"/>
  <c r="AI83" i="29"/>
  <c r="AJ4" i="83"/>
  <c r="AK4" i="83"/>
  <c r="AT4" i="83" s="1"/>
  <c r="Y80" i="73"/>
  <c r="X80" i="73"/>
  <c r="Z80" i="73" s="1"/>
  <c r="AS58" i="83"/>
  <c r="AL58" i="83"/>
  <c r="AU58" i="83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4" i="31"/>
  <c r="AL4" i="31"/>
  <c r="AU4" i="31" s="1"/>
  <c r="AU81" i="31" s="1"/>
  <c r="C11" i="31" s="1"/>
  <c r="AS48" i="83"/>
  <c r="AL48" i="83"/>
  <c r="AU48" i="83" s="1"/>
  <c r="X81" i="74"/>
  <c r="Y81" i="74"/>
  <c r="AS72" i="83"/>
  <c r="AL72" i="83"/>
  <c r="AU72" i="83" s="1"/>
  <c r="Z85" i="46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S5" i="83"/>
  <c r="AL5" i="83"/>
  <c r="AU5" i="83" s="1"/>
  <c r="AS24" i="83"/>
  <c r="AL24" i="83"/>
  <c r="AU24" i="83" s="1"/>
  <c r="AS66" i="83"/>
  <c r="AL66" i="83"/>
  <c r="AU66" i="83" s="1"/>
  <c r="AI80" i="90"/>
  <c r="AN80" i="90"/>
  <c r="AI82" i="78"/>
  <c r="AN82" i="78"/>
  <c r="AI80" i="86"/>
  <c r="AN80" i="86"/>
  <c r="X80" i="89"/>
  <c r="Y80" i="89"/>
  <c r="AS13" i="83"/>
  <c r="AL13" i="83"/>
  <c r="AU13" i="83" s="1"/>
  <c r="AR81" i="25"/>
  <c r="AR82" i="82"/>
  <c r="Y84" i="29"/>
  <c r="X84" i="29"/>
  <c r="AI82" i="41"/>
  <c r="AN82" i="41"/>
  <c r="AH85" i="42"/>
  <c r="AQ85" i="42" s="1"/>
  <c r="AJ8" i="83"/>
  <c r="AK8" i="83"/>
  <c r="AT8" i="83" s="1"/>
  <c r="AS26" i="83"/>
  <c r="AL26" i="83"/>
  <c r="AU26" i="83" s="1"/>
  <c r="AS44" i="83"/>
  <c r="AL44" i="83"/>
  <c r="AU44" i="83" s="1"/>
  <c r="AS62" i="83"/>
  <c r="AL62" i="83"/>
  <c r="AU62" i="83" s="1"/>
  <c r="AH82" i="25"/>
  <c r="AQ82" i="25" s="1"/>
  <c r="AS10" i="83"/>
  <c r="AL10" i="83"/>
  <c r="AU10" i="83" s="1"/>
  <c r="AS28" i="83"/>
  <c r="AL28" i="83"/>
  <c r="AU28" i="83" s="1"/>
  <c r="AS46" i="83"/>
  <c r="AL46" i="83"/>
  <c r="AU46" i="83" s="1"/>
  <c r="AS75" i="83"/>
  <c r="AL75" i="83"/>
  <c r="AU75" i="83" s="1"/>
  <c r="AI82" i="34"/>
  <c r="AN82" i="34"/>
  <c r="Y83" i="77"/>
  <c r="X83" i="77"/>
  <c r="X84" i="81"/>
  <c r="Z84" i="81" s="1"/>
  <c r="Y84" i="81"/>
  <c r="X81" i="93"/>
  <c r="Y81" i="93"/>
  <c r="Z81" i="93" s="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H83" i="82"/>
  <c r="AQ83" i="82" s="1"/>
  <c r="AS78" i="83"/>
  <c r="AL78" i="83"/>
  <c r="AU78" i="83" s="1"/>
  <c r="AH81" i="37"/>
  <c r="AQ81" i="37" s="1"/>
  <c r="AR84" i="42"/>
  <c r="AS6" i="83"/>
  <c r="AL6" i="83"/>
  <c r="AU6" i="83" s="1"/>
  <c r="AS23" i="83"/>
  <c r="AL23" i="83"/>
  <c r="AU23" i="83" s="1"/>
  <c r="AS41" i="83"/>
  <c r="AL41" i="83"/>
  <c r="AU41" i="83" s="1"/>
  <c r="AS59" i="83"/>
  <c r="AL59" i="83"/>
  <c r="AU59" i="83" s="1"/>
  <c r="AS76" i="83"/>
  <c r="AL76" i="83"/>
  <c r="AU76" i="83" s="1"/>
  <c r="AI82" i="45"/>
  <c r="AN82" i="45"/>
  <c r="AS12" i="83"/>
  <c r="AL12" i="83"/>
  <c r="AU12" i="83" s="1"/>
  <c r="AS30" i="83"/>
  <c r="AL30" i="83"/>
  <c r="AU30" i="83" s="1"/>
  <c r="X84" i="26"/>
  <c r="Y84" i="26"/>
  <c r="X87" i="30"/>
  <c r="Y87" i="30"/>
  <c r="X80" i="85"/>
  <c r="Y80" i="85"/>
  <c r="AS64" i="83"/>
  <c r="AL64" i="83"/>
  <c r="AU64" i="83" s="1"/>
  <c r="W83" i="94"/>
  <c r="AG82" i="94"/>
  <c r="AP82" i="94" s="1"/>
  <c r="AF82" i="94"/>
  <c r="AO82" i="94" s="1"/>
  <c r="AE82" i="94"/>
  <c r="AR80" i="37"/>
  <c r="AS31" i="83"/>
  <c r="AL31" i="83"/>
  <c r="AU31" i="83" s="1"/>
  <c r="AS49" i="83"/>
  <c r="AL49" i="83"/>
  <c r="AU49" i="83" s="1"/>
  <c r="AS67" i="83"/>
  <c r="AL67" i="83"/>
  <c r="AU67" i="83" s="1"/>
  <c r="AS81" i="31"/>
  <c r="AI79" i="73"/>
  <c r="AN79" i="73"/>
  <c r="AL79" i="83"/>
  <c r="AU79" i="83" s="1"/>
  <c r="AR79" i="83"/>
  <c r="AR81" i="83" s="1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I80" i="93"/>
  <c r="AN80" i="93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Z82" i="25"/>
  <c r="AS3" i="83"/>
  <c r="AL3" i="83"/>
  <c r="AU3" i="83" s="1"/>
  <c r="AN80" i="74"/>
  <c r="AI80" i="74"/>
  <c r="AS16" i="83"/>
  <c r="AL16" i="83"/>
  <c r="AU16" i="83" s="1"/>
  <c r="AS34" i="83"/>
  <c r="AL34" i="83"/>
  <c r="AU34" i="83" s="1"/>
  <c r="AS52" i="83"/>
  <c r="AL52" i="83"/>
  <c r="AU52" i="83" s="1"/>
  <c r="AR85" i="38"/>
  <c r="X83" i="45"/>
  <c r="Y83" i="45"/>
  <c r="Y81" i="86"/>
  <c r="X81" i="86"/>
  <c r="Z81" i="86" s="1"/>
  <c r="AI83" i="81"/>
  <c r="AN83" i="81"/>
  <c r="AI79" i="89"/>
  <c r="AN79" i="89"/>
  <c r="AT81" i="83" l="1"/>
  <c r="Z83" i="41"/>
  <c r="AF81" i="93"/>
  <c r="AO81" i="93" s="1"/>
  <c r="AE81" i="93"/>
  <c r="W82" i="93"/>
  <c r="AG81" i="93"/>
  <c r="AP81" i="93" s="1"/>
  <c r="W84" i="41"/>
  <c r="AG83" i="41"/>
  <c r="AP83" i="41" s="1"/>
  <c r="AF83" i="41"/>
  <c r="AO83" i="41" s="1"/>
  <c r="AE83" i="41"/>
  <c r="W82" i="86"/>
  <c r="AG81" i="86"/>
  <c r="AP81" i="86" s="1"/>
  <c r="AF81" i="86"/>
  <c r="AO81" i="86" s="1"/>
  <c r="AE81" i="86"/>
  <c r="W85" i="81"/>
  <c r="AG84" i="81"/>
  <c r="AP84" i="81" s="1"/>
  <c r="AE84" i="81"/>
  <c r="AF84" i="81"/>
  <c r="AO84" i="81" s="1"/>
  <c r="W83" i="25"/>
  <c r="AG82" i="25"/>
  <c r="AP82" i="25" s="1"/>
  <c r="AF82" i="25"/>
  <c r="AO82" i="25" s="1"/>
  <c r="AE82" i="25"/>
  <c r="AH84" i="29"/>
  <c r="AQ84" i="29" s="1"/>
  <c r="AH81" i="74"/>
  <c r="AQ81" i="74" s="1"/>
  <c r="AH87" i="30"/>
  <c r="AQ87" i="30" s="1"/>
  <c r="AR80" i="86"/>
  <c r="Z81" i="74"/>
  <c r="AR79" i="85"/>
  <c r="AE86" i="38"/>
  <c r="W87" i="38"/>
  <c r="AG86" i="38"/>
  <c r="AP86" i="38" s="1"/>
  <c r="AF86" i="38"/>
  <c r="AO86" i="38" s="1"/>
  <c r="AI83" i="82"/>
  <c r="AN83" i="82"/>
  <c r="X83" i="94"/>
  <c r="Y83" i="94"/>
  <c r="AH84" i="81"/>
  <c r="AQ84" i="81" s="1"/>
  <c r="AR82" i="34"/>
  <c r="W84" i="34"/>
  <c r="AG83" i="34"/>
  <c r="AP83" i="34" s="1"/>
  <c r="AF83" i="34"/>
  <c r="AO83" i="34" s="1"/>
  <c r="AE83" i="34"/>
  <c r="AR80" i="74"/>
  <c r="AI82" i="94"/>
  <c r="AN82" i="94"/>
  <c r="Z87" i="30"/>
  <c r="AH83" i="77"/>
  <c r="AQ83" i="77" s="1"/>
  <c r="Z84" i="29"/>
  <c r="AE85" i="46"/>
  <c r="AG85" i="46"/>
  <c r="AP85" i="46" s="1"/>
  <c r="AF85" i="46"/>
  <c r="AO85" i="46" s="1"/>
  <c r="W86" i="46"/>
  <c r="AS4" i="83"/>
  <c r="AL4" i="83"/>
  <c r="AU4" i="83" s="1"/>
  <c r="AH81" i="90"/>
  <c r="AQ81" i="90" s="1"/>
  <c r="AI81" i="37"/>
  <c r="AN81" i="37"/>
  <c r="AH83" i="41"/>
  <c r="AQ83" i="41" s="1"/>
  <c r="AR79" i="89"/>
  <c r="AH81" i="93"/>
  <c r="AQ81" i="93" s="1"/>
  <c r="AS8" i="83"/>
  <c r="AL8" i="83"/>
  <c r="AU8" i="83" s="1"/>
  <c r="AR82" i="78"/>
  <c r="AR83" i="29"/>
  <c r="AR83" i="26"/>
  <c r="AR86" i="30"/>
  <c r="Z81" i="90"/>
  <c r="Y84" i="82"/>
  <c r="X84" i="82"/>
  <c r="Y86" i="42"/>
  <c r="X86" i="42"/>
  <c r="AH81" i="86"/>
  <c r="AQ81" i="86" s="1"/>
  <c r="AH83" i="45"/>
  <c r="AQ83" i="45" s="1"/>
  <c r="AR80" i="93"/>
  <c r="AR79" i="73"/>
  <c r="AH80" i="85"/>
  <c r="AQ80" i="85" s="1"/>
  <c r="AH84" i="26"/>
  <c r="AQ84" i="26" s="1"/>
  <c r="Z83" i="77"/>
  <c r="AR82" i="41"/>
  <c r="AH80" i="89"/>
  <c r="AQ80" i="89" s="1"/>
  <c r="AH80" i="73"/>
  <c r="AQ80" i="73" s="1"/>
  <c r="W81" i="33"/>
  <c r="AG80" i="33"/>
  <c r="AP80" i="33" s="1"/>
  <c r="AF80" i="33"/>
  <c r="AO80" i="33" s="1"/>
  <c r="AE80" i="33"/>
  <c r="AH83" i="78"/>
  <c r="AQ83" i="78" s="1"/>
  <c r="AN85" i="42"/>
  <c r="AI85" i="42"/>
  <c r="W81" i="73"/>
  <c r="AG80" i="73"/>
  <c r="AP80" i="73" s="1"/>
  <c r="AF80" i="73"/>
  <c r="AO80" i="73" s="1"/>
  <c r="AE80" i="73"/>
  <c r="W84" i="78"/>
  <c r="AG83" i="78"/>
  <c r="AP83" i="78" s="1"/>
  <c r="AF83" i="78"/>
  <c r="AO83" i="78" s="1"/>
  <c r="AE83" i="78"/>
  <c r="AR83" i="81"/>
  <c r="Z83" i="45"/>
  <c r="Z80" i="85"/>
  <c r="Z84" i="26"/>
  <c r="AR82" i="45"/>
  <c r="Z80" i="89"/>
  <c r="AR80" i="90"/>
  <c r="AS7" i="83"/>
  <c r="AL7" i="83"/>
  <c r="AU7" i="83" s="1"/>
  <c r="AR82" i="77"/>
  <c r="AH83" i="34"/>
  <c r="AQ83" i="34" s="1"/>
  <c r="X82" i="37"/>
  <c r="Z82" i="37" s="1"/>
  <c r="Y82" i="37"/>
  <c r="AU81" i="83" l="1"/>
  <c r="C11" i="83" s="1"/>
  <c r="F36" i="97" s="1"/>
  <c r="AS81" i="83"/>
  <c r="Z83" i="94"/>
  <c r="Z86" i="42"/>
  <c r="AG86" i="42" s="1"/>
  <c r="AP86" i="42" s="1"/>
  <c r="W83" i="37"/>
  <c r="AG82" i="37"/>
  <c r="AP82" i="37" s="1"/>
  <c r="AF82" i="37"/>
  <c r="AO82" i="37" s="1"/>
  <c r="AE82" i="37"/>
  <c r="AF83" i="94"/>
  <c r="AO83" i="94" s="1"/>
  <c r="AE83" i="94"/>
  <c r="W84" i="94"/>
  <c r="AG83" i="94"/>
  <c r="AP83" i="94" s="1"/>
  <c r="W87" i="42"/>
  <c r="AE86" i="42"/>
  <c r="Y85" i="81"/>
  <c r="X85" i="81"/>
  <c r="X82" i="86"/>
  <c r="Y82" i="86"/>
  <c r="AE84" i="29"/>
  <c r="W85" i="29"/>
  <c r="AG84" i="29"/>
  <c r="AP84" i="29" s="1"/>
  <c r="AF84" i="29"/>
  <c r="AO84" i="29" s="1"/>
  <c r="AH83" i="94"/>
  <c r="AQ83" i="94" s="1"/>
  <c r="AF80" i="89"/>
  <c r="AO80" i="89" s="1"/>
  <c r="AG80" i="89"/>
  <c r="AP80" i="89" s="1"/>
  <c r="W81" i="89"/>
  <c r="AE80" i="89"/>
  <c r="AH84" i="82"/>
  <c r="AQ84" i="82" s="1"/>
  <c r="Z86" i="46"/>
  <c r="Y86" i="46"/>
  <c r="X86" i="46"/>
  <c r="AR82" i="94"/>
  <c r="AI86" i="38"/>
  <c r="AN86" i="38"/>
  <c r="X84" i="41"/>
  <c r="Y84" i="41"/>
  <c r="AR85" i="42"/>
  <c r="W84" i="77"/>
  <c r="AG83" i="77"/>
  <c r="AP83" i="77" s="1"/>
  <c r="AF83" i="77"/>
  <c r="AO83" i="77" s="1"/>
  <c r="AE83" i="77"/>
  <c r="Y84" i="34"/>
  <c r="X84" i="34"/>
  <c r="Z84" i="34" s="1"/>
  <c r="AR83" i="82"/>
  <c r="Z83" i="25"/>
  <c r="X83" i="25"/>
  <c r="Y83" i="25"/>
  <c r="AN83" i="41"/>
  <c r="AI83" i="41"/>
  <c r="X82" i="93"/>
  <c r="Y82" i="93"/>
  <c r="W88" i="30"/>
  <c r="AG87" i="30"/>
  <c r="AP87" i="30" s="1"/>
  <c r="AF87" i="30"/>
  <c r="AO87" i="30" s="1"/>
  <c r="AE87" i="30"/>
  <c r="Y81" i="73"/>
  <c r="X81" i="73"/>
  <c r="X81" i="33"/>
  <c r="Y81" i="33"/>
  <c r="AI80" i="73"/>
  <c r="AN80" i="73"/>
  <c r="AI80" i="33"/>
  <c r="AN80" i="33"/>
  <c r="Z84" i="82"/>
  <c r="AN81" i="86"/>
  <c r="AI81" i="86"/>
  <c r="AN81" i="93"/>
  <c r="AI81" i="93"/>
  <c r="W81" i="85"/>
  <c r="AG80" i="85"/>
  <c r="AP80" i="85" s="1"/>
  <c r="AF80" i="85"/>
  <c r="AO80" i="85" s="1"/>
  <c r="AE80" i="85"/>
  <c r="AN83" i="34"/>
  <c r="AI83" i="34"/>
  <c r="X87" i="38"/>
  <c r="Y87" i="38"/>
  <c r="AH82" i="37"/>
  <c r="AQ82" i="37" s="1"/>
  <c r="W84" i="45"/>
  <c r="AG83" i="45"/>
  <c r="AP83" i="45" s="1"/>
  <c r="AF83" i="45"/>
  <c r="AO83" i="45" s="1"/>
  <c r="AE83" i="45"/>
  <c r="Z84" i="78"/>
  <c r="X84" i="78"/>
  <c r="Y84" i="78"/>
  <c r="W85" i="26"/>
  <c r="AG84" i="26"/>
  <c r="AP84" i="26" s="1"/>
  <c r="AF84" i="26"/>
  <c r="AO84" i="26" s="1"/>
  <c r="AE84" i="26"/>
  <c r="AI83" i="78"/>
  <c r="AN83" i="78"/>
  <c r="AH86" i="42"/>
  <c r="AQ86" i="42" s="1"/>
  <c r="W82" i="90"/>
  <c r="AG81" i="90"/>
  <c r="AP81" i="90" s="1"/>
  <c r="AE81" i="90"/>
  <c r="AF81" i="90"/>
  <c r="AO81" i="90" s="1"/>
  <c r="AR81" i="37"/>
  <c r="AN85" i="46"/>
  <c r="AI85" i="46"/>
  <c r="AE81" i="74"/>
  <c r="W82" i="74"/>
  <c r="AG81" i="74"/>
  <c r="AP81" i="74" s="1"/>
  <c r="AF81" i="74"/>
  <c r="AO81" i="74" s="1"/>
  <c r="AN82" i="25"/>
  <c r="AI82" i="25"/>
  <c r="AI84" i="81"/>
  <c r="AN84" i="81"/>
  <c r="Z81" i="73" l="1"/>
  <c r="AF86" i="42"/>
  <c r="AO86" i="42" s="1"/>
  <c r="Z81" i="33"/>
  <c r="AE81" i="33" s="1"/>
  <c r="AG81" i="33"/>
  <c r="AP81" i="33" s="1"/>
  <c r="AF81" i="33"/>
  <c r="AO81" i="33" s="1"/>
  <c r="W82" i="73"/>
  <c r="AG81" i="73"/>
  <c r="AP81" i="73" s="1"/>
  <c r="AF81" i="73"/>
  <c r="AO81" i="73" s="1"/>
  <c r="AE81" i="73"/>
  <c r="Y82" i="74"/>
  <c r="Z82" i="74" s="1"/>
  <c r="X82" i="74"/>
  <c r="AR83" i="78"/>
  <c r="X84" i="77"/>
  <c r="Y84" i="77"/>
  <c r="AF86" i="46"/>
  <c r="AO86" i="46" s="1"/>
  <c r="AG86" i="46"/>
  <c r="AP86" i="46" s="1"/>
  <c r="AE86" i="46"/>
  <c r="W87" i="46"/>
  <c r="AI80" i="89"/>
  <c r="AN80" i="89"/>
  <c r="Y85" i="29"/>
  <c r="X85" i="29"/>
  <c r="AH85" i="81"/>
  <c r="AQ85" i="81" s="1"/>
  <c r="Y87" i="42"/>
  <c r="X87" i="42"/>
  <c r="AR84" i="81"/>
  <c r="AH84" i="78"/>
  <c r="AQ84" i="78" s="1"/>
  <c r="X84" i="45"/>
  <c r="Y84" i="45"/>
  <c r="AN80" i="85"/>
  <c r="AI80" i="85"/>
  <c r="AR81" i="86"/>
  <c r="AR80" i="73"/>
  <c r="AH83" i="25"/>
  <c r="AQ83" i="25" s="1"/>
  <c r="AF84" i="34"/>
  <c r="AO84" i="34" s="1"/>
  <c r="AE84" i="34"/>
  <c r="W85" i="34"/>
  <c r="AG84" i="34"/>
  <c r="AP84" i="34" s="1"/>
  <c r="AR86" i="38"/>
  <c r="X81" i="89"/>
  <c r="Z81" i="89" s="1"/>
  <c r="Y81" i="89"/>
  <c r="AN84" i="26"/>
  <c r="AI84" i="26"/>
  <c r="W85" i="78"/>
  <c r="AG84" i="78"/>
  <c r="AP84" i="78" s="1"/>
  <c r="AF84" i="78"/>
  <c r="AO84" i="78" s="1"/>
  <c r="AE84" i="78"/>
  <c r="AH87" i="38"/>
  <c r="AQ87" i="38" s="1"/>
  <c r="AI87" i="30"/>
  <c r="AN87" i="30"/>
  <c r="AH82" i="93"/>
  <c r="AQ82" i="93" s="1"/>
  <c r="AE83" i="25"/>
  <c r="W84" i="25"/>
  <c r="AG83" i="25"/>
  <c r="AP83" i="25" s="1"/>
  <c r="AF83" i="25"/>
  <c r="AO83" i="25" s="1"/>
  <c r="AI84" i="29"/>
  <c r="AN84" i="29"/>
  <c r="Z85" i="81"/>
  <c r="AN82" i="37"/>
  <c r="AI82" i="37"/>
  <c r="Z87" i="38"/>
  <c r="W85" i="82"/>
  <c r="AG84" i="82"/>
  <c r="AP84" i="82" s="1"/>
  <c r="AF84" i="82"/>
  <c r="AO84" i="82" s="1"/>
  <c r="AE84" i="82"/>
  <c r="AH81" i="33"/>
  <c r="AQ81" i="33" s="1"/>
  <c r="Z82" i="93"/>
  <c r="AN83" i="77"/>
  <c r="AI83" i="77"/>
  <c r="AI86" i="42"/>
  <c r="AN86" i="42"/>
  <c r="X84" i="94"/>
  <c r="Y84" i="94"/>
  <c r="X82" i="90"/>
  <c r="Y82" i="90"/>
  <c r="AR83" i="34"/>
  <c r="X81" i="85"/>
  <c r="Y81" i="85"/>
  <c r="AR83" i="41"/>
  <c r="AH84" i="41"/>
  <c r="AQ84" i="41" s="1"/>
  <c r="AH86" i="46"/>
  <c r="AQ86" i="46" s="1"/>
  <c r="AH82" i="86"/>
  <c r="AQ82" i="86" s="1"/>
  <c r="AN83" i="94"/>
  <c r="AI83" i="94"/>
  <c r="AR82" i="25"/>
  <c r="AI81" i="74"/>
  <c r="AN81" i="74"/>
  <c r="AI81" i="90"/>
  <c r="AN81" i="90"/>
  <c r="AR85" i="46"/>
  <c r="AN83" i="45"/>
  <c r="AI83" i="45"/>
  <c r="X85" i="26"/>
  <c r="Y85" i="26"/>
  <c r="Z85" i="26" s="1"/>
  <c r="AR81" i="93"/>
  <c r="AR80" i="33"/>
  <c r="AH81" i="73"/>
  <c r="AQ81" i="73" s="1"/>
  <c r="X88" i="30"/>
  <c r="Y88" i="30"/>
  <c r="Z88" i="30" s="1"/>
  <c r="AH84" i="34"/>
  <c r="AQ84" i="34" s="1"/>
  <c r="Z84" i="41"/>
  <c r="Z82" i="86"/>
  <c r="Y83" i="37"/>
  <c r="X83" i="37"/>
  <c r="W82" i="33" l="1"/>
  <c r="Z84" i="94"/>
  <c r="AF84" i="94"/>
  <c r="AO84" i="94" s="1"/>
  <c r="W85" i="94"/>
  <c r="AG84" i="94"/>
  <c r="AP84" i="94" s="1"/>
  <c r="AE84" i="94"/>
  <c r="W82" i="89"/>
  <c r="AG81" i="89"/>
  <c r="AP81" i="89" s="1"/>
  <c r="AF81" i="89"/>
  <c r="AO81" i="89" s="1"/>
  <c r="AE81" i="89"/>
  <c r="W83" i="74"/>
  <c r="AG82" i="74"/>
  <c r="AP82" i="74" s="1"/>
  <c r="AF82" i="74"/>
  <c r="AO82" i="74" s="1"/>
  <c r="AE82" i="74"/>
  <c r="AF85" i="26"/>
  <c r="AO85" i="26" s="1"/>
  <c r="AE85" i="26"/>
  <c r="W86" i="26"/>
  <c r="AG85" i="26"/>
  <c r="AP85" i="26" s="1"/>
  <c r="W89" i="30"/>
  <c r="AG88" i="30"/>
  <c r="AP88" i="30" s="1"/>
  <c r="AF88" i="30"/>
  <c r="AO88" i="30" s="1"/>
  <c r="AE88" i="30"/>
  <c r="W83" i="93"/>
  <c r="AG82" i="93"/>
  <c r="AP82" i="93" s="1"/>
  <c r="AF82" i="93"/>
  <c r="AO82" i="93" s="1"/>
  <c r="AE82" i="93"/>
  <c r="AR82" i="37"/>
  <c r="AR80" i="85"/>
  <c r="AH87" i="42"/>
  <c r="AQ87" i="42" s="1"/>
  <c r="AR80" i="89"/>
  <c r="Y82" i="73"/>
  <c r="X82" i="73"/>
  <c r="Z82" i="73" s="1"/>
  <c r="AF84" i="41"/>
  <c r="AO84" i="41" s="1"/>
  <c r="AE84" i="41"/>
  <c r="W85" i="41"/>
  <c r="AG84" i="41"/>
  <c r="AP84" i="41" s="1"/>
  <c r="AI84" i="34"/>
  <c r="AN84" i="34"/>
  <c r="X87" i="46"/>
  <c r="Y87" i="46"/>
  <c r="AH84" i="77"/>
  <c r="AQ84" i="77" s="1"/>
  <c r="AH81" i="89"/>
  <c r="AQ81" i="89" s="1"/>
  <c r="AH88" i="30"/>
  <c r="AQ88" i="30" s="1"/>
  <c r="AH85" i="26"/>
  <c r="AQ85" i="26" s="1"/>
  <c r="AR83" i="94"/>
  <c r="W86" i="81"/>
  <c r="AG85" i="81"/>
  <c r="AP85" i="81" s="1"/>
  <c r="AF85" i="81"/>
  <c r="AO85" i="81" s="1"/>
  <c r="AE85" i="81"/>
  <c r="Y84" i="25"/>
  <c r="X84" i="25"/>
  <c r="Z84" i="25" s="1"/>
  <c r="X85" i="78"/>
  <c r="Y85" i="78"/>
  <c r="Z87" i="42"/>
  <c r="AH85" i="29"/>
  <c r="AQ85" i="29" s="1"/>
  <c r="AI86" i="46"/>
  <c r="AN86" i="46"/>
  <c r="Z84" i="77"/>
  <c r="AN81" i="33"/>
  <c r="AI81" i="33"/>
  <c r="AE82" i="86"/>
  <c r="AF82" i="86"/>
  <c r="AO82" i="86" s="1"/>
  <c r="W83" i="86"/>
  <c r="AG82" i="86"/>
  <c r="AP82" i="86" s="1"/>
  <c r="AI84" i="82"/>
  <c r="AN84" i="82"/>
  <c r="AR81" i="90"/>
  <c r="AH82" i="90"/>
  <c r="AQ82" i="90" s="1"/>
  <c r="AR86" i="42"/>
  <c r="Y85" i="82"/>
  <c r="X85" i="82"/>
  <c r="AN83" i="25"/>
  <c r="AI83" i="25"/>
  <c r="AR84" i="26"/>
  <c r="AH84" i="45"/>
  <c r="AQ84" i="45" s="1"/>
  <c r="AN81" i="73"/>
  <c r="AI81" i="73"/>
  <c r="AH83" i="37"/>
  <c r="AQ83" i="37" s="1"/>
  <c r="AR83" i="45"/>
  <c r="AH81" i="85"/>
  <c r="AQ81" i="85" s="1"/>
  <c r="Z82" i="90"/>
  <c r="AR83" i="77"/>
  <c r="AR84" i="29"/>
  <c r="AR87" i="30"/>
  <c r="Z84" i="45"/>
  <c r="Z85" i="29"/>
  <c r="AH84" i="94"/>
  <c r="AQ84" i="94" s="1"/>
  <c r="Z83" i="37"/>
  <c r="AR81" i="74"/>
  <c r="Z81" i="85"/>
  <c r="W88" i="38"/>
  <c r="AG87" i="38"/>
  <c r="AP87" i="38" s="1"/>
  <c r="AF87" i="38"/>
  <c r="AO87" i="38" s="1"/>
  <c r="AE87" i="38"/>
  <c r="AN84" i="78"/>
  <c r="AI84" i="78"/>
  <c r="Y85" i="34"/>
  <c r="X85" i="34"/>
  <c r="Z85" i="34" s="1"/>
  <c r="AH82" i="74"/>
  <c r="AQ82" i="74" s="1"/>
  <c r="Y82" i="33"/>
  <c r="Z82" i="33" s="1"/>
  <c r="X82" i="33"/>
  <c r="Z87" i="46" l="1"/>
  <c r="AE84" i="25"/>
  <c r="W85" i="25"/>
  <c r="AG84" i="25"/>
  <c r="AP84" i="25" s="1"/>
  <c r="AF84" i="25"/>
  <c r="AO84" i="25" s="1"/>
  <c r="W88" i="46"/>
  <c r="AG87" i="46"/>
  <c r="AP87" i="46" s="1"/>
  <c r="AF87" i="46"/>
  <c r="AO87" i="46" s="1"/>
  <c r="AE87" i="46"/>
  <c r="W86" i="34"/>
  <c r="AG85" i="34"/>
  <c r="AP85" i="34" s="1"/>
  <c r="AF85" i="34"/>
  <c r="AO85" i="34" s="1"/>
  <c r="AE85" i="34"/>
  <c r="AE84" i="77"/>
  <c r="W85" i="77"/>
  <c r="AG84" i="77"/>
  <c r="AP84" i="77" s="1"/>
  <c r="AF84" i="77"/>
  <c r="AO84" i="77" s="1"/>
  <c r="AR86" i="46"/>
  <c r="AF87" i="42"/>
  <c r="AO87" i="42" s="1"/>
  <c r="W88" i="42"/>
  <c r="AG87" i="42"/>
  <c r="AP87" i="42" s="1"/>
  <c r="AE87" i="42"/>
  <c r="AI84" i="41"/>
  <c r="AN84" i="41"/>
  <c r="AN88" i="30"/>
  <c r="AI88" i="30"/>
  <c r="X83" i="74"/>
  <c r="Y83" i="74"/>
  <c r="Z83" i="74" s="1"/>
  <c r="AR83" i="25"/>
  <c r="X86" i="81"/>
  <c r="Y86" i="81"/>
  <c r="AI84" i="94"/>
  <c r="AN84" i="94"/>
  <c r="AE84" i="45"/>
  <c r="AF84" i="45"/>
  <c r="AO84" i="45" s="1"/>
  <c r="W85" i="45"/>
  <c r="AG84" i="45"/>
  <c r="AP84" i="45" s="1"/>
  <c r="AR84" i="78"/>
  <c r="W83" i="90"/>
  <c r="AG82" i="90"/>
  <c r="AP82" i="90" s="1"/>
  <c r="AF82" i="90"/>
  <c r="AO82" i="90" s="1"/>
  <c r="AE82" i="90"/>
  <c r="AH85" i="82"/>
  <c r="AQ85" i="82" s="1"/>
  <c r="AI82" i="86"/>
  <c r="AN82" i="86"/>
  <c r="Y89" i="30"/>
  <c r="X89" i="30"/>
  <c r="AI82" i="74"/>
  <c r="AN82" i="74"/>
  <c r="AN81" i="89"/>
  <c r="AI81" i="89"/>
  <c r="Y85" i="94"/>
  <c r="X85" i="94"/>
  <c r="AE82" i="33"/>
  <c r="W83" i="33"/>
  <c r="AG82" i="33"/>
  <c r="AP82" i="33" s="1"/>
  <c r="AF82" i="33"/>
  <c r="AO82" i="33" s="1"/>
  <c r="X83" i="86"/>
  <c r="Y83" i="86"/>
  <c r="Y85" i="41"/>
  <c r="X85" i="41"/>
  <c r="AE82" i="73"/>
  <c r="W83" i="73"/>
  <c r="AG82" i="73"/>
  <c r="AP82" i="73" s="1"/>
  <c r="AF82" i="73"/>
  <c r="AO82" i="73" s="1"/>
  <c r="AI82" i="93"/>
  <c r="AN82" i="93"/>
  <c r="X82" i="89"/>
  <c r="Z82" i="89" s="1"/>
  <c r="Y82" i="89"/>
  <c r="W86" i="29"/>
  <c r="AG85" i="29"/>
  <c r="AP85" i="29" s="1"/>
  <c r="AF85" i="29"/>
  <c r="AO85" i="29" s="1"/>
  <c r="AE85" i="29"/>
  <c r="X88" i="38"/>
  <c r="Y88" i="38"/>
  <c r="AH82" i="33"/>
  <c r="AQ82" i="33" s="1"/>
  <c r="AF81" i="85"/>
  <c r="AO81" i="85" s="1"/>
  <c r="AE81" i="85"/>
  <c r="W82" i="85"/>
  <c r="AG81" i="85"/>
  <c r="AP81" i="85" s="1"/>
  <c r="AR81" i="73"/>
  <c r="AR84" i="82"/>
  <c r="AR81" i="33"/>
  <c r="AH85" i="78"/>
  <c r="AQ85" i="78" s="1"/>
  <c r="AN85" i="81"/>
  <c r="AI85" i="81"/>
  <c r="AR84" i="34"/>
  <c r="AH82" i="73"/>
  <c r="AQ82" i="73" s="1"/>
  <c r="Y83" i="93"/>
  <c r="X83" i="93"/>
  <c r="AH85" i="34"/>
  <c r="AQ85" i="34" s="1"/>
  <c r="AH84" i="25"/>
  <c r="AQ84" i="25" s="1"/>
  <c r="AF83" i="37"/>
  <c r="AO83" i="37" s="1"/>
  <c r="AE83" i="37"/>
  <c r="AG83" i="37"/>
  <c r="AP83" i="37" s="1"/>
  <c r="W84" i="37"/>
  <c r="AH87" i="46"/>
  <c r="AQ87" i="46" s="1"/>
  <c r="AI85" i="26"/>
  <c r="AN85" i="26"/>
  <c r="AI87" i="38"/>
  <c r="AN87" i="38"/>
  <c r="Z85" i="82"/>
  <c r="Z85" i="78"/>
  <c r="X86" i="26"/>
  <c r="Y86" i="26"/>
  <c r="Z86" i="26" s="1"/>
  <c r="Z85" i="94" l="1"/>
  <c r="W87" i="26"/>
  <c r="AG86" i="26"/>
  <c r="AP86" i="26" s="1"/>
  <c r="AF86" i="26"/>
  <c r="AO86" i="26" s="1"/>
  <c r="AE86" i="26"/>
  <c r="W86" i="94"/>
  <c r="AG85" i="94"/>
  <c r="AP85" i="94" s="1"/>
  <c r="AF85" i="94"/>
  <c r="AO85" i="94" s="1"/>
  <c r="AE85" i="94"/>
  <c r="W84" i="74"/>
  <c r="AG83" i="74"/>
  <c r="AP83" i="74" s="1"/>
  <c r="AF83" i="74"/>
  <c r="AO83" i="74" s="1"/>
  <c r="AE83" i="74"/>
  <c r="AI83" i="37"/>
  <c r="AN83" i="37"/>
  <c r="AH83" i="93"/>
  <c r="AQ83" i="93" s="1"/>
  <c r="X82" i="85"/>
  <c r="Z82" i="85" s="1"/>
  <c r="Y82" i="85"/>
  <c r="AI85" i="29"/>
  <c r="AN85" i="29"/>
  <c r="AH82" i="89"/>
  <c r="AQ82" i="89" s="1"/>
  <c r="X83" i="73"/>
  <c r="Y83" i="73"/>
  <c r="AN84" i="45"/>
  <c r="AI84" i="45"/>
  <c r="X88" i="42"/>
  <c r="Y88" i="42"/>
  <c r="Z88" i="42" s="1"/>
  <c r="X85" i="77"/>
  <c r="Y85" i="77"/>
  <c r="Y86" i="34"/>
  <c r="X86" i="34"/>
  <c r="X88" i="46"/>
  <c r="Y88" i="46"/>
  <c r="AR87" i="38"/>
  <c r="AE82" i="89"/>
  <c r="AG82" i="89"/>
  <c r="AP82" i="89" s="1"/>
  <c r="AF82" i="89"/>
  <c r="AO82" i="89" s="1"/>
  <c r="W83" i="89"/>
  <c r="AH83" i="86"/>
  <c r="AQ83" i="86" s="1"/>
  <c r="AI82" i="33"/>
  <c r="AN82" i="33"/>
  <c r="AR82" i="86"/>
  <c r="AH86" i="26"/>
  <c r="AQ86" i="26" s="1"/>
  <c r="Z83" i="93"/>
  <c r="AI81" i="85"/>
  <c r="AN81" i="85"/>
  <c r="AI82" i="73"/>
  <c r="AN82" i="73"/>
  <c r="Z83" i="86"/>
  <c r="AH85" i="94"/>
  <c r="AQ85" i="94" s="1"/>
  <c r="AR82" i="74"/>
  <c r="AN82" i="90"/>
  <c r="AI82" i="90"/>
  <c r="AR84" i="94"/>
  <c r="AR84" i="41"/>
  <c r="AI84" i="77"/>
  <c r="AN84" i="77"/>
  <c r="AR85" i="26"/>
  <c r="Y84" i="37"/>
  <c r="X84" i="37"/>
  <c r="Y86" i="29"/>
  <c r="X86" i="29"/>
  <c r="AR82" i="93"/>
  <c r="AH85" i="41"/>
  <c r="AQ85" i="41" s="1"/>
  <c r="AH89" i="30"/>
  <c r="AQ89" i="30" s="1"/>
  <c r="AQ91" i="30" s="1"/>
  <c r="AX3" i="30"/>
  <c r="S3" i="30" s="1"/>
  <c r="AC3" i="30" s="1"/>
  <c r="AZ3" i="30"/>
  <c r="AX4" i="30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8" i="30"/>
  <c r="S88" i="30" s="1"/>
  <c r="AC88" i="30" s="1"/>
  <c r="AB89" i="30" s="1"/>
  <c r="AX85" i="30"/>
  <c r="S85" i="30" s="1"/>
  <c r="AC85" i="30" s="1"/>
  <c r="AB86" i="30" s="1"/>
  <c r="AX84" i="30"/>
  <c r="S84" i="30" s="1"/>
  <c r="AC84" i="30" s="1"/>
  <c r="AB85" i="30" s="1"/>
  <c r="AX87" i="30"/>
  <c r="S87" i="30" s="1"/>
  <c r="AC87" i="30" s="1"/>
  <c r="AB88" i="30" s="1"/>
  <c r="AX86" i="30"/>
  <c r="S86" i="30" s="1"/>
  <c r="AC86" i="30" s="1"/>
  <c r="AB87" i="30" s="1"/>
  <c r="AH83" i="74"/>
  <c r="AQ83" i="74" s="1"/>
  <c r="AN87" i="42"/>
  <c r="AI87" i="42"/>
  <c r="AI85" i="34"/>
  <c r="AN85" i="34"/>
  <c r="AN87" i="46"/>
  <c r="AI87" i="46"/>
  <c r="X85" i="25"/>
  <c r="Y85" i="25"/>
  <c r="Z85" i="25" s="1"/>
  <c r="AE85" i="78"/>
  <c r="W86" i="78"/>
  <c r="AG85" i="78"/>
  <c r="AP85" i="78" s="1"/>
  <c r="AF85" i="78"/>
  <c r="AO85" i="78" s="1"/>
  <c r="AR85" i="81"/>
  <c r="AH88" i="38"/>
  <c r="AQ88" i="38" s="1"/>
  <c r="X85" i="45"/>
  <c r="Y85" i="45"/>
  <c r="AH86" i="81"/>
  <c r="AQ86" i="81" s="1"/>
  <c r="AI84" i="25"/>
  <c r="AN84" i="25"/>
  <c r="W86" i="82"/>
  <c r="AG85" i="82"/>
  <c r="AP85" i="82" s="1"/>
  <c r="AF85" i="82"/>
  <c r="AO85" i="82" s="1"/>
  <c r="AE85" i="82"/>
  <c r="Z88" i="38"/>
  <c r="Z85" i="41"/>
  <c r="X83" i="33"/>
  <c r="Y83" i="33"/>
  <c r="AR81" i="89"/>
  <c r="Z89" i="30"/>
  <c r="X83" i="90"/>
  <c r="Y83" i="90"/>
  <c r="Z86" i="81"/>
  <c r="AR88" i="30"/>
  <c r="Z84" i="37" l="1"/>
  <c r="Z83" i="90"/>
  <c r="Z88" i="46"/>
  <c r="Z83" i="33"/>
  <c r="AG83" i="33" s="1"/>
  <c r="AP83" i="33" s="1"/>
  <c r="Z85" i="45"/>
  <c r="AF85" i="45" s="1"/>
  <c r="AO85" i="45" s="1"/>
  <c r="W84" i="33"/>
  <c r="W85" i="37"/>
  <c r="AG84" i="37"/>
  <c r="AP84" i="37" s="1"/>
  <c r="AF84" i="37"/>
  <c r="AO84" i="37" s="1"/>
  <c r="AE84" i="37"/>
  <c r="AG85" i="45"/>
  <c r="AP85" i="45" s="1"/>
  <c r="W86" i="45"/>
  <c r="AE85" i="45"/>
  <c r="AF83" i="90"/>
  <c r="AO83" i="90" s="1"/>
  <c r="AE83" i="90"/>
  <c r="W84" i="90"/>
  <c r="AG83" i="90"/>
  <c r="AP83" i="90" s="1"/>
  <c r="W83" i="85"/>
  <c r="AG82" i="85"/>
  <c r="AP82" i="85" s="1"/>
  <c r="AF82" i="85"/>
  <c r="AO82" i="85" s="1"/>
  <c r="AE82" i="85"/>
  <c r="W89" i="42"/>
  <c r="AF88" i="42"/>
  <c r="AO88" i="42" s="1"/>
  <c r="AE88" i="42"/>
  <c r="AG88" i="42"/>
  <c r="AP88" i="42" s="1"/>
  <c r="AE88" i="46"/>
  <c r="AG88" i="46"/>
  <c r="AP88" i="46" s="1"/>
  <c r="W89" i="46"/>
  <c r="AF88" i="46"/>
  <c r="AO88" i="46" s="1"/>
  <c r="AN85" i="82"/>
  <c r="AI85" i="82"/>
  <c r="AJ51" i="30"/>
  <c r="AK51" i="30"/>
  <c r="AT51" i="30" s="1"/>
  <c r="AJ27" i="30"/>
  <c r="AK27" i="30"/>
  <c r="AT27" i="30" s="1"/>
  <c r="AB4" i="30"/>
  <c r="AJ3" i="30"/>
  <c r="AR84" i="77"/>
  <c r="AH85" i="77"/>
  <c r="AQ85" i="77" s="1"/>
  <c r="Y86" i="94"/>
  <c r="X86" i="94"/>
  <c r="AH83" i="90"/>
  <c r="AQ83" i="90" s="1"/>
  <c r="AH83" i="33"/>
  <c r="AQ83" i="33" s="1"/>
  <c r="AI85" i="78"/>
  <c r="AN85" i="78"/>
  <c r="AJ86" i="30"/>
  <c r="AK86" i="30"/>
  <c r="AT86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F83" i="93"/>
  <c r="AO83" i="93" s="1"/>
  <c r="AG83" i="93"/>
  <c r="AP83" i="93" s="1"/>
  <c r="AE83" i="93"/>
  <c r="W84" i="93"/>
  <c r="Z85" i="77"/>
  <c r="X84" i="74"/>
  <c r="Y84" i="74"/>
  <c r="AI86" i="26"/>
  <c r="AN86" i="26"/>
  <c r="AJ85" i="30"/>
  <c r="AK85" i="30"/>
  <c r="AT85" i="30" s="1"/>
  <c r="AJ57" i="30"/>
  <c r="AK57" i="30"/>
  <c r="AT57" i="30" s="1"/>
  <c r="AJ33" i="30"/>
  <c r="AK33" i="30"/>
  <c r="AT33" i="30" s="1"/>
  <c r="AJ9" i="30"/>
  <c r="AK9" i="30"/>
  <c r="AT9" i="30" s="1"/>
  <c r="AR85" i="34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J19" i="30"/>
  <c r="AK19" i="30"/>
  <c r="AT19" i="30" s="1"/>
  <c r="AJ13" i="30"/>
  <c r="AK13" i="30"/>
  <c r="AT13" i="30" s="1"/>
  <c r="AJ7" i="30"/>
  <c r="AK7" i="30"/>
  <c r="AT7" i="30" s="1"/>
  <c r="W84" i="86"/>
  <c r="AG83" i="86"/>
  <c r="AP83" i="86" s="1"/>
  <c r="AF83" i="86"/>
  <c r="AO83" i="86" s="1"/>
  <c r="AE83" i="86"/>
  <c r="AI82" i="89"/>
  <c r="AN82" i="89"/>
  <c r="AH86" i="34"/>
  <c r="AQ86" i="34" s="1"/>
  <c r="AH83" i="73"/>
  <c r="AQ83" i="73" s="1"/>
  <c r="AR83" i="37"/>
  <c r="AH85" i="45"/>
  <c r="AQ85" i="45" s="1"/>
  <c r="AJ75" i="30"/>
  <c r="AK75" i="30"/>
  <c r="AT75" i="30" s="1"/>
  <c r="AJ45" i="30"/>
  <c r="AK45" i="30"/>
  <c r="AT45" i="30" s="1"/>
  <c r="AJ15" i="30"/>
  <c r="AK15" i="30"/>
  <c r="AT15" i="30" s="1"/>
  <c r="AH84" i="37"/>
  <c r="AQ84" i="37" s="1"/>
  <c r="AH88" i="46"/>
  <c r="AQ88" i="46" s="1"/>
  <c r="AF89" i="30"/>
  <c r="AO89" i="30" s="1"/>
  <c r="AO91" i="30" s="1"/>
  <c r="AE89" i="30"/>
  <c r="AX89" i="30"/>
  <c r="S89" i="30" s="1"/>
  <c r="AC89" i="30" s="1"/>
  <c r="AJ89" i="30" s="1"/>
  <c r="AS89" i="30" s="1"/>
  <c r="AG89" i="30"/>
  <c r="AP89" i="30" s="1"/>
  <c r="AP91" i="30" s="1"/>
  <c r="W86" i="41"/>
  <c r="AG85" i="41"/>
  <c r="AP85" i="41" s="1"/>
  <c r="AF85" i="41"/>
  <c r="AO85" i="41" s="1"/>
  <c r="AE85" i="41"/>
  <c r="X86" i="82"/>
  <c r="Z86" i="82" s="1"/>
  <c r="Y86" i="82"/>
  <c r="AH85" i="25"/>
  <c r="AQ85" i="25" s="1"/>
  <c r="AR87" i="42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H86" i="29"/>
  <c r="AQ86" i="29" s="1"/>
  <c r="AH88" i="42"/>
  <c r="AQ88" i="42" s="1"/>
  <c r="Z83" i="73"/>
  <c r="AN85" i="94"/>
  <c r="AI85" i="94"/>
  <c r="AJ81" i="30"/>
  <c r="AK81" i="30"/>
  <c r="AT81" i="30" s="1"/>
  <c r="AJ69" i="30"/>
  <c r="AK69" i="30"/>
  <c r="AT69" i="30" s="1"/>
  <c r="AJ39" i="30"/>
  <c r="AK39" i="30"/>
  <c r="AT39" i="30" s="1"/>
  <c r="AJ21" i="30"/>
  <c r="AK21" i="30"/>
  <c r="AT21" i="30" s="1"/>
  <c r="AR81" i="85"/>
  <c r="AH82" i="85"/>
  <c r="AQ82" i="85" s="1"/>
  <c r="W89" i="38"/>
  <c r="AG88" i="38"/>
  <c r="AP88" i="38" s="1"/>
  <c r="AF88" i="38"/>
  <c r="AO88" i="38" s="1"/>
  <c r="AE88" i="38"/>
  <c r="W86" i="25"/>
  <c r="AG85" i="25"/>
  <c r="AP85" i="25" s="1"/>
  <c r="AE85" i="25"/>
  <c r="AF85" i="25"/>
  <c r="AO85" i="25" s="1"/>
  <c r="AJ87" i="30"/>
  <c r="AK87" i="30"/>
  <c r="AT87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J5" i="30"/>
  <c r="AK5" i="30"/>
  <c r="AT5" i="30" s="1"/>
  <c r="AR82" i="73"/>
  <c r="AR82" i="33"/>
  <c r="Z86" i="34"/>
  <c r="AR85" i="29"/>
  <c r="AN83" i="74"/>
  <c r="AI83" i="74"/>
  <c r="X87" i="26"/>
  <c r="Y87" i="26"/>
  <c r="AJ63" i="30"/>
  <c r="AK63" i="30"/>
  <c r="AT63" i="30" s="1"/>
  <c r="AF86" i="81"/>
  <c r="AO86" i="81" s="1"/>
  <c r="AE86" i="81"/>
  <c r="AG86" i="81"/>
  <c r="AP86" i="81" s="1"/>
  <c r="W87" i="81"/>
  <c r="AR84" i="25"/>
  <c r="Y86" i="78"/>
  <c r="X86" i="78"/>
  <c r="AR87" i="46"/>
  <c r="AJ88" i="30"/>
  <c r="AK88" i="30"/>
  <c r="AT88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J52" i="30"/>
  <c r="AK52" i="30"/>
  <c r="AT52" i="30" s="1"/>
  <c r="AJ46" i="30"/>
  <c r="AK46" i="30"/>
  <c r="AT46" i="30" s="1"/>
  <c r="AJ40" i="30"/>
  <c r="AK40" i="30"/>
  <c r="AT40" i="30" s="1"/>
  <c r="AJ34" i="30"/>
  <c r="AK34" i="30"/>
  <c r="AT34" i="30" s="1"/>
  <c r="AJ28" i="30"/>
  <c r="AK28" i="30"/>
  <c r="AT28" i="30" s="1"/>
  <c r="AJ22" i="30"/>
  <c r="AK22" i="30"/>
  <c r="AT22" i="30" s="1"/>
  <c r="AJ16" i="30"/>
  <c r="AK16" i="30"/>
  <c r="AT16" i="30" s="1"/>
  <c r="AJ10" i="30"/>
  <c r="AK10" i="30"/>
  <c r="AT10" i="30" s="1"/>
  <c r="Z86" i="29"/>
  <c r="AR82" i="90"/>
  <c r="Y83" i="89"/>
  <c r="X83" i="89"/>
  <c r="AR84" i="45"/>
  <c r="AE83" i="33" l="1"/>
  <c r="AF83" i="33"/>
  <c r="AO83" i="33" s="1"/>
  <c r="AS34" i="30"/>
  <c r="AL34" i="30"/>
  <c r="AU34" i="30" s="1"/>
  <c r="AS52" i="30"/>
  <c r="AL52" i="30"/>
  <c r="AU52" i="30" s="1"/>
  <c r="AS70" i="30"/>
  <c r="AL70" i="30"/>
  <c r="AU70" i="30" s="1"/>
  <c r="AS88" i="30"/>
  <c r="AL88" i="30"/>
  <c r="AU88" i="30" s="1"/>
  <c r="AR83" i="74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Y89" i="38"/>
  <c r="X89" i="38"/>
  <c r="W84" i="73"/>
  <c r="AG83" i="73"/>
  <c r="AP83" i="73" s="1"/>
  <c r="AF83" i="73"/>
  <c r="AO83" i="73" s="1"/>
  <c r="AE83" i="73"/>
  <c r="AS6" i="30"/>
  <c r="AL6" i="30"/>
  <c r="AU6" i="30" s="1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E86" i="82"/>
  <c r="AG86" i="82"/>
  <c r="AP86" i="82" s="1"/>
  <c r="AF86" i="82"/>
  <c r="AO86" i="82" s="1"/>
  <c r="W87" i="82"/>
  <c r="X84" i="86"/>
  <c r="Y84" i="86"/>
  <c r="AS14" i="30"/>
  <c r="AL14" i="30"/>
  <c r="AU14" i="30" s="1"/>
  <c r="AS32" i="30"/>
  <c r="AL32" i="30"/>
  <c r="AU32" i="30" s="1"/>
  <c r="AS50" i="30"/>
  <c r="AL50" i="30"/>
  <c r="AU50" i="30" s="1"/>
  <c r="AS68" i="30"/>
  <c r="AL68" i="30"/>
  <c r="AU68" i="30" s="1"/>
  <c r="AS86" i="30"/>
  <c r="AL86" i="30"/>
  <c r="AU86" i="30" s="1"/>
  <c r="AJ4" i="30"/>
  <c r="AK4" i="30"/>
  <c r="AT4" i="30" s="1"/>
  <c r="X86" i="25"/>
  <c r="Y86" i="25"/>
  <c r="AS69" i="30"/>
  <c r="AL69" i="30"/>
  <c r="AU69" i="30" s="1"/>
  <c r="AI85" i="41"/>
  <c r="AN85" i="41"/>
  <c r="AS75" i="30"/>
  <c r="AL75" i="30"/>
  <c r="AU75" i="30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57" i="30"/>
  <c r="AL57" i="30"/>
  <c r="AU57" i="30" s="1"/>
  <c r="AH84" i="74"/>
  <c r="AQ84" i="74" s="1"/>
  <c r="AH86" i="94"/>
  <c r="AQ86" i="94" s="1"/>
  <c r="AI83" i="90"/>
  <c r="AN83" i="90"/>
  <c r="AI83" i="33"/>
  <c r="AN83" i="33"/>
  <c r="AS16" i="30"/>
  <c r="AL16" i="30"/>
  <c r="AU16" i="30" s="1"/>
  <c r="W87" i="29"/>
  <c r="AG86" i="29"/>
  <c r="AP86" i="29" s="1"/>
  <c r="AF86" i="29"/>
  <c r="AO86" i="29" s="1"/>
  <c r="AE86" i="29"/>
  <c r="AS22" i="30"/>
  <c r="AL22" i="30"/>
  <c r="AU22" i="30" s="1"/>
  <c r="AS40" i="30"/>
  <c r="AL40" i="30"/>
  <c r="AU40" i="30" s="1"/>
  <c r="AS58" i="30"/>
  <c r="AL58" i="30"/>
  <c r="AU58" i="30" s="1"/>
  <c r="AS76" i="30"/>
  <c r="AL76" i="30"/>
  <c r="AU76" i="30" s="1"/>
  <c r="Y87" i="81"/>
  <c r="X87" i="81"/>
  <c r="AS63" i="30"/>
  <c r="AL63" i="30"/>
  <c r="AU63" i="30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S87" i="30"/>
  <c r="AL87" i="30"/>
  <c r="AU87" i="30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I89" i="30"/>
  <c r="AN89" i="30"/>
  <c r="AN91" i="30" s="1"/>
  <c r="AR82" i="89"/>
  <c r="Z84" i="74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R85" i="78"/>
  <c r="AS27" i="30"/>
  <c r="AL27" i="30"/>
  <c r="AU27" i="30" s="1"/>
  <c r="AN88" i="42"/>
  <c r="AI88" i="42"/>
  <c r="Y83" i="85"/>
  <c r="X83" i="85"/>
  <c r="AI84" i="37"/>
  <c r="AN84" i="37"/>
  <c r="AH83" i="89"/>
  <c r="AQ83" i="89" s="1"/>
  <c r="AH86" i="78"/>
  <c r="AQ86" i="78" s="1"/>
  <c r="AN88" i="38"/>
  <c r="AI88" i="38"/>
  <c r="AS21" i="30"/>
  <c r="AL21" i="30"/>
  <c r="AU21" i="30" s="1"/>
  <c r="AS81" i="30"/>
  <c r="AL81" i="30"/>
  <c r="AU81" i="30" s="1"/>
  <c r="AS15" i="30"/>
  <c r="AL15" i="30"/>
  <c r="AU15" i="30" s="1"/>
  <c r="AI83" i="86"/>
  <c r="AN83" i="86"/>
  <c r="AS7" i="30"/>
  <c r="AL7" i="30"/>
  <c r="AU7" i="30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AS9" i="30"/>
  <c r="AL9" i="30"/>
  <c r="AU9" i="30" s="1"/>
  <c r="AS85" i="30"/>
  <c r="AL85" i="30"/>
  <c r="AU85" i="30" s="1"/>
  <c r="W86" i="77"/>
  <c r="AG85" i="77"/>
  <c r="AP85" i="77" s="1"/>
  <c r="AF85" i="77"/>
  <c r="AO85" i="77" s="1"/>
  <c r="AE85" i="77"/>
  <c r="Z86" i="94"/>
  <c r="X89" i="46"/>
  <c r="Z89" i="46" s="1"/>
  <c r="Y89" i="46"/>
  <c r="AI85" i="45"/>
  <c r="AN85" i="45"/>
  <c r="AS10" i="30"/>
  <c r="AL10" i="30"/>
  <c r="AU10" i="30" s="1"/>
  <c r="AS28" i="30"/>
  <c r="AL28" i="30"/>
  <c r="AU28" i="30" s="1"/>
  <c r="AS82" i="30"/>
  <c r="AL82" i="30"/>
  <c r="AU82" i="30" s="1"/>
  <c r="W87" i="34"/>
  <c r="AG86" i="34"/>
  <c r="AP86" i="34" s="1"/>
  <c r="AF86" i="34"/>
  <c r="AO86" i="34" s="1"/>
  <c r="AE86" i="34"/>
  <c r="AS5" i="30"/>
  <c r="AL5" i="30"/>
  <c r="AU5" i="30" s="1"/>
  <c r="AS41" i="30"/>
  <c r="AL41" i="30"/>
  <c r="AU41" i="30" s="1"/>
  <c r="AS59" i="30"/>
  <c r="AL59" i="30"/>
  <c r="AU59" i="30" s="1"/>
  <c r="AS77" i="30"/>
  <c r="AL77" i="30"/>
  <c r="AU77" i="30" s="1"/>
  <c r="AN85" i="25"/>
  <c r="AI85" i="25"/>
  <c r="AR85" i="94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X86" i="41"/>
  <c r="Y86" i="41"/>
  <c r="AK89" i="30"/>
  <c r="AT89" i="30" s="1"/>
  <c r="X84" i="93"/>
  <c r="Y84" i="93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S51" i="30"/>
  <c r="AL51" i="30"/>
  <c r="AU51" i="30" s="1"/>
  <c r="Y89" i="42"/>
  <c r="X89" i="42"/>
  <c r="Z89" i="42" s="1"/>
  <c r="X86" i="45"/>
  <c r="Y86" i="45"/>
  <c r="X84" i="33"/>
  <c r="Y84" i="33"/>
  <c r="AS46" i="30"/>
  <c r="AL46" i="30"/>
  <c r="AU46" i="30" s="1"/>
  <c r="AS64" i="30"/>
  <c r="AL64" i="30"/>
  <c r="AU64" i="30" s="1"/>
  <c r="AH87" i="26"/>
  <c r="AQ87" i="26" s="1"/>
  <c r="AS23" i="30"/>
  <c r="AL23" i="30"/>
  <c r="AU23" i="30" s="1"/>
  <c r="Z83" i="89"/>
  <c r="Z86" i="78"/>
  <c r="AI86" i="81"/>
  <c r="AN86" i="81"/>
  <c r="Z87" i="26"/>
  <c r="AS39" i="30"/>
  <c r="AL39" i="30"/>
  <c r="AU39" i="30" s="1"/>
  <c r="AH86" i="82"/>
  <c r="AQ86" i="82" s="1"/>
  <c r="AS45" i="30"/>
  <c r="AL45" i="30"/>
  <c r="AU45" i="30" s="1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S33" i="30"/>
  <c r="AL33" i="30"/>
  <c r="AU33" i="30" s="1"/>
  <c r="AR86" i="26"/>
  <c r="AN83" i="93"/>
  <c r="AI83" i="93"/>
  <c r="AS3" i="30"/>
  <c r="AL3" i="30"/>
  <c r="AU3" i="30" s="1"/>
  <c r="AR85" i="82"/>
  <c r="AI88" i="46"/>
  <c r="AN88" i="46"/>
  <c r="AI82" i="85"/>
  <c r="AN82" i="85"/>
  <c r="X84" i="90"/>
  <c r="Y84" i="90"/>
  <c r="X85" i="37"/>
  <c r="Y85" i="37"/>
  <c r="Z85" i="37" s="1"/>
  <c r="Z87" i="81" l="1"/>
  <c r="Z84" i="33"/>
  <c r="Z86" i="41"/>
  <c r="AE86" i="41" s="1"/>
  <c r="W87" i="41"/>
  <c r="AG86" i="41"/>
  <c r="AP86" i="41" s="1"/>
  <c r="AF86" i="41"/>
  <c r="AO86" i="41" s="1"/>
  <c r="AE89" i="42"/>
  <c r="AX89" i="42"/>
  <c r="S89" i="42" s="1"/>
  <c r="AC89" i="42" s="1"/>
  <c r="AG89" i="42"/>
  <c r="AP89" i="42" s="1"/>
  <c r="AP91" i="42" s="1"/>
  <c r="AF89" i="42"/>
  <c r="AO89" i="42" s="1"/>
  <c r="AO91" i="42" s="1"/>
  <c r="W88" i="81"/>
  <c r="AG87" i="81"/>
  <c r="AP87" i="81" s="1"/>
  <c r="AF87" i="81"/>
  <c r="AO87" i="81" s="1"/>
  <c r="AE87" i="81"/>
  <c r="W86" i="37"/>
  <c r="AG85" i="37"/>
  <c r="AP85" i="37" s="1"/>
  <c r="AF85" i="37"/>
  <c r="AO85" i="37" s="1"/>
  <c r="AE85" i="37"/>
  <c r="W85" i="33"/>
  <c r="AG84" i="33"/>
  <c r="AP84" i="33" s="1"/>
  <c r="AF84" i="33"/>
  <c r="AO84" i="33" s="1"/>
  <c r="AE84" i="33"/>
  <c r="AN86" i="34"/>
  <c r="AI86" i="34"/>
  <c r="AR88" i="42"/>
  <c r="AR83" i="33"/>
  <c r="AH86" i="25"/>
  <c r="AQ86" i="25" s="1"/>
  <c r="AH85" i="37"/>
  <c r="AQ85" i="37" s="1"/>
  <c r="AR82" i="85"/>
  <c r="W88" i="26"/>
  <c r="AG87" i="26"/>
  <c r="AP87" i="26" s="1"/>
  <c r="AF87" i="26"/>
  <c r="AO87" i="26" s="1"/>
  <c r="AE87" i="26"/>
  <c r="AH86" i="41"/>
  <c r="AQ86" i="41" s="1"/>
  <c r="AR85" i="25"/>
  <c r="AH89" i="46"/>
  <c r="AQ89" i="46" s="1"/>
  <c r="AQ91" i="46" s="1"/>
  <c r="AZ3" i="46"/>
  <c r="AX5" i="46" s="1"/>
  <c r="S5" i="46" s="1"/>
  <c r="AC5" i="46" s="1"/>
  <c r="AB6" i="46" s="1"/>
  <c r="AX9" i="46"/>
  <c r="S9" i="46" s="1"/>
  <c r="AC9" i="46" s="1"/>
  <c r="AB10" i="46" s="1"/>
  <c r="AX10" i="46"/>
  <c r="S10" i="46" s="1"/>
  <c r="AC10" i="46" s="1"/>
  <c r="AB11" i="46" s="1"/>
  <c r="AX13" i="46"/>
  <c r="S13" i="46" s="1"/>
  <c r="AC13" i="46" s="1"/>
  <c r="AB14" i="46" s="1"/>
  <c r="AX15" i="46"/>
  <c r="S15" i="46" s="1"/>
  <c r="AC15" i="46" s="1"/>
  <c r="AB16" i="46" s="1"/>
  <c r="AX16" i="46"/>
  <c r="S16" i="46" s="1"/>
  <c r="AC16" i="46" s="1"/>
  <c r="AB17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5" i="46"/>
  <c r="S85" i="46" s="1"/>
  <c r="AC85" i="46" s="1"/>
  <c r="AB86" i="46" s="1"/>
  <c r="AX84" i="46"/>
  <c r="S84" i="46" s="1"/>
  <c r="AC84" i="46" s="1"/>
  <c r="AB85" i="46" s="1"/>
  <c r="Y86" i="77"/>
  <c r="X86" i="77"/>
  <c r="AR88" i="38"/>
  <c r="Z86" i="25"/>
  <c r="AH89" i="38"/>
  <c r="AQ89" i="38" s="1"/>
  <c r="AQ91" i="38" s="1"/>
  <c r="AZ3" i="38"/>
  <c r="AX7" i="38" s="1"/>
  <c r="S7" i="38" s="1"/>
  <c r="AC7" i="38" s="1"/>
  <c r="AB8" i="38" s="1"/>
  <c r="AX5" i="38"/>
  <c r="S5" i="38" s="1"/>
  <c r="AC5" i="38" s="1"/>
  <c r="AB6" i="38" s="1"/>
  <c r="AX6" i="38"/>
  <c r="S6" i="38" s="1"/>
  <c r="AC6" i="38" s="1"/>
  <c r="AB7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5" i="38"/>
  <c r="S85" i="38" s="1"/>
  <c r="AC85" i="38" s="1"/>
  <c r="AB86" i="38" s="1"/>
  <c r="AX84" i="38"/>
  <c r="S84" i="38" s="1"/>
  <c r="AC84" i="38" s="1"/>
  <c r="AB85" i="38" s="1"/>
  <c r="AX87" i="38"/>
  <c r="S87" i="38" s="1"/>
  <c r="AC87" i="38" s="1"/>
  <c r="AB88" i="38" s="1"/>
  <c r="AX88" i="38"/>
  <c r="S88" i="38" s="1"/>
  <c r="AC88" i="38" s="1"/>
  <c r="AB89" i="38" s="1"/>
  <c r="AX89" i="46"/>
  <c r="S89" i="46" s="1"/>
  <c r="AC89" i="46" s="1"/>
  <c r="AF89" i="46"/>
  <c r="AO89" i="46" s="1"/>
  <c r="AO91" i="46" s="1"/>
  <c r="AE89" i="46"/>
  <c r="AG89" i="46"/>
  <c r="AP89" i="46" s="1"/>
  <c r="AP91" i="46" s="1"/>
  <c r="AR84" i="37"/>
  <c r="AE84" i="74"/>
  <c r="W85" i="74"/>
  <c r="AG84" i="74"/>
  <c r="AP84" i="74" s="1"/>
  <c r="AF84" i="74"/>
  <c r="AO84" i="74" s="1"/>
  <c r="Y87" i="29"/>
  <c r="X87" i="29"/>
  <c r="AR83" i="90"/>
  <c r="AR85" i="41"/>
  <c r="AT91" i="30"/>
  <c r="AI83" i="73"/>
  <c r="AN83" i="73"/>
  <c r="AR83" i="93"/>
  <c r="AR88" i="46"/>
  <c r="AH86" i="45"/>
  <c r="AQ86" i="45" s="1"/>
  <c r="AH84" i="93"/>
  <c r="AQ84" i="93" s="1"/>
  <c r="Y87" i="34"/>
  <c r="X87" i="34"/>
  <c r="AE86" i="94"/>
  <c r="AG86" i="94"/>
  <c r="AP86" i="94" s="1"/>
  <c r="AF86" i="94"/>
  <c r="AO86" i="94" s="1"/>
  <c r="W87" i="94"/>
  <c r="AH83" i="85"/>
  <c r="AQ83" i="85" s="1"/>
  <c r="AS4" i="30"/>
  <c r="AS91" i="30" s="1"/>
  <c r="AL4" i="30"/>
  <c r="AU4" i="30" s="1"/>
  <c r="AH84" i="86"/>
  <c r="AQ84" i="86" s="1"/>
  <c r="AI86" i="82"/>
  <c r="AN86" i="82"/>
  <c r="Z89" i="38"/>
  <c r="AH84" i="33"/>
  <c r="AQ84" i="33" s="1"/>
  <c r="W87" i="78"/>
  <c r="AG86" i="78"/>
  <c r="AP86" i="78" s="1"/>
  <c r="AF86" i="78"/>
  <c r="AO86" i="78" s="1"/>
  <c r="AE86" i="78"/>
  <c r="Z86" i="45"/>
  <c r="Z84" i="93"/>
  <c r="AI85" i="77"/>
  <c r="AN85" i="77"/>
  <c r="Z84" i="86"/>
  <c r="AR83" i="86"/>
  <c r="AL89" i="30"/>
  <c r="AU89" i="30" s="1"/>
  <c r="AR89" i="30"/>
  <c r="AR91" i="30" s="1"/>
  <c r="AR86" i="81"/>
  <c r="AH84" i="90"/>
  <c r="AQ84" i="90" s="1"/>
  <c r="Z84" i="90"/>
  <c r="AF83" i="89"/>
  <c r="AO83" i="89" s="1"/>
  <c r="W84" i="89"/>
  <c r="AE83" i="89"/>
  <c r="AG83" i="89"/>
  <c r="AP83" i="89" s="1"/>
  <c r="AH89" i="42"/>
  <c r="AQ89" i="42" s="1"/>
  <c r="AQ91" i="42" s="1"/>
  <c r="AZ3" i="42"/>
  <c r="AX4" i="42" s="1"/>
  <c r="S4" i="42" s="1"/>
  <c r="AC4" i="42" s="1"/>
  <c r="AB5" i="42" s="1"/>
  <c r="AX3" i="42"/>
  <c r="S3" i="42" s="1"/>
  <c r="AC3" i="42" s="1"/>
  <c r="AX8" i="42"/>
  <c r="S8" i="42" s="1"/>
  <c r="AC8" i="42" s="1"/>
  <c r="AB9" i="42" s="1"/>
  <c r="AX11" i="42"/>
  <c r="S11" i="42" s="1"/>
  <c r="AC11" i="42" s="1"/>
  <c r="AB12" i="42" s="1"/>
  <c r="AX13" i="42"/>
  <c r="S13" i="42" s="1"/>
  <c r="AC13" i="42" s="1"/>
  <c r="AB14" i="42" s="1"/>
  <c r="AX14" i="42"/>
  <c r="S14" i="42" s="1"/>
  <c r="AC14" i="42" s="1"/>
  <c r="AB15" i="42" s="1"/>
  <c r="AX16" i="42"/>
  <c r="S16" i="42" s="1"/>
  <c r="AC16" i="42" s="1"/>
  <c r="AB17" i="42" s="1"/>
  <c r="AX17" i="42"/>
  <c r="S17" i="42" s="1"/>
  <c r="AC17" i="42" s="1"/>
  <c r="AB18" i="42" s="1"/>
  <c r="AX19" i="42"/>
  <c r="S19" i="42" s="1"/>
  <c r="AC19" i="42" s="1"/>
  <c r="AB20" i="42" s="1"/>
  <c r="AX20" i="42"/>
  <c r="S20" i="42" s="1"/>
  <c r="AC20" i="42" s="1"/>
  <c r="AB21" i="42" s="1"/>
  <c r="AX22" i="42"/>
  <c r="S22" i="42" s="1"/>
  <c r="AC22" i="42" s="1"/>
  <c r="AB23" i="42" s="1"/>
  <c r="AX23" i="42"/>
  <c r="S23" i="42" s="1"/>
  <c r="AC23" i="42" s="1"/>
  <c r="AB24" i="42" s="1"/>
  <c r="AX25" i="42"/>
  <c r="S25" i="42" s="1"/>
  <c r="AC25" i="42" s="1"/>
  <c r="AB26" i="42" s="1"/>
  <c r="AX26" i="42"/>
  <c r="S26" i="42" s="1"/>
  <c r="AC26" i="42" s="1"/>
  <c r="AB27" i="42" s="1"/>
  <c r="AX28" i="42"/>
  <c r="S28" i="42" s="1"/>
  <c r="AC28" i="42" s="1"/>
  <c r="AB29" i="42" s="1"/>
  <c r="AX29" i="42"/>
  <c r="S29" i="42" s="1"/>
  <c r="AC29" i="42" s="1"/>
  <c r="AB30" i="42" s="1"/>
  <c r="AX31" i="42"/>
  <c r="S31" i="42" s="1"/>
  <c r="AC31" i="42" s="1"/>
  <c r="AB32" i="42" s="1"/>
  <c r="AX32" i="42"/>
  <c r="S32" i="42" s="1"/>
  <c r="AC32" i="42" s="1"/>
  <c r="AB33" i="42" s="1"/>
  <c r="AX34" i="42"/>
  <c r="S34" i="42" s="1"/>
  <c r="AC34" i="42" s="1"/>
  <c r="AB35" i="42" s="1"/>
  <c r="AX35" i="42"/>
  <c r="S35" i="42" s="1"/>
  <c r="AC35" i="42" s="1"/>
  <c r="AB36" i="42" s="1"/>
  <c r="AX37" i="42"/>
  <c r="S37" i="42" s="1"/>
  <c r="AC37" i="42" s="1"/>
  <c r="AB38" i="42" s="1"/>
  <c r="AX38" i="42"/>
  <c r="S38" i="42" s="1"/>
  <c r="AC38" i="42" s="1"/>
  <c r="AB39" i="42" s="1"/>
  <c r="AX40" i="42"/>
  <c r="S40" i="42" s="1"/>
  <c r="AC40" i="42" s="1"/>
  <c r="AB41" i="42" s="1"/>
  <c r="AX41" i="42"/>
  <c r="S41" i="42" s="1"/>
  <c r="AC41" i="42" s="1"/>
  <c r="AB42" i="42" s="1"/>
  <c r="AX43" i="42"/>
  <c r="S43" i="42" s="1"/>
  <c r="AC43" i="42" s="1"/>
  <c r="AB44" i="42" s="1"/>
  <c r="AX44" i="42"/>
  <c r="S44" i="42" s="1"/>
  <c r="AC44" i="42" s="1"/>
  <c r="AB45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4" i="42"/>
  <c r="S84" i="42" s="1"/>
  <c r="AC84" i="42" s="1"/>
  <c r="AB85" i="42" s="1"/>
  <c r="AX85" i="42"/>
  <c r="S85" i="42" s="1"/>
  <c r="AC85" i="42" s="1"/>
  <c r="AB86" i="42" s="1"/>
  <c r="AX87" i="42"/>
  <c r="S87" i="42" s="1"/>
  <c r="AC87" i="42" s="1"/>
  <c r="AB88" i="42" s="1"/>
  <c r="AX88" i="42"/>
  <c r="S88" i="42" s="1"/>
  <c r="AC88" i="42" s="1"/>
  <c r="AB89" i="42" s="1"/>
  <c r="AR85" i="45"/>
  <c r="Z83" i="85"/>
  <c r="AH87" i="81"/>
  <c r="AQ87" i="81" s="1"/>
  <c r="AN86" i="29"/>
  <c r="AI86" i="29"/>
  <c r="Y87" i="82"/>
  <c r="X87" i="82"/>
  <c r="Y84" i="73"/>
  <c r="X84" i="73"/>
  <c r="AX9" i="38" l="1"/>
  <c r="S9" i="38" s="1"/>
  <c r="AC9" i="38" s="1"/>
  <c r="AB10" i="38" s="1"/>
  <c r="AX11" i="38"/>
  <c r="S11" i="38" s="1"/>
  <c r="AC11" i="38" s="1"/>
  <c r="AB12" i="38" s="1"/>
  <c r="AX4" i="38"/>
  <c r="S4" i="38" s="1"/>
  <c r="AC4" i="38" s="1"/>
  <c r="AB5" i="38" s="1"/>
  <c r="AX10" i="38"/>
  <c r="S10" i="38" s="1"/>
  <c r="AC10" i="38" s="1"/>
  <c r="AB11" i="38" s="1"/>
  <c r="AU91" i="30"/>
  <c r="C11" i="30" s="1"/>
  <c r="AX10" i="42"/>
  <c r="S10" i="42" s="1"/>
  <c r="AC10" i="42" s="1"/>
  <c r="AB11" i="42" s="1"/>
  <c r="AX8" i="38"/>
  <c r="S8" i="38" s="1"/>
  <c r="AC8" i="38" s="1"/>
  <c r="AB9" i="38" s="1"/>
  <c r="AK6" i="46"/>
  <c r="AT6" i="46" s="1"/>
  <c r="AK5" i="42"/>
  <c r="AT5" i="42" s="1"/>
  <c r="AJ8" i="38"/>
  <c r="AK8" i="38"/>
  <c r="AT8" i="38" s="1"/>
  <c r="AR86" i="29"/>
  <c r="AJ86" i="42"/>
  <c r="AK86" i="42"/>
  <c r="AT86" i="42" s="1"/>
  <c r="AJ75" i="42"/>
  <c r="AK75" i="42"/>
  <c r="AT75" i="42" s="1"/>
  <c r="AJ63" i="42"/>
  <c r="AK63" i="42"/>
  <c r="AT63" i="42" s="1"/>
  <c r="AJ57" i="42"/>
  <c r="AK57" i="42"/>
  <c r="AT57" i="42" s="1"/>
  <c r="AK51" i="42"/>
  <c r="AT51" i="42" s="1"/>
  <c r="AK45" i="42"/>
  <c r="AT45" i="42" s="1"/>
  <c r="AK39" i="42"/>
  <c r="AT39" i="42" s="1"/>
  <c r="AK33" i="42"/>
  <c r="AT33" i="42" s="1"/>
  <c r="AK27" i="42"/>
  <c r="AT27" i="42" s="1"/>
  <c r="AK21" i="42"/>
  <c r="AT21" i="42" s="1"/>
  <c r="AK15" i="42"/>
  <c r="AT15" i="42" s="1"/>
  <c r="AK9" i="42"/>
  <c r="AT9" i="42" s="1"/>
  <c r="AI86" i="78"/>
  <c r="AN86" i="78"/>
  <c r="AR86" i="82"/>
  <c r="AH87" i="34"/>
  <c r="AQ87" i="34" s="1"/>
  <c r="AR83" i="73"/>
  <c r="AH87" i="29"/>
  <c r="AQ87" i="29" s="1"/>
  <c r="AJ87" i="38"/>
  <c r="AK87" i="38"/>
  <c r="AT87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E86" i="25"/>
  <c r="W87" i="25"/>
  <c r="AG86" i="25"/>
  <c r="AP86" i="25" s="1"/>
  <c r="AF86" i="25"/>
  <c r="AO86" i="25" s="1"/>
  <c r="AJ85" i="46"/>
  <c r="AK85" i="46"/>
  <c r="AT85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K23" i="46"/>
  <c r="AT23" i="46" s="1"/>
  <c r="AK17" i="46"/>
  <c r="AT17" i="46" s="1"/>
  <c r="AK11" i="46"/>
  <c r="AT11" i="46" s="1"/>
  <c r="AN87" i="26"/>
  <c r="AI87" i="26"/>
  <c r="AN85" i="37"/>
  <c r="AI85" i="37"/>
  <c r="AI89" i="42"/>
  <c r="AN89" i="42"/>
  <c r="AN91" i="42" s="1"/>
  <c r="AJ85" i="42"/>
  <c r="AK85" i="42"/>
  <c r="AT85" i="42" s="1"/>
  <c r="AJ68" i="42"/>
  <c r="AK68" i="42"/>
  <c r="AT68" i="42" s="1"/>
  <c r="AJ62" i="42"/>
  <c r="AK62" i="42"/>
  <c r="AT62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X7" i="42"/>
  <c r="S7" i="42" s="1"/>
  <c r="AC7" i="42" s="1"/>
  <c r="AB8" i="42" s="1"/>
  <c r="W85" i="90"/>
  <c r="AG84" i="90"/>
  <c r="AP84" i="90" s="1"/>
  <c r="AF84" i="90"/>
  <c r="AO84" i="90" s="1"/>
  <c r="AE84" i="90"/>
  <c r="W85" i="86"/>
  <c r="AG84" i="86"/>
  <c r="AP84" i="86" s="1"/>
  <c r="AF84" i="86"/>
  <c r="AO84" i="86" s="1"/>
  <c r="AE84" i="86"/>
  <c r="X87" i="94"/>
  <c r="Y87" i="94"/>
  <c r="AI84" i="74"/>
  <c r="AN84" i="74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X4" i="46"/>
  <c r="S4" i="46" s="1"/>
  <c r="AC4" i="46" s="1"/>
  <c r="AB5" i="46" s="1"/>
  <c r="AN84" i="33"/>
  <c r="AI84" i="33"/>
  <c r="Z88" i="81"/>
  <c r="Y88" i="81"/>
  <c r="X88" i="81"/>
  <c r="AH84" i="73"/>
  <c r="AQ84" i="73" s="1"/>
  <c r="AJ81" i="42"/>
  <c r="AK81" i="42"/>
  <c r="AT81" i="42" s="1"/>
  <c r="AJ69" i="42"/>
  <c r="AK69" i="42"/>
  <c r="AT69" i="42" s="1"/>
  <c r="W84" i="85"/>
  <c r="AG83" i="85"/>
  <c r="AP83" i="85" s="1"/>
  <c r="AF83" i="85"/>
  <c r="AO83" i="85" s="1"/>
  <c r="AE83" i="85"/>
  <c r="AJ80" i="42"/>
  <c r="AK80" i="42"/>
  <c r="AT80" i="42" s="1"/>
  <c r="AJ74" i="42"/>
  <c r="AK74" i="42"/>
  <c r="AT74" i="42" s="1"/>
  <c r="AJ56" i="42"/>
  <c r="AK56" i="42"/>
  <c r="AT56" i="42" s="1"/>
  <c r="Z84" i="73"/>
  <c r="AJ87" i="42"/>
  <c r="AK87" i="42"/>
  <c r="AT87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X42" i="42"/>
  <c r="S42" i="42" s="1"/>
  <c r="AC42" i="42" s="1"/>
  <c r="AB43" i="42" s="1"/>
  <c r="AX36" i="42"/>
  <c r="S36" i="42" s="1"/>
  <c r="AC36" i="42" s="1"/>
  <c r="AB37" i="42" s="1"/>
  <c r="AX30" i="42"/>
  <c r="S30" i="42" s="1"/>
  <c r="AC30" i="42" s="1"/>
  <c r="AB31" i="42" s="1"/>
  <c r="AX24" i="42"/>
  <c r="S24" i="42" s="1"/>
  <c r="AC24" i="42" s="1"/>
  <c r="AB25" i="42" s="1"/>
  <c r="AX18" i="42"/>
  <c r="S18" i="42" s="1"/>
  <c r="AC18" i="42" s="1"/>
  <c r="AB19" i="42" s="1"/>
  <c r="AX12" i="42"/>
  <c r="S12" i="42" s="1"/>
  <c r="AC12" i="42" s="1"/>
  <c r="AB13" i="42" s="1"/>
  <c r="AX6" i="42"/>
  <c r="S6" i="42" s="1"/>
  <c r="AC6" i="42" s="1"/>
  <c r="AB7" i="42" s="1"/>
  <c r="Z87" i="34"/>
  <c r="Z87" i="29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X14" i="46"/>
  <c r="S14" i="46" s="1"/>
  <c r="AC14" i="46" s="1"/>
  <c r="AB15" i="46" s="1"/>
  <c r="AX8" i="46"/>
  <c r="S8" i="46" s="1"/>
  <c r="AC8" i="46" s="1"/>
  <c r="AB9" i="46" s="1"/>
  <c r="AX3" i="46"/>
  <c r="S3" i="46" s="1"/>
  <c r="AC3" i="46" s="1"/>
  <c r="AN86" i="41"/>
  <c r="AI86" i="4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K30" i="42"/>
  <c r="AT30" i="42" s="1"/>
  <c r="AK24" i="42"/>
  <c r="AT24" i="42" s="1"/>
  <c r="AJ18" i="42"/>
  <c r="AK18" i="42"/>
  <c r="AT18" i="42" s="1"/>
  <c r="AJ12" i="42"/>
  <c r="AK12" i="42"/>
  <c r="AT12" i="42" s="1"/>
  <c r="AX5" i="42"/>
  <c r="S5" i="42" s="1"/>
  <c r="AC5" i="42" s="1"/>
  <c r="AB6" i="42" s="1"/>
  <c r="AI83" i="89"/>
  <c r="AN83" i="89"/>
  <c r="AR85" i="77"/>
  <c r="X87" i="78"/>
  <c r="Y87" i="78"/>
  <c r="AJ88" i="38"/>
  <c r="AK88" i="38"/>
  <c r="AT88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J5" i="38"/>
  <c r="AK5" i="38"/>
  <c r="AT5" i="38" s="1"/>
  <c r="AH86" i="77"/>
  <c r="AQ86" i="77" s="1"/>
  <c r="AJ87" i="46"/>
  <c r="AK87" i="46"/>
  <c r="AT87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X7" i="46"/>
  <c r="S7" i="46" s="1"/>
  <c r="AC7" i="46" s="1"/>
  <c r="AB8" i="46" s="1"/>
  <c r="X88" i="26"/>
  <c r="Y88" i="26"/>
  <c r="AR86" i="34"/>
  <c r="X86" i="37"/>
  <c r="Y86" i="37"/>
  <c r="Z86" i="37" s="1"/>
  <c r="AJ89" i="42"/>
  <c r="AS89" i="42" s="1"/>
  <c r="AK89" i="42"/>
  <c r="AT89" i="42" s="1"/>
  <c r="AJ77" i="42"/>
  <c r="AK77" i="42"/>
  <c r="AT77" i="42" s="1"/>
  <c r="AJ65" i="42"/>
  <c r="AK65" i="42"/>
  <c r="AT65" i="42" s="1"/>
  <c r="AJ53" i="42"/>
  <c r="AK53" i="42"/>
  <c r="AT53" i="42" s="1"/>
  <c r="AJ41" i="42"/>
  <c r="AK41" i="42"/>
  <c r="AT41" i="42" s="1"/>
  <c r="AJ35" i="42"/>
  <c r="AK35" i="42"/>
  <c r="AT35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X84" i="89"/>
  <c r="Z84" i="89" s="1"/>
  <c r="Y84" i="89"/>
  <c r="W85" i="93"/>
  <c r="AG84" i="93"/>
  <c r="AP84" i="93" s="1"/>
  <c r="AF84" i="93"/>
  <c r="AO84" i="93" s="1"/>
  <c r="AE84" i="93"/>
  <c r="AE89" i="38"/>
  <c r="AX89" i="38"/>
  <c r="S89" i="38" s="1"/>
  <c r="AC89" i="38" s="1"/>
  <c r="AJ89" i="38" s="1"/>
  <c r="AS89" i="38" s="1"/>
  <c r="AG89" i="38"/>
  <c r="AP89" i="38" s="1"/>
  <c r="AP91" i="38" s="1"/>
  <c r="AF89" i="38"/>
  <c r="AO89" i="38" s="1"/>
  <c r="AO91" i="38" s="1"/>
  <c r="AJ85" i="38"/>
  <c r="AK85" i="38"/>
  <c r="AT85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X3" i="38"/>
  <c r="S3" i="38" s="1"/>
  <c r="AC3" i="38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X24" i="46"/>
  <c r="S24" i="46" s="1"/>
  <c r="AC24" i="46" s="1"/>
  <c r="AB25" i="46" s="1"/>
  <c r="AX18" i="46"/>
  <c r="S18" i="46" s="1"/>
  <c r="AC18" i="46" s="1"/>
  <c r="AB19" i="46" s="1"/>
  <c r="AX12" i="46"/>
  <c r="S12" i="46" s="1"/>
  <c r="AC12" i="46" s="1"/>
  <c r="AB13" i="46" s="1"/>
  <c r="AX6" i="46"/>
  <c r="S6" i="46" s="1"/>
  <c r="AC6" i="46" s="1"/>
  <c r="AB7" i="46" s="1"/>
  <c r="X85" i="33"/>
  <c r="Z85" i="33" s="1"/>
  <c r="Y85" i="33"/>
  <c r="AI87" i="81"/>
  <c r="AN87" i="81"/>
  <c r="AH87" i="82"/>
  <c r="AQ87" i="82" s="1"/>
  <c r="AJ83" i="42"/>
  <c r="AK83" i="42"/>
  <c r="AT83" i="42" s="1"/>
  <c r="AJ71" i="42"/>
  <c r="AK71" i="42"/>
  <c r="AT71" i="42" s="1"/>
  <c r="AJ59" i="42"/>
  <c r="AK59" i="42"/>
  <c r="AT59" i="42" s="1"/>
  <c r="AJ47" i="42"/>
  <c r="AK47" i="42"/>
  <c r="AT47" i="42" s="1"/>
  <c r="AJ29" i="42"/>
  <c r="AK29" i="42"/>
  <c r="AT29" i="42" s="1"/>
  <c r="Z87" i="82"/>
  <c r="AJ88" i="42"/>
  <c r="AK88" i="42"/>
  <c r="AT88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X51" i="42"/>
  <c r="S51" i="42" s="1"/>
  <c r="AC51" i="42" s="1"/>
  <c r="AB52" i="42" s="1"/>
  <c r="AX45" i="42"/>
  <c r="S45" i="42" s="1"/>
  <c r="AC45" i="42" s="1"/>
  <c r="AB46" i="42" s="1"/>
  <c r="AX39" i="42"/>
  <c r="S39" i="42" s="1"/>
  <c r="AC39" i="42" s="1"/>
  <c r="AB40" i="42" s="1"/>
  <c r="AX33" i="42"/>
  <c r="S33" i="42" s="1"/>
  <c r="AC33" i="42" s="1"/>
  <c r="AB34" i="42" s="1"/>
  <c r="AX27" i="42"/>
  <c r="S27" i="42" s="1"/>
  <c r="AC27" i="42" s="1"/>
  <c r="AB28" i="42" s="1"/>
  <c r="AX21" i="42"/>
  <c r="S21" i="42" s="1"/>
  <c r="AC21" i="42" s="1"/>
  <c r="AB22" i="42" s="1"/>
  <c r="AX15" i="42"/>
  <c r="S15" i="42" s="1"/>
  <c r="AC15" i="42" s="1"/>
  <c r="AB16" i="42" s="1"/>
  <c r="AX9" i="42"/>
  <c r="S9" i="42" s="1"/>
  <c r="AC9" i="42" s="1"/>
  <c r="AB10" i="42" s="1"/>
  <c r="W87" i="45"/>
  <c r="AG86" i="45"/>
  <c r="AP86" i="45" s="1"/>
  <c r="AF86" i="45"/>
  <c r="AO86" i="45" s="1"/>
  <c r="AE86" i="45"/>
  <c r="AI86" i="94"/>
  <c r="AN86" i="94"/>
  <c r="Z85" i="74"/>
  <c r="Y85" i="74"/>
  <c r="X85" i="74"/>
  <c r="AI89" i="46"/>
  <c r="AN89" i="46"/>
  <c r="AN91" i="46" s="1"/>
  <c r="AJ86" i="38"/>
  <c r="AK86" i="38"/>
  <c r="AT86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J26" i="38"/>
  <c r="AK26" i="38"/>
  <c r="AT26" i="38" s="1"/>
  <c r="AJ20" i="38"/>
  <c r="AK20" i="38"/>
  <c r="AT20" i="38" s="1"/>
  <c r="AJ14" i="38"/>
  <c r="AK14" i="38"/>
  <c r="AT14" i="38" s="1"/>
  <c r="Z86" i="77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X23" i="46"/>
  <c r="S23" i="46" s="1"/>
  <c r="AC23" i="46" s="1"/>
  <c r="AB24" i="46" s="1"/>
  <c r="AX17" i="46"/>
  <c r="S17" i="46" s="1"/>
  <c r="AC17" i="46" s="1"/>
  <c r="AB18" i="46" s="1"/>
  <c r="AX11" i="46"/>
  <c r="S11" i="46" s="1"/>
  <c r="AC11" i="46" s="1"/>
  <c r="AB12" i="46" s="1"/>
  <c r="X87" i="41"/>
  <c r="Y87" i="41"/>
  <c r="AF86" i="37" l="1"/>
  <c r="AO86" i="37" s="1"/>
  <c r="AE86" i="37"/>
  <c r="AG86" i="37"/>
  <c r="AP86" i="37" s="1"/>
  <c r="W87" i="37"/>
  <c r="AJ3" i="46"/>
  <c r="AB4" i="46"/>
  <c r="AS45" i="46"/>
  <c r="AL45" i="46"/>
  <c r="AU45" i="46" s="1"/>
  <c r="AS81" i="46"/>
  <c r="AL81" i="46"/>
  <c r="AU81" i="46" s="1"/>
  <c r="AS35" i="38"/>
  <c r="AL35" i="38"/>
  <c r="AU35" i="38" s="1"/>
  <c r="AS71" i="38"/>
  <c r="AL71" i="38"/>
  <c r="AU71" i="38" s="1"/>
  <c r="AS34" i="46"/>
  <c r="AL34" i="46"/>
  <c r="AU34" i="46" s="1"/>
  <c r="AS86" i="46"/>
  <c r="AL86" i="46"/>
  <c r="AU86" i="46" s="1"/>
  <c r="AS54" i="38"/>
  <c r="AL54" i="38"/>
  <c r="AU54" i="38" s="1"/>
  <c r="AR84" i="74"/>
  <c r="AS38" i="42"/>
  <c r="AL38" i="42"/>
  <c r="AU38" i="42" s="1"/>
  <c r="AJ11" i="46"/>
  <c r="AS83" i="46"/>
  <c r="AL83" i="46"/>
  <c r="AU83" i="46" s="1"/>
  <c r="AJ40" i="42"/>
  <c r="AK40" i="42"/>
  <c r="AT40" i="42" s="1"/>
  <c r="AS64" i="42"/>
  <c r="AL64" i="42"/>
  <c r="AU64" i="42" s="1"/>
  <c r="AS82" i="42"/>
  <c r="AL82" i="42"/>
  <c r="AU82" i="42" s="1"/>
  <c r="AS21" i="38"/>
  <c r="AL21" i="38"/>
  <c r="AU21" i="38" s="1"/>
  <c r="AS57" i="38"/>
  <c r="AL57" i="38"/>
  <c r="AU57" i="38" s="1"/>
  <c r="AS75" i="38"/>
  <c r="AL75" i="38"/>
  <c r="AU75" i="38" s="1"/>
  <c r="AJ4" i="42"/>
  <c r="AK4" i="42"/>
  <c r="AT4" i="42" s="1"/>
  <c r="AS53" i="42"/>
  <c r="AL53" i="42"/>
  <c r="AU53" i="42" s="1"/>
  <c r="AJ6" i="42"/>
  <c r="AK6" i="42"/>
  <c r="AT6" i="42" s="1"/>
  <c r="AJ24" i="42"/>
  <c r="AS42" i="42"/>
  <c r="AL42" i="42"/>
  <c r="AU42" i="42" s="1"/>
  <c r="AS60" i="42"/>
  <c r="AL60" i="42"/>
  <c r="AU60" i="42" s="1"/>
  <c r="AS78" i="42"/>
  <c r="AL78" i="42"/>
  <c r="AU78" i="42" s="1"/>
  <c r="AJ9" i="46"/>
  <c r="AK9" i="46"/>
  <c r="AT9" i="46" s="1"/>
  <c r="AE87" i="29"/>
  <c r="W88" i="29"/>
  <c r="AG87" i="29"/>
  <c r="AP87" i="29" s="1"/>
  <c r="AF87" i="29"/>
  <c r="AO87" i="29" s="1"/>
  <c r="AJ31" i="42"/>
  <c r="AK31" i="42"/>
  <c r="AT31" i="42" s="1"/>
  <c r="AS55" i="42"/>
  <c r="AL55" i="42"/>
  <c r="AU55" i="42" s="1"/>
  <c r="AS73" i="42"/>
  <c r="AL73" i="42"/>
  <c r="AU73" i="42" s="1"/>
  <c r="AS69" i="42"/>
  <c r="AL69" i="42"/>
  <c r="AU69" i="42" s="1"/>
  <c r="AR85" i="37"/>
  <c r="AN86" i="25"/>
  <c r="AI86" i="25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J15" i="42"/>
  <c r="AJ33" i="42"/>
  <c r="AJ51" i="42"/>
  <c r="AS75" i="42"/>
  <c r="AL75" i="42"/>
  <c r="AU75" i="42" s="1"/>
  <c r="AS8" i="38"/>
  <c r="AL8" i="38"/>
  <c r="AU8" i="38" s="1"/>
  <c r="AJ12" i="46"/>
  <c r="AK12" i="46"/>
  <c r="AT12" i="46" s="1"/>
  <c r="AS54" i="46"/>
  <c r="AL54" i="46"/>
  <c r="AU54" i="46" s="1"/>
  <c r="AS72" i="46"/>
  <c r="AL72" i="46"/>
  <c r="AU72" i="46" s="1"/>
  <c r="AS71" i="42"/>
  <c r="AL71" i="42"/>
  <c r="AU71" i="42" s="1"/>
  <c r="AS31" i="46"/>
  <c r="AL31" i="46"/>
  <c r="AU31" i="46" s="1"/>
  <c r="AS88" i="46"/>
  <c r="AL88" i="46"/>
  <c r="AU88" i="46" s="1"/>
  <c r="AS3" i="42"/>
  <c r="AL3" i="42"/>
  <c r="AU3" i="42" s="1"/>
  <c r="AS14" i="46"/>
  <c r="AL14" i="46"/>
  <c r="AU14" i="46" s="1"/>
  <c r="AS50" i="46"/>
  <c r="AL50" i="46"/>
  <c r="AU50" i="46" s="1"/>
  <c r="AS87" i="46"/>
  <c r="AL87" i="46"/>
  <c r="AU87" i="46" s="1"/>
  <c r="AJ25" i="42"/>
  <c r="AK25" i="42"/>
  <c r="AT25" i="42" s="1"/>
  <c r="W85" i="73"/>
  <c r="AG84" i="73"/>
  <c r="AP84" i="73" s="1"/>
  <c r="AF84" i="73"/>
  <c r="AO84" i="73" s="1"/>
  <c r="AE84" i="73"/>
  <c r="AS80" i="42"/>
  <c r="AL80" i="42"/>
  <c r="AU80" i="42" s="1"/>
  <c r="AR84" i="33"/>
  <c r="AS52" i="46"/>
  <c r="AL52" i="46"/>
  <c r="AU52" i="46" s="1"/>
  <c r="AS18" i="38"/>
  <c r="AL18" i="38"/>
  <c r="AU18" i="38" s="1"/>
  <c r="AS72" i="38"/>
  <c r="AL72" i="38"/>
  <c r="AU72" i="38" s="1"/>
  <c r="Y85" i="90"/>
  <c r="X85" i="90"/>
  <c r="AS62" i="42"/>
  <c r="AL62" i="42"/>
  <c r="AU62" i="42" s="1"/>
  <c r="AS29" i="46"/>
  <c r="AL29" i="46"/>
  <c r="AU29" i="46" s="1"/>
  <c r="AS65" i="46"/>
  <c r="AL65" i="46"/>
  <c r="AU65" i="46" s="1"/>
  <c r="AS86" i="38"/>
  <c r="AL86" i="38"/>
  <c r="AU86" i="38" s="1"/>
  <c r="AJ7" i="46"/>
  <c r="AK7" i="46"/>
  <c r="AT7" i="46" s="1"/>
  <c r="AS39" i="38"/>
  <c r="AL39" i="38"/>
  <c r="AU39" i="38" s="1"/>
  <c r="AS23" i="42"/>
  <c r="AL23" i="42"/>
  <c r="AU23" i="42" s="1"/>
  <c r="AS5" i="38"/>
  <c r="AL5" i="38"/>
  <c r="AU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H87" i="78"/>
  <c r="AQ87" i="78" s="1"/>
  <c r="AJ24" i="46"/>
  <c r="AK24" i="46"/>
  <c r="AT24" i="46" s="1"/>
  <c r="AS42" i="46"/>
  <c r="AL42" i="46"/>
  <c r="AU42" i="46" s="1"/>
  <c r="AS60" i="46"/>
  <c r="AL60" i="46"/>
  <c r="AU60" i="46" s="1"/>
  <c r="AS78" i="46"/>
  <c r="AL78" i="46"/>
  <c r="AU78" i="46" s="1"/>
  <c r="AR86" i="94"/>
  <c r="AJ10" i="42"/>
  <c r="AK10" i="42"/>
  <c r="AT10" i="42" s="1"/>
  <c r="AJ46" i="42"/>
  <c r="AK46" i="42"/>
  <c r="AT46" i="42" s="1"/>
  <c r="AS47" i="42"/>
  <c r="AL47" i="42"/>
  <c r="AU47" i="42" s="1"/>
  <c r="AS83" i="42"/>
  <c r="AL83" i="42"/>
  <c r="AU83" i="42" s="1"/>
  <c r="AJ13" i="46"/>
  <c r="AK13" i="46"/>
  <c r="AT13" i="46" s="1"/>
  <c r="AS37" i="46"/>
  <c r="AL37" i="46"/>
  <c r="AU37" i="46" s="1"/>
  <c r="AS55" i="46"/>
  <c r="AL55" i="46"/>
  <c r="AU55" i="46" s="1"/>
  <c r="AS73" i="46"/>
  <c r="AL73" i="46"/>
  <c r="AU73" i="46" s="1"/>
  <c r="X85" i="93"/>
  <c r="Y85" i="93"/>
  <c r="AH88" i="26"/>
  <c r="AQ88" i="26" s="1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Z87" i="78"/>
  <c r="AJ15" i="46"/>
  <c r="AK15" i="46"/>
  <c r="AT15" i="46" s="1"/>
  <c r="AS33" i="46"/>
  <c r="AL33" i="46"/>
  <c r="AU33" i="46" s="1"/>
  <c r="AS51" i="46"/>
  <c r="AL51" i="46"/>
  <c r="AU51" i="46" s="1"/>
  <c r="AS69" i="46"/>
  <c r="AL69" i="46"/>
  <c r="AU69" i="46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F87" i="34"/>
  <c r="AO87" i="34" s="1"/>
  <c r="AE87" i="34"/>
  <c r="W88" i="34"/>
  <c r="AG87" i="34"/>
  <c r="AP87" i="34" s="1"/>
  <c r="AJ37" i="42"/>
  <c r="AK37" i="42"/>
  <c r="AT37" i="42" s="1"/>
  <c r="AS56" i="42"/>
  <c r="AL56" i="42"/>
  <c r="AU56" i="42" s="1"/>
  <c r="AN83" i="85"/>
  <c r="AI83" i="85"/>
  <c r="AJ5" i="46"/>
  <c r="AK5" i="46"/>
  <c r="AT5" i="4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H87" i="94"/>
  <c r="AQ87" i="94" s="1"/>
  <c r="X85" i="86"/>
  <c r="Y85" i="86"/>
  <c r="Z85" i="86" s="1"/>
  <c r="AJ8" i="42"/>
  <c r="AK8" i="42"/>
  <c r="AT8" i="42" s="1"/>
  <c r="AS26" i="42"/>
  <c r="AL26" i="42"/>
  <c r="AU26" i="42" s="1"/>
  <c r="AS44" i="42"/>
  <c r="AL44" i="42"/>
  <c r="AU44" i="42" s="1"/>
  <c r="AS68" i="42"/>
  <c r="AL68" i="42"/>
  <c r="AU68" i="42" s="1"/>
  <c r="AJ17" i="46"/>
  <c r="AS35" i="46"/>
  <c r="AL35" i="46"/>
  <c r="AU35" i="46" s="1"/>
  <c r="AS53" i="46"/>
  <c r="AL53" i="46"/>
  <c r="AU53" i="46" s="1"/>
  <c r="AS71" i="46"/>
  <c r="AL71" i="46"/>
  <c r="AU71" i="46" s="1"/>
  <c r="AS85" i="46"/>
  <c r="AL85" i="46"/>
  <c r="AU85" i="46" s="1"/>
  <c r="AJ34" i="42"/>
  <c r="AK34" i="42"/>
  <c r="AT34" i="42" s="1"/>
  <c r="AS67" i="46"/>
  <c r="AL67" i="46"/>
  <c r="AU67" i="46" s="1"/>
  <c r="AS32" i="38"/>
  <c r="AL32" i="38"/>
  <c r="AU32" i="38" s="1"/>
  <c r="AS68" i="38"/>
  <c r="AL68" i="38"/>
  <c r="AU68" i="38" s="1"/>
  <c r="Y87" i="45"/>
  <c r="X87" i="45"/>
  <c r="AS20" i="38"/>
  <c r="AL20" i="38"/>
  <c r="AU20" i="38" s="1"/>
  <c r="AS38" i="38"/>
  <c r="AL38" i="38"/>
  <c r="AU38" i="38" s="1"/>
  <c r="AS56" i="38"/>
  <c r="AL56" i="38"/>
  <c r="AU56" i="38" s="1"/>
  <c r="AS74" i="38"/>
  <c r="AL74" i="38"/>
  <c r="AU74" i="38" s="1"/>
  <c r="AL89" i="46"/>
  <c r="AU89" i="46" s="1"/>
  <c r="AR89" i="46"/>
  <c r="AR91" i="46" s="1"/>
  <c r="AN86" i="45"/>
  <c r="AI86" i="45"/>
  <c r="AJ16" i="42"/>
  <c r="AK16" i="42"/>
  <c r="AT16" i="42" s="1"/>
  <c r="AJ52" i="42"/>
  <c r="AK52" i="42"/>
  <c r="AT52" i="42" s="1"/>
  <c r="AS70" i="42"/>
  <c r="AL70" i="42"/>
  <c r="AU70" i="42" s="1"/>
  <c r="AS88" i="42"/>
  <c r="AL88" i="42"/>
  <c r="AU88" i="42" s="1"/>
  <c r="AR87" i="81"/>
  <c r="AJ19" i="46"/>
  <c r="AK19" i="46"/>
  <c r="AT19" i="46" s="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I89" i="38"/>
  <c r="AN89" i="38"/>
  <c r="AN91" i="38" s="1"/>
  <c r="AS11" i="42"/>
  <c r="AL11" i="42"/>
  <c r="AU11" i="42" s="1"/>
  <c r="AS35" i="42"/>
  <c r="AL35" i="42"/>
  <c r="AU35" i="42" s="1"/>
  <c r="AS65" i="42"/>
  <c r="AL65" i="42"/>
  <c r="AU65" i="42" s="1"/>
  <c r="AH86" i="37"/>
  <c r="AQ86" i="37" s="1"/>
  <c r="Z88" i="26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S12" i="42"/>
  <c r="AL12" i="42"/>
  <c r="AU12" i="42" s="1"/>
  <c r="AJ30" i="42"/>
  <c r="AS48" i="42"/>
  <c r="AL48" i="42"/>
  <c r="AU48" i="42" s="1"/>
  <c r="AS66" i="42"/>
  <c r="AL66" i="42"/>
  <c r="AU66" i="42" s="1"/>
  <c r="AS84" i="42"/>
  <c r="AL84" i="42"/>
  <c r="AU84" i="42" s="1"/>
  <c r="AJ7" i="42"/>
  <c r="AK7" i="42"/>
  <c r="AT7" i="42" s="1"/>
  <c r="AJ43" i="42"/>
  <c r="AK43" i="42"/>
  <c r="AT43" i="42" s="1"/>
  <c r="AS61" i="42"/>
  <c r="AL61" i="42"/>
  <c r="AU61" i="42" s="1"/>
  <c r="AS79" i="42"/>
  <c r="AL79" i="42"/>
  <c r="AU79" i="42" s="1"/>
  <c r="AS81" i="42"/>
  <c r="AL81" i="42"/>
  <c r="AU81" i="42" s="1"/>
  <c r="AH88" i="81"/>
  <c r="AQ88" i="81" s="1"/>
  <c r="Z87" i="94"/>
  <c r="AI84" i="90"/>
  <c r="AN84" i="90"/>
  <c r="AR87" i="26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R86" i="78"/>
  <c r="AJ21" i="42"/>
  <c r="AJ39" i="42"/>
  <c r="AS57" i="42"/>
  <c r="AL57" i="42"/>
  <c r="AU57" i="42" s="1"/>
  <c r="AS86" i="42"/>
  <c r="AL86" i="42"/>
  <c r="AU86" i="42" s="1"/>
  <c r="AJ5" i="42"/>
  <c r="AS14" i="38"/>
  <c r="AL14" i="38"/>
  <c r="AU14" i="38" s="1"/>
  <c r="AS50" i="38"/>
  <c r="AL50" i="38"/>
  <c r="AU50" i="38" s="1"/>
  <c r="AH87" i="41"/>
  <c r="AQ87" i="41" s="1"/>
  <c r="AS48" i="46"/>
  <c r="AL48" i="46"/>
  <c r="AU48" i="46" s="1"/>
  <c r="AS66" i="46"/>
  <c r="AL66" i="46"/>
  <c r="AU66" i="46" s="1"/>
  <c r="AS84" i="46"/>
  <c r="AL84" i="46"/>
  <c r="AU84" i="46" s="1"/>
  <c r="AH85" i="74"/>
  <c r="AQ85" i="74" s="1"/>
  <c r="W88" i="82"/>
  <c r="AG87" i="82"/>
  <c r="AP87" i="82" s="1"/>
  <c r="AF87" i="82"/>
  <c r="AO87" i="82" s="1"/>
  <c r="AE87" i="82"/>
  <c r="AS59" i="42"/>
  <c r="AL59" i="42"/>
  <c r="AU59" i="42" s="1"/>
  <c r="AJ25" i="46"/>
  <c r="AK25" i="46"/>
  <c r="AT25" i="46" s="1"/>
  <c r="AS43" i="46"/>
  <c r="AL43" i="46"/>
  <c r="AU43" i="46" s="1"/>
  <c r="AS61" i="46"/>
  <c r="AL61" i="46"/>
  <c r="AU61" i="46" s="1"/>
  <c r="AS79" i="46"/>
  <c r="AL79" i="46"/>
  <c r="AU79" i="46" s="1"/>
  <c r="AI84" i="93"/>
  <c r="AN84" i="93"/>
  <c r="AH84" i="89"/>
  <c r="AQ84" i="89" s="1"/>
  <c r="AJ8" i="46"/>
  <c r="AK8" i="46"/>
  <c r="AT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R86" i="41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J13" i="42"/>
  <c r="AK13" i="42"/>
  <c r="AT13" i="42" s="1"/>
  <c r="AS74" i="42"/>
  <c r="AL74" i="42"/>
  <c r="AU74" i="42" s="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S14" i="42"/>
  <c r="AL14" i="42"/>
  <c r="AU14" i="42" s="1"/>
  <c r="AS32" i="42"/>
  <c r="AL32" i="42"/>
  <c r="AU32" i="42" s="1"/>
  <c r="AS50" i="42"/>
  <c r="AL50" i="42"/>
  <c r="AU50" i="42" s="1"/>
  <c r="AS85" i="42"/>
  <c r="AL85" i="42"/>
  <c r="AU85" i="42" s="1"/>
  <c r="AJ23" i="46"/>
  <c r="AS41" i="46"/>
  <c r="AL41" i="46"/>
  <c r="AU41" i="46" s="1"/>
  <c r="AS59" i="46"/>
  <c r="AL59" i="46"/>
  <c r="AU59" i="46" s="1"/>
  <c r="AS77" i="46"/>
  <c r="AL77" i="46"/>
  <c r="AU77" i="46" s="1"/>
  <c r="AS36" i="46"/>
  <c r="AL36" i="46"/>
  <c r="AU36" i="46" s="1"/>
  <c r="W86" i="74"/>
  <c r="AG85" i="74"/>
  <c r="AP85" i="74" s="1"/>
  <c r="AF85" i="74"/>
  <c r="AO85" i="74" s="1"/>
  <c r="AE85" i="74"/>
  <c r="AS29" i="42"/>
  <c r="AL29" i="42"/>
  <c r="AU29" i="42" s="1"/>
  <c r="AE85" i="33"/>
  <c r="W86" i="33"/>
  <c r="AG85" i="33"/>
  <c r="AP85" i="33" s="1"/>
  <c r="AF85" i="33"/>
  <c r="AO85" i="33" s="1"/>
  <c r="AS49" i="46"/>
  <c r="AL49" i="46"/>
  <c r="AU49" i="46" s="1"/>
  <c r="AS32" i="46"/>
  <c r="AL32" i="46"/>
  <c r="AU32" i="46" s="1"/>
  <c r="AS68" i="46"/>
  <c r="AL68" i="46"/>
  <c r="AU68" i="46" s="1"/>
  <c r="AR83" i="89"/>
  <c r="AS27" i="46"/>
  <c r="AL27" i="46"/>
  <c r="AU27" i="46" s="1"/>
  <c r="AS63" i="46"/>
  <c r="AL63" i="46"/>
  <c r="AU63" i="46" s="1"/>
  <c r="AS17" i="38"/>
  <c r="AL17" i="38"/>
  <c r="AU17" i="38" s="1"/>
  <c r="AS53" i="38"/>
  <c r="AL53" i="38"/>
  <c r="AU53" i="38" s="1"/>
  <c r="AS16" i="46"/>
  <c r="AL16" i="46"/>
  <c r="AU16" i="46" s="1"/>
  <c r="AS70" i="46"/>
  <c r="AL70" i="46"/>
  <c r="AU70" i="46" s="1"/>
  <c r="AS36" i="38"/>
  <c r="AL36" i="38"/>
  <c r="AU36" i="38" s="1"/>
  <c r="AS20" i="42"/>
  <c r="AL20" i="42"/>
  <c r="AU20" i="42" s="1"/>
  <c r="AR89" i="42"/>
  <c r="AR91" i="42" s="1"/>
  <c r="AL89" i="42"/>
  <c r="AU89" i="42" s="1"/>
  <c r="AS47" i="46"/>
  <c r="AL47" i="46"/>
  <c r="AU47" i="46" s="1"/>
  <c r="Y87" i="25"/>
  <c r="X87" i="25"/>
  <c r="AJ18" i="46"/>
  <c r="AK18" i="46"/>
  <c r="AT18" i="46" s="1"/>
  <c r="AB4" i="38"/>
  <c r="AJ3" i="38"/>
  <c r="AS30" i="46"/>
  <c r="AL30" i="46"/>
  <c r="AU30" i="46" s="1"/>
  <c r="AJ22" i="42"/>
  <c r="AK22" i="42"/>
  <c r="AT22" i="42" s="1"/>
  <c r="Z87" i="41"/>
  <c r="W87" i="77"/>
  <c r="AG86" i="77"/>
  <c r="AP86" i="77" s="1"/>
  <c r="AF86" i="77"/>
  <c r="AO86" i="77" s="1"/>
  <c r="AE86" i="77"/>
  <c r="AS26" i="38"/>
  <c r="AL26" i="38"/>
  <c r="AU26" i="38" s="1"/>
  <c r="AS44" i="38"/>
  <c r="AL44" i="38"/>
  <c r="AU44" i="38" s="1"/>
  <c r="AS62" i="38"/>
  <c r="AL62" i="38"/>
  <c r="AU62" i="38" s="1"/>
  <c r="AS80" i="38"/>
  <c r="AL80" i="38"/>
  <c r="AU80" i="38" s="1"/>
  <c r="AJ28" i="42"/>
  <c r="AK28" i="42"/>
  <c r="AT28" i="42" s="1"/>
  <c r="AS58" i="42"/>
  <c r="AL58" i="42"/>
  <c r="AU58" i="42" s="1"/>
  <c r="AS76" i="42"/>
  <c r="AL76" i="42"/>
  <c r="AU76" i="42" s="1"/>
  <c r="AH85" i="33"/>
  <c r="AQ85" i="33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5" i="38"/>
  <c r="AL85" i="38"/>
  <c r="AU85" i="38" s="1"/>
  <c r="W85" i="89"/>
  <c r="AG84" i="89"/>
  <c r="AP84" i="89" s="1"/>
  <c r="AF84" i="89"/>
  <c r="AO84" i="89" s="1"/>
  <c r="AE84" i="89"/>
  <c r="AS17" i="42"/>
  <c r="AL17" i="42"/>
  <c r="AU17" i="42" s="1"/>
  <c r="AS41" i="42"/>
  <c r="AL41" i="42"/>
  <c r="AU41" i="42" s="1"/>
  <c r="AS77" i="42"/>
  <c r="AL77" i="42"/>
  <c r="AU77" i="42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8" i="38"/>
  <c r="AL88" i="38"/>
  <c r="AU88" i="38" s="1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AK89" i="38"/>
  <c r="AT89" i="38" s="1"/>
  <c r="AJ19" i="42"/>
  <c r="AK19" i="42"/>
  <c r="AT19" i="42" s="1"/>
  <c r="AS49" i="42"/>
  <c r="AL49" i="42"/>
  <c r="AU49" i="42" s="1"/>
  <c r="AS67" i="42"/>
  <c r="AL67" i="42"/>
  <c r="AU67" i="42" s="1"/>
  <c r="AS87" i="42"/>
  <c r="AL87" i="42"/>
  <c r="AU87" i="42" s="1"/>
  <c r="X84" i="85"/>
  <c r="Y84" i="85"/>
  <c r="W89" i="81"/>
  <c r="AG88" i="81"/>
  <c r="AP88" i="81" s="1"/>
  <c r="AF88" i="81"/>
  <c r="AO88" i="81" s="1"/>
  <c r="AE88" i="81"/>
  <c r="AN84" i="86"/>
  <c r="AI84" i="86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7" i="38"/>
  <c r="AL87" i="38"/>
  <c r="AU87" i="38" s="1"/>
  <c r="AJ9" i="42"/>
  <c r="AJ27" i="42"/>
  <c r="AJ45" i="42"/>
  <c r="AS63" i="42"/>
  <c r="AL63" i="42"/>
  <c r="AU63" i="42" s="1"/>
  <c r="AJ6" i="46"/>
  <c r="Z85" i="90" l="1"/>
  <c r="W86" i="90"/>
  <c r="AG85" i="90"/>
  <c r="AP85" i="90" s="1"/>
  <c r="AF85" i="90"/>
  <c r="AO85" i="90" s="1"/>
  <c r="AE85" i="90"/>
  <c r="AS45" i="42"/>
  <c r="AL45" i="42"/>
  <c r="AU45" i="42" s="1"/>
  <c r="AS19" i="42"/>
  <c r="AL19" i="42"/>
  <c r="AU19" i="42" s="1"/>
  <c r="AR84" i="90"/>
  <c r="AF88" i="26"/>
  <c r="AO88" i="26" s="1"/>
  <c r="AE88" i="26"/>
  <c r="W89" i="26"/>
  <c r="AG88" i="26"/>
  <c r="AP88" i="26" s="1"/>
  <c r="AR86" i="45"/>
  <c r="AH87" i="45"/>
  <c r="AQ87" i="45" s="1"/>
  <c r="AE85" i="86"/>
  <c r="AF85" i="86"/>
  <c r="AO85" i="86" s="1"/>
  <c r="W86" i="86"/>
  <c r="AG85" i="86"/>
  <c r="AP85" i="86" s="1"/>
  <c r="AS25" i="42"/>
  <c r="AL25" i="42"/>
  <c r="AU25" i="42" s="1"/>
  <c r="AR86" i="25"/>
  <c r="AS9" i="46"/>
  <c r="AL9" i="46"/>
  <c r="AU9" i="46" s="1"/>
  <c r="AT91" i="42"/>
  <c r="AS3" i="46"/>
  <c r="AL3" i="46"/>
  <c r="AU3" i="46" s="1"/>
  <c r="Y85" i="89"/>
  <c r="X85" i="89"/>
  <c r="AS27" i="42"/>
  <c r="AL27" i="42"/>
  <c r="AU27" i="42" s="1"/>
  <c r="AR84" i="86"/>
  <c r="Y89" i="81"/>
  <c r="X89" i="81"/>
  <c r="Z89" i="81" s="1"/>
  <c r="AN86" i="77"/>
  <c r="AI86" i="77"/>
  <c r="AS22" i="42"/>
  <c r="AL22" i="42"/>
  <c r="AU22" i="42" s="1"/>
  <c r="AS18" i="46"/>
  <c r="AL18" i="46"/>
  <c r="AU18" i="46" s="1"/>
  <c r="AI85" i="33"/>
  <c r="AN85" i="33"/>
  <c r="X86" i="74"/>
  <c r="Y86" i="74"/>
  <c r="AS13" i="42"/>
  <c r="AL13" i="42"/>
  <c r="AU13" i="42" s="1"/>
  <c r="AS8" i="46"/>
  <c r="AL8" i="46"/>
  <c r="AU8" i="46" s="1"/>
  <c r="AI87" i="82"/>
  <c r="AN87" i="82"/>
  <c r="AS39" i="42"/>
  <c r="AL39" i="42"/>
  <c r="AU39" i="42" s="1"/>
  <c r="AF87" i="94"/>
  <c r="AO87" i="94" s="1"/>
  <c r="AG87" i="94"/>
  <c r="AP87" i="94" s="1"/>
  <c r="AE87" i="94"/>
  <c r="W88" i="94"/>
  <c r="AR89" i="38"/>
  <c r="AR91" i="38" s="1"/>
  <c r="AL89" i="38"/>
  <c r="AU89" i="38" s="1"/>
  <c r="AS19" i="46"/>
  <c r="AL19" i="46"/>
  <c r="AU19" i="46" s="1"/>
  <c r="AS17" i="46"/>
  <c r="AL17" i="46"/>
  <c r="AU17" i="46" s="1"/>
  <c r="AS5" i="46"/>
  <c r="AL5" i="46"/>
  <c r="AU5" i="46" s="1"/>
  <c r="AS37" i="42"/>
  <c r="AL37" i="42"/>
  <c r="AU37" i="42" s="1"/>
  <c r="AS10" i="42"/>
  <c r="AL10" i="42"/>
  <c r="AU10" i="42" s="1"/>
  <c r="AN84" i="73"/>
  <c r="AI84" i="73"/>
  <c r="AS51" i="42"/>
  <c r="AL51" i="42"/>
  <c r="AU51" i="42" s="1"/>
  <c r="AS24" i="42"/>
  <c r="AL24" i="42"/>
  <c r="AU24" i="42" s="1"/>
  <c r="AS4" i="42"/>
  <c r="AL4" i="42"/>
  <c r="AU4" i="42" s="1"/>
  <c r="AS40" i="42"/>
  <c r="AL40" i="42"/>
  <c r="AU40" i="42" s="1"/>
  <c r="Y87" i="37"/>
  <c r="X87" i="37"/>
  <c r="AS9" i="42"/>
  <c r="AL9" i="42"/>
  <c r="AU9" i="42" s="1"/>
  <c r="AH87" i="25"/>
  <c r="AQ87" i="25" s="1"/>
  <c r="AR84" i="93"/>
  <c r="AS5" i="42"/>
  <c r="AL5" i="42"/>
  <c r="AU5" i="42" s="1"/>
  <c r="AS21" i="42"/>
  <c r="AL21" i="42"/>
  <c r="AU21" i="42" s="1"/>
  <c r="AS43" i="42"/>
  <c r="AL43" i="42"/>
  <c r="AU43" i="42" s="1"/>
  <c r="Z87" i="45"/>
  <c r="AR83" i="85"/>
  <c r="AH85" i="93"/>
  <c r="AQ85" i="93" s="1"/>
  <c r="AS7" i="46"/>
  <c r="AL7" i="46"/>
  <c r="AU7" i="46" s="1"/>
  <c r="AS12" i="46"/>
  <c r="AL12" i="46"/>
  <c r="AU12" i="46" s="1"/>
  <c r="AS33" i="42"/>
  <c r="AL33" i="42"/>
  <c r="AU33" i="42" s="1"/>
  <c r="Y88" i="29"/>
  <c r="X88" i="29"/>
  <c r="AS6" i="46"/>
  <c r="AL6" i="46"/>
  <c r="AU6" i="46" s="1"/>
  <c r="AH84" i="85"/>
  <c r="AQ84" i="85" s="1"/>
  <c r="AN84" i="89"/>
  <c r="AI84" i="89"/>
  <c r="AS28" i="42"/>
  <c r="AL28" i="42"/>
  <c r="AU28" i="42" s="1"/>
  <c r="AS52" i="42"/>
  <c r="AL52" i="42"/>
  <c r="AU52" i="42" s="1"/>
  <c r="AS8" i="42"/>
  <c r="AL8" i="42"/>
  <c r="AU8" i="42" s="1"/>
  <c r="Y88" i="34"/>
  <c r="X88" i="34"/>
  <c r="Z85" i="93"/>
  <c r="AS15" i="42"/>
  <c r="AL15" i="42"/>
  <c r="AU15" i="42" s="1"/>
  <c r="AS6" i="42"/>
  <c r="AL6" i="42"/>
  <c r="AU6" i="42" s="1"/>
  <c r="X87" i="77"/>
  <c r="Z87" i="77" s="1"/>
  <c r="Y87" i="77"/>
  <c r="AI85" i="74"/>
  <c r="AN85" i="74"/>
  <c r="AS25" i="46"/>
  <c r="AL25" i="46"/>
  <c r="AU25" i="46" s="1"/>
  <c r="X88" i="82"/>
  <c r="Y88" i="82"/>
  <c r="AS7" i="42"/>
  <c r="AL7" i="42"/>
  <c r="AU7" i="42" s="1"/>
  <c r="AS34" i="42"/>
  <c r="AL34" i="42"/>
  <c r="AU34" i="42" s="1"/>
  <c r="AS15" i="46"/>
  <c r="AL15" i="46"/>
  <c r="AU15" i="46" s="1"/>
  <c r="Y85" i="73"/>
  <c r="X85" i="73"/>
  <c r="AI87" i="29"/>
  <c r="AN87" i="29"/>
  <c r="AS11" i="46"/>
  <c r="AL11" i="46"/>
  <c r="AU11" i="46" s="1"/>
  <c r="AI86" i="37"/>
  <c r="AN86" i="37"/>
  <c r="AN88" i="81"/>
  <c r="AI88" i="81"/>
  <c r="Z84" i="85"/>
  <c r="AS3" i="38"/>
  <c r="AL3" i="38"/>
  <c r="AU3" i="38" s="1"/>
  <c r="Z87" i="25"/>
  <c r="AF87" i="41"/>
  <c r="AO87" i="41" s="1"/>
  <c r="AE87" i="41"/>
  <c r="W88" i="41"/>
  <c r="AG87" i="41"/>
  <c r="AP87" i="41" s="1"/>
  <c r="AJ4" i="38"/>
  <c r="AK4" i="38"/>
  <c r="AT4" i="38" s="1"/>
  <c r="AT91" i="38" s="1"/>
  <c r="Y86" i="33"/>
  <c r="X86" i="33"/>
  <c r="Z86" i="33" s="1"/>
  <c r="AS23" i="46"/>
  <c r="AL23" i="46"/>
  <c r="AU23" i="46" s="1"/>
  <c r="AS30" i="42"/>
  <c r="AL30" i="42"/>
  <c r="AU30" i="42" s="1"/>
  <c r="AS16" i="42"/>
  <c r="AL16" i="42"/>
  <c r="AU16" i="42" s="1"/>
  <c r="AH85" i="86"/>
  <c r="AQ85" i="86" s="1"/>
  <c r="AI87" i="34"/>
  <c r="AN87" i="34"/>
  <c r="W88" i="78"/>
  <c r="AG87" i="78"/>
  <c r="AP87" i="78" s="1"/>
  <c r="AF87" i="78"/>
  <c r="AO87" i="78" s="1"/>
  <c r="AE87" i="78"/>
  <c r="AS13" i="46"/>
  <c r="AL13" i="46"/>
  <c r="AU13" i="46" s="1"/>
  <c r="AS46" i="42"/>
  <c r="AL46" i="42"/>
  <c r="AU46" i="42" s="1"/>
  <c r="AS24" i="46"/>
  <c r="AL24" i="46"/>
  <c r="AU24" i="46" s="1"/>
  <c r="AH85" i="90"/>
  <c r="AQ85" i="90" s="1"/>
  <c r="AS31" i="42"/>
  <c r="AL31" i="42"/>
  <c r="AU31" i="42" s="1"/>
  <c r="AJ4" i="46"/>
  <c r="AK4" i="46"/>
  <c r="AT4" i="46" s="1"/>
  <c r="AT91" i="46" s="1"/>
  <c r="Z87" i="37" l="1"/>
  <c r="AS91" i="42"/>
  <c r="AU91" i="42"/>
  <c r="C11" i="42" s="1"/>
  <c r="W88" i="37"/>
  <c r="AG87" i="37"/>
  <c r="AP87" i="37" s="1"/>
  <c r="AF87" i="37"/>
  <c r="AO87" i="37" s="1"/>
  <c r="AE87" i="37"/>
  <c r="W87" i="33"/>
  <c r="AG86" i="33"/>
  <c r="AP86" i="33" s="1"/>
  <c r="AF86" i="33"/>
  <c r="AO86" i="33" s="1"/>
  <c r="AE86" i="33"/>
  <c r="AI87" i="41"/>
  <c r="AN87" i="41"/>
  <c r="AR88" i="81"/>
  <c r="AH88" i="82"/>
  <c r="AQ88" i="82" s="1"/>
  <c r="AR85" i="33"/>
  <c r="AI85" i="86"/>
  <c r="AN85" i="86"/>
  <c r="AR87" i="29"/>
  <c r="Z88" i="82"/>
  <c r="AH87" i="77"/>
  <c r="AQ87" i="77" s="1"/>
  <c r="AG85" i="93"/>
  <c r="AP85" i="93" s="1"/>
  <c r="AF85" i="93"/>
  <c r="AO85" i="93" s="1"/>
  <c r="AE85" i="93"/>
  <c r="W86" i="93"/>
  <c r="AE87" i="45"/>
  <c r="AG87" i="45"/>
  <c r="AP87" i="45" s="1"/>
  <c r="AF87" i="45"/>
  <c r="AO87" i="45" s="1"/>
  <c r="W88" i="45"/>
  <c r="X88" i="94"/>
  <c r="Y88" i="94"/>
  <c r="AH89" i="81"/>
  <c r="AQ89" i="81" s="1"/>
  <c r="AS4" i="46"/>
  <c r="AS91" i="46" s="1"/>
  <c r="AL4" i="46"/>
  <c r="AU4" i="46" s="1"/>
  <c r="X88" i="78"/>
  <c r="Z88" i="78" s="1"/>
  <c r="Y88" i="78"/>
  <c r="AS4" i="38"/>
  <c r="AL4" i="38"/>
  <c r="AU4" i="38" s="1"/>
  <c r="AU91" i="38" s="1"/>
  <c r="C11" i="38" s="1"/>
  <c r="AE87" i="25"/>
  <c r="AG87" i="25"/>
  <c r="AP87" i="25" s="1"/>
  <c r="AF87" i="25"/>
  <c r="AO87" i="25" s="1"/>
  <c r="W88" i="25"/>
  <c r="AH85" i="73"/>
  <c r="AQ85" i="73" s="1"/>
  <c r="AE87" i="77"/>
  <c r="W88" i="77"/>
  <c r="AG87" i="77"/>
  <c r="AP87" i="77" s="1"/>
  <c r="AF87" i="77"/>
  <c r="AO87" i="77" s="1"/>
  <c r="AH88" i="34"/>
  <c r="AQ88" i="34" s="1"/>
  <c r="AH88" i="29"/>
  <c r="AQ88" i="29" s="1"/>
  <c r="AI87" i="94"/>
  <c r="AN87" i="94"/>
  <c r="AH85" i="89"/>
  <c r="AQ85" i="89" s="1"/>
  <c r="AN85" i="90"/>
  <c r="AI85" i="90"/>
  <c r="AR86" i="37"/>
  <c r="AR87" i="82"/>
  <c r="AH86" i="74"/>
  <c r="AQ86" i="74" s="1"/>
  <c r="AF89" i="81"/>
  <c r="AO89" i="81" s="1"/>
  <c r="AE89" i="81"/>
  <c r="W90" i="81"/>
  <c r="AG89" i="81"/>
  <c r="AP89" i="81" s="1"/>
  <c r="X86" i="86"/>
  <c r="Y86" i="86"/>
  <c r="Y89" i="26"/>
  <c r="X89" i="26"/>
  <c r="AR87" i="34"/>
  <c r="AH86" i="33"/>
  <c r="AQ86" i="33" s="1"/>
  <c r="X88" i="41"/>
  <c r="Z88" i="41" s="1"/>
  <c r="Y88" i="41"/>
  <c r="AS91" i="38"/>
  <c r="Z85" i="73"/>
  <c r="Z88" i="34"/>
  <c r="Z88" i="29"/>
  <c r="Z86" i="74"/>
  <c r="Z85" i="89"/>
  <c r="AN87" i="78"/>
  <c r="AI87" i="78"/>
  <c r="AF84" i="85"/>
  <c r="AO84" i="85" s="1"/>
  <c r="AE84" i="85"/>
  <c r="W85" i="85"/>
  <c r="AG84" i="85"/>
  <c r="AP84" i="85" s="1"/>
  <c r="AR85" i="74"/>
  <c r="AR84" i="89"/>
  <c r="AH87" i="37"/>
  <c r="AQ87" i="37" s="1"/>
  <c r="AR84" i="73"/>
  <c r="AR86" i="77"/>
  <c r="AU91" i="46"/>
  <c r="C11" i="46" s="1"/>
  <c r="AI88" i="26"/>
  <c r="AN88" i="26"/>
  <c r="X86" i="90"/>
  <c r="Y86" i="90"/>
  <c r="Z86" i="90" s="1"/>
  <c r="AE88" i="78" l="1"/>
  <c r="W89" i="78"/>
  <c r="AG88" i="78"/>
  <c r="AP88" i="78" s="1"/>
  <c r="AF88" i="78"/>
  <c r="AO88" i="78" s="1"/>
  <c r="AF86" i="90"/>
  <c r="AO86" i="90" s="1"/>
  <c r="AE86" i="90"/>
  <c r="AG86" i="90"/>
  <c r="AP86" i="90" s="1"/>
  <c r="W87" i="90"/>
  <c r="W89" i="29"/>
  <c r="AG88" i="29"/>
  <c r="AP88" i="29" s="1"/>
  <c r="AF88" i="29"/>
  <c r="AO88" i="29" s="1"/>
  <c r="AE88" i="29"/>
  <c r="AH86" i="86"/>
  <c r="AQ86" i="86" s="1"/>
  <c r="W89" i="34"/>
  <c r="AG88" i="34"/>
  <c r="AP88" i="34" s="1"/>
  <c r="AF88" i="34"/>
  <c r="AO88" i="34" s="1"/>
  <c r="AE88" i="34"/>
  <c r="Z86" i="86"/>
  <c r="AR87" i="94"/>
  <c r="AI87" i="25"/>
  <c r="AN87" i="25"/>
  <c r="X88" i="45"/>
  <c r="Y88" i="45"/>
  <c r="AR85" i="86"/>
  <c r="AR87" i="41"/>
  <c r="AI87" i="37"/>
  <c r="AN87" i="37"/>
  <c r="AI84" i="85"/>
  <c r="AN84" i="85"/>
  <c r="W89" i="41"/>
  <c r="AG88" i="41"/>
  <c r="AP88" i="41" s="1"/>
  <c r="AF88" i="41"/>
  <c r="AO88" i="41" s="1"/>
  <c r="AE88" i="41"/>
  <c r="AH88" i="78"/>
  <c r="AQ88" i="78" s="1"/>
  <c r="AN85" i="93"/>
  <c r="AI85" i="93"/>
  <c r="AR87" i="78"/>
  <c r="AE85" i="73"/>
  <c r="W86" i="73"/>
  <c r="AG85" i="73"/>
  <c r="AP85" i="73" s="1"/>
  <c r="AF85" i="73"/>
  <c r="AO85" i="73" s="1"/>
  <c r="AH89" i="26"/>
  <c r="AQ89" i="26" s="1"/>
  <c r="AQ91" i="26" s="1"/>
  <c r="AX4" i="26"/>
  <c r="S4" i="26" s="1"/>
  <c r="AC4" i="26" s="1"/>
  <c r="AB5" i="26" s="1"/>
  <c r="AZ3" i="26"/>
  <c r="AX3" i="26" s="1"/>
  <c r="S3" i="26" s="1"/>
  <c r="AC3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6" i="26"/>
  <c r="S86" i="26" s="1"/>
  <c r="AC86" i="26" s="1"/>
  <c r="AB87" i="26" s="1"/>
  <c r="AX84" i="26"/>
  <c r="S84" i="26" s="1"/>
  <c r="AC84" i="26" s="1"/>
  <c r="AB85" i="26" s="1"/>
  <c r="AX85" i="26"/>
  <c r="S85" i="26" s="1"/>
  <c r="AC85" i="26" s="1"/>
  <c r="AB86" i="26" s="1"/>
  <c r="AX87" i="26"/>
  <c r="S87" i="26" s="1"/>
  <c r="AC87" i="26" s="1"/>
  <c r="AB88" i="26" s="1"/>
  <c r="AX88" i="26"/>
  <c r="S88" i="26" s="1"/>
  <c r="AC88" i="26" s="1"/>
  <c r="AB89" i="26" s="1"/>
  <c r="Y88" i="77"/>
  <c r="X88" i="77"/>
  <c r="AI86" i="33"/>
  <c r="AN86" i="33"/>
  <c r="AR88" i="26"/>
  <c r="AH86" i="90"/>
  <c r="AQ86" i="90" s="1"/>
  <c r="X90" i="81"/>
  <c r="Y90" i="81"/>
  <c r="W89" i="82"/>
  <c r="AG88" i="82"/>
  <c r="AP88" i="82" s="1"/>
  <c r="AF88" i="82"/>
  <c r="AO88" i="82" s="1"/>
  <c r="AE88" i="82"/>
  <c r="Y85" i="85"/>
  <c r="X85" i="85"/>
  <c r="AE85" i="89"/>
  <c r="AG85" i="89"/>
  <c r="AP85" i="89" s="1"/>
  <c r="AF85" i="89"/>
  <c r="AO85" i="89" s="1"/>
  <c r="W86" i="89"/>
  <c r="Z89" i="26"/>
  <c r="AI87" i="77"/>
  <c r="AN87" i="77"/>
  <c r="Y88" i="25"/>
  <c r="Z88" i="25" s="1"/>
  <c r="X88" i="25"/>
  <c r="AH88" i="94"/>
  <c r="AQ88" i="94" s="1"/>
  <c r="AN87" i="45"/>
  <c r="AI87" i="45"/>
  <c r="Y88" i="37"/>
  <c r="X88" i="37"/>
  <c r="W87" i="74"/>
  <c r="AG86" i="74"/>
  <c r="AP86" i="74" s="1"/>
  <c r="AF86" i="74"/>
  <c r="AO86" i="74" s="1"/>
  <c r="AE86" i="74"/>
  <c r="AH88" i="41"/>
  <c r="AQ88" i="41" s="1"/>
  <c r="AI89" i="81"/>
  <c r="AN89" i="81"/>
  <c r="AR85" i="90"/>
  <c r="Z88" i="94"/>
  <c r="X86" i="93"/>
  <c r="Y86" i="93"/>
  <c r="Y87" i="33"/>
  <c r="X87" i="33"/>
  <c r="Z88" i="77" l="1"/>
  <c r="W89" i="77"/>
  <c r="AG88" i="77"/>
  <c r="AP88" i="77" s="1"/>
  <c r="AF88" i="77"/>
  <c r="AO88" i="77" s="1"/>
  <c r="AE88" i="77"/>
  <c r="AH90" i="81"/>
  <c r="AQ90" i="81" s="1"/>
  <c r="AJ87" i="26"/>
  <c r="AK87" i="26"/>
  <c r="AT87" i="26" s="1"/>
  <c r="AJ73" i="26"/>
  <c r="AK73" i="26"/>
  <c r="AT73" i="26" s="1"/>
  <c r="AJ55" i="26"/>
  <c r="AK55" i="26"/>
  <c r="AT55" i="26" s="1"/>
  <c r="AJ49" i="26"/>
  <c r="AK49" i="26"/>
  <c r="AT49" i="26" s="1"/>
  <c r="AJ19" i="26"/>
  <c r="AK19" i="26"/>
  <c r="AT19" i="26" s="1"/>
  <c r="AJ7" i="26"/>
  <c r="AK7" i="26"/>
  <c r="AT7" i="26" s="1"/>
  <c r="Y89" i="29"/>
  <c r="X89" i="29"/>
  <c r="Z89" i="29" s="1"/>
  <c r="AH86" i="93"/>
  <c r="AQ86" i="93" s="1"/>
  <c r="AR89" i="81"/>
  <c r="AN88" i="82"/>
  <c r="AI88" i="82"/>
  <c r="Z90" i="8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R85" i="93"/>
  <c r="AR87" i="25"/>
  <c r="AH88" i="37"/>
  <c r="AQ88" i="37" s="1"/>
  <c r="W89" i="25"/>
  <c r="AG88" i="25"/>
  <c r="AP88" i="25" s="1"/>
  <c r="AF88" i="25"/>
  <c r="AO88" i="25" s="1"/>
  <c r="AE88" i="25"/>
  <c r="AJ79" i="26"/>
  <c r="AK79" i="26"/>
  <c r="AT79" i="26" s="1"/>
  <c r="AJ67" i="26"/>
  <c r="AK67" i="26"/>
  <c r="AT67" i="26" s="1"/>
  <c r="AJ61" i="26"/>
  <c r="AK61" i="26"/>
  <c r="AT61" i="26" s="1"/>
  <c r="AJ43" i="26"/>
  <c r="AK43" i="26"/>
  <c r="AT43" i="26" s="1"/>
  <c r="AJ25" i="26"/>
  <c r="AK25" i="26"/>
  <c r="AT25" i="26" s="1"/>
  <c r="AJ13" i="26"/>
  <c r="AK13" i="26"/>
  <c r="AT13" i="26" s="1"/>
  <c r="Z86" i="93"/>
  <c r="AN86" i="74"/>
  <c r="AI86" i="74"/>
  <c r="Z88" i="37"/>
  <c r="AR87" i="77"/>
  <c r="AI85" i="89"/>
  <c r="AN85" i="89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J11" i="26"/>
  <c r="AK11" i="26"/>
  <c r="AT11" i="26" s="1"/>
  <c r="Y86" i="73"/>
  <c r="X86" i="73"/>
  <c r="Z86" i="73" s="1"/>
  <c r="AI88" i="41"/>
  <c r="AN88" i="41"/>
  <c r="AR84" i="85"/>
  <c r="X89" i="34"/>
  <c r="Y89" i="34"/>
  <c r="Z87" i="90"/>
  <c r="Y87" i="90"/>
  <c r="X87" i="90"/>
  <c r="AH87" i="33"/>
  <c r="AQ87" i="33" s="1"/>
  <c r="W89" i="94"/>
  <c r="AG88" i="94"/>
  <c r="AP88" i="94" s="1"/>
  <c r="AF88" i="94"/>
  <c r="AO88" i="94" s="1"/>
  <c r="AE88" i="94"/>
  <c r="AR87" i="45"/>
  <c r="AX89" i="26"/>
  <c r="S89" i="26" s="1"/>
  <c r="AC89" i="26" s="1"/>
  <c r="AJ89" i="26" s="1"/>
  <c r="AS89" i="26" s="1"/>
  <c r="AG89" i="26"/>
  <c r="AP89" i="26" s="1"/>
  <c r="AP91" i="26" s="1"/>
  <c r="AF89" i="26"/>
  <c r="AO89" i="26" s="1"/>
  <c r="AO91" i="26" s="1"/>
  <c r="AE89" i="26"/>
  <c r="AH85" i="85"/>
  <c r="AQ85" i="85" s="1"/>
  <c r="AJ88" i="26"/>
  <c r="AK88" i="26"/>
  <c r="AT88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B4" i="26"/>
  <c r="AJ3" i="26"/>
  <c r="AI88" i="29"/>
  <c r="AN88" i="29"/>
  <c r="Y89" i="78"/>
  <c r="X89" i="78"/>
  <c r="Z89" i="78" s="1"/>
  <c r="AJ31" i="26"/>
  <c r="AK31" i="26"/>
  <c r="AT31" i="26" s="1"/>
  <c r="AH88" i="25"/>
  <c r="AQ88" i="25" s="1"/>
  <c r="Y86" i="89"/>
  <c r="X86" i="89"/>
  <c r="Z86" i="89" s="1"/>
  <c r="X89" i="82"/>
  <c r="Y89" i="82"/>
  <c r="AR86" i="33"/>
  <c r="AJ86" i="26"/>
  <c r="AK86" i="26"/>
  <c r="AT86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5" i="26"/>
  <c r="AK5" i="26"/>
  <c r="AT5" i="26" s="1"/>
  <c r="AI85" i="73"/>
  <c r="AN85" i="73"/>
  <c r="AR87" i="37"/>
  <c r="AH88" i="45"/>
  <c r="AQ88" i="45" s="1"/>
  <c r="W87" i="86"/>
  <c r="AG86" i="86"/>
  <c r="AP86" i="86" s="1"/>
  <c r="AF86" i="86"/>
  <c r="AO86" i="86" s="1"/>
  <c r="AE86" i="86"/>
  <c r="AJ37" i="26"/>
  <c r="AK37" i="26"/>
  <c r="AT37" i="26" s="1"/>
  <c r="Z87" i="33"/>
  <c r="Y87" i="74"/>
  <c r="X87" i="74"/>
  <c r="Z87" i="74" s="1"/>
  <c r="Z85" i="85"/>
  <c r="AH88" i="77"/>
  <c r="AQ88" i="77" s="1"/>
  <c r="AJ85" i="26"/>
  <c r="AK85" i="26"/>
  <c r="AT85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K8" i="26"/>
  <c r="AT8" i="26" s="1"/>
  <c r="X89" i="41"/>
  <c r="Y89" i="41"/>
  <c r="Z88" i="45"/>
  <c r="AI88" i="34"/>
  <c r="AN88" i="34"/>
  <c r="AI86" i="90"/>
  <c r="AN86" i="90"/>
  <c r="AI88" i="78"/>
  <c r="AN88" i="78"/>
  <c r="Z89" i="41" l="1"/>
  <c r="W87" i="73"/>
  <c r="AG86" i="73"/>
  <c r="AP86" i="73" s="1"/>
  <c r="AF86" i="73"/>
  <c r="AO86" i="73" s="1"/>
  <c r="AE86" i="73"/>
  <c r="W90" i="41"/>
  <c r="AG89" i="41"/>
  <c r="AP89" i="41" s="1"/>
  <c r="AF89" i="41"/>
  <c r="AO89" i="41" s="1"/>
  <c r="AE89" i="41"/>
  <c r="AX89" i="78"/>
  <c r="S89" i="78" s="1"/>
  <c r="AC89" i="78" s="1"/>
  <c r="AG89" i="78"/>
  <c r="AP89" i="78" s="1"/>
  <c r="AP91" i="78" s="1"/>
  <c r="AF89" i="78"/>
  <c r="AO89" i="78" s="1"/>
  <c r="AO91" i="78" s="1"/>
  <c r="AE89" i="78"/>
  <c r="W90" i="29"/>
  <c r="AG89" i="29"/>
  <c r="AP89" i="29" s="1"/>
  <c r="AF89" i="29"/>
  <c r="AO89" i="29" s="1"/>
  <c r="AE89" i="29"/>
  <c r="AR86" i="90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AR85" i="73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6" i="26"/>
  <c r="AL86" i="26"/>
  <c r="AU86" i="26" s="1"/>
  <c r="AH86" i="89"/>
  <c r="AQ86" i="89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Y89" i="94"/>
  <c r="X89" i="94"/>
  <c r="AH87" i="90"/>
  <c r="AQ87" i="90" s="1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R85" i="89"/>
  <c r="W87" i="93"/>
  <c r="AF86" i="93"/>
  <c r="AO86" i="93" s="1"/>
  <c r="AG86" i="93"/>
  <c r="AP86" i="93" s="1"/>
  <c r="AE86" i="93"/>
  <c r="AS43" i="26"/>
  <c r="AL43" i="26"/>
  <c r="AU43" i="26" s="1"/>
  <c r="AS79" i="26"/>
  <c r="AL79" i="26"/>
  <c r="AU79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E87" i="74"/>
  <c r="AG87" i="74"/>
  <c r="AP87" i="74" s="1"/>
  <c r="AF87" i="74"/>
  <c r="AO87" i="74" s="1"/>
  <c r="W88" i="74"/>
  <c r="AN88" i="25"/>
  <c r="AI88" i="25"/>
  <c r="W91" i="81"/>
  <c r="AG90" i="81"/>
  <c r="AP90" i="81" s="1"/>
  <c r="AF90" i="81"/>
  <c r="AO90" i="81" s="1"/>
  <c r="AE90" i="81"/>
  <c r="AS49" i="26"/>
  <c r="AL49" i="26"/>
  <c r="AU49" i="26" s="1"/>
  <c r="AS87" i="26"/>
  <c r="AL87" i="26"/>
  <c r="AU87" i="26" s="1"/>
  <c r="AI88" i="77"/>
  <c r="AN88" i="77"/>
  <c r="AR88" i="34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W88" i="33"/>
  <c r="AG87" i="33"/>
  <c r="AP87" i="33" s="1"/>
  <c r="AF87" i="33"/>
  <c r="AO87" i="33" s="1"/>
  <c r="AE87" i="33"/>
  <c r="X87" i="86"/>
  <c r="Z87" i="86" s="1"/>
  <c r="Y87" i="86"/>
  <c r="AS5" i="26"/>
  <c r="AL5" i="26"/>
  <c r="AU5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F86" i="89"/>
  <c r="AO86" i="89" s="1"/>
  <c r="AG86" i="89"/>
  <c r="AP86" i="89" s="1"/>
  <c r="W87" i="89"/>
  <c r="AE86" i="89"/>
  <c r="AR88" i="29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88" i="26"/>
  <c r="AL88" i="26"/>
  <c r="AU88" i="26" s="1"/>
  <c r="AI89" i="26"/>
  <c r="AN89" i="26"/>
  <c r="AN91" i="26" s="1"/>
  <c r="W88" i="90"/>
  <c r="AG87" i="90"/>
  <c r="AP87" i="90" s="1"/>
  <c r="AF87" i="90"/>
  <c r="AO87" i="90" s="1"/>
  <c r="AE87" i="90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S13" i="26"/>
  <c r="AL13" i="26"/>
  <c r="AU13" i="26" s="1"/>
  <c r="AS61" i="26"/>
  <c r="AL61" i="26"/>
  <c r="AU61" i="26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R88" i="82"/>
  <c r="AF88" i="45"/>
  <c r="AO88" i="45" s="1"/>
  <c r="AG88" i="45"/>
  <c r="AP88" i="45" s="1"/>
  <c r="W89" i="45"/>
  <c r="AE88" i="45"/>
  <c r="AS31" i="26"/>
  <c r="AL31" i="26"/>
  <c r="AU31" i="26" s="1"/>
  <c r="AS3" i="26"/>
  <c r="AL3" i="26"/>
  <c r="AU3" i="26" s="1"/>
  <c r="AN88" i="94"/>
  <c r="AI88" i="94"/>
  <c r="AR88" i="41"/>
  <c r="AK89" i="26"/>
  <c r="AT89" i="26" s="1"/>
  <c r="W89" i="37"/>
  <c r="AG88" i="37"/>
  <c r="AP88" i="37" s="1"/>
  <c r="AF88" i="37"/>
  <c r="AO88" i="37" s="1"/>
  <c r="AE88" i="37"/>
  <c r="AS7" i="26"/>
  <c r="AL7" i="26"/>
  <c r="AU7" i="26" s="1"/>
  <c r="AS55" i="26"/>
  <c r="AL55" i="26"/>
  <c r="AU55" i="26" s="1"/>
  <c r="AR88" i="78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5" i="26"/>
  <c r="AL85" i="26"/>
  <c r="AU85" i="26" s="1"/>
  <c r="W86" i="85"/>
  <c r="AG85" i="85"/>
  <c r="AP85" i="85" s="1"/>
  <c r="AF85" i="85"/>
  <c r="AO85" i="85" s="1"/>
  <c r="AE85" i="85"/>
  <c r="AS37" i="26"/>
  <c r="AL37" i="26"/>
  <c r="AU37" i="26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H89" i="82"/>
  <c r="AQ89" i="82" s="1"/>
  <c r="AQ91" i="82" s="1"/>
  <c r="AZ3" i="82"/>
  <c r="AX7" i="82" s="1"/>
  <c r="S7" i="82" s="1"/>
  <c r="AC7" i="82" s="1"/>
  <c r="AB8" i="82" s="1"/>
  <c r="AX12" i="82"/>
  <c r="S12" i="82" s="1"/>
  <c r="AC12" i="82" s="1"/>
  <c r="AB13" i="82" s="1"/>
  <c r="AX18" i="82"/>
  <c r="S18" i="82" s="1"/>
  <c r="AC18" i="82" s="1"/>
  <c r="AB19" i="82" s="1"/>
  <c r="AX30" i="82"/>
  <c r="S30" i="82" s="1"/>
  <c r="AC30" i="82" s="1"/>
  <c r="AB31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7" i="82"/>
  <c r="S37" i="82" s="1"/>
  <c r="AC37" i="82" s="1"/>
  <c r="AB38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5" i="82"/>
  <c r="S85" i="82" s="1"/>
  <c r="AC85" i="82" s="1"/>
  <c r="AB86" i="82" s="1"/>
  <c r="AX86" i="82"/>
  <c r="S86" i="82" s="1"/>
  <c r="AC86" i="82" s="1"/>
  <c r="AB87" i="82" s="1"/>
  <c r="AX84" i="82"/>
  <c r="S84" i="82" s="1"/>
  <c r="AC84" i="82" s="1"/>
  <c r="AB85" i="82" s="1"/>
  <c r="AX88" i="82"/>
  <c r="S88" i="82" s="1"/>
  <c r="AC88" i="82" s="1"/>
  <c r="AB89" i="82" s="1"/>
  <c r="AH89" i="78"/>
  <c r="AQ89" i="78" s="1"/>
  <c r="AQ91" i="78" s="1"/>
  <c r="AZ3" i="78"/>
  <c r="AX4" i="78" s="1"/>
  <c r="S4" i="78" s="1"/>
  <c r="AC4" i="78" s="1"/>
  <c r="AB5" i="78" s="1"/>
  <c r="AX77" i="78"/>
  <c r="S77" i="78" s="1"/>
  <c r="AC77" i="78" s="1"/>
  <c r="AB78" i="78" s="1"/>
  <c r="AX83" i="78"/>
  <c r="S83" i="78" s="1"/>
  <c r="AC83" i="78" s="1"/>
  <c r="AB84" i="78" s="1"/>
  <c r="AJ4" i="26"/>
  <c r="AK4" i="26"/>
  <c r="AT4" i="26" s="1"/>
  <c r="AT91" i="26" s="1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H89" i="34"/>
  <c r="AQ89" i="34" s="1"/>
  <c r="AQ91" i="34" s="1"/>
  <c r="AZ3" i="34"/>
  <c r="AX6" i="34" s="1"/>
  <c r="S6" i="34" s="1"/>
  <c r="AC6" i="34" s="1"/>
  <c r="AB7" i="34" s="1"/>
  <c r="AX11" i="34"/>
  <c r="S11" i="34" s="1"/>
  <c r="AC11" i="34" s="1"/>
  <c r="AB12" i="34" s="1"/>
  <c r="AX66" i="34"/>
  <c r="S66" i="34" s="1"/>
  <c r="AC66" i="34" s="1"/>
  <c r="AB67" i="34" s="1"/>
  <c r="AH86" i="73"/>
  <c r="AQ86" i="73" s="1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R86" i="74"/>
  <c r="AS25" i="26"/>
  <c r="AL25" i="26"/>
  <c r="AU25" i="26" s="1"/>
  <c r="AS67" i="26"/>
  <c r="AL67" i="26"/>
  <c r="AU67" i="26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X89" i="77"/>
  <c r="Y89" i="77"/>
  <c r="AH89" i="41"/>
  <c r="AQ89" i="41" s="1"/>
  <c r="AH87" i="74"/>
  <c r="AQ87" i="74" s="1"/>
  <c r="AI86" i="86"/>
  <c r="AN86" i="86"/>
  <c r="Z89" i="82"/>
  <c r="Z89" i="34"/>
  <c r="Y89" i="25"/>
  <c r="X89" i="25"/>
  <c r="AH89" i="29"/>
  <c r="AQ89" i="29" s="1"/>
  <c r="AS19" i="26"/>
  <c r="AL19" i="26"/>
  <c r="AU19" i="26" s="1"/>
  <c r="AS73" i="26"/>
  <c r="AL73" i="26"/>
  <c r="AU73" i="26" s="1"/>
  <c r="AX59" i="78" l="1"/>
  <c r="S59" i="78" s="1"/>
  <c r="AC59" i="78" s="1"/>
  <c r="AB60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K59" i="78" s="1"/>
  <c r="AT59" i="78" s="1"/>
  <c r="AX34" i="78"/>
  <c r="S34" i="78" s="1"/>
  <c r="AC34" i="78" s="1"/>
  <c r="AB35" i="78" s="1"/>
  <c r="AX71" i="78"/>
  <c r="S71" i="78" s="1"/>
  <c r="AC71" i="78" s="1"/>
  <c r="AB72" i="78" s="1"/>
  <c r="AX60" i="34"/>
  <c r="S60" i="34" s="1"/>
  <c r="AC60" i="34" s="1"/>
  <c r="AB61" i="34" s="1"/>
  <c r="AX54" i="34"/>
  <c r="S54" i="34" s="1"/>
  <c r="AC54" i="34" s="1"/>
  <c r="AB55" i="34" s="1"/>
  <c r="AX87" i="78"/>
  <c r="S87" i="78" s="1"/>
  <c r="AC87" i="78" s="1"/>
  <c r="AB88" i="78" s="1"/>
  <c r="AX81" i="78"/>
  <c r="S81" i="78" s="1"/>
  <c r="AC81" i="78" s="1"/>
  <c r="AB82" i="78" s="1"/>
  <c r="AJ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X56" i="78"/>
  <c r="S56" i="78" s="1"/>
  <c r="AC56" i="78" s="1"/>
  <c r="AB57" i="78" s="1"/>
  <c r="AX28" i="78"/>
  <c r="S28" i="78" s="1"/>
  <c r="AC28" i="78" s="1"/>
  <c r="AB29" i="78" s="1"/>
  <c r="AX40" i="78"/>
  <c r="S40" i="78" s="1"/>
  <c r="AC40" i="78" s="1"/>
  <c r="AB41" i="78" s="1"/>
  <c r="AK41" i="78" s="1"/>
  <c r="AT41" i="78" s="1"/>
  <c r="AX84" i="34"/>
  <c r="S84" i="34" s="1"/>
  <c r="AC84" i="34" s="1"/>
  <c r="AB85" i="34" s="1"/>
  <c r="AX48" i="34"/>
  <c r="S48" i="34" s="1"/>
  <c r="AC48" i="34" s="1"/>
  <c r="AB49" i="34" s="1"/>
  <c r="AX86" i="78"/>
  <c r="S86" i="78" s="1"/>
  <c r="AC86" i="78" s="1"/>
  <c r="AB87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J69" i="78" s="1"/>
  <c r="AX62" i="78"/>
  <c r="S62" i="78" s="1"/>
  <c r="AC62" i="78" s="1"/>
  <c r="AB63" i="78" s="1"/>
  <c r="AX52" i="78"/>
  <c r="S52" i="78" s="1"/>
  <c r="AC52" i="78" s="1"/>
  <c r="AB53" i="78" s="1"/>
  <c r="AX22" i="78"/>
  <c r="S22" i="78" s="1"/>
  <c r="AC22" i="78" s="1"/>
  <c r="AB23" i="78" s="1"/>
  <c r="AX65" i="78"/>
  <c r="S65" i="78" s="1"/>
  <c r="AC65" i="78" s="1"/>
  <c r="AB66" i="78" s="1"/>
  <c r="AX78" i="34"/>
  <c r="S78" i="34" s="1"/>
  <c r="AC78" i="34" s="1"/>
  <c r="AB79" i="34" s="1"/>
  <c r="AX42" i="34"/>
  <c r="S42" i="34" s="1"/>
  <c r="AC42" i="34" s="1"/>
  <c r="AB43" i="34" s="1"/>
  <c r="AK43" i="34" s="1"/>
  <c r="AT43" i="34" s="1"/>
  <c r="AX88" i="78"/>
  <c r="S88" i="78" s="1"/>
  <c r="AC88" i="78" s="1"/>
  <c r="AB89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0" i="78"/>
  <c r="S50" i="78" s="1"/>
  <c r="AC50" i="78" s="1"/>
  <c r="AB51" i="78" s="1"/>
  <c r="AJ51" i="78" s="1"/>
  <c r="AX16" i="78"/>
  <c r="S16" i="78" s="1"/>
  <c r="AC16" i="78" s="1"/>
  <c r="AB17" i="78" s="1"/>
  <c r="AX29" i="82"/>
  <c r="S29" i="82" s="1"/>
  <c r="AC29" i="82" s="1"/>
  <c r="AB30" i="82" s="1"/>
  <c r="AX84" i="78"/>
  <c r="S84" i="78" s="1"/>
  <c r="AC84" i="78" s="1"/>
  <c r="AB85" i="78" s="1"/>
  <c r="AX72" i="34"/>
  <c r="S72" i="34" s="1"/>
  <c r="AC72" i="34" s="1"/>
  <c r="AB73" i="34" s="1"/>
  <c r="AX36" i="34"/>
  <c r="S36" i="34" s="1"/>
  <c r="AC36" i="34" s="1"/>
  <c r="AB37" i="34" s="1"/>
  <c r="AX85" i="78"/>
  <c r="S85" i="78" s="1"/>
  <c r="AC85" i="78" s="1"/>
  <c r="AB86" i="78" s="1"/>
  <c r="AJ86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46" i="78"/>
  <c r="S46" i="78" s="1"/>
  <c r="AC46" i="78" s="1"/>
  <c r="AB47" i="78" s="1"/>
  <c r="AX10" i="78"/>
  <c r="S10" i="78" s="1"/>
  <c r="AC10" i="78" s="1"/>
  <c r="AB11" i="78" s="1"/>
  <c r="AJ11" i="78" s="1"/>
  <c r="AX43" i="82"/>
  <c r="S43" i="82" s="1"/>
  <c r="AC43" i="82" s="1"/>
  <c r="AB44" i="82" s="1"/>
  <c r="AX36" i="82"/>
  <c r="S36" i="82" s="1"/>
  <c r="AC36" i="82" s="1"/>
  <c r="AB37" i="82" s="1"/>
  <c r="AX24" i="82"/>
  <c r="S24" i="82" s="1"/>
  <c r="AC24" i="82" s="1"/>
  <c r="AB25" i="82" s="1"/>
  <c r="AX20" i="34"/>
  <c r="S20" i="34" s="1"/>
  <c r="AC20" i="34" s="1"/>
  <c r="AB21" i="34" s="1"/>
  <c r="AX83" i="34"/>
  <c r="S83" i="34" s="1"/>
  <c r="AC83" i="34" s="1"/>
  <c r="AB84" i="34" s="1"/>
  <c r="AX77" i="34"/>
  <c r="S77" i="34" s="1"/>
  <c r="AC77" i="34" s="1"/>
  <c r="AB78" i="34" s="1"/>
  <c r="AJ78" i="34" s="1"/>
  <c r="AX71" i="34"/>
  <c r="S71" i="34" s="1"/>
  <c r="AC71" i="34" s="1"/>
  <c r="AB72" i="34" s="1"/>
  <c r="AX65" i="34"/>
  <c r="S65" i="34" s="1"/>
  <c r="AC65" i="34" s="1"/>
  <c r="AB66" i="34" s="1"/>
  <c r="AX59" i="34"/>
  <c r="S59" i="34" s="1"/>
  <c r="AC59" i="34" s="1"/>
  <c r="AB60" i="34" s="1"/>
  <c r="AX53" i="34"/>
  <c r="S53" i="34" s="1"/>
  <c r="AC53" i="34" s="1"/>
  <c r="AB54" i="34" s="1"/>
  <c r="AX47" i="34"/>
  <c r="S47" i="34" s="1"/>
  <c r="AC47" i="34" s="1"/>
  <c r="AB48" i="34" s="1"/>
  <c r="AX41" i="34"/>
  <c r="S41" i="34" s="1"/>
  <c r="AC41" i="34" s="1"/>
  <c r="AB42" i="34" s="1"/>
  <c r="AJ42" i="34" s="1"/>
  <c r="AX35" i="34"/>
  <c r="S35" i="34" s="1"/>
  <c r="AC35" i="34" s="1"/>
  <c r="AB36" i="34" s="1"/>
  <c r="AX27" i="34"/>
  <c r="S27" i="34" s="1"/>
  <c r="AC27" i="34" s="1"/>
  <c r="AB28" i="34" s="1"/>
  <c r="AX19" i="34"/>
  <c r="S19" i="34" s="1"/>
  <c r="AC19" i="34" s="1"/>
  <c r="AB20" i="34" s="1"/>
  <c r="AX9" i="34"/>
  <c r="S9" i="34" s="1"/>
  <c r="AC9" i="34" s="1"/>
  <c r="AB10" i="34" s="1"/>
  <c r="AX57" i="78"/>
  <c r="S57" i="78" s="1"/>
  <c r="AC57" i="78" s="1"/>
  <c r="AB58" i="78" s="1"/>
  <c r="AX51" i="78"/>
  <c r="S51" i="78" s="1"/>
  <c r="AC51" i="78" s="1"/>
  <c r="AB52" i="78" s="1"/>
  <c r="AK52" i="78" s="1"/>
  <c r="AT52" i="78" s="1"/>
  <c r="AX45" i="78"/>
  <c r="S45" i="78" s="1"/>
  <c r="AC45" i="78" s="1"/>
  <c r="AB46" i="78" s="1"/>
  <c r="AX39" i="78"/>
  <c r="S39" i="78" s="1"/>
  <c r="AC39" i="78" s="1"/>
  <c r="AB40" i="78" s="1"/>
  <c r="AX33" i="78"/>
  <c r="S33" i="78" s="1"/>
  <c r="AC33" i="78" s="1"/>
  <c r="AB34" i="78" s="1"/>
  <c r="AX27" i="78"/>
  <c r="S27" i="78" s="1"/>
  <c r="AC27" i="78" s="1"/>
  <c r="AB28" i="78" s="1"/>
  <c r="AX21" i="78"/>
  <c r="S21" i="78" s="1"/>
  <c r="AC21" i="78" s="1"/>
  <c r="AB22" i="78" s="1"/>
  <c r="AX15" i="78"/>
  <c r="S15" i="78" s="1"/>
  <c r="AC15" i="78" s="1"/>
  <c r="AB16" i="78" s="1"/>
  <c r="AK16" i="78" s="1"/>
  <c r="AT16" i="78" s="1"/>
  <c r="AX9" i="78"/>
  <c r="S9" i="78" s="1"/>
  <c r="AC9" i="78" s="1"/>
  <c r="AB10" i="78" s="1"/>
  <c r="AX23" i="82"/>
  <c r="S23" i="82" s="1"/>
  <c r="AC23" i="82" s="1"/>
  <c r="AB24" i="82" s="1"/>
  <c r="AX17" i="82"/>
  <c r="S17" i="82" s="1"/>
  <c r="AC17" i="82" s="1"/>
  <c r="AB18" i="82" s="1"/>
  <c r="AX11" i="82"/>
  <c r="S11" i="82" s="1"/>
  <c r="AC11" i="82" s="1"/>
  <c r="AB12" i="82" s="1"/>
  <c r="AX3" i="82"/>
  <c r="S3" i="82" s="1"/>
  <c r="AC3" i="82" s="1"/>
  <c r="AX88" i="34"/>
  <c r="S88" i="34" s="1"/>
  <c r="AC88" i="34" s="1"/>
  <c r="AB89" i="34" s="1"/>
  <c r="AX76" i="34"/>
  <c r="S76" i="34" s="1"/>
  <c r="AC76" i="34" s="1"/>
  <c r="AB77" i="34" s="1"/>
  <c r="AX70" i="34"/>
  <c r="S70" i="34" s="1"/>
  <c r="AC70" i="34" s="1"/>
  <c r="AB71" i="34" s="1"/>
  <c r="AX64" i="34"/>
  <c r="S64" i="34" s="1"/>
  <c r="AC64" i="34" s="1"/>
  <c r="AB65" i="34" s="1"/>
  <c r="AX58" i="34"/>
  <c r="S58" i="34" s="1"/>
  <c r="AC58" i="34" s="1"/>
  <c r="AB59" i="34" s="1"/>
  <c r="AX52" i="34"/>
  <c r="S52" i="34" s="1"/>
  <c r="AC52" i="34" s="1"/>
  <c r="AB53" i="34" s="1"/>
  <c r="AX46" i="34"/>
  <c r="S46" i="34" s="1"/>
  <c r="AC46" i="34" s="1"/>
  <c r="AB47" i="34" s="1"/>
  <c r="AJ47" i="34" s="1"/>
  <c r="AX40" i="34"/>
  <c r="S40" i="34" s="1"/>
  <c r="AC40" i="34" s="1"/>
  <c r="AB41" i="34" s="1"/>
  <c r="AX34" i="34"/>
  <c r="S34" i="34" s="1"/>
  <c r="AC34" i="34" s="1"/>
  <c r="AB35" i="34" s="1"/>
  <c r="AX26" i="34"/>
  <c r="S26" i="34" s="1"/>
  <c r="AC26" i="34" s="1"/>
  <c r="AB27" i="34" s="1"/>
  <c r="AX17" i="34"/>
  <c r="S17" i="34" s="1"/>
  <c r="AC17" i="34" s="1"/>
  <c r="AB18" i="34" s="1"/>
  <c r="AX8" i="34"/>
  <c r="S8" i="34" s="1"/>
  <c r="AC8" i="34" s="1"/>
  <c r="AB9" i="34" s="1"/>
  <c r="AX44" i="78"/>
  <c r="S44" i="78" s="1"/>
  <c r="AC44" i="78" s="1"/>
  <c r="AB45" i="78" s="1"/>
  <c r="AK45" i="78" s="1"/>
  <c r="AT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K9" i="78" s="1"/>
  <c r="AT9" i="78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9" i="82"/>
  <c r="S9" i="82" s="1"/>
  <c r="AC9" i="82" s="1"/>
  <c r="AB10" i="82" s="1"/>
  <c r="AX29" i="34"/>
  <c r="S29" i="34" s="1"/>
  <c r="AC29" i="34" s="1"/>
  <c r="AB30" i="34" s="1"/>
  <c r="AX82" i="34"/>
  <c r="S82" i="34" s="1"/>
  <c r="AC82" i="34" s="1"/>
  <c r="AB83" i="34" s="1"/>
  <c r="AJ83" i="34" s="1"/>
  <c r="AX87" i="34"/>
  <c r="S87" i="34" s="1"/>
  <c r="AC87" i="34" s="1"/>
  <c r="AB88" i="34" s="1"/>
  <c r="AX81" i="34"/>
  <c r="S81" i="34" s="1"/>
  <c r="AC81" i="34" s="1"/>
  <c r="AB82" i="34" s="1"/>
  <c r="AX75" i="34"/>
  <c r="S75" i="34" s="1"/>
  <c r="AC75" i="34" s="1"/>
  <c r="AB76" i="34" s="1"/>
  <c r="AX69" i="34"/>
  <c r="S69" i="34" s="1"/>
  <c r="AC69" i="34" s="1"/>
  <c r="AB70" i="34" s="1"/>
  <c r="AX63" i="34"/>
  <c r="S63" i="34" s="1"/>
  <c r="AC63" i="34" s="1"/>
  <c r="AB64" i="34" s="1"/>
  <c r="AX57" i="34"/>
  <c r="S57" i="34" s="1"/>
  <c r="AC57" i="34" s="1"/>
  <c r="AB58" i="34" s="1"/>
  <c r="AJ58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33" i="34"/>
  <c r="S33" i="34" s="1"/>
  <c r="AC33" i="34" s="1"/>
  <c r="AB34" i="34" s="1"/>
  <c r="AX25" i="34"/>
  <c r="S25" i="34" s="1"/>
  <c r="AC25" i="34" s="1"/>
  <c r="AB26" i="34" s="1"/>
  <c r="AX15" i="34"/>
  <c r="S15" i="34" s="1"/>
  <c r="AC15" i="34" s="1"/>
  <c r="AB16" i="34" s="1"/>
  <c r="AJ16" i="34" s="1"/>
  <c r="AX7" i="34"/>
  <c r="S7" i="34" s="1"/>
  <c r="AC7" i="34" s="1"/>
  <c r="AB8" i="34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J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X27" i="82"/>
  <c r="S27" i="82" s="1"/>
  <c r="AC27" i="82" s="1"/>
  <c r="AB28" i="82" s="1"/>
  <c r="AX21" i="82"/>
  <c r="S21" i="82" s="1"/>
  <c r="AC21" i="82" s="1"/>
  <c r="AB22" i="82" s="1"/>
  <c r="AJ22" i="82" s="1"/>
  <c r="AX15" i="82"/>
  <c r="S15" i="82" s="1"/>
  <c r="AC15" i="82" s="1"/>
  <c r="AB16" i="82" s="1"/>
  <c r="AX8" i="82"/>
  <c r="S8" i="82" s="1"/>
  <c r="AC8" i="82" s="1"/>
  <c r="AB9" i="82" s="1"/>
  <c r="AX86" i="34"/>
  <c r="S86" i="34" s="1"/>
  <c r="AC86" i="34" s="1"/>
  <c r="AB87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J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J33" i="34" s="1"/>
  <c r="AX23" i="34"/>
  <c r="S23" i="34" s="1"/>
  <c r="AC23" i="34" s="1"/>
  <c r="AB24" i="34" s="1"/>
  <c r="AX14" i="34"/>
  <c r="S14" i="34" s="1"/>
  <c r="AC14" i="34" s="1"/>
  <c r="AB15" i="34" s="1"/>
  <c r="AX5" i="34"/>
  <c r="S5" i="34" s="1"/>
  <c r="AC5" i="34" s="1"/>
  <c r="AB6" i="34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K43" i="78" s="1"/>
  <c r="AT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3" i="78"/>
  <c r="S3" i="78" s="1"/>
  <c r="AC3" i="78" s="1"/>
  <c r="AB4" i="78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6" i="82"/>
  <c r="S6" i="82" s="1"/>
  <c r="AC6" i="82" s="1"/>
  <c r="AB7" i="82" s="1"/>
  <c r="AJ7" i="82" s="1"/>
  <c r="AX85" i="34"/>
  <c r="S85" i="34" s="1"/>
  <c r="AC85" i="34" s="1"/>
  <c r="AB86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K56" i="34" s="1"/>
  <c r="AT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1" i="34"/>
  <c r="S21" i="34" s="1"/>
  <c r="AC21" i="34" s="1"/>
  <c r="AB22" i="34" s="1"/>
  <c r="AX13" i="34"/>
  <c r="S13" i="34" s="1"/>
  <c r="AC13" i="34" s="1"/>
  <c r="AB14" i="34" s="1"/>
  <c r="AJ14" i="34" s="1"/>
  <c r="AX3" i="34"/>
  <c r="S3" i="34" s="1"/>
  <c r="AC3" i="34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J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31" i="82"/>
  <c r="S31" i="82" s="1"/>
  <c r="AC31" i="82" s="1"/>
  <c r="AB32" i="82" s="1"/>
  <c r="AX25" i="82"/>
  <c r="S25" i="82" s="1"/>
  <c r="AC25" i="82" s="1"/>
  <c r="AB26" i="82" s="1"/>
  <c r="AK26" i="82" s="1"/>
  <c r="AT26" i="82" s="1"/>
  <c r="AX19" i="82"/>
  <c r="S19" i="82" s="1"/>
  <c r="AC19" i="82" s="1"/>
  <c r="AB20" i="82" s="1"/>
  <c r="AX13" i="82"/>
  <c r="S13" i="82" s="1"/>
  <c r="AC13" i="82" s="1"/>
  <c r="AB14" i="82" s="1"/>
  <c r="AX5" i="82"/>
  <c r="S5" i="82" s="1"/>
  <c r="AC5" i="82" s="1"/>
  <c r="AB6" i="82" s="1"/>
  <c r="Z89" i="94"/>
  <c r="AF89" i="94" s="1"/>
  <c r="AO89" i="94" s="1"/>
  <c r="AO91" i="94" s="1"/>
  <c r="AJ7" i="34"/>
  <c r="AK7" i="34"/>
  <c r="AT7" i="34" s="1"/>
  <c r="AK5" i="78"/>
  <c r="AT5" i="78" s="1"/>
  <c r="AJ8" i="82"/>
  <c r="AK8" i="82"/>
  <c r="AT8" i="82" s="1"/>
  <c r="AE89" i="94"/>
  <c r="AX89" i="94"/>
  <c r="S89" i="94" s="1"/>
  <c r="AC89" i="94" s="1"/>
  <c r="AH89" i="77"/>
  <c r="AQ89" i="77" s="1"/>
  <c r="AJ6" i="34"/>
  <c r="AK6" i="34"/>
  <c r="AT6" i="34" s="1"/>
  <c r="AJ62" i="78"/>
  <c r="AK62" i="78"/>
  <c r="AT62" i="78" s="1"/>
  <c r="AJ72" i="82"/>
  <c r="AK72" i="82"/>
  <c r="AT72" i="82" s="1"/>
  <c r="AJ54" i="82"/>
  <c r="AK54" i="82"/>
  <c r="AT54" i="82" s="1"/>
  <c r="AJ42" i="82"/>
  <c r="AK42" i="82"/>
  <c r="AT42" i="82" s="1"/>
  <c r="AJ24" i="82"/>
  <c r="AK24" i="82"/>
  <c r="AT24" i="82" s="1"/>
  <c r="AJ18" i="82"/>
  <c r="AK18" i="82"/>
  <c r="AT18" i="82" s="1"/>
  <c r="Y89" i="37"/>
  <c r="X89" i="37"/>
  <c r="Z89" i="37" s="1"/>
  <c r="X88" i="90"/>
  <c r="Y88" i="90"/>
  <c r="Y91" i="81"/>
  <c r="X91" i="81"/>
  <c r="AN86" i="93"/>
  <c r="AI86" i="93"/>
  <c r="AN89" i="29"/>
  <c r="AI89" i="29"/>
  <c r="X90" i="41"/>
  <c r="Y90" i="41"/>
  <c r="Z89" i="77"/>
  <c r="AK83" i="34"/>
  <c r="AT83" i="34" s="1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K47" i="34"/>
  <c r="AT47" i="34" s="1"/>
  <c r="AK41" i="34"/>
  <c r="AT41" i="34" s="1"/>
  <c r="AJ35" i="34"/>
  <c r="AK35" i="34"/>
  <c r="AT35" i="34" s="1"/>
  <c r="AX28" i="34"/>
  <c r="S28" i="34" s="1"/>
  <c r="AC28" i="34" s="1"/>
  <c r="AB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AX4" i="34"/>
  <c r="S4" i="34" s="1"/>
  <c r="AC4" i="34" s="1"/>
  <c r="AB5" i="34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J37" i="78"/>
  <c r="AK37" i="78"/>
  <c r="AT37" i="78" s="1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X6" i="78"/>
  <c r="S6" i="78" s="1"/>
  <c r="AC6" i="78" s="1"/>
  <c r="AB7" i="78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X10" i="82"/>
  <c r="S10" i="82" s="1"/>
  <c r="AC10" i="82" s="1"/>
  <c r="AB11" i="82" s="1"/>
  <c r="AX4" i="82"/>
  <c r="S4" i="82" s="1"/>
  <c r="AC4" i="82" s="1"/>
  <c r="AB5" i="82" s="1"/>
  <c r="AH89" i="94"/>
  <c r="AQ89" i="94" s="1"/>
  <c r="AQ91" i="94" s="1"/>
  <c r="AZ3" i="94"/>
  <c r="AX6" i="94" s="1"/>
  <c r="S6" i="94" s="1"/>
  <c r="AC6" i="94" s="1"/>
  <c r="AB7" i="94" s="1"/>
  <c r="AX4" i="94"/>
  <c r="S4" i="94" s="1"/>
  <c r="AC4" i="94" s="1"/>
  <c r="AB5" i="94" s="1"/>
  <c r="AX3" i="94"/>
  <c r="S3" i="94" s="1"/>
  <c r="AC3" i="94" s="1"/>
  <c r="AX9" i="94"/>
  <c r="S9" i="94" s="1"/>
  <c r="AC9" i="94" s="1"/>
  <c r="AB10" i="94" s="1"/>
  <c r="AX10" i="94"/>
  <c r="S10" i="94" s="1"/>
  <c r="AC10" i="94" s="1"/>
  <c r="AB11" i="94" s="1"/>
  <c r="AX11" i="94"/>
  <c r="S11" i="94" s="1"/>
  <c r="AC11" i="94" s="1"/>
  <c r="AB12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7" i="94"/>
  <c r="S87" i="94" s="1"/>
  <c r="AC87" i="94" s="1"/>
  <c r="AB88" i="94" s="1"/>
  <c r="AX85" i="94"/>
  <c r="S85" i="94" s="1"/>
  <c r="AC85" i="94" s="1"/>
  <c r="AB86" i="94" s="1"/>
  <c r="AX84" i="94"/>
  <c r="S84" i="94" s="1"/>
  <c r="AC84" i="94" s="1"/>
  <c r="AB85" i="94" s="1"/>
  <c r="AX86" i="94"/>
  <c r="S86" i="94" s="1"/>
  <c r="AC86" i="94" s="1"/>
  <c r="AB87" i="94" s="1"/>
  <c r="AX88" i="94"/>
  <c r="S88" i="94" s="1"/>
  <c r="AC88" i="94" s="1"/>
  <c r="AB89" i="94" s="1"/>
  <c r="AI86" i="73"/>
  <c r="AN86" i="73"/>
  <c r="AR86" i="86"/>
  <c r="AJ54" i="34"/>
  <c r="AK54" i="34"/>
  <c r="AT54" i="34" s="1"/>
  <c r="AK30" i="34"/>
  <c r="AT30" i="34" s="1"/>
  <c r="AJ80" i="78"/>
  <c r="AK80" i="78"/>
  <c r="AT80" i="78" s="1"/>
  <c r="AJ56" i="78"/>
  <c r="AK56" i="78"/>
  <c r="AT56" i="78" s="1"/>
  <c r="AJ20" i="78"/>
  <c r="AK20" i="78"/>
  <c r="AT20" i="78" s="1"/>
  <c r="AJ30" i="82"/>
  <c r="AK30" i="82"/>
  <c r="AT30" i="82" s="1"/>
  <c r="AK88" i="34"/>
  <c r="AT88" i="34" s="1"/>
  <c r="AJ76" i="34"/>
  <c r="AK76" i="34"/>
  <c r="AT76" i="34" s="1"/>
  <c r="AJ64" i="34"/>
  <c r="AK64" i="34"/>
  <c r="AT64" i="34" s="1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K22" i="34"/>
  <c r="AT22" i="34" s="1"/>
  <c r="AJ10" i="34"/>
  <c r="AK10" i="34"/>
  <c r="AT10" i="34" s="1"/>
  <c r="AB4" i="34"/>
  <c r="AJ3" i="34"/>
  <c r="AS4" i="26"/>
  <c r="AS91" i="26" s="1"/>
  <c r="AL4" i="26"/>
  <c r="AU4" i="26" s="1"/>
  <c r="AJ84" i="78"/>
  <c r="AK84" i="78"/>
  <c r="AT84" i="78" s="1"/>
  <c r="AJ78" i="78"/>
  <c r="AK78" i="78"/>
  <c r="AT78" i="78" s="1"/>
  <c r="AJ72" i="78"/>
  <c r="AK72" i="78"/>
  <c r="AT72" i="78" s="1"/>
  <c r="AJ66" i="78"/>
  <c r="AK66" i="78"/>
  <c r="AT66" i="78" s="1"/>
  <c r="AJ60" i="78"/>
  <c r="AK60" i="78"/>
  <c r="AT60" i="78" s="1"/>
  <c r="AJ54" i="78"/>
  <c r="AK54" i="78"/>
  <c r="AT54" i="78" s="1"/>
  <c r="AJ48" i="78"/>
  <c r="AK48" i="78"/>
  <c r="AT48" i="78" s="1"/>
  <c r="AK42" i="78"/>
  <c r="AT42" i="78" s="1"/>
  <c r="AJ36" i="78"/>
  <c r="AK36" i="78"/>
  <c r="AT36" i="78" s="1"/>
  <c r="AK30" i="78"/>
  <c r="AT30" i="78" s="1"/>
  <c r="AJ24" i="78"/>
  <c r="AK24" i="78"/>
  <c r="AT24" i="78" s="1"/>
  <c r="AJ18" i="78"/>
  <c r="AK18" i="78"/>
  <c r="AT18" i="78" s="1"/>
  <c r="AJ12" i="78"/>
  <c r="AK12" i="78"/>
  <c r="AT12" i="78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16" i="82"/>
  <c r="AK16" i="82"/>
  <c r="AT16" i="82" s="1"/>
  <c r="AK10" i="82"/>
  <c r="AT10" i="82" s="1"/>
  <c r="X86" i="85"/>
  <c r="Y86" i="85"/>
  <c r="AH87" i="86"/>
  <c r="AQ87" i="86" s="1"/>
  <c r="Y88" i="33"/>
  <c r="X88" i="33"/>
  <c r="AR88" i="25"/>
  <c r="AI87" i="74"/>
  <c r="AN87" i="74"/>
  <c r="AH89" i="25"/>
  <c r="AQ89" i="25" s="1"/>
  <c r="AJ84" i="34"/>
  <c r="AK84" i="34"/>
  <c r="AT84" i="34" s="1"/>
  <c r="AJ60" i="34"/>
  <c r="AK60" i="34"/>
  <c r="AT60" i="34" s="1"/>
  <c r="AK24" i="34"/>
  <c r="AT24" i="34" s="1"/>
  <c r="AJ89" i="78"/>
  <c r="AS89" i="78" s="1"/>
  <c r="AK89" i="78"/>
  <c r="AT89" i="78" s="1"/>
  <c r="AK50" i="78"/>
  <c r="AT50" i="78" s="1"/>
  <c r="AJ26" i="78"/>
  <c r="AK26" i="78"/>
  <c r="AT26" i="78" s="1"/>
  <c r="AJ78" i="82"/>
  <c r="AK78" i="82"/>
  <c r="AT78" i="82" s="1"/>
  <c r="AK6" i="82"/>
  <c r="AT6" i="82" s="1"/>
  <c r="AG89" i="34"/>
  <c r="AP89" i="34" s="1"/>
  <c r="AP91" i="34" s="1"/>
  <c r="AF89" i="34"/>
  <c r="AO89" i="34" s="1"/>
  <c r="AO91" i="34" s="1"/>
  <c r="AE89" i="34"/>
  <c r="AX89" i="34"/>
  <c r="S89" i="34" s="1"/>
  <c r="AC89" i="34" s="1"/>
  <c r="AJ87" i="34"/>
  <c r="AK87" i="34"/>
  <c r="AT87" i="34" s="1"/>
  <c r="AJ81" i="34"/>
  <c r="AK81" i="34"/>
  <c r="AT81" i="34" s="1"/>
  <c r="AJ75" i="34"/>
  <c r="AK75" i="34"/>
  <c r="AT75" i="34" s="1"/>
  <c r="AJ63" i="34"/>
  <c r="AK63" i="34"/>
  <c r="AT63" i="34" s="1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27" i="34"/>
  <c r="AK27" i="34"/>
  <c r="AT27" i="34" s="1"/>
  <c r="AJ21" i="34"/>
  <c r="AK21" i="34"/>
  <c r="AT21" i="34" s="1"/>
  <c r="AK15" i="34"/>
  <c r="AT15" i="34" s="1"/>
  <c r="AJ9" i="34"/>
  <c r="AK9" i="34"/>
  <c r="AT9" i="34" s="1"/>
  <c r="AK85" i="78"/>
  <c r="AT85" i="78" s="1"/>
  <c r="AJ83" i="78"/>
  <c r="AK83" i="78"/>
  <c r="AT83" i="78" s="1"/>
  <c r="AJ77" i="78"/>
  <c r="AK77" i="78"/>
  <c r="AT77" i="78" s="1"/>
  <c r="AJ71" i="78"/>
  <c r="AK71" i="78"/>
  <c r="AT71" i="78" s="1"/>
  <c r="AJ65" i="78"/>
  <c r="AK65" i="78"/>
  <c r="AT65" i="78" s="1"/>
  <c r="AJ59" i="78"/>
  <c r="AJ53" i="78"/>
  <c r="AK53" i="78"/>
  <c r="AT53" i="78" s="1"/>
  <c r="AJ47" i="78"/>
  <c r="AK47" i="78"/>
  <c r="AT47" i="78" s="1"/>
  <c r="AJ41" i="78"/>
  <c r="AJ35" i="78"/>
  <c r="AK35" i="78"/>
  <c r="AT35" i="78" s="1"/>
  <c r="AK29" i="78"/>
  <c r="AT29" i="78" s="1"/>
  <c r="AJ23" i="78"/>
  <c r="AK23" i="78"/>
  <c r="AT23" i="78" s="1"/>
  <c r="AJ17" i="78"/>
  <c r="AK17" i="78"/>
  <c r="AT17" i="78" s="1"/>
  <c r="AJ6" i="78"/>
  <c r="AK6" i="78"/>
  <c r="AT6" i="78" s="1"/>
  <c r="AJ87" i="82"/>
  <c r="AK87" i="82"/>
  <c r="AT87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J3" i="82"/>
  <c r="AB4" i="82"/>
  <c r="AN88" i="37"/>
  <c r="AI88" i="37"/>
  <c r="AI87" i="90"/>
  <c r="AN87" i="90"/>
  <c r="AL89" i="26"/>
  <c r="AU89" i="26" s="1"/>
  <c r="AR89" i="26"/>
  <c r="AR91" i="26" s="1"/>
  <c r="W88" i="86"/>
  <c r="AG87" i="86"/>
  <c r="AP87" i="86" s="1"/>
  <c r="AF87" i="86"/>
  <c r="AO87" i="86" s="1"/>
  <c r="AE87" i="86"/>
  <c r="AI90" i="81"/>
  <c r="AN90" i="81"/>
  <c r="Z87" i="93"/>
  <c r="X87" i="93"/>
  <c r="Y87" i="93"/>
  <c r="Y90" i="29"/>
  <c r="X90" i="29"/>
  <c r="Z90" i="29" s="1"/>
  <c r="AN89" i="41"/>
  <c r="AI89" i="41"/>
  <c r="AJ66" i="34"/>
  <c r="AK66" i="34"/>
  <c r="AT66" i="34" s="1"/>
  <c r="AJ48" i="34"/>
  <c r="AK48" i="34"/>
  <c r="AT48" i="34" s="1"/>
  <c r="AK12" i="34"/>
  <c r="AT12" i="34" s="1"/>
  <c r="AJ74" i="78"/>
  <c r="AK74" i="78"/>
  <c r="AT74" i="78" s="1"/>
  <c r="AK44" i="78"/>
  <c r="AT44" i="78" s="1"/>
  <c r="AJ8" i="78"/>
  <c r="AK8" i="78"/>
  <c r="AT8" i="78" s="1"/>
  <c r="AJ84" i="82"/>
  <c r="AK84" i="82"/>
  <c r="AT84" i="82" s="1"/>
  <c r="AJ60" i="82"/>
  <c r="AK60" i="82"/>
  <c r="AT60" i="82" s="1"/>
  <c r="AJ12" i="82"/>
  <c r="AK12" i="82"/>
  <c r="AT12" i="82" s="1"/>
  <c r="AJ70" i="34"/>
  <c r="AK70" i="34"/>
  <c r="AT70" i="34" s="1"/>
  <c r="AE89" i="82"/>
  <c r="AX89" i="82"/>
  <c r="S89" i="82" s="1"/>
  <c r="AC89" i="82" s="1"/>
  <c r="AJ89" i="82" s="1"/>
  <c r="AS89" i="82" s="1"/>
  <c r="AG89" i="82"/>
  <c r="AP89" i="82" s="1"/>
  <c r="AP91" i="82" s="1"/>
  <c r="AF89" i="82"/>
  <c r="AO89" i="82" s="1"/>
  <c r="AO91" i="82" s="1"/>
  <c r="AJ86" i="34"/>
  <c r="AK86" i="34"/>
  <c r="AT86" i="34" s="1"/>
  <c r="AJ80" i="34"/>
  <c r="AK80" i="34"/>
  <c r="AT80" i="34" s="1"/>
  <c r="AJ74" i="34"/>
  <c r="AK74" i="34"/>
  <c r="AT74" i="34" s="1"/>
  <c r="AK68" i="34"/>
  <c r="AT68" i="34" s="1"/>
  <c r="AJ62" i="34"/>
  <c r="AK62" i="34"/>
  <c r="AT62" i="34" s="1"/>
  <c r="AJ56" i="34"/>
  <c r="AJ50" i="34"/>
  <c r="AK50" i="34"/>
  <c r="AT50" i="34" s="1"/>
  <c r="AJ44" i="34"/>
  <c r="AK44" i="34"/>
  <c r="AT44" i="34" s="1"/>
  <c r="AJ38" i="34"/>
  <c r="AK38" i="34"/>
  <c r="AT38" i="34" s="1"/>
  <c r="AK32" i="34"/>
  <c r="AT32" i="34" s="1"/>
  <c r="AJ26" i="34"/>
  <c r="AK26" i="34"/>
  <c r="AT26" i="34" s="1"/>
  <c r="AJ20" i="34"/>
  <c r="AK20" i="34"/>
  <c r="AT20" i="34" s="1"/>
  <c r="AJ8" i="34"/>
  <c r="AK8" i="34"/>
  <c r="AT8" i="34" s="1"/>
  <c r="AJ88" i="78"/>
  <c r="AK88" i="78"/>
  <c r="AT88" i="78" s="1"/>
  <c r="AJ76" i="78"/>
  <c r="AK76" i="78"/>
  <c r="AT76" i="78" s="1"/>
  <c r="AJ70" i="78"/>
  <c r="AK70" i="78"/>
  <c r="AT70" i="78" s="1"/>
  <c r="AJ64" i="78"/>
  <c r="AK64" i="78"/>
  <c r="AT64" i="78" s="1"/>
  <c r="AK58" i="78"/>
  <c r="AT58" i="78" s="1"/>
  <c r="AJ52" i="78"/>
  <c r="AJ46" i="78"/>
  <c r="AK46" i="78"/>
  <c r="AT46" i="78" s="1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0" i="78"/>
  <c r="AT10" i="78" s="1"/>
  <c r="AJ86" i="82"/>
  <c r="AK86" i="82"/>
  <c r="AT86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J20" i="82"/>
  <c r="AK20" i="82"/>
  <c r="AT20" i="82" s="1"/>
  <c r="AJ14" i="82"/>
  <c r="AK14" i="82"/>
  <c r="AT14" i="82" s="1"/>
  <c r="AR88" i="94"/>
  <c r="AI88" i="45"/>
  <c r="AN88" i="45"/>
  <c r="AI86" i="89"/>
  <c r="AN86" i="89"/>
  <c r="AR88" i="77"/>
  <c r="Y88" i="74"/>
  <c r="X88" i="74"/>
  <c r="AI89" i="78"/>
  <c r="AN89" i="78"/>
  <c r="AN91" i="78" s="1"/>
  <c r="Y87" i="73"/>
  <c r="X87" i="73"/>
  <c r="Z87" i="73" s="1"/>
  <c r="AJ72" i="34"/>
  <c r="AK72" i="34"/>
  <c r="AT72" i="34" s="1"/>
  <c r="AJ36" i="34"/>
  <c r="AK36" i="34"/>
  <c r="AT36" i="34" s="1"/>
  <c r="AK18" i="34"/>
  <c r="AT18" i="34" s="1"/>
  <c r="AK68" i="78"/>
  <c r="AT68" i="78" s="1"/>
  <c r="AJ38" i="78"/>
  <c r="AK38" i="78"/>
  <c r="AT38" i="78" s="1"/>
  <c r="AJ14" i="78"/>
  <c r="AK14" i="78"/>
  <c r="AT14" i="78" s="1"/>
  <c r="AJ66" i="82"/>
  <c r="AK66" i="82"/>
  <c r="AT66" i="82" s="1"/>
  <c r="AJ48" i="82"/>
  <c r="AK48" i="82"/>
  <c r="AT48" i="82" s="1"/>
  <c r="AJ36" i="82"/>
  <c r="AK36" i="82"/>
  <c r="AT36" i="82" s="1"/>
  <c r="Z89" i="25"/>
  <c r="AJ82" i="34"/>
  <c r="AK82" i="34"/>
  <c r="AT82" i="34" s="1"/>
  <c r="AJ52" i="34"/>
  <c r="AK52" i="34"/>
  <c r="AT52" i="34" s="1"/>
  <c r="AJ85" i="34"/>
  <c r="AK85" i="34"/>
  <c r="AT85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K55" i="34"/>
  <c r="AT55" i="34" s="1"/>
  <c r="AJ49" i="34"/>
  <c r="AK49" i="34"/>
  <c r="AT49" i="34" s="1"/>
  <c r="AJ43" i="34"/>
  <c r="AJ37" i="34"/>
  <c r="AK37" i="34"/>
  <c r="AT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J87" i="78"/>
  <c r="AK87" i="78"/>
  <c r="AT87" i="78" s="1"/>
  <c r="AK81" i="78"/>
  <c r="AT81" i="78" s="1"/>
  <c r="AJ75" i="78"/>
  <c r="AK75" i="78"/>
  <c r="AT75" i="78" s="1"/>
  <c r="AJ63" i="78"/>
  <c r="AK63" i="78"/>
  <c r="AT63" i="78" s="1"/>
  <c r="AJ57" i="78"/>
  <c r="AK57" i="78"/>
  <c r="AT57" i="78" s="1"/>
  <c r="AJ39" i="78"/>
  <c r="AK39" i="78"/>
  <c r="AT39" i="78" s="1"/>
  <c r="AJ33" i="78"/>
  <c r="AK33" i="78"/>
  <c r="AT33" i="78" s="1"/>
  <c r="AJ27" i="78"/>
  <c r="AK27" i="78"/>
  <c r="AT27" i="78" s="1"/>
  <c r="AJ21" i="78"/>
  <c r="AK21" i="78"/>
  <c r="AT21" i="78" s="1"/>
  <c r="AK15" i="78"/>
  <c r="AT15" i="78" s="1"/>
  <c r="AJ88" i="82"/>
  <c r="AK88" i="82"/>
  <c r="AT88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K25" i="82"/>
  <c r="AT25" i="82" s="1"/>
  <c r="AJ19" i="82"/>
  <c r="AK19" i="82"/>
  <c r="AT19" i="82" s="1"/>
  <c r="AJ13" i="82"/>
  <c r="AK13" i="82"/>
  <c r="AT13" i="82" s="1"/>
  <c r="AI85" i="85"/>
  <c r="AN85" i="85"/>
  <c r="X89" i="45"/>
  <c r="Y89" i="45"/>
  <c r="Y87" i="89"/>
  <c r="X87" i="89"/>
  <c r="AN87" i="33"/>
  <c r="AI87" i="33"/>
  <c r="AK11" i="78" l="1"/>
  <c r="AT11" i="78" s="1"/>
  <c r="AK33" i="34"/>
  <c r="AT33" i="34" s="1"/>
  <c r="AK69" i="34"/>
  <c r="AT69" i="34" s="1"/>
  <c r="AJ46" i="34"/>
  <c r="AK86" i="78"/>
  <c r="AT86" i="78" s="1"/>
  <c r="AK32" i="78"/>
  <c r="AT32" i="78" s="1"/>
  <c r="AK42" i="34"/>
  <c r="AT42" i="34" s="1"/>
  <c r="AJ68" i="78"/>
  <c r="AJ9" i="78"/>
  <c r="AJ45" i="78"/>
  <c r="AJ81" i="78"/>
  <c r="AJ40" i="78"/>
  <c r="AS40" i="78" s="1"/>
  <c r="AJ58" i="78"/>
  <c r="AJ44" i="78"/>
  <c r="AJ29" i="78"/>
  <c r="AJ15" i="34"/>
  <c r="AJ6" i="82"/>
  <c r="AJ50" i="78"/>
  <c r="AS50" i="78" s="1"/>
  <c r="AK16" i="34"/>
  <c r="AT16" i="34" s="1"/>
  <c r="AK58" i="34"/>
  <c r="AT58" i="34" s="1"/>
  <c r="AX8" i="94"/>
  <c r="S8" i="94" s="1"/>
  <c r="AC8" i="94" s="1"/>
  <c r="AB9" i="94" s="1"/>
  <c r="AX5" i="94"/>
  <c r="S5" i="94" s="1"/>
  <c r="AC5" i="94" s="1"/>
  <c r="AB6" i="94" s="1"/>
  <c r="AJ31" i="78"/>
  <c r="AK7" i="82"/>
  <c r="AT7" i="82" s="1"/>
  <c r="AK69" i="78"/>
  <c r="AT69" i="78" s="1"/>
  <c r="AK82" i="78"/>
  <c r="AT82" i="78" s="1"/>
  <c r="AK14" i="34"/>
  <c r="AT14" i="34" s="1"/>
  <c r="AJ89" i="34"/>
  <c r="AS89" i="34" s="1"/>
  <c r="AJ88" i="34"/>
  <c r="AX13" i="94"/>
  <c r="S13" i="94" s="1"/>
  <c r="AC13" i="94" s="1"/>
  <c r="AB14" i="94" s="1"/>
  <c r="AJ14" i="94" s="1"/>
  <c r="AX7" i="94"/>
  <c r="S7" i="94" s="1"/>
  <c r="AC7" i="94" s="1"/>
  <c r="AB8" i="94" s="1"/>
  <c r="AK78" i="34"/>
  <c r="AT78" i="34" s="1"/>
  <c r="AK51" i="78"/>
  <c r="AT51" i="78" s="1"/>
  <c r="AJ25" i="82"/>
  <c r="AJ15" i="78"/>
  <c r="AJ55" i="34"/>
  <c r="AS55" i="34" s="1"/>
  <c r="AJ10" i="78"/>
  <c r="AJ32" i="34"/>
  <c r="AJ68" i="34"/>
  <c r="AJ85" i="78"/>
  <c r="AJ57" i="34"/>
  <c r="AK22" i="82"/>
  <c r="AT22" i="82" s="1"/>
  <c r="AJ3" i="78"/>
  <c r="AX12" i="94"/>
  <c r="S12" i="94" s="1"/>
  <c r="AC12" i="94" s="1"/>
  <c r="AB13" i="94" s="1"/>
  <c r="AJ42" i="78"/>
  <c r="AJ22" i="34"/>
  <c r="AJ41" i="34"/>
  <c r="AJ77" i="34"/>
  <c r="AL77" i="34" s="1"/>
  <c r="AU77" i="34" s="1"/>
  <c r="AJ5" i="78"/>
  <c r="AK89" i="82"/>
  <c r="AT89" i="82" s="1"/>
  <c r="AG89" i="94"/>
  <c r="AP89" i="94" s="1"/>
  <c r="AP91" i="94" s="1"/>
  <c r="AU91" i="26"/>
  <c r="C11" i="26" s="1"/>
  <c r="Z88" i="33"/>
  <c r="AE88" i="33" s="1"/>
  <c r="Z89" i="45"/>
  <c r="Z88" i="90"/>
  <c r="W89" i="90" s="1"/>
  <c r="AG88" i="90"/>
  <c r="AP88" i="90" s="1"/>
  <c r="W88" i="73"/>
  <c r="AG87" i="73"/>
  <c r="AP87" i="73" s="1"/>
  <c r="AF87" i="73"/>
  <c r="AO87" i="73" s="1"/>
  <c r="AE87" i="73"/>
  <c r="W90" i="45"/>
  <c r="AG89" i="45"/>
  <c r="AP89" i="45" s="1"/>
  <c r="AE89" i="45"/>
  <c r="AF89" i="45"/>
  <c r="AO89" i="45" s="1"/>
  <c r="W89" i="33"/>
  <c r="AG88" i="33"/>
  <c r="AP88" i="33" s="1"/>
  <c r="AF88" i="33"/>
  <c r="AO88" i="33" s="1"/>
  <c r="AJ13" i="34"/>
  <c r="AK13" i="34"/>
  <c r="AT13" i="34" s="1"/>
  <c r="AS36" i="34"/>
  <c r="AL36" i="34"/>
  <c r="AU36" i="34" s="1"/>
  <c r="AS80" i="82"/>
  <c r="AL80" i="82"/>
  <c r="AU80" i="82" s="1"/>
  <c r="AS70" i="78"/>
  <c r="AL70" i="78"/>
  <c r="AU70" i="78" s="1"/>
  <c r="AS38" i="34"/>
  <c r="AL38" i="34"/>
  <c r="AU38" i="34" s="1"/>
  <c r="AS8" i="78"/>
  <c r="AL8" i="78"/>
  <c r="AU8" i="78" s="1"/>
  <c r="AJ71" i="94"/>
  <c r="AK71" i="94"/>
  <c r="AT71" i="94" s="1"/>
  <c r="AJ53" i="94"/>
  <c r="AK53" i="94"/>
  <c r="AT53" i="94" s="1"/>
  <c r="AJ47" i="94"/>
  <c r="AK47" i="94"/>
  <c r="AT47" i="94" s="1"/>
  <c r="AJ35" i="94"/>
  <c r="AK35" i="94"/>
  <c r="AT35" i="94" s="1"/>
  <c r="AJ11" i="94"/>
  <c r="AK11" i="94"/>
  <c r="AT11" i="94" s="1"/>
  <c r="AJ5" i="94"/>
  <c r="AK5" i="94"/>
  <c r="AT5" i="94" s="1"/>
  <c r="AJ11" i="82"/>
  <c r="AK11" i="82"/>
  <c r="AT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J5" i="34"/>
  <c r="AK5" i="34"/>
  <c r="AT5" i="34" s="1"/>
  <c r="AS35" i="34"/>
  <c r="AL35" i="34"/>
  <c r="AU35" i="34" s="1"/>
  <c r="AS53" i="34"/>
  <c r="AL53" i="34"/>
  <c r="AU53" i="34" s="1"/>
  <c r="AS71" i="34"/>
  <c r="AL71" i="34"/>
  <c r="AU71" i="34" s="1"/>
  <c r="AF89" i="37"/>
  <c r="AO89" i="37" s="1"/>
  <c r="AE89" i="37"/>
  <c r="AG89" i="37"/>
  <c r="AP89" i="37" s="1"/>
  <c r="W90" i="37"/>
  <c r="AS42" i="82"/>
  <c r="AL42" i="82"/>
  <c r="AU42" i="82" s="1"/>
  <c r="AS32" i="78"/>
  <c r="AS42" i="34"/>
  <c r="AL42" i="34"/>
  <c r="AU42" i="34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8" i="82"/>
  <c r="AL88" i="82"/>
  <c r="AU88" i="82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J19" i="34"/>
  <c r="AK19" i="34"/>
  <c r="AT19" i="34" s="1"/>
  <c r="AS43" i="34"/>
  <c r="AL43" i="34"/>
  <c r="AU43" i="34" s="1"/>
  <c r="AS61" i="34"/>
  <c r="AL61" i="34"/>
  <c r="AU61" i="34" s="1"/>
  <c r="AS79" i="34"/>
  <c r="AL79" i="34"/>
  <c r="AU79" i="34" s="1"/>
  <c r="AS82" i="34"/>
  <c r="AL82" i="34"/>
  <c r="AU82" i="34" s="1"/>
  <c r="AR89" i="78"/>
  <c r="AR91" i="78" s="1"/>
  <c r="AL89" i="78"/>
  <c r="AU89" i="78" s="1"/>
  <c r="AH90" i="29"/>
  <c r="AQ90" i="29" s="1"/>
  <c r="X88" i="86"/>
  <c r="Y88" i="86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7" i="82"/>
  <c r="AL87" i="82"/>
  <c r="AU87" i="82" s="1"/>
  <c r="AS17" i="78"/>
  <c r="AL17" i="78"/>
  <c r="AU17" i="78" s="1"/>
  <c r="AS35" i="78"/>
  <c r="AL35" i="78"/>
  <c r="AU35" i="78" s="1"/>
  <c r="AS53" i="78"/>
  <c r="AL53" i="78"/>
  <c r="AU53" i="78" s="1"/>
  <c r="AS71" i="78"/>
  <c r="AL71" i="78"/>
  <c r="AU71" i="78" s="1"/>
  <c r="AS85" i="78"/>
  <c r="AL85" i="78"/>
  <c r="AU85" i="78" s="1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N89" i="34"/>
  <c r="AN91" i="34" s="1"/>
  <c r="AI89" i="34"/>
  <c r="AS78" i="82"/>
  <c r="AL78" i="82"/>
  <c r="AU78" i="82" s="1"/>
  <c r="AS84" i="34"/>
  <c r="AL84" i="34"/>
  <c r="AU84" i="34" s="1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5" i="82"/>
  <c r="AL85" i="82"/>
  <c r="AU85" i="82" s="1"/>
  <c r="AS18" i="78"/>
  <c r="AL18" i="78"/>
  <c r="AU18" i="78" s="1"/>
  <c r="AS36" i="78"/>
  <c r="AL36" i="78"/>
  <c r="AU36" i="78" s="1"/>
  <c r="AS54" i="78"/>
  <c r="AL54" i="78"/>
  <c r="AU54" i="78" s="1"/>
  <c r="AS72" i="78"/>
  <c r="AL72" i="78"/>
  <c r="AU72" i="78" s="1"/>
  <c r="AS16" i="34"/>
  <c r="AL16" i="34"/>
  <c r="AU16" i="34" s="1"/>
  <c r="AS34" i="34"/>
  <c r="AL34" i="34"/>
  <c r="AU34" i="34" s="1"/>
  <c r="AS58" i="34"/>
  <c r="AL58" i="34"/>
  <c r="AU58" i="34" s="1"/>
  <c r="AS88" i="34"/>
  <c r="AL88" i="34"/>
  <c r="AU88" i="34" s="1"/>
  <c r="AS56" i="78"/>
  <c r="AL56" i="78"/>
  <c r="AU56" i="78" s="1"/>
  <c r="AS54" i="34"/>
  <c r="AL54" i="34"/>
  <c r="AU54" i="34" s="1"/>
  <c r="AJ87" i="94"/>
  <c r="AK87" i="94"/>
  <c r="AT87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J11" i="34"/>
  <c r="AK11" i="34"/>
  <c r="AT11" i="34" s="1"/>
  <c r="W90" i="77"/>
  <c r="AG89" i="77"/>
  <c r="AP89" i="77" s="1"/>
  <c r="AF89" i="77"/>
  <c r="AO89" i="77" s="1"/>
  <c r="AE89" i="77"/>
  <c r="AR86" i="93"/>
  <c r="AH88" i="90"/>
  <c r="AQ88" i="90" s="1"/>
  <c r="AS8" i="82"/>
  <c r="AL8" i="82"/>
  <c r="AU8" i="82" s="1"/>
  <c r="AH89" i="45"/>
  <c r="AQ89" i="45" s="1"/>
  <c r="AS48" i="82"/>
  <c r="AL48" i="82"/>
  <c r="AU48" i="82" s="1"/>
  <c r="AS52" i="78"/>
  <c r="AL52" i="78"/>
  <c r="AU52" i="78" s="1"/>
  <c r="AS74" i="34"/>
  <c r="AL74" i="34"/>
  <c r="AU74" i="34" s="1"/>
  <c r="AJ77" i="94"/>
  <c r="AK77" i="94"/>
  <c r="AT77" i="94" s="1"/>
  <c r="AJ29" i="94"/>
  <c r="AK29" i="94"/>
  <c r="AT29" i="94" s="1"/>
  <c r="AH87" i="89"/>
  <c r="AQ87" i="89" s="1"/>
  <c r="AJ25" i="34"/>
  <c r="AK25" i="34"/>
  <c r="AT25" i="34" s="1"/>
  <c r="AE89" i="25"/>
  <c r="W90" i="25"/>
  <c r="AG89" i="25"/>
  <c r="AP89" i="25" s="1"/>
  <c r="AF89" i="25"/>
  <c r="AO89" i="25" s="1"/>
  <c r="AS66" i="82"/>
  <c r="AL66" i="82"/>
  <c r="AU66" i="82" s="1"/>
  <c r="AS68" i="78"/>
  <c r="AL68" i="78"/>
  <c r="AU68" i="78" s="1"/>
  <c r="AS72" i="34"/>
  <c r="AL72" i="34"/>
  <c r="AU72" i="34" s="1"/>
  <c r="AH88" i="74"/>
  <c r="AQ88" i="74" s="1"/>
  <c r="AR86" i="89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6" i="82"/>
  <c r="AL86" i="82"/>
  <c r="AU86" i="82" s="1"/>
  <c r="AS22" i="78"/>
  <c r="AL22" i="78"/>
  <c r="AU22" i="78" s="1"/>
  <c r="AS58" i="78"/>
  <c r="AL58" i="78"/>
  <c r="AU58" i="78" s="1"/>
  <c r="AS76" i="78"/>
  <c r="AL76" i="78"/>
  <c r="AU76" i="78" s="1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I89" i="82"/>
  <c r="AN89" i="82"/>
  <c r="AN91" i="82" s="1"/>
  <c r="AS60" i="82"/>
  <c r="AL60" i="82"/>
  <c r="AU60" i="82" s="1"/>
  <c r="AS44" i="78"/>
  <c r="AL44" i="78"/>
  <c r="AU44" i="78" s="1"/>
  <c r="AS48" i="34"/>
  <c r="AL48" i="34"/>
  <c r="AU48" i="34" s="1"/>
  <c r="AR90" i="81"/>
  <c r="AJ4" i="82"/>
  <c r="AK4" i="82"/>
  <c r="AT4" i="82" s="1"/>
  <c r="AR87" i="74"/>
  <c r="AH86" i="85"/>
  <c r="AQ86" i="85" s="1"/>
  <c r="AS3" i="78"/>
  <c r="AL3" i="78"/>
  <c r="AU3" i="78" s="1"/>
  <c r="AS3" i="34"/>
  <c r="AL3" i="34"/>
  <c r="AU3" i="34" s="1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J6" i="94"/>
  <c r="AK6" i="94"/>
  <c r="AT6" i="94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J17" i="34"/>
  <c r="AK17" i="34"/>
  <c r="AT17" i="34" s="1"/>
  <c r="AS41" i="34"/>
  <c r="AL41" i="34"/>
  <c r="AU41" i="34" s="1"/>
  <c r="AS59" i="34"/>
  <c r="AL59" i="34"/>
  <c r="AU59" i="34" s="1"/>
  <c r="AS77" i="34"/>
  <c r="AS18" i="82"/>
  <c r="AL18" i="82"/>
  <c r="AU18" i="82" s="1"/>
  <c r="AS54" i="82"/>
  <c r="AL54" i="82"/>
  <c r="AU54" i="82" s="1"/>
  <c r="AS62" i="78"/>
  <c r="AL62" i="78"/>
  <c r="AU62" i="78" s="1"/>
  <c r="AS78" i="34"/>
  <c r="AL78" i="34"/>
  <c r="AU78" i="34" s="1"/>
  <c r="AS16" i="78"/>
  <c r="AL16" i="78"/>
  <c r="AU16" i="78" s="1"/>
  <c r="AS20" i="34"/>
  <c r="AL20" i="34"/>
  <c r="AU20" i="34" s="1"/>
  <c r="AE87" i="93"/>
  <c r="W88" i="93"/>
  <c r="AG87" i="93"/>
  <c r="AP87" i="93" s="1"/>
  <c r="AF87" i="93"/>
  <c r="AO87" i="93" s="1"/>
  <c r="AJ83" i="94"/>
  <c r="AK83" i="94"/>
  <c r="AT83" i="94" s="1"/>
  <c r="AJ41" i="94"/>
  <c r="AK41" i="94"/>
  <c r="AT41" i="94" s="1"/>
  <c r="AS45" i="78"/>
  <c r="AL45" i="78"/>
  <c r="AU45" i="78" s="1"/>
  <c r="AS26" i="78"/>
  <c r="AL26" i="78"/>
  <c r="AU26" i="78" s="1"/>
  <c r="AJ24" i="34"/>
  <c r="Z86" i="85"/>
  <c r="AS22" i="82"/>
  <c r="AS40" i="82"/>
  <c r="AL40" i="82"/>
  <c r="AU40" i="82" s="1"/>
  <c r="AS58" i="82"/>
  <c r="AL58" i="82"/>
  <c r="AU58" i="82" s="1"/>
  <c r="AS76" i="82"/>
  <c r="AL76" i="82"/>
  <c r="AU76" i="82" s="1"/>
  <c r="AJ4" i="78"/>
  <c r="AK4" i="78"/>
  <c r="AT4" i="78" s="1"/>
  <c r="AS24" i="78"/>
  <c r="AL24" i="78"/>
  <c r="AU24" i="78" s="1"/>
  <c r="AS42" i="78"/>
  <c r="AL42" i="78"/>
  <c r="AU42" i="78" s="1"/>
  <c r="AS60" i="78"/>
  <c r="AL60" i="78"/>
  <c r="AU60" i="78" s="1"/>
  <c r="AS78" i="78"/>
  <c r="AL78" i="78"/>
  <c r="AU78" i="78" s="1"/>
  <c r="AJ4" i="34"/>
  <c r="AK4" i="34"/>
  <c r="AT4" i="34" s="1"/>
  <c r="AS22" i="34"/>
  <c r="AL22" i="34"/>
  <c r="AU22" i="34" s="1"/>
  <c r="AS40" i="34"/>
  <c r="AL40" i="34"/>
  <c r="AU40" i="34" s="1"/>
  <c r="AS64" i="34"/>
  <c r="AL64" i="34"/>
  <c r="AU64" i="34" s="1"/>
  <c r="AS30" i="82"/>
  <c r="AL30" i="82"/>
  <c r="AU30" i="82" s="1"/>
  <c r="AS80" i="78"/>
  <c r="AL80" i="78"/>
  <c r="AU80" i="78" s="1"/>
  <c r="AJ86" i="94"/>
  <c r="AK86" i="94"/>
  <c r="AT86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8" i="94"/>
  <c r="AK8" i="94"/>
  <c r="AT8" i="94" s="1"/>
  <c r="AJ7" i="78"/>
  <c r="AK7" i="78"/>
  <c r="AT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AJ23" i="34"/>
  <c r="AK23" i="34"/>
  <c r="AT23" i="34" s="1"/>
  <c r="AH90" i="41"/>
  <c r="AQ90" i="41" s="1"/>
  <c r="AH91" i="81"/>
  <c r="AQ91" i="81" s="1"/>
  <c r="AS5" i="78"/>
  <c r="AL5" i="78"/>
  <c r="AU5" i="78" s="1"/>
  <c r="AS26" i="82"/>
  <c r="AL26" i="82"/>
  <c r="AU26" i="82" s="1"/>
  <c r="AS44" i="82"/>
  <c r="AL44" i="82"/>
  <c r="AU44" i="82" s="1"/>
  <c r="AS34" i="78"/>
  <c r="AL34" i="78"/>
  <c r="AU34" i="78" s="1"/>
  <c r="AS88" i="78"/>
  <c r="AL88" i="78"/>
  <c r="AU88" i="78" s="1"/>
  <c r="AS56" i="34"/>
  <c r="AL56" i="34"/>
  <c r="AU56" i="34" s="1"/>
  <c r="AS12" i="82"/>
  <c r="AL12" i="82"/>
  <c r="AU12" i="82" s="1"/>
  <c r="AR88" i="37"/>
  <c r="AJ65" i="94"/>
  <c r="AK65" i="94"/>
  <c r="AT65" i="94" s="1"/>
  <c r="AJ23" i="94"/>
  <c r="AK23" i="94"/>
  <c r="AT23" i="94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" i="78"/>
  <c r="AL9" i="78"/>
  <c r="AU9" i="78" s="1"/>
  <c r="AS27" i="78"/>
  <c r="AL27" i="78"/>
  <c r="AU27" i="78" s="1"/>
  <c r="AS63" i="78"/>
  <c r="AL63" i="78"/>
  <c r="AU63" i="78" s="1"/>
  <c r="AS81" i="78"/>
  <c r="AL81" i="78"/>
  <c r="AU81" i="78" s="1"/>
  <c r="AS49" i="34"/>
  <c r="AL49" i="34"/>
  <c r="AU49" i="34" s="1"/>
  <c r="AS85" i="34"/>
  <c r="AL85" i="34"/>
  <c r="AU85" i="34" s="1"/>
  <c r="AS36" i="82"/>
  <c r="AL36" i="82"/>
  <c r="AU36" i="82" s="1"/>
  <c r="AS14" i="78"/>
  <c r="AL14" i="78"/>
  <c r="AU14" i="78" s="1"/>
  <c r="AJ18" i="34"/>
  <c r="Z88" i="74"/>
  <c r="AR88" i="45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10" i="78"/>
  <c r="AL10" i="78"/>
  <c r="AU10" i="78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S86" i="34"/>
  <c r="AL86" i="34"/>
  <c r="AU86" i="34" s="1"/>
  <c r="AS70" i="34"/>
  <c r="AL70" i="34"/>
  <c r="AU70" i="34" s="1"/>
  <c r="AS84" i="82"/>
  <c r="AL84" i="82"/>
  <c r="AU84" i="82" s="1"/>
  <c r="AS74" i="78"/>
  <c r="AL74" i="78"/>
  <c r="AU74" i="78" s="1"/>
  <c r="AS66" i="34"/>
  <c r="AL66" i="34"/>
  <c r="AU66" i="34" s="1"/>
  <c r="AN87" i="86"/>
  <c r="AI87" i="86"/>
  <c r="AJ88" i="94"/>
  <c r="AK88" i="94"/>
  <c r="AT88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K13" i="94"/>
  <c r="AT13" i="94" s="1"/>
  <c r="AJ7" i="94"/>
  <c r="AK7" i="94"/>
  <c r="AT7" i="94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J29" i="34"/>
  <c r="AK29" i="34"/>
  <c r="AT29" i="34" s="1"/>
  <c r="AS47" i="34"/>
  <c r="AL47" i="34"/>
  <c r="AU47" i="34" s="1"/>
  <c r="AS65" i="34"/>
  <c r="AL65" i="34"/>
  <c r="AU65" i="34" s="1"/>
  <c r="AS83" i="34"/>
  <c r="AL83" i="34"/>
  <c r="AU83" i="34" s="1"/>
  <c r="Z90" i="41"/>
  <c r="AH89" i="37"/>
  <c r="AQ89" i="37" s="1"/>
  <c r="AS24" i="82"/>
  <c r="AL24" i="82"/>
  <c r="AU24" i="82" s="1"/>
  <c r="AS72" i="82"/>
  <c r="AL72" i="82"/>
  <c r="AU72" i="82" s="1"/>
  <c r="AS6" i="34"/>
  <c r="AL6" i="34"/>
  <c r="AU6" i="34" s="1"/>
  <c r="AR87" i="33"/>
  <c r="AS38" i="78"/>
  <c r="AL38" i="78"/>
  <c r="AU38" i="78" s="1"/>
  <c r="AS62" i="82"/>
  <c r="AL62" i="82"/>
  <c r="AU62" i="82" s="1"/>
  <c r="AJ12" i="34"/>
  <c r="AJ89" i="94"/>
  <c r="AS89" i="94" s="1"/>
  <c r="AK89" i="94"/>
  <c r="AT89" i="94" s="1"/>
  <c r="AJ59" i="94"/>
  <c r="AK59" i="94"/>
  <c r="AT59" i="94" s="1"/>
  <c r="AJ17" i="94"/>
  <c r="AK17" i="94"/>
  <c r="AT17" i="94" s="1"/>
  <c r="AR85" i="85"/>
  <c r="AJ31" i="34"/>
  <c r="AK31" i="34"/>
  <c r="AT31" i="34" s="1"/>
  <c r="AS67" i="34"/>
  <c r="AL67" i="34"/>
  <c r="AU67" i="34" s="1"/>
  <c r="AH87" i="73"/>
  <c r="AQ87" i="73" s="1"/>
  <c r="AE90" i="29"/>
  <c r="W91" i="29"/>
  <c r="AG90" i="29"/>
  <c r="AP90" i="29" s="1"/>
  <c r="AF90" i="29"/>
  <c r="AO90" i="29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S6" i="78"/>
  <c r="AL6" i="78"/>
  <c r="AU6" i="78" s="1"/>
  <c r="AS23" i="78"/>
  <c r="AL23" i="78"/>
  <c r="AU23" i="78" s="1"/>
  <c r="AS41" i="78"/>
  <c r="AL41" i="78"/>
  <c r="AU41" i="78" s="1"/>
  <c r="AS59" i="78"/>
  <c r="AL59" i="78"/>
  <c r="AU59" i="78" s="1"/>
  <c r="AS77" i="78"/>
  <c r="AL77" i="78"/>
  <c r="AU77" i="78" s="1"/>
  <c r="AS9" i="34"/>
  <c r="AL9" i="34"/>
  <c r="AU9" i="34" s="1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Z87" i="89"/>
  <c r="AS7" i="82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AS87" i="78"/>
  <c r="AL87" i="78"/>
  <c r="AU87" i="78" s="1"/>
  <c r="AS37" i="34"/>
  <c r="AL37" i="34"/>
  <c r="AU37" i="34" s="1"/>
  <c r="AL55" i="34"/>
  <c r="AU55" i="34" s="1"/>
  <c r="AS73" i="34"/>
  <c r="AL73" i="34"/>
  <c r="AU73" i="34" s="1"/>
  <c r="AS52" i="34"/>
  <c r="AL52" i="34"/>
  <c r="AU52" i="34" s="1"/>
  <c r="AR89" i="41"/>
  <c r="AH87" i="93"/>
  <c r="AQ87" i="93" s="1"/>
  <c r="AR87" i="90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S11" i="78"/>
  <c r="AL11" i="78"/>
  <c r="AU11" i="78" s="1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AS87" i="34"/>
  <c r="AL87" i="34"/>
  <c r="AU87" i="34" s="1"/>
  <c r="AS6" i="82"/>
  <c r="AL6" i="82"/>
  <c r="AU6" i="82" s="1"/>
  <c r="AS60" i="34"/>
  <c r="AL60" i="34"/>
  <c r="AU60" i="34" s="1"/>
  <c r="AH88" i="33"/>
  <c r="AQ88" i="33" s="1"/>
  <c r="AJ10" i="82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12" i="78"/>
  <c r="AL12" i="78"/>
  <c r="AU12" i="78" s="1"/>
  <c r="AS30" i="78"/>
  <c r="AL30" i="78"/>
  <c r="AU30" i="78" s="1"/>
  <c r="AS48" i="78"/>
  <c r="AL48" i="78"/>
  <c r="AU48" i="78" s="1"/>
  <c r="AS66" i="78"/>
  <c r="AL66" i="78"/>
  <c r="AU66" i="78" s="1"/>
  <c r="AS84" i="78"/>
  <c r="AL84" i="78"/>
  <c r="AU84" i="78" s="1"/>
  <c r="AS10" i="34"/>
  <c r="AL10" i="34"/>
  <c r="AU10" i="34" s="1"/>
  <c r="AS28" i="34"/>
  <c r="AL28" i="34"/>
  <c r="AU28" i="34" s="1"/>
  <c r="AS46" i="34"/>
  <c r="AL46" i="34"/>
  <c r="AU46" i="34" s="1"/>
  <c r="AS76" i="34"/>
  <c r="AL76" i="34"/>
  <c r="AU76" i="34" s="1"/>
  <c r="AS20" i="78"/>
  <c r="AL20" i="78"/>
  <c r="AU20" i="78" s="1"/>
  <c r="AJ30" i="34"/>
  <c r="AR86" i="73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AB4" i="94"/>
  <c r="AJ3" i="94"/>
  <c r="AJ5" i="82"/>
  <c r="AK5" i="82"/>
  <c r="AT5" i="82" s="1"/>
  <c r="AS13" i="78"/>
  <c r="AL13" i="78"/>
  <c r="AU13" i="78" s="1"/>
  <c r="AS31" i="78"/>
  <c r="AL31" i="78"/>
  <c r="AU31" i="78" s="1"/>
  <c r="AS49" i="78"/>
  <c r="AL49" i="78"/>
  <c r="AU49" i="78" s="1"/>
  <c r="AS67" i="78"/>
  <c r="AL67" i="78"/>
  <c r="AU67" i="78" s="1"/>
  <c r="AS86" i="78"/>
  <c r="AL86" i="78"/>
  <c r="AU86" i="78" s="1"/>
  <c r="AK89" i="34"/>
  <c r="AT89" i="34" s="1"/>
  <c r="AR89" i="29"/>
  <c r="Z91" i="81"/>
  <c r="AN89" i="94"/>
  <c r="AN91" i="94" s="1"/>
  <c r="AI89" i="94"/>
  <c r="AS7" i="34"/>
  <c r="AL7" i="34"/>
  <c r="AU7" i="34" s="1"/>
  <c r="AL50" i="78" l="1"/>
  <c r="AU50" i="78" s="1"/>
  <c r="AK14" i="94"/>
  <c r="AT14" i="94" s="1"/>
  <c r="AL22" i="82"/>
  <c r="AU22" i="82" s="1"/>
  <c r="AJ13" i="94"/>
  <c r="AL32" i="78"/>
  <c r="AU32" i="78" s="1"/>
  <c r="AL7" i="82"/>
  <c r="AU7" i="82" s="1"/>
  <c r="AL40" i="78"/>
  <c r="AU40" i="78" s="1"/>
  <c r="AT91" i="78"/>
  <c r="AE88" i="90"/>
  <c r="AF88" i="90"/>
  <c r="AO88" i="90" s="1"/>
  <c r="AS29" i="34"/>
  <c r="AL29" i="34"/>
  <c r="AU29" i="34" s="1"/>
  <c r="AS18" i="34"/>
  <c r="AL18" i="34"/>
  <c r="AU18" i="34" s="1"/>
  <c r="AS20" i="94"/>
  <c r="AL20" i="94"/>
  <c r="AU20" i="94" s="1"/>
  <c r="AS76" i="94"/>
  <c r="AL76" i="94"/>
  <c r="AU76" i="94" s="1"/>
  <c r="AS39" i="94"/>
  <c r="AL39" i="94"/>
  <c r="AU39" i="94" s="1"/>
  <c r="AS75" i="94"/>
  <c r="AL75" i="94"/>
  <c r="AU75" i="94" s="1"/>
  <c r="AS77" i="94"/>
  <c r="AL77" i="94"/>
  <c r="AU77" i="94" s="1"/>
  <c r="AS11" i="94"/>
  <c r="AL11" i="94"/>
  <c r="AU11" i="94" s="1"/>
  <c r="AS53" i="94"/>
  <c r="AL53" i="94"/>
  <c r="AU53" i="94" s="1"/>
  <c r="X90" i="45"/>
  <c r="Y90" i="45"/>
  <c r="AJ4" i="94"/>
  <c r="AK4" i="94"/>
  <c r="AT4" i="94" s="1"/>
  <c r="AT91" i="94" s="1"/>
  <c r="AS60" i="94"/>
  <c r="AL60" i="94"/>
  <c r="AU60" i="94" s="1"/>
  <c r="AS31" i="94"/>
  <c r="AL31" i="94"/>
  <c r="AU31" i="94" s="1"/>
  <c r="AS56" i="94"/>
  <c r="AL56" i="94"/>
  <c r="AU56" i="94" s="1"/>
  <c r="X88" i="93"/>
  <c r="Z88" i="93" s="1"/>
  <c r="Y88" i="93"/>
  <c r="AS59" i="94"/>
  <c r="AL59" i="94"/>
  <c r="AU59" i="94" s="1"/>
  <c r="AI87" i="93"/>
  <c r="AN87" i="93"/>
  <c r="AS6" i="94"/>
  <c r="AL6" i="94"/>
  <c r="AU6" i="94" s="1"/>
  <c r="AS21" i="94"/>
  <c r="AL21" i="94"/>
  <c r="AU21" i="94" s="1"/>
  <c r="AS57" i="94"/>
  <c r="AL57" i="94"/>
  <c r="AU57" i="94" s="1"/>
  <c r="Y90" i="25"/>
  <c r="X90" i="25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Y91" i="29"/>
  <c r="X91" i="29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23" i="94"/>
  <c r="AL23" i="94"/>
  <c r="AU23" i="94" s="1"/>
  <c r="AS23" i="34"/>
  <c r="AL23" i="34"/>
  <c r="AU23" i="34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S4" i="78"/>
  <c r="AS91" i="78" s="1"/>
  <c r="AL4" i="78"/>
  <c r="AU4" i="78" s="1"/>
  <c r="AS83" i="94"/>
  <c r="AL83" i="94"/>
  <c r="AU83" i="94" s="1"/>
  <c r="AN89" i="25"/>
  <c r="AI89" i="25"/>
  <c r="X90" i="77"/>
  <c r="Y90" i="77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I89" i="37"/>
  <c r="AN89" i="37"/>
  <c r="AI88" i="33"/>
  <c r="AN88" i="33"/>
  <c r="AN88" i="90"/>
  <c r="AI88" i="90"/>
  <c r="AS78" i="94"/>
  <c r="AL78" i="94"/>
  <c r="AU78" i="94" s="1"/>
  <c r="AS49" i="94"/>
  <c r="AL49" i="94"/>
  <c r="AU49" i="94" s="1"/>
  <c r="AS7" i="78"/>
  <c r="AL7" i="78"/>
  <c r="AU7" i="78" s="1"/>
  <c r="AS4" i="82"/>
  <c r="AL4" i="82"/>
  <c r="AU4" i="82" s="1"/>
  <c r="AS58" i="94"/>
  <c r="AL58" i="94"/>
  <c r="AU58" i="94" s="1"/>
  <c r="AS17" i="34"/>
  <c r="AL17" i="34"/>
  <c r="AU17" i="34" s="1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L89" i="34"/>
  <c r="AU89" i="34" s="1"/>
  <c r="AR89" i="34"/>
  <c r="AR91" i="34" s="1"/>
  <c r="AS11" i="82"/>
  <c r="AL11" i="82"/>
  <c r="AU11" i="82" s="1"/>
  <c r="AS35" i="94"/>
  <c r="AL35" i="94"/>
  <c r="AU35" i="94" s="1"/>
  <c r="AS71" i="94"/>
  <c r="AL71" i="94"/>
  <c r="AU71" i="94" s="1"/>
  <c r="AS13" i="34"/>
  <c r="AL13" i="34"/>
  <c r="AU13" i="34" s="1"/>
  <c r="AN87" i="73"/>
  <c r="AI87" i="73"/>
  <c r="AS24" i="94"/>
  <c r="AL24" i="94"/>
  <c r="AU24" i="94" s="1"/>
  <c r="AS67" i="94"/>
  <c r="AL67" i="94"/>
  <c r="AU67" i="94" s="1"/>
  <c r="AS74" i="94"/>
  <c r="AL74" i="94"/>
  <c r="AU74" i="94" s="1"/>
  <c r="AS24" i="34"/>
  <c r="AL24" i="34"/>
  <c r="AU24" i="34" s="1"/>
  <c r="AS40" i="94"/>
  <c r="AL40" i="94"/>
  <c r="AU40" i="94" s="1"/>
  <c r="X89" i="33"/>
  <c r="Y89" i="33"/>
  <c r="W92" i="81"/>
  <c r="AG91" i="81"/>
  <c r="AP91" i="81" s="1"/>
  <c r="AF91" i="81"/>
  <c r="AO91" i="81" s="1"/>
  <c r="AE91" i="81"/>
  <c r="AT91" i="34"/>
  <c r="AS5" i="82"/>
  <c r="AL5" i="82"/>
  <c r="AU5" i="82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S10" i="82"/>
  <c r="AL10" i="82"/>
  <c r="AU10" i="82" s="1"/>
  <c r="AI90" i="29"/>
  <c r="AN90" i="29"/>
  <c r="AS12" i="34"/>
  <c r="AL12" i="34"/>
  <c r="AU12" i="34" s="1"/>
  <c r="AF90" i="41"/>
  <c r="AO90" i="41" s="1"/>
  <c r="AE90" i="41"/>
  <c r="W91" i="41"/>
  <c r="AG90" i="41"/>
  <c r="AP90" i="41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65" i="94"/>
  <c r="AL65" i="94"/>
  <c r="AU65" i="94" s="1"/>
  <c r="AS14" i="94"/>
  <c r="AL14" i="94"/>
  <c r="AU14" i="94" s="1"/>
  <c r="AS32" i="94"/>
  <c r="AL32" i="94"/>
  <c r="AU32" i="94" s="1"/>
  <c r="AS50" i="94"/>
  <c r="AL50" i="94"/>
  <c r="AU50" i="94" s="1"/>
  <c r="AS68" i="94"/>
  <c r="AL68" i="94"/>
  <c r="AU68" i="94" s="1"/>
  <c r="AS86" i="94"/>
  <c r="AL86" i="94"/>
  <c r="AU86" i="94" s="1"/>
  <c r="AS4" i="34"/>
  <c r="AL4" i="34"/>
  <c r="AU4" i="34" s="1"/>
  <c r="AR89" i="82"/>
  <c r="AR91" i="82" s="1"/>
  <c r="AL89" i="82"/>
  <c r="AU89" i="82" s="1"/>
  <c r="AS25" i="34"/>
  <c r="AL25" i="34"/>
  <c r="AU25" i="34" s="1"/>
  <c r="AS11" i="34"/>
  <c r="AL11" i="34"/>
  <c r="AU11" i="34" s="1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7" i="94"/>
  <c r="AL87" i="94"/>
  <c r="AU87" i="94" s="1"/>
  <c r="AH88" i="86"/>
  <c r="AQ88" i="86" s="1"/>
  <c r="AS19" i="34"/>
  <c r="AL19" i="34"/>
  <c r="AU19" i="34" s="1"/>
  <c r="AS42" i="94"/>
  <c r="AL42" i="94"/>
  <c r="AU42" i="94" s="1"/>
  <c r="AS13" i="94"/>
  <c r="AL13" i="94"/>
  <c r="AU13" i="94" s="1"/>
  <c r="AS88" i="94"/>
  <c r="AL88" i="94"/>
  <c r="AU88" i="94" s="1"/>
  <c r="AS38" i="94"/>
  <c r="AL38" i="94"/>
  <c r="AU38" i="94" s="1"/>
  <c r="AS41" i="94"/>
  <c r="AL41" i="94"/>
  <c r="AU41" i="94" s="1"/>
  <c r="AS22" i="94"/>
  <c r="AL22" i="94"/>
  <c r="AU22" i="94" s="1"/>
  <c r="Y88" i="73"/>
  <c r="X88" i="73"/>
  <c r="AS31" i="34"/>
  <c r="AL31" i="34"/>
  <c r="AU31" i="34" s="1"/>
  <c r="AR87" i="86"/>
  <c r="AR89" i="94"/>
  <c r="AR91" i="94" s="1"/>
  <c r="AL89" i="94"/>
  <c r="AU89" i="94" s="1"/>
  <c r="AS3" i="94"/>
  <c r="AL3" i="94"/>
  <c r="AU3" i="94" s="1"/>
  <c r="AS30" i="34"/>
  <c r="AL30" i="34"/>
  <c r="AU30" i="34" s="1"/>
  <c r="W88" i="89"/>
  <c r="AG87" i="89"/>
  <c r="AP87" i="89" s="1"/>
  <c r="AF87" i="89"/>
  <c r="AO87" i="89" s="1"/>
  <c r="AE87" i="89"/>
  <c r="AS17" i="94"/>
  <c r="AL17" i="94"/>
  <c r="AU17" i="94" s="1"/>
  <c r="W89" i="74"/>
  <c r="AG88" i="74"/>
  <c r="AP88" i="74" s="1"/>
  <c r="AF88" i="74"/>
  <c r="AO88" i="74" s="1"/>
  <c r="AE88" i="74"/>
  <c r="W87" i="85"/>
  <c r="AG86" i="85"/>
  <c r="AP86" i="85" s="1"/>
  <c r="AF86" i="85"/>
  <c r="AO86" i="85" s="1"/>
  <c r="AE86" i="85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5" i="94"/>
  <c r="AL85" i="94"/>
  <c r="AU85" i="94" s="1"/>
  <c r="AT91" i="82"/>
  <c r="AS29" i="94"/>
  <c r="AL29" i="94"/>
  <c r="AU29" i="94" s="1"/>
  <c r="AN89" i="77"/>
  <c r="AI89" i="77"/>
  <c r="Z88" i="86"/>
  <c r="Y90" i="37"/>
  <c r="X90" i="37"/>
  <c r="AS5" i="34"/>
  <c r="AL5" i="34"/>
  <c r="AU5" i="34" s="1"/>
  <c r="AS5" i="94"/>
  <c r="AL5" i="94"/>
  <c r="AU5" i="94" s="1"/>
  <c r="AS47" i="94"/>
  <c r="AL47" i="94"/>
  <c r="AU47" i="94" s="1"/>
  <c r="AN89" i="45"/>
  <c r="AI89" i="45"/>
  <c r="X89" i="90"/>
  <c r="Y89" i="90"/>
  <c r="AU91" i="78" l="1"/>
  <c r="C11" i="78" s="1"/>
  <c r="F31" i="97" s="1"/>
  <c r="Z88" i="73"/>
  <c r="AS91" i="82"/>
  <c r="Z90" i="77"/>
  <c r="AG90" i="77" s="1"/>
  <c r="AP90" i="77" s="1"/>
  <c r="AU91" i="34"/>
  <c r="C11" i="34" s="1"/>
  <c r="AU91" i="82"/>
  <c r="C11" i="82" s="1"/>
  <c r="F35" i="97" s="1"/>
  <c r="AS91" i="34"/>
  <c r="AE88" i="73"/>
  <c r="W89" i="73"/>
  <c r="AG88" i="73"/>
  <c r="AP88" i="73" s="1"/>
  <c r="AF88" i="73"/>
  <c r="AO88" i="73" s="1"/>
  <c r="AE90" i="77"/>
  <c r="W91" i="77"/>
  <c r="AF88" i="93"/>
  <c r="AO88" i="93" s="1"/>
  <c r="AE88" i="93"/>
  <c r="AG88" i="93"/>
  <c r="AP88" i="93" s="1"/>
  <c r="W89" i="93"/>
  <c r="AH90" i="37"/>
  <c r="AQ90" i="37" s="1"/>
  <c r="AH89" i="33"/>
  <c r="AQ89" i="33" s="1"/>
  <c r="AR88" i="90"/>
  <c r="AH91" i="29"/>
  <c r="AQ91" i="29" s="1"/>
  <c r="AR87" i="93"/>
  <c r="AR89" i="37"/>
  <c r="AI88" i="74"/>
  <c r="AN88" i="74"/>
  <c r="AN91" i="81"/>
  <c r="AI91" i="81"/>
  <c r="Z89" i="33"/>
  <c r="AR87" i="73"/>
  <c r="AR89" i="25"/>
  <c r="AH90" i="25"/>
  <c r="AQ90" i="25" s="1"/>
  <c r="AS4" i="94"/>
  <c r="AL4" i="94"/>
  <c r="AU4" i="94" s="1"/>
  <c r="AH89" i="90"/>
  <c r="AQ89" i="90" s="1"/>
  <c r="AQ91" i="90" s="1"/>
  <c r="AX4" i="90"/>
  <c r="S4" i="90" s="1"/>
  <c r="AC4" i="90" s="1"/>
  <c r="AB5" i="90" s="1"/>
  <c r="AX3" i="90"/>
  <c r="S3" i="90" s="1"/>
  <c r="AC3" i="90" s="1"/>
  <c r="AZ3" i="90"/>
  <c r="AX5" i="90" s="1"/>
  <c r="S5" i="90" s="1"/>
  <c r="AC5" i="90" s="1"/>
  <c r="AB6" i="90" s="1"/>
  <c r="AX6" i="90"/>
  <c r="S6" i="90" s="1"/>
  <c r="AC6" i="90" s="1"/>
  <c r="AB7" i="90" s="1"/>
  <c r="AX8" i="90"/>
  <c r="S8" i="90" s="1"/>
  <c r="AC8" i="90" s="1"/>
  <c r="AB9" i="90" s="1"/>
  <c r="AX9" i="90"/>
  <c r="S9" i="90" s="1"/>
  <c r="AC9" i="90" s="1"/>
  <c r="AB10" i="90" s="1"/>
  <c r="AX10" i="90"/>
  <c r="S10" i="90" s="1"/>
  <c r="AC10" i="90" s="1"/>
  <c r="AB11" i="90" s="1"/>
  <c r="AX11" i="90"/>
  <c r="S11" i="90" s="1"/>
  <c r="AC11" i="90" s="1"/>
  <c r="AB12" i="90" s="1"/>
  <c r="AX12" i="90"/>
  <c r="S12" i="90" s="1"/>
  <c r="AC12" i="90" s="1"/>
  <c r="AB13" i="90" s="1"/>
  <c r="AX13" i="90"/>
  <c r="S13" i="90" s="1"/>
  <c r="AC13" i="90" s="1"/>
  <c r="AB14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6" i="90"/>
  <c r="S86" i="90" s="1"/>
  <c r="AC86" i="90" s="1"/>
  <c r="AB87" i="90" s="1"/>
  <c r="AX85" i="90"/>
  <c r="S85" i="90" s="1"/>
  <c r="AC85" i="90" s="1"/>
  <c r="AB86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N86" i="85"/>
  <c r="AI86" i="85"/>
  <c r="X91" i="41"/>
  <c r="Y91" i="41"/>
  <c r="Z91" i="29"/>
  <c r="Y87" i="85"/>
  <c r="X87" i="85"/>
  <c r="Z87" i="85" s="1"/>
  <c r="AU91" i="94"/>
  <c r="C11" i="94" s="1"/>
  <c r="F47" i="97" s="1"/>
  <c r="AR90" i="29"/>
  <c r="AR88" i="33"/>
  <c r="Z90" i="25"/>
  <c r="AH90" i="45"/>
  <c r="AQ90" i="45" s="1"/>
  <c r="AH88" i="73"/>
  <c r="AQ88" i="73" s="1"/>
  <c r="AH90" i="77"/>
  <c r="AQ90" i="77" s="1"/>
  <c r="Z88" i="89"/>
  <c r="X88" i="89"/>
  <c r="Y88" i="89"/>
  <c r="Z90" i="37"/>
  <c r="Z89" i="90"/>
  <c r="AE88" i="86"/>
  <c r="AF88" i="86"/>
  <c r="AO88" i="86" s="1"/>
  <c r="AG88" i="86"/>
  <c r="AP88" i="86" s="1"/>
  <c r="W89" i="86"/>
  <c r="X89" i="74"/>
  <c r="Y89" i="74"/>
  <c r="AN87" i="89"/>
  <c r="AI87" i="89"/>
  <c r="AR89" i="45"/>
  <c r="AR89" i="77"/>
  <c r="AS91" i="94"/>
  <c r="AI90" i="41"/>
  <c r="AN90" i="41"/>
  <c r="Y92" i="81"/>
  <c r="X92" i="81"/>
  <c r="AH88" i="93"/>
  <c r="AQ88" i="93" s="1"/>
  <c r="Z90" i="45"/>
  <c r="AX7" i="90" l="1"/>
  <c r="S7" i="90" s="1"/>
  <c r="AC7" i="90" s="1"/>
  <c r="AB8" i="90" s="1"/>
  <c r="AF90" i="77"/>
  <c r="AO90" i="77" s="1"/>
  <c r="AH91" i="41"/>
  <c r="AQ91" i="41" s="1"/>
  <c r="AJ85" i="90"/>
  <c r="AK85" i="90"/>
  <c r="AT85" i="90" s="1"/>
  <c r="AJ63" i="90"/>
  <c r="AK63" i="90"/>
  <c r="AT63" i="90" s="1"/>
  <c r="AJ51" i="90"/>
  <c r="AK51" i="90"/>
  <c r="AT51" i="90" s="1"/>
  <c r="AJ39" i="90"/>
  <c r="AK39" i="90"/>
  <c r="AT39" i="90" s="1"/>
  <c r="AJ27" i="90"/>
  <c r="AK27" i="90"/>
  <c r="AT27" i="90" s="1"/>
  <c r="AJ15" i="90"/>
  <c r="AK15" i="90"/>
  <c r="AT15" i="90" s="1"/>
  <c r="AJ5" i="90"/>
  <c r="AK5" i="90"/>
  <c r="AT5" i="90" s="1"/>
  <c r="AI90" i="77"/>
  <c r="AN90" i="77"/>
  <c r="AR90" i="41"/>
  <c r="AR87" i="89"/>
  <c r="AE90" i="25"/>
  <c r="W91" i="25"/>
  <c r="AG90" i="25"/>
  <c r="AP90" i="25" s="1"/>
  <c r="AF90" i="25"/>
  <c r="AO90" i="25" s="1"/>
  <c r="AH87" i="85"/>
  <c r="AQ87" i="85" s="1"/>
  <c r="Z91" i="41"/>
  <c r="AJ86" i="90"/>
  <c r="AK86" i="90"/>
  <c r="AT86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J44" i="90"/>
  <c r="AK44" i="90"/>
  <c r="AT44" i="90" s="1"/>
  <c r="AJ38" i="90"/>
  <c r="AK38" i="90"/>
  <c r="AT38" i="90" s="1"/>
  <c r="AJ32" i="90"/>
  <c r="AK32" i="90"/>
  <c r="AT32" i="90" s="1"/>
  <c r="AJ26" i="90"/>
  <c r="AK26" i="90"/>
  <c r="AT26" i="90" s="1"/>
  <c r="AJ20" i="90"/>
  <c r="AK20" i="90"/>
  <c r="AT20" i="90" s="1"/>
  <c r="AJ14" i="90"/>
  <c r="AK14" i="90"/>
  <c r="AT14" i="90" s="1"/>
  <c r="AJ8" i="90"/>
  <c r="AK8" i="90"/>
  <c r="AT8" i="90" s="1"/>
  <c r="W90" i="33"/>
  <c r="AG89" i="33"/>
  <c r="AP89" i="33" s="1"/>
  <c r="AF89" i="33"/>
  <c r="AO89" i="33" s="1"/>
  <c r="AE89" i="33"/>
  <c r="AJ75" i="90"/>
  <c r="AK75" i="90"/>
  <c r="AT75" i="90" s="1"/>
  <c r="AJ57" i="90"/>
  <c r="AK57" i="90"/>
  <c r="AT57" i="90" s="1"/>
  <c r="AJ45" i="90"/>
  <c r="AK45" i="90"/>
  <c r="AT45" i="90" s="1"/>
  <c r="AJ33" i="90"/>
  <c r="AK33" i="90"/>
  <c r="AT33" i="90" s="1"/>
  <c r="AJ21" i="90"/>
  <c r="AK21" i="90"/>
  <c r="AT21" i="90" s="1"/>
  <c r="AJ9" i="90"/>
  <c r="AK9" i="90"/>
  <c r="AT9" i="90" s="1"/>
  <c r="AH88" i="89"/>
  <c r="AQ88" i="89" s="1"/>
  <c r="AR86" i="85"/>
  <c r="AJ87" i="90"/>
  <c r="AK87" i="90"/>
  <c r="AT87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R91" i="8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X89" i="93"/>
  <c r="Z89" i="93" s="1"/>
  <c r="Y89" i="93"/>
  <c r="X89" i="73"/>
  <c r="Y89" i="73"/>
  <c r="AJ81" i="90"/>
  <c r="AK81" i="90"/>
  <c r="AT81" i="90" s="1"/>
  <c r="AE90" i="45"/>
  <c r="AG90" i="45"/>
  <c r="AP90" i="45" s="1"/>
  <c r="AF90" i="45"/>
  <c r="AO90" i="45" s="1"/>
  <c r="W91" i="45"/>
  <c r="AJ60" i="90"/>
  <c r="AK60" i="90"/>
  <c r="AT60" i="90" s="1"/>
  <c r="AJ42" i="90"/>
  <c r="AK42" i="90"/>
  <c r="AT42" i="90" s="1"/>
  <c r="AI88" i="86"/>
  <c r="AN88" i="86"/>
  <c r="AJ83" i="90"/>
  <c r="AK83" i="90"/>
  <c r="AT83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X91" i="77"/>
  <c r="Y91" i="77"/>
  <c r="X89" i="86"/>
  <c r="Y89" i="86"/>
  <c r="W91" i="37"/>
  <c r="AG90" i="37"/>
  <c r="AP90" i="37" s="1"/>
  <c r="AF90" i="37"/>
  <c r="AO90" i="37" s="1"/>
  <c r="AE90" i="37"/>
  <c r="AJ69" i="90"/>
  <c r="AK69" i="90"/>
  <c r="AT69" i="90" s="1"/>
  <c r="AH92" i="81"/>
  <c r="AQ92" i="81" s="1"/>
  <c r="AE88" i="89"/>
  <c r="W89" i="89"/>
  <c r="AG88" i="89"/>
  <c r="AP88" i="89" s="1"/>
  <c r="AF88" i="89"/>
  <c r="AO88" i="89" s="1"/>
  <c r="AF87" i="85"/>
  <c r="AO87" i="85" s="1"/>
  <c r="AE87" i="85"/>
  <c r="W88" i="85"/>
  <c r="AG87" i="85"/>
  <c r="AP87" i="85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54" i="90"/>
  <c r="AK54" i="90"/>
  <c r="AT54" i="90" s="1"/>
  <c r="AJ48" i="90"/>
  <c r="AK48" i="90"/>
  <c r="AT48" i="90" s="1"/>
  <c r="AH89" i="74"/>
  <c r="AQ89" i="74" s="1"/>
  <c r="AQ91" i="74" s="1"/>
  <c r="AZ3" i="74"/>
  <c r="AX3" i="74" s="1"/>
  <c r="S3" i="74" s="1"/>
  <c r="AC3" i="74" s="1"/>
  <c r="AX5" i="74"/>
  <c r="S5" i="74" s="1"/>
  <c r="AC5" i="74" s="1"/>
  <c r="AB6" i="74" s="1"/>
  <c r="AX4" i="74"/>
  <c r="S4" i="74" s="1"/>
  <c r="AC4" i="74" s="1"/>
  <c r="AB5" i="74" s="1"/>
  <c r="AX6" i="74"/>
  <c r="S6" i="74" s="1"/>
  <c r="AC6" i="74" s="1"/>
  <c r="AB7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6" i="74"/>
  <c r="S86" i="74" s="1"/>
  <c r="AC86" i="74" s="1"/>
  <c r="AB87" i="74" s="1"/>
  <c r="AX87" i="74"/>
  <c r="S87" i="74" s="1"/>
  <c r="AC87" i="74" s="1"/>
  <c r="AB88" i="74" s="1"/>
  <c r="AX84" i="74"/>
  <c r="S84" i="74" s="1"/>
  <c r="AC84" i="74" s="1"/>
  <c r="AB85" i="74" s="1"/>
  <c r="AX85" i="74"/>
  <c r="S85" i="74" s="1"/>
  <c r="AC85" i="74" s="1"/>
  <c r="AB86" i="74" s="1"/>
  <c r="AX88" i="74"/>
  <c r="S88" i="74" s="1"/>
  <c r="AC88" i="74" s="1"/>
  <c r="AB89" i="74" s="1"/>
  <c r="W92" i="29"/>
  <c r="AG91" i="29"/>
  <c r="AP91" i="29" s="1"/>
  <c r="AF91" i="29"/>
  <c r="AO91" i="29" s="1"/>
  <c r="AE91" i="29"/>
  <c r="AK89" i="90"/>
  <c r="AT89" i="90" s="1"/>
  <c r="AJ77" i="90"/>
  <c r="AK77" i="90"/>
  <c r="AT77" i="90" s="1"/>
  <c r="AJ71" i="90"/>
  <c r="AK71" i="90"/>
  <c r="AT71" i="90" s="1"/>
  <c r="AJ65" i="90"/>
  <c r="AK65" i="90"/>
  <c r="AT65" i="90" s="1"/>
  <c r="Z92" i="81"/>
  <c r="Z89" i="74"/>
  <c r="AF89" i="90"/>
  <c r="AO89" i="90" s="1"/>
  <c r="AO91" i="90" s="1"/>
  <c r="AE89" i="90"/>
  <c r="AX89" i="90"/>
  <c r="S89" i="90" s="1"/>
  <c r="AC89" i="90" s="1"/>
  <c r="AJ89" i="90" s="1"/>
  <c r="AS89" i="90" s="1"/>
  <c r="AG89" i="90"/>
  <c r="AP89" i="90" s="1"/>
  <c r="AP91" i="90" s="1"/>
  <c r="AJ88" i="90"/>
  <c r="AK88" i="90"/>
  <c r="AT88" i="90" s="1"/>
  <c r="AJ82" i="90"/>
  <c r="AK82" i="90"/>
  <c r="AT82" i="90" s="1"/>
  <c r="AJ76" i="90"/>
  <c r="AK76" i="90"/>
  <c r="AT76" i="90" s="1"/>
  <c r="AJ70" i="90"/>
  <c r="AK70" i="90"/>
  <c r="AT70" i="90" s="1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B4" i="90"/>
  <c r="AJ3" i="90"/>
  <c r="AR88" i="74"/>
  <c r="AI88" i="93"/>
  <c r="AN88" i="93"/>
  <c r="AI88" i="73"/>
  <c r="AN88" i="73"/>
  <c r="Z89" i="86" l="1"/>
  <c r="W90" i="93"/>
  <c r="AG89" i="93"/>
  <c r="AP89" i="93" s="1"/>
  <c r="AE89" i="93"/>
  <c r="AF89" i="93"/>
  <c r="AO89" i="93" s="1"/>
  <c r="AX89" i="86"/>
  <c r="S89" i="86" s="1"/>
  <c r="AC89" i="86" s="1"/>
  <c r="AG89" i="86"/>
  <c r="AP89" i="86" s="1"/>
  <c r="AP91" i="86" s="1"/>
  <c r="AF89" i="86"/>
  <c r="AO89" i="86" s="1"/>
  <c r="AO91" i="86" s="1"/>
  <c r="AE89" i="86"/>
  <c r="AJ88" i="74"/>
  <c r="AK88" i="74"/>
  <c r="AT88" i="74" s="1"/>
  <c r="AJ62" i="74"/>
  <c r="AK62" i="74"/>
  <c r="AT62" i="74" s="1"/>
  <c r="AJ38" i="74"/>
  <c r="AK38" i="74"/>
  <c r="AT38" i="74" s="1"/>
  <c r="AJ20" i="74"/>
  <c r="AK20" i="74"/>
  <c r="AT20" i="74" s="1"/>
  <c r="AS29" i="90"/>
  <c r="AL29" i="90"/>
  <c r="AU29" i="90" s="1"/>
  <c r="AS60" i="90"/>
  <c r="AL60" i="90"/>
  <c r="AU60" i="90" s="1"/>
  <c r="AS21" i="90"/>
  <c r="AL21" i="90"/>
  <c r="AU21" i="90" s="1"/>
  <c r="AS57" i="90"/>
  <c r="AL57" i="90"/>
  <c r="AU57" i="90" s="1"/>
  <c r="AS5" i="90"/>
  <c r="AL5" i="90"/>
  <c r="AU5" i="90" s="1"/>
  <c r="AS39" i="90"/>
  <c r="AL39" i="90"/>
  <c r="AU39" i="90" s="1"/>
  <c r="AS85" i="90"/>
  <c r="AL85" i="90"/>
  <c r="AU85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F92" i="81"/>
  <c r="AO92" i="81" s="1"/>
  <c r="AE92" i="81"/>
  <c r="W93" i="81"/>
  <c r="AG92" i="81"/>
  <c r="AP92" i="81" s="1"/>
  <c r="AS77" i="90"/>
  <c r="AL77" i="90"/>
  <c r="AU77" i="90" s="1"/>
  <c r="Y92" i="29"/>
  <c r="X92" i="29"/>
  <c r="AJ87" i="74"/>
  <c r="AK87" i="74"/>
  <c r="AT87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S81" i="90"/>
  <c r="AL81" i="90"/>
  <c r="AU81" i="90" s="1"/>
  <c r="AS18" i="90"/>
  <c r="AL18" i="90"/>
  <c r="AU18" i="90" s="1"/>
  <c r="AS36" i="90"/>
  <c r="AL36" i="90"/>
  <c r="AU36" i="90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7" i="90"/>
  <c r="AL87" i="90"/>
  <c r="AU87" i="90" s="1"/>
  <c r="AS20" i="90"/>
  <c r="AL20" i="90"/>
  <c r="AU20" i="90" s="1"/>
  <c r="AS38" i="90"/>
  <c r="AL38" i="90"/>
  <c r="AU38" i="90" s="1"/>
  <c r="AS56" i="90"/>
  <c r="AL56" i="90"/>
  <c r="AU56" i="90" s="1"/>
  <c r="AS74" i="90"/>
  <c r="AL74" i="90"/>
  <c r="AU74" i="90" s="1"/>
  <c r="AJ74" i="74"/>
  <c r="AK74" i="74"/>
  <c r="AT74" i="74" s="1"/>
  <c r="AJ44" i="74"/>
  <c r="AK44" i="74"/>
  <c r="AT44" i="74" s="1"/>
  <c r="AS47" i="90"/>
  <c r="AL47" i="90"/>
  <c r="AU47" i="90" s="1"/>
  <c r="X90" i="33"/>
  <c r="Z90" i="33" s="1"/>
  <c r="Y90" i="33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J48" i="74"/>
  <c r="AK48" i="74"/>
  <c r="AT48" i="74" s="1"/>
  <c r="AJ42" i="74"/>
  <c r="AK42" i="74"/>
  <c r="AT42" i="74" s="1"/>
  <c r="AJ36" i="74"/>
  <c r="AK36" i="74"/>
  <c r="AT36" i="74" s="1"/>
  <c r="AJ30" i="74"/>
  <c r="AK30" i="74"/>
  <c r="AT30" i="74" s="1"/>
  <c r="AJ24" i="74"/>
  <c r="AK24" i="74"/>
  <c r="AT24" i="74" s="1"/>
  <c r="AJ18" i="74"/>
  <c r="AK18" i="74"/>
  <c r="AT18" i="74" s="1"/>
  <c r="AJ12" i="74"/>
  <c r="AK12" i="74"/>
  <c r="AT12" i="74" s="1"/>
  <c r="AJ5" i="74"/>
  <c r="AK5" i="74"/>
  <c r="AT5" i="74" s="1"/>
  <c r="AS48" i="90"/>
  <c r="AL48" i="90"/>
  <c r="AU48" i="90" s="1"/>
  <c r="AS72" i="90"/>
  <c r="AL72" i="90"/>
  <c r="AU72" i="90" s="1"/>
  <c r="Y88" i="85"/>
  <c r="X88" i="85"/>
  <c r="AS17" i="90"/>
  <c r="AL17" i="90"/>
  <c r="AU17" i="90" s="1"/>
  <c r="AS35" i="90"/>
  <c r="AL35" i="90"/>
  <c r="AU35" i="90" s="1"/>
  <c r="AS53" i="90"/>
  <c r="AL53" i="90"/>
  <c r="AU53" i="90" s="1"/>
  <c r="AR88" i="86"/>
  <c r="X91" i="45"/>
  <c r="Y91" i="45"/>
  <c r="AS33" i="90"/>
  <c r="AL33" i="90"/>
  <c r="AU33" i="90" s="1"/>
  <c r="AS75" i="90"/>
  <c r="AL75" i="90"/>
  <c r="AU75" i="90" s="1"/>
  <c r="X91" i="25"/>
  <c r="Y91" i="25"/>
  <c r="AS15" i="90"/>
  <c r="AL15" i="90"/>
  <c r="AU15" i="90" s="1"/>
  <c r="AS51" i="90"/>
  <c r="AL51" i="90"/>
  <c r="AU51" i="90" s="1"/>
  <c r="AJ68" i="74"/>
  <c r="AK68" i="74"/>
  <c r="AT68" i="74" s="1"/>
  <c r="AJ50" i="74"/>
  <c r="AK50" i="74"/>
  <c r="AT50" i="74" s="1"/>
  <c r="AJ26" i="74"/>
  <c r="AK26" i="74"/>
  <c r="AT26" i="74" s="1"/>
  <c r="AS66" i="90"/>
  <c r="AL66" i="90"/>
  <c r="AU66" i="90" s="1"/>
  <c r="W92" i="41"/>
  <c r="AG91" i="41"/>
  <c r="AP91" i="41" s="1"/>
  <c r="AF91" i="41"/>
  <c r="AO91" i="41" s="1"/>
  <c r="AE91" i="41"/>
  <c r="AR88" i="73"/>
  <c r="AJ77" i="74"/>
  <c r="AK77" i="74"/>
  <c r="AT77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J11" i="74"/>
  <c r="AK11" i="74"/>
  <c r="AT11" i="74" s="1"/>
  <c r="AJ6" i="74"/>
  <c r="AK6" i="74"/>
  <c r="AT6" i="74" s="1"/>
  <c r="X89" i="89"/>
  <c r="Y89" i="89"/>
  <c r="Y91" i="37"/>
  <c r="X91" i="37"/>
  <c r="AH91" i="77"/>
  <c r="AQ91" i="77" s="1"/>
  <c r="AH89" i="73"/>
  <c r="AQ89" i="73" s="1"/>
  <c r="AS6" i="90"/>
  <c r="AL6" i="90"/>
  <c r="AU6" i="90" s="1"/>
  <c r="AS24" i="90"/>
  <c r="AL24" i="90"/>
  <c r="AU24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I89" i="33"/>
  <c r="AN89" i="33"/>
  <c r="AS8" i="90"/>
  <c r="AL8" i="90"/>
  <c r="AU8" i="90" s="1"/>
  <c r="AS26" i="90"/>
  <c r="AL26" i="90"/>
  <c r="AU26" i="90" s="1"/>
  <c r="AS44" i="90"/>
  <c r="AL44" i="90"/>
  <c r="AU44" i="90" s="1"/>
  <c r="AS62" i="90"/>
  <c r="AL62" i="90"/>
  <c r="AU62" i="90" s="1"/>
  <c r="AS80" i="90"/>
  <c r="AL80" i="90"/>
  <c r="AU80" i="90" s="1"/>
  <c r="AI90" i="25"/>
  <c r="AN90" i="25"/>
  <c r="AJ14" i="74"/>
  <c r="AK14" i="74"/>
  <c r="AT14" i="74" s="1"/>
  <c r="AS11" i="90"/>
  <c r="AL11" i="90"/>
  <c r="AU11" i="90" s="1"/>
  <c r="AS3" i="90"/>
  <c r="AL3" i="90"/>
  <c r="AU3" i="90" s="1"/>
  <c r="AS22" i="90"/>
  <c r="AL22" i="90"/>
  <c r="AU22" i="90" s="1"/>
  <c r="AS58" i="90"/>
  <c r="AL58" i="90"/>
  <c r="AU58" i="90" s="1"/>
  <c r="AJ71" i="74"/>
  <c r="AK71" i="74"/>
  <c r="AT71" i="74" s="1"/>
  <c r="AI89" i="90"/>
  <c r="AN89" i="90"/>
  <c r="AN91" i="90" s="1"/>
  <c r="AI91" i="29"/>
  <c r="AN91" i="29"/>
  <c r="AJ86" i="74"/>
  <c r="AK86" i="74"/>
  <c r="AT86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B4" i="74"/>
  <c r="AJ3" i="74"/>
  <c r="AS54" i="90"/>
  <c r="AL54" i="90"/>
  <c r="AU54" i="90" s="1"/>
  <c r="AS78" i="90"/>
  <c r="AL78" i="90"/>
  <c r="AU78" i="90" s="1"/>
  <c r="AI87" i="85"/>
  <c r="AN87" i="85"/>
  <c r="AN88" i="89"/>
  <c r="AI88" i="89"/>
  <c r="Z91" i="77"/>
  <c r="AS23" i="90"/>
  <c r="AL23" i="90"/>
  <c r="AU23" i="90" s="1"/>
  <c r="AS41" i="90"/>
  <c r="AL41" i="90"/>
  <c r="AU41" i="90" s="1"/>
  <c r="AS59" i="90"/>
  <c r="AL59" i="90"/>
  <c r="AU59" i="90" s="1"/>
  <c r="AS42" i="90"/>
  <c r="AL42" i="90"/>
  <c r="AU42" i="90" s="1"/>
  <c r="Z89" i="73"/>
  <c r="AS9" i="90"/>
  <c r="AL9" i="90"/>
  <c r="AU9" i="90" s="1"/>
  <c r="AS45" i="90"/>
  <c r="AL45" i="90"/>
  <c r="AU45" i="90" s="1"/>
  <c r="AR90" i="77"/>
  <c r="AS27" i="90"/>
  <c r="AL27" i="90"/>
  <c r="AU27" i="90" s="1"/>
  <c r="AS63" i="90"/>
  <c r="AL63" i="90"/>
  <c r="AU63" i="90" s="1"/>
  <c r="AG89" i="74"/>
  <c r="AP89" i="74" s="1"/>
  <c r="AP91" i="74" s="1"/>
  <c r="AF89" i="74"/>
  <c r="AO89" i="74" s="1"/>
  <c r="AO91" i="74" s="1"/>
  <c r="AE89" i="74"/>
  <c r="AX89" i="74"/>
  <c r="S89" i="74" s="1"/>
  <c r="AC89" i="74" s="1"/>
  <c r="AJ89" i="74" s="1"/>
  <c r="AS89" i="74" s="1"/>
  <c r="AJ80" i="74"/>
  <c r="AK80" i="74"/>
  <c r="AT80" i="74" s="1"/>
  <c r="AJ56" i="74"/>
  <c r="AK56" i="74"/>
  <c r="AT56" i="74" s="1"/>
  <c r="AJ32" i="74"/>
  <c r="AK32" i="74"/>
  <c r="AT32" i="74" s="1"/>
  <c r="AJ8" i="74"/>
  <c r="AK8" i="74"/>
  <c r="AT8" i="74" s="1"/>
  <c r="AS84" i="90"/>
  <c r="AL84" i="90"/>
  <c r="AU84" i="90" s="1"/>
  <c r="AI90" i="37"/>
  <c r="AN90" i="37"/>
  <c r="AH89" i="86"/>
  <c r="AQ89" i="86" s="1"/>
  <c r="AQ91" i="86" s="1"/>
  <c r="AZ3" i="86"/>
  <c r="AX5" i="86" s="1"/>
  <c r="S5" i="86" s="1"/>
  <c r="AC5" i="86" s="1"/>
  <c r="AB6" i="86" s="1"/>
  <c r="AX21" i="86"/>
  <c r="S21" i="86" s="1"/>
  <c r="AC21" i="86" s="1"/>
  <c r="AB22" i="86" s="1"/>
  <c r="AX27" i="86"/>
  <c r="S27" i="86" s="1"/>
  <c r="AC27" i="86" s="1"/>
  <c r="AB28" i="86" s="1"/>
  <c r="AX33" i="86"/>
  <c r="S33" i="86" s="1"/>
  <c r="AC33" i="86" s="1"/>
  <c r="AB34" i="86" s="1"/>
  <c r="AX39" i="86"/>
  <c r="S39" i="86" s="1"/>
  <c r="AC39" i="86" s="1"/>
  <c r="AB40" i="86" s="1"/>
  <c r="AX45" i="86"/>
  <c r="S45" i="86" s="1"/>
  <c r="AC45" i="86" s="1"/>
  <c r="AB46" i="86" s="1"/>
  <c r="AX51" i="86"/>
  <c r="S51" i="86" s="1"/>
  <c r="AC51" i="86" s="1"/>
  <c r="AB52" i="86" s="1"/>
  <c r="AX57" i="86"/>
  <c r="S57" i="86" s="1"/>
  <c r="AC57" i="86" s="1"/>
  <c r="AB58" i="86" s="1"/>
  <c r="AX63" i="86"/>
  <c r="S63" i="86" s="1"/>
  <c r="AC63" i="86" s="1"/>
  <c r="AB64" i="86" s="1"/>
  <c r="AX69" i="86"/>
  <c r="S69" i="86" s="1"/>
  <c r="AC69" i="86" s="1"/>
  <c r="AB70" i="86" s="1"/>
  <c r="AX75" i="86"/>
  <c r="S75" i="86" s="1"/>
  <c r="AC75" i="86" s="1"/>
  <c r="AB76" i="86" s="1"/>
  <c r="AX81" i="86"/>
  <c r="S81" i="86" s="1"/>
  <c r="AC81" i="86" s="1"/>
  <c r="AB82" i="86" s="1"/>
  <c r="AX84" i="86"/>
  <c r="S84" i="86" s="1"/>
  <c r="AC84" i="86" s="1"/>
  <c r="AB85" i="86" s="1"/>
  <c r="AS83" i="90"/>
  <c r="AL83" i="90"/>
  <c r="AU83" i="90" s="1"/>
  <c r="AH89" i="93"/>
  <c r="AQ89" i="93" s="1"/>
  <c r="AJ84" i="74"/>
  <c r="AK84" i="74"/>
  <c r="AT84" i="74" s="1"/>
  <c r="AJ4" i="90"/>
  <c r="AK4" i="90"/>
  <c r="AT4" i="90" s="1"/>
  <c r="AT91" i="90" s="1"/>
  <c r="AS40" i="90"/>
  <c r="AL40" i="90"/>
  <c r="AU40" i="90" s="1"/>
  <c r="AS76" i="90"/>
  <c r="AL76" i="90"/>
  <c r="AU76" i="90" s="1"/>
  <c r="AS65" i="90"/>
  <c r="AL65" i="90"/>
  <c r="AU65" i="90" s="1"/>
  <c r="AJ83" i="74"/>
  <c r="AK83" i="74"/>
  <c r="AT83" i="74" s="1"/>
  <c r="AJ65" i="74"/>
  <c r="AK65" i="74"/>
  <c r="AT65" i="74" s="1"/>
  <c r="AR88" i="93"/>
  <c r="AS10" i="90"/>
  <c r="AL10" i="90"/>
  <c r="AU10" i="90" s="1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AS71" i="90"/>
  <c r="AL71" i="90"/>
  <c r="AU71" i="90" s="1"/>
  <c r="AJ85" i="74"/>
  <c r="AK85" i="74"/>
  <c r="AT85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S69" i="90"/>
  <c r="AL69" i="90"/>
  <c r="AU69" i="90" s="1"/>
  <c r="AI90" i="45"/>
  <c r="AN90" i="45"/>
  <c r="AS12" i="90"/>
  <c r="AL12" i="90"/>
  <c r="AU12" i="90" s="1"/>
  <c r="AS30" i="90"/>
  <c r="AL30" i="90"/>
  <c r="AU30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14" i="90"/>
  <c r="AL14" i="90"/>
  <c r="AU14" i="90" s="1"/>
  <c r="AS32" i="90"/>
  <c r="AL32" i="90"/>
  <c r="AU32" i="90" s="1"/>
  <c r="AS50" i="90"/>
  <c r="AL50" i="90"/>
  <c r="AU50" i="90" s="1"/>
  <c r="AS68" i="90"/>
  <c r="AL68" i="90"/>
  <c r="AU68" i="90" s="1"/>
  <c r="AS86" i="90"/>
  <c r="AL86" i="90"/>
  <c r="AU86" i="90" s="1"/>
  <c r="AX15" i="86" l="1"/>
  <c r="S15" i="86" s="1"/>
  <c r="AC15" i="86" s="1"/>
  <c r="AB16" i="86" s="1"/>
  <c r="AX80" i="86"/>
  <c r="S80" i="86" s="1"/>
  <c r="AC80" i="86" s="1"/>
  <c r="AB81" i="86" s="1"/>
  <c r="AX68" i="86"/>
  <c r="S68" i="86" s="1"/>
  <c r="AC68" i="86" s="1"/>
  <c r="AB69" i="86" s="1"/>
  <c r="AX56" i="86"/>
  <c r="S56" i="86" s="1"/>
  <c r="AC56" i="86" s="1"/>
  <c r="AB57" i="86" s="1"/>
  <c r="AX50" i="86"/>
  <c r="S50" i="86" s="1"/>
  <c r="AC50" i="86" s="1"/>
  <c r="AB51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7" i="86"/>
  <c r="S87" i="86" s="1"/>
  <c r="AC87" i="86" s="1"/>
  <c r="AB88" i="86" s="1"/>
  <c r="AX74" i="86"/>
  <c r="S74" i="86" s="1"/>
  <c r="AC74" i="86" s="1"/>
  <c r="AB75" i="86" s="1"/>
  <c r="AK75" i="86" s="1"/>
  <c r="AT75" i="86" s="1"/>
  <c r="AX62" i="86"/>
  <c r="S62" i="86" s="1"/>
  <c r="AC62" i="86" s="1"/>
  <c r="AB63" i="86" s="1"/>
  <c r="AX44" i="86"/>
  <c r="S44" i="86" s="1"/>
  <c r="AC44" i="86" s="1"/>
  <c r="AB45" i="86" s="1"/>
  <c r="AX85" i="86"/>
  <c r="S85" i="86" s="1"/>
  <c r="AC85" i="86" s="1"/>
  <c r="AB86" i="86" s="1"/>
  <c r="AJ86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J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J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J32" i="86" s="1"/>
  <c r="AX25" i="86"/>
  <c r="S25" i="86" s="1"/>
  <c r="AC25" i="86" s="1"/>
  <c r="AB26" i="86" s="1"/>
  <c r="AX19" i="86"/>
  <c r="S19" i="86" s="1"/>
  <c r="AC19" i="86" s="1"/>
  <c r="AB20" i="86" s="1"/>
  <c r="AX12" i="86"/>
  <c r="S12" i="86" s="1"/>
  <c r="AC12" i="86" s="1"/>
  <c r="AB13" i="86" s="1"/>
  <c r="AK13" i="86" s="1"/>
  <c r="AT13" i="86" s="1"/>
  <c r="AX78" i="86"/>
  <c r="S78" i="86" s="1"/>
  <c r="AC78" i="86" s="1"/>
  <c r="AB79" i="86" s="1"/>
  <c r="AX60" i="86"/>
  <c r="S60" i="86" s="1"/>
  <c r="AC60" i="86" s="1"/>
  <c r="AB61" i="86" s="1"/>
  <c r="AX48" i="86"/>
  <c r="S48" i="86" s="1"/>
  <c r="AC48" i="86" s="1"/>
  <c r="AB49" i="86" s="1"/>
  <c r="AJ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J31" i="86" s="1"/>
  <c r="AX24" i="86"/>
  <c r="S24" i="86" s="1"/>
  <c r="AC24" i="86" s="1"/>
  <c r="AB25" i="86" s="1"/>
  <c r="AX18" i="86"/>
  <c r="S18" i="86" s="1"/>
  <c r="AC18" i="86" s="1"/>
  <c r="AB19" i="86" s="1"/>
  <c r="AX11" i="86"/>
  <c r="S11" i="86" s="1"/>
  <c r="AC11" i="86" s="1"/>
  <c r="AB12" i="86" s="1"/>
  <c r="AJ12" i="86" s="1"/>
  <c r="AX86" i="86"/>
  <c r="S86" i="86" s="1"/>
  <c r="AC86" i="86" s="1"/>
  <c r="AB87" i="86" s="1"/>
  <c r="AX66" i="86"/>
  <c r="S66" i="86" s="1"/>
  <c r="AC66" i="86" s="1"/>
  <c r="AB67" i="86" s="1"/>
  <c r="AX54" i="86"/>
  <c r="S54" i="86" s="1"/>
  <c r="AC54" i="86" s="1"/>
  <c r="AB55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J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J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9" i="86"/>
  <c r="S9" i="86" s="1"/>
  <c r="AC9" i="86" s="1"/>
  <c r="AB10" i="86" s="1"/>
  <c r="AX72" i="86"/>
  <c r="S72" i="86" s="1"/>
  <c r="AC72" i="86" s="1"/>
  <c r="AB73" i="86" s="1"/>
  <c r="AX88" i="86"/>
  <c r="S88" i="86" s="1"/>
  <c r="AC88" i="86" s="1"/>
  <c r="AB89" i="86" s="1"/>
  <c r="AK89" i="86" s="1"/>
  <c r="AT89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K71" i="86" s="1"/>
  <c r="AT71" i="86" s="1"/>
  <c r="AX64" i="86"/>
  <c r="S64" i="86" s="1"/>
  <c r="AC64" i="86" s="1"/>
  <c r="AB65" i="86" s="1"/>
  <c r="AJ65" i="86" s="1"/>
  <c r="AX58" i="86"/>
  <c r="S58" i="86" s="1"/>
  <c r="AC58" i="86" s="1"/>
  <c r="AB59" i="86" s="1"/>
  <c r="AX52" i="86"/>
  <c r="S52" i="86" s="1"/>
  <c r="AC52" i="86" s="1"/>
  <c r="AB53" i="86" s="1"/>
  <c r="AK53" i="86" s="1"/>
  <c r="AT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K35" i="86" s="1"/>
  <c r="AT35" i="86" s="1"/>
  <c r="AX28" i="86"/>
  <c r="S28" i="86" s="1"/>
  <c r="AC28" i="86" s="1"/>
  <c r="AB29" i="86" s="1"/>
  <c r="AJ29" i="86" s="1"/>
  <c r="AX22" i="86"/>
  <c r="S22" i="86" s="1"/>
  <c r="AC22" i="86" s="1"/>
  <c r="AB23" i="86" s="1"/>
  <c r="AX16" i="86"/>
  <c r="S16" i="86" s="1"/>
  <c r="AC16" i="86" s="1"/>
  <c r="AB17" i="86" s="1"/>
  <c r="AK17" i="86" s="1"/>
  <c r="AT17" i="86" s="1"/>
  <c r="AX6" i="86"/>
  <c r="S6" i="86" s="1"/>
  <c r="AC6" i="86" s="1"/>
  <c r="AB7" i="86" s="1"/>
  <c r="Z92" i="29"/>
  <c r="AX10" i="86"/>
  <c r="S10" i="86" s="1"/>
  <c r="AC10" i="86" s="1"/>
  <c r="AB11" i="86" s="1"/>
  <c r="AJ11" i="86" s="1"/>
  <c r="AK89" i="74"/>
  <c r="AT89" i="74" s="1"/>
  <c r="Z88" i="85"/>
  <c r="AF88" i="85" s="1"/>
  <c r="AO88" i="85" s="1"/>
  <c r="W93" i="29"/>
  <c r="AG92" i="29"/>
  <c r="AP92" i="29" s="1"/>
  <c r="AF92" i="29"/>
  <c r="AO92" i="29" s="1"/>
  <c r="AE92" i="29"/>
  <c r="AJ6" i="86"/>
  <c r="AK6" i="86"/>
  <c r="AT6" i="86" s="1"/>
  <c r="W89" i="85"/>
  <c r="AG88" i="85"/>
  <c r="AP88" i="85" s="1"/>
  <c r="AE88" i="85"/>
  <c r="AS27" i="74"/>
  <c r="AL27" i="74"/>
  <c r="AU27" i="74" s="1"/>
  <c r="AR90" i="45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5" i="74"/>
  <c r="AL85" i="74"/>
  <c r="AU85" i="74" s="1"/>
  <c r="AS83" i="74"/>
  <c r="AL83" i="74"/>
  <c r="AU83" i="74" s="1"/>
  <c r="AJ89" i="86"/>
  <c r="AS89" i="86" s="1"/>
  <c r="AJ83" i="86"/>
  <c r="AK83" i="86"/>
  <c r="AT83" i="86" s="1"/>
  <c r="AJ77" i="86"/>
  <c r="AK77" i="86"/>
  <c r="AT77" i="86" s="1"/>
  <c r="AJ71" i="86"/>
  <c r="AK65" i="86"/>
  <c r="AT65" i="86" s="1"/>
  <c r="AJ59" i="86"/>
  <c r="AK59" i="86"/>
  <c r="AT59" i="86" s="1"/>
  <c r="AJ53" i="86"/>
  <c r="AJ47" i="86"/>
  <c r="AK47" i="86"/>
  <c r="AT47" i="86" s="1"/>
  <c r="AJ41" i="86"/>
  <c r="AK41" i="86"/>
  <c r="AT41" i="86" s="1"/>
  <c r="AJ35" i="86"/>
  <c r="AK29" i="86"/>
  <c r="AT29" i="86" s="1"/>
  <c r="AJ23" i="86"/>
  <c r="AK23" i="86"/>
  <c r="AT23" i="86" s="1"/>
  <c r="AJ17" i="86"/>
  <c r="AK11" i="86"/>
  <c r="AT11" i="86" s="1"/>
  <c r="W90" i="73"/>
  <c r="AG89" i="73"/>
  <c r="AP89" i="73" s="1"/>
  <c r="AF89" i="73"/>
  <c r="AO89" i="73" s="1"/>
  <c r="AE89" i="73"/>
  <c r="AS3" i="74"/>
  <c r="AL3" i="74"/>
  <c r="AU3" i="74" s="1"/>
  <c r="AH91" i="37"/>
  <c r="AQ91" i="37" s="1"/>
  <c r="AI91" i="41"/>
  <c r="AN91" i="41"/>
  <c r="AS68" i="74"/>
  <c r="AL68" i="74"/>
  <c r="AU68" i="74" s="1"/>
  <c r="AH91" i="25"/>
  <c r="AQ91" i="25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AS62" i="74"/>
  <c r="AL62" i="74"/>
  <c r="AU62" i="74" s="1"/>
  <c r="AS63" i="74"/>
  <c r="AL63" i="74"/>
  <c r="AU63" i="74" s="1"/>
  <c r="AJ85" i="86"/>
  <c r="AK85" i="86"/>
  <c r="AT85" i="86" s="1"/>
  <c r="AJ82" i="86"/>
  <c r="AK82" i="86"/>
  <c r="AT82" i="86" s="1"/>
  <c r="AJ76" i="86"/>
  <c r="AK76" i="86"/>
  <c r="AT76" i="86" s="1"/>
  <c r="AJ70" i="86"/>
  <c r="AK70" i="86"/>
  <c r="AT70" i="86" s="1"/>
  <c r="AJ64" i="86"/>
  <c r="AK64" i="86"/>
  <c r="AT64" i="86" s="1"/>
  <c r="AJ58" i="86"/>
  <c r="AK58" i="86"/>
  <c r="AT58" i="86" s="1"/>
  <c r="AJ52" i="86"/>
  <c r="AK52" i="86"/>
  <c r="AT52" i="86" s="1"/>
  <c r="AJ46" i="86"/>
  <c r="AK46" i="86"/>
  <c r="AT46" i="86" s="1"/>
  <c r="AJ40" i="86"/>
  <c r="AK40" i="86"/>
  <c r="AT40" i="86" s="1"/>
  <c r="AJ34" i="86"/>
  <c r="AK34" i="86"/>
  <c r="AT34" i="86" s="1"/>
  <c r="AK28" i="86"/>
  <c r="AT28" i="86" s="1"/>
  <c r="AJ22" i="86"/>
  <c r="AK22" i="86"/>
  <c r="AT22" i="86" s="1"/>
  <c r="AJ16" i="86"/>
  <c r="AK16" i="86"/>
  <c r="AT16" i="86" s="1"/>
  <c r="AK10" i="86"/>
  <c r="AT10" i="86" s="1"/>
  <c r="AX4" i="86"/>
  <c r="S4" i="86" s="1"/>
  <c r="AC4" i="86" s="1"/>
  <c r="AB5" i="86" s="1"/>
  <c r="AS56" i="74"/>
  <c r="AL56" i="74"/>
  <c r="AU56" i="74" s="1"/>
  <c r="AR87" i="85"/>
  <c r="AJ4" i="74"/>
  <c r="AK4" i="74"/>
  <c r="AT4" i="74" s="1"/>
  <c r="AT91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R91" i="29"/>
  <c r="AR90" i="25"/>
  <c r="AR89" i="33"/>
  <c r="AS6" i="74"/>
  <c r="AL6" i="74"/>
  <c r="AU6" i="74" s="1"/>
  <c r="AS23" i="74"/>
  <c r="AL23" i="74"/>
  <c r="AU23" i="74" s="1"/>
  <c r="AS41" i="74"/>
  <c r="AL41" i="74"/>
  <c r="AU41" i="74" s="1"/>
  <c r="AS59" i="74"/>
  <c r="AL59" i="74"/>
  <c r="AU59" i="74" s="1"/>
  <c r="Z91" i="25"/>
  <c r="AH91" i="45"/>
  <c r="AQ91" i="45" s="1"/>
  <c r="AS5" i="74"/>
  <c r="AL5" i="74"/>
  <c r="AU5" i="74" s="1"/>
  <c r="AS24" i="74"/>
  <c r="AL24" i="74"/>
  <c r="AU24" i="74" s="1"/>
  <c r="AS42" i="74"/>
  <c r="AL42" i="74"/>
  <c r="AU42" i="74" s="1"/>
  <c r="AS60" i="74"/>
  <c r="AL60" i="74"/>
  <c r="AU60" i="74" s="1"/>
  <c r="AS78" i="74"/>
  <c r="AL78" i="74"/>
  <c r="AU78" i="74" s="1"/>
  <c r="AS65" i="74"/>
  <c r="AL65" i="74"/>
  <c r="AU6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S4" i="90"/>
  <c r="AS91" i="90" s="1"/>
  <c r="AL4" i="90"/>
  <c r="AU4" i="90" s="1"/>
  <c r="AK88" i="86"/>
  <c r="AT88" i="86" s="1"/>
  <c r="AJ81" i="86"/>
  <c r="AK81" i="86"/>
  <c r="AT81" i="86" s="1"/>
  <c r="AJ75" i="86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J33" i="86"/>
  <c r="AK33" i="86"/>
  <c r="AT33" i="86" s="1"/>
  <c r="AJ27" i="86"/>
  <c r="AK27" i="86"/>
  <c r="AT27" i="86" s="1"/>
  <c r="AJ21" i="86"/>
  <c r="AK21" i="86"/>
  <c r="AT21" i="86" s="1"/>
  <c r="AJ15" i="86"/>
  <c r="AK15" i="86"/>
  <c r="AT15" i="86" s="1"/>
  <c r="AX8" i="86"/>
  <c r="S8" i="86" s="1"/>
  <c r="AC8" i="86" s="1"/>
  <c r="AB9" i="86" s="1"/>
  <c r="AX3" i="86"/>
  <c r="S3" i="86" s="1"/>
  <c r="AC3" i="86" s="1"/>
  <c r="Z91" i="37"/>
  <c r="AS26" i="74"/>
  <c r="AL26" i="74"/>
  <c r="AU26" i="74" s="1"/>
  <c r="Z91" i="45"/>
  <c r="AS44" i="74"/>
  <c r="AL44" i="74"/>
  <c r="AU44" i="74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87" i="74"/>
  <c r="AL87" i="74"/>
  <c r="AU87" i="74" s="1"/>
  <c r="AS20" i="74"/>
  <c r="AL20" i="74"/>
  <c r="AU20" i="74" s="1"/>
  <c r="AS88" i="74"/>
  <c r="AL88" i="74"/>
  <c r="AU88" i="74" s="1"/>
  <c r="AS9" i="74"/>
  <c r="AL9" i="74"/>
  <c r="AU9" i="74" s="1"/>
  <c r="AK86" i="86"/>
  <c r="AT86" i="86" s="1"/>
  <c r="AJ80" i="86"/>
  <c r="AK80" i="86"/>
  <c r="AT80" i="86" s="1"/>
  <c r="AK74" i="86"/>
  <c r="AT74" i="86" s="1"/>
  <c r="AJ62" i="86"/>
  <c r="AK62" i="86"/>
  <c r="AT62" i="86" s="1"/>
  <c r="AJ56" i="86"/>
  <c r="AK56" i="86"/>
  <c r="AT56" i="86" s="1"/>
  <c r="AJ44" i="86"/>
  <c r="AK44" i="86"/>
  <c r="AT44" i="86" s="1"/>
  <c r="AK38" i="86"/>
  <c r="AT38" i="86" s="1"/>
  <c r="AJ26" i="86"/>
  <c r="AK26" i="86"/>
  <c r="AT26" i="86" s="1"/>
  <c r="AJ20" i="86"/>
  <c r="AK20" i="86"/>
  <c r="AT20" i="86" s="1"/>
  <c r="AX13" i="86"/>
  <c r="S13" i="86" s="1"/>
  <c r="AC13" i="86" s="1"/>
  <c r="AB14" i="86" s="1"/>
  <c r="AX7" i="86"/>
  <c r="S7" i="86" s="1"/>
  <c r="AC7" i="86" s="1"/>
  <c r="AB8" i="86" s="1"/>
  <c r="AS8" i="74"/>
  <c r="AL8" i="74"/>
  <c r="AU8" i="74" s="1"/>
  <c r="AS80" i="74"/>
  <c r="AL80" i="74"/>
  <c r="AU80" i="74" s="1"/>
  <c r="W92" i="77"/>
  <c r="AG91" i="77"/>
  <c r="AP91" i="77" s="1"/>
  <c r="AF91" i="77"/>
  <c r="AO91" i="77" s="1"/>
  <c r="AE91" i="77"/>
  <c r="AS10" i="74"/>
  <c r="AL10" i="74"/>
  <c r="AU10" i="74" s="1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L89" i="90"/>
  <c r="AU89" i="90" s="1"/>
  <c r="AR89" i="90"/>
  <c r="AR91" i="90" s="1"/>
  <c r="AS11" i="74"/>
  <c r="AL11" i="74"/>
  <c r="AU11" i="74" s="1"/>
  <c r="AS29" i="74"/>
  <c r="AL29" i="74"/>
  <c r="AU29" i="74" s="1"/>
  <c r="AS47" i="74"/>
  <c r="AL47" i="74"/>
  <c r="AU47" i="74" s="1"/>
  <c r="AS77" i="74"/>
  <c r="AL77" i="74"/>
  <c r="AU77" i="74" s="1"/>
  <c r="X92" i="41"/>
  <c r="Z92" i="41" s="1"/>
  <c r="Y92" i="41"/>
  <c r="AS12" i="74"/>
  <c r="AL12" i="74"/>
  <c r="AU12" i="74" s="1"/>
  <c r="AS30" i="74"/>
  <c r="AL30" i="74"/>
  <c r="AU30" i="74" s="1"/>
  <c r="AS48" i="74"/>
  <c r="AL48" i="74"/>
  <c r="AU48" i="74" s="1"/>
  <c r="AS66" i="74"/>
  <c r="AL66" i="74"/>
  <c r="AU66" i="74" s="1"/>
  <c r="AH90" i="33"/>
  <c r="AQ90" i="33" s="1"/>
  <c r="AH92" i="29"/>
  <c r="AQ92" i="29" s="1"/>
  <c r="X93" i="81"/>
  <c r="Y93" i="81"/>
  <c r="AI89" i="86"/>
  <c r="AN89" i="86"/>
  <c r="AN91" i="86" s="1"/>
  <c r="AN89" i="93"/>
  <c r="AI89" i="93"/>
  <c r="AS81" i="74"/>
  <c r="AL81" i="74"/>
  <c r="AU81" i="74" s="1"/>
  <c r="AS84" i="74"/>
  <c r="AL84" i="74"/>
  <c r="AU84" i="74" s="1"/>
  <c r="AJ87" i="86"/>
  <c r="AK87" i="86"/>
  <c r="AT87" i="86" s="1"/>
  <c r="AJ79" i="86"/>
  <c r="AK79" i="86"/>
  <c r="AT79" i="86" s="1"/>
  <c r="AJ73" i="86"/>
  <c r="AK73" i="86"/>
  <c r="AT73" i="86" s="1"/>
  <c r="AK67" i="86"/>
  <c r="AT67" i="86" s="1"/>
  <c r="AJ61" i="86"/>
  <c r="AK61" i="86"/>
  <c r="AT61" i="86" s="1"/>
  <c r="AJ55" i="86"/>
  <c r="AK55" i="86"/>
  <c r="AT55" i="86" s="1"/>
  <c r="AK49" i="86"/>
  <c r="AT49" i="86" s="1"/>
  <c r="AJ43" i="86"/>
  <c r="AK43" i="86"/>
  <c r="AT43" i="86" s="1"/>
  <c r="AJ37" i="86"/>
  <c r="AK37" i="86"/>
  <c r="AT37" i="86" s="1"/>
  <c r="AK31" i="86"/>
  <c r="AT31" i="86" s="1"/>
  <c r="AJ25" i="86"/>
  <c r="AK25" i="86"/>
  <c r="AT25" i="86" s="1"/>
  <c r="AJ19" i="86"/>
  <c r="AK19" i="86"/>
  <c r="AT19" i="86" s="1"/>
  <c r="AK7" i="86"/>
  <c r="AT7" i="86" s="1"/>
  <c r="AR88" i="89"/>
  <c r="AH89" i="89"/>
  <c r="AQ89" i="89" s="1"/>
  <c r="AS50" i="74"/>
  <c r="AL50" i="74"/>
  <c r="AU50" i="74" s="1"/>
  <c r="W91" i="33"/>
  <c r="AG90" i="33"/>
  <c r="AP90" i="33" s="1"/>
  <c r="AF90" i="33"/>
  <c r="AO90" i="33" s="1"/>
  <c r="AE90" i="33"/>
  <c r="AS74" i="74"/>
  <c r="AL74" i="74"/>
  <c r="AU74" i="74" s="1"/>
  <c r="AS19" i="74"/>
  <c r="AL19" i="74"/>
  <c r="AU19" i="74" s="1"/>
  <c r="AS37" i="74"/>
  <c r="AL37" i="74"/>
  <c r="AU37" i="74" s="1"/>
  <c r="AS55" i="74"/>
  <c r="AL55" i="74"/>
  <c r="AU55" i="74" s="1"/>
  <c r="AS73" i="74"/>
  <c r="AL73" i="74"/>
  <c r="AU73" i="74" s="1"/>
  <c r="AS38" i="74"/>
  <c r="AL38" i="74"/>
  <c r="AU38" i="74" s="1"/>
  <c r="AS45" i="74"/>
  <c r="AL45" i="74"/>
  <c r="AU45" i="74" s="1"/>
  <c r="AJ84" i="86"/>
  <c r="AK84" i="86"/>
  <c r="AT84" i="86" s="1"/>
  <c r="AJ78" i="86"/>
  <c r="AK78" i="86"/>
  <c r="AT78" i="86" s="1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K48" i="86"/>
  <c r="AT48" i="86" s="1"/>
  <c r="AJ42" i="86"/>
  <c r="AK42" i="86"/>
  <c r="AT42" i="86" s="1"/>
  <c r="AK36" i="86"/>
  <c r="AT36" i="86" s="1"/>
  <c r="AK30" i="86"/>
  <c r="AT30" i="86" s="1"/>
  <c r="AJ24" i="86"/>
  <c r="AK24" i="86"/>
  <c r="AT24" i="86" s="1"/>
  <c r="AJ18" i="86"/>
  <c r="AK18" i="86"/>
  <c r="AT18" i="86" s="1"/>
  <c r="AK12" i="86"/>
  <c r="AT12" i="86" s="1"/>
  <c r="AR90" i="37"/>
  <c r="AS32" i="74"/>
  <c r="AL32" i="74"/>
  <c r="AU32" i="74" s="1"/>
  <c r="AN89" i="74"/>
  <c r="AN91" i="74" s="1"/>
  <c r="AI89" i="74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6" i="74"/>
  <c r="AL86" i="74"/>
  <c r="AU86" i="74" s="1"/>
  <c r="AS71" i="74"/>
  <c r="AL71" i="74"/>
  <c r="AU71" i="74" s="1"/>
  <c r="AS14" i="74"/>
  <c r="AL14" i="74"/>
  <c r="AU14" i="74" s="1"/>
  <c r="Z89" i="89"/>
  <c r="AS17" i="74"/>
  <c r="AL17" i="74"/>
  <c r="AU17" i="74" s="1"/>
  <c r="AS35" i="74"/>
  <c r="AL35" i="74"/>
  <c r="AU35" i="74" s="1"/>
  <c r="AS53" i="74"/>
  <c r="AL53" i="74"/>
  <c r="AU53" i="74" s="1"/>
  <c r="AH88" i="85"/>
  <c r="AQ88" i="85" s="1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I92" i="81"/>
  <c r="AN92" i="81"/>
  <c r="X90" i="93"/>
  <c r="Y90" i="93"/>
  <c r="AJ30" i="86" l="1"/>
  <c r="AJ48" i="86"/>
  <c r="AJ67" i="86"/>
  <c r="AJ38" i="86"/>
  <c r="AL38" i="86" s="1"/>
  <c r="AU38" i="86" s="1"/>
  <c r="AJ74" i="86"/>
  <c r="AJ88" i="86"/>
  <c r="AS88" i="86" s="1"/>
  <c r="AK32" i="86"/>
  <c r="AT32" i="86" s="1"/>
  <c r="AK50" i="86"/>
  <c r="AT50" i="86" s="1"/>
  <c r="AK68" i="86"/>
  <c r="AT68" i="86" s="1"/>
  <c r="AJ10" i="86"/>
  <c r="AJ28" i="86"/>
  <c r="AU91" i="90"/>
  <c r="C11" i="90" s="1"/>
  <c r="F43" i="97" s="1"/>
  <c r="AJ7" i="86"/>
  <c r="AS12" i="86"/>
  <c r="AL12" i="86"/>
  <c r="AU12" i="86" s="1"/>
  <c r="AS66" i="86"/>
  <c r="AL66" i="86"/>
  <c r="AU66" i="86" s="1"/>
  <c r="AS7" i="86"/>
  <c r="AL7" i="86"/>
  <c r="AU7" i="86" s="1"/>
  <c r="AS4" i="74"/>
  <c r="AL4" i="74"/>
  <c r="AU4" i="74" s="1"/>
  <c r="X91" i="33"/>
  <c r="Y91" i="33"/>
  <c r="AS38" i="86"/>
  <c r="AS51" i="86"/>
  <c r="AL51" i="86"/>
  <c r="AU51" i="86" s="1"/>
  <c r="AS17" i="86"/>
  <c r="AL17" i="86"/>
  <c r="AU17" i="86" s="1"/>
  <c r="AS53" i="86"/>
  <c r="AL53" i="86"/>
  <c r="AU53" i="86" s="1"/>
  <c r="AS71" i="86"/>
  <c r="AL71" i="86"/>
  <c r="AU71" i="86" s="1"/>
  <c r="AS48" i="86"/>
  <c r="AL48" i="86"/>
  <c r="AU48" i="86" s="1"/>
  <c r="AS43" i="86"/>
  <c r="AL43" i="86"/>
  <c r="AU43" i="86" s="1"/>
  <c r="AH93" i="81"/>
  <c r="AQ93" i="81" s="1"/>
  <c r="AS6" i="86"/>
  <c r="AL6" i="86"/>
  <c r="AU6" i="86" s="1"/>
  <c r="AR89" i="93"/>
  <c r="Z93" i="81"/>
  <c r="AI91" i="77"/>
  <c r="AN91" i="77"/>
  <c r="AS20" i="86"/>
  <c r="AL20" i="86"/>
  <c r="AU20" i="86" s="1"/>
  <c r="AS56" i="86"/>
  <c r="AL56" i="86"/>
  <c r="AU56" i="86" s="1"/>
  <c r="AS74" i="86"/>
  <c r="AL74" i="86"/>
  <c r="AU74" i="86" s="1"/>
  <c r="AS15" i="86"/>
  <c r="AL15" i="86"/>
  <c r="AU15" i="86" s="1"/>
  <c r="AS33" i="86"/>
  <c r="AL33" i="86"/>
  <c r="AU33" i="86" s="1"/>
  <c r="AS69" i="86"/>
  <c r="AL69" i="86"/>
  <c r="AU69" i="86" s="1"/>
  <c r="AS10" i="86"/>
  <c r="AL10" i="86"/>
  <c r="AU10" i="86" s="1"/>
  <c r="AS28" i="86"/>
  <c r="AL28" i="86"/>
  <c r="AU28" i="86" s="1"/>
  <c r="AS46" i="86"/>
  <c r="AL46" i="86"/>
  <c r="AU46" i="86" s="1"/>
  <c r="AS64" i="86"/>
  <c r="AL64" i="86"/>
  <c r="AU64" i="86" s="1"/>
  <c r="AS82" i="86"/>
  <c r="AL82" i="86"/>
  <c r="AU82" i="86" s="1"/>
  <c r="AS35" i="86"/>
  <c r="AL35" i="86"/>
  <c r="AU35" i="86" s="1"/>
  <c r="AF89" i="89"/>
  <c r="AO89" i="89" s="1"/>
  <c r="AG89" i="89"/>
  <c r="AP89" i="89" s="1"/>
  <c r="W90" i="89"/>
  <c r="AE89" i="89"/>
  <c r="AS18" i="86"/>
  <c r="AL18" i="86"/>
  <c r="AU18" i="86" s="1"/>
  <c r="AS36" i="86"/>
  <c r="AL36" i="86"/>
  <c r="AU36" i="86" s="1"/>
  <c r="AS54" i="86"/>
  <c r="AL54" i="86"/>
  <c r="AU54" i="86" s="1"/>
  <c r="AS72" i="86"/>
  <c r="AL72" i="86"/>
  <c r="AU72" i="86" s="1"/>
  <c r="AJ13" i="86"/>
  <c r="AS31" i="86"/>
  <c r="AL31" i="86"/>
  <c r="AU31" i="86" s="1"/>
  <c r="AS49" i="86"/>
  <c r="AL49" i="86"/>
  <c r="AU49" i="86" s="1"/>
  <c r="AS67" i="86"/>
  <c r="AL67" i="86"/>
  <c r="AU67" i="86" s="1"/>
  <c r="AS87" i="86"/>
  <c r="AL87" i="86"/>
  <c r="AU87" i="86" s="1"/>
  <c r="AR91" i="41"/>
  <c r="Y90" i="73"/>
  <c r="X90" i="73"/>
  <c r="AN92" i="29"/>
  <c r="AI92" i="29"/>
  <c r="AR92" i="81"/>
  <c r="AS79" i="86"/>
  <c r="AL79" i="86"/>
  <c r="AU79" i="86" s="1"/>
  <c r="AH90" i="93"/>
  <c r="AQ90" i="93" s="1"/>
  <c r="AH92" i="41"/>
  <c r="AQ92" i="41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W92" i="37"/>
  <c r="AG91" i="37"/>
  <c r="AP91" i="37" s="1"/>
  <c r="AF91" i="37"/>
  <c r="AO91" i="37" s="1"/>
  <c r="AE91" i="37"/>
  <c r="AS21" i="86"/>
  <c r="AL21" i="86"/>
  <c r="AU21" i="86" s="1"/>
  <c r="AS39" i="86"/>
  <c r="AL39" i="86"/>
  <c r="AU39" i="86" s="1"/>
  <c r="AS57" i="86"/>
  <c r="AL57" i="86"/>
  <c r="AU57" i="86" s="1"/>
  <c r="AS75" i="86"/>
  <c r="AL75" i="86"/>
  <c r="AU75" i="86" s="1"/>
  <c r="AS16" i="86"/>
  <c r="AL16" i="86"/>
  <c r="AU16" i="86" s="1"/>
  <c r="AS34" i="86"/>
  <c r="AL34" i="86"/>
  <c r="AU34" i="86" s="1"/>
  <c r="AS52" i="86"/>
  <c r="AL52" i="86"/>
  <c r="AU52" i="86" s="1"/>
  <c r="AS70" i="86"/>
  <c r="AL70" i="86"/>
  <c r="AU70" i="86" s="1"/>
  <c r="AS85" i="86"/>
  <c r="AL85" i="86"/>
  <c r="AU85" i="86" s="1"/>
  <c r="AS23" i="86"/>
  <c r="AL23" i="86"/>
  <c r="AU23" i="86" s="1"/>
  <c r="AS41" i="86"/>
  <c r="AL41" i="86"/>
  <c r="AU41" i="86" s="1"/>
  <c r="AS59" i="86"/>
  <c r="AL59" i="86"/>
  <c r="AU59" i="86" s="1"/>
  <c r="AS77" i="86"/>
  <c r="AL77" i="86"/>
  <c r="AU77" i="86" s="1"/>
  <c r="Y89" i="85"/>
  <c r="X89" i="85"/>
  <c r="Z89" i="85" s="1"/>
  <c r="AS61" i="86"/>
  <c r="AL61" i="86"/>
  <c r="AU61" i="86" s="1"/>
  <c r="Z90" i="93"/>
  <c r="AS24" i="86"/>
  <c r="AL24" i="86"/>
  <c r="AU24" i="86" s="1"/>
  <c r="AS42" i="86"/>
  <c r="AL42" i="86"/>
  <c r="AU42" i="86" s="1"/>
  <c r="AS60" i="86"/>
  <c r="AL60" i="86"/>
  <c r="AU60" i="86" s="1"/>
  <c r="AS78" i="86"/>
  <c r="AL78" i="86"/>
  <c r="AU78" i="86" s="1"/>
  <c r="AN90" i="33"/>
  <c r="AI90" i="33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R89" i="86"/>
  <c r="AR91" i="86" s="1"/>
  <c r="AL89" i="86"/>
  <c r="AU89" i="86" s="1"/>
  <c r="W93" i="41"/>
  <c r="AG92" i="41"/>
  <c r="AP92" i="41" s="1"/>
  <c r="AF92" i="41"/>
  <c r="AO92" i="41" s="1"/>
  <c r="AE92" i="41"/>
  <c r="X92" i="77"/>
  <c r="Y92" i="77"/>
  <c r="AJ8" i="86"/>
  <c r="AK8" i="86"/>
  <c r="AT8" i="86" s="1"/>
  <c r="AB4" i="86"/>
  <c r="AJ3" i="86"/>
  <c r="AS91" i="74"/>
  <c r="AS30" i="86"/>
  <c r="AL30" i="86"/>
  <c r="AU30" i="86" s="1"/>
  <c r="AS84" i="86"/>
  <c r="AL84" i="86"/>
  <c r="AU84" i="86" s="1"/>
  <c r="AS25" i="86"/>
  <c r="AL25" i="86"/>
  <c r="AU25" i="86" s="1"/>
  <c r="AF91" i="45"/>
  <c r="AO91" i="45" s="1"/>
  <c r="AG91" i="45"/>
  <c r="AP91" i="45" s="1"/>
  <c r="W92" i="45"/>
  <c r="AE91" i="45"/>
  <c r="AI88" i="85"/>
  <c r="AN88" i="85"/>
  <c r="AL89" i="74"/>
  <c r="AU89" i="74" s="1"/>
  <c r="AU91" i="74" s="1"/>
  <c r="C11" i="74" s="1"/>
  <c r="F27" i="97" s="1"/>
  <c r="AR89" i="74"/>
  <c r="AR91" i="74" s="1"/>
  <c r="AJ14" i="86"/>
  <c r="AK14" i="86"/>
  <c r="AT14" i="86" s="1"/>
  <c r="AS32" i="86"/>
  <c r="AL32" i="86"/>
  <c r="AU32" i="86" s="1"/>
  <c r="AS50" i="86"/>
  <c r="AL50" i="86"/>
  <c r="AU50" i="86" s="1"/>
  <c r="AS68" i="86"/>
  <c r="AL68" i="86"/>
  <c r="AU68" i="86" s="1"/>
  <c r="AS86" i="86"/>
  <c r="AL86" i="86"/>
  <c r="AU86" i="86" s="1"/>
  <c r="AJ9" i="86"/>
  <c r="AK9" i="86"/>
  <c r="AT9" i="86" s="1"/>
  <c r="AS27" i="86"/>
  <c r="AL27" i="86"/>
  <c r="AU27" i="86" s="1"/>
  <c r="AS45" i="86"/>
  <c r="AL45" i="86"/>
  <c r="AU45" i="86" s="1"/>
  <c r="AS63" i="86"/>
  <c r="AL63" i="86"/>
  <c r="AU63" i="86" s="1"/>
  <c r="AS81" i="86"/>
  <c r="AL81" i="86"/>
  <c r="AU81" i="86" s="1"/>
  <c r="W92" i="25"/>
  <c r="AG91" i="25"/>
  <c r="AP91" i="25" s="1"/>
  <c r="AF91" i="25"/>
  <c r="AO91" i="25" s="1"/>
  <c r="AE91" i="25"/>
  <c r="AJ5" i="86"/>
  <c r="AK5" i="86"/>
  <c r="AT5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I89" i="73"/>
  <c r="AN89" i="73"/>
  <c r="AS11" i="86"/>
  <c r="AL11" i="86"/>
  <c r="AU11" i="86" s="1"/>
  <c r="AS29" i="86"/>
  <c r="AL29" i="86"/>
  <c r="AU29" i="86" s="1"/>
  <c r="AS47" i="86"/>
  <c r="AL47" i="86"/>
  <c r="AU47" i="86" s="1"/>
  <c r="AS65" i="86"/>
  <c r="AL65" i="86"/>
  <c r="AU65" i="86" s="1"/>
  <c r="AS83" i="86"/>
  <c r="AL83" i="86"/>
  <c r="AU83" i="86" s="1"/>
  <c r="Y93" i="29"/>
  <c r="X93" i="29"/>
  <c r="AL88" i="86" l="1"/>
  <c r="AU88" i="86" s="1"/>
  <c r="Z92" i="77"/>
  <c r="W93" i="77" s="1"/>
  <c r="AG92" i="77"/>
  <c r="AP92" i="77" s="1"/>
  <c r="AF92" i="77"/>
  <c r="AO92" i="77" s="1"/>
  <c r="AE92" i="77"/>
  <c r="AR90" i="33"/>
  <c r="AH90" i="73"/>
  <c r="AQ90" i="73" s="1"/>
  <c r="AR91" i="77"/>
  <c r="Y92" i="25"/>
  <c r="X92" i="25"/>
  <c r="Z92" i="25" s="1"/>
  <c r="AR88" i="85"/>
  <c r="AH92" i="77"/>
  <c r="AQ92" i="77" s="1"/>
  <c r="Y93" i="41"/>
  <c r="X93" i="41"/>
  <c r="AH89" i="85"/>
  <c r="AQ89" i="85" s="1"/>
  <c r="Z90" i="73"/>
  <c r="AS13" i="86"/>
  <c r="AL13" i="86"/>
  <c r="AU13" i="86" s="1"/>
  <c r="W94" i="81"/>
  <c r="AG93" i="81"/>
  <c r="AP93" i="81" s="1"/>
  <c r="AE93" i="81"/>
  <c r="AF93" i="81"/>
  <c r="AO93" i="81" s="1"/>
  <c r="AH93" i="29"/>
  <c r="AQ93" i="29" s="1"/>
  <c r="AS5" i="86"/>
  <c r="AL5" i="86"/>
  <c r="AU5" i="86" s="1"/>
  <c r="AI91" i="45"/>
  <c r="AN91" i="45"/>
  <c r="AS3" i="86"/>
  <c r="AL3" i="86"/>
  <c r="AU3" i="86" s="1"/>
  <c r="AN91" i="37"/>
  <c r="AI91" i="37"/>
  <c r="AH91" i="33"/>
  <c r="AQ91" i="33" s="1"/>
  <c r="Z91" i="33"/>
  <c r="AN92" i="41"/>
  <c r="AI92" i="41"/>
  <c r="AE90" i="93"/>
  <c r="AF90" i="93"/>
  <c r="AO90" i="93" s="1"/>
  <c r="AG90" i="93"/>
  <c r="AP90" i="93" s="1"/>
  <c r="W91" i="93"/>
  <c r="AR92" i="29"/>
  <c r="AI89" i="89"/>
  <c r="AN89" i="89"/>
  <c r="AN91" i="25"/>
  <c r="AI91" i="25"/>
  <c r="AS14" i="86"/>
  <c r="AL14" i="86"/>
  <c r="AU14" i="86" s="1"/>
  <c r="X92" i="45"/>
  <c r="Y92" i="45"/>
  <c r="AJ4" i="86"/>
  <c r="AK4" i="86"/>
  <c r="AT4" i="86" s="1"/>
  <c r="AT91" i="86" s="1"/>
  <c r="W90" i="85"/>
  <c r="AG89" i="85"/>
  <c r="AP89" i="85" s="1"/>
  <c r="AF89" i="85"/>
  <c r="AO89" i="85" s="1"/>
  <c r="AE89" i="85"/>
  <c r="Z93" i="29"/>
  <c r="AR89" i="73"/>
  <c r="AS9" i="86"/>
  <c r="AL9" i="86"/>
  <c r="AU9" i="86" s="1"/>
  <c r="AS8" i="86"/>
  <c r="AL8" i="86"/>
  <c r="AU8" i="86" s="1"/>
  <c r="Y92" i="37"/>
  <c r="X92" i="37"/>
  <c r="X90" i="89"/>
  <c r="Y90" i="89"/>
  <c r="Z90" i="89" l="1"/>
  <c r="W91" i="89" s="1"/>
  <c r="AG90" i="89"/>
  <c r="AP90" i="89" s="1"/>
  <c r="AF90" i="89"/>
  <c r="AO90" i="89" s="1"/>
  <c r="AE90" i="89"/>
  <c r="AN89" i="85"/>
  <c r="AI89" i="85"/>
  <c r="X91" i="93"/>
  <c r="Y91" i="93"/>
  <c r="AE91" i="33"/>
  <c r="W92" i="33"/>
  <c r="AG91" i="33"/>
  <c r="AP91" i="33" s="1"/>
  <c r="AF91" i="33"/>
  <c r="AO91" i="33" s="1"/>
  <c r="AR91" i="37"/>
  <c r="AH92" i="25"/>
  <c r="AQ92" i="25" s="1"/>
  <c r="AH92" i="37"/>
  <c r="AQ92" i="37" s="1"/>
  <c r="AH92" i="45"/>
  <c r="AQ92" i="45" s="1"/>
  <c r="AN92" i="77"/>
  <c r="AI92" i="77"/>
  <c r="Z92" i="45"/>
  <c r="AR89" i="89"/>
  <c r="AI93" i="81"/>
  <c r="AN93" i="81"/>
  <c r="W91" i="73"/>
  <c r="AG90" i="73"/>
  <c r="AP90" i="73" s="1"/>
  <c r="AF90" i="73"/>
  <c r="AO90" i="73" s="1"/>
  <c r="AE90" i="73"/>
  <c r="AH93" i="41"/>
  <c r="AQ93" i="41" s="1"/>
  <c r="AE92" i="25"/>
  <c r="W93" i="25"/>
  <c r="AG92" i="25"/>
  <c r="AP92" i="25" s="1"/>
  <c r="AF92" i="25"/>
  <c r="AO92" i="25" s="1"/>
  <c r="AH90" i="89"/>
  <c r="AQ90" i="89" s="1"/>
  <c r="AS4" i="86"/>
  <c r="AL4" i="86"/>
  <c r="AU4" i="86" s="1"/>
  <c r="AU91" i="86" s="1"/>
  <c r="C11" i="86" s="1"/>
  <c r="F39" i="97" s="1"/>
  <c r="Z92" i="37"/>
  <c r="X90" i="85"/>
  <c r="Y90" i="85"/>
  <c r="Z90" i="85" s="1"/>
  <c r="AN90" i="93"/>
  <c r="AI90" i="93"/>
  <c r="AS91" i="86"/>
  <c r="AR91" i="25"/>
  <c r="AR91" i="45"/>
  <c r="AE93" i="29"/>
  <c r="W94" i="29"/>
  <c r="AG93" i="29"/>
  <c r="AP93" i="29" s="1"/>
  <c r="AF93" i="29"/>
  <c r="AO93" i="29" s="1"/>
  <c r="AR92" i="41"/>
  <c r="Y94" i="81"/>
  <c r="X94" i="81"/>
  <c r="Z93" i="41"/>
  <c r="X93" i="77"/>
  <c r="Y93" i="77"/>
  <c r="Z93" i="77" s="1"/>
  <c r="Z94" i="81" l="1"/>
  <c r="W95" i="81"/>
  <c r="AG94" i="81"/>
  <c r="AP94" i="81" s="1"/>
  <c r="AF94" i="81"/>
  <c r="AO94" i="81" s="1"/>
  <c r="AE94" i="81"/>
  <c r="AE93" i="77"/>
  <c r="W94" i="77"/>
  <c r="AG93" i="77"/>
  <c r="AP93" i="77" s="1"/>
  <c r="AF93" i="77"/>
  <c r="AO93" i="77" s="1"/>
  <c r="AF90" i="85"/>
  <c r="AO90" i="85" s="1"/>
  <c r="AE90" i="85"/>
  <c r="W91" i="85"/>
  <c r="AG90" i="85"/>
  <c r="AP90" i="85" s="1"/>
  <c r="AH94" i="81"/>
  <c r="AQ94" i="81" s="1"/>
  <c r="AH90" i="85"/>
  <c r="AQ90" i="85" s="1"/>
  <c r="Y91" i="73"/>
  <c r="X91" i="73"/>
  <c r="W93" i="45"/>
  <c r="AG92" i="45"/>
  <c r="AP92" i="45" s="1"/>
  <c r="AF92" i="45"/>
  <c r="AO92" i="45" s="1"/>
  <c r="AE92" i="45"/>
  <c r="AI91" i="33"/>
  <c r="AN91" i="33"/>
  <c r="Y93" i="25"/>
  <c r="Z93" i="25" s="1"/>
  <c r="X93" i="25"/>
  <c r="AR92" i="77"/>
  <c r="AN90" i="89"/>
  <c r="AI90" i="89"/>
  <c r="AF92" i="37"/>
  <c r="AO92" i="37" s="1"/>
  <c r="AE92" i="37"/>
  <c r="AG92" i="37"/>
  <c r="AP92" i="37" s="1"/>
  <c r="W93" i="37"/>
  <c r="AR93" i="81"/>
  <c r="AH91" i="93"/>
  <c r="AQ91" i="93" s="1"/>
  <c r="Y94" i="29"/>
  <c r="Z94" i="29" s="1"/>
  <c r="X94" i="29"/>
  <c r="AN92" i="25"/>
  <c r="AI92" i="25"/>
  <c r="AH93" i="77"/>
  <c r="AQ93" i="77" s="1"/>
  <c r="AI93" i="29"/>
  <c r="AN93" i="29"/>
  <c r="AR90" i="93"/>
  <c r="AN90" i="73"/>
  <c r="AI90" i="73"/>
  <c r="Z91" i="93"/>
  <c r="AF93" i="41"/>
  <c r="AO93" i="41" s="1"/>
  <c r="AE93" i="41"/>
  <c r="W94" i="41"/>
  <c r="AG93" i="41"/>
  <c r="AP93" i="41" s="1"/>
  <c r="X92" i="33"/>
  <c r="Y92" i="33"/>
  <c r="AR89" i="85"/>
  <c r="Y91" i="89"/>
  <c r="X91" i="89"/>
  <c r="AE93" i="25" l="1"/>
  <c r="W94" i="25"/>
  <c r="AG93" i="25"/>
  <c r="AP93" i="25" s="1"/>
  <c r="AF93" i="25"/>
  <c r="AO93" i="25" s="1"/>
  <c r="AH91" i="89"/>
  <c r="AQ91" i="89" s="1"/>
  <c r="AH92" i="33"/>
  <c r="AQ92" i="33" s="1"/>
  <c r="Z92" i="33"/>
  <c r="AR90" i="73"/>
  <c r="AR91" i="33"/>
  <c r="AH91" i="73"/>
  <c r="AQ91" i="73" s="1"/>
  <c r="AN94" i="81"/>
  <c r="AI94" i="81"/>
  <c r="AI93" i="77"/>
  <c r="AN93" i="77"/>
  <c r="AE91" i="93"/>
  <c r="W92" i="93"/>
  <c r="AG91" i="93"/>
  <c r="AP91" i="93" s="1"/>
  <c r="AF91" i="93"/>
  <c r="AO91" i="93" s="1"/>
  <c r="AR93" i="29"/>
  <c r="AR92" i="25"/>
  <c r="Y93" i="37"/>
  <c r="X93" i="37"/>
  <c r="X93" i="45"/>
  <c r="Z93" i="45" s="1"/>
  <c r="Y93" i="45"/>
  <c r="X94" i="41"/>
  <c r="Y94" i="41"/>
  <c r="AH94" i="29"/>
  <c r="AQ94" i="29" s="1"/>
  <c r="AI93" i="41"/>
  <c r="AN93" i="41"/>
  <c r="W95" i="29"/>
  <c r="AG94" i="29"/>
  <c r="AP94" i="29" s="1"/>
  <c r="AF94" i="29"/>
  <c r="AO94" i="29" s="1"/>
  <c r="AE94" i="29"/>
  <c r="AR90" i="89"/>
  <c r="AI90" i="85"/>
  <c r="AN90" i="85"/>
  <c r="Z91" i="89"/>
  <c r="AI92" i="37"/>
  <c r="AN92" i="37"/>
  <c r="AH93" i="25"/>
  <c r="AQ93" i="25" s="1"/>
  <c r="AN92" i="45"/>
  <c r="AI92" i="45"/>
  <c r="Z91" i="73"/>
  <c r="Y91" i="85"/>
  <c r="X91" i="85"/>
  <c r="Z91" i="85" s="1"/>
  <c r="Y94" i="77"/>
  <c r="Z94" i="77" s="1"/>
  <c r="X94" i="77"/>
  <c r="Y95" i="81"/>
  <c r="X95" i="81"/>
  <c r="W92" i="85" l="1"/>
  <c r="AG91" i="85"/>
  <c r="AP91" i="85" s="1"/>
  <c r="AF91" i="85"/>
  <c r="AO91" i="85" s="1"/>
  <c r="AE91" i="85"/>
  <c r="AH95" i="81"/>
  <c r="AQ95" i="81" s="1"/>
  <c r="AR92" i="37"/>
  <c r="AR93" i="41"/>
  <c r="AH93" i="37"/>
  <c r="AQ93" i="37" s="1"/>
  <c r="AE91" i="89"/>
  <c r="AF91" i="89"/>
  <c r="AO91" i="89" s="1"/>
  <c r="W92" i="89"/>
  <c r="AG91" i="89"/>
  <c r="AP91" i="89" s="1"/>
  <c r="AH94" i="41"/>
  <c r="AQ94" i="41" s="1"/>
  <c r="AR93" i="77"/>
  <c r="W93" i="33"/>
  <c r="AG92" i="33"/>
  <c r="AP92" i="33" s="1"/>
  <c r="AF92" i="33"/>
  <c r="AO92" i="33" s="1"/>
  <c r="AE92" i="33"/>
  <c r="AE93" i="45"/>
  <c r="AG93" i="45"/>
  <c r="AP93" i="45" s="1"/>
  <c r="AF93" i="45"/>
  <c r="AO93" i="45" s="1"/>
  <c r="W94" i="45"/>
  <c r="Z94" i="41"/>
  <c r="Z93" i="37"/>
  <c r="AR94" i="81"/>
  <c r="Y94" i="25"/>
  <c r="X94" i="25"/>
  <c r="Z94" i="25" s="1"/>
  <c r="W95" i="77"/>
  <c r="AG94" i="77"/>
  <c r="AP94" i="77" s="1"/>
  <c r="AF94" i="77"/>
  <c r="AO94" i="77" s="1"/>
  <c r="AE94" i="77"/>
  <c r="AE91" i="73"/>
  <c r="W92" i="73"/>
  <c r="AG91" i="73"/>
  <c r="AP91" i="73" s="1"/>
  <c r="AF91" i="73"/>
  <c r="AO91" i="73" s="1"/>
  <c r="Y95" i="29"/>
  <c r="Z95" i="29" s="1"/>
  <c r="X95" i="29"/>
  <c r="X92" i="93"/>
  <c r="Y92" i="93"/>
  <c r="AI93" i="25"/>
  <c r="AN93" i="25"/>
  <c r="AH91" i="85"/>
  <c r="AQ91" i="85" s="1"/>
  <c r="AI94" i="29"/>
  <c r="AN94" i="29"/>
  <c r="Z95" i="81"/>
  <c r="AH94" i="77"/>
  <c r="AQ94" i="77" s="1"/>
  <c r="AR90" i="85"/>
  <c r="AR92" i="45"/>
  <c r="AH93" i="45"/>
  <c r="AQ93" i="45" s="1"/>
  <c r="AI91" i="93"/>
  <c r="AN91" i="93"/>
  <c r="W96" i="29" l="1"/>
  <c r="AG95" i="29"/>
  <c r="AP95" i="29" s="1"/>
  <c r="AF95" i="29"/>
  <c r="AO95" i="29" s="1"/>
  <c r="AE95" i="29"/>
  <c r="W95" i="25"/>
  <c r="AG94" i="25"/>
  <c r="AP94" i="25" s="1"/>
  <c r="AE94" i="25"/>
  <c r="AF94" i="25"/>
  <c r="AO94" i="25" s="1"/>
  <c r="W95" i="41"/>
  <c r="AG94" i="41"/>
  <c r="AP94" i="41" s="1"/>
  <c r="AF94" i="41"/>
  <c r="AO94" i="41" s="1"/>
  <c r="AE94" i="41"/>
  <c r="AR91" i="93"/>
  <c r="AR93" i="25"/>
  <c r="AI94" i="77"/>
  <c r="AN94" i="77"/>
  <c r="AI91" i="85"/>
  <c r="AN91" i="85"/>
  <c r="X94" i="45"/>
  <c r="Z94" i="45" s="1"/>
  <c r="Y94" i="45"/>
  <c r="Y92" i="89"/>
  <c r="X92" i="89"/>
  <c r="AH92" i="93"/>
  <c r="AQ92" i="93" s="1"/>
  <c r="X93" i="33"/>
  <c r="Y93" i="33"/>
  <c r="AH94" i="25"/>
  <c r="AQ94" i="25" s="1"/>
  <c r="AF95" i="81"/>
  <c r="AO95" i="81" s="1"/>
  <c r="AE95" i="81"/>
  <c r="AG95" i="81"/>
  <c r="AP95" i="81" s="1"/>
  <c r="W96" i="81"/>
  <c r="Z92" i="93"/>
  <c r="Y92" i="73"/>
  <c r="X92" i="73"/>
  <c r="Y95" i="77"/>
  <c r="X95" i="77"/>
  <c r="AN91" i="89"/>
  <c r="AI91" i="89"/>
  <c r="X92" i="85"/>
  <c r="Z92" i="85" s="1"/>
  <c r="Y92" i="85"/>
  <c r="AR94" i="29"/>
  <c r="AI91" i="73"/>
  <c r="AN91" i="73"/>
  <c r="AI92" i="33"/>
  <c r="AN92" i="33"/>
  <c r="AH95" i="29"/>
  <c r="AQ95" i="29" s="1"/>
  <c r="W94" i="37"/>
  <c r="AG93" i="37"/>
  <c r="AP93" i="37" s="1"/>
  <c r="AF93" i="37"/>
  <c r="AO93" i="37" s="1"/>
  <c r="AE93" i="37"/>
  <c r="AI93" i="45"/>
  <c r="AN93" i="45"/>
  <c r="AH95" i="77" l="1"/>
  <c r="AQ95" i="77" s="1"/>
  <c r="AH93" i="33"/>
  <c r="AQ93" i="33" s="1"/>
  <c r="X95" i="41"/>
  <c r="Y95" i="41"/>
  <c r="Y95" i="25"/>
  <c r="X95" i="25"/>
  <c r="Y96" i="81"/>
  <c r="X96" i="81"/>
  <c r="Z93" i="33"/>
  <c r="AH92" i="89"/>
  <c r="AQ92" i="89" s="1"/>
  <c r="AR93" i="45"/>
  <c r="AR92" i="33"/>
  <c r="AH92" i="85"/>
  <c r="AQ92" i="85" s="1"/>
  <c r="Z95" i="77"/>
  <c r="AR91" i="85"/>
  <c r="AN95" i="29"/>
  <c r="AI95" i="29"/>
  <c r="AI93" i="37"/>
  <c r="AN93" i="37"/>
  <c r="W93" i="85"/>
  <c r="AG92" i="85"/>
  <c r="AP92" i="85" s="1"/>
  <c r="AF92" i="85"/>
  <c r="AO92" i="85" s="1"/>
  <c r="AE92" i="85"/>
  <c r="AH92" i="73"/>
  <c r="AQ92" i="73" s="1"/>
  <c r="Z92" i="89"/>
  <c r="AI94" i="41"/>
  <c r="AN94" i="41"/>
  <c r="AN94" i="25"/>
  <c r="AI94" i="25"/>
  <c r="X94" i="37"/>
  <c r="Y94" i="37"/>
  <c r="W93" i="93"/>
  <c r="AG92" i="93"/>
  <c r="AP92" i="93" s="1"/>
  <c r="AE92" i="93"/>
  <c r="AF92" i="93"/>
  <c r="AO92" i="93" s="1"/>
  <c r="AR91" i="73"/>
  <c r="AR91" i="89"/>
  <c r="AI95" i="81"/>
  <c r="AN95" i="81"/>
  <c r="AR94" i="77"/>
  <c r="AF94" i="45"/>
  <c r="AO94" i="45" s="1"/>
  <c r="W95" i="45"/>
  <c r="AE94" i="45"/>
  <c r="AG94" i="45"/>
  <c r="AP94" i="45" s="1"/>
  <c r="Z92" i="73"/>
  <c r="AH94" i="45"/>
  <c r="AQ94" i="45" s="1"/>
  <c r="X96" i="29"/>
  <c r="Z96" i="29" s="1"/>
  <c r="Y96" i="29"/>
  <c r="Z96" i="81" l="1"/>
  <c r="W97" i="81"/>
  <c r="AG96" i="81"/>
  <c r="AP96" i="81" s="1"/>
  <c r="AF96" i="81"/>
  <c r="AO96" i="81" s="1"/>
  <c r="AE96" i="81"/>
  <c r="AR94" i="41"/>
  <c r="W93" i="73"/>
  <c r="AG92" i="73"/>
  <c r="AP92" i="73" s="1"/>
  <c r="AF92" i="73"/>
  <c r="AO92" i="73" s="1"/>
  <c r="AE92" i="73"/>
  <c r="Y93" i="93"/>
  <c r="X93" i="93"/>
  <c r="X93" i="85"/>
  <c r="Y93" i="85"/>
  <c r="W96" i="77"/>
  <c r="AG95" i="77"/>
  <c r="AP95" i="77" s="1"/>
  <c r="AF95" i="77"/>
  <c r="AO95" i="77" s="1"/>
  <c r="AE95" i="77"/>
  <c r="AI94" i="45"/>
  <c r="AN94" i="45"/>
  <c r="AH94" i="37"/>
  <c r="AQ94" i="37" s="1"/>
  <c r="AF92" i="89"/>
  <c r="AO92" i="89" s="1"/>
  <c r="AG92" i="89"/>
  <c r="AP92" i="89" s="1"/>
  <c r="W93" i="89"/>
  <c r="AE92" i="89"/>
  <c r="AR93" i="37"/>
  <c r="AH95" i="25"/>
  <c r="AQ95" i="25" s="1"/>
  <c r="X95" i="45"/>
  <c r="Y95" i="45"/>
  <c r="AR95" i="81"/>
  <c r="Z94" i="37"/>
  <c r="AN92" i="85"/>
  <c r="AI92" i="85"/>
  <c r="AR95" i="29"/>
  <c r="AH95" i="41"/>
  <c r="AQ95" i="41" s="1"/>
  <c r="AN92" i="93"/>
  <c r="AI92" i="93"/>
  <c r="AR94" i="25"/>
  <c r="W94" i="33"/>
  <c r="AG93" i="33"/>
  <c r="AP93" i="33" s="1"/>
  <c r="AF93" i="33"/>
  <c r="AO93" i="33" s="1"/>
  <c r="AE93" i="33"/>
  <c r="Z95" i="25"/>
  <c r="AE96" i="29"/>
  <c r="W97" i="29"/>
  <c r="AG96" i="29"/>
  <c r="AP96" i="29" s="1"/>
  <c r="AF96" i="29"/>
  <c r="AO96" i="29" s="1"/>
  <c r="Z95" i="41"/>
  <c r="AH96" i="29"/>
  <c r="AQ96" i="29" s="1"/>
  <c r="AH96" i="81"/>
  <c r="AQ96" i="81" s="1"/>
  <c r="W95" i="37" l="1"/>
  <c r="AG94" i="37"/>
  <c r="AP94" i="37" s="1"/>
  <c r="AF94" i="37"/>
  <c r="AO94" i="37" s="1"/>
  <c r="AE94" i="37"/>
  <c r="AR94" i="45"/>
  <c r="AI92" i="73"/>
  <c r="AN92" i="73"/>
  <c r="AN93" i="33"/>
  <c r="AI93" i="33"/>
  <c r="AR92" i="93"/>
  <c r="AI92" i="89"/>
  <c r="AN92" i="89"/>
  <c r="AH93" i="85"/>
  <c r="AQ93" i="85" s="1"/>
  <c r="AI96" i="81"/>
  <c r="AN96" i="81"/>
  <c r="Y97" i="29"/>
  <c r="X97" i="29"/>
  <c r="X93" i="89"/>
  <c r="Y93" i="89"/>
  <c r="AN95" i="77"/>
  <c r="AI95" i="77"/>
  <c r="Z93" i="85"/>
  <c r="AH93" i="93"/>
  <c r="AQ93" i="93" s="1"/>
  <c r="Y93" i="73"/>
  <c r="X93" i="73"/>
  <c r="AI96" i="29"/>
  <c r="AN96" i="29"/>
  <c r="Y94" i="33"/>
  <c r="X94" i="33"/>
  <c r="Z94" i="33" s="1"/>
  <c r="AR92" i="85"/>
  <c r="AH95" i="45"/>
  <c r="AQ95" i="45" s="1"/>
  <c r="X97" i="81"/>
  <c r="Y97" i="81"/>
  <c r="W96" i="41"/>
  <c r="AG95" i="41"/>
  <c r="AP95" i="41" s="1"/>
  <c r="AF95" i="41"/>
  <c r="AO95" i="41" s="1"/>
  <c r="AE95" i="41"/>
  <c r="AE95" i="25"/>
  <c r="W96" i="25"/>
  <c r="AG95" i="25"/>
  <c r="AP95" i="25" s="1"/>
  <c r="AF95" i="25"/>
  <c r="AO95" i="25" s="1"/>
  <c r="Z95" i="45"/>
  <c r="X96" i="77"/>
  <c r="Z96" i="77" s="1"/>
  <c r="Y96" i="77"/>
  <c r="Z93" i="93"/>
  <c r="Z97" i="29" l="1"/>
  <c r="W98" i="29" s="1"/>
  <c r="AG97" i="29"/>
  <c r="AP97" i="29" s="1"/>
  <c r="AF97" i="29"/>
  <c r="AO97" i="29" s="1"/>
  <c r="AE97" i="29"/>
  <c r="W96" i="45"/>
  <c r="AG95" i="45"/>
  <c r="AP95" i="45" s="1"/>
  <c r="AF95" i="45"/>
  <c r="AO95" i="45" s="1"/>
  <c r="AE95" i="45"/>
  <c r="AH97" i="81"/>
  <c r="AQ97" i="81" s="1"/>
  <c r="AR93" i="33"/>
  <c r="AN95" i="25"/>
  <c r="AI95" i="25"/>
  <c r="AR95" i="77"/>
  <c r="AN95" i="41"/>
  <c r="AI95" i="41"/>
  <c r="Z97" i="81"/>
  <c r="AR96" i="29"/>
  <c r="AN94" i="37"/>
  <c r="AI94" i="37"/>
  <c r="AE94" i="33"/>
  <c r="W95" i="33"/>
  <c r="AG94" i="33"/>
  <c r="AP94" i="33" s="1"/>
  <c r="AF94" i="33"/>
  <c r="AO94" i="33" s="1"/>
  <c r="AE93" i="93"/>
  <c r="W94" i="93"/>
  <c r="AG93" i="93"/>
  <c r="AP93" i="93" s="1"/>
  <c r="AF93" i="93"/>
  <c r="AO93" i="93" s="1"/>
  <c r="AH93" i="73"/>
  <c r="AQ93" i="73" s="1"/>
  <c r="AH93" i="89"/>
  <c r="AQ93" i="89" s="1"/>
  <c r="AR96" i="81"/>
  <c r="AH94" i="33"/>
  <c r="AQ94" i="33" s="1"/>
  <c r="Z93" i="73"/>
  <c r="Z93" i="89"/>
  <c r="AR92" i="89"/>
  <c r="AR92" i="73"/>
  <c r="AE96" i="77"/>
  <c r="W97" i="77"/>
  <c r="AG96" i="77"/>
  <c r="AP96" i="77" s="1"/>
  <c r="AF96" i="77"/>
  <c r="AO96" i="77" s="1"/>
  <c r="AH96" i="77"/>
  <c r="AQ96" i="77" s="1"/>
  <c r="Z96" i="25"/>
  <c r="Y96" i="25"/>
  <c r="X96" i="25"/>
  <c r="X96" i="41"/>
  <c r="Y96" i="41"/>
  <c r="AF93" i="85"/>
  <c r="AO93" i="85" s="1"/>
  <c r="AE93" i="85"/>
  <c r="W94" i="85"/>
  <c r="AG93" i="85"/>
  <c r="AP93" i="85" s="1"/>
  <c r="AH97" i="29"/>
  <c r="AQ97" i="29" s="1"/>
  <c r="Y95" i="37"/>
  <c r="X95" i="37"/>
  <c r="AH95" i="37" l="1"/>
  <c r="AQ95" i="37" s="1"/>
  <c r="W98" i="81"/>
  <c r="AG97" i="81"/>
  <c r="AP97" i="81" s="1"/>
  <c r="AF97" i="81"/>
  <c r="AO97" i="81" s="1"/>
  <c r="AE97" i="81"/>
  <c r="X96" i="45"/>
  <c r="Z96" i="45" s="1"/>
  <c r="Y96" i="45"/>
  <c r="Y94" i="93"/>
  <c r="X94" i="93"/>
  <c r="AI94" i="33"/>
  <c r="AN94" i="33"/>
  <c r="AR95" i="41"/>
  <c r="AI97" i="29"/>
  <c r="AN97" i="29"/>
  <c r="Z95" i="37"/>
  <c r="AH96" i="41"/>
  <c r="AQ96" i="41" s="1"/>
  <c r="Y97" i="77"/>
  <c r="X97" i="77"/>
  <c r="AI93" i="93"/>
  <c r="AN93" i="93"/>
  <c r="AR94" i="37"/>
  <c r="X94" i="85"/>
  <c r="Z94" i="85" s="1"/>
  <c r="Y94" i="85"/>
  <c r="Z96" i="41"/>
  <c r="W94" i="89"/>
  <c r="AG93" i="89"/>
  <c r="AP93" i="89" s="1"/>
  <c r="AF93" i="89"/>
  <c r="AO93" i="89" s="1"/>
  <c r="AE93" i="89"/>
  <c r="AN95" i="45"/>
  <c r="AI95" i="45"/>
  <c r="AH96" i="25"/>
  <c r="AQ96" i="25" s="1"/>
  <c r="AI96" i="77"/>
  <c r="AN96" i="77"/>
  <c r="W94" i="73"/>
  <c r="AG93" i="73"/>
  <c r="AP93" i="73" s="1"/>
  <c r="AF93" i="73"/>
  <c r="AO93" i="73" s="1"/>
  <c r="AE93" i="73"/>
  <c r="Y98" i="29"/>
  <c r="Z98" i="29" s="1"/>
  <c r="X98" i="29"/>
  <c r="AE96" i="25"/>
  <c r="AG96" i="25"/>
  <c r="AP96" i="25" s="1"/>
  <c r="AF96" i="25"/>
  <c r="AO96" i="25" s="1"/>
  <c r="W97" i="25"/>
  <c r="AI93" i="85"/>
  <c r="AN93" i="85"/>
  <c r="Z95" i="33"/>
  <c r="X95" i="33"/>
  <c r="Y95" i="33"/>
  <c r="AR95" i="25"/>
  <c r="Z97" i="77" l="1"/>
  <c r="AE96" i="45"/>
  <c r="AG96" i="45"/>
  <c r="AP96" i="45" s="1"/>
  <c r="AF96" i="45"/>
  <c r="AO96" i="45" s="1"/>
  <c r="W97" i="45"/>
  <c r="W98" i="77"/>
  <c r="AG97" i="77"/>
  <c r="AP97" i="77" s="1"/>
  <c r="AF97" i="77"/>
  <c r="AO97" i="77" s="1"/>
  <c r="AE97" i="77"/>
  <c r="AG98" i="29"/>
  <c r="AP98" i="29" s="1"/>
  <c r="AP100" i="29" s="1"/>
  <c r="AF98" i="29"/>
  <c r="AO98" i="29" s="1"/>
  <c r="AO100" i="29" s="1"/>
  <c r="AE98" i="29"/>
  <c r="AC98" i="29"/>
  <c r="Y94" i="73"/>
  <c r="X94" i="73"/>
  <c r="Y98" i="81"/>
  <c r="Z98" i="81" s="1"/>
  <c r="X98" i="81"/>
  <c r="AF95" i="37"/>
  <c r="AO95" i="37" s="1"/>
  <c r="AE95" i="37"/>
  <c r="AG95" i="37"/>
  <c r="AP95" i="37" s="1"/>
  <c r="W96" i="37"/>
  <c r="AR94" i="33"/>
  <c r="X97" i="25"/>
  <c r="Y97" i="25"/>
  <c r="W95" i="85"/>
  <c r="AG94" i="85"/>
  <c r="AP94" i="85" s="1"/>
  <c r="AF94" i="85"/>
  <c r="AO94" i="85" s="1"/>
  <c r="AE94" i="85"/>
  <c r="AH96" i="45"/>
  <c r="AQ96" i="45" s="1"/>
  <c r="AH95" i="33"/>
  <c r="AQ95" i="33" s="1"/>
  <c r="AR96" i="77"/>
  <c r="AR95" i="45"/>
  <c r="X94" i="89"/>
  <c r="Y94" i="89"/>
  <c r="AH94" i="93"/>
  <c r="AQ94" i="93" s="1"/>
  <c r="AI96" i="25"/>
  <c r="AN96" i="25"/>
  <c r="AN93" i="73"/>
  <c r="AI93" i="73"/>
  <c r="AF96" i="41"/>
  <c r="AO96" i="41" s="1"/>
  <c r="AE96" i="41"/>
  <c r="W97" i="41"/>
  <c r="AG96" i="41"/>
  <c r="AP96" i="41" s="1"/>
  <c r="AR97" i="29"/>
  <c r="AN97" i="81"/>
  <c r="AI97" i="81"/>
  <c r="AN93" i="89"/>
  <c r="AI93" i="89"/>
  <c r="AR93" i="93"/>
  <c r="Z94" i="93"/>
  <c r="W96" i="33"/>
  <c r="AG95" i="33"/>
  <c r="AP95" i="33" s="1"/>
  <c r="AF95" i="33"/>
  <c r="AO95" i="33" s="1"/>
  <c r="AE95" i="33"/>
  <c r="AR93" i="85"/>
  <c r="AH98" i="29"/>
  <c r="AQ98" i="29" s="1"/>
  <c r="AQ100" i="29" s="1"/>
  <c r="AZ3" i="29"/>
  <c r="AX5" i="29" s="1"/>
  <c r="S5" i="29" s="1"/>
  <c r="AC5" i="29" s="1"/>
  <c r="AB6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7" i="29"/>
  <c r="S97" i="29" s="1"/>
  <c r="AC97" i="29" s="1"/>
  <c r="AB98" i="29" s="1"/>
  <c r="AX96" i="29"/>
  <c r="S96" i="29" s="1"/>
  <c r="AC96" i="29" s="1"/>
  <c r="AB97" i="29" s="1"/>
  <c r="AX94" i="29"/>
  <c r="S94" i="29" s="1"/>
  <c r="AC94" i="29" s="1"/>
  <c r="AB95" i="29" s="1"/>
  <c r="AX95" i="29"/>
  <c r="S95" i="29" s="1"/>
  <c r="AC95" i="29" s="1"/>
  <c r="AB96" i="29" s="1"/>
  <c r="AX93" i="29"/>
  <c r="S93" i="29" s="1"/>
  <c r="AC93" i="29" s="1"/>
  <c r="AB94" i="29" s="1"/>
  <c r="AH94" i="85"/>
  <c r="AQ94" i="85" s="1"/>
  <c r="AH97" i="77"/>
  <c r="AQ97" i="77" s="1"/>
  <c r="AX4" i="29" l="1"/>
  <c r="S4" i="29" s="1"/>
  <c r="AC4" i="29" s="1"/>
  <c r="AB5" i="29" s="1"/>
  <c r="AX3" i="29"/>
  <c r="S3" i="29" s="1"/>
  <c r="AC3" i="29" s="1"/>
  <c r="AX7" i="29"/>
  <c r="S7" i="29" s="1"/>
  <c r="AC7" i="29" s="1"/>
  <c r="AB8" i="29" s="1"/>
  <c r="AX6" i="29"/>
  <c r="S6" i="29" s="1"/>
  <c r="AC6" i="29" s="1"/>
  <c r="AB7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B4" i="29"/>
  <c r="AJ3" i="29"/>
  <c r="AR93" i="89"/>
  <c r="AF98" i="81"/>
  <c r="AO98" i="81" s="1"/>
  <c r="AO100" i="81" s="1"/>
  <c r="AE98" i="81"/>
  <c r="AG98" i="81"/>
  <c r="AP98" i="81" s="1"/>
  <c r="AP100" i="81" s="1"/>
  <c r="AC98" i="81"/>
  <c r="AJ81" i="29"/>
  <c r="AK81" i="29"/>
  <c r="AT81" i="29" s="1"/>
  <c r="AJ94" i="29"/>
  <c r="AK94" i="29"/>
  <c r="AT94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Z96" i="33"/>
  <c r="X96" i="33"/>
  <c r="Y96" i="33"/>
  <c r="Y97" i="41"/>
  <c r="X97" i="41"/>
  <c r="AI94" i="85"/>
  <c r="AN94" i="85"/>
  <c r="AH97" i="25"/>
  <c r="AQ97" i="25" s="1"/>
  <c r="AH94" i="73"/>
  <c r="AQ94" i="73" s="1"/>
  <c r="X97" i="45"/>
  <c r="Z97" i="45" s="1"/>
  <c r="Y97" i="45"/>
  <c r="AJ96" i="29"/>
  <c r="AK96" i="29"/>
  <c r="AT96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J25" i="29"/>
  <c r="AK25" i="29"/>
  <c r="AT25" i="29" s="1"/>
  <c r="AJ19" i="29"/>
  <c r="AK19" i="29"/>
  <c r="AT19" i="29" s="1"/>
  <c r="AJ13" i="29"/>
  <c r="AK13" i="29"/>
  <c r="AT13" i="29" s="1"/>
  <c r="AJ7" i="29"/>
  <c r="AK7" i="29"/>
  <c r="AT7" i="29" s="1"/>
  <c r="AR97" i="81"/>
  <c r="AR96" i="25"/>
  <c r="Z97" i="25"/>
  <c r="AI95" i="37"/>
  <c r="AN95" i="37"/>
  <c r="AI97" i="77"/>
  <c r="AN97" i="77"/>
  <c r="AJ95" i="29"/>
  <c r="AK95" i="29"/>
  <c r="AT95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F94" i="93"/>
  <c r="AO94" i="93" s="1"/>
  <c r="AE94" i="93"/>
  <c r="AG94" i="93"/>
  <c r="AP94" i="93" s="1"/>
  <c r="W95" i="93"/>
  <c r="AI96" i="41"/>
  <c r="AN96" i="41"/>
  <c r="AH94" i="89"/>
  <c r="AQ94" i="89" s="1"/>
  <c r="Z94" i="73"/>
  <c r="AJ87" i="29"/>
  <c r="AK87" i="29"/>
  <c r="AT87" i="29" s="1"/>
  <c r="AJ97" i="29"/>
  <c r="AK97" i="29"/>
  <c r="AT97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5" i="29"/>
  <c r="AK5" i="29"/>
  <c r="AT5" i="29" s="1"/>
  <c r="AI95" i="33"/>
  <c r="AN95" i="33"/>
  <c r="Z94" i="89"/>
  <c r="Y95" i="85"/>
  <c r="X95" i="85"/>
  <c r="Z95" i="85" s="1"/>
  <c r="AH98" i="81"/>
  <c r="AQ98" i="81" s="1"/>
  <c r="AQ100" i="81" s="1"/>
  <c r="AZ3" i="81"/>
  <c r="AX4" i="81" s="1"/>
  <c r="S4" i="81" s="1"/>
  <c r="AC4" i="81" s="1"/>
  <c r="AB5" i="81" s="1"/>
  <c r="AX27" i="81"/>
  <c r="S27" i="81" s="1"/>
  <c r="AC27" i="81" s="1"/>
  <c r="AB28" i="81" s="1"/>
  <c r="AX39" i="81"/>
  <c r="S39" i="81" s="1"/>
  <c r="AC39" i="81" s="1"/>
  <c r="AB40" i="81" s="1"/>
  <c r="AX45" i="81"/>
  <c r="S45" i="81" s="1"/>
  <c r="AC45" i="81" s="1"/>
  <c r="AB46" i="81" s="1"/>
  <c r="AX56" i="81"/>
  <c r="S56" i="81" s="1"/>
  <c r="AC56" i="81" s="1"/>
  <c r="AB57" i="81" s="1"/>
  <c r="AX58" i="81"/>
  <c r="S58" i="81" s="1"/>
  <c r="AC58" i="81" s="1"/>
  <c r="AB59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6" i="81"/>
  <c r="S96" i="81" s="1"/>
  <c r="AC96" i="81" s="1"/>
  <c r="AB97" i="81" s="1"/>
  <c r="AX94" i="81"/>
  <c r="S94" i="81" s="1"/>
  <c r="AC94" i="81" s="1"/>
  <c r="AB95" i="81" s="1"/>
  <c r="AX95" i="81"/>
  <c r="S95" i="81" s="1"/>
  <c r="AC95" i="81" s="1"/>
  <c r="AB96" i="81" s="1"/>
  <c r="AX97" i="81"/>
  <c r="S97" i="81" s="1"/>
  <c r="AC97" i="81" s="1"/>
  <c r="AB98" i="81" s="1"/>
  <c r="AJ93" i="29"/>
  <c r="AK93" i="29"/>
  <c r="AT93" i="29" s="1"/>
  <c r="AJ98" i="29"/>
  <c r="AS98" i="29" s="1"/>
  <c r="AK98" i="29"/>
  <c r="AT98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R93" i="73"/>
  <c r="Y96" i="37"/>
  <c r="X96" i="37"/>
  <c r="AN98" i="29"/>
  <c r="AN100" i="29" s="1"/>
  <c r="AI98" i="29"/>
  <c r="Y98" i="77"/>
  <c r="X98" i="77"/>
  <c r="AI96" i="45"/>
  <c r="AN96" i="45"/>
  <c r="AX51" i="81" l="1"/>
  <c r="S51" i="81" s="1"/>
  <c r="AC51" i="81" s="1"/>
  <c r="AB52" i="81" s="1"/>
  <c r="AX15" i="81"/>
  <c r="S15" i="81" s="1"/>
  <c r="AC15" i="81" s="1"/>
  <c r="AB16" i="81" s="1"/>
  <c r="AX9" i="81"/>
  <c r="S9" i="81" s="1"/>
  <c r="AC9" i="81" s="1"/>
  <c r="AB10" i="81" s="1"/>
  <c r="AK10" i="81" s="1"/>
  <c r="AT10" i="81" s="1"/>
  <c r="AX57" i="81"/>
  <c r="S57" i="81" s="1"/>
  <c r="AC57" i="81" s="1"/>
  <c r="AB58" i="81" s="1"/>
  <c r="AX33" i="81"/>
  <c r="S33" i="81" s="1"/>
  <c r="AC33" i="81" s="1"/>
  <c r="AB34" i="81" s="1"/>
  <c r="AX55" i="81"/>
  <c r="S55" i="81" s="1"/>
  <c r="AC55" i="81" s="1"/>
  <c r="AB56" i="81" s="1"/>
  <c r="AX21" i="81"/>
  <c r="S21" i="81" s="1"/>
  <c r="AC21" i="81" s="1"/>
  <c r="AB22" i="81" s="1"/>
  <c r="AK5" i="81"/>
  <c r="AT5" i="81" s="1"/>
  <c r="AJ76" i="81"/>
  <c r="AK76" i="81"/>
  <c r="AT76" i="81" s="1"/>
  <c r="AJ58" i="81"/>
  <c r="AK58" i="81"/>
  <c r="AT58" i="81" s="1"/>
  <c r="AK52" i="81"/>
  <c r="AT52" i="81" s="1"/>
  <c r="AK46" i="81"/>
  <c r="AT46" i="81" s="1"/>
  <c r="AK40" i="81"/>
  <c r="AT40" i="81" s="1"/>
  <c r="AK34" i="81"/>
  <c r="AT34" i="81" s="1"/>
  <c r="AK28" i="81"/>
  <c r="AT28" i="81" s="1"/>
  <c r="AK22" i="81"/>
  <c r="AT22" i="81" s="1"/>
  <c r="AK16" i="81"/>
  <c r="AT16" i="81" s="1"/>
  <c r="AE94" i="89"/>
  <c r="W95" i="89"/>
  <c r="AG94" i="89"/>
  <c r="AP94" i="89" s="1"/>
  <c r="AF94" i="89"/>
  <c r="AO94" i="8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87" i="29"/>
  <c r="AL87" i="29"/>
  <c r="AU87" i="29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H97" i="41"/>
  <c r="AQ97" i="41" s="1"/>
  <c r="AI98" i="81"/>
  <c r="AN98" i="81"/>
  <c r="AN100" i="81" s="1"/>
  <c r="AJ88" i="81"/>
  <c r="AK88" i="81"/>
  <c r="AT88" i="81" s="1"/>
  <c r="AR96" i="45"/>
  <c r="AH96" i="37"/>
  <c r="AQ96" i="37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93" i="29"/>
  <c r="AL93" i="29"/>
  <c r="AU93" i="29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E94" i="73"/>
  <c r="W95" i="73"/>
  <c r="AG94" i="73"/>
  <c r="AP94" i="73" s="1"/>
  <c r="AF94" i="73"/>
  <c r="AO94" i="73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R95" i="37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94" i="29"/>
  <c r="AL94" i="29"/>
  <c r="AU94" i="29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J82" i="81"/>
  <c r="AK82" i="81"/>
  <c r="AT82" i="81" s="1"/>
  <c r="AH98" i="77"/>
  <c r="AQ98" i="77" s="1"/>
  <c r="AQ100" i="77" s="1"/>
  <c r="AZ3" i="77"/>
  <c r="AX6" i="77" s="1"/>
  <c r="S6" i="77" s="1"/>
  <c r="AC6" i="77" s="1"/>
  <c r="AB7" i="77" s="1"/>
  <c r="AX10" i="77"/>
  <c r="S10" i="77" s="1"/>
  <c r="AC10" i="77" s="1"/>
  <c r="AB11" i="77" s="1"/>
  <c r="AX11" i="77"/>
  <c r="S11" i="77" s="1"/>
  <c r="AC11" i="77" s="1"/>
  <c r="AB12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6" i="77"/>
  <c r="S96" i="77" s="1"/>
  <c r="AC96" i="77" s="1"/>
  <c r="AB97" i="77" s="1"/>
  <c r="AX93" i="77"/>
  <c r="S93" i="77" s="1"/>
  <c r="AC93" i="77" s="1"/>
  <c r="AB94" i="77" s="1"/>
  <c r="AX95" i="77"/>
  <c r="S95" i="77" s="1"/>
  <c r="AC95" i="77" s="1"/>
  <c r="AB96" i="77" s="1"/>
  <c r="AX97" i="77"/>
  <c r="S97" i="77" s="1"/>
  <c r="AC97" i="77" s="1"/>
  <c r="AB98" i="77" s="1"/>
  <c r="AX94" i="77"/>
  <c r="S94" i="77" s="1"/>
  <c r="AC94" i="77" s="1"/>
  <c r="AB95" i="77" s="1"/>
  <c r="AJ98" i="81"/>
  <c r="AS98" i="81" s="1"/>
  <c r="AK98" i="81"/>
  <c r="AT98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X49" i="81"/>
  <c r="S49" i="81" s="1"/>
  <c r="AC49" i="81" s="1"/>
  <c r="AB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X7" i="81"/>
  <c r="S7" i="81" s="1"/>
  <c r="AC7" i="81" s="1"/>
  <c r="AB8" i="81" s="1"/>
  <c r="AR95" i="33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R96" i="41"/>
  <c r="W98" i="25"/>
  <c r="AG97" i="25"/>
  <c r="AP97" i="25" s="1"/>
  <c r="AF97" i="25"/>
  <c r="AO97" i="25" s="1"/>
  <c r="AE97" i="25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Z97" i="41"/>
  <c r="AJ70" i="81"/>
  <c r="AK70" i="81"/>
  <c r="AT70" i="81" s="1"/>
  <c r="Z96" i="37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J96" i="81"/>
  <c r="AK96" i="81"/>
  <c r="AT96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H95" i="85"/>
  <c r="AQ95" i="85" s="1"/>
  <c r="X95" i="93"/>
  <c r="Z95" i="93" s="1"/>
  <c r="Y95" i="93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5" i="29"/>
  <c r="AL95" i="29"/>
  <c r="AU95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81" i="29"/>
  <c r="AL81" i="29"/>
  <c r="AU81" i="2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J64" i="81"/>
  <c r="AK64" i="81"/>
  <c r="AT64" i="81" s="1"/>
  <c r="Z98" i="77"/>
  <c r="AJ95" i="81"/>
  <c r="AK95" i="81"/>
  <c r="AT95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X65" i="81"/>
  <c r="S65" i="81" s="1"/>
  <c r="AC65" i="81" s="1"/>
  <c r="AB66" i="81" s="1"/>
  <c r="AX59" i="81"/>
  <c r="S59" i="81" s="1"/>
  <c r="AC59" i="81" s="1"/>
  <c r="AB60" i="81" s="1"/>
  <c r="AX53" i="81"/>
  <c r="S53" i="81" s="1"/>
  <c r="AC53" i="81" s="1"/>
  <c r="AB54" i="81" s="1"/>
  <c r="AX47" i="81"/>
  <c r="S47" i="81" s="1"/>
  <c r="AC47" i="81" s="1"/>
  <c r="AB48" i="81" s="1"/>
  <c r="AX41" i="81"/>
  <c r="S41" i="81" s="1"/>
  <c r="AC41" i="81" s="1"/>
  <c r="AB42" i="81" s="1"/>
  <c r="AX35" i="81"/>
  <c r="S35" i="81" s="1"/>
  <c r="AC35" i="81" s="1"/>
  <c r="AB36" i="81" s="1"/>
  <c r="AX29" i="81"/>
  <c r="S29" i="81" s="1"/>
  <c r="AC29" i="81" s="1"/>
  <c r="AB30" i="81" s="1"/>
  <c r="AX23" i="81"/>
  <c r="S23" i="81" s="1"/>
  <c r="AC23" i="81" s="1"/>
  <c r="AB24" i="81" s="1"/>
  <c r="AX17" i="81"/>
  <c r="S17" i="81" s="1"/>
  <c r="AC17" i="81" s="1"/>
  <c r="AB18" i="81" s="1"/>
  <c r="AX11" i="81"/>
  <c r="S11" i="81" s="1"/>
  <c r="AC11" i="81" s="1"/>
  <c r="AB12" i="81" s="1"/>
  <c r="AX5" i="81"/>
  <c r="S5" i="81" s="1"/>
  <c r="AC5" i="81" s="1"/>
  <c r="AB6" i="81" s="1"/>
  <c r="AS5" i="29"/>
  <c r="AL5" i="29"/>
  <c r="AU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7" i="29"/>
  <c r="AL97" i="29"/>
  <c r="AU97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H97" i="45"/>
  <c r="AQ97" i="45" s="1"/>
  <c r="AH96" i="33"/>
  <c r="AQ96" i="33" s="1"/>
  <c r="AS3" i="29"/>
  <c r="AL3" i="29"/>
  <c r="AU3" i="29" s="1"/>
  <c r="AJ94" i="81"/>
  <c r="AK94" i="81"/>
  <c r="AT94" i="81" s="1"/>
  <c r="AL98" i="29"/>
  <c r="AU98" i="29" s="1"/>
  <c r="AR98" i="29"/>
  <c r="AR100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J97" i="81"/>
  <c r="AK97" i="81"/>
  <c r="AT97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K65" i="81"/>
  <c r="AT65" i="81" s="1"/>
  <c r="AJ59" i="81"/>
  <c r="AK59" i="81"/>
  <c r="AT59" i="81" s="1"/>
  <c r="AX52" i="81"/>
  <c r="S52" i="81" s="1"/>
  <c r="AC52" i="81" s="1"/>
  <c r="AB53" i="81" s="1"/>
  <c r="AX46" i="81"/>
  <c r="S46" i="81" s="1"/>
  <c r="AC46" i="81" s="1"/>
  <c r="AB47" i="81" s="1"/>
  <c r="AX40" i="81"/>
  <c r="S40" i="81" s="1"/>
  <c r="AC40" i="81" s="1"/>
  <c r="AB41" i="81" s="1"/>
  <c r="AX34" i="81"/>
  <c r="S34" i="81" s="1"/>
  <c r="AC34" i="81" s="1"/>
  <c r="AB35" i="81" s="1"/>
  <c r="AX28" i="81"/>
  <c r="S28" i="81" s="1"/>
  <c r="AC28" i="81" s="1"/>
  <c r="AB29" i="81" s="1"/>
  <c r="AX22" i="81"/>
  <c r="S22" i="81" s="1"/>
  <c r="AC22" i="81" s="1"/>
  <c r="AB23" i="81" s="1"/>
  <c r="AX16" i="81"/>
  <c r="S16" i="81" s="1"/>
  <c r="AC16" i="81" s="1"/>
  <c r="AB17" i="81" s="1"/>
  <c r="AX10" i="81"/>
  <c r="S10" i="81" s="1"/>
  <c r="AC10" i="81" s="1"/>
  <c r="AB11" i="81" s="1"/>
  <c r="W96" i="85"/>
  <c r="AG95" i="85"/>
  <c r="AP95" i="85" s="1"/>
  <c r="AF95" i="85"/>
  <c r="AO95" i="85" s="1"/>
  <c r="AE95" i="85"/>
  <c r="AI94" i="93"/>
  <c r="AN94" i="93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R97" i="77"/>
  <c r="AF97" i="45"/>
  <c r="AO97" i="45" s="1"/>
  <c r="AG97" i="45"/>
  <c r="AP97" i="45" s="1"/>
  <c r="W98" i="45"/>
  <c r="AE97" i="45"/>
  <c r="AR94" i="85"/>
  <c r="W97" i="33"/>
  <c r="AG96" i="33"/>
  <c r="AP96" i="33" s="1"/>
  <c r="AF96" i="33"/>
  <c r="AO96" i="33" s="1"/>
  <c r="AE96" i="33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J4" i="29"/>
  <c r="AK4" i="29"/>
  <c r="AT4" i="29" s="1"/>
  <c r="AT100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J65" i="81" l="1"/>
  <c r="AX8" i="77"/>
  <c r="S8" i="77" s="1"/>
  <c r="AC8" i="77" s="1"/>
  <c r="AB9" i="77" s="1"/>
  <c r="AX7" i="77"/>
  <c r="S7" i="77" s="1"/>
  <c r="AC7" i="77" s="1"/>
  <c r="AB8" i="77" s="1"/>
  <c r="AX5" i="77"/>
  <c r="S5" i="77" s="1"/>
  <c r="AC5" i="77" s="1"/>
  <c r="AB6" i="77" s="1"/>
  <c r="AJ6" i="77" s="1"/>
  <c r="AX3" i="77"/>
  <c r="S3" i="77" s="1"/>
  <c r="AC3" i="77" s="1"/>
  <c r="AK7" i="77"/>
  <c r="AT7" i="77" s="1"/>
  <c r="AJ6" i="81"/>
  <c r="AK6" i="81"/>
  <c r="AT6" i="81" s="1"/>
  <c r="AS72" i="81"/>
  <c r="AL72" i="81"/>
  <c r="AU72" i="81" s="1"/>
  <c r="AS79" i="81"/>
  <c r="AL79" i="81"/>
  <c r="AU79" i="81" s="1"/>
  <c r="AJ96" i="77"/>
  <c r="AK96" i="77"/>
  <c r="AT96" i="77" s="1"/>
  <c r="AJ66" i="77"/>
  <c r="AK66" i="77"/>
  <c r="AT66" i="77" s="1"/>
  <c r="AJ36" i="77"/>
  <c r="AK36" i="77"/>
  <c r="AT36" i="77" s="1"/>
  <c r="AK6" i="77"/>
  <c r="AT6" i="77" s="1"/>
  <c r="AS57" i="81"/>
  <c r="AL57" i="81"/>
  <c r="AU57" i="81" s="1"/>
  <c r="AS75" i="81"/>
  <c r="AL75" i="81"/>
  <c r="AU75" i="81" s="1"/>
  <c r="AS59" i="81"/>
  <c r="AL59" i="81"/>
  <c r="AU59" i="81" s="1"/>
  <c r="AJ61" i="81"/>
  <c r="AK61" i="81"/>
  <c r="AT61" i="81" s="1"/>
  <c r="X98" i="25"/>
  <c r="Y98" i="25"/>
  <c r="AS56" i="81"/>
  <c r="AL56" i="81"/>
  <c r="AU56" i="81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B4" i="77"/>
  <c r="AJ3" i="77"/>
  <c r="AI94" i="73"/>
  <c r="AN94" i="73"/>
  <c r="AJ33" i="81"/>
  <c r="AK33" i="81"/>
  <c r="AT33" i="81" s="1"/>
  <c r="AN94" i="89"/>
  <c r="AI94" i="89"/>
  <c r="AJ22" i="81"/>
  <c r="AJ40" i="81"/>
  <c r="AS58" i="81"/>
  <c r="AL58" i="81"/>
  <c r="AU58" i="81" s="1"/>
  <c r="AJ42" i="81"/>
  <c r="AK42" i="81"/>
  <c r="AT42" i="81" s="1"/>
  <c r="AS90" i="81"/>
  <c r="AL90" i="81"/>
  <c r="AU90" i="81" s="1"/>
  <c r="AS96" i="81"/>
  <c r="AL96" i="81"/>
  <c r="AU96" i="81" s="1"/>
  <c r="AJ78" i="77"/>
  <c r="AK78" i="77"/>
  <c r="AT78" i="77" s="1"/>
  <c r="AJ48" i="77"/>
  <c r="AK48" i="77"/>
  <c r="AT48" i="77" s="1"/>
  <c r="AJ30" i="77"/>
  <c r="AK30" i="77"/>
  <c r="AT30" i="77" s="1"/>
  <c r="AJ27" i="81"/>
  <c r="AK27" i="81"/>
  <c r="AT27" i="81" s="1"/>
  <c r="AS93" i="81"/>
  <c r="AL93" i="81"/>
  <c r="AU93" i="81" s="1"/>
  <c r="AJ29" i="81"/>
  <c r="AK29" i="81"/>
  <c r="AT29" i="81" s="1"/>
  <c r="AJ26" i="81"/>
  <c r="AK26" i="81"/>
  <c r="AT26" i="81" s="1"/>
  <c r="AJ94" i="77"/>
  <c r="AK94" i="77"/>
  <c r="AT94" i="77" s="1"/>
  <c r="AJ47" i="77"/>
  <c r="AK47" i="77"/>
  <c r="AT47" i="77" s="1"/>
  <c r="AJ35" i="81"/>
  <c r="AK35" i="81"/>
  <c r="AT35" i="81" s="1"/>
  <c r="AJ18" i="81"/>
  <c r="AK18" i="81"/>
  <c r="AT18" i="81" s="1"/>
  <c r="AJ54" i="81"/>
  <c r="AK54" i="81"/>
  <c r="AT54" i="81" s="1"/>
  <c r="AS78" i="81"/>
  <c r="AL78" i="81"/>
  <c r="AU78" i="81" s="1"/>
  <c r="AS95" i="81"/>
  <c r="AL95" i="81"/>
  <c r="AU95" i="81" s="1"/>
  <c r="AJ31" i="81"/>
  <c r="AK31" i="81"/>
  <c r="AT31" i="81" s="1"/>
  <c r="AJ67" i="81"/>
  <c r="AK67" i="81"/>
  <c r="AT67" i="81" s="1"/>
  <c r="AS85" i="81"/>
  <c r="AL85" i="81"/>
  <c r="AU85" i="81" s="1"/>
  <c r="W98" i="41"/>
  <c r="AG97" i="41"/>
  <c r="AP97" i="41" s="1"/>
  <c r="AF97" i="41"/>
  <c r="AO97" i="41" s="1"/>
  <c r="AE97" i="41"/>
  <c r="AJ32" i="81"/>
  <c r="AK32" i="81"/>
  <c r="AT32" i="81" s="1"/>
  <c r="AJ97" i="77"/>
  <c r="AK97" i="77"/>
  <c r="AT97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X9" i="77"/>
  <c r="S9" i="77" s="1"/>
  <c r="AC9" i="77" s="1"/>
  <c r="AB10" i="77" s="1"/>
  <c r="AX4" i="77"/>
  <c r="S4" i="77" s="1"/>
  <c r="AC4" i="77" s="1"/>
  <c r="AB5" i="77" s="1"/>
  <c r="AB4" i="81"/>
  <c r="AJ3" i="81"/>
  <c r="AJ39" i="81"/>
  <c r="AK39" i="81"/>
  <c r="AT39" i="81" s="1"/>
  <c r="AS63" i="81"/>
  <c r="AL63" i="81"/>
  <c r="AU63" i="81" s="1"/>
  <c r="AS81" i="81"/>
  <c r="AL81" i="81"/>
  <c r="AU81" i="81" s="1"/>
  <c r="AJ19" i="81"/>
  <c r="AK19" i="81"/>
  <c r="AT19" i="81" s="1"/>
  <c r="AJ90" i="77"/>
  <c r="AK90" i="77"/>
  <c r="AT90" i="77" s="1"/>
  <c r="AJ60" i="77"/>
  <c r="AK60" i="77"/>
  <c r="AT60" i="77" s="1"/>
  <c r="AK18" i="77"/>
  <c r="AT18" i="77" s="1"/>
  <c r="AJ12" i="81"/>
  <c r="AK12" i="81"/>
  <c r="AT12" i="81" s="1"/>
  <c r="AS92" i="81"/>
  <c r="AL92" i="81"/>
  <c r="AU92" i="81" s="1"/>
  <c r="X96" i="85"/>
  <c r="Y96" i="85"/>
  <c r="AJ41" i="81"/>
  <c r="AK41" i="81"/>
  <c r="AT41" i="81" s="1"/>
  <c r="AS65" i="81"/>
  <c r="AL65" i="81"/>
  <c r="AU65" i="81" s="1"/>
  <c r="AS83" i="81"/>
  <c r="AL83" i="81"/>
  <c r="AU83" i="81" s="1"/>
  <c r="AJ24" i="81"/>
  <c r="AK24" i="81"/>
  <c r="AT24" i="81" s="1"/>
  <c r="AJ60" i="81"/>
  <c r="AK60" i="81"/>
  <c r="AT60" i="81" s="1"/>
  <c r="AG98" i="77"/>
  <c r="AP98" i="77" s="1"/>
  <c r="AP100" i="77" s="1"/>
  <c r="AF98" i="77"/>
  <c r="AO98" i="77" s="1"/>
  <c r="AO100" i="77" s="1"/>
  <c r="AE98" i="77"/>
  <c r="AK98" i="77" s="1"/>
  <c r="AT98" i="77" s="1"/>
  <c r="AC98" i="77"/>
  <c r="AH95" i="93"/>
  <c r="AQ95" i="93" s="1"/>
  <c r="AJ37" i="81"/>
  <c r="AK37" i="81"/>
  <c r="AT37" i="81" s="1"/>
  <c r="AN97" i="25"/>
  <c r="AI97" i="25"/>
  <c r="AJ38" i="81"/>
  <c r="AK38" i="81"/>
  <c r="AT38" i="81" s="1"/>
  <c r="AS62" i="81"/>
  <c r="AL62" i="81"/>
  <c r="AU62" i="81" s="1"/>
  <c r="AS80" i="81"/>
  <c r="AL80" i="81"/>
  <c r="AU80" i="81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J9" i="81"/>
  <c r="AK9" i="81"/>
  <c r="AT9" i="81" s="1"/>
  <c r="AJ45" i="81"/>
  <c r="AK45" i="81"/>
  <c r="AT45" i="81" s="1"/>
  <c r="AS88" i="81"/>
  <c r="AL88" i="81"/>
  <c r="AU88" i="81" s="1"/>
  <c r="AJ10" i="81"/>
  <c r="AJ28" i="81"/>
  <c r="AJ46" i="81"/>
  <c r="AS76" i="81"/>
  <c r="AL76" i="81"/>
  <c r="AU76" i="81" s="1"/>
  <c r="AJ23" i="81"/>
  <c r="AK23" i="81"/>
  <c r="AT23" i="81" s="1"/>
  <c r="AJ55" i="81"/>
  <c r="AK55" i="81"/>
  <c r="AT55" i="81" s="1"/>
  <c r="AJ84" i="77"/>
  <c r="AK84" i="77"/>
  <c r="AT84" i="77" s="1"/>
  <c r="AJ54" i="77"/>
  <c r="AK54" i="77"/>
  <c r="AT54" i="77" s="1"/>
  <c r="AJ24" i="77"/>
  <c r="AK24" i="77"/>
  <c r="AT24" i="77" s="1"/>
  <c r="AJ48" i="81"/>
  <c r="AK48" i="81"/>
  <c r="AT48" i="81" s="1"/>
  <c r="AS74" i="81"/>
  <c r="AL74" i="81"/>
  <c r="AU74" i="81" s="1"/>
  <c r="AS4" i="29"/>
  <c r="AS100" i="29" s="1"/>
  <c r="AL4" i="29"/>
  <c r="AU4" i="29" s="1"/>
  <c r="AU100" i="29" s="1"/>
  <c r="C11" i="29" s="1"/>
  <c r="AN96" i="33"/>
  <c r="AI96" i="33"/>
  <c r="AI97" i="45"/>
  <c r="AN97" i="45"/>
  <c r="AR94" i="93"/>
  <c r="AJ47" i="81"/>
  <c r="AK47" i="81"/>
  <c r="AT47" i="81" s="1"/>
  <c r="AJ30" i="81"/>
  <c r="AK30" i="81"/>
  <c r="AT30" i="81" s="1"/>
  <c r="AJ66" i="81"/>
  <c r="AK66" i="81"/>
  <c r="AT66" i="81" s="1"/>
  <c r="AS84" i="81"/>
  <c r="AL84" i="81"/>
  <c r="AU84" i="81" s="1"/>
  <c r="W96" i="93"/>
  <c r="AG95" i="93"/>
  <c r="AP95" i="93" s="1"/>
  <c r="AE95" i="93"/>
  <c r="AF95" i="93"/>
  <c r="AO95" i="93" s="1"/>
  <c r="AJ7" i="81"/>
  <c r="AK7" i="81"/>
  <c r="AT7" i="81" s="1"/>
  <c r="AJ43" i="81"/>
  <c r="AK43" i="81"/>
  <c r="AT43" i="81" s="1"/>
  <c r="AS73" i="81"/>
  <c r="AL73" i="81"/>
  <c r="AU73" i="81" s="1"/>
  <c r="AS91" i="81"/>
  <c r="AL91" i="81"/>
  <c r="AU91" i="81" s="1"/>
  <c r="AJ8" i="81"/>
  <c r="AK8" i="81"/>
  <c r="AT8" i="81" s="1"/>
  <c r="AJ44" i="81"/>
  <c r="AK44" i="81"/>
  <c r="AT44" i="81" s="1"/>
  <c r="AJ95" i="77"/>
  <c r="AK95" i="77"/>
  <c r="AT95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J15" i="81"/>
  <c r="AK15" i="81"/>
  <c r="AT15" i="81" s="1"/>
  <c r="AJ51" i="81"/>
  <c r="AK51" i="81"/>
  <c r="AT51" i="81" s="1"/>
  <c r="AS69" i="81"/>
  <c r="AL69" i="81"/>
  <c r="AU69" i="81" s="1"/>
  <c r="AS87" i="81"/>
  <c r="AL87" i="81"/>
  <c r="AU87" i="81" s="1"/>
  <c r="AN95" i="85"/>
  <c r="AI95" i="85"/>
  <c r="AJ20" i="81"/>
  <c r="AK20" i="81"/>
  <c r="AT20" i="81" s="1"/>
  <c r="AJ72" i="77"/>
  <c r="AK72" i="77"/>
  <c r="AT72" i="77" s="1"/>
  <c r="AJ42" i="77"/>
  <c r="AK42" i="77"/>
  <c r="AT42" i="77" s="1"/>
  <c r="AK12" i="77"/>
  <c r="AT12" i="77" s="1"/>
  <c r="AS82" i="81"/>
  <c r="AL82" i="81"/>
  <c r="AU82" i="81" s="1"/>
  <c r="X97" i="33"/>
  <c r="Y97" i="33"/>
  <c r="AS77" i="81"/>
  <c r="AL77" i="81"/>
  <c r="AU77" i="81" s="1"/>
  <c r="AS97" i="81"/>
  <c r="AL97" i="81"/>
  <c r="AU97" i="81" s="1"/>
  <c r="AS94" i="81"/>
  <c r="AL94" i="81"/>
  <c r="AU94" i="81" s="1"/>
  <c r="AJ25" i="81"/>
  <c r="AK25" i="81"/>
  <c r="AT25" i="81" s="1"/>
  <c r="AS70" i="81"/>
  <c r="AL70" i="81"/>
  <c r="AU70" i="81" s="1"/>
  <c r="AJ77" i="77"/>
  <c r="AK77" i="77"/>
  <c r="AT77" i="77" s="1"/>
  <c r="AJ11" i="81"/>
  <c r="AK11" i="81"/>
  <c r="AT11" i="81" s="1"/>
  <c r="X98" i="45"/>
  <c r="Z98" i="45" s="1"/>
  <c r="Y98" i="45"/>
  <c r="AJ17" i="81"/>
  <c r="AK17" i="81"/>
  <c r="AT17" i="81" s="1"/>
  <c r="AJ53" i="81"/>
  <c r="AK53" i="81"/>
  <c r="AT53" i="81" s="1"/>
  <c r="AS71" i="81"/>
  <c r="AL71" i="81"/>
  <c r="AU71" i="81" s="1"/>
  <c r="AS89" i="81"/>
  <c r="AL89" i="81"/>
  <c r="AU89" i="81" s="1"/>
  <c r="AJ36" i="81"/>
  <c r="AK36" i="81"/>
  <c r="AT36" i="81" s="1"/>
  <c r="AS64" i="81"/>
  <c r="AL64" i="81"/>
  <c r="AU64" i="81" s="1"/>
  <c r="AJ13" i="81"/>
  <c r="AK13" i="81"/>
  <c r="AT13" i="81" s="1"/>
  <c r="AJ49" i="81"/>
  <c r="AK49" i="81"/>
  <c r="AT49" i="81" s="1"/>
  <c r="W97" i="37"/>
  <c r="AG96" i="37"/>
  <c r="AP96" i="37" s="1"/>
  <c r="AF96" i="37"/>
  <c r="AO96" i="37" s="1"/>
  <c r="AE96" i="37"/>
  <c r="AJ14" i="81"/>
  <c r="AK14" i="81"/>
  <c r="AT14" i="81" s="1"/>
  <c r="AJ50" i="81"/>
  <c r="AK50" i="81"/>
  <c r="AT50" i="81" s="1"/>
  <c r="AS68" i="81"/>
  <c r="AL68" i="81"/>
  <c r="AU68" i="81" s="1"/>
  <c r="AS86" i="81"/>
  <c r="AL86" i="81"/>
  <c r="AU86" i="81" s="1"/>
  <c r="AJ98" i="77"/>
  <c r="AS98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X18" i="77"/>
  <c r="S18" i="77" s="1"/>
  <c r="AC18" i="77" s="1"/>
  <c r="AB19" i="77" s="1"/>
  <c r="AX12" i="77"/>
  <c r="S12" i="77" s="1"/>
  <c r="AC12" i="77" s="1"/>
  <c r="AB13" i="77" s="1"/>
  <c r="Y95" i="73"/>
  <c r="X95" i="73"/>
  <c r="Z95" i="73" s="1"/>
  <c r="AJ21" i="81"/>
  <c r="AK21" i="81"/>
  <c r="AT21" i="81" s="1"/>
  <c r="AL98" i="81"/>
  <c r="AU98" i="81" s="1"/>
  <c r="AR98" i="81"/>
  <c r="AR100" i="81" s="1"/>
  <c r="X95" i="89"/>
  <c r="Y95" i="89"/>
  <c r="Z95" i="89" s="1"/>
  <c r="AJ16" i="81"/>
  <c r="AJ34" i="81"/>
  <c r="AJ52" i="81"/>
  <c r="AJ5" i="81"/>
  <c r="AJ7" i="77" l="1"/>
  <c r="AF95" i="89"/>
  <c r="AO95" i="89" s="1"/>
  <c r="AE95" i="89"/>
  <c r="W96" i="89"/>
  <c r="AG95" i="89"/>
  <c r="AP95" i="89" s="1"/>
  <c r="AS52" i="81"/>
  <c r="AL52" i="81"/>
  <c r="AU52" i="81" s="1"/>
  <c r="AS31" i="77"/>
  <c r="AL31" i="77"/>
  <c r="AU31" i="77" s="1"/>
  <c r="AS55" i="81"/>
  <c r="AL55" i="81"/>
  <c r="AU55" i="81" s="1"/>
  <c r="AS40" i="77"/>
  <c r="AL40" i="77"/>
  <c r="AU40" i="77" s="1"/>
  <c r="AS97" i="77"/>
  <c r="AL97" i="77"/>
  <c r="AU97" i="77" s="1"/>
  <c r="AS27" i="81"/>
  <c r="AL27" i="81"/>
  <c r="AU27" i="81" s="1"/>
  <c r="AS23" i="77"/>
  <c r="AL23" i="77"/>
  <c r="AU23" i="77" s="1"/>
  <c r="AS34" i="81"/>
  <c r="AL34" i="81"/>
  <c r="AU34" i="81" s="1"/>
  <c r="AJ13" i="77"/>
  <c r="AK13" i="77"/>
  <c r="AT13" i="77" s="1"/>
  <c r="AI96" i="37"/>
  <c r="AN96" i="37"/>
  <c r="AS49" i="81"/>
  <c r="AL49" i="81"/>
  <c r="AU49" i="81" s="1"/>
  <c r="AS36" i="81"/>
  <c r="AL36" i="81"/>
  <c r="AU36" i="81" s="1"/>
  <c r="AS53" i="81"/>
  <c r="AL53" i="81"/>
  <c r="AU53" i="81" s="1"/>
  <c r="AS72" i="77"/>
  <c r="AL72" i="77"/>
  <c r="AU72" i="77" s="1"/>
  <c r="AS15" i="81"/>
  <c r="AL15" i="81"/>
  <c r="AU15" i="81" s="1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8" i="81"/>
  <c r="AL8" i="81"/>
  <c r="AU8" i="81" s="1"/>
  <c r="AS43" i="81"/>
  <c r="AL43" i="81"/>
  <c r="AU43" i="81" s="1"/>
  <c r="AS10" i="81"/>
  <c r="AL10" i="81"/>
  <c r="AU10" i="81" s="1"/>
  <c r="AS9" i="81"/>
  <c r="AL9" i="81"/>
  <c r="AU9" i="81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38" i="81"/>
  <c r="AL38" i="81"/>
  <c r="AU38" i="81" s="1"/>
  <c r="AS41" i="81"/>
  <c r="AL41" i="81"/>
  <c r="AU41" i="81" s="1"/>
  <c r="AJ5" i="77"/>
  <c r="AK5" i="77"/>
  <c r="AT5" i="77" s="1"/>
  <c r="AS31" i="81"/>
  <c r="AL31" i="81"/>
  <c r="AU31" i="81" s="1"/>
  <c r="AS54" i="81"/>
  <c r="AL54" i="81"/>
  <c r="AU54" i="81" s="1"/>
  <c r="AS61" i="81"/>
  <c r="AL61" i="81"/>
  <c r="AU61" i="81" s="1"/>
  <c r="AS66" i="77"/>
  <c r="AL66" i="77"/>
  <c r="AU66" i="77" s="1"/>
  <c r="AS85" i="77"/>
  <c r="AL85" i="77"/>
  <c r="AU85" i="77" s="1"/>
  <c r="AS65" i="77"/>
  <c r="AL65" i="77"/>
  <c r="AU65" i="77" s="1"/>
  <c r="AS16" i="81"/>
  <c r="AL16" i="81"/>
  <c r="AU16" i="81" s="1"/>
  <c r="AJ19" i="77"/>
  <c r="AK19" i="77"/>
  <c r="AT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AS11" i="81"/>
  <c r="AL11" i="81"/>
  <c r="AU11" i="81" s="1"/>
  <c r="AS25" i="81"/>
  <c r="AL25" i="81"/>
  <c r="AU25" i="81" s="1"/>
  <c r="X96" i="93"/>
  <c r="Y96" i="93"/>
  <c r="AS30" i="81"/>
  <c r="AL30" i="81"/>
  <c r="AU30" i="81" s="1"/>
  <c r="AR97" i="45"/>
  <c r="AS54" i="77"/>
  <c r="AL54" i="77"/>
  <c r="AU54" i="77" s="1"/>
  <c r="AS23" i="81"/>
  <c r="AL23" i="81"/>
  <c r="AU23" i="81" s="1"/>
  <c r="AR97" i="25"/>
  <c r="AS12" i="81"/>
  <c r="AL12" i="81"/>
  <c r="AU12" i="81" s="1"/>
  <c r="AS90" i="77"/>
  <c r="AL90" i="77"/>
  <c r="AU90" i="77" s="1"/>
  <c r="AJ10" i="77"/>
  <c r="AK10" i="77"/>
  <c r="AT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32" i="81"/>
  <c r="AL32" i="81"/>
  <c r="AU32" i="81" s="1"/>
  <c r="AS47" i="77"/>
  <c r="AL47" i="77"/>
  <c r="AU47" i="77" s="1"/>
  <c r="AS29" i="81"/>
  <c r="AL29" i="81"/>
  <c r="AU29" i="81" s="1"/>
  <c r="AS30" i="77"/>
  <c r="AL30" i="77"/>
  <c r="AU30" i="77" s="1"/>
  <c r="AS33" i="81"/>
  <c r="AL33" i="81"/>
  <c r="AU33" i="81" s="1"/>
  <c r="AS11" i="77"/>
  <c r="AL11" i="77"/>
  <c r="AU11" i="77" s="1"/>
  <c r="AS29" i="77"/>
  <c r="AL29" i="77"/>
  <c r="AU29" i="77" s="1"/>
  <c r="AS53" i="77"/>
  <c r="AL53" i="77"/>
  <c r="AU53" i="77" s="1"/>
  <c r="AS71" i="77"/>
  <c r="AL71" i="77"/>
  <c r="AU71" i="77" s="1"/>
  <c r="AS67" i="77"/>
  <c r="AL67" i="77"/>
  <c r="AU67" i="77" s="1"/>
  <c r="AS89" i="77"/>
  <c r="AL89" i="77"/>
  <c r="AU89" i="77" s="1"/>
  <c r="AS21" i="81"/>
  <c r="AL21" i="81"/>
  <c r="AU21" i="81" s="1"/>
  <c r="AS13" i="81"/>
  <c r="AL13" i="81"/>
  <c r="AU13" i="81" s="1"/>
  <c r="AS17" i="81"/>
  <c r="AL17" i="81"/>
  <c r="AU17" i="81" s="1"/>
  <c r="AJ12" i="77"/>
  <c r="AS20" i="81"/>
  <c r="AL20" i="81"/>
  <c r="AU20" i="81" s="1"/>
  <c r="AS8" i="77"/>
  <c r="AL8" i="77"/>
  <c r="AU8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95" i="77"/>
  <c r="AL95" i="77"/>
  <c r="AU95" i="77" s="1"/>
  <c r="AS7" i="81"/>
  <c r="AL7" i="81"/>
  <c r="AU7" i="81" s="1"/>
  <c r="AR96" i="33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S81" i="77"/>
  <c r="AL81" i="77"/>
  <c r="AU81" i="77" s="1"/>
  <c r="AH96" i="85"/>
  <c r="AQ96" i="85" s="1"/>
  <c r="AI97" i="41"/>
  <c r="AN97" i="41"/>
  <c r="AS18" i="81"/>
  <c r="AL18" i="81"/>
  <c r="AU18" i="81" s="1"/>
  <c r="AS40" i="81"/>
  <c r="AL40" i="81"/>
  <c r="AU40" i="81" s="1"/>
  <c r="AS6" i="77"/>
  <c r="AL6" i="77"/>
  <c r="AU6" i="77" s="1"/>
  <c r="AS96" i="77"/>
  <c r="AL96" i="77"/>
  <c r="AU96" i="77" s="1"/>
  <c r="AS6" i="81"/>
  <c r="AL6" i="81"/>
  <c r="AU6" i="81" s="1"/>
  <c r="W96" i="73"/>
  <c r="AG95" i="73"/>
  <c r="AP95" i="73" s="1"/>
  <c r="AF95" i="73"/>
  <c r="AO95" i="73" s="1"/>
  <c r="AE95" i="73"/>
  <c r="AG98" i="45"/>
  <c r="AP98" i="45" s="1"/>
  <c r="AP100" i="45" s="1"/>
  <c r="AF98" i="45"/>
  <c r="AO98" i="45" s="1"/>
  <c r="AO100" i="45" s="1"/>
  <c r="AE98" i="45"/>
  <c r="AC98" i="45"/>
  <c r="AN95" i="93"/>
  <c r="AI95" i="93"/>
  <c r="AS28" i="81"/>
  <c r="AL28" i="81"/>
  <c r="AU28" i="81" s="1"/>
  <c r="AN98" i="77"/>
  <c r="AN100" i="77" s="1"/>
  <c r="AI98" i="77"/>
  <c r="AJ4" i="81"/>
  <c r="AK4" i="81"/>
  <c r="AT4" i="81" s="1"/>
  <c r="AT100" i="81" s="1"/>
  <c r="AS58" i="77"/>
  <c r="AL58" i="77"/>
  <c r="AU58" i="77" s="1"/>
  <c r="AS26" i="81"/>
  <c r="AL26" i="81"/>
  <c r="AU26" i="81" s="1"/>
  <c r="AS78" i="77"/>
  <c r="AL78" i="77"/>
  <c r="AU78" i="77" s="1"/>
  <c r="AJ4" i="77"/>
  <c r="AK4" i="77"/>
  <c r="AT4" i="77" s="1"/>
  <c r="AT100" i="77" s="1"/>
  <c r="AH95" i="89"/>
  <c r="AQ95" i="89" s="1"/>
  <c r="AH95" i="73"/>
  <c r="AQ95" i="73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50" i="81"/>
  <c r="AL50" i="81"/>
  <c r="AU50" i="81" s="1"/>
  <c r="X97" i="37"/>
  <c r="Y97" i="37"/>
  <c r="AS77" i="77"/>
  <c r="AL77" i="77"/>
  <c r="AU77" i="77" s="1"/>
  <c r="AH97" i="33"/>
  <c r="AQ97" i="33" s="1"/>
  <c r="AR95" i="85"/>
  <c r="AS47" i="81"/>
  <c r="AL47" i="81"/>
  <c r="AU47" i="81" s="1"/>
  <c r="AS48" i="81"/>
  <c r="AL48" i="81"/>
  <c r="AU48" i="81" s="1"/>
  <c r="AS84" i="77"/>
  <c r="AL84" i="77"/>
  <c r="AU84" i="77" s="1"/>
  <c r="AS60" i="81"/>
  <c r="AL60" i="81"/>
  <c r="AU60" i="81" s="1"/>
  <c r="Z96" i="85"/>
  <c r="AJ18" i="77"/>
  <c r="AS19" i="81"/>
  <c r="AL19" i="81"/>
  <c r="AU19" i="81" s="1"/>
  <c r="AS39" i="81"/>
  <c r="AL39" i="81"/>
  <c r="AU39" i="8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S94" i="77"/>
  <c r="AL94" i="77"/>
  <c r="AU94" i="77" s="1"/>
  <c r="AS48" i="77"/>
  <c r="AL48" i="77"/>
  <c r="AU48" i="77" s="1"/>
  <c r="AS22" i="81"/>
  <c r="AL22" i="81"/>
  <c r="AU22" i="81" s="1"/>
  <c r="AR94" i="73"/>
  <c r="AS17" i="77"/>
  <c r="AL17" i="77"/>
  <c r="AU17" i="77" s="1"/>
  <c r="AS35" i="77"/>
  <c r="AL35" i="77"/>
  <c r="AU35" i="77" s="1"/>
  <c r="AS59" i="77"/>
  <c r="AL59" i="77"/>
  <c r="AU59" i="77" s="1"/>
  <c r="AS83" i="77"/>
  <c r="AL83" i="77"/>
  <c r="AU83" i="77" s="1"/>
  <c r="AH98" i="25"/>
  <c r="AQ98" i="25" s="1"/>
  <c r="AQ100" i="25" s="1"/>
  <c r="AZ3" i="25"/>
  <c r="AX6" i="25" s="1"/>
  <c r="S6" i="25" s="1"/>
  <c r="AC6" i="25" s="1"/>
  <c r="AB7" i="25" s="1"/>
  <c r="AX4" i="25"/>
  <c r="S4" i="25" s="1"/>
  <c r="AC4" i="25" s="1"/>
  <c r="AB5" i="25" s="1"/>
  <c r="AX10" i="25"/>
  <c r="S10" i="25" s="1"/>
  <c r="AC10" i="25" s="1"/>
  <c r="AB11" i="25" s="1"/>
  <c r="AX11" i="25"/>
  <c r="S11" i="25" s="1"/>
  <c r="AC11" i="25" s="1"/>
  <c r="AB12" i="25" s="1"/>
  <c r="AX14" i="25"/>
  <c r="S14" i="25" s="1"/>
  <c r="AC14" i="25" s="1"/>
  <c r="AB15" i="25" s="1"/>
  <c r="AX15" i="25"/>
  <c r="S15" i="25" s="1"/>
  <c r="AC15" i="25" s="1"/>
  <c r="AB16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4" i="25"/>
  <c r="S94" i="25" s="1"/>
  <c r="AC94" i="25" s="1"/>
  <c r="AB95" i="25" s="1"/>
  <c r="AX93" i="25"/>
  <c r="S93" i="25" s="1"/>
  <c r="AC93" i="25" s="1"/>
  <c r="AB94" i="25" s="1"/>
  <c r="AX96" i="25"/>
  <c r="S96" i="25" s="1"/>
  <c r="AC96" i="25" s="1"/>
  <c r="AB97" i="25" s="1"/>
  <c r="AX95" i="25"/>
  <c r="S95" i="25" s="1"/>
  <c r="AC95" i="25" s="1"/>
  <c r="AB96" i="25" s="1"/>
  <c r="AX97" i="25"/>
  <c r="S97" i="25" s="1"/>
  <c r="AC97" i="25" s="1"/>
  <c r="AB98" i="25" s="1"/>
  <c r="AS49" i="77"/>
  <c r="AL49" i="77"/>
  <c r="AU49" i="77" s="1"/>
  <c r="AS14" i="81"/>
  <c r="AL14" i="81"/>
  <c r="AU14" i="81" s="1"/>
  <c r="AS66" i="81"/>
  <c r="AL66" i="81"/>
  <c r="AU66" i="81" s="1"/>
  <c r="AS24" i="77"/>
  <c r="AL24" i="77"/>
  <c r="AU24" i="77" s="1"/>
  <c r="AS24" i="81"/>
  <c r="AL24" i="81"/>
  <c r="AU24" i="81" s="1"/>
  <c r="AS60" i="77"/>
  <c r="AL60" i="77"/>
  <c r="AU60" i="77" s="1"/>
  <c r="AS22" i="77"/>
  <c r="AL22" i="77"/>
  <c r="AU22" i="77" s="1"/>
  <c r="AS76" i="77"/>
  <c r="AL76" i="77"/>
  <c r="AU76" i="77" s="1"/>
  <c r="X98" i="41"/>
  <c r="Y98" i="41"/>
  <c r="Z98" i="41" s="1"/>
  <c r="AS35" i="81"/>
  <c r="AL35" i="81"/>
  <c r="AU35" i="81" s="1"/>
  <c r="AS42" i="81"/>
  <c r="AL42" i="81"/>
  <c r="AU42" i="81" s="1"/>
  <c r="AS41" i="77"/>
  <c r="AL41" i="77"/>
  <c r="AU41" i="77" s="1"/>
  <c r="AS5" i="81"/>
  <c r="AL5" i="81"/>
  <c r="AU5" i="81" s="1"/>
  <c r="AH98" i="45"/>
  <c r="AQ98" i="45" s="1"/>
  <c r="AQ100" i="45" s="1"/>
  <c r="AZ3" i="45"/>
  <c r="AX5" i="45" s="1"/>
  <c r="S5" i="45" s="1"/>
  <c r="AC5" i="45" s="1"/>
  <c r="AB6" i="45" s="1"/>
  <c r="AX6" i="45"/>
  <c r="S6" i="45" s="1"/>
  <c r="AC6" i="45" s="1"/>
  <c r="AB7" i="45" s="1"/>
  <c r="AX9" i="45"/>
  <c r="S9" i="45" s="1"/>
  <c r="AC9" i="45" s="1"/>
  <c r="AB10" i="45" s="1"/>
  <c r="AX11" i="45"/>
  <c r="S11" i="45" s="1"/>
  <c r="AC11" i="45" s="1"/>
  <c r="AB12" i="45" s="1"/>
  <c r="AX15" i="45"/>
  <c r="S15" i="45" s="1"/>
  <c r="AC15" i="45" s="1"/>
  <c r="AB16" i="45" s="1"/>
  <c r="AX17" i="45"/>
  <c r="S17" i="45" s="1"/>
  <c r="AC17" i="45" s="1"/>
  <c r="AB18" i="45" s="1"/>
  <c r="AX21" i="45"/>
  <c r="S21" i="45" s="1"/>
  <c r="AC21" i="45" s="1"/>
  <c r="AB22" i="45" s="1"/>
  <c r="AX22" i="45"/>
  <c r="S22" i="45" s="1"/>
  <c r="AC22" i="45" s="1"/>
  <c r="AB23" i="45" s="1"/>
  <c r="AX23" i="45"/>
  <c r="S23" i="45" s="1"/>
  <c r="AC23" i="45" s="1"/>
  <c r="AB24" i="45" s="1"/>
  <c r="AX26" i="45"/>
  <c r="S26" i="45" s="1"/>
  <c r="AC26" i="45" s="1"/>
  <c r="AB27" i="45" s="1"/>
  <c r="AX27" i="45"/>
  <c r="S27" i="45" s="1"/>
  <c r="AC27" i="45" s="1"/>
  <c r="AB28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6" i="45"/>
  <c r="S96" i="45" s="1"/>
  <c r="AC96" i="45" s="1"/>
  <c r="AB97" i="45" s="1"/>
  <c r="AX93" i="45"/>
  <c r="S93" i="45" s="1"/>
  <c r="AC93" i="45" s="1"/>
  <c r="AB94" i="45" s="1"/>
  <c r="AX97" i="45"/>
  <c r="S97" i="45" s="1"/>
  <c r="AC97" i="45" s="1"/>
  <c r="AB98" i="45" s="1"/>
  <c r="AX95" i="45"/>
  <c r="S95" i="45" s="1"/>
  <c r="AC95" i="45" s="1"/>
  <c r="AB96" i="45" s="1"/>
  <c r="AX94" i="45"/>
  <c r="S94" i="45" s="1"/>
  <c r="AC94" i="45" s="1"/>
  <c r="AB95" i="45" s="1"/>
  <c r="Z97" i="33"/>
  <c r="AS42" i="77"/>
  <c r="AL42" i="77"/>
  <c r="AU42" i="77" s="1"/>
  <c r="AS51" i="81"/>
  <c r="AL51" i="81"/>
  <c r="AU51" i="81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44" i="81"/>
  <c r="AL44" i="81"/>
  <c r="AU44" i="81" s="1"/>
  <c r="AS46" i="81"/>
  <c r="AL46" i="81"/>
  <c r="AU46" i="81" s="1"/>
  <c r="AS45" i="81"/>
  <c r="AL45" i="81"/>
  <c r="AU45" i="81" s="1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37" i="81"/>
  <c r="AL37" i="81"/>
  <c r="AU37" i="81" s="1"/>
  <c r="AS3" i="81"/>
  <c r="AL3" i="81"/>
  <c r="AU3" i="81" s="1"/>
  <c r="AS67" i="81"/>
  <c r="AL67" i="81"/>
  <c r="AU67" i="81" s="1"/>
  <c r="AR94" i="89"/>
  <c r="AS3" i="77"/>
  <c r="AL3" i="77"/>
  <c r="AU3" i="77" s="1"/>
  <c r="Z98" i="25"/>
  <c r="AS36" i="77"/>
  <c r="AL36" i="77"/>
  <c r="AU36" i="77" s="1"/>
  <c r="AS7" i="77"/>
  <c r="AL7" i="77"/>
  <c r="AU7" i="77" s="1"/>
  <c r="AX5" i="25" l="1"/>
  <c r="S5" i="25" s="1"/>
  <c r="AC5" i="25" s="1"/>
  <c r="AB6" i="25" s="1"/>
  <c r="AX16" i="45"/>
  <c r="S16" i="45" s="1"/>
  <c r="AC16" i="45" s="1"/>
  <c r="AB17" i="45" s="1"/>
  <c r="AX10" i="45"/>
  <c r="S10" i="45" s="1"/>
  <c r="AC10" i="45" s="1"/>
  <c r="AB11" i="45" s="1"/>
  <c r="AX3" i="45"/>
  <c r="S3" i="45" s="1"/>
  <c r="AC3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3" i="25"/>
  <c r="S3" i="25" s="1"/>
  <c r="AC3" i="2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4" i="45"/>
  <c r="S4" i="45" s="1"/>
  <c r="AC4" i="45" s="1"/>
  <c r="AB5" i="45" s="1"/>
  <c r="AX17" i="25"/>
  <c r="S17" i="25" s="1"/>
  <c r="AC17" i="25" s="1"/>
  <c r="AB18" i="25" s="1"/>
  <c r="AX9" i="25"/>
  <c r="S9" i="25" s="1"/>
  <c r="AC9" i="25" s="1"/>
  <c r="AB10" i="2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7" i="45"/>
  <c r="S7" i="45" s="1"/>
  <c r="AC7" i="45" s="1"/>
  <c r="AB8" i="45" s="1"/>
  <c r="AX16" i="25"/>
  <c r="S16" i="25" s="1"/>
  <c r="AC16" i="25" s="1"/>
  <c r="AB17" i="25" s="1"/>
  <c r="AX8" i="25"/>
  <c r="S8" i="25" s="1"/>
  <c r="AC8" i="25" s="1"/>
  <c r="AB9" i="25" s="1"/>
  <c r="AG98" i="41"/>
  <c r="AP98" i="41" s="1"/>
  <c r="AP100" i="41" s="1"/>
  <c r="AF98" i="41"/>
  <c r="AO98" i="41" s="1"/>
  <c r="AO100" i="41" s="1"/>
  <c r="AE98" i="41"/>
  <c r="AC98" i="41"/>
  <c r="AJ6" i="45"/>
  <c r="AK6" i="45"/>
  <c r="AT6" i="45" s="1"/>
  <c r="AK7" i="25"/>
  <c r="AT7" i="25" s="1"/>
  <c r="AE98" i="25"/>
  <c r="AG98" i="25"/>
  <c r="AP98" i="25" s="1"/>
  <c r="AP100" i="25" s="1"/>
  <c r="AF98" i="25"/>
  <c r="AO98" i="25" s="1"/>
  <c r="AO100" i="25" s="1"/>
  <c r="AC98" i="25"/>
  <c r="AJ98" i="25" s="1"/>
  <c r="AS98" i="25" s="1"/>
  <c r="AJ68" i="45"/>
  <c r="AK68" i="45"/>
  <c r="AT68" i="45" s="1"/>
  <c r="AJ44" i="45"/>
  <c r="AK44" i="45"/>
  <c r="AT44" i="45" s="1"/>
  <c r="AJ26" i="45"/>
  <c r="AK26" i="45"/>
  <c r="AT26" i="45" s="1"/>
  <c r="AJ72" i="25"/>
  <c r="AK72" i="25"/>
  <c r="AT72" i="25" s="1"/>
  <c r="AJ48" i="25"/>
  <c r="AK48" i="25"/>
  <c r="AT48" i="25" s="1"/>
  <c r="AJ30" i="25"/>
  <c r="AK30" i="25"/>
  <c r="AT30" i="25" s="1"/>
  <c r="AJ6" i="25"/>
  <c r="AK6" i="25"/>
  <c r="AT6" i="25" s="1"/>
  <c r="AF96" i="85"/>
  <c r="AO96" i="85" s="1"/>
  <c r="AE96" i="85"/>
  <c r="W97" i="85"/>
  <c r="AG96" i="85"/>
  <c r="AP96" i="85" s="1"/>
  <c r="AS4" i="77"/>
  <c r="AL4" i="77"/>
  <c r="AU4" i="77" s="1"/>
  <c r="AS19" i="77"/>
  <c r="AL19" i="77"/>
  <c r="AU19" i="77" s="1"/>
  <c r="AR96" i="37"/>
  <c r="AJ96" i="45"/>
  <c r="AK96" i="45"/>
  <c r="AT96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8" i="45"/>
  <c r="AK8" i="45"/>
  <c r="AT8" i="45" s="1"/>
  <c r="AJ94" i="25"/>
  <c r="AK94" i="25"/>
  <c r="AT94" i="25" s="1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J5" i="25"/>
  <c r="AK5" i="25"/>
  <c r="AT5" i="25" s="1"/>
  <c r="AH97" i="37"/>
  <c r="AQ97" i="37" s="1"/>
  <c r="AR95" i="93"/>
  <c r="AI95" i="73"/>
  <c r="AN95" i="73"/>
  <c r="AJ86" i="45"/>
  <c r="AK86" i="45"/>
  <c r="AT86" i="45" s="1"/>
  <c r="AJ56" i="45"/>
  <c r="AK56" i="45"/>
  <c r="AT56" i="45" s="1"/>
  <c r="AJ14" i="45"/>
  <c r="AK14" i="45"/>
  <c r="AT14" i="45" s="1"/>
  <c r="AJ97" i="25"/>
  <c r="AK97" i="25"/>
  <c r="AT97" i="25" s="1"/>
  <c r="AJ66" i="25"/>
  <c r="AK66" i="25"/>
  <c r="AT66" i="25" s="1"/>
  <c r="AK12" i="25"/>
  <c r="AT12" i="25" s="1"/>
  <c r="AJ60" i="45"/>
  <c r="AK60" i="45"/>
  <c r="AT60" i="45" s="1"/>
  <c r="AJ7" i="45"/>
  <c r="AK7" i="45"/>
  <c r="AT7" i="45" s="1"/>
  <c r="AJ95" i="25"/>
  <c r="AK95" i="25"/>
  <c r="AT95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Z97" i="37"/>
  <c r="AS4" i="81"/>
  <c r="AL4" i="81"/>
  <c r="AU4" i="81" s="1"/>
  <c r="AU100" i="81" s="1"/>
  <c r="C11" i="81" s="1"/>
  <c r="F34" i="97" s="1"/>
  <c r="AS13" i="77"/>
  <c r="AL13" i="77"/>
  <c r="AU13" i="77" s="1"/>
  <c r="X96" i="89"/>
  <c r="Y96" i="89"/>
  <c r="AJ80" i="45"/>
  <c r="AK80" i="45"/>
  <c r="AT80" i="45" s="1"/>
  <c r="AJ50" i="45"/>
  <c r="AK50" i="45"/>
  <c r="AT50" i="45" s="1"/>
  <c r="AJ90" i="25"/>
  <c r="AK90" i="25"/>
  <c r="AT90" i="25" s="1"/>
  <c r="AJ60" i="25"/>
  <c r="AK60" i="25"/>
  <c r="AT60" i="25" s="1"/>
  <c r="AJ36" i="25"/>
  <c r="AK36" i="25"/>
  <c r="AT36" i="25" s="1"/>
  <c r="AS100" i="81"/>
  <c r="AJ90" i="45"/>
  <c r="AK90" i="45"/>
  <c r="AT90" i="45" s="1"/>
  <c r="AJ72" i="45"/>
  <c r="AK72" i="45"/>
  <c r="AT72" i="45" s="1"/>
  <c r="AJ42" i="45"/>
  <c r="AK42" i="45"/>
  <c r="AT42" i="45" s="1"/>
  <c r="AJ89" i="45"/>
  <c r="AK89" i="45"/>
  <c r="AT89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B4" i="45"/>
  <c r="AJ3" i="45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J27" i="25"/>
  <c r="AK27" i="25"/>
  <c r="AT27" i="25" s="1"/>
  <c r="AJ21" i="25"/>
  <c r="AK21" i="25"/>
  <c r="AT21" i="25" s="1"/>
  <c r="AJ15" i="25"/>
  <c r="AK15" i="25"/>
  <c r="AT15" i="25" s="1"/>
  <c r="AJ9" i="25"/>
  <c r="AK9" i="25"/>
  <c r="AT9" i="25" s="1"/>
  <c r="AB4" i="25"/>
  <c r="AJ3" i="25"/>
  <c r="AL98" i="77"/>
  <c r="AU98" i="77" s="1"/>
  <c r="AR98" i="77"/>
  <c r="AR100" i="77" s="1"/>
  <c r="AS12" i="77"/>
  <c r="AL12" i="77"/>
  <c r="AU12" i="77" s="1"/>
  <c r="AH96" i="93"/>
  <c r="AQ96" i="93" s="1"/>
  <c r="AI95" i="89"/>
  <c r="AN95" i="89"/>
  <c r="AJ95" i="45"/>
  <c r="AK95" i="45"/>
  <c r="AT95" i="45" s="1"/>
  <c r="AJ74" i="45"/>
  <c r="AK74" i="45"/>
  <c r="AT74" i="45" s="1"/>
  <c r="AJ38" i="45"/>
  <c r="AK38" i="45"/>
  <c r="AT38" i="45" s="1"/>
  <c r="AJ5" i="45"/>
  <c r="AK5" i="45"/>
  <c r="AT5" i="45" s="1"/>
  <c r="AJ84" i="25"/>
  <c r="AK84" i="25"/>
  <c r="AT84" i="25" s="1"/>
  <c r="AJ54" i="25"/>
  <c r="AK54" i="25"/>
  <c r="AT54" i="25" s="1"/>
  <c r="AK24" i="25"/>
  <c r="AT24" i="25" s="1"/>
  <c r="AJ84" i="45"/>
  <c r="AK84" i="45"/>
  <c r="AT84" i="45" s="1"/>
  <c r="AJ66" i="45"/>
  <c r="AK66" i="45"/>
  <c r="AT66" i="45" s="1"/>
  <c r="AJ48" i="45"/>
  <c r="AK48" i="45"/>
  <c r="AT48" i="45" s="1"/>
  <c r="AJ12" i="45"/>
  <c r="AK12" i="45"/>
  <c r="AT12" i="45" s="1"/>
  <c r="AJ88" i="45"/>
  <c r="AK88" i="45"/>
  <c r="AT88" i="45" s="1"/>
  <c r="AJ76" i="45"/>
  <c r="AK76" i="45"/>
  <c r="AT76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H98" i="41"/>
  <c r="AQ98" i="41" s="1"/>
  <c r="AQ100" i="41" s="1"/>
  <c r="AZ3" i="41"/>
  <c r="AX3" i="41" s="1"/>
  <c r="S3" i="41" s="1"/>
  <c r="AC3" i="41" s="1"/>
  <c r="AX9" i="41"/>
  <c r="S9" i="41" s="1"/>
  <c r="AC9" i="41" s="1"/>
  <c r="AB10" i="41" s="1"/>
  <c r="AX13" i="41"/>
  <c r="S13" i="41" s="1"/>
  <c r="AC13" i="41" s="1"/>
  <c r="AB14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9" i="41"/>
  <c r="S19" i="41" s="1"/>
  <c r="AC19" i="41" s="1"/>
  <c r="AB20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5" i="41"/>
  <c r="S25" i="41" s="1"/>
  <c r="AC25" i="41" s="1"/>
  <c r="AB26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1" i="41"/>
  <c r="S31" i="41" s="1"/>
  <c r="AC31" i="41" s="1"/>
  <c r="AB32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7" i="41"/>
  <c r="S37" i="41" s="1"/>
  <c r="AC37" i="41" s="1"/>
  <c r="AB38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3" i="41"/>
  <c r="S43" i="41" s="1"/>
  <c r="AC43" i="41" s="1"/>
  <c r="AB44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6" i="41"/>
  <c r="S96" i="41" s="1"/>
  <c r="AC96" i="41" s="1"/>
  <c r="AB97" i="41" s="1"/>
  <c r="AX93" i="41"/>
  <c r="S93" i="41" s="1"/>
  <c r="AC93" i="41" s="1"/>
  <c r="AB94" i="41" s="1"/>
  <c r="AX94" i="41"/>
  <c r="S94" i="41" s="1"/>
  <c r="AC94" i="41" s="1"/>
  <c r="AB95" i="41" s="1"/>
  <c r="AX95" i="41"/>
  <c r="S95" i="41" s="1"/>
  <c r="AC95" i="41" s="1"/>
  <c r="AB96" i="41" s="1"/>
  <c r="AX97" i="41"/>
  <c r="S97" i="41" s="1"/>
  <c r="AC97" i="41" s="1"/>
  <c r="AB98" i="41" s="1"/>
  <c r="AK98" i="25"/>
  <c r="AT98" i="25" s="1"/>
  <c r="AJ92" i="25"/>
  <c r="AK92" i="25"/>
  <c r="AT92" i="25" s="1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J38" i="25"/>
  <c r="AK38" i="25"/>
  <c r="AT38" i="25" s="1"/>
  <c r="AJ32" i="25"/>
  <c r="AK32" i="25"/>
  <c r="AT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N98" i="45"/>
  <c r="AN100" i="45" s="1"/>
  <c r="AI98" i="45"/>
  <c r="Y96" i="73"/>
  <c r="X96" i="73"/>
  <c r="Z96" i="93"/>
  <c r="AS5" i="77"/>
  <c r="AL5" i="77"/>
  <c r="AU5" i="77" s="1"/>
  <c r="AJ92" i="45"/>
  <c r="AK92" i="45"/>
  <c r="AT92" i="45" s="1"/>
  <c r="AJ62" i="45"/>
  <c r="AK62" i="45"/>
  <c r="AT62" i="45" s="1"/>
  <c r="AJ32" i="45"/>
  <c r="AK32" i="45"/>
  <c r="AT32" i="45" s="1"/>
  <c r="AJ20" i="45"/>
  <c r="AK20" i="45"/>
  <c r="AT20" i="45" s="1"/>
  <c r="AJ78" i="25"/>
  <c r="AK78" i="25"/>
  <c r="AT78" i="25" s="1"/>
  <c r="AJ42" i="25"/>
  <c r="AK42" i="25"/>
  <c r="AT42" i="25" s="1"/>
  <c r="AK18" i="25"/>
  <c r="AT18" i="25" s="1"/>
  <c r="AJ98" i="45"/>
  <c r="AS98" i="45" s="1"/>
  <c r="AK98" i="45"/>
  <c r="AT98" i="45" s="1"/>
  <c r="AJ78" i="45"/>
  <c r="AK78" i="45"/>
  <c r="AT78" i="45" s="1"/>
  <c r="AJ54" i="45"/>
  <c r="AK54" i="45"/>
  <c r="AT54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94" i="45"/>
  <c r="AK94" i="45"/>
  <c r="AT94" i="45" s="1"/>
  <c r="AJ83" i="45"/>
  <c r="AK83" i="45"/>
  <c r="AT83" i="45" s="1"/>
  <c r="AJ97" i="45"/>
  <c r="AK97" i="45"/>
  <c r="AT97" i="45" s="1"/>
  <c r="AJ82" i="45"/>
  <c r="AK82" i="45"/>
  <c r="AT82" i="45" s="1"/>
  <c r="AJ70" i="45"/>
  <c r="AK70" i="45"/>
  <c r="AT70" i="45" s="1"/>
  <c r="AJ64" i="45"/>
  <c r="AK64" i="45"/>
  <c r="AT64" i="45" s="1"/>
  <c r="AE97" i="33"/>
  <c r="W98" i="33"/>
  <c r="AG97" i="33"/>
  <c r="AP97" i="33" s="1"/>
  <c r="AF97" i="33"/>
  <c r="AO97" i="33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J96" i="25"/>
  <c r="AK96" i="25"/>
  <c r="AT96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S18" i="77"/>
  <c r="AL18" i="77"/>
  <c r="AU18" i="77" s="1"/>
  <c r="AR97" i="41"/>
  <c r="AS10" i="77"/>
  <c r="AL10" i="77"/>
  <c r="AU10" i="77" s="1"/>
  <c r="AX7" i="41" l="1"/>
  <c r="S7" i="41" s="1"/>
  <c r="AC7" i="41" s="1"/>
  <c r="AB8" i="41" s="1"/>
  <c r="AU100" i="77"/>
  <c r="C11" i="77" s="1"/>
  <c r="F30" i="97" s="1"/>
  <c r="AS100" i="77"/>
  <c r="AB4" i="41"/>
  <c r="AJ3" i="41"/>
  <c r="AS37" i="25"/>
  <c r="AL37" i="25"/>
  <c r="AU37" i="25" s="1"/>
  <c r="AS91" i="25"/>
  <c r="AL91" i="25"/>
  <c r="AU91" i="25" s="1"/>
  <c r="AS87" i="45"/>
  <c r="AL87" i="45"/>
  <c r="AU87" i="45" s="1"/>
  <c r="AR98" i="45"/>
  <c r="AR100" i="45" s="1"/>
  <c r="AL98" i="45"/>
  <c r="AU98" i="45" s="1"/>
  <c r="AJ98" i="41"/>
  <c r="AS98" i="41" s="1"/>
  <c r="AK98" i="41"/>
  <c r="AT98" i="41" s="1"/>
  <c r="AJ68" i="41"/>
  <c r="AK68" i="41"/>
  <c r="AT68" i="41" s="1"/>
  <c r="AK38" i="41"/>
  <c r="AT38" i="41" s="1"/>
  <c r="AK20" i="41"/>
  <c r="AT20" i="41" s="1"/>
  <c r="AS22" i="45"/>
  <c r="AL22" i="45"/>
  <c r="AU22" i="45" s="1"/>
  <c r="AS40" i="45"/>
  <c r="AL40" i="45"/>
  <c r="AU40" i="45" s="1"/>
  <c r="AS58" i="45"/>
  <c r="AL58" i="45"/>
  <c r="AU58" i="45" s="1"/>
  <c r="AS12" i="45"/>
  <c r="AL12" i="45"/>
  <c r="AU12" i="45" s="1"/>
  <c r="AS84" i="45"/>
  <c r="AL84" i="45"/>
  <c r="AU84" i="45" s="1"/>
  <c r="AS9" i="25"/>
  <c r="AL9" i="25"/>
  <c r="AU9" i="25" s="1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J4" i="45"/>
  <c r="AK4" i="45"/>
  <c r="AT4" i="45" s="1"/>
  <c r="AT100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5" i="25"/>
  <c r="AL5" i="25"/>
  <c r="AU5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94" i="25"/>
  <c r="AL94" i="25"/>
  <c r="AU94" i="2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X97" i="85"/>
  <c r="Z97" i="85" s="1"/>
  <c r="Y97" i="85"/>
  <c r="AJ19" i="25"/>
  <c r="AK19" i="25"/>
  <c r="AT19" i="25" s="1"/>
  <c r="AI97" i="33"/>
  <c r="AN97" i="33"/>
  <c r="AS82" i="45"/>
  <c r="AL82" i="45"/>
  <c r="AU82" i="45" s="1"/>
  <c r="AS94" i="45"/>
  <c r="AL94" i="45"/>
  <c r="AU94" i="45" s="1"/>
  <c r="AS30" i="45"/>
  <c r="AL30" i="45"/>
  <c r="AU30" i="45" s="1"/>
  <c r="AS78" i="45"/>
  <c r="AL78" i="45"/>
  <c r="AU78" i="45" s="1"/>
  <c r="AS42" i="25"/>
  <c r="AL42" i="25"/>
  <c r="AU42" i="25" s="1"/>
  <c r="AS32" i="45"/>
  <c r="AL32" i="45"/>
  <c r="AU32" i="45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J96" i="41"/>
  <c r="AK96" i="41"/>
  <c r="AT96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X54" i="41"/>
  <c r="S54" i="41" s="1"/>
  <c r="AC54" i="41" s="1"/>
  <c r="AB55" i="41" s="1"/>
  <c r="AX48" i="41"/>
  <c r="S48" i="41" s="1"/>
  <c r="AC48" i="41" s="1"/>
  <c r="AB49" i="41" s="1"/>
  <c r="AX42" i="41"/>
  <c r="S42" i="41" s="1"/>
  <c r="AC42" i="41" s="1"/>
  <c r="AB43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S84" i="25"/>
  <c r="AL84" i="25"/>
  <c r="AU84" i="25" s="1"/>
  <c r="AS74" i="45"/>
  <c r="AL74" i="45"/>
  <c r="AU74" i="45" s="1"/>
  <c r="AS60" i="25"/>
  <c r="AL60" i="25"/>
  <c r="AU60" i="25" s="1"/>
  <c r="AS80" i="45"/>
  <c r="AL80" i="45"/>
  <c r="AU80" i="4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60" i="45"/>
  <c r="AL60" i="45"/>
  <c r="AU60" i="45" s="1"/>
  <c r="AS97" i="25"/>
  <c r="AL97" i="25"/>
  <c r="AU97" i="25" s="1"/>
  <c r="AS86" i="45"/>
  <c r="AL86" i="45"/>
  <c r="AU86" i="45" s="1"/>
  <c r="AS30" i="25"/>
  <c r="AL30" i="25"/>
  <c r="AU30" i="25" s="1"/>
  <c r="AS26" i="45"/>
  <c r="AL26" i="45"/>
  <c r="AU26" i="45" s="1"/>
  <c r="AS6" i="45"/>
  <c r="AL6" i="45"/>
  <c r="AU6" i="45" s="1"/>
  <c r="AS15" i="45"/>
  <c r="AL15" i="45"/>
  <c r="AU15" i="45" s="1"/>
  <c r="AJ74" i="41"/>
  <c r="AK74" i="41"/>
  <c r="AT74" i="41" s="1"/>
  <c r="AJ50" i="41"/>
  <c r="AK50" i="41"/>
  <c r="AT50" i="41" s="1"/>
  <c r="AJ25" i="25"/>
  <c r="AK25" i="25"/>
  <c r="AT25" i="25" s="1"/>
  <c r="AS43" i="25"/>
  <c r="AL43" i="25"/>
  <c r="AU43" i="25" s="1"/>
  <c r="AS61" i="25"/>
  <c r="AL61" i="25"/>
  <c r="AU61" i="25" s="1"/>
  <c r="AS79" i="25"/>
  <c r="AL79" i="25"/>
  <c r="AU79" i="25" s="1"/>
  <c r="AS96" i="25"/>
  <c r="AL96" i="25"/>
  <c r="AU96" i="2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E96" i="93"/>
  <c r="AF96" i="93"/>
  <c r="AO96" i="93" s="1"/>
  <c r="AG96" i="93"/>
  <c r="AP96" i="93" s="1"/>
  <c r="W97" i="93"/>
  <c r="AJ8" i="25"/>
  <c r="AK8" i="25"/>
  <c r="AT8" i="25" s="1"/>
  <c r="AJ95" i="41"/>
  <c r="AK95" i="41"/>
  <c r="AT95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X11" i="41"/>
  <c r="S11" i="41" s="1"/>
  <c r="AC11" i="41" s="1"/>
  <c r="AB12" i="41" s="1"/>
  <c r="AX5" i="41"/>
  <c r="S5" i="41" s="1"/>
  <c r="AC5" i="41" s="1"/>
  <c r="AB6" i="41" s="1"/>
  <c r="AS10" i="45"/>
  <c r="AL10" i="45"/>
  <c r="AU10" i="45" s="1"/>
  <c r="AS28" i="45"/>
  <c r="AL28" i="45"/>
  <c r="AU28" i="45" s="1"/>
  <c r="AS46" i="45"/>
  <c r="AL46" i="45"/>
  <c r="AU46" i="45" s="1"/>
  <c r="AS76" i="45"/>
  <c r="AL76" i="45"/>
  <c r="AU76" i="45" s="1"/>
  <c r="AS48" i="45"/>
  <c r="AL48" i="45"/>
  <c r="AU48" i="45" s="1"/>
  <c r="AS15" i="25"/>
  <c r="AL15" i="25"/>
  <c r="AU15" i="25" s="1"/>
  <c r="AS33" i="25"/>
  <c r="AL33" i="25"/>
  <c r="AU33" i="25" s="1"/>
  <c r="AS51" i="25"/>
  <c r="AL51" i="25"/>
  <c r="AU51" i="25" s="1"/>
  <c r="AS69" i="25"/>
  <c r="AL69" i="25"/>
  <c r="AU69" i="25" s="1"/>
  <c r="AS87" i="25"/>
  <c r="AL87" i="25"/>
  <c r="AU87" i="25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89" i="45"/>
  <c r="AL89" i="45"/>
  <c r="AU89" i="45" s="1"/>
  <c r="AS90" i="45"/>
  <c r="AL90" i="45"/>
  <c r="AU90" i="45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S8" i="45"/>
  <c r="AL8" i="45"/>
  <c r="AU8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6" i="45"/>
  <c r="AL96" i="45"/>
  <c r="AU96" i="45" s="1"/>
  <c r="AI96" i="85"/>
  <c r="AN96" i="85"/>
  <c r="AS33" i="45"/>
  <c r="AL33" i="45"/>
  <c r="AU33" i="45" s="1"/>
  <c r="AJ80" i="41"/>
  <c r="AK80" i="41"/>
  <c r="AT80" i="41" s="1"/>
  <c r="AK44" i="41"/>
  <c r="AT44" i="41" s="1"/>
  <c r="AS64" i="45"/>
  <c r="AL64" i="45"/>
  <c r="AU64" i="45" s="1"/>
  <c r="AS97" i="45"/>
  <c r="AL97" i="45"/>
  <c r="AU97" i="45" s="1"/>
  <c r="AS18" i="45"/>
  <c r="AL18" i="45"/>
  <c r="AU18" i="45" s="1"/>
  <c r="AS36" i="45"/>
  <c r="AL36" i="45"/>
  <c r="AU36" i="45" s="1"/>
  <c r="AS78" i="25"/>
  <c r="AL78" i="25"/>
  <c r="AU78" i="25" s="1"/>
  <c r="AS62" i="45"/>
  <c r="AL62" i="45"/>
  <c r="AU62" i="45" s="1"/>
  <c r="AH96" i="73"/>
  <c r="AQ96" i="73" s="1"/>
  <c r="AJ14" i="25"/>
  <c r="AK14" i="25"/>
  <c r="AT14" i="25" s="1"/>
  <c r="AS38" i="25"/>
  <c r="AL38" i="25"/>
  <c r="AU38" i="25" s="1"/>
  <c r="AS56" i="25"/>
  <c r="AL56" i="25"/>
  <c r="AU56" i="25" s="1"/>
  <c r="AS74" i="25"/>
  <c r="AL74" i="25"/>
  <c r="AU74" i="25" s="1"/>
  <c r="AS92" i="25"/>
  <c r="AL92" i="25"/>
  <c r="AU92" i="25" s="1"/>
  <c r="AJ94" i="41"/>
  <c r="AK94" i="41"/>
  <c r="AT94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X10" i="41"/>
  <c r="S10" i="41" s="1"/>
  <c r="AC10" i="41" s="1"/>
  <c r="AB11" i="41" s="1"/>
  <c r="AX4" i="41"/>
  <c r="S4" i="41" s="1"/>
  <c r="AC4" i="41" s="1"/>
  <c r="AB5" i="41" s="1"/>
  <c r="AJ24" i="25"/>
  <c r="AS5" i="45"/>
  <c r="AL5" i="45"/>
  <c r="AU5" i="45" s="1"/>
  <c r="AS95" i="45"/>
  <c r="AL95" i="45"/>
  <c r="AU95" i="45" s="1"/>
  <c r="AS3" i="25"/>
  <c r="AL3" i="25"/>
  <c r="AU3" i="25" s="1"/>
  <c r="AS90" i="25"/>
  <c r="AL90" i="25"/>
  <c r="AU90" i="25" s="1"/>
  <c r="AH96" i="89"/>
  <c r="AQ96" i="89" s="1"/>
  <c r="W98" i="37"/>
  <c r="AG97" i="37"/>
  <c r="AP97" i="37" s="1"/>
  <c r="AF97" i="37"/>
  <c r="AO97" i="37" s="1"/>
  <c r="AE97" i="37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5" i="25"/>
  <c r="AL95" i="25"/>
  <c r="AU95" i="25" s="1"/>
  <c r="AJ12" i="25"/>
  <c r="AS14" i="45"/>
  <c r="AL14" i="45"/>
  <c r="AU14" i="45" s="1"/>
  <c r="AR95" i="73"/>
  <c r="AS48" i="25"/>
  <c r="AL48" i="25"/>
  <c r="AU48" i="25" s="1"/>
  <c r="AS44" i="45"/>
  <c r="AL44" i="45"/>
  <c r="AU44" i="45" s="1"/>
  <c r="AN98" i="25"/>
  <c r="AN100" i="25" s="1"/>
  <c r="AI98" i="25"/>
  <c r="AN98" i="41"/>
  <c r="AN100" i="41" s="1"/>
  <c r="AI98" i="41"/>
  <c r="AS55" i="25"/>
  <c r="AL55" i="25"/>
  <c r="AU55" i="25" s="1"/>
  <c r="AJ86" i="41"/>
  <c r="AK86" i="41"/>
  <c r="AT86" i="41" s="1"/>
  <c r="AJ56" i="41"/>
  <c r="AK56" i="41"/>
  <c r="AT56" i="41" s="1"/>
  <c r="AK26" i="41"/>
  <c r="AT26" i="41" s="1"/>
  <c r="AK8" i="41"/>
  <c r="AT8" i="41" s="1"/>
  <c r="AS85" i="25"/>
  <c r="AL85" i="25"/>
  <c r="AU85" i="25" s="1"/>
  <c r="AJ20" i="25"/>
  <c r="AK20" i="25"/>
  <c r="AT20" i="25" s="1"/>
  <c r="AJ97" i="41"/>
  <c r="AK97" i="41"/>
  <c r="AT97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S16" i="45"/>
  <c r="AL16" i="45"/>
  <c r="AU16" i="45" s="1"/>
  <c r="AS34" i="45"/>
  <c r="AL34" i="45"/>
  <c r="AU34" i="45" s="1"/>
  <c r="AS52" i="45"/>
  <c r="AL52" i="45"/>
  <c r="AU52" i="45" s="1"/>
  <c r="AS88" i="45"/>
  <c r="AL88" i="45"/>
  <c r="AU88" i="45" s="1"/>
  <c r="AS66" i="45"/>
  <c r="AL66" i="45"/>
  <c r="AU66" i="45" s="1"/>
  <c r="AJ4" i="25"/>
  <c r="AK4" i="25"/>
  <c r="AT4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42" i="45"/>
  <c r="AL42" i="45"/>
  <c r="AU42" i="45" s="1"/>
  <c r="Z96" i="89"/>
  <c r="AS17" i="25"/>
  <c r="AL17" i="25"/>
  <c r="AU17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J13" i="25"/>
  <c r="AK13" i="25"/>
  <c r="AT13" i="25" s="1"/>
  <c r="AS73" i="25"/>
  <c r="AL73" i="25"/>
  <c r="AU73" i="25" s="1"/>
  <c r="AS51" i="45"/>
  <c r="AL51" i="45"/>
  <c r="AU51" i="45" s="1"/>
  <c r="AS69" i="45"/>
  <c r="AL69" i="45"/>
  <c r="AU69" i="45" s="1"/>
  <c r="AJ92" i="41"/>
  <c r="AK92" i="41"/>
  <c r="AT92" i="41" s="1"/>
  <c r="AJ62" i="41"/>
  <c r="AK62" i="41"/>
  <c r="AT62" i="41" s="1"/>
  <c r="AK32" i="41"/>
  <c r="AT32" i="41" s="1"/>
  <c r="AK14" i="41"/>
  <c r="AT14" i="41" s="1"/>
  <c r="AS72" i="45"/>
  <c r="AL72" i="45"/>
  <c r="AU72" i="45" s="1"/>
  <c r="AS31" i="25"/>
  <c r="AL31" i="25"/>
  <c r="AU31" i="25" s="1"/>
  <c r="AS49" i="25"/>
  <c r="AL49" i="25"/>
  <c r="AU49" i="25" s="1"/>
  <c r="AS67" i="25"/>
  <c r="AL67" i="25"/>
  <c r="AU67" i="25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AS81" i="45"/>
  <c r="AL81" i="45"/>
  <c r="AU81" i="45" s="1"/>
  <c r="Z96" i="73"/>
  <c r="X98" i="33"/>
  <c r="Y98" i="33"/>
  <c r="AS70" i="45"/>
  <c r="AL70" i="45"/>
  <c r="AU70" i="45" s="1"/>
  <c r="AS83" i="45"/>
  <c r="AL83" i="45"/>
  <c r="AU83" i="45" s="1"/>
  <c r="AS24" i="45"/>
  <c r="AL24" i="45"/>
  <c r="AU24" i="45" s="1"/>
  <c r="AS54" i="45"/>
  <c r="AL54" i="45"/>
  <c r="AU54" i="45" s="1"/>
  <c r="AJ18" i="25"/>
  <c r="AS20" i="45"/>
  <c r="AL20" i="45"/>
  <c r="AU20" i="45" s="1"/>
  <c r="AS92" i="45"/>
  <c r="AL92" i="45"/>
  <c r="AU92" i="45" s="1"/>
  <c r="AJ26" i="25"/>
  <c r="AK26" i="25"/>
  <c r="AT26" i="25" s="1"/>
  <c r="AS44" i="25"/>
  <c r="AL44" i="25"/>
  <c r="AU44" i="25" s="1"/>
  <c r="AS62" i="25"/>
  <c r="AL62" i="25"/>
  <c r="AU62" i="25" s="1"/>
  <c r="AS80" i="25"/>
  <c r="AL80" i="25"/>
  <c r="AU80" i="25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X44" i="41"/>
  <c r="S44" i="41" s="1"/>
  <c r="AC44" i="41" s="1"/>
  <c r="AB45" i="41" s="1"/>
  <c r="AX38" i="41"/>
  <c r="S38" i="41" s="1"/>
  <c r="AC38" i="41" s="1"/>
  <c r="AB39" i="41" s="1"/>
  <c r="AX32" i="41"/>
  <c r="S32" i="41" s="1"/>
  <c r="AC32" i="41" s="1"/>
  <c r="AB33" i="41" s="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X8" i="41"/>
  <c r="S8" i="41" s="1"/>
  <c r="AC8" i="41" s="1"/>
  <c r="AB9" i="41" s="1"/>
  <c r="AS54" i="25"/>
  <c r="AL54" i="25"/>
  <c r="AU54" i="25" s="1"/>
  <c r="AS38" i="45"/>
  <c r="AL38" i="45"/>
  <c r="AU38" i="45" s="1"/>
  <c r="AR95" i="89"/>
  <c r="AS3" i="45"/>
  <c r="AL3" i="45"/>
  <c r="AU3" i="45" s="1"/>
  <c r="AS36" i="25"/>
  <c r="AL36" i="25"/>
  <c r="AU36" i="25" s="1"/>
  <c r="AS50" i="45"/>
  <c r="AL50" i="45"/>
  <c r="AU50" i="45" s="1"/>
  <c r="AS10" i="25"/>
  <c r="AL10" i="25"/>
  <c r="AU1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S7" i="45"/>
  <c r="AL7" i="45"/>
  <c r="AU7" i="45" s="1"/>
  <c r="AS66" i="25"/>
  <c r="AL66" i="25"/>
  <c r="AU66" i="25" s="1"/>
  <c r="AS56" i="45"/>
  <c r="AL56" i="45"/>
  <c r="AU56" i="45" s="1"/>
  <c r="AS6" i="25"/>
  <c r="AL6" i="25"/>
  <c r="AU6" i="25" s="1"/>
  <c r="AS72" i="25"/>
  <c r="AL72" i="25"/>
  <c r="AU72" i="25" s="1"/>
  <c r="AS68" i="45"/>
  <c r="AL68" i="45"/>
  <c r="AU68" i="45" s="1"/>
  <c r="AJ7" i="25"/>
  <c r="W98" i="85" l="1"/>
  <c r="AG97" i="85"/>
  <c r="AP97" i="85" s="1"/>
  <c r="AF97" i="85"/>
  <c r="AO97" i="85" s="1"/>
  <c r="AE97" i="85"/>
  <c r="AJ15" i="41"/>
  <c r="AK15" i="41"/>
  <c r="AT15" i="41" s="1"/>
  <c r="AS92" i="41"/>
  <c r="AL92" i="41"/>
  <c r="AU92" i="41" s="1"/>
  <c r="AR98" i="25"/>
  <c r="AR100" i="25" s="1"/>
  <c r="AL98" i="25"/>
  <c r="AU98" i="25" s="1"/>
  <c r="AS36" i="41"/>
  <c r="AL36" i="41"/>
  <c r="AU36" i="41" s="1"/>
  <c r="AS72" i="41"/>
  <c r="AL72" i="41"/>
  <c r="AU72" i="41" s="1"/>
  <c r="AJ43" i="41"/>
  <c r="AK43" i="41"/>
  <c r="AT43" i="41" s="1"/>
  <c r="AS85" i="41"/>
  <c r="AL85" i="41"/>
  <c r="AU85" i="41" s="1"/>
  <c r="AJ21" i="41"/>
  <c r="AK21" i="41"/>
  <c r="AT21" i="41" s="1"/>
  <c r="AS51" i="41"/>
  <c r="AL51" i="41"/>
  <c r="AU51" i="41" s="1"/>
  <c r="AS69" i="41"/>
  <c r="AL69" i="41"/>
  <c r="AU69" i="41" s="1"/>
  <c r="AS87" i="41"/>
  <c r="AL87" i="41"/>
  <c r="AU87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7" i="41"/>
  <c r="AL97" i="41"/>
  <c r="AU97" i="41" s="1"/>
  <c r="AJ8" i="41"/>
  <c r="AS86" i="41"/>
  <c r="AL86" i="41"/>
  <c r="AU86" i="41" s="1"/>
  <c r="Y98" i="37"/>
  <c r="Z98" i="37" s="1"/>
  <c r="X98" i="37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14" i="25"/>
  <c r="AL14" i="25"/>
  <c r="AU14" i="25" s="1"/>
  <c r="AS50" i="41"/>
  <c r="AL50" i="41"/>
  <c r="AU50" i="41" s="1"/>
  <c r="AJ13" i="41"/>
  <c r="AK13" i="41"/>
  <c r="AT13" i="41" s="1"/>
  <c r="AJ49" i="41"/>
  <c r="AK49" i="41"/>
  <c r="AT49" i="41" s="1"/>
  <c r="AJ20" i="41"/>
  <c r="AJ27" i="41"/>
  <c r="AK27" i="41"/>
  <c r="AT27" i="41" s="1"/>
  <c r="AH98" i="33"/>
  <c r="AQ98" i="33" s="1"/>
  <c r="AQ100" i="33" s="1"/>
  <c r="AZ3" i="33"/>
  <c r="AX5" i="33" s="1"/>
  <c r="S5" i="33" s="1"/>
  <c r="AC5" i="33" s="1"/>
  <c r="AB6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5" i="33"/>
  <c r="S95" i="33" s="1"/>
  <c r="AC95" i="33" s="1"/>
  <c r="AB96" i="33" s="1"/>
  <c r="AX94" i="33"/>
  <c r="S94" i="33" s="1"/>
  <c r="AC94" i="33" s="1"/>
  <c r="AB95" i="33" s="1"/>
  <c r="AX93" i="33"/>
  <c r="S93" i="33" s="1"/>
  <c r="AC93" i="33" s="1"/>
  <c r="AB94" i="33" s="1"/>
  <c r="AX97" i="33"/>
  <c r="S97" i="33" s="1"/>
  <c r="AC97" i="33" s="1"/>
  <c r="AB98" i="33" s="1"/>
  <c r="AJ32" i="41"/>
  <c r="AS13" i="25"/>
  <c r="AL13" i="25"/>
  <c r="AU13" i="25" s="1"/>
  <c r="AT100" i="25"/>
  <c r="AJ44" i="41"/>
  <c r="AR96" i="85"/>
  <c r="AS24" i="41"/>
  <c r="AL24" i="41"/>
  <c r="AU24" i="41" s="1"/>
  <c r="AJ42" i="41"/>
  <c r="AS60" i="41"/>
  <c r="AL60" i="41"/>
  <c r="AU60" i="41" s="1"/>
  <c r="AS78" i="41"/>
  <c r="AL78" i="41"/>
  <c r="AU78" i="41" s="1"/>
  <c r="AS95" i="41"/>
  <c r="AL95" i="41"/>
  <c r="AU95" i="41" s="1"/>
  <c r="AJ19" i="41"/>
  <c r="AK19" i="41"/>
  <c r="AT19" i="41" s="1"/>
  <c r="AJ55" i="41"/>
  <c r="AK55" i="41"/>
  <c r="AT55" i="41" s="1"/>
  <c r="AS73" i="41"/>
  <c r="AL73" i="41"/>
  <c r="AU73" i="41" s="1"/>
  <c r="AS91" i="41"/>
  <c r="AL91" i="41"/>
  <c r="AU91" i="41" s="1"/>
  <c r="AR97" i="33"/>
  <c r="AS93" i="41"/>
  <c r="AL93" i="41"/>
  <c r="AU93" i="41" s="1"/>
  <c r="Z98" i="33"/>
  <c r="AS4" i="25"/>
  <c r="AL4" i="25"/>
  <c r="AU4" i="25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20" i="25"/>
  <c r="AL20" i="25"/>
  <c r="AU20" i="25" s="1"/>
  <c r="AJ26" i="41"/>
  <c r="AS24" i="25"/>
  <c r="AL24" i="25"/>
  <c r="AU24" i="25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4" i="41"/>
  <c r="AL94" i="41"/>
  <c r="AU94" i="41" s="1"/>
  <c r="AJ6" i="41"/>
  <c r="AK6" i="41"/>
  <c r="AT6" i="41" s="1"/>
  <c r="AN96" i="93"/>
  <c r="AI96" i="93"/>
  <c r="AS74" i="41"/>
  <c r="AL74" i="41"/>
  <c r="AU74" i="41" s="1"/>
  <c r="AJ25" i="41"/>
  <c r="AK25" i="41"/>
  <c r="AT25" i="41" s="1"/>
  <c r="AS4" i="45"/>
  <c r="AS100" i="45" s="1"/>
  <c r="AL4" i="45"/>
  <c r="AU4" i="45" s="1"/>
  <c r="AU100" i="45" s="1"/>
  <c r="C11" i="45" s="1"/>
  <c r="AJ38" i="41"/>
  <c r="AJ33" i="41"/>
  <c r="AK33" i="41"/>
  <c r="AT33" i="41" s="1"/>
  <c r="AS75" i="41"/>
  <c r="AL75" i="41"/>
  <c r="AU75" i="41" s="1"/>
  <c r="AJ39" i="41"/>
  <c r="AK39" i="41"/>
  <c r="AT39" i="41" s="1"/>
  <c r="AS18" i="25"/>
  <c r="AL18" i="25"/>
  <c r="AU18" i="25" s="1"/>
  <c r="W97" i="73"/>
  <c r="AG96" i="73"/>
  <c r="AP96" i="73" s="1"/>
  <c r="AF96" i="73"/>
  <c r="AO96" i="73" s="1"/>
  <c r="AE96" i="73"/>
  <c r="AS62" i="41"/>
  <c r="AL62" i="41"/>
  <c r="AU62" i="41" s="1"/>
  <c r="AL98" i="41"/>
  <c r="AU98" i="41" s="1"/>
  <c r="AR98" i="41"/>
  <c r="AR100" i="41" s="1"/>
  <c r="AS12" i="25"/>
  <c r="AL12" i="25"/>
  <c r="AU12" i="25" s="1"/>
  <c r="AN97" i="37"/>
  <c r="AI97" i="37"/>
  <c r="AJ5" i="41"/>
  <c r="AK5" i="41"/>
  <c r="AT5" i="41" s="1"/>
  <c r="AS80" i="41"/>
  <c r="AL80" i="41"/>
  <c r="AU80" i="41" s="1"/>
  <c r="AJ12" i="41"/>
  <c r="AK12" i="41"/>
  <c r="AT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S8" i="25"/>
  <c r="AL8" i="25"/>
  <c r="AU8" i="25" s="1"/>
  <c r="AJ31" i="41"/>
  <c r="AK31" i="41"/>
  <c r="AT31" i="41" s="1"/>
  <c r="AS61" i="41"/>
  <c r="AL61" i="41"/>
  <c r="AU61" i="41" s="1"/>
  <c r="AS79" i="41"/>
  <c r="AL79" i="41"/>
  <c r="AU79" i="41" s="1"/>
  <c r="AS96" i="41"/>
  <c r="AL96" i="41"/>
  <c r="AU96" i="41" s="1"/>
  <c r="AS19" i="25"/>
  <c r="AL19" i="25"/>
  <c r="AU19" i="25" s="1"/>
  <c r="AS3" i="41"/>
  <c r="AL3" i="41"/>
  <c r="AU3" i="41" s="1"/>
  <c r="AS7" i="25"/>
  <c r="AL7" i="25"/>
  <c r="AU7" i="25" s="1"/>
  <c r="AJ14" i="41"/>
  <c r="AS18" i="41"/>
  <c r="AL18" i="41"/>
  <c r="AU18" i="41" s="1"/>
  <c r="AS54" i="41"/>
  <c r="AL54" i="41"/>
  <c r="AU54" i="41" s="1"/>
  <c r="AS90" i="41"/>
  <c r="AL90" i="41"/>
  <c r="AU90" i="41" s="1"/>
  <c r="AJ7" i="41"/>
  <c r="AK7" i="41"/>
  <c r="AT7" i="41" s="1"/>
  <c r="AS67" i="41"/>
  <c r="AL67" i="41"/>
  <c r="AU67" i="41" s="1"/>
  <c r="AH97" i="85"/>
  <c r="AQ97" i="85" s="1"/>
  <c r="AS57" i="41"/>
  <c r="AL57" i="41"/>
  <c r="AU57" i="41" s="1"/>
  <c r="AJ9" i="41"/>
  <c r="AK9" i="41"/>
  <c r="AT9" i="41" s="1"/>
  <c r="AJ45" i="41"/>
  <c r="AK45" i="41"/>
  <c r="AT45" i="41" s="1"/>
  <c r="AS63" i="41"/>
  <c r="AL63" i="41"/>
  <c r="AU63" i="41" s="1"/>
  <c r="AS81" i="41"/>
  <c r="AL81" i="41"/>
  <c r="AU81" i="41" s="1"/>
  <c r="AS26" i="25"/>
  <c r="AL26" i="25"/>
  <c r="AU26" i="25" s="1"/>
  <c r="W97" i="89"/>
  <c r="AG96" i="89"/>
  <c r="AP96" i="89" s="1"/>
  <c r="AF96" i="89"/>
  <c r="AO96" i="89" s="1"/>
  <c r="AE96" i="89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56" i="41"/>
  <c r="AL56" i="41"/>
  <c r="AU56" i="41" s="1"/>
  <c r="AJ11" i="41"/>
  <c r="AK11" i="41"/>
  <c r="AT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X97" i="93"/>
  <c r="Y97" i="93"/>
  <c r="AS25" i="25"/>
  <c r="AS100" i="25" s="1"/>
  <c r="AL25" i="25"/>
  <c r="AU25" i="25" s="1"/>
  <c r="AJ37" i="41"/>
  <c r="AK37" i="41"/>
  <c r="AT37" i="41" s="1"/>
  <c r="AS68" i="41"/>
  <c r="AL68" i="41"/>
  <c r="AU68" i="41" s="1"/>
  <c r="AJ4" i="41"/>
  <c r="AK4" i="41"/>
  <c r="AT4" i="41" s="1"/>
  <c r="AX4" i="33" l="1"/>
  <c r="S4" i="33" s="1"/>
  <c r="AC4" i="33" s="1"/>
  <c r="AB5" i="33" s="1"/>
  <c r="AX3" i="33"/>
  <c r="S3" i="33" s="1"/>
  <c r="AC3" i="33" s="1"/>
  <c r="AX7" i="33"/>
  <c r="S7" i="33" s="1"/>
  <c r="AC7" i="33" s="1"/>
  <c r="AB8" i="33" s="1"/>
  <c r="AU100" i="25"/>
  <c r="C11" i="25" s="1"/>
  <c r="AX6" i="33"/>
  <c r="S6" i="33" s="1"/>
  <c r="AC6" i="33" s="1"/>
  <c r="AB7" i="33" s="1"/>
  <c r="AF98" i="37"/>
  <c r="AO98" i="37" s="1"/>
  <c r="AO100" i="37" s="1"/>
  <c r="AE98" i="37"/>
  <c r="AC98" i="37"/>
  <c r="AG98" i="37"/>
  <c r="AP98" i="37" s="1"/>
  <c r="AP100" i="37" s="1"/>
  <c r="Y97" i="89"/>
  <c r="X97" i="89"/>
  <c r="Z97" i="89" s="1"/>
  <c r="AR96" i="93"/>
  <c r="AS55" i="41"/>
  <c r="AL55" i="41"/>
  <c r="AU55" i="41" s="1"/>
  <c r="AJ93" i="33"/>
  <c r="AK93" i="33"/>
  <c r="AT93" i="33" s="1"/>
  <c r="AJ69" i="33"/>
  <c r="AK69" i="33"/>
  <c r="AT69" i="33" s="1"/>
  <c r="AJ57" i="33"/>
  <c r="AK57" i="33"/>
  <c r="AT57" i="33" s="1"/>
  <c r="AJ45" i="33"/>
  <c r="AK45" i="33"/>
  <c r="AT45" i="33" s="1"/>
  <c r="AJ39" i="33"/>
  <c r="AK39" i="33"/>
  <c r="AT39" i="33" s="1"/>
  <c r="AJ33" i="33"/>
  <c r="AK33" i="33"/>
  <c r="AT33" i="33" s="1"/>
  <c r="AJ15" i="33"/>
  <c r="AK15" i="33"/>
  <c r="AT15" i="33" s="1"/>
  <c r="AJ9" i="33"/>
  <c r="AK9" i="33"/>
  <c r="AT9" i="33" s="1"/>
  <c r="AB4" i="33"/>
  <c r="AJ3" i="33"/>
  <c r="AS49" i="41"/>
  <c r="AL49" i="41"/>
  <c r="AU49" i="41" s="1"/>
  <c r="AS15" i="41"/>
  <c r="AL15" i="41"/>
  <c r="AU15" i="41" s="1"/>
  <c r="AS11" i="41"/>
  <c r="AL11" i="41"/>
  <c r="AU11" i="41" s="1"/>
  <c r="AS31" i="41"/>
  <c r="AL31" i="41"/>
  <c r="AU31" i="41" s="1"/>
  <c r="AS12" i="41"/>
  <c r="AL12" i="41"/>
  <c r="AU12" i="41" s="1"/>
  <c r="AR97" i="37"/>
  <c r="Y97" i="73"/>
  <c r="X97" i="73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I97" i="85"/>
  <c r="AN97" i="85"/>
  <c r="AJ81" i="33"/>
  <c r="AK81" i="33"/>
  <c r="AT81" i="33" s="1"/>
  <c r="AH97" i="93"/>
  <c r="AQ97" i="93" s="1"/>
  <c r="AS45" i="41"/>
  <c r="AL45" i="41"/>
  <c r="AU45" i="41" s="1"/>
  <c r="AG98" i="33"/>
  <c r="AP98" i="33" s="1"/>
  <c r="AP100" i="33" s="1"/>
  <c r="AF98" i="33"/>
  <c r="AO98" i="33" s="1"/>
  <c r="AO100" i="33" s="1"/>
  <c r="AE98" i="33"/>
  <c r="AC98" i="33"/>
  <c r="AJ98" i="33" s="1"/>
  <c r="AS98" i="33" s="1"/>
  <c r="AS19" i="41"/>
  <c r="AL19" i="41"/>
  <c r="AU19" i="41" s="1"/>
  <c r="AS44" i="41"/>
  <c r="AL44" i="41"/>
  <c r="AU44" i="41" s="1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J7" i="33"/>
  <c r="AK7" i="33"/>
  <c r="AT7" i="33" s="1"/>
  <c r="AS13" i="41"/>
  <c r="AL13" i="41"/>
  <c r="AU13" i="41" s="1"/>
  <c r="AS43" i="41"/>
  <c r="AL43" i="41"/>
  <c r="AU43" i="41" s="1"/>
  <c r="AJ87" i="33"/>
  <c r="AK87" i="33"/>
  <c r="AT87" i="33" s="1"/>
  <c r="Z97" i="93"/>
  <c r="AN96" i="89"/>
  <c r="AI96" i="89"/>
  <c r="AS25" i="41"/>
  <c r="AL25" i="41"/>
  <c r="AU25" i="41" s="1"/>
  <c r="AS6" i="41"/>
  <c r="AL6" i="41"/>
  <c r="AU6" i="41" s="1"/>
  <c r="AS42" i="41"/>
  <c r="AL42" i="41"/>
  <c r="AU42" i="41" s="1"/>
  <c r="AJ95" i="33"/>
  <c r="AK95" i="33"/>
  <c r="AT95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J6" i="33"/>
  <c r="AK6" i="33"/>
  <c r="AT6" i="33" s="1"/>
  <c r="AS27" i="41"/>
  <c r="AL27" i="41"/>
  <c r="AU27" i="41" s="1"/>
  <c r="AJ21" i="33"/>
  <c r="AK21" i="33"/>
  <c r="AT21" i="33" s="1"/>
  <c r="AJ96" i="33"/>
  <c r="AK96" i="33"/>
  <c r="AT96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S20" i="41"/>
  <c r="AL20" i="41"/>
  <c r="AU20" i="41" s="1"/>
  <c r="AS8" i="41"/>
  <c r="AL8" i="41"/>
  <c r="AU8" i="41" s="1"/>
  <c r="AS21" i="41"/>
  <c r="AL21" i="41"/>
  <c r="AU21" i="41" s="1"/>
  <c r="X98" i="85"/>
  <c r="Y98" i="85"/>
  <c r="AS4" i="41"/>
  <c r="AL4" i="41"/>
  <c r="AU4" i="41" s="1"/>
  <c r="AS32" i="41"/>
  <c r="AL32" i="41"/>
  <c r="AU32" i="41" s="1"/>
  <c r="AJ75" i="33"/>
  <c r="AK75" i="33"/>
  <c r="AT75" i="33" s="1"/>
  <c r="AJ63" i="33"/>
  <c r="AK63" i="33"/>
  <c r="AT63" i="33" s="1"/>
  <c r="AJ51" i="33"/>
  <c r="AK51" i="33"/>
  <c r="AT51" i="33" s="1"/>
  <c r="AJ27" i="33"/>
  <c r="AK27" i="33"/>
  <c r="AT27" i="33" s="1"/>
  <c r="AS37" i="41"/>
  <c r="AL37" i="41"/>
  <c r="AU37" i="41" s="1"/>
  <c r="AS9" i="41"/>
  <c r="AL9" i="41"/>
  <c r="AU9" i="41" s="1"/>
  <c r="AS7" i="41"/>
  <c r="AL7" i="41"/>
  <c r="AU7" i="41" s="1"/>
  <c r="AN96" i="73"/>
  <c r="AI96" i="73"/>
  <c r="AS33" i="41"/>
  <c r="AL33" i="41"/>
  <c r="AU33" i="41" s="1"/>
  <c r="AT100" i="41"/>
  <c r="AS14" i="41"/>
  <c r="AL14" i="41"/>
  <c r="AU14" i="41" s="1"/>
  <c r="AS5" i="41"/>
  <c r="AL5" i="41"/>
  <c r="AU5" i="41" s="1"/>
  <c r="AS39" i="41"/>
  <c r="AL39" i="41"/>
  <c r="AU39" i="41" s="1"/>
  <c r="AS38" i="41"/>
  <c r="AL38" i="41"/>
  <c r="AU38" i="41" s="1"/>
  <c r="AS26" i="41"/>
  <c r="AL26" i="41"/>
  <c r="AU26" i="41" s="1"/>
  <c r="AJ97" i="33"/>
  <c r="AK97" i="33"/>
  <c r="AT97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5" i="33"/>
  <c r="AK5" i="33"/>
  <c r="AT5" i="33" s="1"/>
  <c r="AH98" i="37"/>
  <c r="AQ98" i="37" s="1"/>
  <c r="AQ100" i="37" s="1"/>
  <c r="AZ3" i="37"/>
  <c r="AX6" i="37" s="1"/>
  <c r="S6" i="37" s="1"/>
  <c r="AC6" i="37" s="1"/>
  <c r="AB7" i="37" s="1"/>
  <c r="AX5" i="37"/>
  <c r="S5" i="37" s="1"/>
  <c r="AC5" i="37" s="1"/>
  <c r="AB6" i="37" s="1"/>
  <c r="AX10" i="37"/>
  <c r="S10" i="37" s="1"/>
  <c r="AC10" i="37" s="1"/>
  <c r="AB11" i="37" s="1"/>
  <c r="AX11" i="37"/>
  <c r="S11" i="37" s="1"/>
  <c r="AC11" i="37" s="1"/>
  <c r="AB12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4" i="37"/>
  <c r="S94" i="37" s="1"/>
  <c r="AC94" i="37" s="1"/>
  <c r="AB95" i="37" s="1"/>
  <c r="AX95" i="37"/>
  <c r="S95" i="37" s="1"/>
  <c r="AC95" i="37" s="1"/>
  <c r="AB96" i="37" s="1"/>
  <c r="AX96" i="37"/>
  <c r="S96" i="37" s="1"/>
  <c r="AC96" i="37" s="1"/>
  <c r="AB97" i="37" s="1"/>
  <c r="AX97" i="37"/>
  <c r="S97" i="37" s="1"/>
  <c r="AC97" i="37" s="1"/>
  <c r="AB98" i="37" s="1"/>
  <c r="AU100" i="41" l="1"/>
  <c r="C11" i="41" s="1"/>
  <c r="AS100" i="41"/>
  <c r="Z97" i="73"/>
  <c r="W98" i="73" s="1"/>
  <c r="AK98" i="33"/>
  <c r="AT98" i="33" s="1"/>
  <c r="AK7" i="37"/>
  <c r="AT7" i="37" s="1"/>
  <c r="AE97" i="73"/>
  <c r="AF97" i="73"/>
  <c r="AO97" i="73" s="1"/>
  <c r="AE97" i="89"/>
  <c r="W98" i="89"/>
  <c r="AG97" i="89"/>
  <c r="AP97" i="89" s="1"/>
  <c r="AF97" i="89"/>
  <c r="AO97" i="89" s="1"/>
  <c r="AJ95" i="37"/>
  <c r="AK95" i="37"/>
  <c r="AT95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S51" i="33"/>
  <c r="AL51" i="33"/>
  <c r="AU51" i="33" s="1"/>
  <c r="AS15" i="33"/>
  <c r="AL15" i="33"/>
  <c r="AU15" i="33" s="1"/>
  <c r="AS45" i="33"/>
  <c r="AL45" i="33"/>
  <c r="AU45" i="33" s="1"/>
  <c r="AS93" i="33"/>
  <c r="AL93" i="33"/>
  <c r="AU93" i="33" s="1"/>
  <c r="AJ78" i="37"/>
  <c r="AK78" i="37"/>
  <c r="AT78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X15" i="37"/>
  <c r="S15" i="37" s="1"/>
  <c r="AC15" i="37" s="1"/>
  <c r="AB16" i="37" s="1"/>
  <c r="AX9" i="37"/>
  <c r="S9" i="37" s="1"/>
  <c r="AC9" i="37" s="1"/>
  <c r="AB10" i="37" s="1"/>
  <c r="AX4" i="37"/>
  <c r="S4" i="37" s="1"/>
  <c r="AC4" i="37" s="1"/>
  <c r="AB5" i="37" s="1"/>
  <c r="AS10" i="33"/>
  <c r="AL10" i="33"/>
  <c r="AU10" i="33" s="1"/>
  <c r="AS28" i="33"/>
  <c r="AL28" i="33"/>
  <c r="AU28" i="33" s="1"/>
  <c r="AS46" i="33"/>
  <c r="AL46" i="33"/>
  <c r="AU46" i="33" s="1"/>
  <c r="AS64" i="33"/>
  <c r="AL64" i="33"/>
  <c r="AU64" i="33" s="1"/>
  <c r="AS82" i="33"/>
  <c r="AL82" i="33"/>
  <c r="AU82" i="33" s="1"/>
  <c r="AR96" i="73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21" i="33"/>
  <c r="AL21" i="33"/>
  <c r="AU21" i="3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R96" i="89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R97" i="85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3" i="33"/>
  <c r="AL3" i="33"/>
  <c r="AU3" i="33" s="1"/>
  <c r="AJ72" i="37"/>
  <c r="AK72" i="37"/>
  <c r="AT72" i="37" s="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X14" i="37"/>
  <c r="S14" i="37" s="1"/>
  <c r="AC14" i="37" s="1"/>
  <c r="AB15" i="37" s="1"/>
  <c r="AX8" i="37"/>
  <c r="S8" i="37" s="1"/>
  <c r="AC8" i="37" s="1"/>
  <c r="AB9" i="37" s="1"/>
  <c r="AX3" i="37"/>
  <c r="S3" i="37" s="1"/>
  <c r="AC3" i="37" s="1"/>
  <c r="AS63" i="33"/>
  <c r="AL63" i="33"/>
  <c r="AU63" i="33" s="1"/>
  <c r="AJ4" i="33"/>
  <c r="AK4" i="33"/>
  <c r="AT4" i="33" s="1"/>
  <c r="AT100" i="33" s="1"/>
  <c r="AS33" i="33"/>
  <c r="AL33" i="33"/>
  <c r="AU33" i="33" s="1"/>
  <c r="AS57" i="33"/>
  <c r="AL57" i="33"/>
  <c r="AU57" i="33" s="1"/>
  <c r="AJ90" i="37"/>
  <c r="AK90" i="37"/>
  <c r="AT90" i="37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X13" i="37"/>
  <c r="S13" i="37" s="1"/>
  <c r="AC13" i="37" s="1"/>
  <c r="AB14" i="37" s="1"/>
  <c r="AX7" i="37"/>
  <c r="S7" i="37" s="1"/>
  <c r="AC7" i="37" s="1"/>
  <c r="AB8" i="37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W98" i="93"/>
  <c r="AF97" i="93"/>
  <c r="AO97" i="93" s="1"/>
  <c r="AE97" i="93"/>
  <c r="AG97" i="93"/>
  <c r="AP97" i="93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J84" i="37"/>
  <c r="AK84" i="37"/>
  <c r="AT84" i="37" s="1"/>
  <c r="AJ97" i="37"/>
  <c r="AK97" i="37"/>
  <c r="AT97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X12" i="37"/>
  <c r="S12" i="37" s="1"/>
  <c r="AC12" i="37" s="1"/>
  <c r="AB13" i="37" s="1"/>
  <c r="AS27" i="33"/>
  <c r="AL27" i="33"/>
  <c r="AU27" i="33" s="1"/>
  <c r="AS75" i="33"/>
  <c r="AL75" i="33"/>
  <c r="AU75" i="33" s="1"/>
  <c r="AH98" i="85"/>
  <c r="AQ98" i="85" s="1"/>
  <c r="AQ100" i="85" s="1"/>
  <c r="AZ3" i="85"/>
  <c r="AX5" i="85" s="1"/>
  <c r="S5" i="85" s="1"/>
  <c r="AC5" i="85" s="1"/>
  <c r="AB6" i="85" s="1"/>
  <c r="AX8" i="85"/>
  <c r="S8" i="85" s="1"/>
  <c r="AC8" i="85" s="1"/>
  <c r="AB9" i="85" s="1"/>
  <c r="AX9" i="85"/>
  <c r="S9" i="85" s="1"/>
  <c r="AC9" i="85" s="1"/>
  <c r="AB10" i="85" s="1"/>
  <c r="AX10" i="85"/>
  <c r="S10" i="85" s="1"/>
  <c r="AC10" i="85" s="1"/>
  <c r="AB11" i="85" s="1"/>
  <c r="AX11" i="85"/>
  <c r="S11" i="85" s="1"/>
  <c r="AC11" i="85" s="1"/>
  <c r="AB12" i="85" s="1"/>
  <c r="AX12" i="85"/>
  <c r="S12" i="85" s="1"/>
  <c r="AC12" i="85" s="1"/>
  <c r="AB13" i="85" s="1"/>
  <c r="AX13" i="85"/>
  <c r="S13" i="85" s="1"/>
  <c r="AC13" i="85" s="1"/>
  <c r="AB14" i="85" s="1"/>
  <c r="AX14" i="85"/>
  <c r="S14" i="85" s="1"/>
  <c r="AC14" i="85" s="1"/>
  <c r="AB15" i="85" s="1"/>
  <c r="AX15" i="85"/>
  <c r="S15" i="85" s="1"/>
  <c r="AC15" i="85" s="1"/>
  <c r="AB16" i="85" s="1"/>
  <c r="AX16" i="85"/>
  <c r="S16" i="85" s="1"/>
  <c r="AC16" i="85" s="1"/>
  <c r="AB17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7" i="85"/>
  <c r="S97" i="85" s="1"/>
  <c r="AC97" i="85" s="1"/>
  <c r="AB98" i="85" s="1"/>
  <c r="AX93" i="85"/>
  <c r="S93" i="85" s="1"/>
  <c r="AC93" i="85" s="1"/>
  <c r="AB94" i="85" s="1"/>
  <c r="AX96" i="85"/>
  <c r="S96" i="85" s="1"/>
  <c r="AC96" i="85" s="1"/>
  <c r="AB97" i="85" s="1"/>
  <c r="AX95" i="85"/>
  <c r="S95" i="85" s="1"/>
  <c r="AC95" i="85" s="1"/>
  <c r="AB96" i="85" s="1"/>
  <c r="AX94" i="85"/>
  <c r="S94" i="85" s="1"/>
  <c r="AC94" i="85" s="1"/>
  <c r="AB95" i="85" s="1"/>
  <c r="AH97" i="73"/>
  <c r="AQ97" i="73" s="1"/>
  <c r="AS9" i="33"/>
  <c r="AL9" i="33"/>
  <c r="AU9" i="33" s="1"/>
  <c r="AS39" i="33"/>
  <c r="AL39" i="33"/>
  <c r="AU39" i="33" s="1"/>
  <c r="AS69" i="33"/>
  <c r="AL69" i="33"/>
  <c r="AU69" i="33" s="1"/>
  <c r="AI98" i="37"/>
  <c r="AN98" i="37"/>
  <c r="AN100" i="37" s="1"/>
  <c r="AJ96" i="37"/>
  <c r="AK96" i="37"/>
  <c r="AT96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J6" i="37"/>
  <c r="AK6" i="37"/>
  <c r="AT6" i="37" s="1"/>
  <c r="AS5" i="33"/>
  <c r="AL5" i="33"/>
  <c r="AU5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7" i="33"/>
  <c r="AL97" i="33"/>
  <c r="AU97" i="33" s="1"/>
  <c r="Z98" i="85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6" i="33"/>
  <c r="AL96" i="33"/>
  <c r="AU96" i="33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5" i="33"/>
  <c r="AL95" i="33"/>
  <c r="AU95" i="33" s="1"/>
  <c r="AS87" i="33"/>
  <c r="AL87" i="33"/>
  <c r="AU87" i="33" s="1"/>
  <c r="AS7" i="33"/>
  <c r="AL7" i="33"/>
  <c r="AU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I98" i="33"/>
  <c r="AN98" i="33"/>
  <c r="AN100" i="33" s="1"/>
  <c r="AS81" i="33"/>
  <c r="AL81" i="33"/>
  <c r="AU81" i="33" s="1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H97" i="89"/>
  <c r="AQ97" i="89" s="1"/>
  <c r="AX7" i="85" l="1"/>
  <c r="S7" i="85" s="1"/>
  <c r="AC7" i="85" s="1"/>
  <c r="AB8" i="85" s="1"/>
  <c r="AX6" i="85"/>
  <c r="S6" i="85" s="1"/>
  <c r="AC6" i="85" s="1"/>
  <c r="AB7" i="85" s="1"/>
  <c r="AX4" i="85"/>
  <c r="S4" i="85" s="1"/>
  <c r="AC4" i="85" s="1"/>
  <c r="AB5" i="85" s="1"/>
  <c r="AG97" i="73"/>
  <c r="AP97" i="73" s="1"/>
  <c r="AX3" i="85"/>
  <c r="S3" i="85" s="1"/>
  <c r="AC3" i="85" s="1"/>
  <c r="AJ6" i="85"/>
  <c r="AK6" i="85"/>
  <c r="AT6" i="85" s="1"/>
  <c r="AG98" i="85"/>
  <c r="AP98" i="85" s="1"/>
  <c r="AP100" i="85" s="1"/>
  <c r="AF98" i="85"/>
  <c r="AO98" i="85" s="1"/>
  <c r="AO100" i="85" s="1"/>
  <c r="AE98" i="85"/>
  <c r="AC98" i="85"/>
  <c r="AJ98" i="85" s="1"/>
  <c r="AS98" i="85" s="1"/>
  <c r="AS36" i="37"/>
  <c r="AL36" i="37"/>
  <c r="AU36" i="37" s="1"/>
  <c r="AS54" i="37"/>
  <c r="AL54" i="37"/>
  <c r="AU54" i="37" s="1"/>
  <c r="AS96" i="37"/>
  <c r="AL96" i="37"/>
  <c r="AU96" i="37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X98" i="73"/>
  <c r="Y98" i="73"/>
  <c r="AJ71" i="85"/>
  <c r="AK71" i="85"/>
  <c r="AT71" i="85" s="1"/>
  <c r="AJ47" i="85"/>
  <c r="AK47" i="85"/>
  <c r="AT47" i="85" s="1"/>
  <c r="AJ35" i="85"/>
  <c r="AK35" i="85"/>
  <c r="AT35" i="85" s="1"/>
  <c r="AJ11" i="85"/>
  <c r="AK11" i="85"/>
  <c r="AT11" i="85" s="1"/>
  <c r="AS43" i="37"/>
  <c r="AL43" i="37"/>
  <c r="AU43" i="37" s="1"/>
  <c r="AS79" i="37"/>
  <c r="AL79" i="37"/>
  <c r="AU79" i="37" s="1"/>
  <c r="AI97" i="93"/>
  <c r="AN97" i="93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8" i="37"/>
  <c r="AL18" i="37"/>
  <c r="AU18" i="37" s="1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B4" i="85"/>
  <c r="AJ3" i="85"/>
  <c r="AJ13" i="37"/>
  <c r="AK13" i="37"/>
  <c r="AT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84" i="37"/>
  <c r="AL84" i="37"/>
  <c r="AU84" i="37" s="1"/>
  <c r="X98" i="93"/>
  <c r="Y98" i="93"/>
  <c r="AB4" i="37"/>
  <c r="AJ3" i="37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S72" i="37"/>
  <c r="AL72" i="37"/>
  <c r="AU72" i="37" s="1"/>
  <c r="AL98" i="33"/>
  <c r="AU98" i="33" s="1"/>
  <c r="AR98" i="33"/>
  <c r="AR100" i="33" s="1"/>
  <c r="AJ94" i="85"/>
  <c r="AK94" i="85"/>
  <c r="AT94" i="85" s="1"/>
  <c r="AJ83" i="85"/>
  <c r="AK83" i="85"/>
  <c r="AT83" i="85" s="1"/>
  <c r="AJ53" i="85"/>
  <c r="AK53" i="85"/>
  <c r="AT53" i="85" s="1"/>
  <c r="AJ23" i="85"/>
  <c r="AK23" i="85"/>
  <c r="AT23" i="85" s="1"/>
  <c r="AS6" i="37"/>
  <c r="AL6" i="37"/>
  <c r="AU6" i="37" s="1"/>
  <c r="AS24" i="37"/>
  <c r="AL24" i="37"/>
  <c r="AU24" i="37" s="1"/>
  <c r="AS42" i="37"/>
  <c r="AL42" i="37"/>
  <c r="AU42" i="37" s="1"/>
  <c r="AS60" i="37"/>
  <c r="AL60" i="37"/>
  <c r="AU60" i="37" s="1"/>
  <c r="AL98" i="37"/>
  <c r="AU98" i="37" s="1"/>
  <c r="AR98" i="37"/>
  <c r="AR100" i="37" s="1"/>
  <c r="AJ95" i="85"/>
  <c r="AK95" i="85"/>
  <c r="AT95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J14" i="85"/>
  <c r="AK14" i="85"/>
  <c r="AT14" i="85" s="1"/>
  <c r="AJ8" i="85"/>
  <c r="AK8" i="85"/>
  <c r="AT8" i="85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J9" i="37"/>
  <c r="AK9" i="37"/>
  <c r="AT9" i="37" s="1"/>
  <c r="AJ5" i="37"/>
  <c r="AK5" i="37"/>
  <c r="AT5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S78" i="37"/>
  <c r="AL78" i="37"/>
  <c r="AU78" i="37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Y98" i="89"/>
  <c r="X98" i="89"/>
  <c r="Z98" i="89" s="1"/>
  <c r="AI97" i="73"/>
  <c r="AN97" i="73"/>
  <c r="AJ77" i="85"/>
  <c r="AK77" i="85"/>
  <c r="AT77" i="85" s="1"/>
  <c r="AJ59" i="85"/>
  <c r="AK59" i="85"/>
  <c r="AT59" i="85" s="1"/>
  <c r="AJ17" i="85"/>
  <c r="AK17" i="85"/>
  <c r="AT17" i="85" s="1"/>
  <c r="AJ91" i="85"/>
  <c r="AK91" i="85"/>
  <c r="AT91" i="85" s="1"/>
  <c r="AJ79" i="85"/>
  <c r="AK79" i="85"/>
  <c r="AT79" i="85" s="1"/>
  <c r="AJ73" i="85"/>
  <c r="AK73" i="85"/>
  <c r="AT73" i="85" s="1"/>
  <c r="AJ67" i="85"/>
  <c r="AK67" i="85"/>
  <c r="AT67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8" i="37"/>
  <c r="AK8" i="37"/>
  <c r="AT8" i="37" s="1"/>
  <c r="AJ15" i="37"/>
  <c r="AK15" i="37"/>
  <c r="AT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J10" i="37"/>
  <c r="AK10" i="37"/>
  <c r="AT10" i="37" s="1"/>
  <c r="AI97" i="89"/>
  <c r="AN97" i="89"/>
  <c r="AJ89" i="85"/>
  <c r="AK89" i="85"/>
  <c r="AT89" i="85" s="1"/>
  <c r="AJ65" i="85"/>
  <c r="AK65" i="85"/>
  <c r="AT65" i="85" s="1"/>
  <c r="AJ41" i="85"/>
  <c r="AK41" i="85"/>
  <c r="AT41" i="85" s="1"/>
  <c r="AJ29" i="85"/>
  <c r="AK29" i="85"/>
  <c r="AT29" i="85" s="1"/>
  <c r="AJ5" i="85"/>
  <c r="AK5" i="85"/>
  <c r="AT5" i="85" s="1"/>
  <c r="AS25" i="37"/>
  <c r="AL25" i="37"/>
  <c r="AU25" i="37" s="1"/>
  <c r="AS61" i="37"/>
  <c r="AL61" i="37"/>
  <c r="AU61" i="37" s="1"/>
  <c r="AS97" i="37"/>
  <c r="AL97" i="37"/>
  <c r="AU97" i="37" s="1"/>
  <c r="AJ96" i="85"/>
  <c r="AK96" i="85"/>
  <c r="AT96" i="85" s="1"/>
  <c r="AJ85" i="85"/>
  <c r="AK85" i="85"/>
  <c r="AT85" i="85" s="1"/>
  <c r="AJ61" i="85"/>
  <c r="AK61" i="85"/>
  <c r="AT61" i="85" s="1"/>
  <c r="AS12" i="37"/>
  <c r="AL12" i="37"/>
  <c r="AU12" i="37" s="1"/>
  <c r="AS30" i="37"/>
  <c r="AL30" i="37"/>
  <c r="AU30" i="37" s="1"/>
  <c r="AS48" i="37"/>
  <c r="AL48" i="37"/>
  <c r="AU48" i="37" s="1"/>
  <c r="AS66" i="37"/>
  <c r="AL66" i="37"/>
  <c r="AU66" i="37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14" i="37"/>
  <c r="AK14" i="37"/>
  <c r="AT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90" i="37"/>
  <c r="AL90" i="37"/>
  <c r="AU90" i="37" s="1"/>
  <c r="AS4" i="33"/>
  <c r="AS100" i="33" s="1"/>
  <c r="AL4" i="33"/>
  <c r="AU4" i="33" s="1"/>
  <c r="AU100" i="33" s="1"/>
  <c r="C11" i="33" s="1"/>
  <c r="AJ16" i="37"/>
  <c r="AK16" i="37"/>
  <c r="AT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5" i="37"/>
  <c r="AL95" i="37"/>
  <c r="AU95" i="37" s="1"/>
  <c r="AJ7" i="37"/>
  <c r="AS36" i="85" l="1"/>
  <c r="AL36" i="85"/>
  <c r="AU36" i="85" s="1"/>
  <c r="AS90" i="85"/>
  <c r="AL90" i="85"/>
  <c r="AU90" i="85" s="1"/>
  <c r="AS10" i="37"/>
  <c r="AL10" i="37"/>
  <c r="AU10" i="37" s="1"/>
  <c r="AF98" i="89"/>
  <c r="AO98" i="89" s="1"/>
  <c r="AO100" i="89" s="1"/>
  <c r="AG98" i="89"/>
  <c r="AP98" i="89" s="1"/>
  <c r="AP100" i="89" s="1"/>
  <c r="AE98" i="89"/>
  <c r="AC98" i="89"/>
  <c r="AS3" i="37"/>
  <c r="AL3" i="37"/>
  <c r="AU3" i="37" s="1"/>
  <c r="AS39" i="85"/>
  <c r="AL39" i="85"/>
  <c r="AU39" i="85" s="1"/>
  <c r="AS93" i="85"/>
  <c r="AL93" i="85"/>
  <c r="AU93" i="85" s="1"/>
  <c r="AS8" i="37"/>
  <c r="AL8" i="37"/>
  <c r="AU8" i="37" s="1"/>
  <c r="AS7" i="85"/>
  <c r="AL7" i="85"/>
  <c r="AU7" i="85" s="1"/>
  <c r="AS25" i="85"/>
  <c r="AL25" i="85"/>
  <c r="AU25" i="85" s="1"/>
  <c r="AS43" i="85"/>
  <c r="AL43" i="85"/>
  <c r="AU43" i="85" s="1"/>
  <c r="AS67" i="85"/>
  <c r="AL67" i="85"/>
  <c r="AU67" i="85" s="1"/>
  <c r="AS91" i="85"/>
  <c r="AL91" i="85"/>
  <c r="AU91" i="85" s="1"/>
  <c r="AS77" i="85"/>
  <c r="AL77" i="85"/>
  <c r="AU77" i="85" s="1"/>
  <c r="AS9" i="37"/>
  <c r="AL9" i="37"/>
  <c r="AU9" i="37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53" i="85"/>
  <c r="AL53" i="85"/>
  <c r="AU53" i="85" s="1"/>
  <c r="AJ4" i="37"/>
  <c r="AK4" i="37"/>
  <c r="AT4" i="37" s="1"/>
  <c r="AT100" i="37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8" i="85"/>
  <c r="AN100" i="85" s="1"/>
  <c r="AI98" i="85"/>
  <c r="AS14" i="37"/>
  <c r="AL14" i="37"/>
  <c r="AU14" i="37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7" i="85"/>
  <c r="AL97" i="85"/>
  <c r="AU97" i="85" s="1"/>
  <c r="AS85" i="85"/>
  <c r="AL85" i="85"/>
  <c r="AU85" i="85" s="1"/>
  <c r="AS29" i="85"/>
  <c r="AL29" i="85"/>
  <c r="AU29" i="85" s="1"/>
  <c r="AS89" i="85"/>
  <c r="AL89" i="85"/>
  <c r="AU89" i="85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R97" i="93"/>
  <c r="AS11" i="85"/>
  <c r="AL11" i="85"/>
  <c r="AU11" i="85" s="1"/>
  <c r="AS71" i="85"/>
  <c r="AL71" i="85"/>
  <c r="AU71" i="85" s="1"/>
  <c r="AS13" i="85"/>
  <c r="AL13" i="85"/>
  <c r="AU13" i="85" s="1"/>
  <c r="AS31" i="85"/>
  <c r="AL31" i="85"/>
  <c r="AU31" i="85" s="1"/>
  <c r="AS49" i="85"/>
  <c r="AL49" i="85"/>
  <c r="AU49" i="85" s="1"/>
  <c r="AS73" i="85"/>
  <c r="AL73" i="85"/>
  <c r="AU73" i="85" s="1"/>
  <c r="AS17" i="85"/>
  <c r="AL17" i="85"/>
  <c r="AU17" i="85" s="1"/>
  <c r="AR97" i="73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83" i="85"/>
  <c r="AL83" i="85"/>
  <c r="AU83" i="85" s="1"/>
  <c r="AH98" i="93"/>
  <c r="AQ98" i="93" s="1"/>
  <c r="AQ100" i="93" s="1"/>
  <c r="AX4" i="93"/>
  <c r="S4" i="93" s="1"/>
  <c r="AC4" i="93" s="1"/>
  <c r="AB5" i="93" s="1"/>
  <c r="AZ3" i="93"/>
  <c r="AX3" i="93" s="1"/>
  <c r="S3" i="93" s="1"/>
  <c r="AC3" i="93" s="1"/>
  <c r="AX5" i="93"/>
  <c r="S5" i="93" s="1"/>
  <c r="AC5" i="93" s="1"/>
  <c r="AB6" i="93" s="1"/>
  <c r="AX6" i="93"/>
  <c r="S6" i="93" s="1"/>
  <c r="AC6" i="93" s="1"/>
  <c r="AB7" i="93" s="1"/>
  <c r="AX7" i="93"/>
  <c r="S7" i="93" s="1"/>
  <c r="AC7" i="93" s="1"/>
  <c r="AB8" i="93" s="1"/>
  <c r="AX8" i="93"/>
  <c r="S8" i="93" s="1"/>
  <c r="AC8" i="93" s="1"/>
  <c r="AB9" i="93" s="1"/>
  <c r="AX9" i="93"/>
  <c r="S9" i="93" s="1"/>
  <c r="AC9" i="93" s="1"/>
  <c r="AB10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6" i="93"/>
  <c r="S96" i="93" s="1"/>
  <c r="AC96" i="93" s="1"/>
  <c r="AB97" i="93" s="1"/>
  <c r="AX95" i="93"/>
  <c r="S95" i="93" s="1"/>
  <c r="AC95" i="93" s="1"/>
  <c r="AB96" i="93" s="1"/>
  <c r="AX93" i="93"/>
  <c r="S93" i="93" s="1"/>
  <c r="AC93" i="93" s="1"/>
  <c r="AB94" i="93" s="1"/>
  <c r="AX94" i="93"/>
  <c r="S94" i="93" s="1"/>
  <c r="AC94" i="93" s="1"/>
  <c r="AB95" i="93" s="1"/>
  <c r="AX97" i="93"/>
  <c r="S97" i="93" s="1"/>
  <c r="AC97" i="93" s="1"/>
  <c r="AB98" i="93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S16" i="37"/>
  <c r="AL16" i="37"/>
  <c r="AU16" i="37" s="1"/>
  <c r="AS18" i="85"/>
  <c r="AL18" i="85"/>
  <c r="AU18" i="85" s="1"/>
  <c r="AS72" i="85"/>
  <c r="AL72" i="85"/>
  <c r="AU72" i="85" s="1"/>
  <c r="AS61" i="85"/>
  <c r="AL61" i="85"/>
  <c r="AU61" i="85" s="1"/>
  <c r="AS65" i="85"/>
  <c r="AL65" i="85"/>
  <c r="AU65" i="85" s="1"/>
  <c r="AS21" i="85"/>
  <c r="AL21" i="85"/>
  <c r="AU21" i="85" s="1"/>
  <c r="AS75" i="85"/>
  <c r="AL75" i="85"/>
  <c r="AU75" i="85" s="1"/>
  <c r="AS7" i="37"/>
  <c r="AL7" i="37"/>
  <c r="AU7" i="37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S96" i="85"/>
  <c r="AL96" i="85"/>
  <c r="AU96" i="85" s="1"/>
  <c r="AS41" i="85"/>
  <c r="AL41" i="85"/>
  <c r="AU41" i="85" s="1"/>
  <c r="AR97" i="89"/>
  <c r="AH98" i="89"/>
  <c r="AQ98" i="89" s="1"/>
  <c r="AQ100" i="89" s="1"/>
  <c r="AZ3" i="89"/>
  <c r="AX5" i="89" s="1"/>
  <c r="S5" i="89" s="1"/>
  <c r="AC5" i="89" s="1"/>
  <c r="AB6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5" i="89"/>
  <c r="S95" i="89" s="1"/>
  <c r="AC95" i="89" s="1"/>
  <c r="AB96" i="89" s="1"/>
  <c r="AX97" i="89"/>
  <c r="S97" i="89" s="1"/>
  <c r="AC97" i="89" s="1"/>
  <c r="AB98" i="89" s="1"/>
  <c r="AX93" i="89"/>
  <c r="S93" i="89" s="1"/>
  <c r="AC93" i="89" s="1"/>
  <c r="AB94" i="89" s="1"/>
  <c r="AX94" i="89"/>
  <c r="S94" i="89" s="1"/>
  <c r="AC94" i="89" s="1"/>
  <c r="AB95" i="89" s="1"/>
  <c r="AS5" i="37"/>
  <c r="AL5" i="37"/>
  <c r="AU5" i="37" s="1"/>
  <c r="Z98" i="93"/>
  <c r="AS13" i="37"/>
  <c r="AL13" i="37"/>
  <c r="AU13" i="37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5" i="85"/>
  <c r="AL35" i="85"/>
  <c r="AU35" i="85" s="1"/>
  <c r="AH98" i="73"/>
  <c r="AQ98" i="73" s="1"/>
  <c r="AQ100" i="73" s="1"/>
  <c r="AZ3" i="73"/>
  <c r="AX5" i="73" s="1"/>
  <c r="S5" i="73" s="1"/>
  <c r="AC5" i="73" s="1"/>
  <c r="AB6" i="73" s="1"/>
  <c r="AX6" i="73"/>
  <c r="S6" i="73" s="1"/>
  <c r="AC6" i="73" s="1"/>
  <c r="AB7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6" i="73"/>
  <c r="S96" i="73" s="1"/>
  <c r="AC96" i="73" s="1"/>
  <c r="AB97" i="73" s="1"/>
  <c r="AX97" i="73"/>
  <c r="S97" i="73" s="1"/>
  <c r="AC97" i="73" s="1"/>
  <c r="AB98" i="73" s="1"/>
  <c r="AX93" i="73"/>
  <c r="S93" i="73" s="1"/>
  <c r="AC93" i="73" s="1"/>
  <c r="AB94" i="73" s="1"/>
  <c r="AX95" i="73"/>
  <c r="S95" i="73" s="1"/>
  <c r="AC95" i="73" s="1"/>
  <c r="AB96" i="73" s="1"/>
  <c r="AK98" i="85"/>
  <c r="AT98" i="85" s="1"/>
  <c r="AS54" i="85"/>
  <c r="AL54" i="85"/>
  <c r="AU54" i="85" s="1"/>
  <c r="AS5" i="85"/>
  <c r="AL5" i="85"/>
  <c r="AU5" i="85" s="1"/>
  <c r="AJ4" i="85"/>
  <c r="AK4" i="85"/>
  <c r="AT4" i="85" s="1"/>
  <c r="AT100" i="85" s="1"/>
  <c r="AS57" i="85"/>
  <c r="AL57" i="85"/>
  <c r="AU57" i="85" s="1"/>
  <c r="AS47" i="85"/>
  <c r="AL47" i="85"/>
  <c r="AU47" i="85" s="1"/>
  <c r="AS15" i="37"/>
  <c r="AL15" i="37"/>
  <c r="AU15" i="37" s="1"/>
  <c r="AS19" i="85"/>
  <c r="AL19" i="85"/>
  <c r="AU19" i="85" s="1"/>
  <c r="AS37" i="85"/>
  <c r="AL37" i="85"/>
  <c r="AU37" i="85" s="1"/>
  <c r="AS55" i="85"/>
  <c r="AL55" i="85"/>
  <c r="AU55" i="85" s="1"/>
  <c r="AS79" i="85"/>
  <c r="AL79" i="85"/>
  <c r="AU79" i="85" s="1"/>
  <c r="AS59" i="85"/>
  <c r="AL59" i="85"/>
  <c r="AU59" i="85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95" i="85"/>
  <c r="AL95" i="85"/>
  <c r="AU95" i="85" s="1"/>
  <c r="AS23" i="85"/>
  <c r="AL23" i="85"/>
  <c r="AU23" i="85" s="1"/>
  <c r="AS94" i="85"/>
  <c r="AL94" i="85"/>
  <c r="AU94" i="85" s="1"/>
  <c r="AS3" i="85"/>
  <c r="AL3" i="85"/>
  <c r="AU3" i="85" s="1"/>
  <c r="Z98" i="73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6" i="85"/>
  <c r="AL6" i="85"/>
  <c r="AU6" i="85" s="1"/>
  <c r="AX10" i="73" l="1"/>
  <c r="S10" i="73" s="1"/>
  <c r="AC10" i="73" s="1"/>
  <c r="AB11" i="73" s="1"/>
  <c r="AX4" i="73"/>
  <c r="S4" i="73" s="1"/>
  <c r="AC4" i="73" s="1"/>
  <c r="AB5" i="73" s="1"/>
  <c r="AX3" i="89"/>
  <c r="S3" i="89" s="1"/>
  <c r="AC3" i="89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25" i="89"/>
  <c r="S25" i="89" s="1"/>
  <c r="AC25" i="89" s="1"/>
  <c r="AB26" i="89" s="1"/>
  <c r="AX19" i="89"/>
  <c r="S19" i="89" s="1"/>
  <c r="AC19" i="89" s="1"/>
  <c r="AB20" i="89" s="1"/>
  <c r="AX13" i="89"/>
  <c r="S13" i="89" s="1"/>
  <c r="AC13" i="89" s="1"/>
  <c r="AB14" i="89" s="1"/>
  <c r="AX9" i="89"/>
  <c r="S9" i="89" s="1"/>
  <c r="AC9" i="89" s="1"/>
  <c r="AB10" i="89" s="1"/>
  <c r="AX8" i="73"/>
  <c r="S8" i="73" s="1"/>
  <c r="AC8" i="73" s="1"/>
  <c r="AB9" i="73" s="1"/>
  <c r="AX8" i="89"/>
  <c r="S8" i="89" s="1"/>
  <c r="AC8" i="89" s="1"/>
  <c r="AB9" i="89" s="1"/>
  <c r="AX7" i="73"/>
  <c r="S7" i="73" s="1"/>
  <c r="AC7" i="73" s="1"/>
  <c r="AB8" i="73" s="1"/>
  <c r="AX6" i="89"/>
  <c r="S6" i="89" s="1"/>
  <c r="AC6" i="89" s="1"/>
  <c r="AB7" i="89" s="1"/>
  <c r="AX4" i="89"/>
  <c r="S4" i="89" s="1"/>
  <c r="AC4" i="89" s="1"/>
  <c r="AB5" i="89" s="1"/>
  <c r="AK6" i="89"/>
  <c r="AT6" i="89" s="1"/>
  <c r="AJ6" i="73"/>
  <c r="AK6" i="73"/>
  <c r="AT6" i="73" s="1"/>
  <c r="AJ70" i="73"/>
  <c r="AK70" i="73"/>
  <c r="AT70" i="73" s="1"/>
  <c r="AJ46" i="73"/>
  <c r="AK46" i="73"/>
  <c r="AT46" i="73" s="1"/>
  <c r="AJ16" i="73"/>
  <c r="AK16" i="73"/>
  <c r="AT16" i="73" s="1"/>
  <c r="AJ82" i="89"/>
  <c r="AK82" i="89"/>
  <c r="AT82" i="89" s="1"/>
  <c r="AJ58" i="89"/>
  <c r="AK58" i="89"/>
  <c r="AT58" i="89" s="1"/>
  <c r="AJ28" i="89"/>
  <c r="AK28" i="89"/>
  <c r="AT28" i="89" s="1"/>
  <c r="AK7" i="89"/>
  <c r="AT7" i="89" s="1"/>
  <c r="AJ89" i="93"/>
  <c r="AK89" i="93"/>
  <c r="AT89" i="93" s="1"/>
  <c r="AJ71" i="93"/>
  <c r="AK71" i="93"/>
  <c r="AT71" i="93" s="1"/>
  <c r="AJ53" i="93"/>
  <c r="AK53" i="93"/>
  <c r="AT53" i="93" s="1"/>
  <c r="AJ41" i="93"/>
  <c r="AK41" i="93"/>
  <c r="AT41" i="93" s="1"/>
  <c r="AJ23" i="93"/>
  <c r="AK23" i="93"/>
  <c r="AT23" i="93" s="1"/>
  <c r="AJ6" i="93"/>
  <c r="AK6" i="93"/>
  <c r="AT6" i="93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B4" i="89"/>
  <c r="AJ3" i="89"/>
  <c r="AJ97" i="93"/>
  <c r="AK97" i="93"/>
  <c r="AT97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82" i="73"/>
  <c r="AK82" i="73"/>
  <c r="AT82" i="73" s="1"/>
  <c r="AJ52" i="73"/>
  <c r="AK52" i="73"/>
  <c r="AT52" i="73" s="1"/>
  <c r="AJ22" i="73"/>
  <c r="AK22" i="73"/>
  <c r="AT22" i="73" s="1"/>
  <c r="AJ97" i="89"/>
  <c r="AK97" i="89"/>
  <c r="AT97" i="89" s="1"/>
  <c r="AJ70" i="89"/>
  <c r="AK70" i="89"/>
  <c r="AT70" i="89" s="1"/>
  <c r="AJ22" i="89"/>
  <c r="AK22" i="89"/>
  <c r="AT22" i="89" s="1"/>
  <c r="AJ59" i="93"/>
  <c r="AK59" i="93"/>
  <c r="AT59" i="93" s="1"/>
  <c r="AJ96" i="73"/>
  <c r="AK96" i="73"/>
  <c r="AT9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95" i="89"/>
  <c r="AK95" i="89"/>
  <c r="AT95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10" i="89"/>
  <c r="AK10" i="89"/>
  <c r="AT10" i="89" s="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J9" i="93"/>
  <c r="AK9" i="93"/>
  <c r="AT9" i="93" s="1"/>
  <c r="AJ5" i="93"/>
  <c r="AK5" i="93"/>
  <c r="AT5" i="93" s="1"/>
  <c r="AL98" i="85"/>
  <c r="AU98" i="85" s="1"/>
  <c r="AR98" i="85"/>
  <c r="AR100" i="85" s="1"/>
  <c r="AJ88" i="73"/>
  <c r="AK88" i="73"/>
  <c r="AT88" i="73" s="1"/>
  <c r="AJ58" i="73"/>
  <c r="AK58" i="73"/>
  <c r="AT58" i="73" s="1"/>
  <c r="AJ28" i="73"/>
  <c r="AK28" i="73"/>
  <c r="AT28" i="73" s="1"/>
  <c r="AJ46" i="89"/>
  <c r="AK46" i="89"/>
  <c r="AT46" i="89" s="1"/>
  <c r="AJ73" i="73"/>
  <c r="AK73" i="73"/>
  <c r="AT73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J94" i="89"/>
  <c r="AK94" i="89"/>
  <c r="AT94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9" i="89"/>
  <c r="AK9" i="89"/>
  <c r="AT9" i="89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J8" i="93"/>
  <c r="AK8" i="93"/>
  <c r="AT8" i="93" s="1"/>
  <c r="AS4" i="37"/>
  <c r="AS100" i="37" s="1"/>
  <c r="AL4" i="37"/>
  <c r="AU4" i="37" s="1"/>
  <c r="AU100" i="37" s="1"/>
  <c r="C11" i="37" s="1"/>
  <c r="AI98" i="89"/>
  <c r="AN98" i="89"/>
  <c r="AN100" i="89" s="1"/>
  <c r="AJ76" i="73"/>
  <c r="AK76" i="73"/>
  <c r="AT76" i="73" s="1"/>
  <c r="AJ40" i="73"/>
  <c r="AK40" i="73"/>
  <c r="AT40" i="73" s="1"/>
  <c r="AJ10" i="73"/>
  <c r="AK10" i="73"/>
  <c r="AT10" i="73" s="1"/>
  <c r="AJ88" i="89"/>
  <c r="AK88" i="89"/>
  <c r="AT88" i="89" s="1"/>
  <c r="AJ64" i="89"/>
  <c r="AK64" i="89"/>
  <c r="AT64" i="89" s="1"/>
  <c r="AJ40" i="89"/>
  <c r="AK40" i="89"/>
  <c r="AT40" i="89" s="1"/>
  <c r="AJ16" i="89"/>
  <c r="AK16" i="89"/>
  <c r="AT16" i="89" s="1"/>
  <c r="AJ96" i="93"/>
  <c r="AK96" i="93"/>
  <c r="AT96" i="93" s="1"/>
  <c r="AJ35" i="93"/>
  <c r="AK35" i="93"/>
  <c r="AT35" i="93" s="1"/>
  <c r="AJ17" i="93"/>
  <c r="AK17" i="93"/>
  <c r="AT17" i="93" s="1"/>
  <c r="AS4" i="85"/>
  <c r="AS100" i="85" s="1"/>
  <c r="AL4" i="85"/>
  <c r="AU4" i="85" s="1"/>
  <c r="AU100" i="85" s="1"/>
  <c r="C11" i="85" s="1"/>
  <c r="F38" i="97" s="1"/>
  <c r="AJ92" i="73"/>
  <c r="AK92" i="73"/>
  <c r="AT92" i="73" s="1"/>
  <c r="AJ94" i="73"/>
  <c r="AK94" i="73"/>
  <c r="AT94" i="73" s="1"/>
  <c r="AJ85" i="73"/>
  <c r="AK85" i="73"/>
  <c r="AT85" i="73" s="1"/>
  <c r="AJ61" i="73"/>
  <c r="AK61" i="73"/>
  <c r="AT61" i="73" s="1"/>
  <c r="AJ98" i="73"/>
  <c r="AS98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J98" i="89"/>
  <c r="AS98" i="89" s="1"/>
  <c r="AK98" i="89"/>
  <c r="AT98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X7" i="89"/>
  <c r="S7" i="89" s="1"/>
  <c r="AC7" i="89" s="1"/>
  <c r="AB8" i="89" s="1"/>
  <c r="AJ95" i="93"/>
  <c r="AK95" i="93"/>
  <c r="AT95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J7" i="93"/>
  <c r="AK7" i="93"/>
  <c r="AT7" i="93" s="1"/>
  <c r="AJ95" i="73"/>
  <c r="AK95" i="73"/>
  <c r="AT95" i="73" s="1"/>
  <c r="AJ64" i="73"/>
  <c r="AK64" i="73"/>
  <c r="AT64" i="73" s="1"/>
  <c r="AJ34" i="73"/>
  <c r="AK34" i="73"/>
  <c r="AT34" i="73" s="1"/>
  <c r="AJ5" i="73"/>
  <c r="AK5" i="73"/>
  <c r="AT5" i="73" s="1"/>
  <c r="AJ76" i="89"/>
  <c r="AK76" i="89"/>
  <c r="AT76" i="89" s="1"/>
  <c r="AJ52" i="89"/>
  <c r="AK52" i="89"/>
  <c r="AT52" i="89" s="1"/>
  <c r="AJ34" i="89"/>
  <c r="AK34" i="89"/>
  <c r="AT34" i="89" s="1"/>
  <c r="AJ5" i="89"/>
  <c r="AK5" i="89"/>
  <c r="AT5" i="89" s="1"/>
  <c r="AJ83" i="93"/>
  <c r="AK83" i="93"/>
  <c r="AT83" i="93" s="1"/>
  <c r="AJ77" i="93"/>
  <c r="AK77" i="93"/>
  <c r="AT77" i="93" s="1"/>
  <c r="AJ65" i="93"/>
  <c r="AK65" i="93"/>
  <c r="AT65" i="93" s="1"/>
  <c r="AJ47" i="93"/>
  <c r="AK47" i="93"/>
  <c r="AT47" i="93" s="1"/>
  <c r="AJ29" i="93"/>
  <c r="AK29" i="93"/>
  <c r="AT29" i="93" s="1"/>
  <c r="AJ11" i="93"/>
  <c r="AK11" i="93"/>
  <c r="AT11" i="93" s="1"/>
  <c r="AG98" i="73"/>
  <c r="AP98" i="73" s="1"/>
  <c r="AP100" i="73" s="1"/>
  <c r="AF98" i="73"/>
  <c r="AO98" i="73" s="1"/>
  <c r="AO100" i="73" s="1"/>
  <c r="AE98" i="73"/>
  <c r="AC98" i="73"/>
  <c r="AJ86" i="73"/>
  <c r="AK86" i="73"/>
  <c r="AT86" i="73" s="1"/>
  <c r="AJ91" i="73"/>
  <c r="AK91" i="73"/>
  <c r="AT91" i="73" s="1"/>
  <c r="AJ79" i="73"/>
  <c r="AK79" i="73"/>
  <c r="AT79" i="73" s="1"/>
  <c r="AJ67" i="73"/>
  <c r="AK67" i="73"/>
  <c r="AT67" i="73" s="1"/>
  <c r="AJ97" i="73"/>
  <c r="AK97" i="73"/>
  <c r="AT97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G98" i="93"/>
  <c r="AP98" i="93" s="1"/>
  <c r="AP100" i="93" s="1"/>
  <c r="AE98" i="93"/>
  <c r="AF98" i="93"/>
  <c r="AO98" i="93" s="1"/>
  <c r="AO100" i="93" s="1"/>
  <c r="AC98" i="93"/>
  <c r="AJ98" i="93" s="1"/>
  <c r="AS98" i="93" s="1"/>
  <c r="AJ96" i="89"/>
  <c r="AK96" i="89"/>
  <c r="AT96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J94" i="93"/>
  <c r="AK94" i="93"/>
  <c r="AT94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B4" i="93"/>
  <c r="AJ3" i="93"/>
  <c r="AK98" i="93" l="1"/>
  <c r="AT98" i="93" s="1"/>
  <c r="AJ6" i="89"/>
  <c r="AS3" i="93"/>
  <c r="AL3" i="93"/>
  <c r="AU3" i="93" s="1"/>
  <c r="AJ8" i="89"/>
  <c r="AK8" i="89"/>
  <c r="AT8" i="89" s="1"/>
  <c r="AS24" i="89"/>
  <c r="AL24" i="89"/>
  <c r="AU24" i="89" s="1"/>
  <c r="AS78" i="89"/>
  <c r="AL78" i="89"/>
  <c r="AU78" i="89" s="1"/>
  <c r="AS24" i="73"/>
  <c r="AL24" i="73"/>
  <c r="AU24" i="73" s="1"/>
  <c r="AS60" i="73"/>
  <c r="AL60" i="73"/>
  <c r="AU60" i="73" s="1"/>
  <c r="AS96" i="93"/>
  <c r="AL96" i="93"/>
  <c r="AU96" i="93" s="1"/>
  <c r="AS64" i="89"/>
  <c r="AL64" i="89"/>
  <c r="AU64" i="89" s="1"/>
  <c r="AS40" i="73"/>
  <c r="AL40" i="73"/>
  <c r="AU40" i="73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7" i="73"/>
  <c r="AL7" i="73"/>
  <c r="AU7" i="73" s="1"/>
  <c r="AS25" i="73"/>
  <c r="AL25" i="73"/>
  <c r="AU25" i="73" s="1"/>
  <c r="AS43" i="73"/>
  <c r="AL43" i="73"/>
  <c r="AU43" i="73" s="1"/>
  <c r="AS73" i="73"/>
  <c r="AL73" i="73"/>
  <c r="AU73" i="73" s="1"/>
  <c r="AS58" i="73"/>
  <c r="AL58" i="73"/>
  <c r="AU58" i="73" s="1"/>
  <c r="AS5" i="93"/>
  <c r="AL5" i="93"/>
  <c r="AU5" i="93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96" i="73"/>
  <c r="AL96" i="73"/>
  <c r="AU96" i="73" s="1"/>
  <c r="AS70" i="89"/>
  <c r="AL70" i="89"/>
  <c r="AU70" i="89" s="1"/>
  <c r="AS52" i="73"/>
  <c r="AL52" i="73"/>
  <c r="AU52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J4" i="93"/>
  <c r="AK4" i="93"/>
  <c r="AT4" i="93" s="1"/>
  <c r="AT100" i="93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94" i="93"/>
  <c r="AL94" i="93"/>
  <c r="AU94" i="93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6" i="89"/>
  <c r="AL96" i="89"/>
  <c r="AU96" i="89" s="1"/>
  <c r="AS11" i="73"/>
  <c r="AL11" i="73"/>
  <c r="AU11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S67" i="73"/>
  <c r="AL67" i="73"/>
  <c r="AU67" i="73" s="1"/>
  <c r="AS86" i="73"/>
  <c r="AL86" i="73"/>
  <c r="AU86" i="73" s="1"/>
  <c r="AS11" i="93"/>
  <c r="AL11" i="93"/>
  <c r="AU11" i="93" s="1"/>
  <c r="AS65" i="93"/>
  <c r="AL65" i="93"/>
  <c r="AU65" i="93" s="1"/>
  <c r="AS5" i="89"/>
  <c r="AL5" i="89"/>
  <c r="AU5" i="89" s="1"/>
  <c r="AS76" i="89"/>
  <c r="AL76" i="89"/>
  <c r="AU76" i="89" s="1"/>
  <c r="AS64" i="73"/>
  <c r="AL64" i="73"/>
  <c r="AU64" i="73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94" i="73"/>
  <c r="AL94" i="73"/>
  <c r="AU94" i="73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6" i="93"/>
  <c r="AL6" i="93"/>
  <c r="AU6" i="93" s="1"/>
  <c r="AS53" i="93"/>
  <c r="AL53" i="93"/>
  <c r="AU53" i="93" s="1"/>
  <c r="AJ7" i="89"/>
  <c r="AS82" i="89"/>
  <c r="AL82" i="89"/>
  <c r="AU82" i="89" s="1"/>
  <c r="AS70" i="73"/>
  <c r="AL70" i="73"/>
  <c r="AU70" i="73" s="1"/>
  <c r="AS42" i="73"/>
  <c r="AL42" i="73"/>
  <c r="AU42" i="73" s="1"/>
  <c r="AS48" i="89"/>
  <c r="AL48" i="89"/>
  <c r="AU48" i="89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17" i="93"/>
  <c r="AL17" i="93"/>
  <c r="AU17" i="93" s="1"/>
  <c r="AS16" i="89"/>
  <c r="AL16" i="89"/>
  <c r="AU16" i="89" s="1"/>
  <c r="AS88" i="89"/>
  <c r="AL88" i="89"/>
  <c r="AU88" i="89" s="1"/>
  <c r="AS76" i="73"/>
  <c r="AL76" i="73"/>
  <c r="AU76" i="73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13" i="73"/>
  <c r="AL13" i="73"/>
  <c r="AU13" i="73" s="1"/>
  <c r="AS31" i="73"/>
  <c r="AL31" i="73"/>
  <c r="AU31" i="73" s="1"/>
  <c r="AS49" i="73"/>
  <c r="AL49" i="73"/>
  <c r="AU49" i="73" s="1"/>
  <c r="AS46" i="89"/>
  <c r="AL46" i="89"/>
  <c r="AU46" i="89" s="1"/>
  <c r="AS88" i="73"/>
  <c r="AL88" i="73"/>
  <c r="AU88" i="73" s="1"/>
  <c r="AS9" i="93"/>
  <c r="AL9" i="93"/>
  <c r="AU9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S10" i="89"/>
  <c r="AL10" i="89"/>
  <c r="AU10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95" i="89"/>
  <c r="AL95" i="89"/>
  <c r="AU95" i="89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59" i="93"/>
  <c r="AL59" i="93"/>
  <c r="AU59" i="93" s="1"/>
  <c r="AS97" i="89"/>
  <c r="AL97" i="89"/>
  <c r="AU97" i="89" s="1"/>
  <c r="AS82" i="73"/>
  <c r="AL82" i="73"/>
  <c r="AU82" i="73" s="1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78" i="73"/>
  <c r="AL78" i="73"/>
  <c r="AU78" i="73" s="1"/>
  <c r="AS11" i="89"/>
  <c r="AL11" i="89"/>
  <c r="AU11" i="89" s="1"/>
  <c r="AS83" i="89"/>
  <c r="AL83" i="89"/>
  <c r="AU83" i="89" s="1"/>
  <c r="AS53" i="73"/>
  <c r="AL53" i="73"/>
  <c r="AU53" i="73" s="1"/>
  <c r="AS77" i="93"/>
  <c r="AL77" i="93"/>
  <c r="AU77" i="93" s="1"/>
  <c r="AS19" i="93"/>
  <c r="AL19" i="93"/>
  <c r="AU19" i="93" s="1"/>
  <c r="AS37" i="93"/>
  <c r="AL37" i="93"/>
  <c r="AU37" i="93" s="1"/>
  <c r="AS73" i="93"/>
  <c r="AL73" i="93"/>
  <c r="AU73" i="93" s="1"/>
  <c r="AS91" i="93"/>
  <c r="AL91" i="93"/>
  <c r="AU91" i="93" s="1"/>
  <c r="AS61" i="73"/>
  <c r="AL61" i="73"/>
  <c r="AU61" i="73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7" i="93"/>
  <c r="AL97" i="93"/>
  <c r="AU97" i="93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23" i="93"/>
  <c r="AL23" i="93"/>
  <c r="AU23" i="93" s="1"/>
  <c r="AS71" i="93"/>
  <c r="AL71" i="93"/>
  <c r="AU71" i="93" s="1"/>
  <c r="AS28" i="89"/>
  <c r="AL28" i="89"/>
  <c r="AU28" i="89" s="1"/>
  <c r="AS16" i="73"/>
  <c r="AL16" i="73"/>
  <c r="AU16" i="73" s="1"/>
  <c r="AS6" i="73"/>
  <c r="AL6" i="73"/>
  <c r="AU6" i="73" s="1"/>
  <c r="AS60" i="89"/>
  <c r="AL60" i="89"/>
  <c r="AU60" i="89" s="1"/>
  <c r="AS12" i="89"/>
  <c r="AL12" i="89"/>
  <c r="AU12" i="89" s="1"/>
  <c r="AS66" i="89"/>
  <c r="AL66" i="89"/>
  <c r="AU66" i="89" s="1"/>
  <c r="AN98" i="93"/>
  <c r="AN100" i="93" s="1"/>
  <c r="AI98" i="93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92" i="73"/>
  <c r="AL92" i="73"/>
  <c r="AU92" i="73" s="1"/>
  <c r="AS35" i="93"/>
  <c r="AL35" i="93"/>
  <c r="AU35" i="93" s="1"/>
  <c r="AS40" i="89"/>
  <c r="AL40" i="89"/>
  <c r="AU40" i="89" s="1"/>
  <c r="AS10" i="73"/>
  <c r="AL10" i="73"/>
  <c r="AU10" i="73" s="1"/>
  <c r="AL98" i="89"/>
  <c r="AU98" i="89" s="1"/>
  <c r="AR98" i="89"/>
  <c r="AR100" i="89" s="1"/>
  <c r="AS14" i="93"/>
  <c r="AL14" i="93"/>
  <c r="AU14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9" i="89"/>
  <c r="AL9" i="89"/>
  <c r="AU9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4" i="89"/>
  <c r="AL94" i="89"/>
  <c r="AU94" i="89" s="1"/>
  <c r="AS19" i="73"/>
  <c r="AL19" i="73"/>
  <c r="AU19" i="73" s="1"/>
  <c r="AS37" i="73"/>
  <c r="AL37" i="73"/>
  <c r="AU37" i="73" s="1"/>
  <c r="AS55" i="73"/>
  <c r="AL55" i="73"/>
  <c r="AU55" i="73" s="1"/>
  <c r="AS28" i="73"/>
  <c r="AL28" i="73"/>
  <c r="AU28" i="73" s="1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22" i="89"/>
  <c r="AL22" i="89"/>
  <c r="AU22" i="89" s="1"/>
  <c r="AS22" i="73"/>
  <c r="AL22" i="73"/>
  <c r="AU22" i="73" s="1"/>
  <c r="AS3" i="89"/>
  <c r="AL3" i="89"/>
  <c r="AU3" i="89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42" i="89"/>
  <c r="AL42" i="89"/>
  <c r="AU42" i="89" s="1"/>
  <c r="AS30" i="89"/>
  <c r="AL30" i="89"/>
  <c r="AU30" i="89" s="1"/>
  <c r="AS84" i="89"/>
  <c r="AL84" i="89"/>
  <c r="AU84" i="89" s="1"/>
  <c r="AS84" i="73"/>
  <c r="AL84" i="73"/>
  <c r="AU84" i="73" s="1"/>
  <c r="AS12" i="93"/>
  <c r="AL12" i="93"/>
  <c r="AU12" i="93" s="1"/>
  <c r="AS30" i="93"/>
  <c r="AL30" i="93"/>
  <c r="AU30" i="93" s="1"/>
  <c r="AS48" i="93"/>
  <c r="AL48" i="93"/>
  <c r="AU48" i="93" s="1"/>
  <c r="AS66" i="93"/>
  <c r="AL66" i="93"/>
  <c r="AU66" i="93" s="1"/>
  <c r="AS84" i="93"/>
  <c r="AL84" i="93"/>
  <c r="AU84" i="93" s="1"/>
  <c r="AS29" i="89"/>
  <c r="AL29" i="89"/>
  <c r="AU29" i="89" s="1"/>
  <c r="AS47" i="89"/>
  <c r="AL47" i="89"/>
  <c r="AU47" i="89" s="1"/>
  <c r="AS65" i="89"/>
  <c r="AL65" i="89"/>
  <c r="AU65" i="89" s="1"/>
  <c r="AS17" i="73"/>
  <c r="AL17" i="73"/>
  <c r="AU17" i="73" s="1"/>
  <c r="AS35" i="73"/>
  <c r="AL35" i="73"/>
  <c r="AU35" i="73" s="1"/>
  <c r="AS71" i="73"/>
  <c r="AL71" i="73"/>
  <c r="AU71" i="73" s="1"/>
  <c r="AS89" i="73"/>
  <c r="AL89" i="73"/>
  <c r="AU89" i="73" s="1"/>
  <c r="AS79" i="73"/>
  <c r="AL79" i="73"/>
  <c r="AU79" i="73" s="1"/>
  <c r="AI98" i="73"/>
  <c r="AN98" i="73"/>
  <c r="AN100" i="73" s="1"/>
  <c r="AS29" i="93"/>
  <c r="AL29" i="93"/>
  <c r="AU29" i="93" s="1"/>
  <c r="AS34" i="89"/>
  <c r="AL34" i="89"/>
  <c r="AU34" i="89" s="1"/>
  <c r="AS5" i="73"/>
  <c r="AL5" i="73"/>
  <c r="AU5" i="73" s="1"/>
  <c r="AS95" i="73"/>
  <c r="AL95" i="73"/>
  <c r="AU95" i="73" s="1"/>
  <c r="AS55" i="93"/>
  <c r="AL55" i="93"/>
  <c r="AU55" i="93" s="1"/>
  <c r="AS18" i="93"/>
  <c r="AL18" i="93"/>
  <c r="AU18" i="93" s="1"/>
  <c r="AS36" i="93"/>
  <c r="AL36" i="93"/>
  <c r="AU36" i="93" s="1"/>
  <c r="AS54" i="93"/>
  <c r="AL54" i="93"/>
  <c r="AU54" i="93" s="1"/>
  <c r="AS72" i="93"/>
  <c r="AL72" i="93"/>
  <c r="AU72" i="93" s="1"/>
  <c r="AS90" i="93"/>
  <c r="AL90" i="93"/>
  <c r="AU90" i="93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7" i="73"/>
  <c r="AL97" i="73"/>
  <c r="AU97" i="73" s="1"/>
  <c r="AS91" i="73"/>
  <c r="AL91" i="73"/>
  <c r="AU91" i="73" s="1"/>
  <c r="AS47" i="93"/>
  <c r="AL47" i="93"/>
  <c r="AU47" i="93" s="1"/>
  <c r="AS83" i="93"/>
  <c r="AL83" i="93"/>
  <c r="AU83" i="93" s="1"/>
  <c r="AS52" i="89"/>
  <c r="AL52" i="89"/>
  <c r="AU52" i="89" s="1"/>
  <c r="AS34" i="73"/>
  <c r="AL34" i="73"/>
  <c r="AU34" i="73" s="1"/>
  <c r="AS7" i="93"/>
  <c r="AL7" i="93"/>
  <c r="AU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5" i="93"/>
  <c r="AL95" i="93"/>
  <c r="AU95" i="93" s="1"/>
  <c r="AK98" i="73"/>
  <c r="AT98" i="73" s="1"/>
  <c r="AS85" i="73"/>
  <c r="AL85" i="73"/>
  <c r="AU85" i="7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4" i="89"/>
  <c r="AK4" i="89"/>
  <c r="AT4" i="89" s="1"/>
  <c r="AT100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41" i="93"/>
  <c r="AL41" i="93"/>
  <c r="AU41" i="93" s="1"/>
  <c r="AS89" i="93"/>
  <c r="AL89" i="93"/>
  <c r="AU89" i="93" s="1"/>
  <c r="AS58" i="89"/>
  <c r="AL58" i="89"/>
  <c r="AU58" i="89" s="1"/>
  <c r="AS46" i="73"/>
  <c r="AL46" i="73"/>
  <c r="AU46" i="73" s="1"/>
  <c r="AS6" i="89"/>
  <c r="AL6" i="89"/>
  <c r="AU6" i="89" s="1"/>
  <c r="AS4" i="93" l="1"/>
  <c r="AL4" i="93"/>
  <c r="AU4" i="93" s="1"/>
  <c r="AU100" i="93" s="1"/>
  <c r="C11" i="93" s="1"/>
  <c r="F46" i="97" s="1"/>
  <c r="AL98" i="93"/>
  <c r="AU98" i="93" s="1"/>
  <c r="AR98" i="93"/>
  <c r="AR100" i="93" s="1"/>
  <c r="AL98" i="73"/>
  <c r="AU98" i="73" s="1"/>
  <c r="AR98" i="73"/>
  <c r="AR100" i="73" s="1"/>
  <c r="AJ4" i="73"/>
  <c r="AK4" i="73"/>
  <c r="AT4" i="73" s="1"/>
  <c r="AT100" i="73" s="1"/>
  <c r="AS7" i="89"/>
  <c r="AL7" i="89"/>
  <c r="AU7" i="89" s="1"/>
  <c r="AS8" i="89"/>
  <c r="AL8" i="89"/>
  <c r="AU8" i="89" s="1"/>
  <c r="AS4" i="89"/>
  <c r="AL4" i="89"/>
  <c r="AU4" i="89" s="1"/>
  <c r="AS3" i="73"/>
  <c r="AL3" i="73"/>
  <c r="AU3" i="73" s="1"/>
  <c r="AS100" i="93"/>
  <c r="AU100" i="89" l="1"/>
  <c r="C11" i="89" s="1"/>
  <c r="F42" i="97" s="1"/>
  <c r="AS100" i="89"/>
  <c r="AS4" i="73"/>
  <c r="AL4" i="73"/>
  <c r="AU4" i="73" s="1"/>
  <c r="AS100" i="73"/>
  <c r="AU100" i="73"/>
  <c r="C11" i="73" s="1"/>
  <c r="F26" i="97" s="1"/>
</calcChain>
</file>

<file path=xl/sharedStrings.xml><?xml version="1.0" encoding="utf-8"?>
<sst xmlns="http://schemas.openxmlformats.org/spreadsheetml/2006/main" count="5591" uniqueCount="60">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</sst>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2" fillId="6" borderId="0" xfId="0" applyFont="1" applyFill="1"/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  <xf numFmtId="0" fontId="0" fillId="0" borderId="0" xfId="0" applyBorder="1"/>
    <xf numFmtId="10" fontId="3" fillId="0" borderId="0" xfId="0" applyNumberFormat="1" applyFont="1" applyBorder="1" applyAlignment="1">
      <alignment readingOrder="1"/>
    </xf>
    <xf numFmtId="10" fontId="0" fillId="0" borderId="0" xfId="0" applyNumberFormat="1" applyBorder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wnloads\actl4001\2.xlsx" TargetMode="External"/><Relationship Id="rId1" Type="http://schemas.openxmlformats.org/officeDocument/2006/relationships/externalLinkPath" Target="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.26.04.A"/>
      <sheetName val="T.35.04.A"/>
      <sheetName val="T.45.04.A"/>
      <sheetName val="T.55.04.A"/>
      <sheetName val="T.26.04.B"/>
      <sheetName val="T.35.04.B"/>
      <sheetName val="T.45.04.B"/>
      <sheetName val="T.55.04.B"/>
      <sheetName val="T.26.04.C"/>
      <sheetName val="T.35.04.C"/>
      <sheetName val="T.45.04.C"/>
      <sheetName val="T.55.04.C"/>
      <sheetName val="T.26.04.D"/>
      <sheetName val="T.35.04.D"/>
      <sheetName val="T.45.04.D"/>
      <sheetName val="T.55.04.D"/>
      <sheetName val="T.26.04.E"/>
      <sheetName val="T.35.04.E"/>
      <sheetName val="T.45.04.E"/>
      <sheetName val="T.55.04.E"/>
      <sheetName val="T.26.04.F"/>
      <sheetName val="T.35.04.F"/>
      <sheetName val="T.45.04.F"/>
      <sheetName val="T.55.04.F"/>
      <sheetName val="S.26.04.A"/>
      <sheetName val="S.35.04.A"/>
      <sheetName val="S.45.04.A"/>
      <sheetName val="S.55.04.A"/>
      <sheetName val="S.26.04.B"/>
      <sheetName val="S.35.04.B"/>
      <sheetName val="S.45.04.B"/>
      <sheetName val="S.55.04.B"/>
      <sheetName val="S.26.04.C"/>
      <sheetName val="S.35.04.C"/>
      <sheetName val="S.45.04.C"/>
      <sheetName val="S.55.04.C"/>
      <sheetName val="S.26.04.D"/>
      <sheetName val="S.35.04.D"/>
      <sheetName val="S.45.04.D"/>
      <sheetName val="S.55.04.D"/>
      <sheetName val="S.26.04.E"/>
      <sheetName val="S.35.04.E"/>
      <sheetName val="S.45.04.E"/>
      <sheetName val="S.55.04.E"/>
      <sheetName val="S.26.04.F"/>
      <sheetName val="S.35.04.F"/>
      <sheetName val="S.45.04.F"/>
      <sheetName val="S.55.04.F"/>
      <sheetName val="T.26.04.A (2)"/>
      <sheetName val="T.35.04.A (2)"/>
      <sheetName val="T.45.04.A (2)"/>
      <sheetName val="T.55.04.A (2)"/>
      <sheetName val="T.26.04.B (2)"/>
      <sheetName val="T.35.04.B (2)"/>
      <sheetName val="T.45.04.B (2)"/>
      <sheetName val="T.55.04.B (2)"/>
      <sheetName val="T.26.04.C (2)"/>
      <sheetName val="T.35.04.C (2)"/>
      <sheetName val="T.45.04.C (2)"/>
      <sheetName val="T.55.04.C (2)"/>
      <sheetName val="T.26.04.D (2)"/>
      <sheetName val="T.35.04.D (2)"/>
      <sheetName val="T.45.04.D (2)"/>
      <sheetName val="T.55.04.D (2)"/>
      <sheetName val="T.26.04.E (2)"/>
      <sheetName val="T.35.04.E (2)"/>
      <sheetName val="T.45.04.E (2)"/>
      <sheetName val="T.55.04.E (2)"/>
      <sheetName val="T.26.04.F (2)"/>
      <sheetName val="T.35.04.F (2)"/>
      <sheetName val="T.45.04.F (2)"/>
      <sheetName val="T.55.04.F (2)"/>
      <sheetName val="S.26.04.A (2)"/>
      <sheetName val="S.35.04.A (2)"/>
      <sheetName val="S.45.04.A (2)"/>
      <sheetName val="S.55.04.A (2)"/>
      <sheetName val="S.26.04.B (2)"/>
      <sheetName val="S.35.04.B (2)"/>
      <sheetName val="S.45.04.B (2)"/>
      <sheetName val="S.55.04.B (2)"/>
      <sheetName val="S.26.04.C (2)"/>
      <sheetName val="S.35.04.C (2)"/>
      <sheetName val="S.45.04.C (2)"/>
      <sheetName val="S.55.04.C (2)"/>
      <sheetName val="S.26.04.D (2)"/>
      <sheetName val="S.35.04.D (2)"/>
      <sheetName val="S.45.04.D (2)"/>
      <sheetName val="S.55.04.D (2)"/>
      <sheetName val="S.26.04.E (2)"/>
      <sheetName val="S.35.04.E (2)"/>
      <sheetName val="S.45.04.E (2)"/>
      <sheetName val="S.55.04.E (2)"/>
      <sheetName val="S.26.04.F (2)"/>
      <sheetName val="S.35.04.F (2)"/>
      <sheetName val="S.45.04.F (2)"/>
      <sheetName val="S.55.04.F (2)"/>
      <sheetName val="Premiums"/>
      <sheetName val="Mortalities"/>
      <sheetName val="Economic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>
        <row r="39">
          <cell r="J39" t="str">
            <v>Actual</v>
          </cell>
          <cell r="K39" t="str">
            <v>MA</v>
          </cell>
          <cell r="L39" t="str">
            <v>EMA</v>
          </cell>
          <cell r="M39" t="str">
            <v>weighted moving average</v>
          </cell>
        </row>
        <row r="40">
          <cell r="I40">
            <v>2004</v>
          </cell>
          <cell r="J40">
            <v>1.5900000000000001E-2</v>
          </cell>
          <cell r="K40">
            <v>1.5900000000000001E-2</v>
          </cell>
          <cell r="M40">
            <v>1.5900000000000001E-2</v>
          </cell>
        </row>
        <row r="41">
          <cell r="I41">
            <v>2005</v>
          </cell>
          <cell r="J41">
            <v>3.6400000000000002E-2</v>
          </cell>
          <cell r="K41">
            <v>3.6400000000000002E-2</v>
          </cell>
          <cell r="M41">
            <v>3.6400000000000002E-2</v>
          </cell>
        </row>
        <row r="42">
          <cell r="I42">
            <v>2006</v>
          </cell>
          <cell r="J42">
            <v>5.8799999999999998E-2</v>
          </cell>
          <cell r="K42">
            <v>5.8799999999999998E-2</v>
          </cell>
          <cell r="M42">
            <v>5.8799999999999998E-2</v>
          </cell>
        </row>
        <row r="43">
          <cell r="I43">
            <v>2007</v>
          </cell>
          <cell r="J43">
            <v>5.4699999999999999E-2</v>
          </cell>
          <cell r="K43">
            <v>5.4699999999999999E-2</v>
          </cell>
          <cell r="M43">
            <v>5.4699999999999999E-2</v>
          </cell>
        </row>
        <row r="44">
          <cell r="I44">
            <v>2008</v>
          </cell>
          <cell r="J44">
            <v>2.2499999999999999E-2</v>
          </cell>
          <cell r="K44">
            <v>2.2499999999999999E-2</v>
          </cell>
          <cell r="M44">
            <v>2.2499999999999999E-2</v>
          </cell>
        </row>
        <row r="45">
          <cell r="I45">
            <v>2009</v>
          </cell>
          <cell r="J45">
            <v>2.2000000000000001E-3</v>
          </cell>
          <cell r="K45">
            <v>3.7659999999999999E-2</v>
          </cell>
          <cell r="M45">
            <v>3.9760000000000004E-2</v>
          </cell>
        </row>
        <row r="46">
          <cell r="I46">
            <v>2010</v>
          </cell>
          <cell r="J46">
            <v>2.5000000000000001E-3</v>
          </cell>
          <cell r="K46">
            <v>3.492E-2</v>
          </cell>
          <cell r="M46">
            <v>4.046000000000001E-2</v>
          </cell>
        </row>
        <row r="47">
          <cell r="I47">
            <v>2011</v>
          </cell>
          <cell r="J47">
            <v>1.5E-3</v>
          </cell>
          <cell r="K47">
            <v>2.8139999999999998E-2</v>
          </cell>
          <cell r="M47">
            <v>3.9802666666666667E-2</v>
          </cell>
        </row>
        <row r="48">
          <cell r="I48">
            <v>2012</v>
          </cell>
          <cell r="J48">
            <v>1.9E-3</v>
          </cell>
          <cell r="K48">
            <v>1.6679999999999997E-2</v>
          </cell>
          <cell r="M48">
            <v>3.8655555555555554E-2</v>
          </cell>
        </row>
        <row r="49">
          <cell r="I49">
            <v>2013</v>
          </cell>
          <cell r="J49">
            <v>1.6999999999999999E-3</v>
          </cell>
          <cell r="K49">
            <v>6.1199999999999996E-3</v>
          </cell>
          <cell r="M49">
            <v>3.8392562962962964E-2</v>
          </cell>
        </row>
        <row r="50">
          <cell r="I50">
            <v>2014</v>
          </cell>
          <cell r="J50">
            <v>1.4E-3</v>
          </cell>
          <cell r="K50">
            <v>1.9600000000000004E-3</v>
          </cell>
          <cell r="M50">
            <v>3.9111535802469143E-2</v>
          </cell>
        </row>
        <row r="51">
          <cell r="I51">
            <v>2015</v>
          </cell>
          <cell r="J51">
            <v>1.9E-3</v>
          </cell>
          <cell r="K51">
            <v>1.8E-3</v>
          </cell>
          <cell r="M51">
            <v>3.9010662057613173E-2</v>
          </cell>
        </row>
        <row r="52">
          <cell r="I52">
            <v>2016</v>
          </cell>
          <cell r="J52">
            <v>4.7000000000000002E-3</v>
          </cell>
          <cell r="K52">
            <v>1.6800000000000003E-3</v>
          </cell>
          <cell r="M52">
            <v>3.8919394677640606E-2</v>
          </cell>
        </row>
        <row r="53">
          <cell r="I53">
            <v>2017</v>
          </cell>
          <cell r="J53">
            <v>1.17E-2</v>
          </cell>
          <cell r="K53">
            <v>2.32E-3</v>
          </cell>
          <cell r="M53">
            <v>3.8894327367169641E-2</v>
          </cell>
        </row>
        <row r="54">
          <cell r="I54">
            <v>2018</v>
          </cell>
          <cell r="J54">
            <v>2.01E-2</v>
          </cell>
          <cell r="K54">
            <v>4.2800000000000008E-3</v>
          </cell>
          <cell r="M54">
            <v>3.8919789085810091E-2</v>
          </cell>
        </row>
        <row r="55">
          <cell r="I55">
            <v>2019</v>
          </cell>
          <cell r="J55">
            <v>2.3400000000000001E-2</v>
          </cell>
          <cell r="K55">
            <v>7.9600000000000001E-3</v>
          </cell>
          <cell r="M55">
            <v>3.8937819923223094E-2</v>
          </cell>
        </row>
        <row r="56">
          <cell r="I56">
            <v>2020</v>
          </cell>
          <cell r="J56">
            <v>4.3E-3</v>
          </cell>
          <cell r="K56">
            <v>1.2360000000000001E-2</v>
          </cell>
          <cell r="M56">
            <v>3.8926712631583947E-2</v>
          </cell>
        </row>
        <row r="57">
          <cell r="I57">
            <v>2021</v>
          </cell>
          <cell r="J57">
            <v>1.2999999999999999E-3</v>
          </cell>
          <cell r="K57">
            <v>1.2840000000000001E-2</v>
          </cell>
          <cell r="M57">
            <v>3.8923483968014816E-2</v>
          </cell>
        </row>
        <row r="58">
          <cell r="I58">
            <v>2022</v>
          </cell>
          <cell r="J58">
            <v>0.02</v>
          </cell>
          <cell r="K58">
            <v>1.2160000000000001E-2</v>
          </cell>
          <cell r="M58">
            <v>3.8924775711657943E-2</v>
          </cell>
        </row>
        <row r="59">
          <cell r="I59">
            <v>2023</v>
          </cell>
          <cell r="J59">
            <v>5.3900000000000003E-2</v>
          </cell>
          <cell r="K59">
            <v>1.3819999999999999E-2</v>
          </cell>
          <cell r="M59">
            <v>3.8926225417157144E-2</v>
          </cell>
        </row>
        <row r="60">
          <cell r="I60">
            <v>2024</v>
          </cell>
          <cell r="K60">
            <v>1.1828E-2</v>
          </cell>
          <cell r="M60">
            <v>3.8926128468190192E-2</v>
          </cell>
        </row>
        <row r="61">
          <cell r="I61">
            <v>2025</v>
          </cell>
          <cell r="K61">
            <v>1.2601600000000001E-2</v>
          </cell>
          <cell r="M61">
            <v>3.8925570114144464E-2</v>
          </cell>
        </row>
        <row r="62">
          <cell r="I62">
            <v>2026</v>
          </cell>
          <cell r="K62">
            <v>1.264992E-2</v>
          </cell>
          <cell r="M62">
            <v>3.8925605072419017E-2</v>
          </cell>
        </row>
        <row r="63">
          <cell r="I63">
            <v>2027</v>
          </cell>
          <cell r="K63">
            <v>1.2611903999999998E-2</v>
          </cell>
          <cell r="M63">
            <v>3.8925727851281053E-2</v>
          </cell>
        </row>
        <row r="64">
          <cell r="I64">
            <v>2028</v>
          </cell>
          <cell r="K64">
            <v>1.27022848E-2</v>
          </cell>
          <cell r="M64">
            <v>3.892575014947016E-2</v>
          </cell>
        </row>
        <row r="65">
          <cell r="I65">
            <v>2029</v>
          </cell>
          <cell r="K65">
            <v>1.247874176E-2</v>
          </cell>
          <cell r="M65">
            <v>3.8925716404414078E-2</v>
          </cell>
        </row>
        <row r="66">
          <cell r="I66">
            <v>2030</v>
          </cell>
          <cell r="K66">
            <v>1.2608890111999999E-2</v>
          </cell>
          <cell r="M66">
            <v>3.8925703095518439E-2</v>
          </cell>
        </row>
        <row r="67">
          <cell r="I67">
            <v>2031</v>
          </cell>
          <cell r="K67">
            <v>1.2610348134400002E-2</v>
          </cell>
          <cell r="M67">
            <v>3.8925712821242679E-2</v>
          </cell>
        </row>
        <row r="68">
          <cell r="I68">
            <v>2032</v>
          </cell>
          <cell r="K68">
            <v>1.2602433761279999E-2</v>
          </cell>
          <cell r="M68">
            <v>3.8925716923450045E-2</v>
          </cell>
        </row>
        <row r="69">
          <cell r="I69">
            <v>2033</v>
          </cell>
          <cell r="K69">
            <v>1.2600539713535999E-2</v>
          </cell>
          <cell r="M69">
            <v>3.8925715209804972E-2</v>
          </cell>
        </row>
        <row r="70">
          <cell r="I70">
            <v>2034</v>
          </cell>
          <cell r="K70">
            <v>1.2580190696243198E-2</v>
          </cell>
          <cell r="M70">
            <v>3.8925713653466941E-2</v>
          </cell>
        </row>
        <row r="71">
          <cell r="I71">
            <v>2035</v>
          </cell>
          <cell r="K71">
            <v>1.2600480483491838E-2</v>
          </cell>
          <cell r="M71">
            <v>3.8925713907660565E-2</v>
          </cell>
        </row>
        <row r="72">
          <cell r="I72">
            <v>2036</v>
          </cell>
          <cell r="K72">
            <v>1.2598798557790206E-2</v>
          </cell>
          <cell r="M72">
            <v>3.8925714429981877E-2</v>
          </cell>
        </row>
        <row r="73">
          <cell r="I73">
            <v>2037</v>
          </cell>
          <cell r="K73">
            <v>1.2596488642468248E-2</v>
          </cell>
          <cell r="M73">
            <v>3.8925714405600824E-2</v>
          </cell>
        </row>
        <row r="74">
          <cell r="I74">
            <v>2038</v>
          </cell>
          <cell r="K74">
            <v>1.2595299618705896E-2</v>
          </cell>
          <cell r="M74">
            <v>3.8925714265843472E-2</v>
          </cell>
        </row>
        <row r="75">
          <cell r="I75">
            <v>2039</v>
          </cell>
          <cell r="K75">
            <v>1.2594251599739875E-2</v>
          </cell>
          <cell r="M75">
            <v>3.8925714247356955E-2</v>
          </cell>
        </row>
        <row r="76">
          <cell r="I76">
            <v>2040</v>
          </cell>
          <cell r="K76">
            <v>1.2597063780439214E-2</v>
          </cell>
          <cell r="M76">
            <v>3.8925714285639033E-2</v>
          </cell>
        </row>
        <row r="77">
          <cell r="I77">
            <v>2041</v>
          </cell>
          <cell r="K77">
            <v>1.2596380439828688E-2</v>
          </cell>
          <cell r="M77">
            <v>3.8925714297089124E-2</v>
          </cell>
        </row>
        <row r="78">
          <cell r="I78">
            <v>2042</v>
          </cell>
          <cell r="K78">
            <v>1.2595896816236385E-2</v>
          </cell>
          <cell r="M78">
            <v>3.8925714287157361E-2</v>
          </cell>
        </row>
        <row r="79">
          <cell r="I79">
            <v>2043</v>
          </cell>
          <cell r="M79">
            <v>3.8925714282774512E-2</v>
          </cell>
        </row>
        <row r="80">
          <cell r="I80">
            <v>2044</v>
          </cell>
          <cell r="M80">
            <v>3.8925714284826954E-2</v>
          </cell>
        </row>
        <row r="81">
          <cell r="I81">
            <v>2045</v>
          </cell>
          <cell r="M81">
            <v>3.8925714286434814E-2</v>
          </cell>
        </row>
        <row r="82">
          <cell r="I82">
            <v>2046</v>
          </cell>
          <cell r="M82">
            <v>3.8925714286080618E-2</v>
          </cell>
        </row>
        <row r="83">
          <cell r="I83">
            <v>2047</v>
          </cell>
          <cell r="M83">
            <v>3.8925714285555309E-2</v>
          </cell>
        </row>
        <row r="84">
          <cell r="I84">
            <v>2048</v>
          </cell>
          <cell r="M84">
            <v>3.8925714285588782E-2</v>
          </cell>
        </row>
        <row r="85">
          <cell r="I85">
            <v>2049</v>
          </cell>
          <cell r="M85">
            <v>3.8925714285740237E-2</v>
          </cell>
        </row>
        <row r="86">
          <cell r="I86">
            <v>2050</v>
          </cell>
          <cell r="M86">
            <v>3.8925714285754545E-2</v>
          </cell>
        </row>
        <row r="87">
          <cell r="I87">
            <v>2051</v>
          </cell>
          <cell r="M87">
            <v>3.8925714285712752E-2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D5EFD-2163-4C19-B4C8-D4B3754146DB}">
  <dimension ref="A1:AZ29"/>
  <sheetViews>
    <sheetView workbookViewId="0">
      <selection activeCell="D5" sqref="D5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133.01204475748273</v>
      </c>
      <c r="K3">
        <v>1</v>
      </c>
      <c r="L3" s="2">
        <v>0</v>
      </c>
      <c r="O3">
        <f>$C$3</f>
        <v>133.01204475748273</v>
      </c>
      <c r="P3">
        <f>O3*B5</f>
        <v>106.40963580598618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13.335728892244674</v>
      </c>
      <c r="AE3">
        <f t="shared" ref="AE3:AE23" si="1">$Z3*O3</f>
        <v>133.01204475748273</v>
      </c>
      <c r="AF3">
        <f t="shared" ref="AF3:AG23" si="2">-$Z3*P3</f>
        <v>-106.40963580598618</v>
      </c>
      <c r="AG3">
        <f t="shared" si="2"/>
        <v>-200</v>
      </c>
      <c r="AH3">
        <f t="shared" ref="AH3:AH23" si="3">-X3*R3</f>
        <v>0</v>
      </c>
      <c r="AI3">
        <f t="shared" ref="AI3:AI23" si="4">SUM(AE3:AH3)</f>
        <v>-173.39759104850344</v>
      </c>
      <c r="AJ3">
        <f t="shared" ref="AJ3:AJ23" si="5">AB3-AC3</f>
        <v>-13.335728892244674</v>
      </c>
      <c r="AL3">
        <f t="shared" ref="AL3:AL23" si="6">SUM(AI3:AK3)</f>
        <v>-186.73331994074812</v>
      </c>
      <c r="AN3">
        <f t="shared" ref="AN3:AU23" si="7">AE3*$K3</f>
        <v>133.01204475748273</v>
      </c>
      <c r="AO3">
        <f t="shared" si="7"/>
        <v>-106.40963580598618</v>
      </c>
      <c r="AP3">
        <f t="shared" si="7"/>
        <v>-200</v>
      </c>
      <c r="AQ3">
        <f t="shared" si="7"/>
        <v>0</v>
      </c>
      <c r="AR3">
        <f t="shared" si="7"/>
        <v>-173.39759104850344</v>
      </c>
      <c r="AS3">
        <f t="shared" si="7"/>
        <v>-13.335728892244674</v>
      </c>
      <c r="AT3">
        <f t="shared" si="7"/>
        <v>0</v>
      </c>
      <c r="AU3">
        <f t="shared" si="7"/>
        <v>-186.73331994074812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67.606686640440657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50000</v>
      </c>
      <c r="S4">
        <f t="shared" ref="S4:S23" si="11">AX4</f>
        <v>13.335728892244674</v>
      </c>
      <c r="U4">
        <f t="shared" ref="U4:U23" si="12">M4</f>
        <v>1.1601210000000001E-3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1.1601210000000001E-3</v>
      </c>
      <c r="Y4">
        <f t="shared" ref="Y4:Y23" si="16">V4*W4</f>
        <v>0.01</v>
      </c>
      <c r="Z4">
        <f t="shared" ref="Z4:Z23" si="17">MAX(0, W4-X4-Y4)</f>
        <v>0.98883987900000003</v>
      </c>
      <c r="AB4">
        <f t="shared" ref="AB4:AB23" si="18">AC3</f>
        <v>13.335728892244674</v>
      </c>
      <c r="AC4">
        <f t="shared" ref="AC4:AC23" si="19">AX5</f>
        <v>26.448384542128053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-58.006050000000002</v>
      </c>
      <c r="AI4">
        <f t="shared" si="4"/>
        <v>-58.006050000000002</v>
      </c>
      <c r="AJ4">
        <f t="shared" si="5"/>
        <v>-13.112655649883379</v>
      </c>
      <c r="AK4">
        <f>G4*MAX(0, SUM(AB4:AB4, AE4:AF4))</f>
        <v>0.29205246274015834</v>
      </c>
      <c r="AL4">
        <f t="shared" si="6"/>
        <v>-70.826653187143222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-54.419786096256679</v>
      </c>
      <c r="AR4">
        <f t="shared" si="7"/>
        <v>-54.419786096256679</v>
      </c>
      <c r="AS4">
        <f t="shared" si="7"/>
        <v>-12.301956703146052</v>
      </c>
      <c r="AT4">
        <f t="shared" si="7"/>
        <v>0.27399611852909117</v>
      </c>
      <c r="AU4">
        <f t="shared" si="7"/>
        <v>-66.447746680873635</v>
      </c>
      <c r="AW4">
        <v>1</v>
      </c>
      <c r="AX4">
        <f>(R4*SUMPRODUCT(K5:$K$23, X5:$X$23)-$AZ$3*SUMPRODUCT(K4:$K$22, W5:$W$23))/Z4</f>
        <v>13.335728892244674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133.01204475748273</v>
      </c>
      <c r="P5">
        <f t="shared" ref="P5:P23" si="22">O5*$C$5</f>
        <v>6.6506022378741365</v>
      </c>
      <c r="Q5" s="4">
        <f t="shared" ref="Q5:Q23" si="23">$C$8</f>
        <v>25</v>
      </c>
      <c r="R5">
        <f t="shared" si="0"/>
        <v>50000</v>
      </c>
      <c r="S5">
        <f t="shared" si="11"/>
        <v>26.448384542128053</v>
      </c>
      <c r="U5">
        <f t="shared" si="12"/>
        <v>1.1721139999999999E-3</v>
      </c>
      <c r="V5">
        <f t="shared" si="13"/>
        <v>0.01</v>
      </c>
      <c r="W5">
        <f t="shared" si="14"/>
        <v>0.98883987900000003</v>
      </c>
      <c r="X5">
        <f t="shared" si="15"/>
        <v>1.1590330659342059E-3</v>
      </c>
      <c r="Y5">
        <f t="shared" si="16"/>
        <v>9.8883987900000008E-3</v>
      </c>
      <c r="Z5">
        <f t="shared" si="17"/>
        <v>0.97779244714406577</v>
      </c>
      <c r="AB5">
        <f t="shared" si="18"/>
        <v>26.448384542128053</v>
      </c>
      <c r="AC5">
        <f t="shared" si="19"/>
        <v>39.040307748874369</v>
      </c>
      <c r="AE5">
        <f t="shared" si="1"/>
        <v>130.05817274305505</v>
      </c>
      <c r="AF5">
        <f t="shared" si="2"/>
        <v>-6.5029086371527525</v>
      </c>
      <c r="AG5">
        <f t="shared" si="2"/>
        <v>-24.444811178601643</v>
      </c>
      <c r="AH5">
        <f t="shared" si="3"/>
        <v>-57.95165329671029</v>
      </c>
      <c r="AI5">
        <f t="shared" si="4"/>
        <v>41.158799630590366</v>
      </c>
      <c r="AJ5">
        <f t="shared" si="5"/>
        <v>-12.591923206746316</v>
      </c>
      <c r="AK5">
        <f t="shared" ref="AK5:AK23" si="24">G5*SUM(AB5:AB5, AE5:AF5)</f>
        <v>6.1501495945692444</v>
      </c>
      <c r="AL5">
        <f t="shared" si="6"/>
        <v>34.717026018413293</v>
      </c>
      <c r="AN5">
        <f t="shared" si="7"/>
        <v>112.31336233025559</v>
      </c>
      <c r="AO5">
        <f t="shared" si="7"/>
        <v>-5.6156681165127793</v>
      </c>
      <c r="AP5">
        <f t="shared" si="7"/>
        <v>-21.109622541145335</v>
      </c>
      <c r="AQ5">
        <f t="shared" si="7"/>
        <v>-50.04487528215202</v>
      </c>
      <c r="AR5">
        <f t="shared" si="7"/>
        <v>35.543196390445452</v>
      </c>
      <c r="AS5">
        <f t="shared" si="7"/>
        <v>-10.873912832437295</v>
      </c>
      <c r="AT5">
        <f t="shared" si="7"/>
        <v>5.3110386316496587</v>
      </c>
      <c r="AU5">
        <f t="shared" si="7"/>
        <v>29.980322189657816</v>
      </c>
      <c r="AW5">
        <v>2</v>
      </c>
      <c r="AX5">
        <f>(R5*SUMPRODUCT(K6:$K$23, X6:$X$23)-$AZ$3*SUMPRODUCT(K5:$K$22, W6:$W$23))/Z5</f>
        <v>26.448384542128053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133.01204475748273</v>
      </c>
      <c r="P6">
        <f t="shared" si="22"/>
        <v>6.6506022378741365</v>
      </c>
      <c r="Q6" s="4">
        <f t="shared" si="23"/>
        <v>25</v>
      </c>
      <c r="R6">
        <f t="shared" si="0"/>
        <v>50000</v>
      </c>
      <c r="S6">
        <f t="shared" si="11"/>
        <v>39.040307748874369</v>
      </c>
      <c r="U6">
        <f t="shared" si="12"/>
        <v>1.1871049999999999E-3</v>
      </c>
      <c r="V6">
        <f t="shared" si="13"/>
        <v>0.01</v>
      </c>
      <c r="W6">
        <f t="shared" si="14"/>
        <v>0.97779244714406577</v>
      </c>
      <c r="X6">
        <f t="shared" si="15"/>
        <v>1.1607423029669562E-3</v>
      </c>
      <c r="Y6">
        <f t="shared" si="16"/>
        <v>9.7779244714406577E-3</v>
      </c>
      <c r="Z6">
        <f t="shared" si="17"/>
        <v>0.96685378036965819</v>
      </c>
      <c r="AB6">
        <f t="shared" si="18"/>
        <v>39.040307748874369</v>
      </c>
      <c r="AC6">
        <f t="shared" si="19"/>
        <v>49.842769827602254</v>
      </c>
      <c r="AE6">
        <f t="shared" si="1"/>
        <v>128.60319830847035</v>
      </c>
      <c r="AF6">
        <f t="shared" si="2"/>
        <v>-6.4301599154235181</v>
      </c>
      <c r="AG6">
        <f t="shared" si="2"/>
        <v>-24.171344509241454</v>
      </c>
      <c r="AH6">
        <f t="shared" si="3"/>
        <v>-58.037115148347809</v>
      </c>
      <c r="AI6">
        <f t="shared" si="4"/>
        <v>39.964578735457579</v>
      </c>
      <c r="AJ6">
        <f t="shared" si="5"/>
        <v>-10.802462078727885</v>
      </c>
      <c r="AK6">
        <f t="shared" si="24"/>
        <v>9.4309807493023907</v>
      </c>
      <c r="AL6">
        <f t="shared" si="6"/>
        <v>38.593097406032086</v>
      </c>
      <c r="AN6">
        <f t="shared" si="7"/>
        <v>100.15954270649709</v>
      </c>
      <c r="AO6">
        <f t="shared" si="7"/>
        <v>-5.0079771353248548</v>
      </c>
      <c r="AP6">
        <f t="shared" si="7"/>
        <v>-18.825276855399689</v>
      </c>
      <c r="AQ6">
        <f t="shared" si="7"/>
        <v>-45.200826960148504</v>
      </c>
      <c r="AR6">
        <f t="shared" si="7"/>
        <v>31.125461755624045</v>
      </c>
      <c r="AS6">
        <f t="shared" si="7"/>
        <v>-8.4132406980612231</v>
      </c>
      <c r="AT6">
        <f t="shared" si="7"/>
        <v>7.3450950796585994</v>
      </c>
      <c r="AU6">
        <f t="shared" si="7"/>
        <v>30.057316137221424</v>
      </c>
      <c r="AW6">
        <v>3</v>
      </c>
      <c r="AX6">
        <f>(R6*SUMPRODUCT(K7:$K$23, X7:$X$23)-$AZ$3*SUMPRODUCT(K6:$K$22, W7:$W$23))/Z6</f>
        <v>39.040307748874369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133.01204475748273</v>
      </c>
      <c r="P7">
        <f t="shared" si="22"/>
        <v>6.6506022378741365</v>
      </c>
      <c r="Q7" s="4">
        <f t="shared" si="23"/>
        <v>25</v>
      </c>
      <c r="R7">
        <f t="shared" si="0"/>
        <v>50000</v>
      </c>
      <c r="S7">
        <f t="shared" si="11"/>
        <v>49.842769827602254</v>
      </c>
      <c r="U7">
        <f t="shared" si="12"/>
        <v>1.2030949999999999E-3</v>
      </c>
      <c r="V7">
        <f t="shared" si="13"/>
        <v>0.01</v>
      </c>
      <c r="W7">
        <f t="shared" si="14"/>
        <v>0.96685378036965819</v>
      </c>
      <c r="X7">
        <f t="shared" si="15"/>
        <v>1.1632169488938339E-3</v>
      </c>
      <c r="Y7">
        <f t="shared" si="16"/>
        <v>9.6685378036965829E-3</v>
      </c>
      <c r="Z7">
        <f t="shared" si="17"/>
        <v>0.95602202561706773</v>
      </c>
      <c r="AB7">
        <f t="shared" si="18"/>
        <v>49.842769827602254</v>
      </c>
      <c r="AC7">
        <f t="shared" si="19"/>
        <v>57.956828627946877</v>
      </c>
      <c r="AE7">
        <f t="shared" si="1"/>
        <v>127.16244446051671</v>
      </c>
      <c r="AF7">
        <f t="shared" si="2"/>
        <v>-6.3581222230258359</v>
      </c>
      <c r="AG7">
        <f t="shared" si="2"/>
        <v>-23.900550640426694</v>
      </c>
      <c r="AH7">
        <f t="shared" si="3"/>
        <v>-58.16084744469169</v>
      </c>
      <c r="AI7">
        <f t="shared" si="4"/>
        <v>38.742924152372488</v>
      </c>
      <c r="AJ7">
        <f t="shared" si="5"/>
        <v>-8.1140588003446226</v>
      </c>
      <c r="AK7">
        <f t="shared" si="24"/>
        <v>8.3787722203960726</v>
      </c>
      <c r="AL7">
        <f t="shared" si="6"/>
        <v>39.007637572423938</v>
      </c>
      <c r="AN7">
        <f t="shared" si="7"/>
        <v>89.650987448537734</v>
      </c>
      <c r="AO7">
        <f t="shared" si="7"/>
        <v>-4.4825493724268872</v>
      </c>
      <c r="AP7">
        <f t="shared" si="7"/>
        <v>-16.850163384074722</v>
      </c>
      <c r="AQ7">
        <f t="shared" si="7"/>
        <v>-41.004067092146443</v>
      </c>
      <c r="AR7">
        <f t="shared" si="7"/>
        <v>27.314207599889684</v>
      </c>
      <c r="AS7">
        <f t="shared" si="7"/>
        <v>-5.7205048766757329</v>
      </c>
      <c r="AT7">
        <f t="shared" si="7"/>
        <v>5.9071308856296634</v>
      </c>
      <c r="AU7">
        <f t="shared" si="7"/>
        <v>27.500833608843614</v>
      </c>
      <c r="AW7">
        <v>4</v>
      </c>
      <c r="AX7">
        <f>(R7*SUMPRODUCT(K8:$K$23, X8:$X$23)-$AZ$3*SUMPRODUCT(K7:$K$22, W8:$W$23))/Z7</f>
        <v>49.842769827602254</v>
      </c>
    </row>
    <row r="8" spans="1:52" x14ac:dyDescent="0.25">
      <c r="B8" s="2">
        <v>200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133.01204475748273</v>
      </c>
      <c r="P8">
        <f t="shared" si="22"/>
        <v>6.6506022378741365</v>
      </c>
      <c r="Q8" s="4">
        <f t="shared" si="23"/>
        <v>25</v>
      </c>
      <c r="R8">
        <f t="shared" si="0"/>
        <v>50000</v>
      </c>
      <c r="S8">
        <f t="shared" si="11"/>
        <v>57.956828627946877</v>
      </c>
      <c r="U8">
        <f t="shared" si="12"/>
        <v>1.223083E-3</v>
      </c>
      <c r="V8">
        <f t="shared" si="13"/>
        <v>0.01</v>
      </c>
      <c r="W8">
        <f t="shared" si="14"/>
        <v>0.95602202561706773</v>
      </c>
      <c r="X8">
        <f t="shared" si="15"/>
        <v>1.1692942871578001E-3</v>
      </c>
      <c r="Y8">
        <f t="shared" si="16"/>
        <v>9.5602202561706779E-3</v>
      </c>
      <c r="Z8">
        <f t="shared" si="17"/>
        <v>0.94529251107373924</v>
      </c>
      <c r="AB8">
        <f t="shared" si="18"/>
        <v>57.956828627946877</v>
      </c>
      <c r="AC8">
        <f t="shared" si="19"/>
        <v>63.944636239454937</v>
      </c>
      <c r="AE8">
        <f t="shared" si="1"/>
        <v>125.73528979185345</v>
      </c>
      <c r="AF8">
        <f t="shared" si="2"/>
        <v>-6.286764489592672</v>
      </c>
      <c r="AG8">
        <f t="shared" si="2"/>
        <v>-23.632312776843481</v>
      </c>
      <c r="AH8">
        <f t="shared" si="3"/>
        <v>-58.464714357890003</v>
      </c>
      <c r="AI8">
        <f t="shared" si="4"/>
        <v>37.351498167527296</v>
      </c>
      <c r="AJ8">
        <f t="shared" si="5"/>
        <v>-5.9878076115080603</v>
      </c>
      <c r="AK8">
        <f t="shared" si="24"/>
        <v>3.7787340387134227</v>
      </c>
      <c r="AL8">
        <f t="shared" si="6"/>
        <v>35.14242459473266</v>
      </c>
      <c r="AN8">
        <f t="shared" si="7"/>
        <v>82.652519324355097</v>
      </c>
      <c r="AO8">
        <f t="shared" si="7"/>
        <v>-4.1326259662177547</v>
      </c>
      <c r="AP8">
        <f t="shared" si="7"/>
        <v>-15.534780980747495</v>
      </c>
      <c r="AQ8">
        <f t="shared" si="7"/>
        <v>-38.431978335262023</v>
      </c>
      <c r="AR8">
        <f t="shared" si="7"/>
        <v>24.553134042127823</v>
      </c>
      <c r="AS8">
        <f t="shared" si="7"/>
        <v>-3.9361056481436298</v>
      </c>
      <c r="AT8">
        <f t="shared" si="7"/>
        <v>2.4839636403859888</v>
      </c>
      <c r="AU8">
        <f t="shared" si="7"/>
        <v>23.100992034370179</v>
      </c>
      <c r="AW8">
        <v>5</v>
      </c>
      <c r="AX8">
        <f>(R8*SUMPRODUCT(K9:$K$23, X9:$X$23)-$AZ$3*SUMPRODUCT(K8:$K$22, W9:$W$23))/Z8</f>
        <v>57.956828627946877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133.01204475748273</v>
      </c>
      <c r="P9">
        <f t="shared" si="22"/>
        <v>6.6506022378741365</v>
      </c>
      <c r="Q9" s="4">
        <f t="shared" si="23"/>
        <v>25</v>
      </c>
      <c r="R9">
        <f t="shared" si="0"/>
        <v>50000</v>
      </c>
      <c r="S9">
        <f t="shared" si="11"/>
        <v>63.944636239454937</v>
      </c>
      <c r="U9">
        <f t="shared" si="12"/>
        <v>1.254064E-3</v>
      </c>
      <c r="V9">
        <f t="shared" si="13"/>
        <v>0.01</v>
      </c>
      <c r="W9">
        <f t="shared" si="14"/>
        <v>0.94529251107373924</v>
      </c>
      <c r="X9">
        <f t="shared" si="15"/>
        <v>1.1854573076071778E-3</v>
      </c>
      <c r="Y9">
        <f t="shared" si="16"/>
        <v>9.4529251107373924E-3</v>
      </c>
      <c r="Z9">
        <f t="shared" si="17"/>
        <v>0.93465412865539466</v>
      </c>
      <c r="AB9">
        <f t="shared" si="18"/>
        <v>63.944636239454937</v>
      </c>
      <c r="AC9">
        <f t="shared" si="19"/>
        <v>68.639607469754253</v>
      </c>
      <c r="AE9">
        <f t="shared" si="1"/>
        <v>124.32025679347737</v>
      </c>
      <c r="AF9">
        <f t="shared" si="2"/>
        <v>-6.2160128396738692</v>
      </c>
      <c r="AG9">
        <f t="shared" si="2"/>
        <v>-23.366353216384866</v>
      </c>
      <c r="AH9">
        <f t="shared" si="3"/>
        <v>-59.272865380358887</v>
      </c>
      <c r="AI9">
        <f t="shared" si="4"/>
        <v>35.465025357059751</v>
      </c>
      <c r="AJ9">
        <f t="shared" si="5"/>
        <v>-4.6949712302993163</v>
      </c>
      <c r="AK9">
        <f t="shared" si="24"/>
        <v>1.0740883931402248</v>
      </c>
      <c r="AL9">
        <f t="shared" si="6"/>
        <v>31.844142519900661</v>
      </c>
      <c r="AN9">
        <f t="shared" si="7"/>
        <v>77.668069361449881</v>
      </c>
      <c r="AO9">
        <f t="shared" si="7"/>
        <v>-3.8834034680724945</v>
      </c>
      <c r="AP9">
        <f t="shared" si="7"/>
        <v>-14.597939138342692</v>
      </c>
      <c r="AQ9">
        <f t="shared" si="7"/>
        <v>-37.030240592739268</v>
      </c>
      <c r="AR9">
        <f t="shared" si="7"/>
        <v>22.15648616229543</v>
      </c>
      <c r="AS9">
        <f t="shared" si="7"/>
        <v>-2.9331450929244767</v>
      </c>
      <c r="AT9">
        <f t="shared" si="7"/>
        <v>0.67102798828131194</v>
      </c>
      <c r="AU9">
        <f t="shared" si="7"/>
        <v>19.894369057652263</v>
      </c>
      <c r="AW9">
        <v>6</v>
      </c>
      <c r="AX9">
        <f>(R9*SUMPRODUCT(K10:$K$23, X10:$X$23)-$AZ$3*SUMPRODUCT(K9:$K$22, W10:$W$23))/Z9</f>
        <v>63.944636239454937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133.01204475748273</v>
      </c>
      <c r="P10">
        <f t="shared" si="22"/>
        <v>6.6506022378741365</v>
      </c>
      <c r="Q10" s="4">
        <f t="shared" si="23"/>
        <v>25</v>
      </c>
      <c r="R10">
        <f t="shared" si="0"/>
        <v>50000</v>
      </c>
      <c r="S10">
        <f t="shared" si="11"/>
        <v>68.639607469754253</v>
      </c>
      <c r="U10">
        <f t="shared" si="12"/>
        <v>1.2910420000000001E-3</v>
      </c>
      <c r="V10">
        <f t="shared" si="13"/>
        <v>0.01</v>
      </c>
      <c r="W10">
        <f t="shared" si="14"/>
        <v>0.93465412865539466</v>
      </c>
      <c r="X10">
        <f t="shared" si="15"/>
        <v>1.2066777355675181E-3</v>
      </c>
      <c r="Y10">
        <f t="shared" si="16"/>
        <v>9.3465412865539471E-3</v>
      </c>
      <c r="Z10">
        <f t="shared" si="17"/>
        <v>0.92410090963327318</v>
      </c>
      <c r="AB10">
        <f t="shared" si="18"/>
        <v>68.639607469754253</v>
      </c>
      <c r="AC10">
        <f t="shared" si="19"/>
        <v>72.130948501434716</v>
      </c>
      <c r="AE10">
        <f t="shared" si="1"/>
        <v>122.91655155257143</v>
      </c>
      <c r="AF10">
        <f t="shared" si="2"/>
        <v>-6.1458275776285722</v>
      </c>
      <c r="AG10">
        <f t="shared" si="2"/>
        <v>-23.10252274083183</v>
      </c>
      <c r="AH10">
        <f t="shared" si="3"/>
        <v>-60.333886778375906</v>
      </c>
      <c r="AI10">
        <f t="shared" si="4"/>
        <v>33.334314455735132</v>
      </c>
      <c r="AJ10">
        <f t="shared" si="5"/>
        <v>-3.4913410316804629</v>
      </c>
      <c r="AK10">
        <f t="shared" si="24"/>
        <v>0.76018235892325825</v>
      </c>
      <c r="AL10">
        <f t="shared" si="6"/>
        <v>30.603155782977929</v>
      </c>
      <c r="AN10">
        <f t="shared" si="7"/>
        <v>72.960680216846399</v>
      </c>
      <c r="AO10">
        <f t="shared" si="7"/>
        <v>-3.6480340108423204</v>
      </c>
      <c r="AP10">
        <f t="shared" si="7"/>
        <v>-13.713171681157455</v>
      </c>
      <c r="AQ10">
        <f t="shared" si="7"/>
        <v>-35.812926443789507</v>
      </c>
      <c r="AR10">
        <f t="shared" si="7"/>
        <v>19.786548081057123</v>
      </c>
      <c r="AS10">
        <f t="shared" si="7"/>
        <v>-2.072386617773315</v>
      </c>
      <c r="AT10">
        <f t="shared" si="7"/>
        <v>0.45122826255149273</v>
      </c>
      <c r="AU10">
        <f t="shared" si="7"/>
        <v>18.165389725835301</v>
      </c>
      <c r="AW10">
        <v>7</v>
      </c>
      <c r="AX10">
        <f>(R10*SUMPRODUCT(K11:$K$23, X11:$X$23)-$AZ$3*SUMPRODUCT(K10:$K$22, W11:$W$23))/Z10</f>
        <v>68.639607469754253</v>
      </c>
    </row>
    <row r="11" spans="1:52" x14ac:dyDescent="0.25">
      <c r="A11" t="s">
        <v>33</v>
      </c>
      <c r="C11" s="7">
        <f>AU25</f>
        <v>-1.4099832412739488E-14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133.01204475748273</v>
      </c>
      <c r="P11">
        <f t="shared" si="22"/>
        <v>6.6506022378741365</v>
      </c>
      <c r="Q11" s="4">
        <f t="shared" si="23"/>
        <v>25</v>
      </c>
      <c r="R11">
        <f t="shared" si="0"/>
        <v>50000</v>
      </c>
      <c r="S11">
        <f t="shared" si="11"/>
        <v>72.130948501434716</v>
      </c>
      <c r="U11">
        <f t="shared" si="12"/>
        <v>1.3270199999999999E-3</v>
      </c>
      <c r="V11">
        <f t="shared" si="13"/>
        <v>0.01</v>
      </c>
      <c r="W11">
        <f t="shared" si="14"/>
        <v>0.92410090963327318</v>
      </c>
      <c r="X11">
        <f t="shared" si="15"/>
        <v>1.2263003891015462E-3</v>
      </c>
      <c r="Y11">
        <f t="shared" si="16"/>
        <v>9.2410090963327314E-3</v>
      </c>
      <c r="Z11">
        <f t="shared" si="17"/>
        <v>0.9136336001478389</v>
      </c>
      <c r="AB11">
        <f t="shared" si="18"/>
        <v>72.130948501434716</v>
      </c>
      <c r="AC11">
        <f t="shared" si="19"/>
        <v>74.299248707039041</v>
      </c>
      <c r="AE11">
        <f t="shared" si="1"/>
        <v>121.52427331480442</v>
      </c>
      <c r="AF11">
        <f t="shared" si="2"/>
        <v>-6.0762136657402213</v>
      </c>
      <c r="AG11">
        <f t="shared" si="2"/>
        <v>-22.840840003695973</v>
      </c>
      <c r="AH11">
        <f t="shared" si="3"/>
        <v>-61.315019455077305</v>
      </c>
      <c r="AI11">
        <f t="shared" si="4"/>
        <v>31.292200190290913</v>
      </c>
      <c r="AJ11">
        <f t="shared" si="5"/>
        <v>-2.168300205604325</v>
      </c>
      <c r="AK11">
        <f t="shared" si="24"/>
        <v>0.45018961956119735</v>
      </c>
      <c r="AL11">
        <f t="shared" si="6"/>
        <v>29.574089604247785</v>
      </c>
      <c r="AN11">
        <f t="shared" si="7"/>
        <v>68.601286859549759</v>
      </c>
      <c r="AO11">
        <f t="shared" si="7"/>
        <v>-3.430064342977488</v>
      </c>
      <c r="AP11">
        <f t="shared" si="7"/>
        <v>-12.893811042569235</v>
      </c>
      <c r="AQ11">
        <f t="shared" si="7"/>
        <v>-34.612749566009633</v>
      </c>
      <c r="AR11">
        <f t="shared" si="7"/>
        <v>17.664661907993398</v>
      </c>
      <c r="AS11">
        <f t="shared" si="7"/>
        <v>-1.224020356961576</v>
      </c>
      <c r="AT11">
        <f t="shared" si="7"/>
        <v>0.25413513193949661</v>
      </c>
      <c r="AU11">
        <f t="shared" si="7"/>
        <v>16.69477668297132</v>
      </c>
      <c r="AW11">
        <v>8</v>
      </c>
      <c r="AX11">
        <f>(R11*SUMPRODUCT(K12:$K$23, X12:$X$23)-$AZ$3*SUMPRODUCT(K11:$K$22, W12:$W$23))/Z11</f>
        <v>72.130948501434716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133.01204475748273</v>
      </c>
      <c r="P12">
        <f t="shared" si="22"/>
        <v>6.6506022378741365</v>
      </c>
      <c r="Q12" s="4">
        <f t="shared" si="23"/>
        <v>25</v>
      </c>
      <c r="R12">
        <f t="shared" si="0"/>
        <v>50000</v>
      </c>
      <c r="S12">
        <f t="shared" si="11"/>
        <v>74.299248707039041</v>
      </c>
      <c r="U12">
        <f t="shared" si="12"/>
        <v>1.3729930000000001E-3</v>
      </c>
      <c r="V12">
        <f t="shared" si="13"/>
        <v>0.01</v>
      </c>
      <c r="W12">
        <f t="shared" si="14"/>
        <v>0.9136336001478389</v>
      </c>
      <c r="X12">
        <f t="shared" si="15"/>
        <v>1.2544125375677818E-3</v>
      </c>
      <c r="Y12">
        <f t="shared" si="16"/>
        <v>9.1363360014783887E-3</v>
      </c>
      <c r="Z12">
        <f t="shared" si="17"/>
        <v>0.90324285160879281</v>
      </c>
      <c r="AB12">
        <f t="shared" si="18"/>
        <v>74.299248707039041</v>
      </c>
      <c r="AC12">
        <f t="shared" si="19"/>
        <v>75.185366458019331</v>
      </c>
      <c r="AE12">
        <f t="shared" si="1"/>
        <v>120.14217860506508</v>
      </c>
      <c r="AF12">
        <f t="shared" si="2"/>
        <v>-6.0071089302532537</v>
      </c>
      <c r="AG12">
        <f t="shared" si="2"/>
        <v>-22.581071290219821</v>
      </c>
      <c r="AH12">
        <f t="shared" si="3"/>
        <v>-62.720626878389091</v>
      </c>
      <c r="AI12">
        <f t="shared" si="4"/>
        <v>28.833371506202916</v>
      </c>
      <c r="AJ12">
        <f t="shared" si="5"/>
        <v>-0.88611775098029</v>
      </c>
      <c r="AK12">
        <f t="shared" si="24"/>
        <v>0.43339893227825699</v>
      </c>
      <c r="AL12">
        <f t="shared" si="6"/>
        <v>28.380652687500884</v>
      </c>
      <c r="AN12">
        <f t="shared" si="7"/>
        <v>64.474840673357846</v>
      </c>
      <c r="AO12">
        <f t="shared" si="7"/>
        <v>-3.2237420336678917</v>
      </c>
      <c r="AP12">
        <f t="shared" si="7"/>
        <v>-12.118233501130119</v>
      </c>
      <c r="AQ12">
        <f t="shared" si="7"/>
        <v>-33.659306597148515</v>
      </c>
      <c r="AR12">
        <f t="shared" si="7"/>
        <v>15.473558541411316</v>
      </c>
      <c r="AS12">
        <f t="shared" si="7"/>
        <v>-0.47553907774633725</v>
      </c>
      <c r="AT12">
        <f t="shared" si="7"/>
        <v>0.23258548688799921</v>
      </c>
      <c r="AU12">
        <f t="shared" si="7"/>
        <v>15.23060495055298</v>
      </c>
      <c r="AW12">
        <v>9</v>
      </c>
      <c r="AX12">
        <f>(R12*SUMPRODUCT(K13:$K$23, X13:$X$23)-$AZ$3*SUMPRODUCT(K12:$K$22, W13:$W$23))/Z12</f>
        <v>74.299248707039041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133.01204475748273</v>
      </c>
      <c r="P13">
        <f t="shared" si="22"/>
        <v>6.6506022378741365</v>
      </c>
      <c r="Q13" s="4">
        <f t="shared" si="23"/>
        <v>25</v>
      </c>
      <c r="R13">
        <f t="shared" si="0"/>
        <v>50000</v>
      </c>
      <c r="S13">
        <f t="shared" si="11"/>
        <v>75.185366458019331</v>
      </c>
      <c r="U13">
        <f t="shared" si="12"/>
        <v>1.420964E-3</v>
      </c>
      <c r="V13">
        <f t="shared" si="13"/>
        <v>0.01</v>
      </c>
      <c r="W13">
        <f t="shared" si="14"/>
        <v>0.90324285160879281</v>
      </c>
      <c r="X13">
        <f t="shared" si="15"/>
        <v>1.2834755753934367E-3</v>
      </c>
      <c r="Y13">
        <f t="shared" si="16"/>
        <v>9.0324285160879279E-3</v>
      </c>
      <c r="Z13">
        <f t="shared" si="17"/>
        <v>0.8929269475173115</v>
      </c>
      <c r="AB13">
        <f t="shared" si="18"/>
        <v>75.185366458019331</v>
      </c>
      <c r="AC13">
        <f t="shared" si="19"/>
        <v>74.700854986275928</v>
      </c>
      <c r="AE13">
        <f t="shared" si="1"/>
        <v>118.77003910833507</v>
      </c>
      <c r="AF13">
        <f t="shared" si="2"/>
        <v>-5.9385019554167533</v>
      </c>
      <c r="AG13">
        <f t="shared" si="2"/>
        <v>-22.323173687932787</v>
      </c>
      <c r="AH13">
        <f t="shared" si="3"/>
        <v>-64.173778769671841</v>
      </c>
      <c r="AI13">
        <f t="shared" si="4"/>
        <v>26.334584695313694</v>
      </c>
      <c r="AJ13">
        <f t="shared" si="5"/>
        <v>0.48451147174340292</v>
      </c>
      <c r="AK13">
        <f t="shared" si="24"/>
        <v>0.37603380722187529</v>
      </c>
      <c r="AL13">
        <f t="shared" si="6"/>
        <v>27.195129974278974</v>
      </c>
      <c r="AN13">
        <f t="shared" si="7"/>
        <v>60.605187638225424</v>
      </c>
      <c r="AO13">
        <f t="shared" si="7"/>
        <v>-3.0302593819112711</v>
      </c>
      <c r="AP13">
        <f t="shared" si="7"/>
        <v>-11.390920978007147</v>
      </c>
      <c r="AQ13">
        <f t="shared" si="7"/>
        <v>-32.746170103070945</v>
      </c>
      <c r="AR13">
        <f t="shared" si="7"/>
        <v>13.437837175236062</v>
      </c>
      <c r="AS13">
        <f t="shared" si="7"/>
        <v>0.24723329956217033</v>
      </c>
      <c r="AT13">
        <f t="shared" si="7"/>
        <v>0.1918800365487015</v>
      </c>
      <c r="AU13">
        <f t="shared" si="7"/>
        <v>13.876950511346935</v>
      </c>
      <c r="AW13">
        <v>10</v>
      </c>
      <c r="AX13">
        <f>(R13*SUMPRODUCT(K14:$K$23, X14:$X$23)-$AZ$3*SUMPRODUCT(K13:$K$22, W14:$W$23))/Z13</f>
        <v>75.185366458019331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133.01204475748273</v>
      </c>
      <c r="P14">
        <f t="shared" si="22"/>
        <v>6.6506022378741365</v>
      </c>
      <c r="Q14" s="4">
        <f t="shared" si="23"/>
        <v>25</v>
      </c>
      <c r="R14">
        <f t="shared" si="0"/>
        <v>50000</v>
      </c>
      <c r="S14">
        <f t="shared" si="11"/>
        <v>74.700854986275928</v>
      </c>
      <c r="U14">
        <f t="shared" si="12"/>
        <v>1.47693E-3</v>
      </c>
      <c r="V14">
        <f t="shared" si="13"/>
        <v>0.01</v>
      </c>
      <c r="W14">
        <f t="shared" si="14"/>
        <v>0.8929269475173115</v>
      </c>
      <c r="X14">
        <f t="shared" si="15"/>
        <v>1.318790596596743E-3</v>
      </c>
      <c r="Y14">
        <f t="shared" si="16"/>
        <v>8.9292694751731145E-3</v>
      </c>
      <c r="Z14">
        <f t="shared" si="17"/>
        <v>0.88267888744554157</v>
      </c>
      <c r="AB14">
        <f t="shared" si="18"/>
        <v>74.700854986275928</v>
      </c>
      <c r="AC14">
        <f t="shared" si="19"/>
        <v>72.503267637180528</v>
      </c>
      <c r="AE14">
        <f t="shared" si="1"/>
        <v>117.40692368339144</v>
      </c>
      <c r="AF14">
        <f t="shared" si="2"/>
        <v>-5.8703461841695717</v>
      </c>
      <c r="AG14">
        <f t="shared" si="2"/>
        <v>-22.066972186138539</v>
      </c>
      <c r="AH14">
        <f t="shared" si="3"/>
        <v>-65.939529829837142</v>
      </c>
      <c r="AI14">
        <f t="shared" si="4"/>
        <v>23.530075483246179</v>
      </c>
      <c r="AJ14">
        <f t="shared" si="5"/>
        <v>2.1975873490954001</v>
      </c>
      <c r="AK14">
        <f t="shared" si="24"/>
        <v>0.33522737847389605</v>
      </c>
      <c r="AL14">
        <f t="shared" si="6"/>
        <v>26.062890210815475</v>
      </c>
      <c r="AN14">
        <f t="shared" si="7"/>
        <v>56.980812385452381</v>
      </c>
      <c r="AO14">
        <f t="shared" si="7"/>
        <v>-2.849040619272619</v>
      </c>
      <c r="AP14">
        <f t="shared" si="7"/>
        <v>-10.70970912621935</v>
      </c>
      <c r="AQ14">
        <f t="shared" si="7"/>
        <v>-32.002269203058951</v>
      </c>
      <c r="AR14">
        <f t="shared" si="7"/>
        <v>11.419793436901452</v>
      </c>
      <c r="AS14">
        <f t="shared" si="7"/>
        <v>1.0665496421414411</v>
      </c>
      <c r="AT14">
        <f t="shared" si="7"/>
        <v>0.1626950758951726</v>
      </c>
      <c r="AU14">
        <f t="shared" si="7"/>
        <v>12.649038154938065</v>
      </c>
      <c r="AW14">
        <v>11</v>
      </c>
      <c r="AX14">
        <f>(R14*SUMPRODUCT(K15:$K$23, X15:$X$23)-$AZ$3*SUMPRODUCT(K14:$K$22, W15:$W$23))/Z14</f>
        <v>74.700854986275928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133.01204475748273</v>
      </c>
      <c r="P15">
        <f t="shared" si="22"/>
        <v>6.6506022378741365</v>
      </c>
      <c r="Q15" s="4">
        <f t="shared" si="23"/>
        <v>25</v>
      </c>
      <c r="R15">
        <f t="shared" si="0"/>
        <v>50000</v>
      </c>
      <c r="S15">
        <f t="shared" si="11"/>
        <v>72.503267637180528</v>
      </c>
      <c r="U15">
        <f t="shared" si="12"/>
        <v>1.553883E-3</v>
      </c>
      <c r="V15">
        <f t="shared" si="13"/>
        <v>0.01</v>
      </c>
      <c r="W15">
        <f t="shared" si="14"/>
        <v>0.88267888744554157</v>
      </c>
      <c r="X15">
        <f t="shared" si="15"/>
        <v>1.3715797176605405E-3</v>
      </c>
      <c r="Y15">
        <f t="shared" si="16"/>
        <v>8.8267888744554164E-3</v>
      </c>
      <c r="Z15">
        <f t="shared" si="17"/>
        <v>0.87248051885342559</v>
      </c>
      <c r="AB15">
        <f t="shared" si="18"/>
        <v>72.503267637180528</v>
      </c>
      <c r="AC15">
        <f t="shared" si="19"/>
        <v>68.560972799551919</v>
      </c>
      <c r="AE15">
        <f t="shared" si="1"/>
        <v>116.0504178237636</v>
      </c>
      <c r="AF15">
        <f t="shared" si="2"/>
        <v>-5.8025208911881796</v>
      </c>
      <c r="AG15">
        <f t="shared" si="2"/>
        <v>-21.812012971335641</v>
      </c>
      <c r="AH15">
        <f t="shared" si="3"/>
        <v>-68.57898588302703</v>
      </c>
      <c r="AI15">
        <f t="shared" si="4"/>
        <v>19.856898078212737</v>
      </c>
      <c r="AJ15">
        <f t="shared" si="5"/>
        <v>3.9422948376286087</v>
      </c>
      <c r="AK15">
        <f t="shared" si="24"/>
        <v>0.74927977473599938</v>
      </c>
      <c r="AL15">
        <f t="shared" si="6"/>
        <v>24.548472690577345</v>
      </c>
      <c r="AN15">
        <f t="shared" si="7"/>
        <v>53.543552377512981</v>
      </c>
      <c r="AO15">
        <f t="shared" si="7"/>
        <v>-2.6771776188756489</v>
      </c>
      <c r="AP15">
        <f t="shared" si="7"/>
        <v>-10.06366612796937</v>
      </c>
      <c r="AQ15">
        <f t="shared" si="7"/>
        <v>-31.641096960123782</v>
      </c>
      <c r="AR15">
        <f t="shared" si="7"/>
        <v>9.1616116705441772</v>
      </c>
      <c r="AS15">
        <f t="shared" si="7"/>
        <v>1.8189031464472916</v>
      </c>
      <c r="AT15">
        <f t="shared" si="7"/>
        <v>0.34570406221986855</v>
      </c>
      <c r="AU15">
        <f t="shared" si="7"/>
        <v>11.326218879211337</v>
      </c>
      <c r="AW15">
        <v>12</v>
      </c>
      <c r="AX15">
        <f>(R15*SUMPRODUCT(K16:$K$23, X16:$X$23)-$AZ$3*SUMPRODUCT(K15:$K$22, W16:$W$23))/Z15</f>
        <v>72.503267637180528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133.01204475748273</v>
      </c>
      <c r="P16">
        <f t="shared" si="22"/>
        <v>6.6506022378741365</v>
      </c>
      <c r="Q16" s="4">
        <f t="shared" si="23"/>
        <v>25</v>
      </c>
      <c r="R16">
        <f t="shared" si="0"/>
        <v>50000</v>
      </c>
      <c r="S16">
        <f t="shared" si="11"/>
        <v>68.560972799551919</v>
      </c>
      <c r="U16">
        <f t="shared" si="12"/>
        <v>1.6428289999999999E-3</v>
      </c>
      <c r="V16">
        <f t="shared" si="13"/>
        <v>0.01</v>
      </c>
      <c r="W16">
        <f t="shared" si="14"/>
        <v>0.87248051885342559</v>
      </c>
      <c r="X16">
        <f t="shared" si="15"/>
        <v>1.4333362983074542E-3</v>
      </c>
      <c r="Y16">
        <f t="shared" si="16"/>
        <v>8.7248051885342563E-3</v>
      </c>
      <c r="Z16">
        <f t="shared" si="17"/>
        <v>0.8623223773665839</v>
      </c>
      <c r="AB16">
        <f t="shared" si="18"/>
        <v>68.560972799551919</v>
      </c>
      <c r="AC16">
        <f t="shared" si="19"/>
        <v>63.158399047387682</v>
      </c>
      <c r="AE16">
        <f t="shared" si="1"/>
        <v>114.69926265366297</v>
      </c>
      <c r="AF16">
        <f t="shared" si="2"/>
        <v>-5.7349631326831485</v>
      </c>
      <c r="AG16">
        <f t="shared" si="2"/>
        <v>-21.558059434164598</v>
      </c>
      <c r="AH16">
        <f t="shared" si="3"/>
        <v>-71.666814915372711</v>
      </c>
      <c r="AI16">
        <f t="shared" si="4"/>
        <v>15.739425171442505</v>
      </c>
      <c r="AJ16">
        <f t="shared" si="5"/>
        <v>5.402573752164237</v>
      </c>
      <c r="AK16">
        <f t="shared" si="24"/>
        <v>1.2604294334757753</v>
      </c>
      <c r="AL16">
        <f t="shared" si="6"/>
        <v>22.402428357082517</v>
      </c>
      <c r="AN16">
        <f t="shared" si="7"/>
        <v>50.175551297173662</v>
      </c>
      <c r="AO16">
        <f t="shared" si="7"/>
        <v>-2.5087775648586832</v>
      </c>
      <c r="AP16">
        <f t="shared" si="7"/>
        <v>-9.4306405462485348</v>
      </c>
      <c r="AQ16">
        <f t="shared" si="7"/>
        <v>-31.350872402286509</v>
      </c>
      <c r="AR16">
        <f t="shared" si="7"/>
        <v>6.8852607837799322</v>
      </c>
      <c r="AS16">
        <f t="shared" si="7"/>
        <v>2.3633727904337465</v>
      </c>
      <c r="AT16">
        <f t="shared" si="7"/>
        <v>0.55137879906686238</v>
      </c>
      <c r="AU16">
        <f t="shared" si="7"/>
        <v>9.8000123732805413</v>
      </c>
      <c r="AW16">
        <v>13</v>
      </c>
      <c r="AX16">
        <f>(R16*SUMPRODUCT(K17:$K$23, X17:$X$23)-$AZ$3*SUMPRODUCT(K16:$K$22, W17:$W$23))/Z16</f>
        <v>68.560972799551919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133.01204475748273</v>
      </c>
      <c r="P17">
        <f t="shared" si="22"/>
        <v>6.6506022378741365</v>
      </c>
      <c r="Q17" s="4">
        <f t="shared" si="23"/>
        <v>25</v>
      </c>
      <c r="R17">
        <f t="shared" si="0"/>
        <v>50000</v>
      </c>
      <c r="S17">
        <f t="shared" si="11"/>
        <v>63.158399047387682</v>
      </c>
      <c r="U17">
        <f t="shared" si="12"/>
        <v>1.733774E-3</v>
      </c>
      <c r="V17">
        <f t="shared" si="13"/>
        <v>0.01</v>
      </c>
      <c r="W17">
        <f t="shared" si="14"/>
        <v>0.8623223773665839</v>
      </c>
      <c r="X17">
        <f t="shared" si="15"/>
        <v>1.4950721174963716E-3</v>
      </c>
      <c r="Y17">
        <f t="shared" si="16"/>
        <v>8.623223773665839E-3</v>
      </c>
      <c r="Z17">
        <f t="shared" si="17"/>
        <v>0.8522040814754217</v>
      </c>
      <c r="AB17">
        <f t="shared" si="18"/>
        <v>63.158399047387682</v>
      </c>
      <c r="AC17">
        <f t="shared" si="19"/>
        <v>56.456652575903817</v>
      </c>
      <c r="AE17">
        <f t="shared" si="1"/>
        <v>113.35340742771825</v>
      </c>
      <c r="AF17">
        <f t="shared" si="2"/>
        <v>-5.6676703713859125</v>
      </c>
      <c r="AG17">
        <f t="shared" si="2"/>
        <v>-21.305102036885543</v>
      </c>
      <c r="AH17">
        <f t="shared" si="3"/>
        <v>-74.753605874818575</v>
      </c>
      <c r="AI17">
        <f t="shared" si="4"/>
        <v>11.627029144628224</v>
      </c>
      <c r="AJ17">
        <f t="shared" si="5"/>
        <v>6.7017464714838653</v>
      </c>
      <c r="AK17">
        <f t="shared" si="24"/>
        <v>2.3576490782313364</v>
      </c>
      <c r="AL17">
        <f t="shared" si="6"/>
        <v>20.686424694343426</v>
      </c>
      <c r="AN17">
        <f t="shared" si="7"/>
        <v>46.70509816137065</v>
      </c>
      <c r="AO17">
        <f t="shared" si="7"/>
        <v>-2.3352549080685323</v>
      </c>
      <c r="AP17">
        <f t="shared" si="7"/>
        <v>-8.7783588032434956</v>
      </c>
      <c r="AQ17">
        <f t="shared" si="7"/>
        <v>-30.800790020592459</v>
      </c>
      <c r="AR17">
        <f t="shared" si="7"/>
        <v>4.7906944294661669</v>
      </c>
      <c r="AS17">
        <f t="shared" si="7"/>
        <v>2.761326138368331</v>
      </c>
      <c r="AT17">
        <f t="shared" si="7"/>
        <v>0.97142409855721212</v>
      </c>
      <c r="AU17">
        <f t="shared" si="7"/>
        <v>8.5234446663917094</v>
      </c>
      <c r="AW17">
        <v>14</v>
      </c>
      <c r="AX17">
        <f>(R17*SUMPRODUCT(K18:$K$23, X18:$X$23)-$AZ$3*SUMPRODUCT(K17:$K$22, W18:$W$23))/Z17</f>
        <v>63.158399047387682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133.01204475748273</v>
      </c>
      <c r="P18">
        <f t="shared" si="22"/>
        <v>6.6506022378741365</v>
      </c>
      <c r="Q18" s="4">
        <f t="shared" si="23"/>
        <v>25</v>
      </c>
      <c r="R18">
        <f t="shared" si="0"/>
        <v>50000</v>
      </c>
      <c r="S18">
        <f t="shared" si="11"/>
        <v>56.456652575903817</v>
      </c>
      <c r="U18">
        <f t="shared" si="12"/>
        <v>1.8297159999999999E-3</v>
      </c>
      <c r="V18">
        <f t="shared" si="13"/>
        <v>0.01</v>
      </c>
      <c r="W18">
        <f t="shared" si="14"/>
        <v>0.8522040814754217</v>
      </c>
      <c r="X18">
        <f t="shared" si="15"/>
        <v>1.5592914431408827E-3</v>
      </c>
      <c r="Y18">
        <f t="shared" si="16"/>
        <v>8.522040814754217E-3</v>
      </c>
      <c r="Z18">
        <f t="shared" si="17"/>
        <v>0.8421227492175265</v>
      </c>
      <c r="AB18">
        <f t="shared" si="18"/>
        <v>56.456652575903817</v>
      </c>
      <c r="AC18">
        <f t="shared" si="19"/>
        <v>48.257596233409878</v>
      </c>
      <c r="AE18">
        <f t="shared" si="1"/>
        <v>112.01246881021603</v>
      </c>
      <c r="AF18">
        <f t="shared" si="2"/>
        <v>-5.6006234405108017</v>
      </c>
      <c r="AG18">
        <f t="shared" si="2"/>
        <v>-21.053068730438163</v>
      </c>
      <c r="AH18">
        <f t="shared" si="3"/>
        <v>-77.964572157044131</v>
      </c>
      <c r="AI18">
        <f t="shared" si="4"/>
        <v>7.394204482222932</v>
      </c>
      <c r="AJ18">
        <f t="shared" si="5"/>
        <v>8.1990563424939396</v>
      </c>
      <c r="AK18">
        <f t="shared" si="24"/>
        <v>3.5179595556251564</v>
      </c>
      <c r="AL18">
        <f t="shared" si="6"/>
        <v>19.111220380342029</v>
      </c>
      <c r="AN18">
        <f t="shared" si="7"/>
        <v>43.129231019876187</v>
      </c>
      <c r="AO18">
        <f t="shared" si="7"/>
        <v>-2.1564615509938094</v>
      </c>
      <c r="AP18">
        <f t="shared" si="7"/>
        <v>-8.1062641918091991</v>
      </c>
      <c r="AQ18">
        <f t="shared" si="7"/>
        <v>-30.019444081927809</v>
      </c>
      <c r="AR18">
        <f t="shared" si="7"/>
        <v>2.847061195145367</v>
      </c>
      <c r="AS18">
        <f t="shared" si="7"/>
        <v>3.1569609963649921</v>
      </c>
      <c r="AT18">
        <f t="shared" si="7"/>
        <v>1.3545535778718607</v>
      </c>
      <c r="AU18">
        <f t="shared" si="7"/>
        <v>7.3585757693822202</v>
      </c>
      <c r="AW18">
        <v>15</v>
      </c>
      <c r="AX18">
        <f>(R18*SUMPRODUCT(K19:$K$23, X19:$X$23)-$AZ$3*SUMPRODUCT(K18:$K$22, W19:$W$23))/Z18</f>
        <v>56.456652575903817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133.01204475748273</v>
      </c>
      <c r="P19">
        <f t="shared" si="22"/>
        <v>6.6506022378741365</v>
      </c>
      <c r="Q19" s="4">
        <f t="shared" si="23"/>
        <v>25</v>
      </c>
      <c r="R19">
        <f t="shared" si="0"/>
        <v>50000</v>
      </c>
      <c r="S19">
        <f t="shared" si="11"/>
        <v>48.257596233409878</v>
      </c>
      <c r="U19">
        <f t="shared" si="12"/>
        <v>1.940649E-3</v>
      </c>
      <c r="V19">
        <f t="shared" si="13"/>
        <v>0.01</v>
      </c>
      <c r="W19">
        <f t="shared" si="14"/>
        <v>0.8421227492175265</v>
      </c>
      <c r="X19">
        <f t="shared" si="15"/>
        <v>1.6342646711462437E-3</v>
      </c>
      <c r="Y19">
        <f t="shared" si="16"/>
        <v>8.4212274921752657E-3</v>
      </c>
      <c r="Z19">
        <f t="shared" si="17"/>
        <v>0.83206725705420503</v>
      </c>
      <c r="AB19">
        <f t="shared" si="18"/>
        <v>48.257596233409878</v>
      </c>
      <c r="AC19">
        <f t="shared" si="19"/>
        <v>38.08368615354577</v>
      </c>
      <c r="AE19">
        <f t="shared" si="1"/>
        <v>110.67496723652981</v>
      </c>
      <c r="AF19">
        <f t="shared" si="2"/>
        <v>-5.5337483618264907</v>
      </c>
      <c r="AG19">
        <f t="shared" si="2"/>
        <v>-20.801681426355128</v>
      </c>
      <c r="AH19">
        <f t="shared" si="3"/>
        <v>-81.713233557312179</v>
      </c>
      <c r="AI19">
        <f t="shared" si="4"/>
        <v>2.6263038910360024</v>
      </c>
      <c r="AJ19">
        <f t="shared" si="5"/>
        <v>10.173910079864108</v>
      </c>
      <c r="AK19">
        <f t="shared" si="24"/>
        <v>3.4207935769109241</v>
      </c>
      <c r="AL19">
        <f t="shared" si="6"/>
        <v>16.221007547811034</v>
      </c>
      <c r="AN19">
        <f t="shared" si="7"/>
        <v>39.700242230881251</v>
      </c>
      <c r="AO19">
        <f t="shared" si="7"/>
        <v>-1.9850121115440629</v>
      </c>
      <c r="AP19">
        <f t="shared" si="7"/>
        <v>-7.4617757931745272</v>
      </c>
      <c r="AQ19">
        <f t="shared" si="7"/>
        <v>-29.31137227048692</v>
      </c>
      <c r="AR19">
        <f t="shared" si="7"/>
        <v>0.94208205567574077</v>
      </c>
      <c r="AS19">
        <f t="shared" si="7"/>
        <v>3.6494855583972967</v>
      </c>
      <c r="AT19">
        <f t="shared" si="7"/>
        <v>1.2270736284472252</v>
      </c>
      <c r="AU19">
        <f t="shared" si="7"/>
        <v>5.8186412425202629</v>
      </c>
      <c r="AW19">
        <v>16</v>
      </c>
      <c r="AX19">
        <f>(R19*SUMPRODUCT(K20:$K$23, X20:$X$23)-$AZ$3*SUMPRODUCT(K19:$K$22, W20:$W$23))/Z19</f>
        <v>48.257596233409878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133.01204475748273</v>
      </c>
      <c r="P20">
        <f t="shared" si="22"/>
        <v>6.6506022378741365</v>
      </c>
      <c r="Q20" s="4">
        <f t="shared" si="23"/>
        <v>25</v>
      </c>
      <c r="R20">
        <f t="shared" si="0"/>
        <v>50000</v>
      </c>
      <c r="S20">
        <f t="shared" si="11"/>
        <v>38.08368615354577</v>
      </c>
      <c r="U20">
        <f t="shared" si="12"/>
        <v>2.0505829999999999E-3</v>
      </c>
      <c r="V20">
        <f t="shared" si="13"/>
        <v>0.01</v>
      </c>
      <c r="W20">
        <f t="shared" si="14"/>
        <v>0.83206725705420503</v>
      </c>
      <c r="X20">
        <f t="shared" si="15"/>
        <v>1.7062229721719828E-3</v>
      </c>
      <c r="Y20">
        <f t="shared" si="16"/>
        <v>8.3206725705420505E-3</v>
      </c>
      <c r="Z20">
        <f t="shared" si="17"/>
        <v>0.82204036151149107</v>
      </c>
      <c r="AB20">
        <f t="shared" si="18"/>
        <v>38.08368615354577</v>
      </c>
      <c r="AC20">
        <f t="shared" si="19"/>
        <v>26.185240279870211</v>
      </c>
      <c r="AE20">
        <f t="shared" si="1"/>
        <v>109.34126935782373</v>
      </c>
      <c r="AF20">
        <f t="shared" si="2"/>
        <v>-5.4670634678911867</v>
      </c>
      <c r="AG20">
        <f t="shared" si="2"/>
        <v>-20.551009037787278</v>
      </c>
      <c r="AH20">
        <f t="shared" si="3"/>
        <v>-85.31114860859914</v>
      </c>
      <c r="AI20">
        <f t="shared" si="4"/>
        <v>-1.9879517564538816</v>
      </c>
      <c r="AJ20">
        <f t="shared" si="5"/>
        <v>11.898445873675559</v>
      </c>
      <c r="AK20">
        <f t="shared" si="24"/>
        <v>0.61041893578695672</v>
      </c>
      <c r="AL20">
        <f t="shared" si="6"/>
        <v>10.520913053008634</v>
      </c>
      <c r="AN20">
        <f t="shared" si="7"/>
        <v>37.20177479536936</v>
      </c>
      <c r="AO20">
        <f t="shared" si="7"/>
        <v>-1.860088739768468</v>
      </c>
      <c r="AP20">
        <f t="shared" si="7"/>
        <v>-6.9921815846073097</v>
      </c>
      <c r="AQ20">
        <f t="shared" si="7"/>
        <v>-29.0258761098268</v>
      </c>
      <c r="AR20">
        <f t="shared" si="7"/>
        <v>-0.67637163883322438</v>
      </c>
      <c r="AS20">
        <f t="shared" si="7"/>
        <v>4.0482729568357376</v>
      </c>
      <c r="AT20">
        <f t="shared" si="7"/>
        <v>0.20768615467285603</v>
      </c>
      <c r="AU20">
        <f t="shared" si="7"/>
        <v>3.5795874726753696</v>
      </c>
      <c r="AW20">
        <v>17</v>
      </c>
      <c r="AX20">
        <f>(R20*SUMPRODUCT(K21:$K$23, X21:$X$23)-$AZ$3*SUMPRODUCT(K20:$K$22, W21:$W$23))/Z20</f>
        <v>38.08368615354577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133.01204475748273</v>
      </c>
      <c r="P21">
        <f t="shared" si="22"/>
        <v>6.6506022378741365</v>
      </c>
      <c r="Q21" s="4">
        <f t="shared" si="23"/>
        <v>25</v>
      </c>
      <c r="R21">
        <f t="shared" si="0"/>
        <v>50000</v>
      </c>
      <c r="S21">
        <f t="shared" si="11"/>
        <v>26.185240279870211</v>
      </c>
      <c r="U21">
        <f t="shared" si="12"/>
        <v>2.1765069999999998E-3</v>
      </c>
      <c r="V21">
        <f t="shared" si="13"/>
        <v>0.01</v>
      </c>
      <c r="W21">
        <f t="shared" si="14"/>
        <v>0.82204036151149107</v>
      </c>
      <c r="X21">
        <f t="shared" si="15"/>
        <v>1.7891766011122908E-3</v>
      </c>
      <c r="Y21">
        <f t="shared" si="16"/>
        <v>8.2204036151149115E-3</v>
      </c>
      <c r="Z21">
        <f t="shared" si="17"/>
        <v>0.81203078129526385</v>
      </c>
      <c r="AB21">
        <f t="shared" si="18"/>
        <v>26.185240279870211</v>
      </c>
      <c r="AC21">
        <f t="shared" si="19"/>
        <v>13.257348041377716</v>
      </c>
      <c r="AE21">
        <f t="shared" si="1"/>
        <v>108.0098746260993</v>
      </c>
      <c r="AF21">
        <f t="shared" si="2"/>
        <v>-5.400493731304965</v>
      </c>
      <c r="AG21">
        <f t="shared" si="2"/>
        <v>-20.300769532381597</v>
      </c>
      <c r="AH21">
        <f t="shared" si="3"/>
        <v>-89.458830055614541</v>
      </c>
      <c r="AI21">
        <f t="shared" si="4"/>
        <v>-7.1502186932017935</v>
      </c>
      <c r="AJ21">
        <f t="shared" si="5"/>
        <v>12.927892238492495</v>
      </c>
      <c r="AK21">
        <f t="shared" si="24"/>
        <v>0.20607139387946327</v>
      </c>
      <c r="AL21">
        <f t="shared" si="6"/>
        <v>5.9837449391701645</v>
      </c>
      <c r="AN21">
        <f t="shared" si="7"/>
        <v>34.955566559651025</v>
      </c>
      <c r="AO21">
        <f t="shared" si="7"/>
        <v>-1.7477783279825514</v>
      </c>
      <c r="AP21">
        <f t="shared" si="7"/>
        <v>-6.5700002250519063</v>
      </c>
      <c r="AQ21">
        <f t="shared" si="7"/>
        <v>-28.951835183427953</v>
      </c>
      <c r="AR21">
        <f t="shared" si="7"/>
        <v>-2.3140471768113806</v>
      </c>
      <c r="AS21">
        <f t="shared" si="7"/>
        <v>4.183893363296467</v>
      </c>
      <c r="AT21">
        <f t="shared" si="7"/>
        <v>6.6691516398196427E-2</v>
      </c>
      <c r="AU21">
        <f t="shared" si="7"/>
        <v>1.9365377028832824</v>
      </c>
      <c r="AW21">
        <v>18</v>
      </c>
      <c r="AX21">
        <f>(R21*SUMPRODUCT(K22:$K$23, X22:$X$23)-$AZ$3*SUMPRODUCT(K21:$K$22, W22:$W$23))/Z21</f>
        <v>26.185240279870211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133.01204475748273</v>
      </c>
      <c r="P22">
        <f t="shared" si="22"/>
        <v>6.6506022378741365</v>
      </c>
      <c r="Q22" s="4">
        <f t="shared" si="23"/>
        <v>25</v>
      </c>
      <c r="R22">
        <f t="shared" si="0"/>
        <v>50000</v>
      </c>
      <c r="S22">
        <f t="shared" si="11"/>
        <v>13.257348041377716</v>
      </c>
      <c r="U22">
        <f t="shared" si="12"/>
        <v>2.312424E-3</v>
      </c>
      <c r="V22">
        <f t="shared" si="13"/>
        <v>0.01</v>
      </c>
      <c r="W22">
        <f t="shared" si="14"/>
        <v>0.81203078129526385</v>
      </c>
      <c r="X22">
        <f t="shared" si="15"/>
        <v>1.8777594674059192E-3</v>
      </c>
      <c r="Y22">
        <f t="shared" si="16"/>
        <v>8.1203078129526395E-3</v>
      </c>
      <c r="Z22">
        <f t="shared" si="17"/>
        <v>0.80203271401490539</v>
      </c>
      <c r="AB22">
        <f t="shared" si="18"/>
        <v>13.257348041377716</v>
      </c>
      <c r="AC22">
        <f t="shared" si="19"/>
        <v>13.424623345511613</v>
      </c>
      <c r="AE22">
        <f t="shared" si="1"/>
        <v>106.68001125351594</v>
      </c>
      <c r="AF22">
        <f t="shared" si="2"/>
        <v>-5.3340005626757971</v>
      </c>
      <c r="AG22">
        <f t="shared" si="2"/>
        <v>-20.050817850372635</v>
      </c>
      <c r="AH22">
        <f t="shared" si="3"/>
        <v>-93.887973370295967</v>
      </c>
      <c r="AI22">
        <f t="shared" si="4"/>
        <v>-12.59278052982846</v>
      </c>
      <c r="AJ22">
        <f t="shared" si="5"/>
        <v>-0.1672753041338968</v>
      </c>
      <c r="AK22">
        <f t="shared" si="24"/>
        <v>2.406670533376575</v>
      </c>
      <c r="AL22">
        <f t="shared" si="6"/>
        <v>-10.353385300585781</v>
      </c>
      <c r="AN22">
        <f t="shared" si="7"/>
        <v>32.266522245802228</v>
      </c>
      <c r="AO22">
        <f t="shared" si="7"/>
        <v>-1.6133261122901115</v>
      </c>
      <c r="AP22">
        <f t="shared" si="7"/>
        <v>-6.0645865388794133</v>
      </c>
      <c r="AQ22">
        <f t="shared" si="7"/>
        <v>-28.397432150309214</v>
      </c>
      <c r="AR22">
        <f t="shared" si="7"/>
        <v>-3.8088225556765076</v>
      </c>
      <c r="AS22">
        <f t="shared" si="7"/>
        <v>-5.0594223403138502E-2</v>
      </c>
      <c r="AT22">
        <f t="shared" si="7"/>
        <v>0.72792351060942206</v>
      </c>
      <c r="AU22">
        <f t="shared" si="7"/>
        <v>-3.1314932684702241</v>
      </c>
      <c r="AW22">
        <v>19</v>
      </c>
      <c r="AX22">
        <f>(R22*SUMPRODUCT(K23:$K$23, X23:$X$23)-$AZ$3*SUMPRODUCT(K22:$K$22, W23:$W$23))/Z22</f>
        <v>13.257348041377716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133.01204475748273</v>
      </c>
      <c r="P23">
        <f t="shared" si="22"/>
        <v>6.6506022378741365</v>
      </c>
      <c r="Q23" s="4">
        <f t="shared" si="23"/>
        <v>25</v>
      </c>
      <c r="R23">
        <f t="shared" si="0"/>
        <v>50000</v>
      </c>
      <c r="S23">
        <f t="shared" si="11"/>
        <v>13.424623345511613</v>
      </c>
      <c r="U23">
        <f t="shared" si="12"/>
        <v>2.4603350000000001E-3</v>
      </c>
      <c r="V23">
        <f t="shared" si="13"/>
        <v>0.01</v>
      </c>
      <c r="W23">
        <f t="shared" si="14"/>
        <v>0.80203271401490539</v>
      </c>
      <c r="X23">
        <f t="shared" si="15"/>
        <v>1.9732691574358622E-3</v>
      </c>
      <c r="Y23">
        <f t="shared" si="16"/>
        <v>8.0203271401490545E-3</v>
      </c>
      <c r="Z23">
        <f t="shared" si="17"/>
        <v>0.79203911771732038</v>
      </c>
      <c r="AB23">
        <f t="shared" si="18"/>
        <v>13.424623345511613</v>
      </c>
      <c r="AC23">
        <f t="shared" si="19"/>
        <v>0</v>
      </c>
      <c r="AE23">
        <f t="shared" si="1"/>
        <v>105.35074257549334</v>
      </c>
      <c r="AF23">
        <f t="shared" si="2"/>
        <v>-5.2675371287746673</v>
      </c>
      <c r="AG23">
        <f t="shared" si="2"/>
        <v>-19.80097794293301</v>
      </c>
      <c r="AH23">
        <f t="shared" si="3"/>
        <v>-98.663457871793113</v>
      </c>
      <c r="AI23">
        <f t="shared" si="4"/>
        <v>-18.381230368007451</v>
      </c>
      <c r="AJ23">
        <f t="shared" si="5"/>
        <v>13.424623345511613</v>
      </c>
      <c r="AK23">
        <f t="shared" si="24"/>
        <v>7.9455480154561204</v>
      </c>
      <c r="AL23">
        <f t="shared" si="6"/>
        <v>2.9889409929602824</v>
      </c>
      <c r="AN23">
        <f t="shared" si="7"/>
        <v>28.865359696833568</v>
      </c>
      <c r="AO23">
        <f t="shared" si="7"/>
        <v>-1.4432679848416785</v>
      </c>
      <c r="AP23">
        <f t="shared" si="7"/>
        <v>-5.4253281628485226</v>
      </c>
      <c r="AQ23">
        <f t="shared" si="7"/>
        <v>-27.033090899780561</v>
      </c>
      <c r="AR23">
        <f t="shared" si="7"/>
        <v>-5.0363273506371948</v>
      </c>
      <c r="AS23">
        <f t="shared" si="7"/>
        <v>3.678252019771179</v>
      </c>
      <c r="AT23">
        <f t="shared" si="7"/>
        <v>2.1770240612234151</v>
      </c>
      <c r="AU23">
        <f t="shared" si="7"/>
        <v>0.8189487303573989</v>
      </c>
      <c r="AW23">
        <v>20</v>
      </c>
      <c r="AX23">
        <f>(R23*SUMPRODUCT(K$23:$K24, X$23:$X24)-$AZ$3*SUMPRODUCT(K$22:$K23, W$23:$W24))/Z23</f>
        <v>13.424623345511613</v>
      </c>
    </row>
    <row r="25" spans="5:50" x14ac:dyDescent="0.25">
      <c r="AN25" s="8">
        <f t="shared" ref="AN25:AU25" si="25">SUM(AN3:AN23)</f>
        <v>1285.6222320864811</v>
      </c>
      <c r="AO25" s="8">
        <f t="shared" si="25"/>
        <v>-164.04014517243604</v>
      </c>
      <c r="AP25" s="8">
        <f t="shared" si="25"/>
        <v>-416.63643120262554</v>
      </c>
      <c r="AQ25" s="8">
        <f t="shared" si="25"/>
        <v>-701.49700635054444</v>
      </c>
      <c r="AR25" s="8">
        <f t="shared" si="25"/>
        <v>3.4486493608747422</v>
      </c>
      <c r="AS25" s="8">
        <f t="shared" si="25"/>
        <v>-34.362885107898805</v>
      </c>
      <c r="AT25" s="8">
        <f t="shared" si="25"/>
        <v>30.914235747024094</v>
      </c>
      <c r="AU25" s="9">
        <f t="shared" si="25"/>
        <v>-1.4099832412739488E-14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800C-D8E0-42E6-862E-FC18A40AFE3D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223.34954495480414</v>
      </c>
      <c r="K3">
        <v>1</v>
      </c>
      <c r="L3" s="2">
        <v>0</v>
      </c>
      <c r="O3">
        <f>$C$3</f>
        <v>223.34954495480414</v>
      </c>
      <c r="P3">
        <f>O3*B5</f>
        <v>178.67963596384334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223.34954495480414</v>
      </c>
      <c r="AF3">
        <f t="shared" ref="AF3:AG23" si="3">-$Z3*P3</f>
        <v>-178.67963596384334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-155.33009100903919</v>
      </c>
      <c r="AJ3">
        <f t="shared" ref="AJ3:AJ23" si="6">AB3-AC3</f>
        <v>0</v>
      </c>
      <c r="AL3">
        <f t="shared" ref="AL3:AL23" si="7">SUM(AI3:AK3)</f>
        <v>-155.33009100903919</v>
      </c>
      <c r="AN3">
        <f t="shared" ref="AN3:AU23" si="8">AE3*$K3</f>
        <v>223.34954495480414</v>
      </c>
      <c r="AO3">
        <f t="shared" si="8"/>
        <v>-178.67963596384334</v>
      </c>
      <c r="AP3">
        <f t="shared" si="8"/>
        <v>-200</v>
      </c>
      <c r="AQ3">
        <f t="shared" si="8"/>
        <v>0</v>
      </c>
      <c r="AR3">
        <f t="shared" si="8"/>
        <v>-155.33009100903919</v>
      </c>
      <c r="AS3">
        <f t="shared" si="8"/>
        <v>0</v>
      </c>
      <c r="AT3">
        <f t="shared" si="8"/>
        <v>0</v>
      </c>
      <c r="AU3">
        <f t="shared" si="8"/>
        <v>-155.33009100903919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149.53186289378908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50000</v>
      </c>
      <c r="S4">
        <f t="shared" ref="S4:S23" si="12">AX4</f>
        <v>83.833728681267743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1"/>
        <v>82.876266684013217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-71.048200000000008</v>
      </c>
      <c r="AI4">
        <f t="shared" si="5"/>
        <v>-71.048200000000008</v>
      </c>
      <c r="AJ4">
        <f t="shared" si="6"/>
        <v>-82.876266684013217</v>
      </c>
      <c r="AK4">
        <f t="shared" ref="AK4:AK23" si="20">H4*SUM(AB4:AB4, AE4:AF4)</f>
        <v>0</v>
      </c>
      <c r="AL4">
        <f t="shared" si="7"/>
        <v>-153.92446668401323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-66.65559620977578</v>
      </c>
      <c r="AR4">
        <f t="shared" si="8"/>
        <v>-66.65559620977578</v>
      </c>
      <c r="AS4">
        <f t="shared" si="8"/>
        <v>-77.752384542652408</v>
      </c>
      <c r="AT4">
        <f t="shared" si="8"/>
        <v>0</v>
      </c>
      <c r="AU4">
        <f t="shared" si="8"/>
        <v>-144.40798075242819</v>
      </c>
      <c r="AW4">
        <v>1</v>
      </c>
      <c r="AX4">
        <f>(R4*SUMPRODUCT(K5:$K$23, X5:$X$23)-$AZ$3*SUMPRODUCT(K4:$K$22, W5:$W$23))/Z4</f>
        <v>83.833728681267743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1.47693E-3</v>
      </c>
      <c r="O5">
        <f t="shared" ref="O5:O23" si="22">$C$3</f>
        <v>223.34954495480414</v>
      </c>
      <c r="P5">
        <f t="shared" ref="P5:P23" si="23">O5*$C$5</f>
        <v>11.167477247740209</v>
      </c>
      <c r="Q5" s="4">
        <f t="shared" ref="Q5:Q23" si="24">$C$8</f>
        <v>25</v>
      </c>
      <c r="R5">
        <f t="shared" si="0"/>
        <v>50000</v>
      </c>
      <c r="S5">
        <f t="shared" si="12"/>
        <v>162.21130010249124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82.876266684013217</v>
      </c>
      <c r="AC5">
        <f t="shared" si="1"/>
        <v>158.51826521575981</v>
      </c>
      <c r="AE5">
        <f t="shared" si="2"/>
        <v>218.26458687276846</v>
      </c>
      <c r="AF5">
        <f t="shared" si="3"/>
        <v>-10.913229343638426</v>
      </c>
      <c r="AG5">
        <f t="shared" si="3"/>
        <v>-24.43082959010901</v>
      </c>
      <c r="AH5">
        <f t="shared" si="4"/>
        <v>-73.003101781973996</v>
      </c>
      <c r="AI5">
        <f t="shared" si="5"/>
        <v>109.91742615704705</v>
      </c>
      <c r="AJ5">
        <f t="shared" si="6"/>
        <v>-75.641998531746594</v>
      </c>
      <c r="AK5">
        <f t="shared" si="20"/>
        <v>25.075666732015581</v>
      </c>
      <c r="AL5">
        <f t="shared" si="7"/>
        <v>59.351094357316029</v>
      </c>
      <c r="AN5">
        <f t="shared" si="8"/>
        <v>188.4851148703672</v>
      </c>
      <c r="AO5">
        <f t="shared" si="8"/>
        <v>-9.424255743518362</v>
      </c>
      <c r="AP5">
        <f t="shared" si="8"/>
        <v>-21.097548565468095</v>
      </c>
      <c r="AQ5">
        <f t="shared" si="8"/>
        <v>-63.042741941868485</v>
      </c>
      <c r="AR5">
        <f t="shared" si="8"/>
        <v>94.920568619512281</v>
      </c>
      <c r="AS5">
        <f t="shared" si="8"/>
        <v>-65.321594247404732</v>
      </c>
      <c r="AT5">
        <f t="shared" si="8"/>
        <v>21.654405747415751</v>
      </c>
      <c r="AU5">
        <f t="shared" si="8"/>
        <v>51.253380119523285</v>
      </c>
      <c r="AW5">
        <v>2</v>
      </c>
      <c r="AX5">
        <f>(R5*SUMPRODUCT(K6:$K$23, X6:$X$23)-$AZ$3*SUMPRODUCT(K5:$K$22, W6:$W$23))/Z5</f>
        <v>162.21130010249124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1.553883E-3</v>
      </c>
      <c r="O6">
        <f t="shared" si="22"/>
        <v>223.34954495480414</v>
      </c>
      <c r="P6">
        <f t="shared" si="23"/>
        <v>11.167477247740209</v>
      </c>
      <c r="Q6" s="4">
        <f t="shared" si="24"/>
        <v>25</v>
      </c>
      <c r="R6">
        <f t="shared" si="0"/>
        <v>50000</v>
      </c>
      <c r="S6">
        <f t="shared" si="12"/>
        <v>233.52934080047834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158.51826521575981</v>
      </c>
      <c r="AC6">
        <f t="shared" si="1"/>
        <v>225.57587925129428</v>
      </c>
      <c r="AE6">
        <f t="shared" si="2"/>
        <v>215.74278337299717</v>
      </c>
      <c r="AF6">
        <f t="shared" si="3"/>
        <v>-10.78713916864986</v>
      </c>
      <c r="AG6">
        <f t="shared" si="3"/>
        <v>-24.148558643431954</v>
      </c>
      <c r="AH6">
        <f t="shared" si="4"/>
        <v>-75.925301551934723</v>
      </c>
      <c r="AI6">
        <f t="shared" si="5"/>
        <v>104.88178400898062</v>
      </c>
      <c r="AJ6">
        <f t="shared" si="6"/>
        <v>-67.057614035534471</v>
      </c>
      <c r="AK6">
        <f t="shared" si="20"/>
        <v>39.54596134490766</v>
      </c>
      <c r="AL6">
        <f t="shared" si="7"/>
        <v>77.370131318353799</v>
      </c>
      <c r="AN6">
        <f t="shared" si="8"/>
        <v>168.02613627878196</v>
      </c>
      <c r="AO6">
        <f t="shared" si="8"/>
        <v>-8.4013068139390992</v>
      </c>
      <c r="AP6">
        <f t="shared" si="8"/>
        <v>-18.807530625681693</v>
      </c>
      <c r="AQ6">
        <f t="shared" si="8"/>
        <v>-59.132615543930854</v>
      </c>
      <c r="AR6">
        <f t="shared" si="8"/>
        <v>81.6846832952303</v>
      </c>
      <c r="AS6">
        <f t="shared" si="8"/>
        <v>-52.226228003114436</v>
      </c>
      <c r="AT6">
        <f t="shared" si="8"/>
        <v>30.799431556080357</v>
      </c>
      <c r="AU6">
        <f t="shared" si="8"/>
        <v>60.257886848196215</v>
      </c>
      <c r="AW6">
        <v>3</v>
      </c>
      <c r="AX6">
        <f>(R6*SUMPRODUCT(K7:$K$23, X7:$X$23)-$AZ$3*SUMPRODUCT(K6:$K$22, W7:$W$23))/Z6</f>
        <v>233.52934080047834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1.6428289999999999E-3</v>
      </c>
      <c r="O7">
        <f t="shared" si="22"/>
        <v>223.34954495480414</v>
      </c>
      <c r="P7">
        <f t="shared" si="23"/>
        <v>11.167477247740209</v>
      </c>
      <c r="Q7" s="4">
        <f t="shared" si="24"/>
        <v>25</v>
      </c>
      <c r="R7">
        <f t="shared" si="0"/>
        <v>50000</v>
      </c>
      <c r="S7">
        <f t="shared" si="12"/>
        <v>295.51868169677908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225.57587925129428</v>
      </c>
      <c r="AC7">
        <f t="shared" si="1"/>
        <v>282.13051639779462</v>
      </c>
      <c r="AE7">
        <f t="shared" si="2"/>
        <v>213.23092703820132</v>
      </c>
      <c r="AF7">
        <f t="shared" si="3"/>
        <v>-10.661546351910067</v>
      </c>
      <c r="AG7">
        <f t="shared" si="3"/>
        <v>-23.867401104550002</v>
      </c>
      <c r="AH7">
        <f t="shared" si="4"/>
        <v>-79.343904895261346</v>
      </c>
      <c r="AI7">
        <f t="shared" si="5"/>
        <v>99.35807468647991</v>
      </c>
      <c r="AJ7">
        <f t="shared" si="6"/>
        <v>-56.55463714650034</v>
      </c>
      <c r="AK7">
        <f t="shared" si="20"/>
        <v>44.826808715465205</v>
      </c>
      <c r="AL7">
        <f t="shared" si="7"/>
        <v>87.630246255444774</v>
      </c>
      <c r="AN7">
        <f t="shared" si="8"/>
        <v>150.3302586281863</v>
      </c>
      <c r="AO7">
        <f t="shared" si="8"/>
        <v>-7.5165129314093155</v>
      </c>
      <c r="AP7">
        <f t="shared" si="8"/>
        <v>-16.826792579609503</v>
      </c>
      <c r="AQ7">
        <f t="shared" si="8"/>
        <v>-55.938366489106599</v>
      </c>
      <c r="AR7">
        <f t="shared" si="8"/>
        <v>70.048586628060889</v>
      </c>
      <c r="AS7">
        <f t="shared" si="8"/>
        <v>-39.871670338578404</v>
      </c>
      <c r="AT7">
        <f t="shared" si="8"/>
        <v>31.603416264587302</v>
      </c>
      <c r="AU7">
        <f t="shared" si="8"/>
        <v>61.78033255406978</v>
      </c>
      <c r="AW7">
        <v>4</v>
      </c>
      <c r="AX7">
        <f>(R7*SUMPRODUCT(K8:$K$23, X8:$X$23)-$AZ$3*SUMPRODUCT(K7:$K$22, W8:$W$23))/Z7</f>
        <v>295.51868169677908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1.733774E-3</v>
      </c>
      <c r="O8">
        <f t="shared" si="22"/>
        <v>223.34954495480414</v>
      </c>
      <c r="P8">
        <f t="shared" si="23"/>
        <v>11.167477247740209</v>
      </c>
      <c r="Q8" s="4">
        <f t="shared" si="24"/>
        <v>25</v>
      </c>
      <c r="R8">
        <f t="shared" si="0"/>
        <v>50000</v>
      </c>
      <c r="S8">
        <f t="shared" si="12"/>
        <v>348.03906740242633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282.13051639779462</v>
      </c>
      <c r="AC8">
        <f t="shared" si="1"/>
        <v>328.37272193736533</v>
      </c>
      <c r="AE8">
        <f t="shared" si="2"/>
        <v>210.72892353052455</v>
      </c>
      <c r="AF8">
        <f t="shared" si="3"/>
        <v>-10.53644617652623</v>
      </c>
      <c r="AG8">
        <f t="shared" si="3"/>
        <v>-23.587346414021862</v>
      </c>
      <c r="AH8">
        <f t="shared" si="4"/>
        <v>-82.761358965280152</v>
      </c>
      <c r="AI8">
        <f t="shared" si="5"/>
        <v>93.843771974696324</v>
      </c>
      <c r="AJ8">
        <f t="shared" si="6"/>
        <v>-46.242205539570705</v>
      </c>
      <c r="AK8">
        <f t="shared" si="20"/>
        <v>34.968417047004991</v>
      </c>
      <c r="AL8">
        <f t="shared" si="7"/>
        <v>82.56998348213061</v>
      </c>
      <c r="AN8">
        <f t="shared" si="8"/>
        <v>138.52337281872408</v>
      </c>
      <c r="AO8">
        <f t="shared" si="8"/>
        <v>-6.9261686409362051</v>
      </c>
      <c r="AP8">
        <f t="shared" si="8"/>
        <v>-15.505222189590196</v>
      </c>
      <c r="AQ8">
        <f t="shared" si="8"/>
        <v>-54.403460098685095</v>
      </c>
      <c r="AR8">
        <f t="shared" si="8"/>
        <v>61.688521889512593</v>
      </c>
      <c r="AS8">
        <f t="shared" si="8"/>
        <v>-30.397470696471107</v>
      </c>
      <c r="AT8">
        <f t="shared" si="8"/>
        <v>22.986607582519362</v>
      </c>
      <c r="AU8">
        <f t="shared" si="8"/>
        <v>54.277658775560852</v>
      </c>
      <c r="AW8">
        <v>5</v>
      </c>
      <c r="AX8">
        <f>(R8*SUMPRODUCT(K9:$K$23, X9:$X$23)-$AZ$3*SUMPRODUCT(K8:$K$22, W9:$W$23))/Z8</f>
        <v>348.03906740242633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1.8297159999999999E-3</v>
      </c>
      <c r="O9">
        <f t="shared" si="22"/>
        <v>223.34954495480414</v>
      </c>
      <c r="P9">
        <f t="shared" si="23"/>
        <v>11.167477247740209</v>
      </c>
      <c r="Q9" s="4">
        <f t="shared" si="24"/>
        <v>25</v>
      </c>
      <c r="R9">
        <f t="shared" si="0"/>
        <v>50000</v>
      </c>
      <c r="S9">
        <f t="shared" si="12"/>
        <v>393.83833087831908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328.37272193736533</v>
      </c>
      <c r="AC9">
        <f t="shared" si="1"/>
        <v>367.18831193157189</v>
      </c>
      <c r="AE9">
        <f t="shared" si="2"/>
        <v>208.23606021217276</v>
      </c>
      <c r="AF9">
        <f t="shared" si="3"/>
        <v>-10.411803010608638</v>
      </c>
      <c r="AG9">
        <f t="shared" si="3"/>
        <v>-23.308314804750367</v>
      </c>
      <c r="AH9">
        <f t="shared" si="4"/>
        <v>-86.316290262556848</v>
      </c>
      <c r="AI9">
        <f t="shared" si="5"/>
        <v>88.19965213425688</v>
      </c>
      <c r="AJ9">
        <f t="shared" si="6"/>
        <v>-38.815589994206562</v>
      </c>
      <c r="AK9">
        <f t="shared" si="20"/>
        <v>27.46748231105212</v>
      </c>
      <c r="AL9">
        <f t="shared" si="7"/>
        <v>76.851544451102441</v>
      </c>
      <c r="AN9">
        <f t="shared" si="8"/>
        <v>130.09378507785257</v>
      </c>
      <c r="AO9">
        <f t="shared" si="8"/>
        <v>-6.5046892538926295</v>
      </c>
      <c r="AP9">
        <f t="shared" si="8"/>
        <v>-14.561680112688128</v>
      </c>
      <c r="AQ9">
        <f t="shared" si="8"/>
        <v>-53.92540034945489</v>
      </c>
      <c r="AR9">
        <f t="shared" si="8"/>
        <v>55.102015361816918</v>
      </c>
      <c r="AS9">
        <f t="shared" si="8"/>
        <v>-24.249724169921496</v>
      </c>
      <c r="AT9">
        <f t="shared" si="8"/>
        <v>17.160086186623147</v>
      </c>
      <c r="AU9">
        <f t="shared" si="8"/>
        <v>48.012377378518572</v>
      </c>
      <c r="AW9">
        <v>6</v>
      </c>
      <c r="AX9">
        <f>(R9*SUMPRODUCT(K10:$K$23, X10:$X$23)-$AZ$3*SUMPRODUCT(K9:$K$22, W10:$W$23))/Z9</f>
        <v>393.83833087831908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1.940649E-3</v>
      </c>
      <c r="O10">
        <f t="shared" si="22"/>
        <v>223.34954495480414</v>
      </c>
      <c r="P10">
        <f t="shared" si="23"/>
        <v>11.167477247740209</v>
      </c>
      <c r="Q10" s="4">
        <f t="shared" si="24"/>
        <v>25</v>
      </c>
      <c r="R10">
        <f t="shared" si="0"/>
        <v>50000</v>
      </c>
      <c r="S10">
        <f t="shared" si="12"/>
        <v>434.85315313214807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367.18831193157189</v>
      </c>
      <c r="AC10">
        <f t="shared" si="1"/>
        <v>400.58669681534445</v>
      </c>
      <c r="AE10">
        <f t="shared" si="2"/>
        <v>205.74958650803634</v>
      </c>
      <c r="AF10">
        <f t="shared" si="3"/>
        <v>-10.287479325401819</v>
      </c>
      <c r="AG10">
        <f t="shared" si="3"/>
        <v>-23.02999839888534</v>
      </c>
      <c r="AH10">
        <f t="shared" si="4"/>
        <v>-90.466515635047983</v>
      </c>
      <c r="AI10">
        <f t="shared" si="5"/>
        <v>81.965593148701203</v>
      </c>
      <c r="AJ10">
        <f t="shared" si="6"/>
        <v>-33.398384883772565</v>
      </c>
      <c r="AK10">
        <f t="shared" si="20"/>
        <v>29.539147003495842</v>
      </c>
      <c r="AL10">
        <f t="shared" si="7"/>
        <v>78.10635526842448</v>
      </c>
      <c r="AN10">
        <f t="shared" si="8"/>
        <v>122.12862788898481</v>
      </c>
      <c r="AO10">
        <f t="shared" si="8"/>
        <v>-6.106431394449241</v>
      </c>
      <c r="AP10">
        <f t="shared" si="8"/>
        <v>-13.670122756876236</v>
      </c>
      <c r="AQ10">
        <f t="shared" si="8"/>
        <v>-53.69902128077549</v>
      </c>
      <c r="AR10">
        <f t="shared" si="8"/>
        <v>48.653052456883835</v>
      </c>
      <c r="AS10">
        <f t="shared" si="8"/>
        <v>-19.824578939817396</v>
      </c>
      <c r="AT10">
        <f t="shared" si="8"/>
        <v>17.53381648913815</v>
      </c>
      <c r="AU10">
        <f t="shared" si="8"/>
        <v>46.362290006204596</v>
      </c>
      <c r="AW10">
        <v>7</v>
      </c>
      <c r="AX10">
        <f>(R10*SUMPRODUCT(K11:$K$23, X11:$X$23)-$AZ$3*SUMPRODUCT(K10:$K$22, W11:$W$23))/Z10</f>
        <v>434.85315313214807</v>
      </c>
    </row>
    <row r="11" spans="1:52" x14ac:dyDescent="0.25">
      <c r="A11" t="s">
        <v>33</v>
      </c>
      <c r="C11" s="7">
        <f>AU25</f>
        <v>-8.1001871876651421E-13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2.0505829999999999E-3</v>
      </c>
      <c r="O11">
        <f t="shared" si="22"/>
        <v>223.34954495480414</v>
      </c>
      <c r="P11">
        <f t="shared" si="23"/>
        <v>11.167477247740209</v>
      </c>
      <c r="Q11" s="4">
        <f t="shared" si="24"/>
        <v>25</v>
      </c>
      <c r="R11">
        <f t="shared" si="0"/>
        <v>50000</v>
      </c>
      <c r="S11">
        <f t="shared" si="12"/>
        <v>471.41453313414178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400.58669681534445</v>
      </c>
      <c r="AC11">
        <f t="shared" si="1"/>
        <v>429.03386674927356</v>
      </c>
      <c r="AE11">
        <f t="shared" si="2"/>
        <v>203.27018403860558</v>
      </c>
      <c r="AF11">
        <f t="shared" si="3"/>
        <v>-10.16350920193028</v>
      </c>
      <c r="AG11">
        <f t="shared" si="3"/>
        <v>-22.752473491689702</v>
      </c>
      <c r="AH11">
        <f t="shared" si="4"/>
        <v>-94.449846413562994</v>
      </c>
      <c r="AI11">
        <f t="shared" si="5"/>
        <v>75.904354931422603</v>
      </c>
      <c r="AJ11">
        <f t="shared" si="6"/>
        <v>-28.447169933929104</v>
      </c>
      <c r="AK11">
        <f t="shared" si="20"/>
        <v>30.575208640079023</v>
      </c>
      <c r="AL11">
        <f t="shared" si="7"/>
        <v>78.032393637572525</v>
      </c>
      <c r="AN11">
        <f t="shared" si="8"/>
        <v>114.74741485680691</v>
      </c>
      <c r="AO11">
        <f t="shared" si="8"/>
        <v>-5.7373707428403469</v>
      </c>
      <c r="AP11">
        <f t="shared" si="8"/>
        <v>-12.843927539680749</v>
      </c>
      <c r="AQ11">
        <f t="shared" si="8"/>
        <v>-53.317586938970123</v>
      </c>
      <c r="AR11">
        <f t="shared" si="8"/>
        <v>42.8485296353157</v>
      </c>
      <c r="AS11">
        <f t="shared" si="8"/>
        <v>-16.058622789905552</v>
      </c>
      <c r="AT11">
        <f t="shared" si="8"/>
        <v>17.259915253927481</v>
      </c>
      <c r="AU11">
        <f t="shared" si="8"/>
        <v>44.049822099337632</v>
      </c>
      <c r="AW11">
        <v>8</v>
      </c>
      <c r="AX11">
        <f>(R11*SUMPRODUCT(K12:$K$23, X12:$X$23)-$AZ$3*SUMPRODUCT(K11:$K$22, W12:$W$23))/Z11</f>
        <v>471.41453313414178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2.1765069999999998E-3</v>
      </c>
      <c r="O12">
        <f t="shared" si="22"/>
        <v>223.34954495480414</v>
      </c>
      <c r="P12">
        <f t="shared" si="23"/>
        <v>11.167477247740209</v>
      </c>
      <c r="Q12" s="4">
        <f t="shared" si="24"/>
        <v>25</v>
      </c>
      <c r="R12">
        <f t="shared" si="0"/>
        <v>50000</v>
      </c>
      <c r="S12">
        <f t="shared" si="12"/>
        <v>503.5562390363736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429.03386674927356</v>
      </c>
      <c r="AC12">
        <f t="shared" si="1"/>
        <v>452.70567653261958</v>
      </c>
      <c r="AE12">
        <f t="shared" si="2"/>
        <v>200.7950632197682</v>
      </c>
      <c r="AF12">
        <f t="shared" si="3"/>
        <v>-10.039753160988411</v>
      </c>
      <c r="AG12">
        <f t="shared" si="3"/>
        <v>-22.475427838950829</v>
      </c>
      <c r="AH12">
        <f t="shared" si="4"/>
        <v>-99.041835643954158</v>
      </c>
      <c r="AI12">
        <f t="shared" si="5"/>
        <v>69.238046575874819</v>
      </c>
      <c r="AJ12">
        <f t="shared" si="6"/>
        <v>-23.671809783346021</v>
      </c>
      <c r="AK12">
        <f t="shared" si="20"/>
        <v>32.167058276337968</v>
      </c>
      <c r="AL12">
        <f t="shared" si="7"/>
        <v>77.733295068866767</v>
      </c>
      <c r="AN12">
        <f t="shared" si="8"/>
        <v>107.75757406271613</v>
      </c>
      <c r="AO12">
        <f t="shared" si="8"/>
        <v>-5.3878787031358071</v>
      </c>
      <c r="AP12">
        <f t="shared" si="8"/>
        <v>-12.061539467712077</v>
      </c>
      <c r="AQ12">
        <f t="shared" si="8"/>
        <v>-53.151246691905939</v>
      </c>
      <c r="AR12">
        <f t="shared" si="8"/>
        <v>37.156909199962314</v>
      </c>
      <c r="AS12">
        <f t="shared" si="8"/>
        <v>-12.703583220746784</v>
      </c>
      <c r="AT12">
        <f t="shared" si="8"/>
        <v>17.262596545007806</v>
      </c>
      <c r="AU12">
        <f t="shared" si="8"/>
        <v>41.715922524223338</v>
      </c>
      <c r="AW12">
        <v>9</v>
      </c>
      <c r="AX12">
        <f>(R12*SUMPRODUCT(K13:$K$23, X13:$X$23)-$AZ$3*SUMPRODUCT(K12:$K$22, W13:$W$23))/Z12</f>
        <v>503.5562390363736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2.312424E-3</v>
      </c>
      <c r="O13">
        <f t="shared" si="22"/>
        <v>223.34954495480414</v>
      </c>
      <c r="P13">
        <f t="shared" si="23"/>
        <v>11.167477247740209</v>
      </c>
      <c r="Q13" s="4">
        <f t="shared" si="24"/>
        <v>25</v>
      </c>
      <c r="R13">
        <f t="shared" si="0"/>
        <v>50000</v>
      </c>
      <c r="S13">
        <f t="shared" si="12"/>
        <v>531.34693586689502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452.70567653261958</v>
      </c>
      <c r="AC13">
        <f t="shared" si="1"/>
        <v>471.80846690099736</v>
      </c>
      <c r="AE13">
        <f t="shared" si="2"/>
        <v>198.32278926429962</v>
      </c>
      <c r="AF13">
        <f t="shared" si="3"/>
        <v>-9.9161394632149822</v>
      </c>
      <c r="AG13">
        <f t="shared" si="3"/>
        <v>-22.198700841816262</v>
      </c>
      <c r="AH13">
        <f t="shared" si="4"/>
        <v>-103.94543749011606</v>
      </c>
      <c r="AI13">
        <f t="shared" si="5"/>
        <v>62.262511469152315</v>
      </c>
      <c r="AJ13">
        <f t="shared" si="6"/>
        <v>-19.102790368377782</v>
      </c>
      <c r="AK13">
        <f t="shared" si="20"/>
        <v>33.145507271452502</v>
      </c>
      <c r="AL13">
        <f t="shared" si="7"/>
        <v>76.305228372227035</v>
      </c>
      <c r="AN13">
        <f t="shared" si="8"/>
        <v>101.19883723651664</v>
      </c>
      <c r="AO13">
        <f t="shared" si="8"/>
        <v>-5.0599418618258332</v>
      </c>
      <c r="AP13">
        <f t="shared" si="8"/>
        <v>-11.327405799841086</v>
      </c>
      <c r="AQ13">
        <f t="shared" si="8"/>
        <v>-53.040588270580258</v>
      </c>
      <c r="AR13">
        <f t="shared" si="8"/>
        <v>31.770901304269469</v>
      </c>
      <c r="AS13">
        <f t="shared" si="8"/>
        <v>-9.7476451416607599</v>
      </c>
      <c r="AT13">
        <f t="shared" si="8"/>
        <v>16.913269563869083</v>
      </c>
      <c r="AU13">
        <f t="shared" si="8"/>
        <v>38.93652572647779</v>
      </c>
      <c r="AW13">
        <v>10</v>
      </c>
      <c r="AX13">
        <f>(R13*SUMPRODUCT(K14:$K$23, X14:$X$23)-$AZ$3*SUMPRODUCT(K13:$K$22, W14:$W$23))/Z13</f>
        <v>531.34693586689502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2.4603350000000001E-3</v>
      </c>
      <c r="O14">
        <f t="shared" si="22"/>
        <v>223.34954495480414</v>
      </c>
      <c r="P14">
        <f t="shared" si="23"/>
        <v>11.167477247740209</v>
      </c>
      <c r="Q14" s="4">
        <f t="shared" si="24"/>
        <v>25</v>
      </c>
      <c r="R14">
        <f t="shared" si="0"/>
        <v>50000</v>
      </c>
      <c r="S14">
        <f t="shared" si="12"/>
        <v>554.85938109880169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471.80846690099736</v>
      </c>
      <c r="AC14">
        <f t="shared" si="1"/>
        <v>486.54726010830819</v>
      </c>
      <c r="AE14">
        <f t="shared" si="2"/>
        <v>195.85162087193203</v>
      </c>
      <c r="AF14">
        <f t="shared" si="3"/>
        <v>-9.7925810435966039</v>
      </c>
      <c r="AG14">
        <f t="shared" si="3"/>
        <v>-21.922097592762452</v>
      </c>
      <c r="AH14">
        <f t="shared" si="4"/>
        <v>-109.23248127130005</v>
      </c>
      <c r="AI14">
        <f t="shared" si="5"/>
        <v>54.904460964272928</v>
      </c>
      <c r="AJ14">
        <f t="shared" si="6"/>
        <v>-14.738793207310835</v>
      </c>
      <c r="AK14">
        <f t="shared" si="20"/>
        <v>33.81438984588771</v>
      </c>
      <c r="AL14">
        <f t="shared" si="7"/>
        <v>73.980057602849797</v>
      </c>
      <c r="AN14">
        <f t="shared" si="8"/>
        <v>95.052183586588498</v>
      </c>
      <c r="AO14">
        <f t="shared" si="8"/>
        <v>-4.7526091793294256</v>
      </c>
      <c r="AP14">
        <f t="shared" si="8"/>
        <v>-10.639397497521516</v>
      </c>
      <c r="AQ14">
        <f t="shared" si="8"/>
        <v>-53.013530432855276</v>
      </c>
      <c r="AR14">
        <f t="shared" si="8"/>
        <v>26.646646476882282</v>
      </c>
      <c r="AS14">
        <f t="shared" si="8"/>
        <v>-7.1531421162052133</v>
      </c>
      <c r="AT14">
        <f t="shared" si="8"/>
        <v>16.411054333839406</v>
      </c>
      <c r="AU14">
        <f t="shared" si="8"/>
        <v>35.904558694516474</v>
      </c>
      <c r="AW14">
        <v>11</v>
      </c>
      <c r="AX14">
        <f>(R14*SUMPRODUCT(K15:$K$23, X15:$X$23)-$AZ$3*SUMPRODUCT(K14:$K$22, W15:$W$23))/Z14</f>
        <v>554.85938109880169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2.6172399999999998E-3</v>
      </c>
      <c r="O15">
        <f t="shared" si="22"/>
        <v>223.34954495480414</v>
      </c>
      <c r="P15">
        <f t="shared" si="23"/>
        <v>11.167477247740209</v>
      </c>
      <c r="Q15" s="4">
        <f t="shared" si="24"/>
        <v>25</v>
      </c>
      <c r="R15">
        <f t="shared" si="0"/>
        <v>50000</v>
      </c>
      <c r="S15">
        <f t="shared" si="12"/>
        <v>574.30004537582056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486.54726010830819</v>
      </c>
      <c r="AC15">
        <f t="shared" si="1"/>
        <v>497.24049345397987</v>
      </c>
      <c r="AE15">
        <f t="shared" si="2"/>
        <v>193.38051396700186</v>
      </c>
      <c r="AF15">
        <f t="shared" si="3"/>
        <v>-9.6690256983500937</v>
      </c>
      <c r="AG15">
        <f t="shared" si="3"/>
        <v>-21.645501226131145</v>
      </c>
      <c r="AH15">
        <f t="shared" si="4"/>
        <v>-114.75078140736319</v>
      </c>
      <c r="AI15">
        <f t="shared" si="5"/>
        <v>47.315205635157454</v>
      </c>
      <c r="AJ15">
        <f t="shared" si="6"/>
        <v>-10.693233345671672</v>
      </c>
      <c r="AK15">
        <f t="shared" si="20"/>
        <v>34.786429040764219</v>
      </c>
      <c r="AL15">
        <f t="shared" si="7"/>
        <v>71.408401330250001</v>
      </c>
      <c r="AN15">
        <f t="shared" si="8"/>
        <v>89.222252470531842</v>
      </c>
      <c r="AO15">
        <f t="shared" si="8"/>
        <v>-4.461112623526593</v>
      </c>
      <c r="AP15">
        <f t="shared" si="8"/>
        <v>-9.986840636790463</v>
      </c>
      <c r="AQ15">
        <f t="shared" si="8"/>
        <v>-52.943923769204694</v>
      </c>
      <c r="AR15">
        <f t="shared" si="8"/>
        <v>21.830375441010109</v>
      </c>
      <c r="AS15">
        <f t="shared" si="8"/>
        <v>-4.9336634065241425</v>
      </c>
      <c r="AT15">
        <f t="shared" si="8"/>
        <v>16.049825759346781</v>
      </c>
      <c r="AU15">
        <f t="shared" si="8"/>
        <v>32.946537793832746</v>
      </c>
      <c r="AW15">
        <v>12</v>
      </c>
      <c r="AX15">
        <f>(R15*SUMPRODUCT(K16:$K$23, X16:$X$23)-$AZ$3*SUMPRODUCT(K15:$K$22, W16:$W$23))/Z15</f>
        <v>574.30004537582056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2.8021280000000001E-3</v>
      </c>
      <c r="O16">
        <f t="shared" si="22"/>
        <v>223.34954495480414</v>
      </c>
      <c r="P16">
        <f t="shared" si="23"/>
        <v>11.167477247740209</v>
      </c>
      <c r="Q16" s="4">
        <f t="shared" si="24"/>
        <v>25</v>
      </c>
      <c r="R16">
        <f t="shared" si="0"/>
        <v>50000</v>
      </c>
      <c r="S16">
        <f t="shared" si="12"/>
        <v>589.54882413044641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497.24049345397987</v>
      </c>
      <c r="AC16">
        <f t="shared" si="1"/>
        <v>503.90843274474111</v>
      </c>
      <c r="AE16">
        <f t="shared" si="2"/>
        <v>190.90483187449053</v>
      </c>
      <c r="AF16">
        <f t="shared" si="3"/>
        <v>-9.5452415937245281</v>
      </c>
      <c r="AG16">
        <f t="shared" si="3"/>
        <v>-21.368392748810059</v>
      </c>
      <c r="AH16">
        <f t="shared" si="4"/>
        <v>-121.30693011955283</v>
      </c>
      <c r="AI16">
        <f t="shared" si="5"/>
        <v>38.684267412403088</v>
      </c>
      <c r="AJ16">
        <f t="shared" si="6"/>
        <v>-6.6679392907612396</v>
      </c>
      <c r="AK16">
        <f t="shared" si="20"/>
        <v>37.119424580290598</v>
      </c>
      <c r="AL16">
        <f t="shared" si="7"/>
        <v>69.135752701932446</v>
      </c>
      <c r="AN16">
        <f t="shared" si="8"/>
        <v>83.511915970376222</v>
      </c>
      <c r="AO16">
        <f t="shared" si="8"/>
        <v>-4.1755957985188115</v>
      </c>
      <c r="AP16">
        <f t="shared" si="8"/>
        <v>-9.3476702613469911</v>
      </c>
      <c r="AQ16">
        <f t="shared" si="8"/>
        <v>-53.06609610294565</v>
      </c>
      <c r="AR16">
        <f t="shared" si="8"/>
        <v>16.922553807564757</v>
      </c>
      <c r="AS16">
        <f t="shared" si="8"/>
        <v>-2.9169109041290406</v>
      </c>
      <c r="AT16">
        <f t="shared" si="8"/>
        <v>16.238008414873281</v>
      </c>
      <c r="AU16">
        <f t="shared" si="8"/>
        <v>30.243651318308999</v>
      </c>
      <c r="AW16">
        <v>13</v>
      </c>
      <c r="AX16">
        <f>(R16*SUMPRODUCT(K17:$K$23, X17:$X$23)-$AZ$3*SUMPRODUCT(K16:$K$22, W17:$W$23))/Z16</f>
        <v>589.54882413044641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3.0140000000000002E-3</v>
      </c>
      <c r="O17">
        <f t="shared" si="22"/>
        <v>223.34954495480414</v>
      </c>
      <c r="P17">
        <f t="shared" si="23"/>
        <v>11.167477247740209</v>
      </c>
      <c r="Q17" s="4">
        <f t="shared" si="24"/>
        <v>25</v>
      </c>
      <c r="R17">
        <f t="shared" si="0"/>
        <v>50000</v>
      </c>
      <c r="S17">
        <f t="shared" si="12"/>
        <v>600.68629120408423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503.90843274474111</v>
      </c>
      <c r="AC17">
        <f t="shared" si="1"/>
        <v>506.74627127224545</v>
      </c>
      <c r="AE17">
        <f t="shared" si="2"/>
        <v>188.42039639247591</v>
      </c>
      <c r="AF17">
        <f t="shared" si="3"/>
        <v>-9.4210198196237958</v>
      </c>
      <c r="AG17">
        <f t="shared" si="3"/>
        <v>-21.090304485577043</v>
      </c>
      <c r="AH17">
        <f t="shared" si="4"/>
        <v>-128.80867148982705</v>
      </c>
      <c r="AI17">
        <f t="shared" si="5"/>
        <v>29.100400597448015</v>
      </c>
      <c r="AJ17">
        <f t="shared" si="6"/>
        <v>-2.8378385275043456</v>
      </c>
      <c r="AK17">
        <f t="shared" si="20"/>
        <v>42.135411834895507</v>
      </c>
      <c r="AL17">
        <f t="shared" si="7"/>
        <v>68.397973904839176</v>
      </c>
      <c r="AN17">
        <f t="shared" si="8"/>
        <v>77.635011675555944</v>
      </c>
      <c r="AO17">
        <f t="shared" si="8"/>
        <v>-3.881750583777797</v>
      </c>
      <c r="AP17">
        <f t="shared" si="8"/>
        <v>-8.6898555906243011</v>
      </c>
      <c r="AQ17">
        <f t="shared" si="8"/>
        <v>-53.07314338833914</v>
      </c>
      <c r="AR17">
        <f t="shared" si="8"/>
        <v>11.990262112814701</v>
      </c>
      <c r="AS17">
        <f t="shared" si="8"/>
        <v>-1.1692769542700108</v>
      </c>
      <c r="AT17">
        <f t="shared" si="8"/>
        <v>17.361088567835626</v>
      </c>
      <c r="AU17">
        <f t="shared" si="8"/>
        <v>28.182073726380317</v>
      </c>
      <c r="AW17">
        <v>14</v>
      </c>
      <c r="AX17">
        <f>(R17*SUMPRODUCT(K18:$K$23, X18:$X$23)-$AZ$3*SUMPRODUCT(K17:$K$22, W18:$W$23))/Z17</f>
        <v>600.68629120408423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4.6990000000000001E-3</v>
      </c>
      <c r="O18">
        <f t="shared" si="22"/>
        <v>223.34954495480414</v>
      </c>
      <c r="P18">
        <f t="shared" si="23"/>
        <v>11.167477247740209</v>
      </c>
      <c r="Q18" s="4">
        <f t="shared" si="24"/>
        <v>25</v>
      </c>
      <c r="R18">
        <f t="shared" si="0"/>
        <v>50000</v>
      </c>
      <c r="S18">
        <f t="shared" si="12"/>
        <v>580.36375188095781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506.74627127224545</v>
      </c>
      <c r="AC18">
        <f t="shared" si="1"/>
        <v>482.40527081951905</v>
      </c>
      <c r="AE18">
        <f t="shared" si="2"/>
        <v>185.65080498590291</v>
      </c>
      <c r="AF18">
        <f t="shared" si="3"/>
        <v>-9.2825402492951454</v>
      </c>
      <c r="AG18">
        <f t="shared" si="3"/>
        <v>-20.780298099943547</v>
      </c>
      <c r="AH18">
        <f t="shared" si="4"/>
        <v>-198.20668155545309</v>
      </c>
      <c r="AI18">
        <f t="shared" si="5"/>
        <v>-42.618714918788868</v>
      </c>
      <c r="AJ18">
        <f t="shared" si="6"/>
        <v>24.341000452726405</v>
      </c>
      <c r="AK18">
        <f t="shared" si="20"/>
        <v>47.886328974220604</v>
      </c>
      <c r="AL18">
        <f t="shared" si="7"/>
        <v>29.608614508158141</v>
      </c>
      <c r="AN18">
        <f t="shared" si="8"/>
        <v>71.482903129555126</v>
      </c>
      <c r="AO18">
        <f t="shared" si="8"/>
        <v>-3.5741451564777567</v>
      </c>
      <c r="AP18">
        <f t="shared" si="8"/>
        <v>-8.0012367099315149</v>
      </c>
      <c r="AQ18">
        <f t="shared" si="8"/>
        <v>-76.317412242488729</v>
      </c>
      <c r="AR18">
        <f t="shared" si="8"/>
        <v>-16.409890979342872</v>
      </c>
      <c r="AS18">
        <f t="shared" si="8"/>
        <v>9.3722479553526341</v>
      </c>
      <c r="AT18">
        <f t="shared" si="8"/>
        <v>18.438130745267411</v>
      </c>
      <c r="AU18">
        <f t="shared" si="8"/>
        <v>11.400487721277173</v>
      </c>
      <c r="AW18">
        <v>15</v>
      </c>
      <c r="AX18">
        <f>(R18*SUMPRODUCT(K19:$K$23, X19:$X$23)-$AZ$3*SUMPRODUCT(K18:$K$22, W19:$W$23))/Z18</f>
        <v>580.36375188095781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6.5490000000000001E-3</v>
      </c>
      <c r="O19">
        <f t="shared" si="22"/>
        <v>223.34954495480414</v>
      </c>
      <c r="P19">
        <f t="shared" si="23"/>
        <v>11.167477247740209</v>
      </c>
      <c r="Q19" s="4">
        <f t="shared" si="24"/>
        <v>25</v>
      </c>
      <c r="R19">
        <f t="shared" si="0"/>
        <v>50000</v>
      </c>
      <c r="S19">
        <f t="shared" si="12"/>
        <v>529.23813284310086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482.40527081951905</v>
      </c>
      <c r="AC19">
        <f t="shared" si="1"/>
        <v>432.62899184041783</v>
      </c>
      <c r="AE19">
        <f t="shared" si="2"/>
        <v>182.57846981419118</v>
      </c>
      <c r="AF19">
        <f t="shared" si="3"/>
        <v>-9.1289234907095604</v>
      </c>
      <c r="AG19">
        <f t="shared" si="3"/>
        <v>-20.436404946687581</v>
      </c>
      <c r="AH19">
        <f t="shared" si="4"/>
        <v>-272.18034451306062</v>
      </c>
      <c r="AI19">
        <f t="shared" si="5"/>
        <v>-119.16720313626658</v>
      </c>
      <c r="AJ19">
        <f t="shared" si="6"/>
        <v>49.776278979101221</v>
      </c>
      <c r="AK19">
        <f t="shared" si="20"/>
        <v>48.139743578296255</v>
      </c>
      <c r="AL19">
        <f t="shared" si="7"/>
        <v>-21.251180578869103</v>
      </c>
      <c r="AN19">
        <f t="shared" si="8"/>
        <v>65.492763709394552</v>
      </c>
      <c r="AO19">
        <f t="shared" si="8"/>
        <v>-3.2746381854697284</v>
      </c>
      <c r="AP19">
        <f t="shared" si="8"/>
        <v>-7.3307473855215752</v>
      </c>
      <c r="AQ19">
        <f t="shared" si="8"/>
        <v>-97.63387220671045</v>
      </c>
      <c r="AR19">
        <f t="shared" si="8"/>
        <v>-42.7464940683072</v>
      </c>
      <c r="AS19">
        <f t="shared" si="8"/>
        <v>17.855260156517055</v>
      </c>
      <c r="AT19">
        <f t="shared" si="8"/>
        <v>17.268218177163977</v>
      </c>
      <c r="AU19">
        <f t="shared" si="8"/>
        <v>-7.6230157346261711</v>
      </c>
      <c r="AW19">
        <v>16</v>
      </c>
      <c r="AX19">
        <f>(R19*SUMPRODUCT(K20:$K$23, X20:$X$23)-$AZ$3*SUMPRODUCT(K19:$K$22, W20:$W$23))/Z19</f>
        <v>529.23813284310086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8.5349999999999992E-3</v>
      </c>
      <c r="O20">
        <f t="shared" si="22"/>
        <v>223.34954495480414</v>
      </c>
      <c r="P20">
        <f t="shared" si="23"/>
        <v>11.167477247740209</v>
      </c>
      <c r="Q20" s="4">
        <f t="shared" si="24"/>
        <v>25</v>
      </c>
      <c r="R20">
        <f t="shared" si="0"/>
        <v>50000</v>
      </c>
      <c r="S20">
        <f t="shared" si="12"/>
        <v>445.94689280684469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432.62899184041783</v>
      </c>
      <c r="AC20">
        <f t="shared" si="1"/>
        <v>357.78526452118257</v>
      </c>
      <c r="AE20">
        <f t="shared" si="2"/>
        <v>179.19437787618514</v>
      </c>
      <c r="AF20">
        <f t="shared" si="3"/>
        <v>-8.9597188938092582</v>
      </c>
      <c r="AG20">
        <f t="shared" si="3"/>
        <v>-20.057616181000725</v>
      </c>
      <c r="AH20">
        <f t="shared" si="4"/>
        <v>-348.84943243995696</v>
      </c>
      <c r="AI20">
        <f t="shared" si="5"/>
        <v>-198.67238963858179</v>
      </c>
      <c r="AJ20">
        <f t="shared" si="6"/>
        <v>74.843727319235256</v>
      </c>
      <c r="AK20">
        <f t="shared" si="20"/>
        <v>32.735496239677701</v>
      </c>
      <c r="AL20">
        <f t="shared" si="7"/>
        <v>-91.093166079668833</v>
      </c>
      <c r="AN20">
        <f t="shared" si="8"/>
        <v>60.968277846951459</v>
      </c>
      <c r="AO20">
        <f t="shared" si="8"/>
        <v>-3.0484138923475732</v>
      </c>
      <c r="AP20">
        <f t="shared" si="8"/>
        <v>-6.8243118493132231</v>
      </c>
      <c r="AQ20">
        <f t="shared" si="8"/>
        <v>-118.6909398376679</v>
      </c>
      <c r="AR20">
        <f t="shared" si="8"/>
        <v>-67.595387732377233</v>
      </c>
      <c r="AS20">
        <f t="shared" si="8"/>
        <v>25.464488430845126</v>
      </c>
      <c r="AT20">
        <f t="shared" si="8"/>
        <v>11.137775938358551</v>
      </c>
      <c r="AU20">
        <f t="shared" si="8"/>
        <v>-30.993123363173549</v>
      </c>
      <c r="AW20">
        <v>17</v>
      </c>
      <c r="AX20">
        <f>(R20*SUMPRODUCT(K21:$K$23, X21:$X$23)-$AZ$3*SUMPRODUCT(K20:$K$22, W21:$W$23))/Z20</f>
        <v>445.94689280684469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1.0821000000000001E-2</v>
      </c>
      <c r="O21">
        <f t="shared" si="22"/>
        <v>223.34954495480414</v>
      </c>
      <c r="P21">
        <f t="shared" si="23"/>
        <v>11.167477247740209</v>
      </c>
      <c r="Q21" s="4">
        <f t="shared" si="24"/>
        <v>25</v>
      </c>
      <c r="R21">
        <f t="shared" si="0"/>
        <v>50000</v>
      </c>
      <c r="S21">
        <f t="shared" si="12"/>
        <v>328.56225787726601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357.78526452118257</v>
      </c>
      <c r="AC21">
        <f t="shared" si="1"/>
        <v>258.11846450587871</v>
      </c>
      <c r="AE21">
        <f t="shared" si="2"/>
        <v>175.46337173442512</v>
      </c>
      <c r="AF21">
        <f t="shared" si="3"/>
        <v>-8.7731685867212565</v>
      </c>
      <c r="AG21">
        <f t="shared" si="3"/>
        <v>-19.639996554496111</v>
      </c>
      <c r="AH21">
        <f t="shared" si="4"/>
        <v>-434.0869293892178</v>
      </c>
      <c r="AI21">
        <f t="shared" si="5"/>
        <v>-287.03672279601005</v>
      </c>
      <c r="AJ21">
        <f t="shared" si="6"/>
        <v>99.666800015303863</v>
      </c>
      <c r="AK21">
        <f t="shared" si="20"/>
        <v>26.90559149141388</v>
      </c>
      <c r="AL21">
        <f t="shared" si="7"/>
        <v>-160.46433128929232</v>
      </c>
      <c r="AN21">
        <f t="shared" si="8"/>
        <v>56.785748438980406</v>
      </c>
      <c r="AO21">
        <f t="shared" si="8"/>
        <v>-2.8392874219490207</v>
      </c>
      <c r="AP21">
        <f t="shared" si="8"/>
        <v>-6.3561522422702126</v>
      </c>
      <c r="AQ21">
        <f t="shared" si="8"/>
        <v>-140.48488256714245</v>
      </c>
      <c r="AR21">
        <f t="shared" si="8"/>
        <v>-92.894573792381266</v>
      </c>
      <c r="AS21">
        <f t="shared" si="8"/>
        <v>32.255471768509366</v>
      </c>
      <c r="AT21">
        <f t="shared" si="8"/>
        <v>8.7075389862330006</v>
      </c>
      <c r="AU21">
        <f t="shared" si="8"/>
        <v>-51.931563037638902</v>
      </c>
      <c r="AW21">
        <v>18</v>
      </c>
      <c r="AX21">
        <f>(R21*SUMPRODUCT(K22:$K$23, X22:$X$23)-$AZ$3*SUMPRODUCT(K21:$K$22, W22:$W$23))/Z21</f>
        <v>328.56225787726601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1.3422999999999999E-2</v>
      </c>
      <c r="O22">
        <f t="shared" si="22"/>
        <v>223.34954495480414</v>
      </c>
      <c r="P22">
        <f t="shared" si="23"/>
        <v>11.167477247740209</v>
      </c>
      <c r="Q22" s="4">
        <f t="shared" si="24"/>
        <v>25</v>
      </c>
      <c r="R22">
        <f t="shared" si="0"/>
        <v>50000</v>
      </c>
      <c r="S22">
        <f t="shared" si="12"/>
        <v>178.13151689039182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258.11846450587871</v>
      </c>
      <c r="AC22">
        <f t="shared" si="1"/>
        <v>136.66227827100661</v>
      </c>
      <c r="AE22">
        <f t="shared" si="2"/>
        <v>171.35349317828968</v>
      </c>
      <c r="AF22">
        <f t="shared" si="3"/>
        <v>-8.5676746589144841</v>
      </c>
      <c r="AG22">
        <f t="shared" si="3"/>
        <v>-19.179968915200149</v>
      </c>
      <c r="AH22">
        <f t="shared" si="4"/>
        <v>-527.25534750200256</v>
      </c>
      <c r="AI22">
        <f t="shared" si="5"/>
        <v>-383.64949789782753</v>
      </c>
      <c r="AJ22">
        <f t="shared" si="6"/>
        <v>121.45618623487209</v>
      </c>
      <c r="AK22">
        <f t="shared" si="20"/>
        <v>29.463299811767776</v>
      </c>
      <c r="AL22">
        <f t="shared" si="7"/>
        <v>-232.7300118511877</v>
      </c>
      <c r="AN22">
        <f t="shared" si="8"/>
        <v>51.827715750742215</v>
      </c>
      <c r="AO22">
        <f t="shared" si="8"/>
        <v>-2.5913857875371109</v>
      </c>
      <c r="AP22">
        <f t="shared" si="8"/>
        <v>-5.8011888675696426</v>
      </c>
      <c r="AQ22">
        <f t="shared" si="8"/>
        <v>-159.47407765980012</v>
      </c>
      <c r="AR22">
        <f t="shared" si="8"/>
        <v>-116.03893656416466</v>
      </c>
      <c r="AS22">
        <f t="shared" si="8"/>
        <v>36.735736048290285</v>
      </c>
      <c r="AT22">
        <f t="shared" si="8"/>
        <v>8.9114934244986159</v>
      </c>
      <c r="AU22">
        <f t="shared" si="8"/>
        <v>-70.391707091375764</v>
      </c>
      <c r="AW22">
        <v>19</v>
      </c>
      <c r="AX22">
        <f>(R22*SUMPRODUCT(K23:$K$23, X23:$X$23)-$AZ$3*SUMPRODUCT(K22:$K$22, W23:$W$23))/Z22</f>
        <v>178.13151689039182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1.6303999999999999E-2</v>
      </c>
      <c r="O23">
        <f t="shared" si="22"/>
        <v>223.34954495480414</v>
      </c>
      <c r="P23">
        <f t="shared" si="23"/>
        <v>11.167477247740209</v>
      </c>
      <c r="Q23" s="4">
        <f t="shared" si="24"/>
        <v>25</v>
      </c>
      <c r="R23">
        <f t="shared" si="0"/>
        <v>50000</v>
      </c>
      <c r="S23">
        <f t="shared" si="12"/>
        <v>182.94366711005469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136.66227827100661</v>
      </c>
      <c r="AC23">
        <f t="shared" si="1"/>
        <v>136.66227827100661</v>
      </c>
      <c r="AE23">
        <f t="shared" si="2"/>
        <v>166.84621089372794</v>
      </c>
      <c r="AF23">
        <f t="shared" si="3"/>
        <v>-8.3423105446863985</v>
      </c>
      <c r="AG23">
        <f t="shared" si="3"/>
        <v>-18.675459012854727</v>
      </c>
      <c r="AH23">
        <f t="shared" si="4"/>
        <v>-625.42042638684643</v>
      </c>
      <c r="AI23">
        <f t="shared" si="5"/>
        <v>-485.59198505065962</v>
      </c>
      <c r="AJ23">
        <f t="shared" si="6"/>
        <v>0</v>
      </c>
      <c r="AK23">
        <f t="shared" si="20"/>
        <v>30.667765958623008</v>
      </c>
      <c r="AL23">
        <f t="shared" si="7"/>
        <v>-454.92421909203659</v>
      </c>
      <c r="AN23">
        <f t="shared" si="8"/>
        <v>45.714683862337793</v>
      </c>
      <c r="AO23">
        <f t="shared" si="8"/>
        <v>-2.2857341931168902</v>
      </c>
      <c r="AP23">
        <f t="shared" si="8"/>
        <v>-5.1169439220917585</v>
      </c>
      <c r="AQ23">
        <f t="shared" si="8"/>
        <v>-171.36078140566255</v>
      </c>
      <c r="AR23">
        <f t="shared" si="8"/>
        <v>-133.04877565853343</v>
      </c>
      <c r="AS23">
        <f t="shared" si="8"/>
        <v>0</v>
      </c>
      <c r="AT23">
        <f t="shared" si="8"/>
        <v>8.4027513603865618</v>
      </c>
      <c r="AU23">
        <f t="shared" si="8"/>
        <v>-124.64602429814686</v>
      </c>
      <c r="AW23">
        <v>20</v>
      </c>
      <c r="AX23">
        <f>(R23*SUMPRODUCT(K$23:$K24, X$23:$X24)-$AZ$3*SUMPRODUCT(K$22:$K23, W$23:$W24))/Z23</f>
        <v>182.94366711005469</v>
      </c>
    </row>
    <row r="25" spans="5:50" x14ac:dyDescent="0.25">
      <c r="AN25" s="8">
        <f t="shared" ref="AN25:AU25" si="25">SUM(AN3:AN23)</f>
        <v>2142.3341231147551</v>
      </c>
      <c r="AO25" s="8">
        <f t="shared" si="25"/>
        <v>-274.62886487184073</v>
      </c>
      <c r="AP25" s="8">
        <f t="shared" si="25"/>
        <v>-414.79611460012904</v>
      </c>
      <c r="AQ25" s="8">
        <f t="shared" si="25"/>
        <v>-1542.3652834278703</v>
      </c>
      <c r="AR25" s="8">
        <f t="shared" si="25"/>
        <v>-89.456139785085441</v>
      </c>
      <c r="AS25" s="8">
        <f t="shared" si="25"/>
        <v>-242.64329111188709</v>
      </c>
      <c r="AT25" s="8">
        <f t="shared" si="25"/>
        <v>332.09943089697174</v>
      </c>
      <c r="AU25" s="9">
        <f t="shared" si="25"/>
        <v>-8.1001871876651421E-13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F604-A8D2-435D-8FBC-A45814CA1C2F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884.5927174569108</v>
      </c>
      <c r="K3">
        <v>1</v>
      </c>
      <c r="L3" s="2">
        <v>0</v>
      </c>
      <c r="O3">
        <f>$C$3</f>
        <v>884.5927174569108</v>
      </c>
      <c r="P3">
        <f>O3*B5</f>
        <v>707.67417396552867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884.5927174569108</v>
      </c>
      <c r="AF3">
        <f t="shared" ref="AF3:AG23" si="3">-$Z3*P3</f>
        <v>-707.67417396552867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-23.081456508617862</v>
      </c>
      <c r="AJ3">
        <f t="shared" ref="AJ3:AJ23" si="6">AB3-AC3</f>
        <v>0</v>
      </c>
      <c r="AL3">
        <f t="shared" ref="AL3:AL23" si="7">SUM(AI3:AK3)</f>
        <v>-23.081456508617862</v>
      </c>
      <c r="AN3">
        <f t="shared" ref="AN3:AU23" si="8">AE3*$K3</f>
        <v>884.5927174569108</v>
      </c>
      <c r="AO3">
        <f t="shared" si="8"/>
        <v>-707.67417396552867</v>
      </c>
      <c r="AP3">
        <f t="shared" si="8"/>
        <v>-200</v>
      </c>
      <c r="AQ3">
        <f t="shared" si="8"/>
        <v>0</v>
      </c>
      <c r="AR3">
        <f t="shared" si="8"/>
        <v>-23.081456508617862</v>
      </c>
      <c r="AS3">
        <f t="shared" si="8"/>
        <v>0</v>
      </c>
      <c r="AT3">
        <f t="shared" si="8"/>
        <v>0</v>
      </c>
      <c r="AU3">
        <f t="shared" si="8"/>
        <v>-23.081456508617862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701.14556854085401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50000</v>
      </c>
      <c r="S4">
        <f t="shared" ref="S4:S23" si="12">AX4</f>
        <v>593.12494921231689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1"/>
        <v>585.7344136482734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-123.01675</v>
      </c>
      <c r="AI4">
        <f t="shared" si="5"/>
        <v>-123.01675</v>
      </c>
      <c r="AJ4">
        <f t="shared" si="6"/>
        <v>-585.7344136482734</v>
      </c>
      <c r="AK4">
        <f t="shared" ref="AK4:AK23" si="20">H4*SUM(AB4:AB4, AE4:AF4)</f>
        <v>0</v>
      </c>
      <c r="AL4">
        <f t="shared" si="7"/>
        <v>-708.7511636482734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-115.41115489257903</v>
      </c>
      <c r="AR4">
        <f t="shared" si="8"/>
        <v>-115.41115489257903</v>
      </c>
      <c r="AS4">
        <f t="shared" si="8"/>
        <v>-549.52098100035028</v>
      </c>
      <c r="AT4">
        <f t="shared" si="8"/>
        <v>0</v>
      </c>
      <c r="AU4">
        <f t="shared" si="8"/>
        <v>-664.9321358929293</v>
      </c>
      <c r="AW4">
        <v>1</v>
      </c>
      <c r="AX4">
        <f>(R4*SUMPRODUCT(K5:$K$23, X5:$X$23)-$AZ$3*SUMPRODUCT(K4:$K$22, W5:$W$23))/Z4</f>
        <v>593.12494921231689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2.6172399999999998E-3</v>
      </c>
      <c r="O5">
        <f t="shared" ref="O5:O23" si="22">$C$3</f>
        <v>884.5927174569108</v>
      </c>
      <c r="P5">
        <f t="shared" ref="P5:P23" si="23">O5*$C$5</f>
        <v>44.229635872845542</v>
      </c>
      <c r="Q5" s="4">
        <f t="shared" ref="Q5:Q23" si="24">$C$8</f>
        <v>25</v>
      </c>
      <c r="R5">
        <f t="shared" si="0"/>
        <v>50000</v>
      </c>
      <c r="S5">
        <f t="shared" si="12"/>
        <v>1152.4549949876696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585.7344136482734</v>
      </c>
      <c r="AC5">
        <f t="shared" si="1"/>
        <v>1123.7354016716217</v>
      </c>
      <c r="AE5">
        <f t="shared" si="2"/>
        <v>862.54834851739145</v>
      </c>
      <c r="AF5">
        <f t="shared" si="3"/>
        <v>-43.127417425869574</v>
      </c>
      <c r="AG5">
        <f t="shared" si="3"/>
        <v>-24.376991000929387</v>
      </c>
      <c r="AH5">
        <f t="shared" si="4"/>
        <v>-129.23141564123</v>
      </c>
      <c r="AI5">
        <f t="shared" si="5"/>
        <v>665.81252444936251</v>
      </c>
      <c r="AJ5">
        <f t="shared" si="6"/>
        <v>-538.00098802334833</v>
      </c>
      <c r="AK5">
        <f t="shared" si="20"/>
        <v>121.4054217855183</v>
      </c>
      <c r="AL5">
        <f t="shared" si="7"/>
        <v>249.21695821153247</v>
      </c>
      <c r="AN5">
        <f t="shared" si="8"/>
        <v>744.8644183690518</v>
      </c>
      <c r="AO5">
        <f t="shared" si="8"/>
        <v>-37.243220918452593</v>
      </c>
      <c r="AP5">
        <f t="shared" si="8"/>
        <v>-21.051055578165968</v>
      </c>
      <c r="AQ5">
        <f t="shared" si="8"/>
        <v>-111.59940589077956</v>
      </c>
      <c r="AR5">
        <f t="shared" si="8"/>
        <v>574.97073598165366</v>
      </c>
      <c r="AS5">
        <f t="shared" si="8"/>
        <v>-464.59748455237639</v>
      </c>
      <c r="AT5">
        <f t="shared" si="8"/>
        <v>104.84117097964179</v>
      </c>
      <c r="AU5">
        <f t="shared" si="8"/>
        <v>215.21442240891906</v>
      </c>
      <c r="AW5">
        <v>2</v>
      </c>
      <c r="AX5">
        <f>(R5*SUMPRODUCT(K6:$K$23, X6:$X$23)-$AZ$3*SUMPRODUCT(K5:$K$22, W6:$W$23))/Z5</f>
        <v>1152.4549949876696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2.8021280000000001E-3</v>
      </c>
      <c r="O6">
        <f t="shared" si="22"/>
        <v>884.5927174569108</v>
      </c>
      <c r="P6">
        <f t="shared" si="23"/>
        <v>44.229635872845542</v>
      </c>
      <c r="Q6" s="4">
        <f t="shared" si="24"/>
        <v>25</v>
      </c>
      <c r="R6">
        <f t="shared" si="0"/>
        <v>50000</v>
      </c>
      <c r="S6">
        <f t="shared" si="12"/>
        <v>1670.201620416047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1123.7354016716217</v>
      </c>
      <c r="AC6">
        <f t="shared" si="1"/>
        <v>1607.7303103936511</v>
      </c>
      <c r="AE6">
        <f t="shared" si="2"/>
        <v>851.50589415348304</v>
      </c>
      <c r="AF6">
        <f t="shared" si="3"/>
        <v>-42.575294707674153</v>
      </c>
      <c r="AG6">
        <f t="shared" si="3"/>
        <v>-24.064913641880636</v>
      </c>
      <c r="AH6">
        <f t="shared" si="4"/>
        <v>-136.61489807890453</v>
      </c>
      <c r="AI6">
        <f t="shared" si="5"/>
        <v>648.25078772502377</v>
      </c>
      <c r="AJ6">
        <f t="shared" si="6"/>
        <v>-483.99490872202932</v>
      </c>
      <c r="AK6">
        <f t="shared" si="20"/>
        <v>210.27406092157648</v>
      </c>
      <c r="AL6">
        <f t="shared" si="7"/>
        <v>374.52993992457095</v>
      </c>
      <c r="AN6">
        <f t="shared" si="8"/>
        <v>663.17511610970917</v>
      </c>
      <c r="AO6">
        <f t="shared" si="8"/>
        <v>-33.158755805485455</v>
      </c>
      <c r="AP6">
        <f t="shared" si="8"/>
        <v>-18.742385705374431</v>
      </c>
      <c r="AQ6">
        <f t="shared" si="8"/>
        <v>-106.3992645475019</v>
      </c>
      <c r="AR6">
        <f t="shared" si="8"/>
        <v>504.87471005134739</v>
      </c>
      <c r="AS6">
        <f t="shared" si="8"/>
        <v>-376.9479248377167</v>
      </c>
      <c r="AT6">
        <f t="shared" si="8"/>
        <v>163.76695184847549</v>
      </c>
      <c r="AU6">
        <f t="shared" si="8"/>
        <v>291.69373706210621</v>
      </c>
      <c r="AW6">
        <v>3</v>
      </c>
      <c r="AX6">
        <f>(R6*SUMPRODUCT(K7:$K$23, X7:$X$23)-$AZ$3*SUMPRODUCT(K6:$K$22, W7:$W$23))/Z6</f>
        <v>1670.201620416047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3.0140000000000002E-3</v>
      </c>
      <c r="O7">
        <f t="shared" si="22"/>
        <v>884.5927174569108</v>
      </c>
      <c r="P7">
        <f t="shared" si="23"/>
        <v>44.229635872845542</v>
      </c>
      <c r="Q7" s="4">
        <f t="shared" si="24"/>
        <v>25</v>
      </c>
      <c r="R7">
        <f t="shared" si="0"/>
        <v>50000</v>
      </c>
      <c r="S7">
        <f t="shared" si="12"/>
        <v>2137.8489031402696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1607.7303103936511</v>
      </c>
      <c r="AC7">
        <f t="shared" si="1"/>
        <v>2031.1046413334234</v>
      </c>
      <c r="AE7">
        <f t="shared" si="2"/>
        <v>840.42439644696969</v>
      </c>
      <c r="AF7">
        <f t="shared" si="3"/>
        <v>-42.021219822348485</v>
      </c>
      <c r="AG7">
        <f t="shared" si="3"/>
        <v>-23.751732855745203</v>
      </c>
      <c r="AH7">
        <f t="shared" si="4"/>
        <v>-145.0632994332565</v>
      </c>
      <c r="AI7">
        <f t="shared" si="5"/>
        <v>629.58814433561952</v>
      </c>
      <c r="AJ7">
        <f t="shared" si="6"/>
        <v>-423.37433093977234</v>
      </c>
      <c r="AK7">
        <f t="shared" si="20"/>
        <v>251.92217609081311</v>
      </c>
      <c r="AL7">
        <f t="shared" si="7"/>
        <v>458.13598948666026</v>
      </c>
      <c r="AN7">
        <f t="shared" si="8"/>
        <v>592.50887584743134</v>
      </c>
      <c r="AO7">
        <f t="shared" si="8"/>
        <v>-29.62544379237157</v>
      </c>
      <c r="AP7">
        <f t="shared" si="8"/>
        <v>-16.745245132438392</v>
      </c>
      <c r="AQ7">
        <f t="shared" si="8"/>
        <v>-102.27129630849741</v>
      </c>
      <c r="AR7">
        <f t="shared" si="8"/>
        <v>443.86689061412403</v>
      </c>
      <c r="AS7">
        <f t="shared" si="8"/>
        <v>-298.48377789638761</v>
      </c>
      <c r="AT7">
        <f t="shared" si="8"/>
        <v>177.60803468777567</v>
      </c>
      <c r="AU7">
        <f t="shared" si="8"/>
        <v>322.99114740551209</v>
      </c>
      <c r="AW7">
        <v>4</v>
      </c>
      <c r="AX7">
        <f>(R7*SUMPRODUCT(K8:$K$23, X8:$X$23)-$AZ$3*SUMPRODUCT(K7:$K$22, W8:$W$23))/Z7</f>
        <v>2137.8489031402696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4.6990000000000001E-3</v>
      </c>
      <c r="O8">
        <f t="shared" si="22"/>
        <v>884.5927174569108</v>
      </c>
      <c r="P8">
        <f t="shared" si="23"/>
        <v>44.229635872845542</v>
      </c>
      <c r="Q8" s="4">
        <f t="shared" si="24"/>
        <v>25</v>
      </c>
      <c r="R8">
        <f t="shared" si="0"/>
        <v>50000</v>
      </c>
      <c r="S8">
        <f t="shared" si="12"/>
        <v>2514.6827437462343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2031.1046413334234</v>
      </c>
      <c r="AC8">
        <f t="shared" si="1"/>
        <v>2354.0051922045363</v>
      </c>
      <c r="AE8">
        <f t="shared" si="2"/>
        <v>828.07099824359568</v>
      </c>
      <c r="AF8">
        <f t="shared" si="3"/>
        <v>-41.403549912179784</v>
      </c>
      <c r="AG8">
        <f t="shared" si="3"/>
        <v>-23.402606134498605</v>
      </c>
      <c r="AH8">
        <f t="shared" si="4"/>
        <v>-223.2187853782934</v>
      </c>
      <c r="AI8">
        <f t="shared" si="5"/>
        <v>540.04605681862392</v>
      </c>
      <c r="AJ8">
        <f t="shared" si="6"/>
        <v>-322.90055087111296</v>
      </c>
      <c r="AK8">
        <f t="shared" si="20"/>
        <v>204.28847650070088</v>
      </c>
      <c r="AL8">
        <f t="shared" si="7"/>
        <v>421.43398244821185</v>
      </c>
      <c r="AN8">
        <f t="shared" si="8"/>
        <v>544.33528007585073</v>
      </c>
      <c r="AO8">
        <f t="shared" si="8"/>
        <v>-27.216764003792537</v>
      </c>
      <c r="AP8">
        <f t="shared" si="8"/>
        <v>-15.383782540080817</v>
      </c>
      <c r="AQ8">
        <f t="shared" si="8"/>
        <v>-146.73362587846711</v>
      </c>
      <c r="AR8">
        <f t="shared" si="8"/>
        <v>355.0011076535103</v>
      </c>
      <c r="AS8">
        <f t="shared" si="8"/>
        <v>-212.25977261356545</v>
      </c>
      <c r="AT8">
        <f t="shared" si="8"/>
        <v>134.28972311328971</v>
      </c>
      <c r="AU8">
        <f t="shared" si="8"/>
        <v>277.0310581532346</v>
      </c>
      <c r="AW8">
        <v>5</v>
      </c>
      <c r="AX8">
        <f>(R8*SUMPRODUCT(K9:$K$23, X9:$X$23)-$AZ$3*SUMPRODUCT(K8:$K$22, W9:$W$23))/Z8</f>
        <v>2514.6827437462343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6.5490000000000001E-3</v>
      </c>
      <c r="O9">
        <f t="shared" si="22"/>
        <v>884.5927174569108</v>
      </c>
      <c r="P9">
        <f t="shared" si="23"/>
        <v>44.229635872845542</v>
      </c>
      <c r="Q9" s="4">
        <f t="shared" si="24"/>
        <v>25</v>
      </c>
      <c r="R9">
        <f t="shared" si="0"/>
        <v>50000</v>
      </c>
      <c r="S9">
        <f t="shared" si="12"/>
        <v>2817.6405713868076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2354.0051922045363</v>
      </c>
      <c r="AC9">
        <f t="shared" si="1"/>
        <v>2593.9555707065269</v>
      </c>
      <c r="AE9">
        <f t="shared" si="2"/>
        <v>814.36725129366243</v>
      </c>
      <c r="AF9">
        <f t="shared" si="3"/>
        <v>-40.718362564683119</v>
      </c>
      <c r="AG9">
        <f t="shared" si="3"/>
        <v>-23.015316405578787</v>
      </c>
      <c r="AH9">
        <f t="shared" si="4"/>
        <v>-306.52733514966275</v>
      </c>
      <c r="AI9">
        <f t="shared" si="5"/>
        <v>444.10623717373772</v>
      </c>
      <c r="AJ9">
        <f t="shared" si="6"/>
        <v>-239.9503785019906</v>
      </c>
      <c r="AK9">
        <f t="shared" si="20"/>
        <v>163.26354302472953</v>
      </c>
      <c r="AL9">
        <f t="shared" si="7"/>
        <v>367.41940169647665</v>
      </c>
      <c r="AN9">
        <f t="shared" si="8"/>
        <v>508.76931716962133</v>
      </c>
      <c r="AO9">
        <f t="shared" si="8"/>
        <v>-25.438465858481063</v>
      </c>
      <c r="AP9">
        <f t="shared" si="8"/>
        <v>-14.378631745699508</v>
      </c>
      <c r="AQ9">
        <f t="shared" si="8"/>
        <v>-191.50045971296197</v>
      </c>
      <c r="AR9">
        <f t="shared" si="8"/>
        <v>277.45175985247874</v>
      </c>
      <c r="AS9">
        <f t="shared" si="8"/>
        <v>-149.90704750359353</v>
      </c>
      <c r="AT9">
        <f t="shared" si="8"/>
        <v>101.99757071693921</v>
      </c>
      <c r="AU9">
        <f t="shared" si="8"/>
        <v>229.54228306582442</v>
      </c>
      <c r="AW9">
        <v>6</v>
      </c>
      <c r="AX9">
        <f>(R9*SUMPRODUCT(K10:$K$23, X10:$X$23)-$AZ$3*SUMPRODUCT(K9:$K$22, W10:$W$23))/Z9</f>
        <v>2817.6405713868076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8.5349999999999992E-3</v>
      </c>
      <c r="O10">
        <f t="shared" si="22"/>
        <v>884.5927174569108</v>
      </c>
      <c r="P10">
        <f t="shared" si="23"/>
        <v>44.229635872845542</v>
      </c>
      <c r="Q10" s="4">
        <f t="shared" si="24"/>
        <v>25</v>
      </c>
      <c r="R10">
        <f t="shared" si="0"/>
        <v>50000</v>
      </c>
      <c r="S10">
        <f t="shared" si="12"/>
        <v>3059.0655164424115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2593.9555707065269</v>
      </c>
      <c r="AC10">
        <f t="shared" si="1"/>
        <v>2764.0158961805473</v>
      </c>
      <c r="AE10">
        <f t="shared" si="2"/>
        <v>799.27295429093431</v>
      </c>
      <c r="AF10">
        <f t="shared" si="3"/>
        <v>-39.963647714546717</v>
      </c>
      <c r="AG10">
        <f t="shared" si="3"/>
        <v>-22.588727516001384</v>
      </c>
      <c r="AH10">
        <f t="shared" si="4"/>
        <v>-392.87145104322985</v>
      </c>
      <c r="AI10">
        <f t="shared" si="5"/>
        <v>343.84912801715632</v>
      </c>
      <c r="AJ10">
        <f t="shared" si="6"/>
        <v>-170.06032547402037</v>
      </c>
      <c r="AK10">
        <f t="shared" si="20"/>
        <v>176.04640605735301</v>
      </c>
      <c r="AL10">
        <f t="shared" si="7"/>
        <v>349.83520860048895</v>
      </c>
      <c r="AN10">
        <f t="shared" si="8"/>
        <v>474.43161793433001</v>
      </c>
      <c r="AO10">
        <f t="shared" si="8"/>
        <v>-23.7215808967165</v>
      </c>
      <c r="AP10">
        <f t="shared" si="8"/>
        <v>-13.408193640183342</v>
      </c>
      <c r="AQ10">
        <f t="shared" si="8"/>
        <v>-233.20023173310267</v>
      </c>
      <c r="AR10">
        <f t="shared" si="8"/>
        <v>204.10161166432746</v>
      </c>
      <c r="AS10">
        <f t="shared" si="8"/>
        <v>-100.94423304070676</v>
      </c>
      <c r="AT10">
        <f t="shared" si="8"/>
        <v>104.49744459501895</v>
      </c>
      <c r="AU10">
        <f t="shared" si="8"/>
        <v>207.65482321863965</v>
      </c>
      <c r="AW10">
        <v>7</v>
      </c>
      <c r="AX10">
        <f>(R10*SUMPRODUCT(K11:$K$23, X11:$X$23)-$AZ$3*SUMPRODUCT(K10:$K$22, W11:$W$23))/Z10</f>
        <v>3059.0655164424115</v>
      </c>
    </row>
    <row r="11" spans="1:52" x14ac:dyDescent="0.25">
      <c r="A11" t="s">
        <v>33</v>
      </c>
      <c r="C11" s="7">
        <f>AU25</f>
        <v>-1.1937117960769683E-12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1.0821000000000001E-2</v>
      </c>
      <c r="O11">
        <f t="shared" si="22"/>
        <v>884.5927174569108</v>
      </c>
      <c r="P11">
        <f t="shared" si="23"/>
        <v>44.229635872845542</v>
      </c>
      <c r="Q11" s="4">
        <f t="shared" si="24"/>
        <v>25</v>
      </c>
      <c r="R11">
        <f t="shared" si="0"/>
        <v>50000</v>
      </c>
      <c r="S11">
        <f t="shared" si="12"/>
        <v>3237.2266368146315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2764.0158961805473</v>
      </c>
      <c r="AC11">
        <f t="shared" si="1"/>
        <v>2864.0919325061022</v>
      </c>
      <c r="AE11">
        <f t="shared" si="2"/>
        <v>782.6312921096428</v>
      </c>
      <c r="AF11">
        <f t="shared" si="3"/>
        <v>-39.13156460548214</v>
      </c>
      <c r="AG11">
        <f t="shared" si="3"/>
        <v>-22.118407620390716</v>
      </c>
      <c r="AH11">
        <f t="shared" si="4"/>
        <v>-488.865240901302</v>
      </c>
      <c r="AI11">
        <f t="shared" si="5"/>
        <v>232.51607898246795</v>
      </c>
      <c r="AJ11">
        <f t="shared" si="6"/>
        <v>-100.07603632555492</v>
      </c>
      <c r="AK11">
        <f t="shared" si="20"/>
        <v>180.63705461976247</v>
      </c>
      <c r="AL11">
        <f t="shared" si="7"/>
        <v>313.07709727667549</v>
      </c>
      <c r="AN11">
        <f t="shared" si="8"/>
        <v>441.80073915104072</v>
      </c>
      <c r="AO11">
        <f t="shared" si="8"/>
        <v>-22.090036957552034</v>
      </c>
      <c r="AP11">
        <f t="shared" si="8"/>
        <v>-12.485993000856949</v>
      </c>
      <c r="AQ11">
        <f t="shared" si="8"/>
        <v>-275.96778579253248</v>
      </c>
      <c r="AR11">
        <f t="shared" si="8"/>
        <v>131.25692340009925</v>
      </c>
      <c r="AS11">
        <f t="shared" si="8"/>
        <v>-56.493609782398593</v>
      </c>
      <c r="AT11">
        <f t="shared" si="8"/>
        <v>101.97085786584879</v>
      </c>
      <c r="AU11">
        <f t="shared" si="8"/>
        <v>176.73417148354946</v>
      </c>
      <c r="AW11">
        <v>8</v>
      </c>
      <c r="AX11">
        <f>(R11*SUMPRODUCT(K12:$K$23, X12:$X$23)-$AZ$3*SUMPRODUCT(K11:$K$22, W12:$W$23))/Z11</f>
        <v>3237.2266368146315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1.3422999999999999E-2</v>
      </c>
      <c r="O12">
        <f t="shared" si="22"/>
        <v>884.5927174569108</v>
      </c>
      <c r="P12">
        <f t="shared" si="23"/>
        <v>44.229635872845542</v>
      </c>
      <c r="Q12" s="4">
        <f t="shared" si="24"/>
        <v>25</v>
      </c>
      <c r="R12">
        <f t="shared" si="0"/>
        <v>50000</v>
      </c>
      <c r="S12">
        <f t="shared" si="12"/>
        <v>3351.3511565098038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2864.0919325061022</v>
      </c>
      <c r="AC12">
        <f t="shared" si="1"/>
        <v>2895.6113902257939</v>
      </c>
      <c r="AE12">
        <f t="shared" si="2"/>
        <v>764.29971935455865</v>
      </c>
      <c r="AF12">
        <f t="shared" si="3"/>
        <v>-38.214985967727934</v>
      </c>
      <c r="AG12">
        <f t="shared" si="3"/>
        <v>-21.600328158698307</v>
      </c>
      <c r="AH12">
        <f t="shared" si="4"/>
        <v>-593.79077097700917</v>
      </c>
      <c r="AI12">
        <f t="shared" si="5"/>
        <v>110.69363425112329</v>
      </c>
      <c r="AJ12">
        <f t="shared" si="6"/>
        <v>-31.519457719691673</v>
      </c>
      <c r="AK12">
        <f t="shared" si="20"/>
        <v>186.33016895984323</v>
      </c>
      <c r="AL12">
        <f t="shared" si="7"/>
        <v>265.50434549127488</v>
      </c>
      <c r="AN12">
        <f t="shared" si="8"/>
        <v>410.16488300970235</v>
      </c>
      <c r="AO12">
        <f t="shared" si="8"/>
        <v>-20.508244150485115</v>
      </c>
      <c r="AP12">
        <f t="shared" si="8"/>
        <v>-11.591913287192583</v>
      </c>
      <c r="AQ12">
        <f t="shared" si="8"/>
        <v>-318.66048873562659</v>
      </c>
      <c r="AR12">
        <f t="shared" si="8"/>
        <v>59.404236836398042</v>
      </c>
      <c r="AS12">
        <f t="shared" si="8"/>
        <v>-16.915058792700162</v>
      </c>
      <c r="AT12">
        <f t="shared" si="8"/>
        <v>99.994923479931444</v>
      </c>
      <c r="AU12">
        <f t="shared" si="8"/>
        <v>142.48410152362933</v>
      </c>
      <c r="AW12">
        <v>9</v>
      </c>
      <c r="AX12">
        <f>(R12*SUMPRODUCT(K13:$K$23, X13:$X$23)-$AZ$3*SUMPRODUCT(K12:$K$22, W13:$W$23))/Z12</f>
        <v>3351.3511565098038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1.6303999999999999E-2</v>
      </c>
      <c r="O13">
        <f t="shared" si="22"/>
        <v>884.5927174569108</v>
      </c>
      <c r="P13">
        <f t="shared" si="23"/>
        <v>44.229635872845542</v>
      </c>
      <c r="Q13" s="4">
        <f t="shared" si="24"/>
        <v>25</v>
      </c>
      <c r="R13">
        <f t="shared" si="0"/>
        <v>50000</v>
      </c>
      <c r="S13">
        <f t="shared" si="12"/>
        <v>3401.1120846464587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2895.6113902257939</v>
      </c>
      <c r="AC13">
        <f t="shared" si="1"/>
        <v>2861.3084066293909</v>
      </c>
      <c r="AE13">
        <f t="shared" si="2"/>
        <v>744.19557953665628</v>
      </c>
      <c r="AF13">
        <f t="shared" si="3"/>
        <v>-37.209778976832816</v>
      </c>
      <c r="AG13">
        <f t="shared" si="3"/>
        <v>-21.032153126811906</v>
      </c>
      <c r="AH13">
        <f t="shared" si="4"/>
        <v>-704.34350059883434</v>
      </c>
      <c r="AI13">
        <f t="shared" si="5"/>
        <v>-18.389853165822728</v>
      </c>
      <c r="AJ13">
        <f t="shared" si="6"/>
        <v>34.30298359640301</v>
      </c>
      <c r="AK13">
        <f t="shared" si="20"/>
        <v>186.25427476361642</v>
      </c>
      <c r="AL13">
        <f t="shared" si="7"/>
        <v>202.1674051941967</v>
      </c>
      <c r="AN13">
        <f t="shared" si="8"/>
        <v>379.74318334792719</v>
      </c>
      <c r="AO13">
        <f t="shared" si="8"/>
        <v>-18.98715916739636</v>
      </c>
      <c r="AP13">
        <f t="shared" si="8"/>
        <v>-10.732147570682006</v>
      </c>
      <c r="AQ13">
        <f t="shared" si="8"/>
        <v>-359.40772888540045</v>
      </c>
      <c r="AR13">
        <f t="shared" si="8"/>
        <v>-9.3838522755515807</v>
      </c>
      <c r="AS13">
        <f t="shared" si="8"/>
        <v>17.503898904290896</v>
      </c>
      <c r="AT13">
        <f t="shared" si="8"/>
        <v>95.040595719382878</v>
      </c>
      <c r="AU13">
        <f t="shared" si="8"/>
        <v>103.1606423481222</v>
      </c>
      <c r="AW13">
        <v>10</v>
      </c>
      <c r="AX13">
        <f>(R13*SUMPRODUCT(K14:$K$23, X14:$X$23)-$AZ$3*SUMPRODUCT(K13:$K$22, W14:$W$23))/Z13</f>
        <v>3401.1120846464587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1.9576E-2</v>
      </c>
      <c r="O14">
        <f t="shared" si="22"/>
        <v>884.5927174569108</v>
      </c>
      <c r="P14">
        <f t="shared" si="23"/>
        <v>44.229635872845542</v>
      </c>
      <c r="Q14" s="4">
        <f t="shared" si="24"/>
        <v>25</v>
      </c>
      <c r="R14">
        <f t="shared" si="0"/>
        <v>50000</v>
      </c>
      <c r="S14">
        <f t="shared" si="12"/>
        <v>3383.9325971958315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2861.3084066293909</v>
      </c>
      <c r="AC14">
        <f t="shared" si="1"/>
        <v>2762.6569426851752</v>
      </c>
      <c r="AE14">
        <f t="shared" si="2"/>
        <v>722.18525107628011</v>
      </c>
      <c r="AF14">
        <f t="shared" si="3"/>
        <v>-36.109262553814006</v>
      </c>
      <c r="AG14">
        <f t="shared" si="3"/>
        <v>-20.410106165933318</v>
      </c>
      <c r="AH14">
        <f t="shared" si="4"/>
        <v>-823.45085922093972</v>
      </c>
      <c r="AI14">
        <f t="shared" si="5"/>
        <v>-157.78497686440699</v>
      </c>
      <c r="AJ14">
        <f t="shared" si="6"/>
        <v>98.65146394421572</v>
      </c>
      <c r="AK14">
        <f t="shared" si="20"/>
        <v>182.33555791080545</v>
      </c>
      <c r="AL14">
        <f t="shared" si="7"/>
        <v>123.20204499061418</v>
      </c>
      <c r="AN14">
        <f t="shared" si="8"/>
        <v>350.49638477955943</v>
      </c>
      <c r="AO14">
        <f t="shared" si="8"/>
        <v>-17.524819238977972</v>
      </c>
      <c r="AP14">
        <f t="shared" si="8"/>
        <v>-9.9055864315498514</v>
      </c>
      <c r="AQ14">
        <f t="shared" si="8"/>
        <v>-399.64337234862262</v>
      </c>
      <c r="AR14">
        <f t="shared" si="8"/>
        <v>-76.577393239591018</v>
      </c>
      <c r="AS14">
        <f t="shared" si="8"/>
        <v>47.87827141876442</v>
      </c>
      <c r="AT14">
        <f t="shared" si="8"/>
        <v>88.492466121758412</v>
      </c>
      <c r="AU14">
        <f t="shared" si="8"/>
        <v>59.793344300931814</v>
      </c>
      <c r="AW14">
        <v>11</v>
      </c>
      <c r="AX14">
        <f>(R14*SUMPRODUCT(K15:$K$23, X15:$X$23)-$AZ$3*SUMPRODUCT(K14:$K$22, W15:$W$23))/Z14</f>
        <v>3383.9325971958315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2.3283000000000002E-2</v>
      </c>
      <c r="O15">
        <f t="shared" si="22"/>
        <v>884.5927174569108</v>
      </c>
      <c r="P15">
        <f t="shared" si="23"/>
        <v>44.229635872845542</v>
      </c>
      <c r="Q15" s="4">
        <f t="shared" si="24"/>
        <v>25</v>
      </c>
      <c r="R15">
        <f t="shared" si="0"/>
        <v>50000</v>
      </c>
      <c r="S15">
        <f t="shared" si="12"/>
        <v>3296.828549785319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2762.6569426851752</v>
      </c>
      <c r="AC15">
        <f t="shared" si="1"/>
        <v>2601.9621419536356</v>
      </c>
      <c r="AE15">
        <f t="shared" si="2"/>
        <v>698.14875936470821</v>
      </c>
      <c r="AF15">
        <f t="shared" si="3"/>
        <v>-34.907437968235413</v>
      </c>
      <c r="AG15">
        <f t="shared" si="3"/>
        <v>-19.730796602412557</v>
      </c>
      <c r="AH15">
        <f t="shared" si="4"/>
        <v>-950.41700372285095</v>
      </c>
      <c r="AI15">
        <f t="shared" si="5"/>
        <v>-306.90647892879065</v>
      </c>
      <c r="AJ15">
        <f t="shared" si="6"/>
        <v>160.69480073153954</v>
      </c>
      <c r="AK15">
        <f t="shared" si="20"/>
        <v>177.80411990583752</v>
      </c>
      <c r="AL15">
        <f t="shared" si="7"/>
        <v>31.592441708586421</v>
      </c>
      <c r="AN15">
        <f t="shared" si="8"/>
        <v>322.11314155807713</v>
      </c>
      <c r="AO15">
        <f t="shared" si="8"/>
        <v>-16.105657077903857</v>
      </c>
      <c r="AP15">
        <f t="shared" si="8"/>
        <v>-9.1034307427973911</v>
      </c>
      <c r="AQ15">
        <f t="shared" si="8"/>
        <v>-438.50512194272306</v>
      </c>
      <c r="AR15">
        <f t="shared" si="8"/>
        <v>-141.60106820534716</v>
      </c>
      <c r="AS15">
        <f t="shared" si="8"/>
        <v>74.141658781700016</v>
      </c>
      <c r="AT15">
        <f t="shared" si="8"/>
        <v>82.035587511399285</v>
      </c>
      <c r="AU15">
        <f t="shared" si="8"/>
        <v>14.576178087752135</v>
      </c>
      <c r="AW15">
        <v>12</v>
      </c>
      <c r="AX15">
        <f>(R15*SUMPRODUCT(K16:$K$23, X16:$X$23)-$AZ$3*SUMPRODUCT(K15:$K$22, W16:$W$23))/Z15</f>
        <v>3296.828549785319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2.7149E-2</v>
      </c>
      <c r="O16">
        <f t="shared" si="22"/>
        <v>884.5927174569108</v>
      </c>
      <c r="P16">
        <f t="shared" si="23"/>
        <v>44.229635872845542</v>
      </c>
      <c r="Q16" s="4">
        <f t="shared" si="24"/>
        <v>25</v>
      </c>
      <c r="R16">
        <f t="shared" si="0"/>
        <v>50000</v>
      </c>
      <c r="S16">
        <f t="shared" si="12"/>
        <v>3143.2730663073266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2601.9621419536356</v>
      </c>
      <c r="AC16">
        <f t="shared" si="1"/>
        <v>2388.6130898931142</v>
      </c>
      <c r="AE16">
        <f t="shared" si="2"/>
        <v>672.21323110306867</v>
      </c>
      <c r="AF16">
        <f t="shared" si="3"/>
        <v>-33.610661555153435</v>
      </c>
      <c r="AG16">
        <f t="shared" si="3"/>
        <v>-18.997817239429533</v>
      </c>
      <c r="AH16">
        <f t="shared" si="4"/>
        <v>-1071.3427939177968</v>
      </c>
      <c r="AI16">
        <f t="shared" si="5"/>
        <v>-451.73804160931115</v>
      </c>
      <c r="AJ16">
        <f t="shared" si="6"/>
        <v>213.34905206052144</v>
      </c>
      <c r="AK16">
        <f t="shared" si="20"/>
        <v>177.25888971913486</v>
      </c>
      <c r="AL16">
        <f t="shared" si="7"/>
        <v>-61.130099829654853</v>
      </c>
      <c r="AN16">
        <f t="shared" si="8"/>
        <v>294.06178103947678</v>
      </c>
      <c r="AO16">
        <f t="shared" si="8"/>
        <v>-14.703089051973839</v>
      </c>
      <c r="AP16">
        <f t="shared" si="8"/>
        <v>-8.3106545881608156</v>
      </c>
      <c r="AQ16">
        <f t="shared" si="8"/>
        <v>-468.66225701376004</v>
      </c>
      <c r="AR16">
        <f t="shared" si="8"/>
        <v>-197.61421961441795</v>
      </c>
      <c r="AS16">
        <f t="shared" si="8"/>
        <v>93.3302103099806</v>
      </c>
      <c r="AT16">
        <f t="shared" si="8"/>
        <v>77.542455881676617</v>
      </c>
      <c r="AU16">
        <f t="shared" si="8"/>
        <v>-26.741553422760738</v>
      </c>
      <c r="AW16">
        <v>13</v>
      </c>
      <c r="AX16">
        <f>(R16*SUMPRODUCT(K17:$K$23, X17:$X$23)-$AZ$3*SUMPRODUCT(K16:$K$22, W17:$W$23))/Z16</f>
        <v>3143.2730663073266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3.1286000000000001E-2</v>
      </c>
      <c r="O17">
        <f t="shared" si="22"/>
        <v>884.5927174569108</v>
      </c>
      <c r="P17">
        <f t="shared" si="23"/>
        <v>44.229635872845542</v>
      </c>
      <c r="Q17" s="4">
        <f t="shared" si="24"/>
        <v>25</v>
      </c>
      <c r="R17">
        <f t="shared" si="0"/>
        <v>50000</v>
      </c>
      <c r="S17">
        <f t="shared" si="12"/>
        <v>2926.2653583996712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2388.6130898931142</v>
      </c>
      <c r="AC17">
        <f t="shared" si="1"/>
        <v>2131.8982456152189</v>
      </c>
      <c r="AE17">
        <f t="shared" si="2"/>
        <v>644.46023564374741</v>
      </c>
      <c r="AF17">
        <f t="shared" si="3"/>
        <v>-32.22301178218737</v>
      </c>
      <c r="AG17">
        <f t="shared" si="3"/>
        <v>-18.213473356882446</v>
      </c>
      <c r="AH17">
        <f t="shared" si="4"/>
        <v>-1188.7314203055848</v>
      </c>
      <c r="AI17">
        <f t="shared" si="5"/>
        <v>-594.70766980090718</v>
      </c>
      <c r="AJ17">
        <f t="shared" si="6"/>
        <v>256.71484427789528</v>
      </c>
      <c r="AK17">
        <f t="shared" si="20"/>
        <v>185.15246435866339</v>
      </c>
      <c r="AL17">
        <f t="shared" si="7"/>
        <v>-152.84036116434851</v>
      </c>
      <c r="AN17">
        <f t="shared" si="8"/>
        <v>265.53748360881696</v>
      </c>
      <c r="AO17">
        <f t="shared" si="8"/>
        <v>-13.276874180440847</v>
      </c>
      <c r="AP17">
        <f t="shared" si="8"/>
        <v>-7.504512482654242</v>
      </c>
      <c r="AQ17">
        <f t="shared" si="8"/>
        <v>-489.79398972440293</v>
      </c>
      <c r="AR17">
        <f t="shared" si="8"/>
        <v>-245.03789277868106</v>
      </c>
      <c r="AS17">
        <f t="shared" si="8"/>
        <v>105.77442949057919</v>
      </c>
      <c r="AT17">
        <f t="shared" si="8"/>
        <v>76.288522938362675</v>
      </c>
      <c r="AU17">
        <f t="shared" si="8"/>
        <v>-62.974940349739185</v>
      </c>
      <c r="AW17">
        <v>14</v>
      </c>
      <c r="AX17">
        <f>(R17*SUMPRODUCT(K18:$K$23, X18:$X$23)-$AZ$3*SUMPRODUCT(K17:$K$22, W18:$W$23))/Z17</f>
        <v>2926.2653583996712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3.5844000000000001E-2</v>
      </c>
      <c r="O18">
        <f t="shared" si="22"/>
        <v>884.5927174569108</v>
      </c>
      <c r="P18">
        <f t="shared" si="23"/>
        <v>44.229635872845542</v>
      </c>
      <c r="Q18" s="4">
        <f t="shared" si="24"/>
        <v>25</v>
      </c>
      <c r="R18">
        <f t="shared" si="0"/>
        <v>50000</v>
      </c>
      <c r="S18">
        <f t="shared" si="12"/>
        <v>2646.4132260467391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2131.8982456152189</v>
      </c>
      <c r="AC18">
        <f t="shared" si="1"/>
        <v>1839.627148424893</v>
      </c>
      <c r="AE18">
        <f t="shared" si="2"/>
        <v>614.91560060089546</v>
      </c>
      <c r="AF18">
        <f t="shared" si="3"/>
        <v>-30.745780030044774</v>
      </c>
      <c r="AG18">
        <f t="shared" si="3"/>
        <v>-17.378494884309525</v>
      </c>
      <c r="AH18">
        <f t="shared" si="4"/>
        <v>-1305.6874780081887</v>
      </c>
      <c r="AI18">
        <f t="shared" si="5"/>
        <v>-738.89615232164749</v>
      </c>
      <c r="AJ18">
        <f t="shared" si="6"/>
        <v>292.27109719032592</v>
      </c>
      <c r="AK18">
        <f t="shared" si="20"/>
        <v>190.39637143964345</v>
      </c>
      <c r="AL18">
        <f t="shared" si="7"/>
        <v>-256.22868369167816</v>
      </c>
      <c r="AN18">
        <f t="shared" si="8"/>
        <v>236.7668285302816</v>
      </c>
      <c r="AO18">
        <f t="shared" si="8"/>
        <v>-11.838341426514081</v>
      </c>
      <c r="AP18">
        <f t="shared" si="8"/>
        <v>-6.6914079173903751</v>
      </c>
      <c r="AQ18">
        <f t="shared" si="8"/>
        <v>-502.74132404122724</v>
      </c>
      <c r="AR18">
        <f t="shared" si="8"/>
        <v>-284.50424485485007</v>
      </c>
      <c r="AS18">
        <f t="shared" si="8"/>
        <v>112.5359328746853</v>
      </c>
      <c r="AT18">
        <f t="shared" si="8"/>
        <v>73.310133919819464</v>
      </c>
      <c r="AU18">
        <f t="shared" si="8"/>
        <v>-98.658178060345307</v>
      </c>
      <c r="AW18">
        <v>15</v>
      </c>
      <c r="AX18">
        <f>(R18*SUMPRODUCT(K19:$K$23, X19:$X$23)-$AZ$3*SUMPRODUCT(K18:$K$22, W19:$W$23))/Z18</f>
        <v>2646.4132260467391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4.1295999999999999E-2</v>
      </c>
      <c r="O19">
        <f t="shared" si="22"/>
        <v>884.5927174569108</v>
      </c>
      <c r="P19">
        <f t="shared" si="23"/>
        <v>44.229635872845542</v>
      </c>
      <c r="Q19" s="4">
        <f t="shared" si="24"/>
        <v>25</v>
      </c>
      <c r="R19">
        <f t="shared" si="0"/>
        <v>50000</v>
      </c>
      <c r="S19">
        <f t="shared" si="12"/>
        <v>2293.3571836164256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1839.627148424893</v>
      </c>
      <c r="AC19">
        <f t="shared" si="1"/>
        <v>1512.427562987195</v>
      </c>
      <c r="AE19">
        <f t="shared" si="2"/>
        <v>583.37288995247195</v>
      </c>
      <c r="AF19">
        <f t="shared" si="3"/>
        <v>-29.168644497623596</v>
      </c>
      <c r="AG19">
        <f t="shared" si="3"/>
        <v>-16.487047610723984</v>
      </c>
      <c r="AH19">
        <f t="shared" si="4"/>
        <v>-1435.3246494848922</v>
      </c>
      <c r="AI19">
        <f t="shared" si="5"/>
        <v>-897.60745164076786</v>
      </c>
      <c r="AJ19">
        <f t="shared" si="6"/>
        <v>327.19958543769803</v>
      </c>
      <c r="AK19">
        <f t="shared" si="20"/>
        <v>175.70722431077303</v>
      </c>
      <c r="AL19">
        <f t="shared" si="7"/>
        <v>-394.7006418922968</v>
      </c>
      <c r="AN19">
        <f t="shared" si="8"/>
        <v>209.2618197260968</v>
      </c>
      <c r="AO19">
        <f t="shared" si="8"/>
        <v>-10.46309098630484</v>
      </c>
      <c r="AP19">
        <f t="shared" si="8"/>
        <v>-5.9140725329419768</v>
      </c>
      <c r="AQ19">
        <f t="shared" si="8"/>
        <v>-514.86562578079543</v>
      </c>
      <c r="AR19">
        <f t="shared" si="8"/>
        <v>-321.98096957394546</v>
      </c>
      <c r="AS19">
        <f t="shared" si="8"/>
        <v>117.3698364143996</v>
      </c>
      <c r="AT19">
        <f t="shared" si="8"/>
        <v>63.027977699288414</v>
      </c>
      <c r="AU19">
        <f t="shared" si="8"/>
        <v>-141.58315546025744</v>
      </c>
      <c r="AW19">
        <v>16</v>
      </c>
      <c r="AX19">
        <f>(R19*SUMPRODUCT(K20:$K$23, X20:$X$23)-$AZ$3*SUMPRODUCT(K19:$K$22, W20:$W$23))/Z19</f>
        <v>2293.3571836164256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4.7109999999999999E-2</v>
      </c>
      <c r="O20">
        <f t="shared" si="22"/>
        <v>884.5927174569108</v>
      </c>
      <c r="P20">
        <f t="shared" si="23"/>
        <v>44.229635872845542</v>
      </c>
      <c r="Q20" s="4">
        <f t="shared" si="24"/>
        <v>25</v>
      </c>
      <c r="R20">
        <f t="shared" si="0"/>
        <v>50000</v>
      </c>
      <c r="S20">
        <f t="shared" si="12"/>
        <v>1849.0393262413863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1512.427562987195</v>
      </c>
      <c r="AC20">
        <f t="shared" si="1"/>
        <v>1149.7675867110022</v>
      </c>
      <c r="AE20">
        <f t="shared" si="2"/>
        <v>550.05646420728624</v>
      </c>
      <c r="AF20">
        <f t="shared" si="3"/>
        <v>-27.502823210364316</v>
      </c>
      <c r="AG20">
        <f t="shared" si="3"/>
        <v>-15.545472321675538</v>
      </c>
      <c r="AH20">
        <f t="shared" si="4"/>
        <v>-1553.4096258824138</v>
      </c>
      <c r="AI20">
        <f t="shared" si="5"/>
        <v>-1046.4014572071674</v>
      </c>
      <c r="AJ20">
        <f t="shared" si="6"/>
        <v>362.65997627619276</v>
      </c>
      <c r="AK20">
        <f t="shared" si="20"/>
        <v>110.49947937633755</v>
      </c>
      <c r="AL20">
        <f t="shared" si="7"/>
        <v>-573.242001554637</v>
      </c>
      <c r="AN20">
        <f t="shared" si="8"/>
        <v>187.1487026477657</v>
      </c>
      <c r="AO20">
        <f t="shared" si="8"/>
        <v>-9.3574351323882858</v>
      </c>
      <c r="AP20">
        <f t="shared" si="8"/>
        <v>-5.2891206019023622</v>
      </c>
      <c r="AQ20">
        <f t="shared" si="8"/>
        <v>-528.52500621625063</v>
      </c>
      <c r="AR20">
        <f t="shared" si="8"/>
        <v>-356.0228593027756</v>
      </c>
      <c r="AS20">
        <f t="shared" si="8"/>
        <v>123.38977628446152</v>
      </c>
      <c r="AT20">
        <f t="shared" si="8"/>
        <v>37.595838889627181</v>
      </c>
      <c r="AU20">
        <f t="shared" si="8"/>
        <v>-195.03724412868686</v>
      </c>
      <c r="AW20">
        <v>17</v>
      </c>
      <c r="AX20">
        <f>(R20*SUMPRODUCT(K21:$K$23, X21:$X$23)-$AZ$3*SUMPRODUCT(K20:$K$22, W21:$W$23))/Z20</f>
        <v>1849.0393262413863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5.2900999999999997E-2</v>
      </c>
      <c r="O21">
        <f t="shared" si="22"/>
        <v>884.5927174569108</v>
      </c>
      <c r="P21">
        <f t="shared" si="23"/>
        <v>44.229635872845542</v>
      </c>
      <c r="Q21" s="4">
        <f t="shared" si="24"/>
        <v>25</v>
      </c>
      <c r="R21">
        <f t="shared" si="0"/>
        <v>50000</v>
      </c>
      <c r="S21">
        <f t="shared" si="12"/>
        <v>1314.2349563474979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1149.7675867110022</v>
      </c>
      <c r="AC21">
        <f t="shared" si="1"/>
        <v>765.81241401160855</v>
      </c>
      <c r="AE21">
        <f t="shared" si="2"/>
        <v>515.45736255218378</v>
      </c>
      <c r="AF21">
        <f t="shared" si="3"/>
        <v>-25.77286812760919</v>
      </c>
      <c r="AG21">
        <f t="shared" si="3"/>
        <v>-14.567646567169826</v>
      </c>
      <c r="AH21">
        <f t="shared" si="4"/>
        <v>-1644.7420625779152</v>
      </c>
      <c r="AI21">
        <f t="shared" si="5"/>
        <v>-1169.6252147205105</v>
      </c>
      <c r="AJ21">
        <f t="shared" si="6"/>
        <v>383.95517269939364</v>
      </c>
      <c r="AK21">
        <f t="shared" si="20"/>
        <v>84.103891762255088</v>
      </c>
      <c r="AL21">
        <f t="shared" si="7"/>
        <v>-701.56615025886174</v>
      </c>
      <c r="AN21">
        <f t="shared" si="8"/>
        <v>166.81904508943083</v>
      </c>
      <c r="AO21">
        <f t="shared" si="8"/>
        <v>-8.3409522544715422</v>
      </c>
      <c r="AP21">
        <f t="shared" si="8"/>
        <v>-4.7145720792562571</v>
      </c>
      <c r="AQ21">
        <f t="shared" si="8"/>
        <v>-532.29291155947294</v>
      </c>
      <c r="AR21">
        <f t="shared" si="8"/>
        <v>-378.52939080376984</v>
      </c>
      <c r="AS21">
        <f t="shared" si="8"/>
        <v>124.26058859596939</v>
      </c>
      <c r="AT21">
        <f t="shared" si="8"/>
        <v>27.218800101364081</v>
      </c>
      <c r="AU21">
        <f t="shared" si="8"/>
        <v>-227.05000210643638</v>
      </c>
      <c r="AW21">
        <v>18</v>
      </c>
      <c r="AX21">
        <f>(R21*SUMPRODUCT(K22:$K$23, X22:$X$23)-$AZ$3*SUMPRODUCT(K21:$K$22, W22:$W$23))/Z21</f>
        <v>1314.2349563474979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5.9271999999999998E-2</v>
      </c>
      <c r="O22">
        <f t="shared" si="22"/>
        <v>884.5927174569108</v>
      </c>
      <c r="P22">
        <f t="shared" si="23"/>
        <v>44.229635872845542</v>
      </c>
      <c r="Q22" s="4">
        <f t="shared" si="24"/>
        <v>25</v>
      </c>
      <c r="R22">
        <f t="shared" si="0"/>
        <v>50000</v>
      </c>
      <c r="S22">
        <f t="shared" si="12"/>
        <v>692.76523112245366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765.81241401160855</v>
      </c>
      <c r="AC22">
        <f t="shared" si="1"/>
        <v>375.71475417305555</v>
      </c>
      <c r="AE22">
        <f t="shared" si="2"/>
        <v>479.75060013346888</v>
      </c>
      <c r="AF22">
        <f t="shared" si="3"/>
        <v>-23.987530006673445</v>
      </c>
      <c r="AG22">
        <f t="shared" si="3"/>
        <v>-13.558516554168836</v>
      </c>
      <c r="AH22">
        <f t="shared" si="4"/>
        <v>-1726.9070946585796</v>
      </c>
      <c r="AI22">
        <f t="shared" si="5"/>
        <v>-1284.702541085953</v>
      </c>
      <c r="AJ22">
        <f t="shared" si="6"/>
        <v>390.097659838553</v>
      </c>
      <c r="AK22">
        <f t="shared" si="20"/>
        <v>85.510283889688282</v>
      </c>
      <c r="AL22">
        <f t="shared" si="7"/>
        <v>-809.09459735771179</v>
      </c>
      <c r="AN22">
        <f t="shared" si="8"/>
        <v>145.1057534560708</v>
      </c>
      <c r="AO22">
        <f t="shared" si="8"/>
        <v>-7.2552876728035409</v>
      </c>
      <c r="AP22">
        <f t="shared" si="8"/>
        <v>-4.100919852506558</v>
      </c>
      <c r="AQ22">
        <f t="shared" si="8"/>
        <v>-522.32171267603144</v>
      </c>
      <c r="AR22">
        <f t="shared" si="8"/>
        <v>-388.57216674527075</v>
      </c>
      <c r="AS22">
        <f t="shared" si="8"/>
        <v>117.98925282547923</v>
      </c>
      <c r="AT22">
        <f t="shared" si="8"/>
        <v>25.863509433034078</v>
      </c>
      <c r="AU22">
        <f t="shared" si="8"/>
        <v>-244.71940448675747</v>
      </c>
      <c r="AW22">
        <v>19</v>
      </c>
      <c r="AX22">
        <f>(R22*SUMPRODUCT(K23:$K$23, X23:$X$23)-$AZ$3*SUMPRODUCT(K22:$K$22, W23:$W$23))/Z22</f>
        <v>692.76523112245366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6.6047999999999996E-2</v>
      </c>
      <c r="O23">
        <f t="shared" si="22"/>
        <v>884.5927174569108</v>
      </c>
      <c r="P23">
        <f t="shared" si="23"/>
        <v>44.229635872845542</v>
      </c>
      <c r="Q23" s="4">
        <f t="shared" si="24"/>
        <v>25</v>
      </c>
      <c r="R23">
        <f t="shared" si="0"/>
        <v>50000</v>
      </c>
      <c r="S23">
        <f t="shared" si="12"/>
        <v>749.78487099162476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375.71475417305555</v>
      </c>
      <c r="AC23">
        <f t="shared" si="1"/>
        <v>375.71475417305555</v>
      </c>
      <c r="AE23">
        <f t="shared" si="2"/>
        <v>443.26652649451881</v>
      </c>
      <c r="AF23">
        <f t="shared" si="3"/>
        <v>-22.163326324725944</v>
      </c>
      <c r="AG23">
        <f t="shared" si="3"/>
        <v>-12.527418487257405</v>
      </c>
      <c r="AH23">
        <f t="shared" si="4"/>
        <v>-1791.0258027394866</v>
      </c>
      <c r="AI23">
        <f t="shared" si="5"/>
        <v>-1382.4500210569511</v>
      </c>
      <c r="AJ23">
        <f t="shared" si="6"/>
        <v>0</v>
      </c>
      <c r="AK23">
        <f t="shared" si="20"/>
        <v>82.78938545622195</v>
      </c>
      <c r="AL23">
        <f t="shared" si="7"/>
        <v>-1299.6606356007292</v>
      </c>
      <c r="AN23">
        <f t="shared" si="8"/>
        <v>121.45189882891887</v>
      </c>
      <c r="AO23">
        <f t="shared" si="8"/>
        <v>-6.0725949414459439</v>
      </c>
      <c r="AP23">
        <f t="shared" si="8"/>
        <v>-3.4324242228128812</v>
      </c>
      <c r="AQ23">
        <f t="shared" si="8"/>
        <v>-490.72842543410303</v>
      </c>
      <c r="AR23">
        <f t="shared" si="8"/>
        <v>-378.78154576944297</v>
      </c>
      <c r="AS23">
        <f t="shared" si="8"/>
        <v>0</v>
      </c>
      <c r="AT23">
        <f t="shared" si="8"/>
        <v>22.683707127751656</v>
      </c>
      <c r="AU23">
        <f t="shared" si="8"/>
        <v>-356.09783864169128</v>
      </c>
      <c r="AW23">
        <v>20</v>
      </c>
      <c r="AX23">
        <f>(R23*SUMPRODUCT(K$23:$K24, X$23:$X24)-$AZ$3*SUMPRODUCT(K$22:$K23, W$23:$W24))/Z23</f>
        <v>749.78487099162476</v>
      </c>
    </row>
    <row r="25" spans="5:50" x14ac:dyDescent="0.25">
      <c r="AN25" s="8">
        <f t="shared" ref="AN25:AU25" si="25">SUM(AN3:AN23)</f>
        <v>7943.14898773607</v>
      </c>
      <c r="AO25" s="8">
        <f t="shared" si="25"/>
        <v>-1060.6019874794865</v>
      </c>
      <c r="AP25" s="8">
        <f t="shared" si="25"/>
        <v>-399.48604965264673</v>
      </c>
      <c r="AQ25" s="8">
        <f t="shared" si="25"/>
        <v>-6849.2311891148383</v>
      </c>
      <c r="AR25" s="8">
        <f t="shared" si="25"/>
        <v>-366.17023851090096</v>
      </c>
      <c r="AS25" s="8">
        <f t="shared" si="25"/>
        <v>-1291.8960341194845</v>
      </c>
      <c r="AT25" s="8">
        <f t="shared" si="25"/>
        <v>1658.0662726303854</v>
      </c>
      <c r="AU25" s="9">
        <f t="shared" si="25"/>
        <v>-1.1937117960769683E-12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FE78-52A8-4D16-8583-8E8999117523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2998.8363397709682</v>
      </c>
      <c r="K3">
        <v>1</v>
      </c>
      <c r="L3" s="2">
        <v>0</v>
      </c>
      <c r="O3">
        <f>$C$3</f>
        <v>2998.8363397709682</v>
      </c>
      <c r="P3">
        <f>O3*B5</f>
        <v>2399.0690718167748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2998.8363397709682</v>
      </c>
      <c r="AF3">
        <f t="shared" ref="AF3:AG23" si="3">-$Z3*P3</f>
        <v>-2399.0690718167748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399.76726795419336</v>
      </c>
      <c r="AJ3">
        <f t="shared" ref="AJ3:AJ23" si="6">AB3-AC3</f>
        <v>0</v>
      </c>
      <c r="AL3">
        <f t="shared" ref="AL3:AL23" si="7">SUM(AI3:AK3)</f>
        <v>399.76726795419336</v>
      </c>
      <c r="AN3">
        <f t="shared" ref="AN3:AU23" si="8">AE3*$K3</f>
        <v>2998.8363397709682</v>
      </c>
      <c r="AO3">
        <f t="shared" si="8"/>
        <v>-2399.0690718167748</v>
      </c>
      <c r="AP3">
        <f t="shared" si="8"/>
        <v>-200</v>
      </c>
      <c r="AQ3">
        <f t="shared" si="8"/>
        <v>0</v>
      </c>
      <c r="AR3">
        <f t="shared" si="8"/>
        <v>399.76726795419336</v>
      </c>
      <c r="AS3">
        <f t="shared" si="8"/>
        <v>0</v>
      </c>
      <c r="AT3">
        <f t="shared" si="8"/>
        <v>0</v>
      </c>
      <c r="AU3">
        <f t="shared" si="8"/>
        <v>399.76726795419336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2345.4621398298837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50000</v>
      </c>
      <c r="S4">
        <f t="shared" ref="S4:S23" si="12">AX4</f>
        <v>1470.673769891984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1"/>
        <v>1427.1771224736585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-978.8</v>
      </c>
      <c r="AI4">
        <f t="shared" si="5"/>
        <v>-978.8</v>
      </c>
      <c r="AJ4">
        <f t="shared" si="6"/>
        <v>-1427.1771224736585</v>
      </c>
      <c r="AK4">
        <f t="shared" ref="AK4:AK23" si="20">H4*SUM(AB4:AB4, AE4:AF4)</f>
        <v>0</v>
      </c>
      <c r="AL4">
        <f t="shared" si="7"/>
        <v>-2405.9771224736587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-918.28501735622467</v>
      </c>
      <c r="AR4">
        <f t="shared" si="8"/>
        <v>-918.28501735622467</v>
      </c>
      <c r="AS4">
        <f t="shared" si="8"/>
        <v>-1338.9409161025035</v>
      </c>
      <c r="AT4">
        <f t="shared" si="8"/>
        <v>0</v>
      </c>
      <c r="AU4">
        <f t="shared" si="8"/>
        <v>-2257.2259334587284</v>
      </c>
      <c r="AW4">
        <v>1</v>
      </c>
      <c r="AX4">
        <f>(R4*SUMPRODUCT(K5:$K$23, X5:$X$23)-$AZ$3*SUMPRODUCT(K4:$K$22, W5:$W$23))/Z4</f>
        <v>1470.673769891984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2.3283000000000002E-2</v>
      </c>
      <c r="O5">
        <f t="shared" ref="O5:O23" si="22">$C$3</f>
        <v>2998.8363397709682</v>
      </c>
      <c r="P5">
        <f t="shared" ref="P5:P23" si="23">O5*$C$5</f>
        <v>149.94181698854842</v>
      </c>
      <c r="Q5" s="4">
        <f t="shared" ref="Q5:Q23" si="24">$C$8</f>
        <v>25</v>
      </c>
      <c r="R5">
        <f t="shared" si="0"/>
        <v>50000</v>
      </c>
      <c r="S5">
        <f t="shared" si="12"/>
        <v>2757.5906940894733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1427.1771224736585</v>
      </c>
      <c r="AC5">
        <f t="shared" si="1"/>
        <v>2586.9658122840301</v>
      </c>
      <c r="AE5">
        <f t="shared" si="2"/>
        <v>2813.2844748317661</v>
      </c>
      <c r="AF5">
        <f t="shared" si="3"/>
        <v>-140.66422374158833</v>
      </c>
      <c r="AG5">
        <f t="shared" si="3"/>
        <v>-23.453134450199997</v>
      </c>
      <c r="AH5">
        <f t="shared" si="4"/>
        <v>-1129.7190995999999</v>
      </c>
      <c r="AI5">
        <f t="shared" si="5"/>
        <v>1519.4480170399775</v>
      </c>
      <c r="AJ5">
        <f t="shared" si="6"/>
        <v>-1159.7886898103716</v>
      </c>
      <c r="AK5">
        <f t="shared" si="20"/>
        <v>354.22249307591545</v>
      </c>
      <c r="AL5">
        <f t="shared" si="7"/>
        <v>713.88182030552139</v>
      </c>
      <c r="AN5">
        <f t="shared" si="8"/>
        <v>2429.4470074102696</v>
      </c>
      <c r="AO5">
        <f t="shared" si="8"/>
        <v>-121.4723503705135</v>
      </c>
      <c r="AP5">
        <f t="shared" si="8"/>
        <v>-20.253247694702598</v>
      </c>
      <c r="AQ5">
        <f t="shared" si="8"/>
        <v>-975.583063245522</v>
      </c>
      <c r="AR5">
        <f t="shared" si="8"/>
        <v>1312.138346099531</v>
      </c>
      <c r="AS5">
        <f t="shared" si="8"/>
        <v>-1001.5500340954958</v>
      </c>
      <c r="AT5">
        <f t="shared" si="8"/>
        <v>305.89326584619539</v>
      </c>
      <c r="AU5">
        <f t="shared" si="8"/>
        <v>616.48157785023068</v>
      </c>
      <c r="AW5">
        <v>2</v>
      </c>
      <c r="AX5">
        <f>(R5*SUMPRODUCT(K6:$K$23, X6:$X$23)-$AZ$3*SUMPRODUCT(K5:$K$22, W6:$W$23))/Z5</f>
        <v>2757.5906940894733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2.7149E-2</v>
      </c>
      <c r="O6">
        <f t="shared" si="22"/>
        <v>2998.8363397709682</v>
      </c>
      <c r="P6">
        <f t="shared" si="23"/>
        <v>149.94181698854842</v>
      </c>
      <c r="Q6" s="4">
        <f t="shared" si="24"/>
        <v>25</v>
      </c>
      <c r="R6">
        <f t="shared" si="0"/>
        <v>50000</v>
      </c>
      <c r="S6">
        <f t="shared" si="12"/>
        <v>3869.5771408727187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2586.9658122840301</v>
      </c>
      <c r="AC6">
        <f t="shared" si="1"/>
        <v>3495.2921307166944</v>
      </c>
      <c r="AE6">
        <f t="shared" si="2"/>
        <v>2708.7737698762407</v>
      </c>
      <c r="AF6">
        <f t="shared" si="3"/>
        <v>-135.43868849381207</v>
      </c>
      <c r="AG6">
        <f t="shared" si="3"/>
        <v>-22.581873958509515</v>
      </c>
      <c r="AH6">
        <f t="shared" si="4"/>
        <v>-1273.4582943769594</v>
      </c>
      <c r="AI6">
        <f t="shared" si="5"/>
        <v>1277.2949130469594</v>
      </c>
      <c r="AJ6">
        <f t="shared" si="6"/>
        <v>-908.32631843266427</v>
      </c>
      <c r="AK6">
        <f t="shared" si="20"/>
        <v>561.44073723091083</v>
      </c>
      <c r="AL6">
        <f t="shared" si="7"/>
        <v>930.409331845206</v>
      </c>
      <c r="AN6">
        <f t="shared" si="8"/>
        <v>2109.6640336688179</v>
      </c>
      <c r="AO6">
        <f t="shared" si="8"/>
        <v>-105.48320168344091</v>
      </c>
      <c r="AP6">
        <f t="shared" si="8"/>
        <v>-17.587355515956069</v>
      </c>
      <c r="AQ6">
        <f t="shared" si="8"/>
        <v>-991.80270862821214</v>
      </c>
      <c r="AR6">
        <f t="shared" si="8"/>
        <v>994.79076784120844</v>
      </c>
      <c r="AS6">
        <f t="shared" si="8"/>
        <v>-707.42835232037567</v>
      </c>
      <c r="AT6">
        <f t="shared" si="8"/>
        <v>437.26476664261031</v>
      </c>
      <c r="AU6">
        <f t="shared" si="8"/>
        <v>724.62718216344297</v>
      </c>
      <c r="AW6">
        <v>3</v>
      </c>
      <c r="AX6">
        <f>(R6*SUMPRODUCT(K7:$K$23, X7:$X$23)-$AZ$3*SUMPRODUCT(K6:$K$22, W7:$W$23))/Z6</f>
        <v>3869.5771408727187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3.1286000000000001E-2</v>
      </c>
      <c r="O7">
        <f t="shared" si="22"/>
        <v>2998.8363397709682</v>
      </c>
      <c r="P7">
        <f t="shared" si="23"/>
        <v>149.94181698854842</v>
      </c>
      <c r="Q7" s="4">
        <f t="shared" si="24"/>
        <v>25</v>
      </c>
      <c r="R7">
        <f t="shared" si="0"/>
        <v>50000</v>
      </c>
      <c r="S7">
        <f t="shared" si="12"/>
        <v>4791.2464411120172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3495.2921307166944</v>
      </c>
      <c r="AC7">
        <f t="shared" si="1"/>
        <v>4149.1348448868666</v>
      </c>
      <c r="AE7">
        <f t="shared" si="2"/>
        <v>2596.9393360131303</v>
      </c>
      <c r="AF7">
        <f t="shared" si="3"/>
        <v>-129.84696680065653</v>
      </c>
      <c r="AG7">
        <f t="shared" si="3"/>
        <v>-21.649558710258489</v>
      </c>
      <c r="AH7">
        <f t="shared" si="4"/>
        <v>-1412.9930173318576</v>
      </c>
      <c r="AI7">
        <f t="shared" si="5"/>
        <v>1032.4497931703577</v>
      </c>
      <c r="AJ7">
        <f t="shared" si="6"/>
        <v>-653.84271417017226</v>
      </c>
      <c r="AK7">
        <f t="shared" si="20"/>
        <v>624.261657142584</v>
      </c>
      <c r="AL7">
        <f t="shared" si="7"/>
        <v>1002.8687361427694</v>
      </c>
      <c r="AN7">
        <f t="shared" si="8"/>
        <v>1830.8721321397366</v>
      </c>
      <c r="AO7">
        <f t="shared" si="8"/>
        <v>-91.543606606986842</v>
      </c>
      <c r="AP7">
        <f t="shared" si="8"/>
        <v>-15.263188156172992</v>
      </c>
      <c r="AQ7">
        <f t="shared" si="8"/>
        <v>-996.17634592595573</v>
      </c>
      <c r="AR7">
        <f t="shared" si="8"/>
        <v>727.88899145062101</v>
      </c>
      <c r="AS7">
        <f t="shared" si="8"/>
        <v>-460.96664160611067</v>
      </c>
      <c r="AT7">
        <f t="shared" si="8"/>
        <v>440.11165581572493</v>
      </c>
      <c r="AU7">
        <f t="shared" si="8"/>
        <v>707.03400566023527</v>
      </c>
      <c r="AW7">
        <v>4</v>
      </c>
      <c r="AX7">
        <f>(R7*SUMPRODUCT(K8:$K$23, X8:$X$23)-$AZ$3*SUMPRODUCT(K7:$K$22, W8:$W$23))/Z7</f>
        <v>4791.2464411120172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3.5844000000000001E-2</v>
      </c>
      <c r="O8">
        <f t="shared" si="22"/>
        <v>2998.8363397709682</v>
      </c>
      <c r="P8">
        <f t="shared" si="23"/>
        <v>149.94181698854842</v>
      </c>
      <c r="Q8" s="4">
        <f t="shared" si="24"/>
        <v>25</v>
      </c>
      <c r="R8">
        <f t="shared" si="0"/>
        <v>50000</v>
      </c>
      <c r="S8">
        <f t="shared" si="12"/>
        <v>5519.7635440745089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4149.1348448868666</v>
      </c>
      <c r="AC8">
        <f t="shared" si="1"/>
        <v>4560.8826607015853</v>
      </c>
      <c r="AE8">
        <f t="shared" si="2"/>
        <v>2477.8852490929444</v>
      </c>
      <c r="AF8">
        <f t="shared" si="3"/>
        <v>-123.89426245464722</v>
      </c>
      <c r="AG8">
        <f t="shared" si="3"/>
        <v>-20.657056340745399</v>
      </c>
      <c r="AH8">
        <f t="shared" si="4"/>
        <v>-1552.0135648210107</v>
      </c>
      <c r="AI8">
        <f t="shared" si="5"/>
        <v>781.32036547654116</v>
      </c>
      <c r="AJ8">
        <f t="shared" si="6"/>
        <v>-411.74781581471871</v>
      </c>
      <c r="AK8">
        <f t="shared" si="20"/>
        <v>471.47662278557442</v>
      </c>
      <c r="AL8">
        <f t="shared" si="7"/>
        <v>841.04917244739681</v>
      </c>
      <c r="AN8">
        <f t="shared" si="8"/>
        <v>1628.8462751644963</v>
      </c>
      <c r="AO8">
        <f t="shared" si="8"/>
        <v>-81.442313758224813</v>
      </c>
      <c r="AP8">
        <f t="shared" si="8"/>
        <v>-13.578986068383587</v>
      </c>
      <c r="AQ8">
        <f t="shared" si="8"/>
        <v>-1020.2213823214261</v>
      </c>
      <c r="AR8">
        <f t="shared" si="8"/>
        <v>513.6035930164619</v>
      </c>
      <c r="AS8">
        <f t="shared" si="8"/>
        <v>-270.66382365463807</v>
      </c>
      <c r="AT8">
        <f t="shared" si="8"/>
        <v>309.92675755769562</v>
      </c>
      <c r="AU8">
        <f t="shared" si="8"/>
        <v>552.8665269195194</v>
      </c>
      <c r="AW8">
        <v>5</v>
      </c>
      <c r="AX8">
        <f>(R8*SUMPRODUCT(K9:$K$23, X9:$X$23)-$AZ$3*SUMPRODUCT(K8:$K$22, W9:$W$23))/Z8</f>
        <v>5519.7635440745089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4.1295999999999999E-2</v>
      </c>
      <c r="O9">
        <f t="shared" si="22"/>
        <v>2998.8363397709682</v>
      </c>
      <c r="P9">
        <f t="shared" si="23"/>
        <v>149.94181698854842</v>
      </c>
      <c r="Q9" s="4">
        <f t="shared" si="24"/>
        <v>25</v>
      </c>
      <c r="R9">
        <f t="shared" si="0"/>
        <v>50000</v>
      </c>
      <c r="S9">
        <f t="shared" si="12"/>
        <v>6083.6615337091298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4560.8826607015853</v>
      </c>
      <c r="AC9">
        <f t="shared" si="1"/>
        <v>4768.9657235296299</v>
      </c>
      <c r="AE9">
        <f t="shared" si="2"/>
        <v>2350.7796473554727</v>
      </c>
      <c r="AF9">
        <f t="shared" si="3"/>
        <v>-117.53898236777364</v>
      </c>
      <c r="AG9">
        <f t="shared" si="3"/>
        <v>-19.597431978690523</v>
      </c>
      <c r="AH9">
        <f t="shared" si="4"/>
        <v>-1706.1075972948438</v>
      </c>
      <c r="AI9">
        <f t="shared" si="5"/>
        <v>507.53563571416453</v>
      </c>
      <c r="AJ9">
        <f t="shared" si="6"/>
        <v>-208.0830628280446</v>
      </c>
      <c r="AK9">
        <f t="shared" si="20"/>
        <v>354.65323760098067</v>
      </c>
      <c r="AL9">
        <f t="shared" si="7"/>
        <v>654.1058104871006</v>
      </c>
      <c r="AN9">
        <f t="shared" si="8"/>
        <v>1468.6304662931557</v>
      </c>
      <c r="AO9">
        <f t="shared" si="8"/>
        <v>-73.431523314657795</v>
      </c>
      <c r="AP9">
        <f t="shared" si="8"/>
        <v>-12.243336246930035</v>
      </c>
      <c r="AQ9">
        <f t="shared" si="8"/>
        <v>-1065.8768459987998</v>
      </c>
      <c r="AR9">
        <f t="shared" si="8"/>
        <v>317.07876073276805</v>
      </c>
      <c r="AS9">
        <f t="shared" si="8"/>
        <v>-129.9982012064138</v>
      </c>
      <c r="AT9">
        <f t="shared" si="8"/>
        <v>221.56672587166767</v>
      </c>
      <c r="AU9">
        <f t="shared" si="8"/>
        <v>408.64728539802189</v>
      </c>
      <c r="AW9">
        <v>6</v>
      </c>
      <c r="AX9">
        <f>(R9*SUMPRODUCT(K10:$K$23, X10:$X$23)-$AZ$3*SUMPRODUCT(K9:$K$22, W10:$W$23))/Z9</f>
        <v>6083.6615337091298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4.7109999999999999E-2</v>
      </c>
      <c r="O10">
        <f t="shared" si="22"/>
        <v>2998.8363397709682</v>
      </c>
      <c r="P10">
        <f t="shared" si="23"/>
        <v>149.94181698854842</v>
      </c>
      <c r="Q10" s="4">
        <f t="shared" si="24"/>
        <v>25</v>
      </c>
      <c r="R10">
        <f t="shared" si="0"/>
        <v>50000</v>
      </c>
      <c r="S10">
        <f t="shared" si="12"/>
        <v>6523.3427692585619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4768.9657235296299</v>
      </c>
      <c r="AC10">
        <f t="shared" si="1"/>
        <v>4821.5912014750011</v>
      </c>
      <c r="AE10">
        <f t="shared" si="2"/>
        <v>2216.5266216950017</v>
      </c>
      <c r="AF10">
        <f t="shared" si="3"/>
        <v>-110.82633108475009</v>
      </c>
      <c r="AG10">
        <f t="shared" si="3"/>
        <v>-18.478222638387511</v>
      </c>
      <c r="AH10">
        <f t="shared" si="4"/>
        <v>-1846.4700410322212</v>
      </c>
      <c r="AI10">
        <f t="shared" si="5"/>
        <v>240.75202693964275</v>
      </c>
      <c r="AJ10">
        <f t="shared" si="6"/>
        <v>-52.625477945371131</v>
      </c>
      <c r="AK10">
        <f t="shared" si="20"/>
        <v>360.91996574234383</v>
      </c>
      <c r="AL10">
        <f t="shared" si="7"/>
        <v>549.04651473661545</v>
      </c>
      <c r="AN10">
        <f t="shared" si="8"/>
        <v>1315.6835917939702</v>
      </c>
      <c r="AO10">
        <f t="shared" si="8"/>
        <v>-65.78417958969851</v>
      </c>
      <c r="AP10">
        <f t="shared" si="8"/>
        <v>-10.968284383722436</v>
      </c>
      <c r="AQ10">
        <f t="shared" si="8"/>
        <v>-1096.0257873498792</v>
      </c>
      <c r="AR10">
        <f t="shared" si="8"/>
        <v>142.90534047066984</v>
      </c>
      <c r="AS10">
        <f t="shared" si="8"/>
        <v>-31.237377058928733</v>
      </c>
      <c r="AT10">
        <f t="shared" si="8"/>
        <v>214.23450195915797</v>
      </c>
      <c r="AU10">
        <f t="shared" si="8"/>
        <v>325.90246537089911</v>
      </c>
      <c r="AW10">
        <v>7</v>
      </c>
      <c r="AX10">
        <f>(R10*SUMPRODUCT(K11:$K$23, X11:$X$23)-$AZ$3*SUMPRODUCT(K10:$K$22, W11:$W$23))/Z10</f>
        <v>6523.3427692585619</v>
      </c>
    </row>
    <row r="11" spans="1:52" x14ac:dyDescent="0.25">
      <c r="A11" t="s">
        <v>33</v>
      </c>
      <c r="C11" s="7">
        <f>AU25</f>
        <v>1.8758328224066645E-12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5.2900999999999997E-2</v>
      </c>
      <c r="O11">
        <f t="shared" si="22"/>
        <v>2998.8363397709682</v>
      </c>
      <c r="P11">
        <f t="shared" si="23"/>
        <v>149.94181698854842</v>
      </c>
      <c r="Q11" s="4">
        <f t="shared" si="24"/>
        <v>25</v>
      </c>
      <c r="R11">
        <f t="shared" si="0"/>
        <v>50000</v>
      </c>
      <c r="S11">
        <f t="shared" si="12"/>
        <v>6853.5030805313154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4821.5912014750011</v>
      </c>
      <c r="AC11">
        <f t="shared" si="1"/>
        <v>4746.9895270453308</v>
      </c>
      <c r="AE11">
        <f t="shared" si="2"/>
        <v>2077.1048806637646</v>
      </c>
      <c r="AF11">
        <f t="shared" si="3"/>
        <v>-103.85524403318823</v>
      </c>
      <c r="AG11">
        <f t="shared" si="3"/>
        <v>-17.315923956210298</v>
      </c>
      <c r="AH11">
        <f t="shared" si="4"/>
        <v>-1955.0329115866753</v>
      </c>
      <c r="AI11">
        <f t="shared" si="5"/>
        <v>0.90080108769075196</v>
      </c>
      <c r="AJ11">
        <f t="shared" si="6"/>
        <v>74.601674429670311</v>
      </c>
      <c r="AK11">
        <f t="shared" si="20"/>
        <v>349.93430316243729</v>
      </c>
      <c r="AL11">
        <f t="shared" si="7"/>
        <v>425.43677867979835</v>
      </c>
      <c r="AN11">
        <f t="shared" si="8"/>
        <v>1172.5399697446865</v>
      </c>
      <c r="AO11">
        <f t="shared" si="8"/>
        <v>-58.626998487234317</v>
      </c>
      <c r="AP11">
        <f t="shared" si="8"/>
        <v>-9.7749579911573079</v>
      </c>
      <c r="AQ11">
        <f t="shared" si="8"/>
        <v>-1103.6295048660018</v>
      </c>
      <c r="AR11">
        <f t="shared" si="8"/>
        <v>0.50850840029289468</v>
      </c>
      <c r="AS11">
        <f t="shared" si="8"/>
        <v>42.113157545860346</v>
      </c>
      <c r="AT11">
        <f t="shared" si="8"/>
        <v>197.54031732455988</v>
      </c>
      <c r="AU11">
        <f t="shared" si="8"/>
        <v>240.16198327071311</v>
      </c>
      <c r="AW11">
        <v>8</v>
      </c>
      <c r="AX11">
        <f>(R11*SUMPRODUCT(K12:$K$23, X12:$X$23)-$AZ$3*SUMPRODUCT(K11:$K$22, W12:$W$23))/Z11</f>
        <v>6853.5030805313154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5.9271999999999998E-2</v>
      </c>
      <c r="O12">
        <f t="shared" si="22"/>
        <v>2998.8363397709682</v>
      </c>
      <c r="P12">
        <f t="shared" si="23"/>
        <v>149.94181698854842</v>
      </c>
      <c r="Q12" s="4">
        <f t="shared" si="24"/>
        <v>25</v>
      </c>
      <c r="R12">
        <f t="shared" si="0"/>
        <v>50000</v>
      </c>
      <c r="S12">
        <f t="shared" si="12"/>
        <v>7077.3666341442704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4746.9895270453308</v>
      </c>
      <c r="AC12">
        <f t="shared" si="1"/>
        <v>4562.4711882987722</v>
      </c>
      <c r="AE12">
        <f t="shared" si="2"/>
        <v>1933.2196713704238</v>
      </c>
      <c r="AF12">
        <f t="shared" si="3"/>
        <v>-96.660983568521203</v>
      </c>
      <c r="AG12">
        <f t="shared" si="3"/>
        <v>-16.116415271915695</v>
      </c>
      <c r="AH12">
        <f t="shared" si="4"/>
        <v>-2052.6988894649935</v>
      </c>
      <c r="AI12">
        <f t="shared" si="5"/>
        <v>-232.2566169350066</v>
      </c>
      <c r="AJ12">
        <f t="shared" si="6"/>
        <v>184.51833874655858</v>
      </c>
      <c r="AK12">
        <f t="shared" si="20"/>
        <v>341.68615235057138</v>
      </c>
      <c r="AL12">
        <f t="shared" si="7"/>
        <v>293.94787416212336</v>
      </c>
      <c r="AN12">
        <f t="shared" si="8"/>
        <v>1037.4710342813312</v>
      </c>
      <c r="AO12">
        <f t="shared" si="8"/>
        <v>-51.873551714066565</v>
      </c>
      <c r="AP12">
        <f t="shared" si="8"/>
        <v>-8.6489467641352391</v>
      </c>
      <c r="AQ12">
        <f t="shared" si="8"/>
        <v>-1101.5900942140431</v>
      </c>
      <c r="AR12">
        <f t="shared" si="8"/>
        <v>-124.64155841091377</v>
      </c>
      <c r="AS12">
        <f t="shared" si="8"/>
        <v>99.022596644468351</v>
      </c>
      <c r="AT12">
        <f t="shared" si="8"/>
        <v>183.36741091997305</v>
      </c>
      <c r="AU12">
        <f t="shared" si="8"/>
        <v>157.74844915352762</v>
      </c>
      <c r="AW12">
        <v>9</v>
      </c>
      <c r="AX12">
        <f>(R12*SUMPRODUCT(K13:$K$23, X13:$X$23)-$AZ$3*SUMPRODUCT(K12:$K$22, W13:$W$23))/Z12</f>
        <v>7077.3666341442704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6.6047999999999996E-2</v>
      </c>
      <c r="O13">
        <f t="shared" si="22"/>
        <v>2998.8363397709682</v>
      </c>
      <c r="P13">
        <f t="shared" si="23"/>
        <v>149.94181698854842</v>
      </c>
      <c r="Q13" s="4">
        <f t="shared" si="24"/>
        <v>25</v>
      </c>
      <c r="R13">
        <f t="shared" si="0"/>
        <v>50000</v>
      </c>
      <c r="S13">
        <f t="shared" si="12"/>
        <v>7198.3638542635099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4562.4711882987722</v>
      </c>
      <c r="AC13">
        <f t="shared" si="1"/>
        <v>4287.5741671425985</v>
      </c>
      <c r="AE13">
        <f t="shared" si="2"/>
        <v>1786.2021818020462</v>
      </c>
      <c r="AF13">
        <f t="shared" si="3"/>
        <v>-89.310109090102316</v>
      </c>
      <c r="AG13">
        <f t="shared" si="3"/>
        <v>-14.890794123317052</v>
      </c>
      <c r="AH13">
        <f t="shared" si="4"/>
        <v>-2128.9139917589755</v>
      </c>
      <c r="AI13">
        <f t="shared" si="5"/>
        <v>-446.91271317034875</v>
      </c>
      <c r="AJ13">
        <f t="shared" si="6"/>
        <v>274.89702115617365</v>
      </c>
      <c r="AK13">
        <f t="shared" si="20"/>
        <v>323.60908059425401</v>
      </c>
      <c r="AL13">
        <f t="shared" si="7"/>
        <v>151.59338858007891</v>
      </c>
      <c r="AN13">
        <f t="shared" si="8"/>
        <v>911.45139970172534</v>
      </c>
      <c r="AO13">
        <f t="shared" si="8"/>
        <v>-45.572569985086268</v>
      </c>
      <c r="AP13">
        <f t="shared" si="8"/>
        <v>-7.5983756400268918</v>
      </c>
      <c r="AQ13">
        <f t="shared" si="8"/>
        <v>-1086.3281085435087</v>
      </c>
      <c r="AR13">
        <f t="shared" si="8"/>
        <v>-228.04765446689672</v>
      </c>
      <c r="AS13">
        <f t="shared" si="8"/>
        <v>140.27262829443615</v>
      </c>
      <c r="AT13">
        <f t="shared" si="8"/>
        <v>165.1290948297079</v>
      </c>
      <c r="AU13">
        <f t="shared" si="8"/>
        <v>77.354068657247325</v>
      </c>
      <c r="AW13">
        <v>10</v>
      </c>
      <c r="AX13">
        <f>(R13*SUMPRODUCT(K14:$K$23, X14:$X$23)-$AZ$3*SUMPRODUCT(K13:$K$22, W14:$W$23))/Z13</f>
        <v>7198.3638542635099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7.3592000000000005E-2</v>
      </c>
      <c r="O14">
        <f t="shared" si="22"/>
        <v>2998.8363397709682</v>
      </c>
      <c r="P14">
        <f t="shared" si="23"/>
        <v>149.94181698854842</v>
      </c>
      <c r="Q14" s="4">
        <f t="shared" si="24"/>
        <v>25</v>
      </c>
      <c r="R14">
        <f t="shared" si="0"/>
        <v>50000</v>
      </c>
      <c r="S14">
        <f t="shared" si="12"/>
        <v>7212.2673879051654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4287.5741671425985</v>
      </c>
      <c r="AC14">
        <f t="shared" si="1"/>
        <v>3936.7563960025277</v>
      </c>
      <c r="AE14">
        <f t="shared" si="2"/>
        <v>1636.8899690208493</v>
      </c>
      <c r="AF14">
        <f t="shared" si="3"/>
        <v>-81.844498451042483</v>
      </c>
      <c r="AG14">
        <f t="shared" si="3"/>
        <v>-13.646042860960733</v>
      </c>
      <c r="AH14">
        <f t="shared" si="4"/>
        <v>-2191.6866422462972</v>
      </c>
      <c r="AI14">
        <f t="shared" si="5"/>
        <v>-650.28721453745106</v>
      </c>
      <c r="AJ14">
        <f t="shared" si="6"/>
        <v>350.81777114007082</v>
      </c>
      <c r="AK14">
        <f t="shared" si="20"/>
        <v>300.31064937841762</v>
      </c>
      <c r="AL14">
        <f t="shared" si="7"/>
        <v>0.8412059810373762</v>
      </c>
      <c r="AN14">
        <f t="shared" si="8"/>
        <v>794.42776707043788</v>
      </c>
      <c r="AO14">
        <f t="shared" si="8"/>
        <v>-39.721388353521903</v>
      </c>
      <c r="AP14">
        <f t="shared" si="8"/>
        <v>-6.6228002886872384</v>
      </c>
      <c r="AQ14">
        <f t="shared" si="8"/>
        <v>-1063.6858666556191</v>
      </c>
      <c r="AR14">
        <f t="shared" si="8"/>
        <v>-315.60228822739026</v>
      </c>
      <c r="AS14">
        <f t="shared" si="8"/>
        <v>170.26152267409034</v>
      </c>
      <c r="AT14">
        <f t="shared" si="8"/>
        <v>145.74902597508111</v>
      </c>
      <c r="AU14">
        <f t="shared" si="8"/>
        <v>0.408260421781171</v>
      </c>
      <c r="AW14">
        <v>11</v>
      </c>
      <c r="AX14">
        <f>(R14*SUMPRODUCT(K15:$K$23, X15:$X$23)-$AZ$3*SUMPRODUCT(K14:$K$22, W15:$W$23))/Z14</f>
        <v>7212.2673879051654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8.2293000000000005E-2</v>
      </c>
      <c r="O15">
        <f t="shared" si="22"/>
        <v>2998.8363397709682</v>
      </c>
      <c r="P15">
        <f t="shared" si="23"/>
        <v>149.94181698854842</v>
      </c>
      <c r="Q15" s="4">
        <f t="shared" si="24"/>
        <v>25</v>
      </c>
      <c r="R15">
        <f t="shared" si="0"/>
        <v>50000</v>
      </c>
      <c r="S15">
        <f t="shared" si="12"/>
        <v>7108.1968664753258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3936.7563960025277</v>
      </c>
      <c r="AC15">
        <f t="shared" si="1"/>
        <v>3521.8581052030895</v>
      </c>
      <c r="AE15">
        <f t="shared" si="2"/>
        <v>1485.8164831100084</v>
      </c>
      <c r="AF15">
        <f t="shared" si="3"/>
        <v>-74.290824155500431</v>
      </c>
      <c r="AG15">
        <f t="shared" si="3"/>
        <v>-12.386608627194086</v>
      </c>
      <c r="AH15">
        <f t="shared" si="4"/>
        <v>-2245.9476103140837</v>
      </c>
      <c r="AI15">
        <f t="shared" si="5"/>
        <v>-846.80855998676975</v>
      </c>
      <c r="AJ15">
        <f t="shared" si="6"/>
        <v>414.8982907994382</v>
      </c>
      <c r="AK15">
        <f t="shared" si="20"/>
        <v>277.57583865227019</v>
      </c>
      <c r="AL15">
        <f t="shared" si="7"/>
        <v>-154.33443053506136</v>
      </c>
      <c r="AN15">
        <f t="shared" si="8"/>
        <v>685.52870535621844</v>
      </c>
      <c r="AO15">
        <f t="shared" si="8"/>
        <v>-34.276435267810925</v>
      </c>
      <c r="AP15">
        <f t="shared" si="8"/>
        <v>-5.7149559669582919</v>
      </c>
      <c r="AQ15">
        <f t="shared" si="8"/>
        <v>-1036.239384270252</v>
      </c>
      <c r="AR15">
        <f t="shared" si="8"/>
        <v>-390.7020701488027</v>
      </c>
      <c r="AS15">
        <f t="shared" si="8"/>
        <v>191.42652634389179</v>
      </c>
      <c r="AT15">
        <f t="shared" si="8"/>
        <v>128.06844416691584</v>
      </c>
      <c r="AU15">
        <f t="shared" si="8"/>
        <v>-71.2070996379951</v>
      </c>
      <c r="AW15">
        <v>12</v>
      </c>
      <c r="AX15">
        <f>(R15*SUMPRODUCT(K16:$K$23, X16:$X$23)-$AZ$3*SUMPRODUCT(K15:$K$22, W16:$W$23))/Z15</f>
        <v>7108.1968664753258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9.1596999999999998E-2</v>
      </c>
      <c r="O16">
        <f t="shared" si="22"/>
        <v>2998.8363397709682</v>
      </c>
      <c r="P16">
        <f t="shared" si="23"/>
        <v>149.94181698854842</v>
      </c>
      <c r="Q16" s="4">
        <f t="shared" si="24"/>
        <v>25</v>
      </c>
      <c r="R16">
        <f t="shared" si="0"/>
        <v>50000</v>
      </c>
      <c r="S16">
        <f t="shared" si="12"/>
        <v>6886.5316944621554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3521.8581052030895</v>
      </c>
      <c r="AC16">
        <f t="shared" si="1"/>
        <v>3065.3788109578072</v>
      </c>
      <c r="AE16">
        <f t="shared" si="2"/>
        <v>1334.861985875481</v>
      </c>
      <c r="AF16">
        <f t="shared" si="3"/>
        <v>-66.743099293774051</v>
      </c>
      <c r="AG16">
        <f t="shared" si="3"/>
        <v>-11.128166350497048</v>
      </c>
      <c r="AH16">
        <f t="shared" si="4"/>
        <v>-2269.1523808501934</v>
      </c>
      <c r="AI16">
        <f t="shared" si="5"/>
        <v>-1012.1616606189834</v>
      </c>
      <c r="AJ16">
        <f t="shared" si="6"/>
        <v>456.47929424528229</v>
      </c>
      <c r="AK16">
        <f t="shared" si="20"/>
        <v>262.01174145062839</v>
      </c>
      <c r="AL16">
        <f t="shared" si="7"/>
        <v>-293.67062492307275</v>
      </c>
      <c r="AN16">
        <f t="shared" si="8"/>
        <v>583.93955198458593</v>
      </c>
      <c r="AO16">
        <f t="shared" si="8"/>
        <v>-29.196977599229296</v>
      </c>
      <c r="AP16">
        <f t="shared" si="8"/>
        <v>-4.8680511857241218</v>
      </c>
      <c r="AQ16">
        <f t="shared" si="8"/>
        <v>-992.64780829710583</v>
      </c>
      <c r="AR16">
        <f t="shared" si="8"/>
        <v>-442.77328509747326</v>
      </c>
      <c r="AS16">
        <f t="shared" si="8"/>
        <v>199.68829541355677</v>
      </c>
      <c r="AT16">
        <f t="shared" si="8"/>
        <v>114.61785603028866</v>
      </c>
      <c r="AU16">
        <f t="shared" si="8"/>
        <v>-128.46713365362783</v>
      </c>
      <c r="AW16">
        <v>13</v>
      </c>
      <c r="AX16">
        <f>(R16*SUMPRODUCT(K17:$K$23, X17:$X$23)-$AZ$3*SUMPRODUCT(K16:$K$22, W17:$W$23))/Z16</f>
        <v>6886.5316944621554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0.10148</v>
      </c>
      <c r="O17">
        <f t="shared" si="22"/>
        <v>2998.8363397709682</v>
      </c>
      <c r="P17">
        <f t="shared" si="23"/>
        <v>149.94181698854842</v>
      </c>
      <c r="Q17" s="4">
        <f t="shared" si="24"/>
        <v>25</v>
      </c>
      <c r="R17">
        <f t="shared" si="0"/>
        <v>50000</v>
      </c>
      <c r="S17">
        <f t="shared" si="12"/>
        <v>6552.375896271581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3065.3788109578072</v>
      </c>
      <c r="AC17">
        <f t="shared" si="1"/>
        <v>2591.4904481485155</v>
      </c>
      <c r="AE17">
        <f t="shared" si="2"/>
        <v>1186.0515716900823</v>
      </c>
      <c r="AF17">
        <f t="shared" si="3"/>
        <v>-59.302578584504118</v>
      </c>
      <c r="AG17">
        <f t="shared" si="3"/>
        <v>-9.8875983657436368</v>
      </c>
      <c r="AH17">
        <f t="shared" si="4"/>
        <v>-2258.5726424968811</v>
      </c>
      <c r="AI17">
        <f t="shared" si="5"/>
        <v>-1141.7112477570465</v>
      </c>
      <c r="AJ17">
        <f t="shared" si="6"/>
        <v>473.88836280929172</v>
      </c>
      <c r="AK17">
        <f t="shared" si="20"/>
        <v>258.65428551071096</v>
      </c>
      <c r="AL17">
        <f t="shared" si="7"/>
        <v>-409.16859943704384</v>
      </c>
      <c r="AN17">
        <f t="shared" si="8"/>
        <v>488.68980948417089</v>
      </c>
      <c r="AO17">
        <f t="shared" si="8"/>
        <v>-24.434490474208545</v>
      </c>
      <c r="AP17">
        <f t="shared" si="8"/>
        <v>-4.0739953278135026</v>
      </c>
      <c r="AQ17">
        <f t="shared" si="8"/>
        <v>-930.60155284408756</v>
      </c>
      <c r="AR17">
        <f t="shared" si="8"/>
        <v>-470.42022916193872</v>
      </c>
      <c r="AS17">
        <f t="shared" si="8"/>
        <v>195.25661384861931</v>
      </c>
      <c r="AT17">
        <f t="shared" si="8"/>
        <v>106.5735390648955</v>
      </c>
      <c r="AU17">
        <f t="shared" si="8"/>
        <v>-168.59007624842391</v>
      </c>
      <c r="AW17">
        <v>14</v>
      </c>
      <c r="AX17">
        <f>(R17*SUMPRODUCT(K18:$K$23, X18:$X$23)-$AZ$3*SUMPRODUCT(K17:$K$22, W18:$W$23))/Z17</f>
        <v>6552.375896271581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0.112611</v>
      </c>
      <c r="O18">
        <f t="shared" si="22"/>
        <v>2998.8363397709682</v>
      </c>
      <c r="P18">
        <f t="shared" si="23"/>
        <v>149.94181698854842</v>
      </c>
      <c r="Q18" s="4">
        <f t="shared" si="24"/>
        <v>25</v>
      </c>
      <c r="R18">
        <f t="shared" si="0"/>
        <v>50000</v>
      </c>
      <c r="S18">
        <f t="shared" si="12"/>
        <v>6098.5425397590634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2591.4904481485155</v>
      </c>
      <c r="AC18">
        <f t="shared" si="1"/>
        <v>2116.2601359285782</v>
      </c>
      <c r="AE18">
        <f t="shared" si="2"/>
        <v>1040.6286024335895</v>
      </c>
      <c r="AF18">
        <f t="shared" si="3"/>
        <v>-52.031430121679485</v>
      </c>
      <c r="AG18">
        <f t="shared" si="3"/>
        <v>-8.6752700425214453</v>
      </c>
      <c r="AH18">
        <f t="shared" si="4"/>
        <v>-2226.9046791295136</v>
      </c>
      <c r="AI18">
        <f t="shared" si="5"/>
        <v>-1246.9827768601249</v>
      </c>
      <c r="AJ18">
        <f t="shared" si="6"/>
        <v>475.23031221993733</v>
      </c>
      <c r="AK18">
        <f t="shared" si="20"/>
        <v>250.96414219427581</v>
      </c>
      <c r="AL18">
        <f t="shared" si="7"/>
        <v>-520.78832244591172</v>
      </c>
      <c r="AN18">
        <f t="shared" si="8"/>
        <v>400.683172837592</v>
      </c>
      <c r="AO18">
        <f t="shared" si="8"/>
        <v>-20.034158641879603</v>
      </c>
      <c r="AP18">
        <f t="shared" si="8"/>
        <v>-3.3403221069759486</v>
      </c>
      <c r="AQ18">
        <f t="shared" si="8"/>
        <v>-857.44638418915326</v>
      </c>
      <c r="AR18">
        <f t="shared" si="8"/>
        <v>-480.13769210041676</v>
      </c>
      <c r="AS18">
        <f t="shared" si="8"/>
        <v>182.98246740823743</v>
      </c>
      <c r="AT18">
        <f t="shared" si="8"/>
        <v>96.631121350793691</v>
      </c>
      <c r="AU18">
        <f t="shared" si="8"/>
        <v>-200.52410334138565</v>
      </c>
      <c r="AW18">
        <v>15</v>
      </c>
      <c r="AX18">
        <f>(R18*SUMPRODUCT(K19:$K$23, X19:$X$23)-$AZ$3*SUMPRODUCT(K18:$K$22, W19:$W$23))/Z18</f>
        <v>6098.5425397590634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0.125163</v>
      </c>
      <c r="O19">
        <f t="shared" si="22"/>
        <v>2998.8363397709682</v>
      </c>
      <c r="P19">
        <f t="shared" si="23"/>
        <v>149.94181698854842</v>
      </c>
      <c r="Q19" s="4">
        <f t="shared" si="24"/>
        <v>25</v>
      </c>
      <c r="R19">
        <f t="shared" si="0"/>
        <v>50000</v>
      </c>
      <c r="S19">
        <f t="shared" si="12"/>
        <v>5500.19928687629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2116.2601359285782</v>
      </c>
      <c r="AC19">
        <f t="shared" si="1"/>
        <v>1650.6526014502742</v>
      </c>
      <c r="AE19">
        <f t="shared" si="2"/>
        <v>899.97411864285834</v>
      </c>
      <c r="AF19">
        <f t="shared" si="3"/>
        <v>-44.998705932142926</v>
      </c>
      <c r="AG19">
        <f t="shared" si="3"/>
        <v>-7.5026945177641196</v>
      </c>
      <c r="AH19">
        <f t="shared" si="4"/>
        <v>-2171.6456486642232</v>
      </c>
      <c r="AI19">
        <f t="shared" si="5"/>
        <v>-1324.1729304712719</v>
      </c>
      <c r="AJ19">
        <f t="shared" si="6"/>
        <v>465.60753447830393</v>
      </c>
      <c r="AK19">
        <f t="shared" si="20"/>
        <v>218.08868927012415</v>
      </c>
      <c r="AL19">
        <f t="shared" si="7"/>
        <v>-640.4767067228438</v>
      </c>
      <c r="AN19">
        <f t="shared" si="8"/>
        <v>322.82991722316433</v>
      </c>
      <c r="AO19">
        <f t="shared" si="8"/>
        <v>-16.141495861158219</v>
      </c>
      <c r="AP19">
        <f t="shared" si="8"/>
        <v>-2.6912932271574048</v>
      </c>
      <c r="AQ19">
        <f t="shared" si="8"/>
        <v>-778.99149594825906</v>
      </c>
      <c r="AR19">
        <f t="shared" si="8"/>
        <v>-474.99436781341029</v>
      </c>
      <c r="AS19">
        <f t="shared" si="8"/>
        <v>167.01818274594365</v>
      </c>
      <c r="AT19">
        <f t="shared" si="8"/>
        <v>78.23064246619964</v>
      </c>
      <c r="AU19">
        <f t="shared" si="8"/>
        <v>-229.74554260126703</v>
      </c>
      <c r="AW19">
        <v>16</v>
      </c>
      <c r="AX19">
        <f>(R19*SUMPRODUCT(K20:$K$23, X20:$X$23)-$AZ$3*SUMPRODUCT(K19:$K$22, W20:$W$23))/Z19</f>
        <v>5500.19928687629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0.13952899999999999</v>
      </c>
      <c r="O20">
        <f t="shared" si="22"/>
        <v>2998.8363397709682</v>
      </c>
      <c r="P20">
        <f t="shared" si="23"/>
        <v>149.94181698854842</v>
      </c>
      <c r="Q20" s="4">
        <f t="shared" si="24"/>
        <v>25</v>
      </c>
      <c r="R20">
        <f t="shared" si="0"/>
        <v>50000</v>
      </c>
      <c r="S20">
        <f t="shared" si="12"/>
        <v>4665.5382792266537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1650.6526014502742</v>
      </c>
      <c r="AC20">
        <f t="shared" si="1"/>
        <v>1190.799165382638</v>
      </c>
      <c r="AE20">
        <f t="shared" si="2"/>
        <v>765.40188865631046</v>
      </c>
      <c r="AF20">
        <f t="shared" si="3"/>
        <v>-38.270094432815526</v>
      </c>
      <c r="AG20">
        <f t="shared" si="3"/>
        <v>-6.380824109217369</v>
      </c>
      <c r="AH20">
        <f t="shared" si="4"/>
        <v>-2093.6869267382194</v>
      </c>
      <c r="AI20">
        <f t="shared" si="5"/>
        <v>-1372.9359566239418</v>
      </c>
      <c r="AJ20">
        <f t="shared" si="6"/>
        <v>459.85343606763627</v>
      </c>
      <c r="AK20">
        <f t="shared" si="20"/>
        <v>129.11369268508568</v>
      </c>
      <c r="AL20">
        <f t="shared" si="7"/>
        <v>-783.9688278712199</v>
      </c>
      <c r="AN20">
        <f t="shared" si="8"/>
        <v>260.41684770056133</v>
      </c>
      <c r="AO20">
        <f t="shared" si="8"/>
        <v>-13.020842385028066</v>
      </c>
      <c r="AP20">
        <f t="shared" si="8"/>
        <v>-2.1709824928329557</v>
      </c>
      <c r="AQ20">
        <f t="shared" si="8"/>
        <v>-712.3464909267675</v>
      </c>
      <c r="AR20">
        <f t="shared" si="8"/>
        <v>-467.12146810406716</v>
      </c>
      <c r="AS20">
        <f t="shared" si="8"/>
        <v>156.45843575750382</v>
      </c>
      <c r="AT20">
        <f t="shared" si="8"/>
        <v>43.929053928853044</v>
      </c>
      <c r="AU20">
        <f t="shared" si="8"/>
        <v>-266.73397841771032</v>
      </c>
      <c r="AW20">
        <v>17</v>
      </c>
      <c r="AX20">
        <f>(R20*SUMPRODUCT(K21:$K$23, X21:$X$23)-$AZ$3*SUMPRODUCT(K20:$K$22, W21:$W$23))/Z20</f>
        <v>4665.5382792266537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0.15610499999999999</v>
      </c>
      <c r="O21">
        <f t="shared" si="22"/>
        <v>2998.8363397709682</v>
      </c>
      <c r="P21">
        <f t="shared" si="23"/>
        <v>149.94181698854842</v>
      </c>
      <c r="Q21" s="4">
        <f t="shared" si="24"/>
        <v>25</v>
      </c>
      <c r="R21">
        <f t="shared" si="0"/>
        <v>50000</v>
      </c>
      <c r="S21">
        <f t="shared" si="12"/>
        <v>3522.6385280523755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1190.799165382638</v>
      </c>
      <c r="AC21">
        <f t="shared" si="1"/>
        <v>749.7495524296678</v>
      </c>
      <c r="AE21">
        <f t="shared" si="2"/>
        <v>638.26480794105396</v>
      </c>
      <c r="AF21">
        <f t="shared" si="3"/>
        <v>-31.913240397052704</v>
      </c>
      <c r="AG21">
        <f t="shared" si="3"/>
        <v>-5.3209373205558173</v>
      </c>
      <c r="AH21">
        <f t="shared" si="4"/>
        <v>-1992.1570951387544</v>
      </c>
      <c r="AI21">
        <f t="shared" si="5"/>
        <v>-1391.126464915309</v>
      </c>
      <c r="AJ21">
        <f t="shared" si="6"/>
        <v>441.04961295297016</v>
      </c>
      <c r="AK21">
        <f t="shared" si="20"/>
        <v>92.193832599136599</v>
      </c>
      <c r="AL21">
        <f t="shared" si="7"/>
        <v>-857.88301936320227</v>
      </c>
      <c r="AN21">
        <f t="shared" si="8"/>
        <v>206.56359480001865</v>
      </c>
      <c r="AO21">
        <f t="shared" si="8"/>
        <v>-10.328179740000934</v>
      </c>
      <c r="AP21">
        <f t="shared" si="8"/>
        <v>-1.7220312430904003</v>
      </c>
      <c r="AQ21">
        <f t="shared" si="8"/>
        <v>-644.72790267989831</v>
      </c>
      <c r="AR21">
        <f t="shared" si="8"/>
        <v>-450.21451886297109</v>
      </c>
      <c r="AS21">
        <f t="shared" si="8"/>
        <v>142.73823717558972</v>
      </c>
      <c r="AT21">
        <f t="shared" si="8"/>
        <v>29.836972433904851</v>
      </c>
      <c r="AU21">
        <f t="shared" si="8"/>
        <v>-277.63930925347648</v>
      </c>
      <c r="AW21">
        <v>18</v>
      </c>
      <c r="AX21">
        <f>(R21*SUMPRODUCT(K22:$K$23, X22:$X$23)-$AZ$3*SUMPRODUCT(K21:$K$22, W22:$W$23))/Z21</f>
        <v>3522.6385280523755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0.17521600000000001</v>
      </c>
      <c r="O22">
        <f t="shared" si="22"/>
        <v>2998.8363397709682</v>
      </c>
      <c r="P22">
        <f t="shared" si="23"/>
        <v>149.94181698854842</v>
      </c>
      <c r="Q22" s="4">
        <f t="shared" si="24"/>
        <v>25</v>
      </c>
      <c r="R22">
        <f t="shared" si="0"/>
        <v>50000</v>
      </c>
      <c r="S22">
        <f t="shared" si="12"/>
        <v>2002.8731425184189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749.7495524296678</v>
      </c>
      <c r="AC22">
        <f t="shared" si="1"/>
        <v>347.33141806351597</v>
      </c>
      <c r="AE22">
        <f t="shared" si="2"/>
        <v>520.0479532734438</v>
      </c>
      <c r="AF22">
        <f t="shared" si="3"/>
        <v>-26.002397663672191</v>
      </c>
      <c r="AG22">
        <f t="shared" si="3"/>
        <v>-4.335414593791751</v>
      </c>
      <c r="AH22">
        <f t="shared" si="4"/>
        <v>-1864.6267071170162</v>
      </c>
      <c r="AI22">
        <f t="shared" si="5"/>
        <v>-1374.9165661010363</v>
      </c>
      <c r="AJ22">
        <f t="shared" si="6"/>
        <v>402.41813436615183</v>
      </c>
      <c r="AK22">
        <f t="shared" si="20"/>
        <v>87.065657562760776</v>
      </c>
      <c r="AL22">
        <f t="shared" si="7"/>
        <v>-885.43277417212369</v>
      </c>
      <c r="AN22">
        <f t="shared" si="8"/>
        <v>157.29412338835365</v>
      </c>
      <c r="AO22">
        <f t="shared" si="8"/>
        <v>-7.8647061694176834</v>
      </c>
      <c r="AP22">
        <f t="shared" si="8"/>
        <v>-1.3112929947384755</v>
      </c>
      <c r="AQ22">
        <f t="shared" si="8"/>
        <v>-563.97649773706087</v>
      </c>
      <c r="AR22">
        <f t="shared" si="8"/>
        <v>-415.85837351286341</v>
      </c>
      <c r="AS22">
        <f t="shared" si="8"/>
        <v>121.71571348809475</v>
      </c>
      <c r="AT22">
        <f t="shared" si="8"/>
        <v>26.333949008668025</v>
      </c>
      <c r="AU22">
        <f t="shared" si="8"/>
        <v>-267.80871101610063</v>
      </c>
      <c r="AW22">
        <v>19</v>
      </c>
      <c r="AX22">
        <f>(R22*SUMPRODUCT(K23:$K$23, X23:$X$23)-$AZ$3*SUMPRODUCT(K22:$K$22, W23:$W$23))/Z22</f>
        <v>2002.8731425184189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0.19798199999999999</v>
      </c>
      <c r="O23">
        <f t="shared" si="22"/>
        <v>2998.8363397709682</v>
      </c>
      <c r="P23">
        <f t="shared" si="23"/>
        <v>149.94181698854842</v>
      </c>
      <c r="Q23" s="4">
        <f t="shared" si="24"/>
        <v>25</v>
      </c>
      <c r="R23">
        <f t="shared" si="0"/>
        <v>50000</v>
      </c>
      <c r="S23">
        <f t="shared" si="12"/>
        <v>2528.8227572080673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347.33141806351597</v>
      </c>
      <c r="AC23">
        <f t="shared" si="1"/>
        <v>347.33141806351597</v>
      </c>
      <c r="AE23">
        <f t="shared" si="2"/>
        <v>411.88733985572634</v>
      </c>
      <c r="AF23">
        <f t="shared" si="3"/>
        <v>-20.59436699278632</v>
      </c>
      <c r="AG23">
        <f t="shared" si="3"/>
        <v>-3.4337263957457549</v>
      </c>
      <c r="AH23">
        <f t="shared" si="4"/>
        <v>-1716.668104216157</v>
      </c>
      <c r="AI23">
        <f t="shared" si="5"/>
        <v>-1328.8088577489627</v>
      </c>
      <c r="AJ23">
        <f t="shared" si="6"/>
        <v>0</v>
      </c>
      <c r="AK23">
        <f t="shared" si="20"/>
        <v>76.743074217258794</v>
      </c>
      <c r="AL23">
        <f t="shared" si="7"/>
        <v>-1252.065783531704</v>
      </c>
      <c r="AN23">
        <f t="shared" si="8"/>
        <v>112.85422322474597</v>
      </c>
      <c r="AO23">
        <f t="shared" si="8"/>
        <v>-5.6427111612372993</v>
      </c>
      <c r="AP23">
        <f t="shared" si="8"/>
        <v>-0.94081679056687906</v>
      </c>
      <c r="AQ23">
        <f t="shared" si="8"/>
        <v>-470.35494099884562</v>
      </c>
      <c r="AR23">
        <f t="shared" si="8"/>
        <v>-364.08424572590388</v>
      </c>
      <c r="AS23">
        <f t="shared" si="8"/>
        <v>0</v>
      </c>
      <c r="AT23">
        <f t="shared" si="8"/>
        <v>21.027060534808914</v>
      </c>
      <c r="AU23">
        <f t="shared" si="8"/>
        <v>-343.05718519109496</v>
      </c>
      <c r="AW23">
        <v>20</v>
      </c>
      <c r="AX23">
        <f>(R23*SUMPRODUCT(K$23:$K24, X$23:$X24)-$AZ$3*SUMPRODUCT(K$22:$K23, W$23:$W24))/Z23</f>
        <v>2528.8227572080673</v>
      </c>
    </row>
    <row r="25" spans="5:50" x14ac:dyDescent="0.25">
      <c r="AN25" s="8">
        <f t="shared" ref="AN25:AU25" si="25">SUM(AN3:AN23)</f>
        <v>20916.669963039007</v>
      </c>
      <c r="AO25" s="8">
        <f t="shared" si="25"/>
        <v>-3294.9607529801765</v>
      </c>
      <c r="AP25" s="8">
        <f t="shared" si="25"/>
        <v>-349.3732200857325</v>
      </c>
      <c r="AQ25" s="8">
        <f t="shared" si="25"/>
        <v>-18406.537182996621</v>
      </c>
      <c r="AR25" s="8">
        <f t="shared" si="25"/>
        <v>-1134.2011930235258</v>
      </c>
      <c r="AS25" s="8">
        <f t="shared" si="25"/>
        <v>-2131.8309687041738</v>
      </c>
      <c r="AT25" s="8">
        <f t="shared" si="25"/>
        <v>3266.0321617277023</v>
      </c>
      <c r="AU25" s="9">
        <f t="shared" si="25"/>
        <v>1.8758328224066645E-12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0DED-1687-4431-9139-1D28EBF23FF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217.34834758357832</v>
      </c>
      <c r="K3">
        <v>1</v>
      </c>
      <c r="L3" s="2">
        <v>0</v>
      </c>
      <c r="O3">
        <f>$C$3</f>
        <v>217.34834758357832</v>
      </c>
      <c r="P3">
        <f>O3*B5</f>
        <v>173.87867806686268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217.34834758357832</v>
      </c>
      <c r="AF3">
        <f t="shared" ref="AF3:AG23" si="4">-$Z3*P3</f>
        <v>-173.87867806686268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-156.53033048328436</v>
      </c>
      <c r="AJ3">
        <f t="shared" ref="AJ3:AJ23" si="7">AB3-AC3</f>
        <v>0</v>
      </c>
      <c r="AL3">
        <f t="shared" ref="AL3:AL23" si="8">SUM(AI3:AK3)</f>
        <v>-156.53033048328436</v>
      </c>
      <c r="AN3">
        <f t="shared" ref="AN3:AU23" si="9">AE3*$K3</f>
        <v>217.34834758357832</v>
      </c>
      <c r="AO3">
        <f t="shared" si="9"/>
        <v>-173.87867806686268</v>
      </c>
      <c r="AP3">
        <f t="shared" si="9"/>
        <v>-200</v>
      </c>
      <c r="AQ3">
        <f t="shared" si="9"/>
        <v>0</v>
      </c>
      <c r="AR3">
        <f t="shared" si="9"/>
        <v>-156.53033048328436</v>
      </c>
      <c r="AS3">
        <f t="shared" si="9"/>
        <v>0</v>
      </c>
      <c r="AT3">
        <f t="shared" si="9"/>
        <v>0</v>
      </c>
      <c r="AU3">
        <f t="shared" si="9"/>
        <v>-156.53033048328436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135.21337328088131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100000</v>
      </c>
      <c r="S4">
        <f t="shared" si="1"/>
        <v>26.671457784489348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26.373801088368054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-116.0121</v>
      </c>
      <c r="AI4">
        <f t="shared" si="6"/>
        <v>-116.0121</v>
      </c>
      <c r="AJ4">
        <f t="shared" si="7"/>
        <v>-26.373801088368054</v>
      </c>
      <c r="AK4">
        <f>G4*MAX(0, SUM(AB4, AE4:AF4))</f>
        <v>0</v>
      </c>
      <c r="AL4">
        <f t="shared" si="8"/>
        <v>-142.38590108836806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-108.83957219251336</v>
      </c>
      <c r="AR4">
        <f t="shared" si="9"/>
        <v>-108.83957219251336</v>
      </c>
      <c r="AS4">
        <f t="shared" si="9"/>
        <v>-24.743222711669059</v>
      </c>
      <c r="AT4">
        <f t="shared" si="9"/>
        <v>0</v>
      </c>
      <c r="AU4">
        <f t="shared" si="9"/>
        <v>-133.58279490418241</v>
      </c>
      <c r="AW4">
        <v>1</v>
      </c>
      <c r="AX4">
        <f>(R4*SUMPRODUCT(K5:$K$23, X5:$X$23)-$AZ$3*SUMPRODUCT(K4:$K$22, W5:$W$23))/Z4</f>
        <v>26.671457784489348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217.34834758357832</v>
      </c>
      <c r="P5">
        <f t="shared" ref="P5:P23" si="22">O5*$C$5</f>
        <v>10.867417379178917</v>
      </c>
      <c r="Q5" s="4">
        <f t="shared" ref="Q5:Q23" si="23">$C$8</f>
        <v>25</v>
      </c>
      <c r="R5">
        <f t="shared" si="0"/>
        <v>100000</v>
      </c>
      <c r="S5">
        <f t="shared" si="1"/>
        <v>52.896769084256107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26.373801088368054</v>
      </c>
      <c r="AC5">
        <f t="shared" si="2"/>
        <v>51.722061288909345</v>
      </c>
      <c r="AE5">
        <f t="shared" si="3"/>
        <v>212.52157266646603</v>
      </c>
      <c r="AF5">
        <f t="shared" si="4"/>
        <v>-10.626078633323303</v>
      </c>
      <c r="AG5">
        <f t="shared" si="4"/>
        <v>-24.444811178601643</v>
      </c>
      <c r="AH5">
        <f t="shared" si="5"/>
        <v>-115.90330659342058</v>
      </c>
      <c r="AI5">
        <f t="shared" si="6"/>
        <v>61.54737626112049</v>
      </c>
      <c r="AJ5">
        <f t="shared" si="7"/>
        <v>-25.34826020054129</v>
      </c>
      <c r="AK5">
        <f>G5*SUM(AB5, AE5:AF5)</f>
        <v>9.3590410999819422</v>
      </c>
      <c r="AL5">
        <f t="shared" si="8"/>
        <v>45.558157160561144</v>
      </c>
      <c r="AN5">
        <f t="shared" si="9"/>
        <v>183.52566309723983</v>
      </c>
      <c r="AO5">
        <f t="shared" si="9"/>
        <v>-9.1762831548619932</v>
      </c>
      <c r="AP5">
        <f t="shared" si="9"/>
        <v>-21.109622541145335</v>
      </c>
      <c r="AQ5">
        <f t="shared" si="9"/>
        <v>-100.08975056430404</v>
      </c>
      <c r="AR5">
        <f t="shared" si="9"/>
        <v>53.150006836928448</v>
      </c>
      <c r="AS5">
        <f t="shared" si="9"/>
        <v>-21.889807247788006</v>
      </c>
      <c r="AT5">
        <f t="shared" si="9"/>
        <v>8.0821170400624105</v>
      </c>
      <c r="AU5">
        <f t="shared" si="9"/>
        <v>39.342316629202855</v>
      </c>
      <c r="AW5">
        <v>2</v>
      </c>
      <c r="AX5">
        <f>(R5*SUMPRODUCT(K6:$K$23, X6:$X$23)-$AZ$3*SUMPRODUCT(K5:$K$22, W6:$W$23))/Z5</f>
        <v>52.896769084256107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217.34834758357832</v>
      </c>
      <c r="P6">
        <f t="shared" si="22"/>
        <v>10.867417379178917</v>
      </c>
      <c r="Q6" s="4">
        <f t="shared" si="23"/>
        <v>25</v>
      </c>
      <c r="R6">
        <f t="shared" si="0"/>
        <v>100000</v>
      </c>
      <c r="S6">
        <f t="shared" si="1"/>
        <v>78.080615497748738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51.722061288909345</v>
      </c>
      <c r="AC6">
        <f t="shared" si="2"/>
        <v>75.492538267588088</v>
      </c>
      <c r="AE6">
        <f t="shared" si="3"/>
        <v>210.14407151828115</v>
      </c>
      <c r="AF6">
        <f t="shared" si="4"/>
        <v>-10.50720357591406</v>
      </c>
      <c r="AG6">
        <f t="shared" si="4"/>
        <v>-24.171344509241454</v>
      </c>
      <c r="AH6">
        <f t="shared" si="5"/>
        <v>-116.07423029669562</v>
      </c>
      <c r="AI6">
        <f t="shared" si="6"/>
        <v>59.391293136430022</v>
      </c>
      <c r="AJ6">
        <f t="shared" si="7"/>
        <v>-23.770476978678744</v>
      </c>
      <c r="AK6">
        <f>G6*SUM(AB6, AE6:AF6)</f>
        <v>14.704497360029675</v>
      </c>
      <c r="AL6">
        <f t="shared" si="8"/>
        <v>50.325313517780955</v>
      </c>
      <c r="AN6">
        <f t="shared" si="9"/>
        <v>163.66571269298015</v>
      </c>
      <c r="AO6">
        <f t="shared" si="9"/>
        <v>-8.1832856346490086</v>
      </c>
      <c r="AP6">
        <f t="shared" si="9"/>
        <v>-18.825276855399689</v>
      </c>
      <c r="AQ6">
        <f t="shared" si="9"/>
        <v>-90.401653920297008</v>
      </c>
      <c r="AR6">
        <f t="shared" si="9"/>
        <v>46.255496282634439</v>
      </c>
      <c r="AS6">
        <f t="shared" si="9"/>
        <v>-18.513070712199909</v>
      </c>
      <c r="AT6">
        <f t="shared" si="9"/>
        <v>11.452248083105887</v>
      </c>
      <c r="AU6">
        <f t="shared" si="9"/>
        <v>39.19467365354042</v>
      </c>
      <c r="AW6">
        <v>3</v>
      </c>
      <c r="AX6">
        <f>(R6*SUMPRODUCT(K7:$K$23, X7:$X$23)-$AZ$3*SUMPRODUCT(K6:$K$22, W7:$W$23))/Z6</f>
        <v>78.080615497748738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217.34834758357832</v>
      </c>
      <c r="P7">
        <f t="shared" si="22"/>
        <v>10.867417379178917</v>
      </c>
      <c r="Q7" s="4">
        <f t="shared" si="23"/>
        <v>25</v>
      </c>
      <c r="R7">
        <f t="shared" si="0"/>
        <v>100000</v>
      </c>
      <c r="S7">
        <f t="shared" si="1"/>
        <v>99.685539655204508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75.492538267588088</v>
      </c>
      <c r="AC7">
        <f t="shared" si="2"/>
        <v>95.301571545899151</v>
      </c>
      <c r="AE7">
        <f t="shared" si="3"/>
        <v>207.78980752137505</v>
      </c>
      <c r="AF7">
        <f t="shared" si="4"/>
        <v>-10.389490376068753</v>
      </c>
      <c r="AG7">
        <f t="shared" si="4"/>
        <v>-23.900550640426694</v>
      </c>
      <c r="AH7">
        <f t="shared" si="5"/>
        <v>-116.32169488938338</v>
      </c>
      <c r="AI7">
        <f t="shared" si="6"/>
        <v>57.178071615496222</v>
      </c>
      <c r="AJ7">
        <f t="shared" si="7"/>
        <v>-19.809033278311063</v>
      </c>
      <c r="AK7">
        <f>G7*SUM(AB7, AE7:AF7)</f>
        <v>13.399039200773114</v>
      </c>
      <c r="AL7">
        <f t="shared" si="8"/>
        <v>50.768077537958277</v>
      </c>
      <c r="AN7">
        <f t="shared" si="9"/>
        <v>146.49420672167827</v>
      </c>
      <c r="AO7">
        <f t="shared" si="9"/>
        <v>-7.3247103360839141</v>
      </c>
      <c r="AP7">
        <f t="shared" si="9"/>
        <v>-16.850163384074722</v>
      </c>
      <c r="AQ7">
        <f t="shared" si="9"/>
        <v>-82.008134184292885</v>
      </c>
      <c r="AR7">
        <f t="shared" si="9"/>
        <v>40.311198817226753</v>
      </c>
      <c r="AS7">
        <f t="shared" si="9"/>
        <v>-13.965596535484494</v>
      </c>
      <c r="AT7">
        <f t="shared" si="9"/>
        <v>9.4464769083921905</v>
      </c>
      <c r="AU7">
        <f t="shared" si="9"/>
        <v>35.792079190134451</v>
      </c>
      <c r="AW7">
        <v>4</v>
      </c>
      <c r="AX7">
        <f>(R7*SUMPRODUCT(K8:$K$23, X8:$X$23)-$AZ$3*SUMPRODUCT(K7:$K$22, W8:$W$23))/Z7</f>
        <v>99.685539655204508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217.34834758357832</v>
      </c>
      <c r="P8">
        <f t="shared" si="22"/>
        <v>10.867417379178917</v>
      </c>
      <c r="Q8" s="4">
        <f t="shared" si="23"/>
        <v>25</v>
      </c>
      <c r="R8">
        <f t="shared" si="0"/>
        <v>100000</v>
      </c>
      <c r="S8">
        <f t="shared" si="1"/>
        <v>115.91365725589375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95.301571545899151</v>
      </c>
      <c r="AC8">
        <f t="shared" si="2"/>
        <v>109.57231213516457</v>
      </c>
      <c r="AE8">
        <f t="shared" si="3"/>
        <v>205.45776526500862</v>
      </c>
      <c r="AF8">
        <f t="shared" si="4"/>
        <v>-10.272888263250433</v>
      </c>
      <c r="AG8">
        <f t="shared" si="4"/>
        <v>-23.632312776843481</v>
      </c>
      <c r="AH8">
        <f t="shared" si="5"/>
        <v>-116.92942871578001</v>
      </c>
      <c r="AI8">
        <f t="shared" si="6"/>
        <v>54.623135509134698</v>
      </c>
      <c r="AJ8">
        <f t="shared" si="7"/>
        <v>-14.270740589265415</v>
      </c>
      <c r="AK8">
        <f t="shared" ref="AK8:AK23" si="24">G8*SUM(AB8:AB8, AE8:AF8)</f>
        <v>6.1873613540651009</v>
      </c>
      <c r="AL8">
        <f t="shared" si="8"/>
        <v>46.539756273934387</v>
      </c>
      <c r="AN8">
        <f t="shared" si="9"/>
        <v>135.05835904953071</v>
      </c>
      <c r="AO8">
        <f t="shared" si="9"/>
        <v>-6.7529179524765368</v>
      </c>
      <c r="AP8">
        <f t="shared" si="9"/>
        <v>-15.534780980747495</v>
      </c>
      <c r="AQ8">
        <f t="shared" si="9"/>
        <v>-76.863956670524047</v>
      </c>
      <c r="AR8">
        <f t="shared" si="9"/>
        <v>35.906703445782632</v>
      </c>
      <c r="AS8">
        <f t="shared" si="9"/>
        <v>-9.3809197424185715</v>
      </c>
      <c r="AT8">
        <f t="shared" si="9"/>
        <v>4.0672829778356148</v>
      </c>
      <c r="AU8">
        <f t="shared" si="9"/>
        <v>30.59306668119968</v>
      </c>
      <c r="AW8">
        <v>5</v>
      </c>
      <c r="AX8">
        <f>(R8*SUMPRODUCT(K9:$K$23, X9:$X$23)-$AZ$3*SUMPRODUCT(K8:$K$22, W9:$W$23))/Z8</f>
        <v>115.91365725589375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217.34834758357832</v>
      </c>
      <c r="P9">
        <f t="shared" si="22"/>
        <v>10.867417379178917</v>
      </c>
      <c r="Q9" s="4">
        <f t="shared" si="23"/>
        <v>25</v>
      </c>
      <c r="R9">
        <f t="shared" si="0"/>
        <v>100000</v>
      </c>
      <c r="S9">
        <f t="shared" si="1"/>
        <v>127.88927247890987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109.57231213516457</v>
      </c>
      <c r="AC9">
        <f t="shared" si="2"/>
        <v>119.53223653314785</v>
      </c>
      <c r="AE9">
        <f t="shared" si="3"/>
        <v>203.14553042541925</v>
      </c>
      <c r="AF9">
        <f t="shared" si="4"/>
        <v>-10.157276521270964</v>
      </c>
      <c r="AG9">
        <f t="shared" si="4"/>
        <v>-23.366353216384866</v>
      </c>
      <c r="AH9">
        <f t="shared" si="5"/>
        <v>-118.54573076071777</v>
      </c>
      <c r="AI9">
        <f t="shared" si="6"/>
        <v>51.076169927045626</v>
      </c>
      <c r="AJ9">
        <f t="shared" si="7"/>
        <v>-9.9599243979832863</v>
      </c>
      <c r="AK9">
        <f t="shared" si="24"/>
        <v>1.7851073396319457</v>
      </c>
      <c r="AL9">
        <f t="shared" si="8"/>
        <v>42.901352868694289</v>
      </c>
      <c r="AN9">
        <f t="shared" si="9"/>
        <v>126.91351799377718</v>
      </c>
      <c r="AO9">
        <f t="shared" si="9"/>
        <v>-6.3456758996888594</v>
      </c>
      <c r="AP9">
        <f t="shared" si="9"/>
        <v>-14.597939138342692</v>
      </c>
      <c r="AQ9">
        <f t="shared" si="9"/>
        <v>-74.060481185478537</v>
      </c>
      <c r="AR9">
        <f t="shared" si="9"/>
        <v>31.909421770267077</v>
      </c>
      <c r="AS9">
        <f t="shared" si="9"/>
        <v>-6.2223817656878353</v>
      </c>
      <c r="AT9">
        <f t="shared" si="9"/>
        <v>1.1152312925357588</v>
      </c>
      <c r="AU9">
        <f t="shared" si="9"/>
        <v>26.802271297115002</v>
      </c>
      <c r="AW9">
        <v>6</v>
      </c>
      <c r="AX9">
        <f>(R9*SUMPRODUCT(K10:$K$23, X10:$X$23)-$AZ$3*SUMPRODUCT(K9:$K$22, W10:$W$23))/Z9</f>
        <v>127.88927247890987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217.34834758357832</v>
      </c>
      <c r="P10">
        <f t="shared" si="22"/>
        <v>10.867417379178917</v>
      </c>
      <c r="Q10" s="4">
        <f t="shared" si="23"/>
        <v>25</v>
      </c>
      <c r="R10">
        <f t="shared" si="0"/>
        <v>100000</v>
      </c>
      <c r="S10">
        <f t="shared" si="1"/>
        <v>137.27921493950851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119.53223653314785</v>
      </c>
      <c r="AC10">
        <f t="shared" si="2"/>
        <v>126.85984739934143</v>
      </c>
      <c r="AE10">
        <f t="shared" si="3"/>
        <v>200.85180570927355</v>
      </c>
      <c r="AF10">
        <f t="shared" si="4"/>
        <v>-10.04259028546368</v>
      </c>
      <c r="AG10">
        <f t="shared" si="4"/>
        <v>-23.10252274083183</v>
      </c>
      <c r="AH10">
        <f t="shared" si="5"/>
        <v>-120.66777355675181</v>
      </c>
      <c r="AI10">
        <f t="shared" si="6"/>
        <v>47.038919126226219</v>
      </c>
      <c r="AJ10">
        <f t="shared" si="7"/>
        <v>-7.3276108661935808</v>
      </c>
      <c r="AK10">
        <f t="shared" si="24"/>
        <v>1.2723999530235268</v>
      </c>
      <c r="AL10">
        <f t="shared" si="8"/>
        <v>40.983708213056161</v>
      </c>
      <c r="AN10">
        <f t="shared" si="9"/>
        <v>119.22140820117973</v>
      </c>
      <c r="AO10">
        <f t="shared" si="9"/>
        <v>-5.961070410058988</v>
      </c>
      <c r="AP10">
        <f t="shared" si="9"/>
        <v>-13.713171681157455</v>
      </c>
      <c r="AQ10">
        <f t="shared" si="9"/>
        <v>-71.625852887579015</v>
      </c>
      <c r="AR10">
        <f t="shared" si="9"/>
        <v>27.921313222384274</v>
      </c>
      <c r="AS10">
        <f t="shared" si="9"/>
        <v>-4.3495157194771972</v>
      </c>
      <c r="AT10">
        <f t="shared" si="9"/>
        <v>0.75526985509981792</v>
      </c>
      <c r="AU10">
        <f t="shared" si="9"/>
        <v>24.327067358006893</v>
      </c>
      <c r="AW10">
        <v>7</v>
      </c>
      <c r="AX10">
        <f>(R10*SUMPRODUCT(K11:$K$23, X11:$X$23)-$AZ$3*SUMPRODUCT(K10:$K$22, W11:$W$23))/Z10</f>
        <v>137.27921493950851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217.34834758357832</v>
      </c>
      <c r="P11">
        <f t="shared" si="22"/>
        <v>10.867417379178917</v>
      </c>
      <c r="Q11" s="4">
        <f t="shared" si="23"/>
        <v>25</v>
      </c>
      <c r="R11">
        <f t="shared" si="0"/>
        <v>100000</v>
      </c>
      <c r="S11">
        <f t="shared" si="1"/>
        <v>144.26189700286943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126.85984739934143</v>
      </c>
      <c r="AC11">
        <f t="shared" si="2"/>
        <v>131.80251632288832</v>
      </c>
      <c r="AE11">
        <f t="shared" si="3"/>
        <v>198.57675328896849</v>
      </c>
      <c r="AF11">
        <f t="shared" si="4"/>
        <v>-9.9288376644484266</v>
      </c>
      <c r="AG11">
        <f t="shared" si="4"/>
        <v>-22.840840003695973</v>
      </c>
      <c r="AH11">
        <f t="shared" si="5"/>
        <v>-122.63003891015461</v>
      </c>
      <c r="AI11">
        <f t="shared" si="6"/>
        <v>43.177036710669483</v>
      </c>
      <c r="AJ11">
        <f t="shared" si="7"/>
        <v>-4.9426689235468899</v>
      </c>
      <c r="AK11">
        <f t="shared" si="24"/>
        <v>0.7572186312572674</v>
      </c>
      <c r="AL11">
        <f t="shared" si="8"/>
        <v>38.99158641837986</v>
      </c>
      <c r="AN11">
        <f t="shared" si="9"/>
        <v>112.09794096629273</v>
      </c>
      <c r="AO11">
        <f t="shared" si="9"/>
        <v>-5.604897048314637</v>
      </c>
      <c r="AP11">
        <f t="shared" si="9"/>
        <v>-12.893811042569235</v>
      </c>
      <c r="AQ11">
        <f t="shared" si="9"/>
        <v>-69.225499132019266</v>
      </c>
      <c r="AR11">
        <f t="shared" si="9"/>
        <v>24.373733743389593</v>
      </c>
      <c r="AS11">
        <f t="shared" si="9"/>
        <v>-2.790170551340506</v>
      </c>
      <c r="AT11">
        <f t="shared" si="9"/>
        <v>0.42745511757729809</v>
      </c>
      <c r="AU11">
        <f t="shared" si="9"/>
        <v>22.011018309626383</v>
      </c>
      <c r="AW11">
        <v>8</v>
      </c>
      <c r="AX11">
        <f>(R11*SUMPRODUCT(K12:$K$23, X12:$X$23)-$AZ$3*SUMPRODUCT(K11:$K$22, W12:$W$23))/Z11</f>
        <v>144.26189700286943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217.34834758357832</v>
      </c>
      <c r="P12">
        <f t="shared" si="22"/>
        <v>10.867417379178917</v>
      </c>
      <c r="Q12" s="4">
        <f t="shared" si="23"/>
        <v>25</v>
      </c>
      <c r="R12">
        <f t="shared" si="0"/>
        <v>100000</v>
      </c>
      <c r="S12">
        <f t="shared" si="1"/>
        <v>148.59849741407808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131.80251632288832</v>
      </c>
      <c r="AC12">
        <f t="shared" si="2"/>
        <v>134.22053054907371</v>
      </c>
      <c r="AE12">
        <f t="shared" si="3"/>
        <v>196.31834126385036</v>
      </c>
      <c r="AF12">
        <f t="shared" si="4"/>
        <v>-9.8159170631925186</v>
      </c>
      <c r="AG12">
        <f t="shared" si="4"/>
        <v>-22.581071290219821</v>
      </c>
      <c r="AH12">
        <f t="shared" si="5"/>
        <v>-125.44125375677818</v>
      </c>
      <c r="AI12">
        <f t="shared" si="6"/>
        <v>38.480099153659822</v>
      </c>
      <c r="AJ12">
        <f t="shared" si="7"/>
        <v>-2.4180142261853916</v>
      </c>
      <c r="AK12">
        <f t="shared" si="24"/>
        <v>0.7321013632041562</v>
      </c>
      <c r="AL12">
        <f t="shared" si="8"/>
        <v>36.794186290678589</v>
      </c>
      <c r="AN12">
        <f t="shared" si="9"/>
        <v>105.3551210841037</v>
      </c>
      <c r="AO12">
        <f t="shared" si="9"/>
        <v>-5.2677560542051847</v>
      </c>
      <c r="AP12">
        <f t="shared" si="9"/>
        <v>-12.118233501130119</v>
      </c>
      <c r="AQ12">
        <f t="shared" si="9"/>
        <v>-67.318613194297029</v>
      </c>
      <c r="AR12">
        <f t="shared" si="9"/>
        <v>20.650518334471357</v>
      </c>
      <c r="AS12">
        <f t="shared" si="9"/>
        <v>-1.2976382132348241</v>
      </c>
      <c r="AT12">
        <f t="shared" si="9"/>
        <v>0.39288549031976733</v>
      </c>
      <c r="AU12">
        <f t="shared" si="9"/>
        <v>19.745765611556301</v>
      </c>
      <c r="AW12">
        <v>9</v>
      </c>
      <c r="AX12">
        <f>(R12*SUMPRODUCT(K13:$K$23, X13:$X$23)-$AZ$3*SUMPRODUCT(K12:$K$22, W13:$W$23))/Z12</f>
        <v>148.59849741407808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217.34834758357832</v>
      </c>
      <c r="P13">
        <f t="shared" si="22"/>
        <v>10.867417379178917</v>
      </c>
      <c r="Q13" s="4">
        <f t="shared" si="23"/>
        <v>25</v>
      </c>
      <c r="R13">
        <f t="shared" si="0"/>
        <v>100000</v>
      </c>
      <c r="S13">
        <f t="shared" si="1"/>
        <v>150.37073291603866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134.22053054907371</v>
      </c>
      <c r="AC13">
        <f t="shared" si="2"/>
        <v>134.27007953865933</v>
      </c>
      <c r="AE13">
        <f t="shared" si="3"/>
        <v>194.0761965557362</v>
      </c>
      <c r="AF13">
        <f t="shared" si="4"/>
        <v>-9.7038098277868112</v>
      </c>
      <c r="AG13">
        <f t="shared" si="4"/>
        <v>-22.323173687932787</v>
      </c>
      <c r="AH13">
        <f t="shared" si="5"/>
        <v>-128.34755753934368</v>
      </c>
      <c r="AI13">
        <f t="shared" si="6"/>
        <v>33.701655500672928</v>
      </c>
      <c r="AJ13">
        <f t="shared" si="7"/>
        <v>-4.954898958561671E-2</v>
      </c>
      <c r="AK13">
        <f t="shared" si="24"/>
        <v>0.6371858345540462</v>
      </c>
      <c r="AL13">
        <f t="shared" si="8"/>
        <v>34.289292345641357</v>
      </c>
      <c r="AN13">
        <f t="shared" si="9"/>
        <v>99.031914080998845</v>
      </c>
      <c r="AO13">
        <f t="shared" si="9"/>
        <v>-4.951595704049943</v>
      </c>
      <c r="AP13">
        <f t="shared" si="9"/>
        <v>-11.390920978007147</v>
      </c>
      <c r="AQ13">
        <f t="shared" si="9"/>
        <v>-65.49234020614189</v>
      </c>
      <c r="AR13">
        <f t="shared" si="9"/>
        <v>17.197057192799864</v>
      </c>
      <c r="AS13">
        <f t="shared" si="9"/>
        <v>-2.5283529698779381E-2</v>
      </c>
      <c r="AT13">
        <f t="shared" si="9"/>
        <v>0.32513896057862945</v>
      </c>
      <c r="AU13">
        <f t="shared" si="9"/>
        <v>17.496912623679716</v>
      </c>
      <c r="AW13">
        <v>10</v>
      </c>
      <c r="AX13">
        <f>(R13*SUMPRODUCT(K14:$K$23, X14:$X$23)-$AZ$3*SUMPRODUCT(K13:$K$22, W14:$W$23))/Z13</f>
        <v>150.37073291603866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217.34834758357832</v>
      </c>
      <c r="P14">
        <f t="shared" si="22"/>
        <v>10.867417379178917</v>
      </c>
      <c r="Q14" s="4">
        <f t="shared" si="23"/>
        <v>25</v>
      </c>
      <c r="R14">
        <f t="shared" si="0"/>
        <v>100000</v>
      </c>
      <c r="S14">
        <f t="shared" si="1"/>
        <v>149.40170997255186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134.27007953865933</v>
      </c>
      <c r="AC14">
        <f t="shared" si="2"/>
        <v>131.87373514103354</v>
      </c>
      <c r="AE14">
        <f t="shared" si="3"/>
        <v>191.84879763319978</v>
      </c>
      <c r="AF14">
        <f t="shared" si="4"/>
        <v>-9.5924398816599901</v>
      </c>
      <c r="AG14">
        <f t="shared" si="4"/>
        <v>-22.066972186138539</v>
      </c>
      <c r="AH14">
        <f t="shared" si="5"/>
        <v>-131.87905965967428</v>
      </c>
      <c r="AI14">
        <f t="shared" si="6"/>
        <v>28.310325905726955</v>
      </c>
      <c r="AJ14">
        <f t="shared" si="7"/>
        <v>2.3963443976257963</v>
      </c>
      <c r="AK14">
        <f t="shared" si="24"/>
        <v>0.56974758712235851</v>
      </c>
      <c r="AL14">
        <f t="shared" si="8"/>
        <v>31.276417890475109</v>
      </c>
      <c r="AN14">
        <f t="shared" si="9"/>
        <v>93.109503267381768</v>
      </c>
      <c r="AO14">
        <f t="shared" si="9"/>
        <v>-4.655475163369089</v>
      </c>
      <c r="AP14">
        <f t="shared" si="9"/>
        <v>-10.70970912621935</v>
      </c>
      <c r="AQ14">
        <f t="shared" si="9"/>
        <v>-64.004538406117902</v>
      </c>
      <c r="AR14">
        <f t="shared" si="9"/>
        <v>13.739780571675414</v>
      </c>
      <c r="AS14">
        <f t="shared" si="9"/>
        <v>1.1630119097598104</v>
      </c>
      <c r="AT14">
        <f t="shared" si="9"/>
        <v>0.2765141897119292</v>
      </c>
      <c r="AU14">
        <f t="shared" si="9"/>
        <v>15.179306671147154</v>
      </c>
      <c r="AW14">
        <v>11</v>
      </c>
      <c r="AX14">
        <f>(R14*SUMPRODUCT(K15:$K$23, X15:$X$23)-$AZ$3*SUMPRODUCT(K14:$K$22, W15:$W$23))/Z14</f>
        <v>149.40170997255186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217.34834758357832</v>
      </c>
      <c r="P15">
        <f t="shared" si="22"/>
        <v>10.867417379178917</v>
      </c>
      <c r="Q15" s="4">
        <f t="shared" si="23"/>
        <v>25</v>
      </c>
      <c r="R15">
        <f t="shared" si="0"/>
        <v>100000</v>
      </c>
      <c r="S15">
        <f t="shared" si="1"/>
        <v>145.00653527436106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131.87373514103354</v>
      </c>
      <c r="AC15">
        <f t="shared" si="2"/>
        <v>126.5153771333121</v>
      </c>
      <c r="AE15">
        <f t="shared" si="3"/>
        <v>189.63219907165509</v>
      </c>
      <c r="AF15">
        <f t="shared" si="4"/>
        <v>-9.4816099535827565</v>
      </c>
      <c r="AG15">
        <f t="shared" si="4"/>
        <v>-21.812012971335641</v>
      </c>
      <c r="AH15">
        <f t="shared" si="5"/>
        <v>-137.15797176605406</v>
      </c>
      <c r="AI15">
        <f t="shared" si="6"/>
        <v>21.180604380682638</v>
      </c>
      <c r="AJ15">
        <f t="shared" si="7"/>
        <v>5.358358007721435</v>
      </c>
      <c r="AK15">
        <f t="shared" si="24"/>
        <v>1.2792997294623345</v>
      </c>
      <c r="AL15">
        <f t="shared" si="8"/>
        <v>27.818262117866407</v>
      </c>
      <c r="AN15">
        <f t="shared" si="9"/>
        <v>87.492848141878795</v>
      </c>
      <c r="AO15">
        <f t="shared" si="9"/>
        <v>-4.3746424070939405</v>
      </c>
      <c r="AP15">
        <f t="shared" si="9"/>
        <v>-10.06366612796937</v>
      </c>
      <c r="AQ15">
        <f t="shared" si="9"/>
        <v>-63.282193920247565</v>
      </c>
      <c r="AR15">
        <f t="shared" si="9"/>
        <v>9.7723456865679257</v>
      </c>
      <c r="AS15">
        <f t="shared" si="9"/>
        <v>2.4722489416591245</v>
      </c>
      <c r="AT15">
        <f t="shared" si="9"/>
        <v>0.59024563078288494</v>
      </c>
      <c r="AU15">
        <f t="shared" si="9"/>
        <v>12.834840259009935</v>
      </c>
      <c r="AW15">
        <v>12</v>
      </c>
      <c r="AX15">
        <f>(R15*SUMPRODUCT(K16:$K$23, X16:$X$23)-$AZ$3*SUMPRODUCT(K15:$K$22, W16:$W$23))/Z15</f>
        <v>145.00653527436106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217.34834758357832</v>
      </c>
      <c r="P16">
        <f t="shared" si="22"/>
        <v>10.867417379178917</v>
      </c>
      <c r="Q16" s="4">
        <f t="shared" si="23"/>
        <v>25</v>
      </c>
      <c r="R16">
        <f t="shared" si="0"/>
        <v>100000</v>
      </c>
      <c r="S16">
        <f t="shared" si="1"/>
        <v>137.12194559910384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126.5153771333121</v>
      </c>
      <c r="AC16">
        <f t="shared" si="2"/>
        <v>118.24332211815062</v>
      </c>
      <c r="AE16">
        <f t="shared" si="3"/>
        <v>187.42434380496988</v>
      </c>
      <c r="AF16">
        <f t="shared" si="4"/>
        <v>-9.371217190248494</v>
      </c>
      <c r="AG16">
        <f t="shared" si="4"/>
        <v>-21.558059434164598</v>
      </c>
      <c r="AH16">
        <f t="shared" si="5"/>
        <v>-143.33362983074542</v>
      </c>
      <c r="AI16">
        <f t="shared" si="6"/>
        <v>13.161437349811365</v>
      </c>
      <c r="AJ16">
        <f t="shared" si="7"/>
        <v>8.2720550151614844</v>
      </c>
      <c r="AK16">
        <f t="shared" si="24"/>
        <v>2.1624363766110379</v>
      </c>
      <c r="AL16">
        <f t="shared" si="8"/>
        <v>23.595928741583887</v>
      </c>
      <c r="AN16">
        <f t="shared" si="9"/>
        <v>81.989365575272544</v>
      </c>
      <c r="AO16">
        <f t="shared" si="9"/>
        <v>-4.0994682787636272</v>
      </c>
      <c r="AP16">
        <f t="shared" si="9"/>
        <v>-9.4306405462485348</v>
      </c>
      <c r="AQ16">
        <f t="shared" si="9"/>
        <v>-62.701744804573018</v>
      </c>
      <c r="AR16">
        <f t="shared" si="9"/>
        <v>5.7575119456873676</v>
      </c>
      <c r="AS16">
        <f t="shared" si="9"/>
        <v>3.6186363464213844</v>
      </c>
      <c r="AT16">
        <f t="shared" si="9"/>
        <v>0.94596455836986537</v>
      </c>
      <c r="AU16">
        <f t="shared" si="9"/>
        <v>10.322112850478618</v>
      </c>
      <c r="AW16">
        <v>13</v>
      </c>
      <c r="AX16">
        <f>(R16*SUMPRODUCT(K17:$K$23, X17:$X$23)-$AZ$3*SUMPRODUCT(K16:$K$22, W17:$W$23))/Z16</f>
        <v>137.12194559910384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217.34834758357832</v>
      </c>
      <c r="P17">
        <f t="shared" si="22"/>
        <v>10.867417379178917</v>
      </c>
      <c r="Q17" s="4">
        <f t="shared" si="23"/>
        <v>25</v>
      </c>
      <c r="R17">
        <f t="shared" si="0"/>
        <v>100000</v>
      </c>
      <c r="S17">
        <f t="shared" si="1"/>
        <v>126.31679809477536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118.24332211815062</v>
      </c>
      <c r="AC17">
        <f t="shared" si="2"/>
        <v>107.64769089527434</v>
      </c>
      <c r="AE17">
        <f t="shared" si="3"/>
        <v>185.22514891266405</v>
      </c>
      <c r="AF17">
        <f t="shared" si="4"/>
        <v>-9.2612574456332037</v>
      </c>
      <c r="AG17">
        <f t="shared" si="4"/>
        <v>-21.305102036885543</v>
      </c>
      <c r="AH17">
        <f t="shared" si="5"/>
        <v>-149.50721174963715</v>
      </c>
      <c r="AI17">
        <f t="shared" si="6"/>
        <v>5.1515776805081543</v>
      </c>
      <c r="AJ17">
        <f t="shared" si="7"/>
        <v>10.595631222876278</v>
      </c>
      <c r="AK17">
        <f t="shared" si="24"/>
        <v>4.0600595474755039</v>
      </c>
      <c r="AL17">
        <f t="shared" si="8"/>
        <v>19.807268450859937</v>
      </c>
      <c r="AN17">
        <f t="shared" si="9"/>
        <v>76.318471215229266</v>
      </c>
      <c r="AO17">
        <f t="shared" si="9"/>
        <v>-3.8159235607614637</v>
      </c>
      <c r="AP17">
        <f t="shared" si="9"/>
        <v>-8.7783588032434956</v>
      </c>
      <c r="AQ17">
        <f t="shared" si="9"/>
        <v>-61.601580041184917</v>
      </c>
      <c r="AR17">
        <f t="shared" si="9"/>
        <v>2.1226088100393925</v>
      </c>
      <c r="AS17">
        <f t="shared" si="9"/>
        <v>4.3657266912040793</v>
      </c>
      <c r="AT17">
        <f t="shared" si="9"/>
        <v>1.6728696914274188</v>
      </c>
      <c r="AU17">
        <f t="shared" si="9"/>
        <v>8.1612051926708915</v>
      </c>
      <c r="AW17">
        <v>14</v>
      </c>
      <c r="AX17">
        <f>(R17*SUMPRODUCT(K18:$K$23, X18:$X$23)-$AZ$3*SUMPRODUCT(K17:$K$22, W18:$W$23))/Z17</f>
        <v>126.31679809477536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217.34834758357832</v>
      </c>
      <c r="P18">
        <f t="shared" si="22"/>
        <v>10.867417379178917</v>
      </c>
      <c r="Q18" s="4">
        <f t="shared" si="23"/>
        <v>25</v>
      </c>
      <c r="R18">
        <f t="shared" si="0"/>
        <v>100000</v>
      </c>
      <c r="S18">
        <f t="shared" si="1"/>
        <v>112.91330515180763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107.64769089527434</v>
      </c>
      <c r="AC18">
        <f t="shared" si="2"/>
        <v>95.086862957677738</v>
      </c>
      <c r="AE18">
        <f t="shared" si="3"/>
        <v>183.0339880049695</v>
      </c>
      <c r="AF18">
        <f t="shared" si="4"/>
        <v>-9.1516994002484768</v>
      </c>
      <c r="AG18">
        <f t="shared" si="4"/>
        <v>-21.053068730438163</v>
      </c>
      <c r="AH18">
        <f t="shared" si="5"/>
        <v>-155.92914431408826</v>
      </c>
      <c r="AI18">
        <f t="shared" si="6"/>
        <v>-3.0999244398053918</v>
      </c>
      <c r="AJ18">
        <f t="shared" si="7"/>
        <v>12.560827937596599</v>
      </c>
      <c r="AK18">
        <f t="shared" si="24"/>
        <v>6.0810475571998985</v>
      </c>
      <c r="AL18">
        <f t="shared" si="8"/>
        <v>15.541951054991106</v>
      </c>
      <c r="AN18">
        <f t="shared" si="9"/>
        <v>70.475325086626412</v>
      </c>
      <c r="AO18">
        <f t="shared" si="9"/>
        <v>-3.5237662543313211</v>
      </c>
      <c r="AP18">
        <f t="shared" si="9"/>
        <v>-8.1062641918091991</v>
      </c>
      <c r="AQ18">
        <f t="shared" si="9"/>
        <v>-60.038888163855617</v>
      </c>
      <c r="AR18">
        <f t="shared" si="9"/>
        <v>-1.1935935233697235</v>
      </c>
      <c r="AS18">
        <f t="shared" si="9"/>
        <v>4.8364155854772992</v>
      </c>
      <c r="AT18">
        <f t="shared" si="9"/>
        <v>2.3414438385578009</v>
      </c>
      <c r="AU18">
        <f t="shared" si="9"/>
        <v>5.9842659006653767</v>
      </c>
      <c r="AW18">
        <v>15</v>
      </c>
      <c r="AX18">
        <f>(R18*SUMPRODUCT(K19:$K$23, X19:$X$23)-$AZ$3*SUMPRODUCT(K18:$K$22, W19:$W$23))/Z18</f>
        <v>112.91330515180763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217.34834758357832</v>
      </c>
      <c r="P19">
        <f t="shared" si="22"/>
        <v>10.867417379178917</v>
      </c>
      <c r="Q19" s="4">
        <f t="shared" si="23"/>
        <v>25</v>
      </c>
      <c r="R19">
        <f t="shared" si="0"/>
        <v>100000</v>
      </c>
      <c r="S19">
        <f t="shared" si="1"/>
        <v>96.515192466819755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95.086862957677738</v>
      </c>
      <c r="AC19">
        <f t="shared" si="2"/>
        <v>80.307131459925387</v>
      </c>
      <c r="AE19">
        <f t="shared" si="3"/>
        <v>180.84844339913195</v>
      </c>
      <c r="AF19">
        <f t="shared" si="4"/>
        <v>-9.0424221699566001</v>
      </c>
      <c r="AG19">
        <f t="shared" si="4"/>
        <v>-20.801681426355128</v>
      </c>
      <c r="AH19">
        <f t="shared" si="5"/>
        <v>-163.42646711462436</v>
      </c>
      <c r="AI19">
        <f t="shared" si="6"/>
        <v>-12.422127311804132</v>
      </c>
      <c r="AJ19">
        <f t="shared" si="7"/>
        <v>14.779731497752351</v>
      </c>
      <c r="AK19">
        <f t="shared" si="24"/>
        <v>5.9517113173668248</v>
      </c>
      <c r="AL19">
        <f t="shared" si="8"/>
        <v>8.3093155033150445</v>
      </c>
      <c r="AN19">
        <f t="shared" si="9"/>
        <v>64.872185547425104</v>
      </c>
      <c r="AO19">
        <f t="shared" si="9"/>
        <v>-3.2436092773712564</v>
      </c>
      <c r="AP19">
        <f t="shared" si="9"/>
        <v>-7.4617757931745272</v>
      </c>
      <c r="AQ19">
        <f t="shared" si="9"/>
        <v>-58.622744540973841</v>
      </c>
      <c r="AR19">
        <f t="shared" si="9"/>
        <v>-4.4559440640945143</v>
      </c>
      <c r="AS19">
        <f t="shared" si="9"/>
        <v>5.3016407885096335</v>
      </c>
      <c r="AT19">
        <f t="shared" si="9"/>
        <v>2.1349396967316325</v>
      </c>
      <c r="AU19">
        <f t="shared" si="9"/>
        <v>2.9806364211467522</v>
      </c>
      <c r="AW19">
        <v>16</v>
      </c>
      <c r="AX19">
        <f>(R19*SUMPRODUCT(K20:$K$23, X20:$X$23)-$AZ$3*SUMPRODUCT(K19:$K$22, W20:$W$23))/Z19</f>
        <v>96.515192466819755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217.34834758357832</v>
      </c>
      <c r="P20">
        <f t="shared" si="22"/>
        <v>10.867417379178917</v>
      </c>
      <c r="Q20" s="4">
        <f t="shared" si="23"/>
        <v>25</v>
      </c>
      <c r="R20">
        <f t="shared" si="0"/>
        <v>100000</v>
      </c>
      <c r="S20">
        <f t="shared" si="1"/>
        <v>76.16737230709154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80.307131459925387</v>
      </c>
      <c r="AC20">
        <f t="shared" si="2"/>
        <v>62.61265426670186</v>
      </c>
      <c r="AE20">
        <f t="shared" si="3"/>
        <v>178.66911422152992</v>
      </c>
      <c r="AF20">
        <f t="shared" si="4"/>
        <v>-8.9334557110764976</v>
      </c>
      <c r="AG20">
        <f t="shared" si="4"/>
        <v>-20.551009037787278</v>
      </c>
      <c r="AH20">
        <f t="shared" si="5"/>
        <v>-170.62229721719828</v>
      </c>
      <c r="AI20">
        <f t="shared" si="6"/>
        <v>-21.437647744532143</v>
      </c>
      <c r="AJ20">
        <f t="shared" si="7"/>
        <v>17.694477193223527</v>
      </c>
      <c r="AK20">
        <f t="shared" si="24"/>
        <v>1.0751839968726289</v>
      </c>
      <c r="AL20">
        <f t="shared" si="8"/>
        <v>-2.6679865544359869</v>
      </c>
      <c r="AN20">
        <f t="shared" si="9"/>
        <v>60.789564536748991</v>
      </c>
      <c r="AO20">
        <f t="shared" si="9"/>
        <v>-3.0394782268374501</v>
      </c>
      <c r="AP20">
        <f t="shared" si="9"/>
        <v>-6.9921815846073097</v>
      </c>
      <c r="AQ20">
        <f t="shared" si="9"/>
        <v>-58.051752219653601</v>
      </c>
      <c r="AR20">
        <f t="shared" si="9"/>
        <v>-7.2938474943493743</v>
      </c>
      <c r="AS20">
        <f t="shared" si="9"/>
        <v>6.0202882180734427</v>
      </c>
      <c r="AT20">
        <f t="shared" si="9"/>
        <v>0.36581569932523017</v>
      </c>
      <c r="AU20">
        <f t="shared" si="9"/>
        <v>-0.9077435769507014</v>
      </c>
      <c r="AW20">
        <v>17</v>
      </c>
      <c r="AX20">
        <f>(R20*SUMPRODUCT(K21:$K$23, X21:$X$23)-$AZ$3*SUMPRODUCT(K20:$K$22, W21:$W$23))/Z20</f>
        <v>76.16737230709154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217.34834758357832</v>
      </c>
      <c r="P21">
        <f t="shared" si="22"/>
        <v>10.867417379178917</v>
      </c>
      <c r="Q21" s="4">
        <f t="shared" si="23"/>
        <v>25</v>
      </c>
      <c r="R21">
        <f t="shared" si="0"/>
        <v>100000</v>
      </c>
      <c r="S21">
        <f t="shared" si="1"/>
        <v>52.370480559740422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62.61265426670186</v>
      </c>
      <c r="AC21">
        <f t="shared" si="2"/>
        <v>42.526442245734444</v>
      </c>
      <c r="AE21">
        <f t="shared" si="3"/>
        <v>176.49354850152767</v>
      </c>
      <c r="AF21">
        <f t="shared" si="4"/>
        <v>-8.8246774250763842</v>
      </c>
      <c r="AG21">
        <f t="shared" si="4"/>
        <v>-20.300769532381597</v>
      </c>
      <c r="AH21">
        <f t="shared" si="5"/>
        <v>-178.91766011122908</v>
      </c>
      <c r="AI21">
        <f t="shared" si="6"/>
        <v>-31.54955856715938</v>
      </c>
      <c r="AJ21">
        <f t="shared" si="7"/>
        <v>20.086212020967416</v>
      </c>
      <c r="AK21">
        <f t="shared" si="24"/>
        <v>0.36845044054904508</v>
      </c>
      <c r="AL21">
        <f t="shared" si="8"/>
        <v>-11.094896105642919</v>
      </c>
      <c r="AN21">
        <f t="shared" si="9"/>
        <v>57.119147701550773</v>
      </c>
      <c r="AO21">
        <f t="shared" si="9"/>
        <v>-2.8559573850775388</v>
      </c>
      <c r="AP21">
        <f t="shared" si="9"/>
        <v>-6.5700002250519063</v>
      </c>
      <c r="AQ21">
        <f t="shared" si="9"/>
        <v>-57.903670366855906</v>
      </c>
      <c r="AR21">
        <f t="shared" si="9"/>
        <v>-10.210480275434572</v>
      </c>
      <c r="AS21">
        <f t="shared" si="9"/>
        <v>6.5005623204429579</v>
      </c>
      <c r="AT21">
        <f t="shared" si="9"/>
        <v>0.11924274463913447</v>
      </c>
      <c r="AU21">
        <f t="shared" si="9"/>
        <v>-3.5906752103524791</v>
      </c>
      <c r="AW21">
        <v>18</v>
      </c>
      <c r="AX21">
        <f>(R21*SUMPRODUCT(K22:$K$23, X22:$X$23)-$AZ$3*SUMPRODUCT(K21:$K$22, W22:$W$23))/Z21</f>
        <v>52.370480559740422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217.34834758357832</v>
      </c>
      <c r="P22">
        <f t="shared" si="22"/>
        <v>10.867417379178917</v>
      </c>
      <c r="Q22" s="4">
        <f t="shared" si="23"/>
        <v>25</v>
      </c>
      <c r="R22">
        <f t="shared" si="0"/>
        <v>100000</v>
      </c>
      <c r="S22">
        <f t="shared" si="1"/>
        <v>26.514696082755432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42.526442245734444</v>
      </c>
      <c r="AC22">
        <f t="shared" si="2"/>
        <v>21.26565366053272</v>
      </c>
      <c r="AE22">
        <f t="shared" si="3"/>
        <v>174.32048509911232</v>
      </c>
      <c r="AF22">
        <f t="shared" si="4"/>
        <v>-8.7160242549556166</v>
      </c>
      <c r="AG22">
        <f t="shared" si="4"/>
        <v>-20.050817850372635</v>
      </c>
      <c r="AH22">
        <f t="shared" si="5"/>
        <v>-187.77594674059193</v>
      </c>
      <c r="AI22">
        <f t="shared" si="6"/>
        <v>-42.222303746807853</v>
      </c>
      <c r="AJ22">
        <f t="shared" si="7"/>
        <v>21.260788585201723</v>
      </c>
      <c r="AK22">
        <f t="shared" si="24"/>
        <v>4.3707489648877145</v>
      </c>
      <c r="AL22">
        <f t="shared" si="8"/>
        <v>-16.590766196718416</v>
      </c>
      <c r="AN22">
        <f t="shared" si="9"/>
        <v>52.725114520122112</v>
      </c>
      <c r="AO22">
        <f t="shared" si="9"/>
        <v>-2.6362557260061057</v>
      </c>
      <c r="AP22">
        <f t="shared" si="9"/>
        <v>-6.0645865388794133</v>
      </c>
      <c r="AQ22">
        <f t="shared" si="9"/>
        <v>-56.794864300618428</v>
      </c>
      <c r="AR22">
        <f t="shared" si="9"/>
        <v>-12.770592045381827</v>
      </c>
      <c r="AS22">
        <f t="shared" si="9"/>
        <v>6.4305552632297838</v>
      </c>
      <c r="AT22">
        <f t="shared" si="9"/>
        <v>1.3219802571188659</v>
      </c>
      <c r="AU22">
        <f t="shared" si="9"/>
        <v>-5.0180565250331775</v>
      </c>
      <c r="AW22">
        <v>19</v>
      </c>
      <c r="AX22">
        <f>(R22*SUMPRODUCT(K23:$K$23, X23:$X$23)-$AZ$3*SUMPRODUCT(K22:$K$22, W23:$W$23))/Z22</f>
        <v>26.514696082755432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217.34834758357832</v>
      </c>
      <c r="P23">
        <f t="shared" si="22"/>
        <v>10.867417379178917</v>
      </c>
      <c r="Q23" s="4">
        <f t="shared" si="23"/>
        <v>25</v>
      </c>
      <c r="R23">
        <f t="shared" si="0"/>
        <v>100000</v>
      </c>
      <c r="S23">
        <f t="shared" si="1"/>
        <v>26.849246691023225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21.26565366053272</v>
      </c>
      <c r="AC23">
        <f t="shared" si="2"/>
        <v>21.26565366053272</v>
      </c>
      <c r="AE23">
        <f t="shared" si="3"/>
        <v>172.14839345741484</v>
      </c>
      <c r="AF23">
        <f t="shared" si="4"/>
        <v>-8.6074196728707442</v>
      </c>
      <c r="AG23">
        <f t="shared" si="4"/>
        <v>-19.80097794293301</v>
      </c>
      <c r="AH23">
        <f t="shared" si="5"/>
        <v>-197.32691574358623</v>
      </c>
      <c r="AI23">
        <f t="shared" si="6"/>
        <v>-53.586919901975136</v>
      </c>
      <c r="AJ23">
        <f t="shared" si="7"/>
        <v>0</v>
      </c>
      <c r="AK23">
        <f t="shared" si="24"/>
        <v>12.936463921155379</v>
      </c>
      <c r="AL23">
        <f t="shared" si="8"/>
        <v>-40.650455980819757</v>
      </c>
      <c r="AN23">
        <f t="shared" si="9"/>
        <v>47.167444451751081</v>
      </c>
      <c r="AO23">
        <f t="shared" si="9"/>
        <v>-2.3583722225875547</v>
      </c>
      <c r="AP23">
        <f t="shared" si="9"/>
        <v>-5.4253281628485226</v>
      </c>
      <c r="AQ23">
        <f t="shared" si="9"/>
        <v>-54.066181799561122</v>
      </c>
      <c r="AR23">
        <f t="shared" si="9"/>
        <v>-14.682437733246118</v>
      </c>
      <c r="AS23">
        <f t="shared" si="9"/>
        <v>0</v>
      </c>
      <c r="AT23">
        <f t="shared" si="9"/>
        <v>3.5444997838688597</v>
      </c>
      <c r="AU23">
        <f t="shared" si="9"/>
        <v>-11.137937949377259</v>
      </c>
      <c r="AW23">
        <v>20</v>
      </c>
      <c r="AX23">
        <f>(R23*SUMPRODUCT(K$23:$K24, X$23:$X24)-$AZ$3*SUMPRODUCT(K$22:$K23, W$23:$W24))/Z23</f>
        <v>26.849246691023225</v>
      </c>
    </row>
    <row r="25" spans="5:50" x14ac:dyDescent="0.25">
      <c r="AN25" s="8">
        <f t="shared" ref="AN25:AU25" si="25">SUM(AN3:AN23)</f>
        <v>2100.7711615153462</v>
      </c>
      <c r="AO25" s="8">
        <f t="shared" si="25"/>
        <v>-268.04981876345107</v>
      </c>
      <c r="AP25" s="8">
        <f t="shared" si="25"/>
        <v>-416.63643120262554</v>
      </c>
      <c r="AQ25" s="8">
        <f t="shared" si="25"/>
        <v>-1402.9940127010889</v>
      </c>
      <c r="AR25" s="8">
        <f t="shared" si="25"/>
        <v>13.090898848180672</v>
      </c>
      <c r="AS25" s="8">
        <f t="shared" si="25"/>
        <v>-62.468520664221664</v>
      </c>
      <c r="AT25" s="8">
        <f t="shared" si="25"/>
        <v>49.377621816041014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1808-8544-4AF1-AB8B-31B886E6AF7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456.66469732496063</v>
      </c>
      <c r="K3">
        <v>1</v>
      </c>
      <c r="L3" s="2">
        <v>0</v>
      </c>
      <c r="O3">
        <f>$C$3</f>
        <v>456.66469732496063</v>
      </c>
      <c r="P3">
        <f>O3*B5</f>
        <v>365.33175785996855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456.66469732496063</v>
      </c>
      <c r="AF3">
        <f t="shared" ref="AF3:AG23" si="4">-$Z3*P3</f>
        <v>-365.33175785996855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-108.66706053500792</v>
      </c>
      <c r="AJ3">
        <f t="shared" ref="AJ3:AJ23" si="7">AB3-AC3</f>
        <v>0</v>
      </c>
      <c r="AL3">
        <f t="shared" ref="AL3:AL23" si="8">SUM(AI3:AK3)</f>
        <v>-108.66706053500792</v>
      </c>
      <c r="AN3">
        <f t="shared" ref="AN3:AU23" si="9">AE3*$K3</f>
        <v>456.66469732496063</v>
      </c>
      <c r="AO3">
        <f t="shared" si="9"/>
        <v>-365.33175785996855</v>
      </c>
      <c r="AP3">
        <f t="shared" si="9"/>
        <v>-200</v>
      </c>
      <c r="AQ3">
        <f t="shared" si="9"/>
        <v>0</v>
      </c>
      <c r="AR3">
        <f t="shared" si="9"/>
        <v>-108.66706053500792</v>
      </c>
      <c r="AS3">
        <f t="shared" si="9"/>
        <v>0</v>
      </c>
      <c r="AT3">
        <f t="shared" si="9"/>
        <v>0</v>
      </c>
      <c r="AU3">
        <f t="shared" si="9"/>
        <v>-108.66706053500792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299.06372578757816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100000</v>
      </c>
      <c r="S4">
        <f t="shared" si="1"/>
        <v>167.66745736253549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165.75253336802643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-142.09640000000002</v>
      </c>
      <c r="AI4">
        <f t="shared" si="6"/>
        <v>-142.09640000000002</v>
      </c>
      <c r="AJ4">
        <f t="shared" si="7"/>
        <v>-165.75253336802643</v>
      </c>
      <c r="AK4">
        <f>G4*MAX(0, SUM(AB4, AE4:AF4))</f>
        <v>0</v>
      </c>
      <c r="AL4">
        <f t="shared" si="8"/>
        <v>-307.84893336802645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-133.31119241955156</v>
      </c>
      <c r="AR4">
        <f t="shared" si="9"/>
        <v>-133.31119241955156</v>
      </c>
      <c r="AS4">
        <f t="shared" si="9"/>
        <v>-155.50476908530482</v>
      </c>
      <c r="AT4">
        <f t="shared" si="9"/>
        <v>0</v>
      </c>
      <c r="AU4">
        <f t="shared" si="9"/>
        <v>-288.81596150485638</v>
      </c>
      <c r="AW4">
        <v>1</v>
      </c>
      <c r="AX4">
        <f>(R4*SUMPRODUCT(K5:$K$23, X5:$X$23)-$AZ$3*SUMPRODUCT(K4:$K$22, W5:$W$23))/Z4</f>
        <v>167.66745736253549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456.66469732496063</v>
      </c>
      <c r="P5">
        <f t="shared" ref="P5:P23" si="22">O5*$C$5</f>
        <v>22.833234866248034</v>
      </c>
      <c r="Q5" s="4">
        <f t="shared" ref="Q5:Q23" si="23">$C$8</f>
        <v>25</v>
      </c>
      <c r="R5">
        <f t="shared" si="0"/>
        <v>100000</v>
      </c>
      <c r="S5">
        <f t="shared" si="1"/>
        <v>324.42260020498247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165.75253336802643</v>
      </c>
      <c r="AC5">
        <f t="shared" si="2"/>
        <v>317.03653043151962</v>
      </c>
      <c r="AE5">
        <f t="shared" si="3"/>
        <v>446.26789600659293</v>
      </c>
      <c r="AF5">
        <f t="shared" si="4"/>
        <v>-22.31339480032965</v>
      </c>
      <c r="AG5">
        <f t="shared" si="4"/>
        <v>-24.43082959010901</v>
      </c>
      <c r="AH5">
        <f t="shared" si="5"/>
        <v>-146.00620356394799</v>
      </c>
      <c r="AI5">
        <f t="shared" si="6"/>
        <v>253.51746805220628</v>
      </c>
      <c r="AJ5">
        <f t="shared" si="7"/>
        <v>-151.28399706349319</v>
      </c>
      <c r="AK5">
        <f>G5*SUM(AB5, AE5:AF5)</f>
        <v>24.17798841754588</v>
      </c>
      <c r="AL5">
        <f t="shared" si="8"/>
        <v>126.41145940625897</v>
      </c>
      <c r="AN5">
        <f t="shared" si="9"/>
        <v>385.38022519792582</v>
      </c>
      <c r="AO5">
        <f t="shared" si="9"/>
        <v>-19.269011259896295</v>
      </c>
      <c r="AP5">
        <f t="shared" si="9"/>
        <v>-21.097548565468095</v>
      </c>
      <c r="AQ5">
        <f t="shared" si="9"/>
        <v>-126.08548388373697</v>
      </c>
      <c r="AR5">
        <f t="shared" si="9"/>
        <v>218.92818148882446</v>
      </c>
      <c r="AS5">
        <f t="shared" si="9"/>
        <v>-130.64318849480946</v>
      </c>
      <c r="AT5">
        <f t="shared" si="9"/>
        <v>20.879204407410516</v>
      </c>
      <c r="AU5">
        <f t="shared" si="9"/>
        <v>109.16419740142551</v>
      </c>
      <c r="AW5">
        <v>2</v>
      </c>
      <c r="AX5">
        <f>(R5*SUMPRODUCT(K6:$K$23, X6:$X$23)-$AZ$3*SUMPRODUCT(K5:$K$22, W6:$W$23))/Z5</f>
        <v>324.42260020498247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456.66469732496063</v>
      </c>
      <c r="P6">
        <f t="shared" si="22"/>
        <v>22.833234866248034</v>
      </c>
      <c r="Q6" s="4">
        <f t="shared" si="23"/>
        <v>25</v>
      </c>
      <c r="R6">
        <f t="shared" si="0"/>
        <v>100000</v>
      </c>
      <c r="S6">
        <f t="shared" si="1"/>
        <v>467.05868160095667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317.03653043151962</v>
      </c>
      <c r="AC6">
        <f t="shared" si="2"/>
        <v>451.15175850258856</v>
      </c>
      <c r="AE6">
        <f t="shared" si="3"/>
        <v>441.11176894947658</v>
      </c>
      <c r="AF6">
        <f t="shared" si="4"/>
        <v>-22.055588447473831</v>
      </c>
      <c r="AG6">
        <f t="shared" si="4"/>
        <v>-24.148558643431954</v>
      </c>
      <c r="AH6">
        <f t="shared" si="5"/>
        <v>-151.85060310386945</v>
      </c>
      <c r="AI6">
        <f t="shared" si="6"/>
        <v>243.05701875470135</v>
      </c>
      <c r="AJ6">
        <f t="shared" si="7"/>
        <v>-134.11522807106894</v>
      </c>
      <c r="AK6">
        <f>G6*SUM(AB6, AE6:AF6)</f>
        <v>43.06142358961106</v>
      </c>
      <c r="AL6">
        <f t="shared" si="8"/>
        <v>152.00321427324346</v>
      </c>
      <c r="AN6">
        <f t="shared" si="9"/>
        <v>343.54941122427431</v>
      </c>
      <c r="AO6">
        <f t="shared" si="9"/>
        <v>-17.177470561213717</v>
      </c>
      <c r="AP6">
        <f t="shared" si="9"/>
        <v>-18.807530625681693</v>
      </c>
      <c r="AQ6">
        <f t="shared" si="9"/>
        <v>-118.26523108786171</v>
      </c>
      <c r="AR6">
        <f t="shared" si="9"/>
        <v>189.29917894951717</v>
      </c>
      <c r="AS6">
        <f t="shared" si="9"/>
        <v>-104.45245600622887</v>
      </c>
      <c r="AT6">
        <f t="shared" si="9"/>
        <v>33.537365724613842</v>
      </c>
      <c r="AU6">
        <f t="shared" si="9"/>
        <v>118.38408866790213</v>
      </c>
      <c r="AW6">
        <v>3</v>
      </c>
      <c r="AX6">
        <f>(R6*SUMPRODUCT(K7:$K$23, X7:$X$23)-$AZ$3*SUMPRODUCT(K6:$K$22, W7:$W$23))/Z6</f>
        <v>467.05868160095667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456.66469732496063</v>
      </c>
      <c r="P7">
        <f t="shared" si="22"/>
        <v>22.833234866248034</v>
      </c>
      <c r="Q7" s="4">
        <f t="shared" si="23"/>
        <v>25</v>
      </c>
      <c r="R7">
        <f t="shared" si="0"/>
        <v>100000</v>
      </c>
      <c r="S7">
        <f t="shared" si="1"/>
        <v>591.03736339355817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451.15175850258856</v>
      </c>
      <c r="AC7">
        <f t="shared" si="2"/>
        <v>564.26103279558924</v>
      </c>
      <c r="AE7">
        <f t="shared" si="3"/>
        <v>435.97598005371032</v>
      </c>
      <c r="AF7">
        <f t="shared" si="4"/>
        <v>-21.798799002685517</v>
      </c>
      <c r="AG7">
        <f t="shared" si="4"/>
        <v>-23.867401104550002</v>
      </c>
      <c r="AH7">
        <f t="shared" si="5"/>
        <v>-158.68780979052269</v>
      </c>
      <c r="AI7">
        <f t="shared" si="6"/>
        <v>231.62197015595206</v>
      </c>
      <c r="AJ7">
        <f t="shared" si="7"/>
        <v>-113.10927429300068</v>
      </c>
      <c r="AK7">
        <f>G7*SUM(AB7, AE7:AF7)</f>
        <v>42.487650932082417</v>
      </c>
      <c r="AL7">
        <f t="shared" si="8"/>
        <v>161.00034679503381</v>
      </c>
      <c r="AN7">
        <f t="shared" si="9"/>
        <v>307.36808561269066</v>
      </c>
      <c r="AO7">
        <f t="shared" si="9"/>
        <v>-15.368404280634534</v>
      </c>
      <c r="AP7">
        <f t="shared" si="9"/>
        <v>-16.826792579609503</v>
      </c>
      <c r="AQ7">
        <f t="shared" si="9"/>
        <v>-111.8767329782132</v>
      </c>
      <c r="AR7">
        <f t="shared" si="9"/>
        <v>163.2961557742334</v>
      </c>
      <c r="AS7">
        <f t="shared" si="9"/>
        <v>-79.743340677156809</v>
      </c>
      <c r="AT7">
        <f t="shared" si="9"/>
        <v>29.954283095058518</v>
      </c>
      <c r="AU7">
        <f t="shared" si="9"/>
        <v>113.50709819213512</v>
      </c>
      <c r="AW7">
        <v>4</v>
      </c>
      <c r="AX7">
        <f>(R7*SUMPRODUCT(K8:$K$23, X8:$X$23)-$AZ$3*SUMPRODUCT(K7:$K$22, W8:$W$23))/Z7</f>
        <v>591.03736339355817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456.66469732496063</v>
      </c>
      <c r="P8">
        <f t="shared" si="22"/>
        <v>22.833234866248034</v>
      </c>
      <c r="Q8" s="4">
        <f t="shared" si="23"/>
        <v>25</v>
      </c>
      <c r="R8">
        <f t="shared" si="0"/>
        <v>100000</v>
      </c>
      <c r="S8">
        <f t="shared" si="1"/>
        <v>696.07813480485265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564.26103279558924</v>
      </c>
      <c r="AC8">
        <f t="shared" si="2"/>
        <v>656.74544387473065</v>
      </c>
      <c r="AE8">
        <f t="shared" si="3"/>
        <v>430.86033643433154</v>
      </c>
      <c r="AF8">
        <f t="shared" si="4"/>
        <v>-21.543016821716581</v>
      </c>
      <c r="AG8">
        <f t="shared" si="4"/>
        <v>-23.587346414021862</v>
      </c>
      <c r="AH8">
        <f t="shared" si="5"/>
        <v>-165.5227179305603</v>
      </c>
      <c r="AI8">
        <f t="shared" si="6"/>
        <v>220.20725526803278</v>
      </c>
      <c r="AJ8">
        <f t="shared" si="7"/>
        <v>-92.48441107914141</v>
      </c>
      <c r="AK8">
        <f t="shared" ref="AK8:AK23" si="24">G8*SUM(AB8:AB8, AE8:AF8)</f>
        <v>20.73721890629475</v>
      </c>
      <c r="AL8">
        <f t="shared" si="8"/>
        <v>148.46006309518611</v>
      </c>
      <c r="AN8">
        <f t="shared" si="9"/>
        <v>283.22750392661879</v>
      </c>
      <c r="AO8">
        <f t="shared" si="9"/>
        <v>-14.161375196330942</v>
      </c>
      <c r="AP8">
        <f t="shared" si="9"/>
        <v>-15.505222189590196</v>
      </c>
      <c r="AQ8">
        <f t="shared" si="9"/>
        <v>-108.80692019737019</v>
      </c>
      <c r="AR8">
        <f t="shared" si="9"/>
        <v>144.75398634332745</v>
      </c>
      <c r="AS8">
        <f t="shared" si="9"/>
        <v>-60.794941392942214</v>
      </c>
      <c r="AT8">
        <f t="shared" si="9"/>
        <v>13.631681202813434</v>
      </c>
      <c r="AU8">
        <f t="shared" si="9"/>
        <v>97.590726153198673</v>
      </c>
      <c r="AW8">
        <v>5</v>
      </c>
      <c r="AX8">
        <f>(R8*SUMPRODUCT(K9:$K$23, X9:$X$23)-$AZ$3*SUMPRODUCT(K8:$K$22, W9:$W$23))/Z8</f>
        <v>696.07813480485265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456.66469732496063</v>
      </c>
      <c r="P9">
        <f t="shared" si="22"/>
        <v>22.833234866248034</v>
      </c>
      <c r="Q9" s="4">
        <f t="shared" si="23"/>
        <v>25</v>
      </c>
      <c r="R9">
        <f t="shared" si="0"/>
        <v>100000</v>
      </c>
      <c r="S9">
        <f t="shared" si="1"/>
        <v>787.67666175663817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656.74544387473065</v>
      </c>
      <c r="AC9">
        <f t="shared" si="2"/>
        <v>734.37662386314378</v>
      </c>
      <c r="AE9">
        <f t="shared" si="3"/>
        <v>425.763381018649</v>
      </c>
      <c r="AF9">
        <f t="shared" si="4"/>
        <v>-21.288169050932453</v>
      </c>
      <c r="AG9">
        <f t="shared" si="4"/>
        <v>-23.308314804750367</v>
      </c>
      <c r="AH9">
        <f t="shared" si="5"/>
        <v>-172.6325805251137</v>
      </c>
      <c r="AI9">
        <f t="shared" si="6"/>
        <v>208.53431663785247</v>
      </c>
      <c r="AJ9">
        <f t="shared" si="7"/>
        <v>-77.631179988413123</v>
      </c>
      <c r="AK9">
        <f t="shared" si="24"/>
        <v>6.2612018694704377</v>
      </c>
      <c r="AL9">
        <f t="shared" si="8"/>
        <v>137.16433851890977</v>
      </c>
      <c r="AN9">
        <f t="shared" si="9"/>
        <v>265.99220964814492</v>
      </c>
      <c r="AO9">
        <f t="shared" si="9"/>
        <v>-13.299610482407246</v>
      </c>
      <c r="AP9">
        <f t="shared" si="9"/>
        <v>-14.561680112688128</v>
      </c>
      <c r="AQ9">
        <f t="shared" si="9"/>
        <v>-107.85080069890978</v>
      </c>
      <c r="AR9">
        <f t="shared" si="9"/>
        <v>130.28011835413974</v>
      </c>
      <c r="AS9">
        <f t="shared" si="9"/>
        <v>-48.499448339842992</v>
      </c>
      <c r="AT9">
        <f t="shared" si="9"/>
        <v>3.9116349469251075</v>
      </c>
      <c r="AU9">
        <f t="shared" si="9"/>
        <v>85.692304961221851</v>
      </c>
      <c r="AW9">
        <v>6</v>
      </c>
      <c r="AX9">
        <f>(R9*SUMPRODUCT(K10:$K$23, X10:$X$23)-$AZ$3*SUMPRODUCT(K9:$K$22, W10:$W$23))/Z9</f>
        <v>787.67666175663817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456.66469732496063</v>
      </c>
      <c r="P10">
        <f t="shared" si="22"/>
        <v>22.833234866248034</v>
      </c>
      <c r="Q10" s="4">
        <f t="shared" si="23"/>
        <v>25</v>
      </c>
      <c r="R10">
        <f t="shared" si="0"/>
        <v>100000</v>
      </c>
      <c r="S10">
        <f t="shared" si="1"/>
        <v>869.70630626429613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734.37662386314378</v>
      </c>
      <c r="AC10">
        <f t="shared" si="2"/>
        <v>801.17339363068891</v>
      </c>
      <c r="AE10">
        <f t="shared" si="3"/>
        <v>420.67948992885209</v>
      </c>
      <c r="AF10">
        <f t="shared" si="4"/>
        <v>-21.033974496442607</v>
      </c>
      <c r="AG10">
        <f t="shared" si="4"/>
        <v>-23.02999839888534</v>
      </c>
      <c r="AH10">
        <f t="shared" si="5"/>
        <v>-180.93303127009597</v>
      </c>
      <c r="AI10">
        <f t="shared" si="6"/>
        <v>195.68248576342819</v>
      </c>
      <c r="AJ10">
        <f t="shared" si="7"/>
        <v>-66.796769767545129</v>
      </c>
      <c r="AK10">
        <f t="shared" si="24"/>
        <v>4.6494907711117683</v>
      </c>
      <c r="AL10">
        <f t="shared" si="8"/>
        <v>133.53520676699483</v>
      </c>
      <c r="AN10">
        <f t="shared" si="9"/>
        <v>249.70649884655774</v>
      </c>
      <c r="AO10">
        <f t="shared" si="9"/>
        <v>-12.485324942327887</v>
      </c>
      <c r="AP10">
        <f t="shared" si="9"/>
        <v>-13.670122756876236</v>
      </c>
      <c r="AQ10">
        <f t="shared" si="9"/>
        <v>-107.39804256155098</v>
      </c>
      <c r="AR10">
        <f t="shared" si="9"/>
        <v>116.15300858580264</v>
      </c>
      <c r="AS10">
        <f t="shared" si="9"/>
        <v>-39.649157879634792</v>
      </c>
      <c r="AT10">
        <f t="shared" si="9"/>
        <v>2.7598399486270613</v>
      </c>
      <c r="AU10">
        <f t="shared" si="9"/>
        <v>79.263690654794914</v>
      </c>
      <c r="AW10">
        <v>7</v>
      </c>
      <c r="AX10">
        <f>(R10*SUMPRODUCT(K11:$K$23, X11:$X$23)-$AZ$3*SUMPRODUCT(K10:$K$22, W11:$W$23))/Z10</f>
        <v>869.70630626429613</v>
      </c>
    </row>
    <row r="11" spans="1:52" x14ac:dyDescent="0.25">
      <c r="A11" t="s">
        <v>33</v>
      </c>
      <c r="C11" s="7">
        <f>AU25</f>
        <v>-2.8421709430404007E-13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456.66469732496063</v>
      </c>
      <c r="P11">
        <f t="shared" si="22"/>
        <v>22.833234866248034</v>
      </c>
      <c r="Q11" s="4">
        <f t="shared" si="23"/>
        <v>25</v>
      </c>
      <c r="R11">
        <f t="shared" si="0"/>
        <v>100000</v>
      </c>
      <c r="S11">
        <f t="shared" si="1"/>
        <v>942.82906626828355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801.17339363068891</v>
      </c>
      <c r="AC11">
        <f t="shared" si="2"/>
        <v>858.06773349854711</v>
      </c>
      <c r="AE11">
        <f t="shared" si="3"/>
        <v>415.61005681906676</v>
      </c>
      <c r="AF11">
        <f t="shared" si="4"/>
        <v>-20.780502840953339</v>
      </c>
      <c r="AG11">
        <f t="shared" si="4"/>
        <v>-22.752473491689702</v>
      </c>
      <c r="AH11">
        <f t="shared" si="5"/>
        <v>-188.89969282712599</v>
      </c>
      <c r="AI11">
        <f t="shared" si="6"/>
        <v>183.17738765929772</v>
      </c>
      <c r="AJ11">
        <f t="shared" si="7"/>
        <v>-56.894339867858207</v>
      </c>
      <c r="AK11">
        <f t="shared" si="24"/>
        <v>2.8704070742611254</v>
      </c>
      <c r="AL11">
        <f t="shared" si="8"/>
        <v>129.15345486570064</v>
      </c>
      <c r="AN11">
        <f t="shared" si="9"/>
        <v>234.61473129488144</v>
      </c>
      <c r="AO11">
        <f t="shared" si="9"/>
        <v>-11.730736564744074</v>
      </c>
      <c r="AP11">
        <f t="shared" si="9"/>
        <v>-12.843927539680749</v>
      </c>
      <c r="AQ11">
        <f t="shared" si="9"/>
        <v>-106.63517387794025</v>
      </c>
      <c r="AR11">
        <f t="shared" si="9"/>
        <v>103.40489331251638</v>
      </c>
      <c r="AS11">
        <f t="shared" si="9"/>
        <v>-32.117245579811105</v>
      </c>
      <c r="AT11">
        <f t="shared" si="9"/>
        <v>1.6203645060684337</v>
      </c>
      <c r="AU11">
        <f t="shared" si="9"/>
        <v>72.908012238773708</v>
      </c>
      <c r="AW11">
        <v>8</v>
      </c>
      <c r="AX11">
        <f>(R11*SUMPRODUCT(K12:$K$23, X12:$X$23)-$AZ$3*SUMPRODUCT(K11:$K$22, W12:$W$23))/Z11</f>
        <v>942.82906626828355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456.66469732496063</v>
      </c>
      <c r="P12">
        <f t="shared" si="22"/>
        <v>22.833234866248034</v>
      </c>
      <c r="Q12" s="4">
        <f t="shared" si="23"/>
        <v>25</v>
      </c>
      <c r="R12">
        <f t="shared" si="0"/>
        <v>100000</v>
      </c>
      <c r="S12">
        <f t="shared" si="1"/>
        <v>1007.1124780727472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858.06773349854711</v>
      </c>
      <c r="AC12">
        <f t="shared" si="2"/>
        <v>905.41135306523915</v>
      </c>
      <c r="AE12">
        <f t="shared" si="3"/>
        <v>410.54937805293895</v>
      </c>
      <c r="AF12">
        <f t="shared" si="4"/>
        <v>-20.527468902646952</v>
      </c>
      <c r="AG12">
        <f t="shared" si="4"/>
        <v>-22.475427838950829</v>
      </c>
      <c r="AH12">
        <f t="shared" si="5"/>
        <v>-198.08367128790832</v>
      </c>
      <c r="AI12">
        <f t="shared" si="6"/>
        <v>169.46281002343284</v>
      </c>
      <c r="AJ12">
        <f t="shared" si="7"/>
        <v>-47.343619566692041</v>
      </c>
      <c r="AK12">
        <f t="shared" si="24"/>
        <v>2.8706061780923298</v>
      </c>
      <c r="AL12">
        <f t="shared" si="8"/>
        <v>124.98979663483313</v>
      </c>
      <c r="AN12">
        <f t="shared" si="9"/>
        <v>220.32317081183209</v>
      </c>
      <c r="AO12">
        <f t="shared" si="9"/>
        <v>-11.016158540591606</v>
      </c>
      <c r="AP12">
        <f t="shared" si="9"/>
        <v>-12.061539467712077</v>
      </c>
      <c r="AQ12">
        <f t="shared" si="9"/>
        <v>-106.30249338381188</v>
      </c>
      <c r="AR12">
        <f t="shared" si="9"/>
        <v>90.942979419716522</v>
      </c>
      <c r="AS12">
        <f t="shared" si="9"/>
        <v>-25.407166441493569</v>
      </c>
      <c r="AT12">
        <f t="shared" si="9"/>
        <v>1.5405237204567952</v>
      </c>
      <c r="AU12">
        <f t="shared" si="9"/>
        <v>67.076336698679754</v>
      </c>
      <c r="AW12">
        <v>9</v>
      </c>
      <c r="AX12">
        <f>(R12*SUMPRODUCT(K13:$K$23, X13:$X$23)-$AZ$3*SUMPRODUCT(K12:$K$22, W13:$W$23))/Z12</f>
        <v>1007.1124780727472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456.66469732496063</v>
      </c>
      <c r="P13">
        <f t="shared" si="22"/>
        <v>22.833234866248034</v>
      </c>
      <c r="Q13" s="4">
        <f t="shared" si="23"/>
        <v>25</v>
      </c>
      <c r="R13">
        <f t="shared" si="0"/>
        <v>100000</v>
      </c>
      <c r="S13">
        <f t="shared" si="1"/>
        <v>1062.69387173379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905.41135306523915</v>
      </c>
      <c r="AC13">
        <f t="shared" si="2"/>
        <v>943.61693380199472</v>
      </c>
      <c r="AE13">
        <f t="shared" si="3"/>
        <v>405.49452003741487</v>
      </c>
      <c r="AF13">
        <f t="shared" si="4"/>
        <v>-20.274726001870746</v>
      </c>
      <c r="AG13">
        <f t="shared" si="4"/>
        <v>-22.198700841816262</v>
      </c>
      <c r="AH13">
        <f t="shared" si="5"/>
        <v>-207.89087498023213</v>
      </c>
      <c r="AI13">
        <f t="shared" si="6"/>
        <v>155.13021821349571</v>
      </c>
      <c r="AJ13">
        <f t="shared" si="7"/>
        <v>-38.205580736755564</v>
      </c>
      <c r="AK13">
        <f t="shared" si="24"/>
        <v>2.5812622942015664</v>
      </c>
      <c r="AL13">
        <f t="shared" si="8"/>
        <v>119.50589977094171</v>
      </c>
      <c r="AN13">
        <f t="shared" si="9"/>
        <v>206.91305364245733</v>
      </c>
      <c r="AO13">
        <f t="shared" si="9"/>
        <v>-10.345652682122868</v>
      </c>
      <c r="AP13">
        <f t="shared" si="9"/>
        <v>-11.327405799841086</v>
      </c>
      <c r="AQ13">
        <f t="shared" si="9"/>
        <v>-106.08117654116052</v>
      </c>
      <c r="AR13">
        <f t="shared" si="9"/>
        <v>79.158818619332834</v>
      </c>
      <c r="AS13">
        <f t="shared" si="9"/>
        <v>-19.49529028332152</v>
      </c>
      <c r="AT13">
        <f t="shared" si="9"/>
        <v>1.3171493994446588</v>
      </c>
      <c r="AU13">
        <f t="shared" si="9"/>
        <v>60.98067773545597</v>
      </c>
      <c r="AW13">
        <v>10</v>
      </c>
      <c r="AX13">
        <f>(R13*SUMPRODUCT(K14:$K$23, X14:$X$23)-$AZ$3*SUMPRODUCT(K13:$K$22, W14:$W$23))/Z13</f>
        <v>1062.69387173379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456.66469732496063</v>
      </c>
      <c r="P14">
        <f t="shared" si="22"/>
        <v>22.833234866248034</v>
      </c>
      <c r="Q14" s="4">
        <f t="shared" si="23"/>
        <v>25</v>
      </c>
      <c r="R14">
        <f t="shared" si="0"/>
        <v>100000</v>
      </c>
      <c r="S14">
        <f t="shared" si="1"/>
        <v>1109.7187621976034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943.61693380199472</v>
      </c>
      <c r="AC14">
        <f t="shared" si="2"/>
        <v>973.09452021661639</v>
      </c>
      <c r="AE14">
        <f t="shared" si="3"/>
        <v>400.44192247708452</v>
      </c>
      <c r="AF14">
        <f t="shared" si="4"/>
        <v>-20.022096123854229</v>
      </c>
      <c r="AG14">
        <f t="shared" si="4"/>
        <v>-21.922097592762452</v>
      </c>
      <c r="AH14">
        <f t="shared" si="5"/>
        <v>-218.46496254260009</v>
      </c>
      <c r="AI14">
        <f t="shared" si="6"/>
        <v>140.03276621786776</v>
      </c>
      <c r="AJ14">
        <f t="shared" si="7"/>
        <v>-29.477586414621669</v>
      </c>
      <c r="AK14">
        <f t="shared" si="24"/>
        <v>2.383266168279405</v>
      </c>
      <c r="AL14">
        <f t="shared" si="8"/>
        <v>112.9384459715255</v>
      </c>
      <c r="AN14">
        <f t="shared" si="9"/>
        <v>194.34548951702428</v>
      </c>
      <c r="AO14">
        <f t="shared" si="9"/>
        <v>-9.7172744758512142</v>
      </c>
      <c r="AP14">
        <f t="shared" si="9"/>
        <v>-10.639397497521516</v>
      </c>
      <c r="AQ14">
        <f t="shared" si="9"/>
        <v>-106.02706086571055</v>
      </c>
      <c r="AR14">
        <f t="shared" si="9"/>
        <v>67.961756677940997</v>
      </c>
      <c r="AS14">
        <f t="shared" si="9"/>
        <v>-14.306284232410427</v>
      </c>
      <c r="AT14">
        <f t="shared" si="9"/>
        <v>1.1566646850021782</v>
      </c>
      <c r="AU14">
        <f t="shared" si="9"/>
        <v>54.812137130532747</v>
      </c>
      <c r="AW14">
        <v>11</v>
      </c>
      <c r="AX14">
        <f>(R14*SUMPRODUCT(K15:$K$23, X15:$X$23)-$AZ$3*SUMPRODUCT(K14:$K$22, W15:$W$23))/Z14</f>
        <v>1109.7187621976034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456.66469732496063</v>
      </c>
      <c r="P15">
        <f t="shared" si="22"/>
        <v>22.833234866248034</v>
      </c>
      <c r="Q15" s="4">
        <f t="shared" si="23"/>
        <v>25</v>
      </c>
      <c r="R15">
        <f t="shared" si="0"/>
        <v>100000</v>
      </c>
      <c r="S15">
        <f t="shared" si="1"/>
        <v>1148.6000907516411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973.09452021661639</v>
      </c>
      <c r="AC15">
        <f t="shared" si="2"/>
        <v>994.48098690795973</v>
      </c>
      <c r="AE15">
        <f t="shared" si="3"/>
        <v>395.38945063512972</v>
      </c>
      <c r="AF15">
        <f t="shared" si="4"/>
        <v>-19.769472531756488</v>
      </c>
      <c r="AG15">
        <f t="shared" si="4"/>
        <v>-21.645501226131145</v>
      </c>
      <c r="AH15">
        <f t="shared" si="5"/>
        <v>-229.50156281472638</v>
      </c>
      <c r="AI15">
        <f t="shared" si="6"/>
        <v>124.47291406251568</v>
      </c>
      <c r="AJ15">
        <f t="shared" si="7"/>
        <v>-21.386466691343344</v>
      </c>
      <c r="AK15">
        <f t="shared" si="24"/>
        <v>5.5297294431119575</v>
      </c>
      <c r="AL15">
        <f t="shared" si="8"/>
        <v>108.6161768142843</v>
      </c>
      <c r="AN15">
        <f t="shared" si="9"/>
        <v>182.42550226530133</v>
      </c>
      <c r="AO15">
        <f t="shared" si="9"/>
        <v>-9.1212751132650673</v>
      </c>
      <c r="AP15">
        <f t="shared" si="9"/>
        <v>-9.986840636790463</v>
      </c>
      <c r="AQ15">
        <f t="shared" si="9"/>
        <v>-105.88784753840939</v>
      </c>
      <c r="AR15">
        <f t="shared" si="9"/>
        <v>57.429538976836398</v>
      </c>
      <c r="AS15">
        <f t="shared" si="9"/>
        <v>-9.867326813048285</v>
      </c>
      <c r="AT15">
        <f t="shared" si="9"/>
        <v>2.5513166055151619</v>
      </c>
      <c r="AU15">
        <f t="shared" si="9"/>
        <v>50.113528769303272</v>
      </c>
      <c r="AW15">
        <v>12</v>
      </c>
      <c r="AX15">
        <f>(R15*SUMPRODUCT(K16:$K$23, X16:$X$23)-$AZ$3*SUMPRODUCT(K15:$K$22, W16:$W$23))/Z15</f>
        <v>1148.6000907516411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456.66469732496063</v>
      </c>
      <c r="P16">
        <f t="shared" si="22"/>
        <v>22.833234866248034</v>
      </c>
      <c r="Q16" s="4">
        <f t="shared" si="23"/>
        <v>25</v>
      </c>
      <c r="R16">
        <f t="shared" si="0"/>
        <v>100000</v>
      </c>
      <c r="S16">
        <f t="shared" si="1"/>
        <v>1179.0976482608928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994.48098690795973</v>
      </c>
      <c r="AC16">
        <f t="shared" si="2"/>
        <v>1007.8168654894822</v>
      </c>
      <c r="AE16">
        <f t="shared" si="3"/>
        <v>390.32762427824917</v>
      </c>
      <c r="AF16">
        <f t="shared" si="4"/>
        <v>-19.51638121391246</v>
      </c>
      <c r="AG16">
        <f t="shared" si="4"/>
        <v>-21.368392748810059</v>
      </c>
      <c r="AH16">
        <f t="shared" si="5"/>
        <v>-242.61386023910566</v>
      </c>
      <c r="AI16">
        <f t="shared" si="6"/>
        <v>106.82899007642104</v>
      </c>
      <c r="AJ16">
        <f t="shared" si="7"/>
        <v>-13.335878581522479</v>
      </c>
      <c r="AK16">
        <f t="shared" si="24"/>
        <v>9.6935748328033071</v>
      </c>
      <c r="AL16">
        <f t="shared" si="8"/>
        <v>103.18668632770186</v>
      </c>
      <c r="AN16">
        <f t="shared" si="9"/>
        <v>170.75004042366237</v>
      </c>
      <c r="AO16">
        <f t="shared" si="9"/>
        <v>-8.5375020211831192</v>
      </c>
      <c r="AP16">
        <f t="shared" si="9"/>
        <v>-9.3476702613469911</v>
      </c>
      <c r="AQ16">
        <f t="shared" si="9"/>
        <v>-106.1321922058913</v>
      </c>
      <c r="AR16">
        <f t="shared" si="9"/>
        <v>46.732675935240977</v>
      </c>
      <c r="AS16">
        <f t="shared" si="9"/>
        <v>-5.8338218082580813</v>
      </c>
      <c r="AT16">
        <f t="shared" si="9"/>
        <v>4.2404846380307673</v>
      </c>
      <c r="AU16">
        <f t="shared" si="9"/>
        <v>45.139338765013662</v>
      </c>
      <c r="AW16">
        <v>13</v>
      </c>
      <c r="AX16">
        <f>(R16*SUMPRODUCT(K17:$K$23, X17:$X$23)-$AZ$3*SUMPRODUCT(K16:$K$22, W17:$W$23))/Z16</f>
        <v>1179.0976482608928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456.66469732496063</v>
      </c>
      <c r="P17">
        <f t="shared" si="22"/>
        <v>22.833234866248034</v>
      </c>
      <c r="Q17" s="4">
        <f t="shared" si="23"/>
        <v>25</v>
      </c>
      <c r="R17">
        <f t="shared" si="0"/>
        <v>100000</v>
      </c>
      <c r="S17">
        <f t="shared" si="1"/>
        <v>1201.3725824081685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1007.8168654894822</v>
      </c>
      <c r="AC17">
        <f t="shared" si="2"/>
        <v>1013.4925425444909</v>
      </c>
      <c r="AE17">
        <f t="shared" si="3"/>
        <v>385.247900575892</v>
      </c>
      <c r="AF17">
        <f t="shared" si="4"/>
        <v>-19.262395028794604</v>
      </c>
      <c r="AG17">
        <f t="shared" si="4"/>
        <v>-21.090304485577043</v>
      </c>
      <c r="AH17">
        <f t="shared" si="5"/>
        <v>-257.6173429796541</v>
      </c>
      <c r="AI17">
        <f t="shared" si="6"/>
        <v>87.277858081866214</v>
      </c>
      <c r="AJ17">
        <f t="shared" si="7"/>
        <v>-5.6756770550086912</v>
      </c>
      <c r="AK17">
        <f t="shared" si="24"/>
        <v>18.958472720304798</v>
      </c>
      <c r="AL17">
        <f t="shared" si="8"/>
        <v>100.56065374716232</v>
      </c>
      <c r="AN17">
        <f t="shared" si="9"/>
        <v>158.73401092360254</v>
      </c>
      <c r="AO17">
        <f t="shared" si="9"/>
        <v>-7.9367005461801279</v>
      </c>
      <c r="AP17">
        <f t="shared" si="9"/>
        <v>-8.6898555906243011</v>
      </c>
      <c r="AQ17">
        <f t="shared" si="9"/>
        <v>-106.14628677667828</v>
      </c>
      <c r="AR17">
        <f t="shared" si="9"/>
        <v>35.961168010119806</v>
      </c>
      <c r="AS17">
        <f t="shared" si="9"/>
        <v>-2.3385539085400215</v>
      </c>
      <c r="AT17">
        <f t="shared" si="9"/>
        <v>7.8114751861882077</v>
      </c>
      <c r="AU17">
        <f t="shared" si="9"/>
        <v>41.434089287767989</v>
      </c>
      <c r="AW17">
        <v>14</v>
      </c>
      <c r="AX17">
        <f>(R17*SUMPRODUCT(K18:$K$23, X18:$X$23)-$AZ$3*SUMPRODUCT(K17:$K$22, W18:$W$23))/Z17</f>
        <v>1201.3725824081685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456.66469732496063</v>
      </c>
      <c r="P18">
        <f t="shared" si="22"/>
        <v>22.833234866248034</v>
      </c>
      <c r="Q18" s="4">
        <f t="shared" si="23"/>
        <v>25</v>
      </c>
      <c r="R18">
        <f t="shared" si="0"/>
        <v>100000</v>
      </c>
      <c r="S18">
        <f t="shared" si="1"/>
        <v>1160.7275037619156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1013.4925425444909</v>
      </c>
      <c r="AC18">
        <f t="shared" si="2"/>
        <v>964.81054163903809</v>
      </c>
      <c r="AE18">
        <f t="shared" si="3"/>
        <v>379.58514168532696</v>
      </c>
      <c r="AF18">
        <f t="shared" si="4"/>
        <v>-18.979257084266351</v>
      </c>
      <c r="AG18">
        <f t="shared" si="4"/>
        <v>-20.780298099943547</v>
      </c>
      <c r="AH18">
        <f t="shared" si="5"/>
        <v>-396.41336311090618</v>
      </c>
      <c r="AI18">
        <f t="shared" si="6"/>
        <v>-56.587776609789103</v>
      </c>
      <c r="AJ18">
        <f t="shared" si="7"/>
        <v>48.68200090545281</v>
      </c>
      <c r="AK18">
        <f t="shared" si="24"/>
        <v>29.680526026343909</v>
      </c>
      <c r="AL18">
        <f t="shared" si="8"/>
        <v>21.774750322007616</v>
      </c>
      <c r="AN18">
        <f t="shared" si="9"/>
        <v>146.15529361464957</v>
      </c>
      <c r="AO18">
        <f t="shared" si="9"/>
        <v>-7.307764680732479</v>
      </c>
      <c r="AP18">
        <f t="shared" si="9"/>
        <v>-8.0012367099315149</v>
      </c>
      <c r="AQ18">
        <f t="shared" si="9"/>
        <v>-152.63482448497746</v>
      </c>
      <c r="AR18">
        <f t="shared" si="9"/>
        <v>-21.788532260991893</v>
      </c>
      <c r="AS18">
        <f t="shared" si="9"/>
        <v>18.744495910705268</v>
      </c>
      <c r="AT18">
        <f t="shared" si="9"/>
        <v>11.428176500158379</v>
      </c>
      <c r="AU18">
        <f t="shared" si="9"/>
        <v>8.3841401498717545</v>
      </c>
      <c r="AW18">
        <v>15</v>
      </c>
      <c r="AX18">
        <f>(R18*SUMPRODUCT(K19:$K$23, X19:$X$23)-$AZ$3*SUMPRODUCT(K18:$K$22, W19:$W$23))/Z18</f>
        <v>1160.7275037619156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456.66469732496063</v>
      </c>
      <c r="P19">
        <f t="shared" si="22"/>
        <v>22.833234866248034</v>
      </c>
      <c r="Q19" s="4">
        <f t="shared" si="23"/>
        <v>25</v>
      </c>
      <c r="R19">
        <f t="shared" si="0"/>
        <v>100000</v>
      </c>
      <c r="S19">
        <f t="shared" si="1"/>
        <v>1058.4762656862017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964.81054163903809</v>
      </c>
      <c r="AC19">
        <f t="shared" si="2"/>
        <v>865.25798368083565</v>
      </c>
      <c r="AE19">
        <f t="shared" si="3"/>
        <v>373.30338717557646</v>
      </c>
      <c r="AF19">
        <f t="shared" si="4"/>
        <v>-18.665169358778826</v>
      </c>
      <c r="AG19">
        <f t="shared" si="4"/>
        <v>-20.436404946687581</v>
      </c>
      <c r="AH19">
        <f t="shared" si="5"/>
        <v>-544.36068902612124</v>
      </c>
      <c r="AI19">
        <f t="shared" si="6"/>
        <v>-210.15887615601116</v>
      </c>
      <c r="AJ19">
        <f t="shared" si="7"/>
        <v>99.552557958202442</v>
      </c>
      <c r="AK19">
        <f t="shared" si="24"/>
        <v>29.423707335865142</v>
      </c>
      <c r="AL19">
        <f t="shared" si="8"/>
        <v>-81.182610861943573</v>
      </c>
      <c r="AN19">
        <f t="shared" si="9"/>
        <v>133.90774143899824</v>
      </c>
      <c r="AO19">
        <f t="shared" si="9"/>
        <v>-6.6953870719499138</v>
      </c>
      <c r="AP19">
        <f t="shared" si="9"/>
        <v>-7.3307473855215752</v>
      </c>
      <c r="AQ19">
        <f t="shared" si="9"/>
        <v>-195.2677444134209</v>
      </c>
      <c r="AR19">
        <f t="shared" si="9"/>
        <v>-75.386137431894142</v>
      </c>
      <c r="AS19">
        <f t="shared" si="9"/>
        <v>35.71052031303411</v>
      </c>
      <c r="AT19">
        <f t="shared" si="9"/>
        <v>10.554584634011501</v>
      </c>
      <c r="AU19">
        <f t="shared" si="9"/>
        <v>-29.121032484848531</v>
      </c>
      <c r="AW19">
        <v>16</v>
      </c>
      <c r="AX19">
        <f>(R19*SUMPRODUCT(K20:$K$23, X20:$X$23)-$AZ$3*SUMPRODUCT(K19:$K$22, W20:$W$23))/Z19</f>
        <v>1058.4762656862017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456.66469732496063</v>
      </c>
      <c r="P20">
        <f t="shared" si="22"/>
        <v>22.833234866248034</v>
      </c>
      <c r="Q20" s="4">
        <f t="shared" si="23"/>
        <v>25</v>
      </c>
      <c r="R20">
        <f t="shared" si="0"/>
        <v>100000</v>
      </c>
      <c r="S20">
        <f t="shared" si="1"/>
        <v>891.89378561368937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865.25798368083565</v>
      </c>
      <c r="AC20">
        <f t="shared" si="2"/>
        <v>715.57052904236514</v>
      </c>
      <c r="AE20">
        <f t="shared" si="3"/>
        <v>366.38420889427715</v>
      </c>
      <c r="AF20">
        <f t="shared" si="4"/>
        <v>-18.31921044471386</v>
      </c>
      <c r="AG20">
        <f t="shared" si="4"/>
        <v>-20.057616181000725</v>
      </c>
      <c r="AH20">
        <f t="shared" si="5"/>
        <v>-697.69886487991391</v>
      </c>
      <c r="AI20">
        <f t="shared" si="6"/>
        <v>-369.69148261135138</v>
      </c>
      <c r="AJ20">
        <f t="shared" si="7"/>
        <v>149.68745463847051</v>
      </c>
      <c r="AK20">
        <f t="shared" si="24"/>
        <v>5.2172888231607155</v>
      </c>
      <c r="AL20">
        <f t="shared" si="8"/>
        <v>-214.78673914972015</v>
      </c>
      <c r="AN20">
        <f t="shared" si="9"/>
        <v>124.65689220471062</v>
      </c>
      <c r="AO20">
        <f t="shared" si="9"/>
        <v>-6.2328446102355324</v>
      </c>
      <c r="AP20">
        <f t="shared" si="9"/>
        <v>-6.8243118493132231</v>
      </c>
      <c r="AQ20">
        <f t="shared" si="9"/>
        <v>-237.3818796753358</v>
      </c>
      <c r="AR20">
        <f t="shared" si="9"/>
        <v>-125.78214393017393</v>
      </c>
      <c r="AS20">
        <f t="shared" si="9"/>
        <v>50.928976861690252</v>
      </c>
      <c r="AT20">
        <f t="shared" si="9"/>
        <v>1.7751065538341915</v>
      </c>
      <c r="AU20">
        <f t="shared" si="9"/>
        <v>-73.078060514649479</v>
      </c>
      <c r="AW20">
        <v>17</v>
      </c>
      <c r="AX20">
        <f>(R20*SUMPRODUCT(K21:$K$23, X21:$X$23)-$AZ$3*SUMPRODUCT(K20:$K$22, W21:$W$23))/Z20</f>
        <v>891.89378561368937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456.66469732496063</v>
      </c>
      <c r="P21">
        <f t="shared" si="22"/>
        <v>22.833234866248034</v>
      </c>
      <c r="Q21" s="4">
        <f t="shared" si="23"/>
        <v>25</v>
      </c>
      <c r="R21">
        <f t="shared" si="0"/>
        <v>100000</v>
      </c>
      <c r="S21">
        <f t="shared" si="1"/>
        <v>657.12451575453201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715.57052904236514</v>
      </c>
      <c r="AC21">
        <f t="shared" si="2"/>
        <v>516.23692901175741</v>
      </c>
      <c r="AE21">
        <f t="shared" si="3"/>
        <v>358.75572328088947</v>
      </c>
      <c r="AF21">
        <f t="shared" si="4"/>
        <v>-17.937786164044475</v>
      </c>
      <c r="AG21">
        <f t="shared" si="4"/>
        <v>-19.639996554496111</v>
      </c>
      <c r="AH21">
        <f t="shared" si="5"/>
        <v>-868.1738587784356</v>
      </c>
      <c r="AI21">
        <f t="shared" si="6"/>
        <v>-546.99591821608669</v>
      </c>
      <c r="AJ21">
        <f t="shared" si="7"/>
        <v>199.33360003060773</v>
      </c>
      <c r="AK21">
        <f t="shared" si="24"/>
        <v>1.6902215458547367</v>
      </c>
      <c r="AL21">
        <f t="shared" si="8"/>
        <v>-345.97209663962423</v>
      </c>
      <c r="AN21">
        <f t="shared" si="9"/>
        <v>116.10521359470788</v>
      </c>
      <c r="AO21">
        <f t="shared" si="9"/>
        <v>-5.8052606797353938</v>
      </c>
      <c r="AP21">
        <f t="shared" si="9"/>
        <v>-6.3561522422702126</v>
      </c>
      <c r="AQ21">
        <f t="shared" si="9"/>
        <v>-280.9697651342849</v>
      </c>
      <c r="AR21">
        <f t="shared" si="9"/>
        <v>-177.02596446158262</v>
      </c>
      <c r="AS21">
        <f t="shared" si="9"/>
        <v>64.510943537018733</v>
      </c>
      <c r="AT21">
        <f t="shared" si="9"/>
        <v>0.54701157603607553</v>
      </c>
      <c r="AU21">
        <f t="shared" si="9"/>
        <v>-111.9680093485278</v>
      </c>
      <c r="AW21">
        <v>18</v>
      </c>
      <c r="AX21">
        <f>(R21*SUMPRODUCT(K22:$K$23, X22:$X$23)-$AZ$3*SUMPRODUCT(K21:$K$22, W22:$W$23))/Z21</f>
        <v>657.12451575453201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456.66469732496063</v>
      </c>
      <c r="P22">
        <f t="shared" si="22"/>
        <v>22.833234866248034</v>
      </c>
      <c r="Q22" s="4">
        <f t="shared" si="23"/>
        <v>25</v>
      </c>
      <c r="R22">
        <f t="shared" si="0"/>
        <v>100000</v>
      </c>
      <c r="S22">
        <f t="shared" si="1"/>
        <v>356.26303378078364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516.23692901175741</v>
      </c>
      <c r="AC22">
        <f t="shared" si="2"/>
        <v>273.32455654201323</v>
      </c>
      <c r="AE22">
        <f t="shared" si="3"/>
        <v>350.3525879744812</v>
      </c>
      <c r="AF22">
        <f t="shared" si="4"/>
        <v>-17.517629398724061</v>
      </c>
      <c r="AG22">
        <f t="shared" si="4"/>
        <v>-19.179968915200149</v>
      </c>
      <c r="AH22">
        <f t="shared" si="5"/>
        <v>-1054.5106950040051</v>
      </c>
      <c r="AI22">
        <f t="shared" si="6"/>
        <v>-740.85570534344811</v>
      </c>
      <c r="AJ22">
        <f t="shared" si="7"/>
        <v>242.91237246974418</v>
      </c>
      <c r="AK22">
        <f t="shared" si="24"/>
        <v>17.830509639337805</v>
      </c>
      <c r="AL22">
        <f t="shared" si="8"/>
        <v>-480.11282323436615</v>
      </c>
      <c r="AN22">
        <f t="shared" si="9"/>
        <v>105.96792633334489</v>
      </c>
      <c r="AO22">
        <f t="shared" si="9"/>
        <v>-5.2983963166672448</v>
      </c>
      <c r="AP22">
        <f t="shared" si="9"/>
        <v>-5.8011888675696426</v>
      </c>
      <c r="AQ22">
        <f t="shared" si="9"/>
        <v>-318.94815531960023</v>
      </c>
      <c r="AR22">
        <f t="shared" si="9"/>
        <v>-224.07981417049223</v>
      </c>
      <c r="AS22">
        <f t="shared" si="9"/>
        <v>73.47147209658057</v>
      </c>
      <c r="AT22">
        <f t="shared" si="9"/>
        <v>5.3930303265947845</v>
      </c>
      <c r="AU22">
        <f t="shared" si="9"/>
        <v>-145.21531174731686</v>
      </c>
      <c r="AW22">
        <v>19</v>
      </c>
      <c r="AX22">
        <f>(R22*SUMPRODUCT(K23:$K$23, X23:$X$23)-$AZ$3*SUMPRODUCT(K22:$K$22, W23:$W$23))/Z22</f>
        <v>356.26303378078364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456.66469732496063</v>
      </c>
      <c r="P23">
        <f t="shared" si="22"/>
        <v>22.833234866248034</v>
      </c>
      <c r="Q23" s="4">
        <f t="shared" si="23"/>
        <v>25</v>
      </c>
      <c r="R23">
        <f t="shared" si="0"/>
        <v>100000</v>
      </c>
      <c r="S23">
        <f t="shared" si="1"/>
        <v>365.88733422010938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273.32455654201323</v>
      </c>
      <c r="AC23">
        <f t="shared" si="2"/>
        <v>273.32455654201323</v>
      </c>
      <c r="AE23">
        <f t="shared" si="3"/>
        <v>341.13691350040045</v>
      </c>
      <c r="AF23">
        <f t="shared" si="4"/>
        <v>-17.056845675020025</v>
      </c>
      <c r="AG23">
        <f t="shared" si="4"/>
        <v>-18.675459012854727</v>
      </c>
      <c r="AH23">
        <f t="shared" si="5"/>
        <v>-1250.8408527736929</v>
      </c>
      <c r="AI23">
        <f t="shared" si="6"/>
        <v>-945.43624396116718</v>
      </c>
      <c r="AJ23">
        <f t="shared" si="7"/>
        <v>0</v>
      </c>
      <c r="AK23">
        <f t="shared" si="24"/>
        <v>41.81832370571756</v>
      </c>
      <c r="AL23">
        <f t="shared" si="8"/>
        <v>-903.61792025544958</v>
      </c>
      <c r="AN23">
        <f t="shared" si="9"/>
        <v>93.469105896433177</v>
      </c>
      <c r="AO23">
        <f t="shared" si="9"/>
        <v>-4.6734552948216592</v>
      </c>
      <c r="AP23">
        <f t="shared" si="9"/>
        <v>-5.1169439220917585</v>
      </c>
      <c r="AQ23">
        <f t="shared" si="9"/>
        <v>-342.7215628113251</v>
      </c>
      <c r="AR23">
        <f t="shared" si="9"/>
        <v>-259.04285613180537</v>
      </c>
      <c r="AS23">
        <f t="shared" si="9"/>
        <v>0</v>
      </c>
      <c r="AT23">
        <f t="shared" si="9"/>
        <v>11.457925460935051</v>
      </c>
      <c r="AU23">
        <f t="shared" si="9"/>
        <v>-247.58493067087031</v>
      </c>
      <c r="AW23">
        <v>20</v>
      </c>
      <c r="AX23">
        <f>(R23*SUMPRODUCT(K$23:$K24, X$23:$X24)-$AZ$3*SUMPRODUCT(K$22:$K23, W$23:$W24))/Z23</f>
        <v>365.88733422010938</v>
      </c>
    </row>
    <row r="25" spans="5:50" x14ac:dyDescent="0.25">
      <c r="AN25" s="8">
        <f t="shared" ref="AN25:AU25" si="25">SUM(AN3:AN23)</f>
        <v>4380.2568037427782</v>
      </c>
      <c r="AO25" s="8">
        <f t="shared" si="25"/>
        <v>-561.51136318085946</v>
      </c>
      <c r="AP25" s="8">
        <f t="shared" si="25"/>
        <v>-414.79611460012904</v>
      </c>
      <c r="AQ25" s="8">
        <f t="shared" si="25"/>
        <v>-3084.7305668557406</v>
      </c>
      <c r="AR25" s="8">
        <f t="shared" si="25"/>
        <v>319.21875910604888</v>
      </c>
      <c r="AS25" s="8">
        <f t="shared" si="25"/>
        <v>-485.28658222377419</v>
      </c>
      <c r="AT25" s="8">
        <f t="shared" si="25"/>
        <v>166.06782311772466</v>
      </c>
      <c r="AU25" s="9">
        <f t="shared" si="25"/>
        <v>-2.8421709430404007E-13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C183-5DA1-455C-B3BD-3AE42D3AF5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1721.1170490482814</v>
      </c>
      <c r="K3">
        <v>1</v>
      </c>
      <c r="L3" s="2">
        <v>0</v>
      </c>
      <c r="O3">
        <f>$C$3</f>
        <v>1721.1170490482814</v>
      </c>
      <c r="P3">
        <f>O3*B5</f>
        <v>1376.8936392386252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1721.1170490482814</v>
      </c>
      <c r="AF3">
        <f t="shared" ref="AF3:AG23" si="4">-$Z3*P3</f>
        <v>-1376.8936392386252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144.22340980965623</v>
      </c>
      <c r="AJ3">
        <f t="shared" ref="AJ3:AJ23" si="7">AB3-AC3</f>
        <v>0</v>
      </c>
      <c r="AL3">
        <f t="shared" ref="AL3:AL23" si="8">SUM(AI3:AK3)</f>
        <v>144.22340980965623</v>
      </c>
      <c r="AN3">
        <f t="shared" ref="AN3:AU23" si="9">AE3*$K3</f>
        <v>1721.1170490482814</v>
      </c>
      <c r="AO3">
        <f t="shared" si="9"/>
        <v>-1376.8936392386252</v>
      </c>
      <c r="AP3">
        <f t="shared" si="9"/>
        <v>-200</v>
      </c>
      <c r="AQ3">
        <f t="shared" si="9"/>
        <v>0</v>
      </c>
      <c r="AR3">
        <f t="shared" si="9"/>
        <v>144.22340980965623</v>
      </c>
      <c r="AS3">
        <f t="shared" si="9"/>
        <v>0</v>
      </c>
      <c r="AT3">
        <f t="shared" si="9"/>
        <v>0</v>
      </c>
      <c r="AU3">
        <f t="shared" si="9"/>
        <v>144.22340980965623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1402.291137081708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100000</v>
      </c>
      <c r="S4">
        <f t="shared" si="1"/>
        <v>1186.2498984246338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1171.4688272965468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-246.0335</v>
      </c>
      <c r="AI4">
        <f t="shared" si="6"/>
        <v>-246.0335</v>
      </c>
      <c r="AJ4">
        <f t="shared" si="7"/>
        <v>-1171.4688272965468</v>
      </c>
      <c r="AK4">
        <f>H4*SUM(AB4, AE4:AF4)</f>
        <v>0</v>
      </c>
      <c r="AL4">
        <f t="shared" si="8"/>
        <v>-1417.5023272965468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-230.82230978515807</v>
      </c>
      <c r="AR4">
        <f t="shared" si="9"/>
        <v>-230.82230978515807</v>
      </c>
      <c r="AS4">
        <f t="shared" si="9"/>
        <v>-1099.0419620007006</v>
      </c>
      <c r="AT4">
        <f t="shared" si="9"/>
        <v>0</v>
      </c>
      <c r="AU4">
        <f t="shared" si="9"/>
        <v>-1329.8642717858586</v>
      </c>
      <c r="AW4">
        <v>1</v>
      </c>
      <c r="AX4">
        <f>(R4*SUMPRODUCT(K5:$K$23, X5:$X$23)-$AZ$3*SUMPRODUCT(K4:$K$22, W5:$W$23))/Z4</f>
        <v>1186.2498984246338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1721.1170490482814</v>
      </c>
      <c r="P5">
        <f t="shared" ref="P5:P23" si="22">O5*$C$5</f>
        <v>86.055852452414072</v>
      </c>
      <c r="Q5" s="4">
        <f t="shared" ref="Q5:Q23" si="23">$C$8</f>
        <v>25</v>
      </c>
      <c r="R5">
        <f t="shared" si="0"/>
        <v>100000</v>
      </c>
      <c r="S5">
        <f t="shared" si="1"/>
        <v>2304.9099899753392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1171.4688272965468</v>
      </c>
      <c r="AC5">
        <f t="shared" si="2"/>
        <v>2247.4708033432435</v>
      </c>
      <c r="AE5">
        <f t="shared" si="3"/>
        <v>1678.2261926478438</v>
      </c>
      <c r="AF5">
        <f t="shared" si="4"/>
        <v>-83.911309632392189</v>
      </c>
      <c r="AG5">
        <f t="shared" si="4"/>
        <v>-24.376991000929387</v>
      </c>
      <c r="AH5">
        <f t="shared" si="5"/>
        <v>-258.46283128246</v>
      </c>
      <c r="AI5">
        <f t="shared" si="6"/>
        <v>1311.4750607320623</v>
      </c>
      <c r="AJ5">
        <f t="shared" si="7"/>
        <v>-1076.0019760466967</v>
      </c>
      <c r="AK5">
        <f>H5*SUM(AB5, AE5:AF5)</f>
        <v>238.96371257095669</v>
      </c>
      <c r="AL5">
        <f t="shared" si="8"/>
        <v>474.43679725632228</v>
      </c>
      <c r="AN5">
        <f t="shared" si="9"/>
        <v>1449.2532262417749</v>
      </c>
      <c r="AO5">
        <f t="shared" si="9"/>
        <v>-72.462661312088741</v>
      </c>
      <c r="AP5">
        <f t="shared" si="9"/>
        <v>-21.051055578165968</v>
      </c>
      <c r="AQ5">
        <f t="shared" si="9"/>
        <v>-223.19881178155913</v>
      </c>
      <c r="AR5">
        <f t="shared" si="9"/>
        <v>1132.5406975699611</v>
      </c>
      <c r="AS5">
        <f t="shared" si="9"/>
        <v>-929.19496910475277</v>
      </c>
      <c r="AT5">
        <f t="shared" si="9"/>
        <v>206.36010384974497</v>
      </c>
      <c r="AU5">
        <f t="shared" si="9"/>
        <v>409.70583231495323</v>
      </c>
      <c r="AW5">
        <v>2</v>
      </c>
      <c r="AX5">
        <f>(R5*SUMPRODUCT(K6:$K$23, X6:$X$23)-$AZ$3*SUMPRODUCT(K5:$K$22, W6:$W$23))/Z5</f>
        <v>2304.9099899753392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1721.1170490482814</v>
      </c>
      <c r="P6">
        <f t="shared" si="22"/>
        <v>86.055852452414072</v>
      </c>
      <c r="Q6" s="4">
        <f t="shared" si="23"/>
        <v>25</v>
      </c>
      <c r="R6">
        <f t="shared" si="0"/>
        <v>100000</v>
      </c>
      <c r="S6">
        <f t="shared" si="1"/>
        <v>3340.4032408320941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2247.4708033432435</v>
      </c>
      <c r="AC6">
        <f t="shared" si="2"/>
        <v>3215.4606207873021</v>
      </c>
      <c r="AE6">
        <f t="shared" si="3"/>
        <v>1656.7413261166132</v>
      </c>
      <c r="AF6">
        <f t="shared" si="4"/>
        <v>-82.83706630583066</v>
      </c>
      <c r="AG6">
        <f t="shared" si="4"/>
        <v>-24.064913641880636</v>
      </c>
      <c r="AH6">
        <f t="shared" si="5"/>
        <v>-273.22979615780906</v>
      </c>
      <c r="AI6">
        <f t="shared" si="6"/>
        <v>1276.609550011093</v>
      </c>
      <c r="AJ6">
        <f t="shared" si="7"/>
        <v>-967.98981744405864</v>
      </c>
      <c r="AK6">
        <f>H6*SUM(AB6, AE6:AF6)</f>
        <v>415.76560687115801</v>
      </c>
      <c r="AL6">
        <f t="shared" si="8"/>
        <v>724.38533943819243</v>
      </c>
      <c r="AN6">
        <f t="shared" si="9"/>
        <v>1290.3135830943493</v>
      </c>
      <c r="AO6">
        <f t="shared" si="9"/>
        <v>-64.515679154717461</v>
      </c>
      <c r="AP6">
        <f t="shared" si="9"/>
        <v>-18.742385705374431</v>
      </c>
      <c r="AQ6">
        <f t="shared" si="9"/>
        <v>-212.7985290950038</v>
      </c>
      <c r="AR6">
        <f t="shared" si="9"/>
        <v>994.25698913925373</v>
      </c>
      <c r="AS6">
        <f t="shared" si="9"/>
        <v>-753.8958496754334</v>
      </c>
      <c r="AT6">
        <f t="shared" si="9"/>
        <v>323.8091556433838</v>
      </c>
      <c r="AU6">
        <f t="shared" si="9"/>
        <v>564.1702951072042</v>
      </c>
      <c r="AW6">
        <v>3</v>
      </c>
      <c r="AX6">
        <f>(R6*SUMPRODUCT(K7:$K$23, X7:$X$23)-$AZ$3*SUMPRODUCT(K6:$K$22, W7:$W$23))/Z6</f>
        <v>3340.4032408320941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1721.1170490482814</v>
      </c>
      <c r="P7">
        <f t="shared" si="22"/>
        <v>86.055852452414072</v>
      </c>
      <c r="Q7" s="4">
        <f t="shared" si="23"/>
        <v>25</v>
      </c>
      <c r="R7">
        <f t="shared" si="0"/>
        <v>100000</v>
      </c>
      <c r="S7">
        <f t="shared" si="1"/>
        <v>4275.6978062805392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3215.4606207873021</v>
      </c>
      <c r="AC7">
        <f t="shared" si="2"/>
        <v>4062.2092826668468</v>
      </c>
      <c r="AE7">
        <f t="shared" si="3"/>
        <v>1635.1804944985317</v>
      </c>
      <c r="AF7">
        <f t="shared" si="4"/>
        <v>-81.75902472492659</v>
      </c>
      <c r="AG7">
        <f t="shared" si="4"/>
        <v>-23.751732855745203</v>
      </c>
      <c r="AH7">
        <f t="shared" si="5"/>
        <v>-290.12659886651301</v>
      </c>
      <c r="AI7">
        <f t="shared" si="6"/>
        <v>1239.5431380513471</v>
      </c>
      <c r="AJ7">
        <f t="shared" si="7"/>
        <v>-846.74866187954467</v>
      </c>
      <c r="AK7">
        <f>H7*SUM(AB7, AE7:AF7)</f>
        <v>499.301954881727</v>
      </c>
      <c r="AL7">
        <f t="shared" si="8"/>
        <v>892.09643105352939</v>
      </c>
      <c r="AN7">
        <f t="shared" si="9"/>
        <v>1152.8210755172984</v>
      </c>
      <c r="AO7">
        <f t="shared" si="9"/>
        <v>-57.641053775864926</v>
      </c>
      <c r="AP7">
        <f t="shared" si="9"/>
        <v>-16.745245132438392</v>
      </c>
      <c r="AQ7">
        <f t="shared" si="9"/>
        <v>-204.54259261699482</v>
      </c>
      <c r="AR7">
        <f t="shared" si="9"/>
        <v>873.89218399200035</v>
      </c>
      <c r="AS7">
        <f t="shared" si="9"/>
        <v>-596.96755579277522</v>
      </c>
      <c r="AT7">
        <f t="shared" si="9"/>
        <v>352.01362697954994</v>
      </c>
      <c r="AU7">
        <f t="shared" si="9"/>
        <v>628.93825517877508</v>
      </c>
      <c r="AW7">
        <v>4</v>
      </c>
      <c r="AX7">
        <f>(R7*SUMPRODUCT(K8:$K$23, X8:$X$23)-$AZ$3*SUMPRODUCT(K7:$K$22, W8:$W$23))/Z7</f>
        <v>4275.6978062805392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1721.1170490482814</v>
      </c>
      <c r="P8">
        <f t="shared" si="22"/>
        <v>86.055852452414072</v>
      </c>
      <c r="Q8" s="4">
        <f t="shared" si="23"/>
        <v>25</v>
      </c>
      <c r="R8">
        <f t="shared" si="0"/>
        <v>100000</v>
      </c>
      <c r="S8">
        <f t="shared" si="1"/>
        <v>5029.3654874924687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4062.2092826668468</v>
      </c>
      <c r="AC8">
        <f t="shared" si="2"/>
        <v>4708.0103844090727</v>
      </c>
      <c r="AE8">
        <f t="shared" si="3"/>
        <v>1611.1449764098979</v>
      </c>
      <c r="AF8">
        <f t="shared" si="4"/>
        <v>-80.557248820494891</v>
      </c>
      <c r="AG8">
        <f t="shared" si="4"/>
        <v>-23.402606134498605</v>
      </c>
      <c r="AH8">
        <f t="shared" si="5"/>
        <v>-446.43757075658681</v>
      </c>
      <c r="AI8">
        <f t="shared" si="6"/>
        <v>1060.7475506983176</v>
      </c>
      <c r="AJ8">
        <f t="shared" si="7"/>
        <v>-645.80110174222591</v>
      </c>
      <c r="AK8">
        <f t="shared" ref="AK8:AK23" si="24">H8*SUM(AB8:AB8, AE8:AF8)</f>
        <v>405.47778324357813</v>
      </c>
      <c r="AL8">
        <f t="shared" si="8"/>
        <v>820.42423219966986</v>
      </c>
      <c r="AN8">
        <f t="shared" si="9"/>
        <v>1059.0916163433749</v>
      </c>
      <c r="AO8">
        <f t="shared" si="9"/>
        <v>-52.95458081716874</v>
      </c>
      <c r="AP8">
        <f t="shared" si="9"/>
        <v>-15.383782540080817</v>
      </c>
      <c r="AQ8">
        <f t="shared" si="9"/>
        <v>-293.46725175693422</v>
      </c>
      <c r="AR8">
        <f t="shared" si="9"/>
        <v>697.28600122919113</v>
      </c>
      <c r="AS8">
        <f t="shared" si="9"/>
        <v>-424.51954522713089</v>
      </c>
      <c r="AT8">
        <f t="shared" si="9"/>
        <v>266.54219647178087</v>
      </c>
      <c r="AU8">
        <f t="shared" si="9"/>
        <v>539.30865247384122</v>
      </c>
      <c r="AW8">
        <v>5</v>
      </c>
      <c r="AX8">
        <f>(R8*SUMPRODUCT(K9:$K$23, X9:$X$23)-$AZ$3*SUMPRODUCT(K8:$K$22, W9:$W$23))/Z8</f>
        <v>5029.3654874924687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1721.1170490482814</v>
      </c>
      <c r="P9">
        <f t="shared" si="22"/>
        <v>86.055852452414072</v>
      </c>
      <c r="Q9" s="4">
        <f t="shared" si="23"/>
        <v>25</v>
      </c>
      <c r="R9">
        <f t="shared" si="0"/>
        <v>100000</v>
      </c>
      <c r="S9">
        <f t="shared" si="1"/>
        <v>5635.2811427736151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4708.0103844090727</v>
      </c>
      <c r="AC9">
        <f t="shared" si="2"/>
        <v>5187.9111414130539</v>
      </c>
      <c r="AE9">
        <f t="shared" si="3"/>
        <v>1584.4821381952904</v>
      </c>
      <c r="AF9">
        <f t="shared" si="4"/>
        <v>-79.224106909764529</v>
      </c>
      <c r="AG9">
        <f t="shared" si="4"/>
        <v>-23.015316405578787</v>
      </c>
      <c r="AH9">
        <f t="shared" si="5"/>
        <v>-613.05467029932549</v>
      </c>
      <c r="AI9">
        <f t="shared" si="6"/>
        <v>869.18804458062175</v>
      </c>
      <c r="AJ9">
        <f t="shared" si="7"/>
        <v>-479.9007570039812</v>
      </c>
      <c r="AK9">
        <f t="shared" si="24"/>
        <v>324.33261129925808</v>
      </c>
      <c r="AL9">
        <f t="shared" si="8"/>
        <v>713.61989887589857</v>
      </c>
      <c r="AN9">
        <f t="shared" si="9"/>
        <v>989.892329580411</v>
      </c>
      <c r="AO9">
        <f t="shared" si="9"/>
        <v>-49.494616479020557</v>
      </c>
      <c r="AP9">
        <f t="shared" si="9"/>
        <v>-14.378631745699508</v>
      </c>
      <c r="AQ9">
        <f t="shared" si="9"/>
        <v>-383.00091942592394</v>
      </c>
      <c r="AR9">
        <f t="shared" si="9"/>
        <v>543.01816192976707</v>
      </c>
      <c r="AS9">
        <f t="shared" si="9"/>
        <v>-299.81409500718706</v>
      </c>
      <c r="AT9">
        <f t="shared" si="9"/>
        <v>202.62416118088794</v>
      </c>
      <c r="AU9">
        <f t="shared" si="9"/>
        <v>445.82822810346795</v>
      </c>
      <c r="AW9">
        <v>6</v>
      </c>
      <c r="AX9">
        <f>(R9*SUMPRODUCT(K10:$K$23, X10:$X$23)-$AZ$3*SUMPRODUCT(K9:$K$22, W10:$W$23))/Z9</f>
        <v>5635.2811427736151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1721.1170490482814</v>
      </c>
      <c r="P10">
        <f t="shared" si="22"/>
        <v>86.055852452414072</v>
      </c>
      <c r="Q10" s="4">
        <f t="shared" si="23"/>
        <v>25</v>
      </c>
      <c r="R10">
        <f t="shared" si="0"/>
        <v>100000</v>
      </c>
      <c r="S10">
        <f t="shared" si="1"/>
        <v>6118.1310328848231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5187.9111414130539</v>
      </c>
      <c r="AC10">
        <f t="shared" si="2"/>
        <v>5528.0317923610946</v>
      </c>
      <c r="AE10">
        <f t="shared" si="3"/>
        <v>1555.1137617638406</v>
      </c>
      <c r="AF10">
        <f t="shared" si="4"/>
        <v>-77.755688088192031</v>
      </c>
      <c r="AG10">
        <f t="shared" si="4"/>
        <v>-22.588727516001384</v>
      </c>
      <c r="AH10">
        <f t="shared" si="5"/>
        <v>-785.74290208645971</v>
      </c>
      <c r="AI10">
        <f t="shared" si="6"/>
        <v>669.02644407318735</v>
      </c>
      <c r="AJ10">
        <f t="shared" si="7"/>
        <v>-340.12065094804075</v>
      </c>
      <c r="AK10">
        <f t="shared" si="24"/>
        <v>349.92663379215691</v>
      </c>
      <c r="AL10">
        <f t="shared" si="8"/>
        <v>678.83242691730356</v>
      </c>
      <c r="AN10">
        <f t="shared" si="9"/>
        <v>923.08282684241135</v>
      </c>
      <c r="AO10">
        <f t="shared" si="9"/>
        <v>-46.154141342120568</v>
      </c>
      <c r="AP10">
        <f t="shared" si="9"/>
        <v>-13.408193640183342</v>
      </c>
      <c r="AQ10">
        <f t="shared" si="9"/>
        <v>-466.40046346620534</v>
      </c>
      <c r="AR10">
        <f t="shared" si="9"/>
        <v>397.12002839390203</v>
      </c>
      <c r="AS10">
        <f t="shared" si="9"/>
        <v>-201.88846608141353</v>
      </c>
      <c r="AT10">
        <f t="shared" si="9"/>
        <v>207.70909128985377</v>
      </c>
      <c r="AU10">
        <f t="shared" si="9"/>
        <v>402.94065360234231</v>
      </c>
      <c r="AW10">
        <v>7</v>
      </c>
      <c r="AX10">
        <f>(R10*SUMPRODUCT(K11:$K$23, X11:$X$23)-$AZ$3*SUMPRODUCT(K10:$K$22, W11:$W$23))/Z10</f>
        <v>6118.1310328848231</v>
      </c>
    </row>
    <row r="11" spans="1:52" x14ac:dyDescent="0.25">
      <c r="A11" t="s">
        <v>33</v>
      </c>
      <c r="C11" s="7">
        <f>AU25</f>
        <v>-9.0949470177292824E-13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1721.1170490482814</v>
      </c>
      <c r="P11">
        <f t="shared" si="22"/>
        <v>86.055852452414072</v>
      </c>
      <c r="Q11" s="4">
        <f t="shared" si="23"/>
        <v>25</v>
      </c>
      <c r="R11">
        <f t="shared" si="0"/>
        <v>100000</v>
      </c>
      <c r="S11">
        <f t="shared" si="1"/>
        <v>6474.4532736292631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5528.0317923610946</v>
      </c>
      <c r="AC11">
        <f t="shared" si="2"/>
        <v>5728.1838650122045</v>
      </c>
      <c r="AE11">
        <f t="shared" si="3"/>
        <v>1522.7347381301556</v>
      </c>
      <c r="AF11">
        <f t="shared" si="4"/>
        <v>-76.136736906507792</v>
      </c>
      <c r="AG11">
        <f t="shared" si="4"/>
        <v>-22.118407620390716</v>
      </c>
      <c r="AH11">
        <f t="shared" si="5"/>
        <v>-977.730481802604</v>
      </c>
      <c r="AI11">
        <f t="shared" si="6"/>
        <v>446.74911180065294</v>
      </c>
      <c r="AJ11">
        <f t="shared" si="7"/>
        <v>-200.15207265110985</v>
      </c>
      <c r="AK11">
        <f t="shared" si="24"/>
        <v>359.19343436961424</v>
      </c>
      <c r="AL11">
        <f t="shared" si="8"/>
        <v>605.79047351915733</v>
      </c>
      <c r="AN11">
        <f t="shared" si="9"/>
        <v>859.59421712289634</v>
      </c>
      <c r="AO11">
        <f t="shared" si="9"/>
        <v>-42.97971085614482</v>
      </c>
      <c r="AP11">
        <f t="shared" si="9"/>
        <v>-12.485993000856949</v>
      </c>
      <c r="AQ11">
        <f t="shared" si="9"/>
        <v>-551.93557158506496</v>
      </c>
      <c r="AR11">
        <f t="shared" si="9"/>
        <v>252.19294168082951</v>
      </c>
      <c r="AS11">
        <f t="shared" si="9"/>
        <v>-112.98721956479719</v>
      </c>
      <c r="AT11">
        <f t="shared" si="9"/>
        <v>202.76716047850593</v>
      </c>
      <c r="AU11">
        <f t="shared" si="9"/>
        <v>341.97288259453825</v>
      </c>
      <c r="AW11">
        <v>8</v>
      </c>
      <c r="AX11">
        <f>(R11*SUMPRODUCT(K12:$K$23, X12:$X$23)-$AZ$3*SUMPRODUCT(K11:$K$22, W12:$W$23))/Z11</f>
        <v>6474.4532736292631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1721.1170490482814</v>
      </c>
      <c r="P12">
        <f t="shared" si="22"/>
        <v>86.055852452414072</v>
      </c>
      <c r="Q12" s="4">
        <f t="shared" si="23"/>
        <v>25</v>
      </c>
      <c r="R12">
        <f t="shared" si="0"/>
        <v>100000</v>
      </c>
      <c r="S12">
        <f t="shared" si="1"/>
        <v>6702.7023130196076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5728.1838650122045</v>
      </c>
      <c r="AC12">
        <f t="shared" si="2"/>
        <v>5791.2227804515878</v>
      </c>
      <c r="AE12">
        <f t="shared" si="3"/>
        <v>1487.067722358933</v>
      </c>
      <c r="AF12">
        <f t="shared" si="4"/>
        <v>-74.353386117946656</v>
      </c>
      <c r="AG12">
        <f t="shared" si="4"/>
        <v>-21.600328158698307</v>
      </c>
      <c r="AH12">
        <f t="shared" si="5"/>
        <v>-1187.5815419540183</v>
      </c>
      <c r="AI12">
        <f t="shared" si="6"/>
        <v>203.53246612826956</v>
      </c>
      <c r="AJ12">
        <f t="shared" si="7"/>
        <v>-63.038915439383345</v>
      </c>
      <c r="AK12">
        <f t="shared" si="24"/>
        <v>370.61261664504059</v>
      </c>
      <c r="AL12">
        <f t="shared" si="8"/>
        <v>511.10616733392681</v>
      </c>
      <c r="AN12">
        <f t="shared" si="9"/>
        <v>798.04158358705831</v>
      </c>
      <c r="AO12">
        <f t="shared" si="9"/>
        <v>-39.902079179352917</v>
      </c>
      <c r="AP12">
        <f t="shared" si="9"/>
        <v>-11.591913287192583</v>
      </c>
      <c r="AQ12">
        <f t="shared" si="9"/>
        <v>-637.32097747125317</v>
      </c>
      <c r="AR12">
        <f t="shared" si="9"/>
        <v>109.22661364925956</v>
      </c>
      <c r="AS12">
        <f t="shared" si="9"/>
        <v>-33.830117585400323</v>
      </c>
      <c r="AT12">
        <f t="shared" si="9"/>
        <v>198.89092812503603</v>
      </c>
      <c r="AU12">
        <f t="shared" si="9"/>
        <v>274.28742418889527</v>
      </c>
      <c r="AW12">
        <v>9</v>
      </c>
      <c r="AX12">
        <f>(R12*SUMPRODUCT(K13:$K$23, X13:$X$23)-$AZ$3*SUMPRODUCT(K12:$K$22, W13:$W$23))/Z12</f>
        <v>6702.7023130196076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1721.1170490482814</v>
      </c>
      <c r="P13">
        <f t="shared" si="22"/>
        <v>86.055852452414072</v>
      </c>
      <c r="Q13" s="4">
        <f t="shared" si="23"/>
        <v>25</v>
      </c>
      <c r="R13">
        <f t="shared" si="0"/>
        <v>100000</v>
      </c>
      <c r="S13">
        <f t="shared" si="1"/>
        <v>6802.2241692929174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5791.2227804515878</v>
      </c>
      <c r="AC13">
        <f t="shared" si="2"/>
        <v>5722.6168132587818</v>
      </c>
      <c r="AE13">
        <f t="shared" si="3"/>
        <v>1447.9518929900037</v>
      </c>
      <c r="AF13">
        <f t="shared" si="4"/>
        <v>-72.397594649500192</v>
      </c>
      <c r="AG13">
        <f t="shared" si="4"/>
        <v>-21.032153126811906</v>
      </c>
      <c r="AH13">
        <f t="shared" si="5"/>
        <v>-1408.6870011976687</v>
      </c>
      <c r="AI13">
        <f t="shared" si="6"/>
        <v>-54.164855983977077</v>
      </c>
      <c r="AJ13">
        <f t="shared" si="7"/>
        <v>68.60596719280602</v>
      </c>
      <c r="AK13">
        <f t="shared" si="24"/>
        <v>370.52237497355117</v>
      </c>
      <c r="AL13">
        <f t="shared" si="8"/>
        <v>384.96348618238011</v>
      </c>
      <c r="AN13">
        <f t="shared" si="9"/>
        <v>738.85128627211589</v>
      </c>
      <c r="AO13">
        <f t="shared" si="9"/>
        <v>-36.9425643136058</v>
      </c>
      <c r="AP13">
        <f t="shared" si="9"/>
        <v>-10.732147570682006</v>
      </c>
      <c r="AQ13">
        <f t="shared" si="9"/>
        <v>-718.81545777080089</v>
      </c>
      <c r="AR13">
        <f t="shared" si="9"/>
        <v>-27.638883382972768</v>
      </c>
      <c r="AS13">
        <f t="shared" si="9"/>
        <v>35.007797808581792</v>
      </c>
      <c r="AT13">
        <f t="shared" si="9"/>
        <v>189.06769946375388</v>
      </c>
      <c r="AU13">
        <f t="shared" si="9"/>
        <v>196.43661388936289</v>
      </c>
      <c r="AW13">
        <v>10</v>
      </c>
      <c r="AX13">
        <f>(R13*SUMPRODUCT(K14:$K$23, X14:$X$23)-$AZ$3*SUMPRODUCT(K13:$K$22, W14:$W$23))/Z13</f>
        <v>6802.2241692929174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1721.1170490482814</v>
      </c>
      <c r="P14">
        <f t="shared" si="22"/>
        <v>86.055852452414072</v>
      </c>
      <c r="Q14" s="4">
        <f t="shared" si="23"/>
        <v>25</v>
      </c>
      <c r="R14">
        <f t="shared" si="0"/>
        <v>100000</v>
      </c>
      <c r="S14">
        <f t="shared" si="1"/>
        <v>6767.865194391663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5722.6168132587818</v>
      </c>
      <c r="AC14">
        <f t="shared" si="2"/>
        <v>5525.3138853703504</v>
      </c>
      <c r="AE14">
        <f t="shared" si="3"/>
        <v>1405.1272678029313</v>
      </c>
      <c r="AF14">
        <f t="shared" si="4"/>
        <v>-70.256363390146575</v>
      </c>
      <c r="AG14">
        <f t="shared" si="4"/>
        <v>-20.410106165933318</v>
      </c>
      <c r="AH14">
        <f t="shared" si="5"/>
        <v>-1646.9017184418794</v>
      </c>
      <c r="AI14">
        <f t="shared" si="6"/>
        <v>-332.44092019502796</v>
      </c>
      <c r="AJ14">
        <f t="shared" si="7"/>
        <v>197.30292788843144</v>
      </c>
      <c r="AK14">
        <f t="shared" si="24"/>
        <v>362.75486868831854</v>
      </c>
      <c r="AL14">
        <f t="shared" si="8"/>
        <v>227.61687638172202</v>
      </c>
      <c r="AN14">
        <f t="shared" si="9"/>
        <v>681.94694752647104</v>
      </c>
      <c r="AO14">
        <f t="shared" si="9"/>
        <v>-34.097347376323555</v>
      </c>
      <c r="AP14">
        <f t="shared" si="9"/>
        <v>-9.9055864315498514</v>
      </c>
      <c r="AQ14">
        <f t="shared" si="9"/>
        <v>-799.28674469724524</v>
      </c>
      <c r="AR14">
        <f t="shared" si="9"/>
        <v>-161.34273097864761</v>
      </c>
      <c r="AS14">
        <f t="shared" si="9"/>
        <v>95.756542837528841</v>
      </c>
      <c r="AT14">
        <f t="shared" si="9"/>
        <v>176.05492475366265</v>
      </c>
      <c r="AU14">
        <f t="shared" si="9"/>
        <v>110.46873661254388</v>
      </c>
      <c r="AW14">
        <v>11</v>
      </c>
      <c r="AX14">
        <f>(R14*SUMPRODUCT(K15:$K$23, X15:$X$23)-$AZ$3*SUMPRODUCT(K14:$K$22, W15:$W$23))/Z14</f>
        <v>6767.865194391663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1721.1170490482814</v>
      </c>
      <c r="P15">
        <f t="shared" si="22"/>
        <v>86.055852452414072</v>
      </c>
      <c r="Q15" s="4">
        <f t="shared" si="23"/>
        <v>25</v>
      </c>
      <c r="R15">
        <f t="shared" si="0"/>
        <v>100000</v>
      </c>
      <c r="S15">
        <f t="shared" si="1"/>
        <v>6593.6570995706379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5525.3138853703504</v>
      </c>
      <c r="AC15">
        <f t="shared" si="2"/>
        <v>5203.9242839072713</v>
      </c>
      <c r="AE15">
        <f t="shared" si="3"/>
        <v>1358.3604169486462</v>
      </c>
      <c r="AF15">
        <f t="shared" si="4"/>
        <v>-67.918020847432317</v>
      </c>
      <c r="AG15">
        <f t="shared" si="4"/>
        <v>-19.730796602412557</v>
      </c>
      <c r="AH15">
        <f t="shared" si="5"/>
        <v>-1900.8340074457019</v>
      </c>
      <c r="AI15">
        <f t="shared" si="6"/>
        <v>-630.12240794690047</v>
      </c>
      <c r="AJ15">
        <f t="shared" si="7"/>
        <v>321.38960146307909</v>
      </c>
      <c r="AK15">
        <f t="shared" si="24"/>
        <v>353.73775100837418</v>
      </c>
      <c r="AL15">
        <f t="shared" si="8"/>
        <v>45.004944524552798</v>
      </c>
      <c r="AN15">
        <f t="shared" si="9"/>
        <v>626.72279425035401</v>
      </c>
      <c r="AO15">
        <f t="shared" si="9"/>
        <v>-31.336139712517703</v>
      </c>
      <c r="AP15">
        <f t="shared" si="9"/>
        <v>-9.1034307427973911</v>
      </c>
      <c r="AQ15">
        <f t="shared" si="9"/>
        <v>-877.01024388544613</v>
      </c>
      <c r="AR15">
        <f t="shared" si="9"/>
        <v>-290.72702009040717</v>
      </c>
      <c r="AS15">
        <f t="shared" si="9"/>
        <v>148.28331756340003</v>
      </c>
      <c r="AT15">
        <f t="shared" si="9"/>
        <v>163.20816550427028</v>
      </c>
      <c r="AU15">
        <f t="shared" si="9"/>
        <v>20.76446297726315</v>
      </c>
      <c r="AW15">
        <v>12</v>
      </c>
      <c r="AX15">
        <f>(R15*SUMPRODUCT(K16:$K$23, X16:$X$23)-$AZ$3*SUMPRODUCT(K15:$K$22, W16:$W$23))/Z15</f>
        <v>6593.6570995706379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1721.1170490482814</v>
      </c>
      <c r="P16">
        <f t="shared" si="22"/>
        <v>86.055852452414072</v>
      </c>
      <c r="Q16" s="4">
        <f t="shared" si="23"/>
        <v>25</v>
      </c>
      <c r="R16">
        <f t="shared" si="0"/>
        <v>100000</v>
      </c>
      <c r="S16">
        <f t="shared" si="1"/>
        <v>6286.5461326146533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5203.9242839072713</v>
      </c>
      <c r="AC16">
        <f t="shared" si="2"/>
        <v>4777.2261797862284</v>
      </c>
      <c r="AE16">
        <f t="shared" si="3"/>
        <v>1307.898685819421</v>
      </c>
      <c r="AF16">
        <f t="shared" si="4"/>
        <v>-65.394934290971051</v>
      </c>
      <c r="AG16">
        <f t="shared" si="4"/>
        <v>-18.997817239429533</v>
      </c>
      <c r="AH16">
        <f t="shared" si="5"/>
        <v>-2142.6855878355937</v>
      </c>
      <c r="AI16">
        <f t="shared" si="6"/>
        <v>-919.17965354657326</v>
      </c>
      <c r="AJ16">
        <f t="shared" si="7"/>
        <v>426.69810412104289</v>
      </c>
      <c r="AK16">
        <f t="shared" si="24"/>
        <v>352.61961353833402</v>
      </c>
      <c r="AL16">
        <f t="shared" si="8"/>
        <v>-139.86193588719635</v>
      </c>
      <c r="AN16">
        <f t="shared" si="9"/>
        <v>572.14437201739611</v>
      </c>
      <c r="AO16">
        <f t="shared" si="9"/>
        <v>-28.607218600869807</v>
      </c>
      <c r="AP16">
        <f t="shared" si="9"/>
        <v>-8.3106545881608156</v>
      </c>
      <c r="AQ16">
        <f t="shared" si="9"/>
        <v>-937.32451402752008</v>
      </c>
      <c r="AR16">
        <f t="shared" si="9"/>
        <v>-402.09801519915464</v>
      </c>
      <c r="AS16">
        <f t="shared" si="9"/>
        <v>186.6604206199612</v>
      </c>
      <c r="AT16">
        <f t="shared" si="9"/>
        <v>154.25455315180443</v>
      </c>
      <c r="AU16">
        <f t="shared" si="9"/>
        <v>-61.183041427389007</v>
      </c>
      <c r="AW16">
        <v>13</v>
      </c>
      <c r="AX16">
        <f>(R16*SUMPRODUCT(K17:$K$23, X17:$X$23)-$AZ$3*SUMPRODUCT(K16:$K$22, W17:$W$23))/Z16</f>
        <v>6286.5461326146533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1721.1170490482814</v>
      </c>
      <c r="P17">
        <f t="shared" si="22"/>
        <v>86.055852452414072</v>
      </c>
      <c r="Q17" s="4">
        <f t="shared" si="23"/>
        <v>25</v>
      </c>
      <c r="R17">
        <f t="shared" si="0"/>
        <v>100000</v>
      </c>
      <c r="S17">
        <f t="shared" si="1"/>
        <v>5852.5307167993424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4777.2261797862284</v>
      </c>
      <c r="AC17">
        <f t="shared" si="2"/>
        <v>4263.7964912304378</v>
      </c>
      <c r="AE17">
        <f t="shared" si="3"/>
        <v>1253.9007806766804</v>
      </c>
      <c r="AF17">
        <f t="shared" si="4"/>
        <v>-62.695039033834021</v>
      </c>
      <c r="AG17">
        <f t="shared" si="4"/>
        <v>-18.213473356882446</v>
      </c>
      <c r="AH17">
        <f t="shared" si="5"/>
        <v>-2377.4628406111697</v>
      </c>
      <c r="AI17">
        <f t="shared" si="6"/>
        <v>-1204.4705723252059</v>
      </c>
      <c r="AJ17">
        <f t="shared" si="7"/>
        <v>513.42968855579056</v>
      </c>
      <c r="AK17">
        <f t="shared" si="24"/>
        <v>368.25224955217391</v>
      </c>
      <c r="AL17">
        <f t="shared" si="8"/>
        <v>-322.78863421724145</v>
      </c>
      <c r="AN17">
        <f t="shared" si="9"/>
        <v>516.64577514767439</v>
      </c>
      <c r="AO17">
        <f t="shared" si="9"/>
        <v>-25.832288757383722</v>
      </c>
      <c r="AP17">
        <f t="shared" si="9"/>
        <v>-7.504512482654242</v>
      </c>
      <c r="AQ17">
        <f t="shared" si="9"/>
        <v>-979.58797944880587</v>
      </c>
      <c r="AR17">
        <f t="shared" si="9"/>
        <v>-496.27900554116951</v>
      </c>
      <c r="AS17">
        <f t="shared" si="9"/>
        <v>211.54885898115839</v>
      </c>
      <c r="AT17">
        <f t="shared" si="9"/>
        <v>151.7312787835447</v>
      </c>
      <c r="AU17">
        <f t="shared" si="9"/>
        <v>-132.99886777646643</v>
      </c>
      <c r="AW17">
        <v>14</v>
      </c>
      <c r="AX17">
        <f>(R17*SUMPRODUCT(K18:$K$23, X18:$X$23)-$AZ$3*SUMPRODUCT(K17:$K$22, W18:$W$23))/Z17</f>
        <v>5852.5307167993424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1721.1170490482814</v>
      </c>
      <c r="P18">
        <f t="shared" si="22"/>
        <v>86.055852452414072</v>
      </c>
      <c r="Q18" s="4">
        <f t="shared" si="23"/>
        <v>25</v>
      </c>
      <c r="R18">
        <f t="shared" si="0"/>
        <v>100000</v>
      </c>
      <c r="S18">
        <f t="shared" si="1"/>
        <v>5292.8264520934781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4263.7964912304378</v>
      </c>
      <c r="AC18">
        <f t="shared" si="2"/>
        <v>3679.254296849786</v>
      </c>
      <c r="AE18">
        <f t="shared" si="3"/>
        <v>1196.4169532873386</v>
      </c>
      <c r="AF18">
        <f t="shared" si="4"/>
        <v>-59.82084766436693</v>
      </c>
      <c r="AG18">
        <f t="shared" si="4"/>
        <v>-17.378494884309525</v>
      </c>
      <c r="AH18">
        <f t="shared" si="5"/>
        <v>-2611.3749560163774</v>
      </c>
      <c r="AI18">
        <f t="shared" si="6"/>
        <v>-1492.1573452777152</v>
      </c>
      <c r="AJ18">
        <f t="shared" si="7"/>
        <v>584.54219438065184</v>
      </c>
      <c r="AK18">
        <f t="shared" si="24"/>
        <v>378.56752103942398</v>
      </c>
      <c r="AL18">
        <f t="shared" si="8"/>
        <v>-529.04762985763932</v>
      </c>
      <c r="AN18">
        <f t="shared" si="9"/>
        <v>460.66784995028917</v>
      </c>
      <c r="AO18">
        <f t="shared" si="9"/>
        <v>-23.033392497514459</v>
      </c>
      <c r="AP18">
        <f t="shared" si="9"/>
        <v>-6.6914079173903751</v>
      </c>
      <c r="AQ18">
        <f t="shared" si="9"/>
        <v>-1005.4826480824545</v>
      </c>
      <c r="AR18">
        <f t="shared" si="9"/>
        <v>-574.53959854707011</v>
      </c>
      <c r="AS18">
        <f t="shared" si="9"/>
        <v>225.0718657493706</v>
      </c>
      <c r="AT18">
        <f t="shared" si="9"/>
        <v>145.76346941513026</v>
      </c>
      <c r="AU18">
        <f t="shared" si="9"/>
        <v>-203.70426338256928</v>
      </c>
      <c r="AW18">
        <v>15</v>
      </c>
      <c r="AX18">
        <f>(R18*SUMPRODUCT(K19:$K$23, X19:$X$23)-$AZ$3*SUMPRODUCT(K18:$K$22, W19:$W$23))/Z18</f>
        <v>5292.8264520934781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1721.1170490482814</v>
      </c>
      <c r="P19">
        <f t="shared" si="22"/>
        <v>86.055852452414072</v>
      </c>
      <c r="Q19" s="4">
        <f t="shared" si="23"/>
        <v>25</v>
      </c>
      <c r="R19">
        <f t="shared" si="0"/>
        <v>100000</v>
      </c>
      <c r="S19">
        <f t="shared" si="1"/>
        <v>4586.7143672328511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3679.254296849786</v>
      </c>
      <c r="AC19">
        <f t="shared" si="2"/>
        <v>3024.8551259743899</v>
      </c>
      <c r="AE19">
        <f t="shared" si="3"/>
        <v>1135.0455492515114</v>
      </c>
      <c r="AF19">
        <f t="shared" si="4"/>
        <v>-56.752277462575563</v>
      </c>
      <c r="AG19">
        <f t="shared" si="4"/>
        <v>-16.487047610723984</v>
      </c>
      <c r="AH19">
        <f t="shared" si="5"/>
        <v>-2870.6492989697845</v>
      </c>
      <c r="AI19">
        <f t="shared" si="6"/>
        <v>-1808.8430747915727</v>
      </c>
      <c r="AJ19">
        <f t="shared" si="7"/>
        <v>654.39917087539607</v>
      </c>
      <c r="AK19">
        <f t="shared" si="24"/>
        <v>349.20399153808222</v>
      </c>
      <c r="AL19">
        <f t="shared" si="8"/>
        <v>-805.23991237809446</v>
      </c>
      <c r="AN19">
        <f t="shared" si="9"/>
        <v>407.15244263018366</v>
      </c>
      <c r="AO19">
        <f t="shared" si="9"/>
        <v>-20.357622131509181</v>
      </c>
      <c r="AP19">
        <f t="shared" si="9"/>
        <v>-5.9140725329419768</v>
      </c>
      <c r="AQ19">
        <f t="shared" si="9"/>
        <v>-1029.7312515615909</v>
      </c>
      <c r="AR19">
        <f t="shared" si="9"/>
        <v>-648.85050359585841</v>
      </c>
      <c r="AS19">
        <f t="shared" si="9"/>
        <v>234.7396728287992</v>
      </c>
      <c r="AT19">
        <f t="shared" si="9"/>
        <v>125.26304184417809</v>
      </c>
      <c r="AU19">
        <f t="shared" si="9"/>
        <v>-288.84778892288114</v>
      </c>
      <c r="AW19">
        <v>16</v>
      </c>
      <c r="AX19">
        <f>(R19*SUMPRODUCT(K20:$K$23, X20:$X$23)-$AZ$3*SUMPRODUCT(K19:$K$22, W20:$W$23))/Z19</f>
        <v>4586.7143672328511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1721.1170490482814</v>
      </c>
      <c r="P20">
        <f t="shared" si="22"/>
        <v>86.055852452414072</v>
      </c>
      <c r="Q20" s="4">
        <f t="shared" si="23"/>
        <v>25</v>
      </c>
      <c r="R20">
        <f t="shared" si="0"/>
        <v>100000</v>
      </c>
      <c r="S20">
        <f t="shared" si="1"/>
        <v>3698.0786524827727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3024.8551259743899</v>
      </c>
      <c r="AC20">
        <f t="shared" si="2"/>
        <v>2299.5351734220044</v>
      </c>
      <c r="AE20">
        <f t="shared" si="3"/>
        <v>1070.2230979337576</v>
      </c>
      <c r="AF20">
        <f t="shared" si="4"/>
        <v>-53.511154896687877</v>
      </c>
      <c r="AG20">
        <f t="shared" si="4"/>
        <v>-15.545472321675538</v>
      </c>
      <c r="AH20">
        <f t="shared" si="5"/>
        <v>-3106.8192517648276</v>
      </c>
      <c r="AI20">
        <f t="shared" si="6"/>
        <v>-2105.6527810494335</v>
      </c>
      <c r="AJ20">
        <f t="shared" si="7"/>
        <v>725.31995255238553</v>
      </c>
      <c r="AK20">
        <f t="shared" si="24"/>
        <v>219.45709184732226</v>
      </c>
      <c r="AL20">
        <f t="shared" si="8"/>
        <v>-1160.8757366497257</v>
      </c>
      <c r="AN20">
        <f t="shared" si="9"/>
        <v>364.1278256962666</v>
      </c>
      <c r="AO20">
        <f t="shared" si="9"/>
        <v>-18.206391284813328</v>
      </c>
      <c r="AP20">
        <f t="shared" si="9"/>
        <v>-5.2891206019023622</v>
      </c>
      <c r="AQ20">
        <f t="shared" si="9"/>
        <v>-1057.0500124325013</v>
      </c>
      <c r="AR20">
        <f t="shared" si="9"/>
        <v>-716.41769862295041</v>
      </c>
      <c r="AS20">
        <f t="shared" si="9"/>
        <v>246.77955256892304</v>
      </c>
      <c r="AT20">
        <f t="shared" si="9"/>
        <v>74.667080015626283</v>
      </c>
      <c r="AU20">
        <f t="shared" si="9"/>
        <v>-394.97106603840109</v>
      </c>
      <c r="AW20">
        <v>17</v>
      </c>
      <c r="AX20">
        <f>(R20*SUMPRODUCT(K21:$K$23, X21:$X$23)-$AZ$3*SUMPRODUCT(K20:$K$22, W21:$W$23))/Z20</f>
        <v>3698.0786524827727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1721.1170490482814</v>
      </c>
      <c r="P21">
        <f t="shared" si="22"/>
        <v>86.055852452414072</v>
      </c>
      <c r="Q21" s="4">
        <f t="shared" si="23"/>
        <v>25</v>
      </c>
      <c r="R21">
        <f t="shared" si="0"/>
        <v>100000</v>
      </c>
      <c r="S21">
        <f t="shared" si="1"/>
        <v>2628.4699126949959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2299.5351734220044</v>
      </c>
      <c r="AC21">
        <f t="shared" si="2"/>
        <v>1531.6248280232171</v>
      </c>
      <c r="AE21">
        <f t="shared" si="3"/>
        <v>1002.9049948506263</v>
      </c>
      <c r="AF21">
        <f t="shared" si="4"/>
        <v>-50.145249742531313</v>
      </c>
      <c r="AG21">
        <f t="shared" si="4"/>
        <v>-14.567646567169826</v>
      </c>
      <c r="AH21">
        <f t="shared" si="5"/>
        <v>-3289.4841251558305</v>
      </c>
      <c r="AI21">
        <f t="shared" si="6"/>
        <v>-2351.2920266149054</v>
      </c>
      <c r="AJ21">
        <f t="shared" si="7"/>
        <v>767.91034539878729</v>
      </c>
      <c r="AK21">
        <f t="shared" si="24"/>
        <v>166.84272932059412</v>
      </c>
      <c r="AL21">
        <f t="shared" si="8"/>
        <v>-1416.538951895524</v>
      </c>
      <c r="AN21">
        <f t="shared" si="9"/>
        <v>324.573215382998</v>
      </c>
      <c r="AO21">
        <f t="shared" si="9"/>
        <v>-16.228660769149897</v>
      </c>
      <c r="AP21">
        <f t="shared" si="9"/>
        <v>-4.7145720792562571</v>
      </c>
      <c r="AQ21">
        <f t="shared" si="9"/>
        <v>-1064.5858231189459</v>
      </c>
      <c r="AR21">
        <f t="shared" si="9"/>
        <v>-760.95584058435395</v>
      </c>
      <c r="AS21">
        <f t="shared" si="9"/>
        <v>248.52117719193879</v>
      </c>
      <c r="AT21">
        <f t="shared" si="9"/>
        <v>53.995823529551757</v>
      </c>
      <c r="AU21">
        <f t="shared" si="9"/>
        <v>-458.4388398628634</v>
      </c>
      <c r="AW21">
        <v>18</v>
      </c>
      <c r="AX21">
        <f>(R21*SUMPRODUCT(K22:$K$23, X22:$X$23)-$AZ$3*SUMPRODUCT(K21:$K$22, W22:$W$23))/Z21</f>
        <v>2628.4699126949959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1721.1170490482814</v>
      </c>
      <c r="P22">
        <f t="shared" si="22"/>
        <v>86.055852452414072</v>
      </c>
      <c r="Q22" s="4">
        <f t="shared" si="23"/>
        <v>25</v>
      </c>
      <c r="R22">
        <f t="shared" si="0"/>
        <v>100000</v>
      </c>
      <c r="S22">
        <f t="shared" si="1"/>
        <v>1385.5304622449073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1531.6248280232171</v>
      </c>
      <c r="AC22">
        <f t="shared" si="2"/>
        <v>751.42950834611111</v>
      </c>
      <c r="AE22">
        <f t="shared" si="3"/>
        <v>933.43176004733368</v>
      </c>
      <c r="AF22">
        <f t="shared" si="4"/>
        <v>-46.671588002366683</v>
      </c>
      <c r="AG22">
        <f t="shared" si="4"/>
        <v>-13.558516554168836</v>
      </c>
      <c r="AH22">
        <f t="shared" si="5"/>
        <v>-3453.8141893171592</v>
      </c>
      <c r="AI22">
        <f t="shared" si="6"/>
        <v>-2580.612533826361</v>
      </c>
      <c r="AJ22">
        <f t="shared" si="7"/>
        <v>780.195319677106</v>
      </c>
      <c r="AK22">
        <f t="shared" si="24"/>
        <v>169.2869500047729</v>
      </c>
      <c r="AL22">
        <f t="shared" si="8"/>
        <v>-1631.130264144482</v>
      </c>
      <c r="AN22">
        <f t="shared" si="9"/>
        <v>282.32652299718404</v>
      </c>
      <c r="AO22">
        <f t="shared" si="9"/>
        <v>-14.116326149859201</v>
      </c>
      <c r="AP22">
        <f t="shared" si="9"/>
        <v>-4.100919852506558</v>
      </c>
      <c r="AQ22">
        <f t="shared" si="9"/>
        <v>-1044.6434253520629</v>
      </c>
      <c r="AR22">
        <f t="shared" si="9"/>
        <v>-780.53414835724459</v>
      </c>
      <c r="AS22">
        <f t="shared" si="9"/>
        <v>235.97850565095845</v>
      </c>
      <c r="AT22">
        <f t="shared" si="9"/>
        <v>51.202667435723477</v>
      </c>
      <c r="AU22">
        <f t="shared" si="9"/>
        <v>-493.35297527056264</v>
      </c>
      <c r="AW22">
        <v>19</v>
      </c>
      <c r="AX22">
        <f>(R22*SUMPRODUCT(K23:$K$23, X23:$X$23)-$AZ$3*SUMPRODUCT(K22:$K$22, W23:$W$23))/Z22</f>
        <v>1385.5304622449073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1721.1170490482814</v>
      </c>
      <c r="P23">
        <f t="shared" si="22"/>
        <v>86.055852452414072</v>
      </c>
      <c r="Q23" s="4">
        <f t="shared" si="23"/>
        <v>25</v>
      </c>
      <c r="R23">
        <f t="shared" si="0"/>
        <v>100000</v>
      </c>
      <c r="S23">
        <f t="shared" si="1"/>
        <v>1499.5697419832495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751.42950834611111</v>
      </c>
      <c r="AC23">
        <f t="shared" si="2"/>
        <v>751.42950834611111</v>
      </c>
      <c r="AE23">
        <f t="shared" si="3"/>
        <v>862.44614155925399</v>
      </c>
      <c r="AF23">
        <f t="shared" si="4"/>
        <v>-43.122307077962702</v>
      </c>
      <c r="AG23">
        <f t="shared" si="4"/>
        <v>-12.527418487257405</v>
      </c>
      <c r="AH23">
        <f t="shared" si="5"/>
        <v>-3582.0516054789732</v>
      </c>
      <c r="AI23">
        <f t="shared" si="6"/>
        <v>-2775.2551894849394</v>
      </c>
      <c r="AJ23">
        <f t="shared" si="7"/>
        <v>0</v>
      </c>
      <c r="AK23">
        <f t="shared" si="24"/>
        <v>163.20127231976713</v>
      </c>
      <c r="AL23">
        <f t="shared" si="8"/>
        <v>-2612.0539171651722</v>
      </c>
      <c r="AN23">
        <f t="shared" si="9"/>
        <v>236.30415397798185</v>
      </c>
      <c r="AO23">
        <f t="shared" si="9"/>
        <v>-11.815207698899094</v>
      </c>
      <c r="AP23">
        <f t="shared" si="9"/>
        <v>-3.4324242228128812</v>
      </c>
      <c r="AQ23">
        <f t="shared" si="9"/>
        <v>-981.45685086820606</v>
      </c>
      <c r="AR23">
        <f t="shared" si="9"/>
        <v>-760.40032881193611</v>
      </c>
      <c r="AS23">
        <f t="shared" si="9"/>
        <v>0</v>
      </c>
      <c r="AT23">
        <f t="shared" si="9"/>
        <v>44.715996426083144</v>
      </c>
      <c r="AU23">
        <f t="shared" si="9"/>
        <v>-715.68433238585294</v>
      </c>
      <c r="AW23">
        <v>20</v>
      </c>
      <c r="AX23">
        <f>(R23*SUMPRODUCT(K$23:$K24, X$23:$X24)-$AZ$3*SUMPRODUCT(K$22:$K23, W$23:$W24))/Z23</f>
        <v>1499.5697419832495</v>
      </c>
    </row>
    <row r="25" spans="5:50" x14ac:dyDescent="0.25">
      <c r="AN25" s="8">
        <f t="shared" ref="AN25:AU25" si="25">SUM(AN3:AN23)</f>
        <v>15454.67069322677</v>
      </c>
      <c r="AO25" s="8">
        <f t="shared" si="25"/>
        <v>-2063.57132144755</v>
      </c>
      <c r="AP25" s="8">
        <f t="shared" si="25"/>
        <v>-399.48604965264673</v>
      </c>
      <c r="AQ25" s="8">
        <f t="shared" si="25"/>
        <v>-13698.462378229677</v>
      </c>
      <c r="AR25" s="8">
        <f t="shared" si="25"/>
        <v>-706.84905610310057</v>
      </c>
      <c r="AS25" s="8">
        <f t="shared" si="25"/>
        <v>-2583.792068238969</v>
      </c>
      <c r="AT25" s="8">
        <f t="shared" si="25"/>
        <v>3290.6411243420725</v>
      </c>
      <c r="AU25" s="9">
        <f t="shared" si="25"/>
        <v>-9.0949470177292824E-13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7EBF-5E1C-4A29-AF65-C6DF8BA8B6C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5942.09425705166</v>
      </c>
      <c r="K3">
        <v>1</v>
      </c>
      <c r="L3" s="2">
        <v>0</v>
      </c>
      <c r="O3">
        <f>$C$3</f>
        <v>5942.09425705166</v>
      </c>
      <c r="P3">
        <f>O3*B5</f>
        <v>4753.6754056413283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5942.09425705166</v>
      </c>
      <c r="AF3">
        <f t="shared" ref="AF3:AG23" si="4">-$Z3*P3</f>
        <v>-4753.6754056413283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988.41885141033163</v>
      </c>
      <c r="AJ3">
        <f t="shared" ref="AJ3:AJ23" si="7">AB3-AC3</f>
        <v>0</v>
      </c>
      <c r="AL3">
        <f t="shared" ref="AL3:AL23" si="8">SUM(AI3:AK3)</f>
        <v>988.41885141033163</v>
      </c>
      <c r="AN3">
        <f t="shared" ref="AN3:AU23" si="9">AE3*$K3</f>
        <v>5942.09425705166</v>
      </c>
      <c r="AO3">
        <f t="shared" si="9"/>
        <v>-4753.6754056413283</v>
      </c>
      <c r="AP3">
        <f t="shared" si="9"/>
        <v>-200</v>
      </c>
      <c r="AQ3">
        <f t="shared" si="9"/>
        <v>0</v>
      </c>
      <c r="AR3">
        <f t="shared" si="9"/>
        <v>988.41885141033163</v>
      </c>
      <c r="AS3">
        <f t="shared" si="9"/>
        <v>0</v>
      </c>
      <c r="AT3">
        <f t="shared" si="9"/>
        <v>0</v>
      </c>
      <c r="AU3">
        <f t="shared" si="9"/>
        <v>988.41885141033163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4690.9242796597673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100000</v>
      </c>
      <c r="S4">
        <f t="shared" si="1"/>
        <v>2941.3475397839679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2854.3542449473171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-1957.6</v>
      </c>
      <c r="AI4">
        <f t="shared" si="6"/>
        <v>-1957.6</v>
      </c>
      <c r="AJ4">
        <f t="shared" si="7"/>
        <v>-2854.3542449473171</v>
      </c>
      <c r="AK4">
        <f>H4*SUM(AB4, AE4:AF4)</f>
        <v>0</v>
      </c>
      <c r="AL4">
        <f t="shared" si="8"/>
        <v>-4811.9542449473174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-1836.5700347124493</v>
      </c>
      <c r="AR4">
        <f t="shared" si="9"/>
        <v>-1836.5700347124493</v>
      </c>
      <c r="AS4">
        <f t="shared" si="9"/>
        <v>-2677.881832205007</v>
      </c>
      <c r="AT4">
        <f t="shared" si="9"/>
        <v>0</v>
      </c>
      <c r="AU4">
        <f t="shared" si="9"/>
        <v>-4514.4518669174568</v>
      </c>
      <c r="AW4">
        <v>1</v>
      </c>
      <c r="AX4">
        <f>(R4*SUMPRODUCT(K5:$K$23, X5:$X$23)-$AZ$3*SUMPRODUCT(K4:$K$22, W5:$W$23))/Z4</f>
        <v>2941.3475397839679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5942.09425705166</v>
      </c>
      <c r="P5">
        <f t="shared" ref="P5:P23" si="22">O5*$C$5</f>
        <v>297.10471285258302</v>
      </c>
      <c r="Q5" s="4">
        <f t="shared" ref="Q5:Q23" si="23">$C$8</f>
        <v>25</v>
      </c>
      <c r="R5">
        <f t="shared" si="0"/>
        <v>100000</v>
      </c>
      <c r="S5">
        <f t="shared" si="1"/>
        <v>5515.1813881789467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2854.3542449473171</v>
      </c>
      <c r="AC5">
        <f t="shared" si="2"/>
        <v>5173.9316245680602</v>
      </c>
      <c r="AE5">
        <f t="shared" si="3"/>
        <v>5574.4294210557537</v>
      </c>
      <c r="AF5">
        <f t="shared" si="4"/>
        <v>-278.72147105278771</v>
      </c>
      <c r="AG5">
        <f t="shared" si="4"/>
        <v>-23.453134450199997</v>
      </c>
      <c r="AH5">
        <f t="shared" si="5"/>
        <v>-2259.4381991999999</v>
      </c>
      <c r="AI5">
        <f t="shared" si="6"/>
        <v>3012.8166163527658</v>
      </c>
      <c r="AJ5">
        <f t="shared" si="7"/>
        <v>-2319.5773796207432</v>
      </c>
      <c r="AK5">
        <f>H5*SUM(AB5, AE5:AF5)</f>
        <v>704.16537364370436</v>
      </c>
      <c r="AL5">
        <f t="shared" si="8"/>
        <v>1397.4046103757269</v>
      </c>
      <c r="AN5">
        <f t="shared" si="9"/>
        <v>4813.8682725334829</v>
      </c>
      <c r="AO5">
        <f t="shared" si="9"/>
        <v>-240.69341362667419</v>
      </c>
      <c r="AP5">
        <f t="shared" si="9"/>
        <v>-20.253247694702598</v>
      </c>
      <c r="AQ5">
        <f t="shared" si="9"/>
        <v>-1951.166126491044</v>
      </c>
      <c r="AR5">
        <f t="shared" si="9"/>
        <v>2601.7554847210622</v>
      </c>
      <c r="AS5">
        <f t="shared" si="9"/>
        <v>-2003.1000681909916</v>
      </c>
      <c r="AT5">
        <f t="shared" si="9"/>
        <v>608.09081876546918</v>
      </c>
      <c r="AU5">
        <f t="shared" si="9"/>
        <v>1206.7462352955397</v>
      </c>
      <c r="AW5">
        <v>2</v>
      </c>
      <c r="AX5">
        <f>(R5*SUMPRODUCT(K6:$K$23, X6:$X$23)-$AZ$3*SUMPRODUCT(K5:$K$22, W6:$W$23))/Z5</f>
        <v>5515.1813881789467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5942.09425705166</v>
      </c>
      <c r="P6">
        <f t="shared" si="22"/>
        <v>297.10471285258302</v>
      </c>
      <c r="Q6" s="4">
        <f t="shared" si="23"/>
        <v>25</v>
      </c>
      <c r="R6">
        <f t="shared" si="0"/>
        <v>100000</v>
      </c>
      <c r="S6">
        <f t="shared" si="1"/>
        <v>7739.1542817454374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5173.9316245680602</v>
      </c>
      <c r="AC6">
        <f t="shared" si="2"/>
        <v>6990.5842614333887</v>
      </c>
      <c r="AE6">
        <f t="shared" si="3"/>
        <v>5367.3449424929531</v>
      </c>
      <c r="AF6">
        <f t="shared" si="4"/>
        <v>-268.36724712464769</v>
      </c>
      <c r="AG6">
        <f t="shared" si="4"/>
        <v>-22.581873958509515</v>
      </c>
      <c r="AH6">
        <f t="shared" si="5"/>
        <v>-2546.9165887539189</v>
      </c>
      <c r="AI6">
        <f t="shared" si="6"/>
        <v>2529.4792326558777</v>
      </c>
      <c r="AJ6">
        <f t="shared" si="7"/>
        <v>-1816.6526368653285</v>
      </c>
      <c r="AK6">
        <f>H6*SUM(AB6, AE6:AF6)</f>
        <v>1117.6925340090766</v>
      </c>
      <c r="AL6">
        <f t="shared" si="8"/>
        <v>1830.5191297996257</v>
      </c>
      <c r="AN6">
        <f t="shared" si="9"/>
        <v>4180.2289683235358</v>
      </c>
      <c r="AO6">
        <f t="shared" si="9"/>
        <v>-209.01144841617682</v>
      </c>
      <c r="AP6">
        <f t="shared" si="9"/>
        <v>-17.587355515956069</v>
      </c>
      <c r="AQ6">
        <f t="shared" si="9"/>
        <v>-1983.6054172564243</v>
      </c>
      <c r="AR6">
        <f t="shared" si="9"/>
        <v>1970.024747134979</v>
      </c>
      <c r="AS6">
        <f t="shared" si="9"/>
        <v>-1414.8567046407513</v>
      </c>
      <c r="AT6">
        <f t="shared" si="9"/>
        <v>870.48825041112298</v>
      </c>
      <c r="AU6">
        <f t="shared" si="9"/>
        <v>1425.6562929053507</v>
      </c>
      <c r="AW6">
        <v>3</v>
      </c>
      <c r="AX6">
        <f>(R6*SUMPRODUCT(K7:$K$23, X7:$X$23)-$AZ$3*SUMPRODUCT(K6:$K$22, W7:$W$23))/Z6</f>
        <v>7739.1542817454374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5942.09425705166</v>
      </c>
      <c r="P7">
        <f t="shared" si="22"/>
        <v>297.10471285258302</v>
      </c>
      <c r="Q7" s="4">
        <f t="shared" si="23"/>
        <v>25</v>
      </c>
      <c r="R7">
        <f t="shared" si="0"/>
        <v>100000</v>
      </c>
      <c r="S7">
        <f t="shared" si="1"/>
        <v>9582.4928822240345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6990.5842614333887</v>
      </c>
      <c r="AC7">
        <f t="shared" si="2"/>
        <v>8298.2696897737333</v>
      </c>
      <c r="AE7">
        <f t="shared" si="3"/>
        <v>5145.748739197189</v>
      </c>
      <c r="AF7">
        <f t="shared" si="4"/>
        <v>-257.28743695985946</v>
      </c>
      <c r="AG7">
        <f t="shared" si="4"/>
        <v>-21.649558710258489</v>
      </c>
      <c r="AH7">
        <f t="shared" si="5"/>
        <v>-2825.9860346637151</v>
      </c>
      <c r="AI7">
        <f t="shared" si="6"/>
        <v>2040.8257088633563</v>
      </c>
      <c r="AJ7">
        <f t="shared" si="7"/>
        <v>-1307.6854283403445</v>
      </c>
      <c r="AK7">
        <f>H7*SUM(AB7, AE7:AF7)</f>
        <v>1243.7360705163242</v>
      </c>
      <c r="AL7">
        <f t="shared" si="8"/>
        <v>1976.876351039336</v>
      </c>
      <c r="AN7">
        <f t="shared" si="9"/>
        <v>3627.8121074837786</v>
      </c>
      <c r="AO7">
        <f t="shared" si="9"/>
        <v>-181.39060537418894</v>
      </c>
      <c r="AP7">
        <f t="shared" si="9"/>
        <v>-15.263188156172992</v>
      </c>
      <c r="AQ7">
        <f t="shared" si="9"/>
        <v>-1992.3526918519115</v>
      </c>
      <c r="AR7">
        <f t="shared" si="9"/>
        <v>1438.8056221015056</v>
      </c>
      <c r="AS7">
        <f t="shared" si="9"/>
        <v>-921.93328321222134</v>
      </c>
      <c r="AT7">
        <f t="shared" si="9"/>
        <v>876.84824965576593</v>
      </c>
      <c r="AU7">
        <f t="shared" si="9"/>
        <v>1393.7205885450501</v>
      </c>
      <c r="AW7">
        <v>4</v>
      </c>
      <c r="AX7">
        <f>(R7*SUMPRODUCT(K8:$K$23, X8:$X$23)-$AZ$3*SUMPRODUCT(K7:$K$22, W8:$W$23))/Z7</f>
        <v>9582.4928822240345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5942.09425705166</v>
      </c>
      <c r="P8">
        <f t="shared" si="22"/>
        <v>297.10471285258302</v>
      </c>
      <c r="Q8" s="4">
        <f t="shared" si="23"/>
        <v>25</v>
      </c>
      <c r="R8">
        <f t="shared" si="0"/>
        <v>100000</v>
      </c>
      <c r="S8">
        <f t="shared" si="1"/>
        <v>11039.527088149018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8298.2696897737333</v>
      </c>
      <c r="AC8">
        <f t="shared" si="2"/>
        <v>9121.7653214031707</v>
      </c>
      <c r="AE8">
        <f t="shared" si="3"/>
        <v>4909.8470339974328</v>
      </c>
      <c r="AF8">
        <f t="shared" si="4"/>
        <v>-245.49235169987165</v>
      </c>
      <c r="AG8">
        <f t="shared" si="4"/>
        <v>-20.657056340745399</v>
      </c>
      <c r="AH8">
        <f t="shared" si="5"/>
        <v>-3104.0271296420215</v>
      </c>
      <c r="AI8">
        <f t="shared" si="6"/>
        <v>1539.670496314794</v>
      </c>
      <c r="AJ8">
        <f t="shared" si="7"/>
        <v>-823.49563162943741</v>
      </c>
      <c r="AK8">
        <f t="shared" ref="AK8:AK23" si="24">H8*SUM(AB8:AB8, AE8:AF8)</f>
        <v>939.79026697516906</v>
      </c>
      <c r="AL8">
        <f t="shared" si="8"/>
        <v>1655.9651316605257</v>
      </c>
      <c r="AN8">
        <f t="shared" si="9"/>
        <v>3227.5046053410647</v>
      </c>
      <c r="AO8">
        <f t="shared" si="9"/>
        <v>-161.37523026705324</v>
      </c>
      <c r="AP8">
        <f t="shared" si="9"/>
        <v>-13.578986068383587</v>
      </c>
      <c r="AQ8">
        <f t="shared" si="9"/>
        <v>-2040.4427646428521</v>
      </c>
      <c r="AR8">
        <f t="shared" si="9"/>
        <v>1012.1076243627754</v>
      </c>
      <c r="AS8">
        <f t="shared" si="9"/>
        <v>-541.32764730927613</v>
      </c>
      <c r="AT8">
        <f t="shared" si="9"/>
        <v>617.7743204043478</v>
      </c>
      <c r="AU8">
        <f t="shared" si="9"/>
        <v>1088.5542974578468</v>
      </c>
      <c r="AW8">
        <v>5</v>
      </c>
      <c r="AX8">
        <f>(R8*SUMPRODUCT(K9:$K$23, X9:$X$23)-$AZ$3*SUMPRODUCT(K8:$K$22, W9:$W$23))/Z8</f>
        <v>11039.527088149018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5942.09425705166</v>
      </c>
      <c r="P9">
        <f t="shared" si="22"/>
        <v>297.10471285258302</v>
      </c>
      <c r="Q9" s="4">
        <f t="shared" si="23"/>
        <v>25</v>
      </c>
      <c r="R9">
        <f t="shared" si="0"/>
        <v>100000</v>
      </c>
      <c r="S9">
        <f t="shared" si="1"/>
        <v>12167.32306741826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9121.7653214031707</v>
      </c>
      <c r="AC9">
        <f t="shared" si="2"/>
        <v>9537.9314470592599</v>
      </c>
      <c r="AE9">
        <f t="shared" si="3"/>
        <v>4657.9915205415009</v>
      </c>
      <c r="AF9">
        <f t="shared" si="4"/>
        <v>-232.89957602707506</v>
      </c>
      <c r="AG9">
        <f t="shared" si="4"/>
        <v>-19.597431978690523</v>
      </c>
      <c r="AH9">
        <f t="shared" si="5"/>
        <v>-3412.2151945896876</v>
      </c>
      <c r="AI9">
        <f t="shared" si="6"/>
        <v>993.27931794604774</v>
      </c>
      <c r="AJ9">
        <f t="shared" si="7"/>
        <v>-416.16612565608921</v>
      </c>
      <c r="AK9">
        <f t="shared" si="24"/>
        <v>707.14594928089866</v>
      </c>
      <c r="AL9">
        <f t="shared" si="8"/>
        <v>1284.2591415708571</v>
      </c>
      <c r="AN9">
        <f t="shared" si="9"/>
        <v>2910.0423200014161</v>
      </c>
      <c r="AO9">
        <f t="shared" si="9"/>
        <v>-145.5021160000708</v>
      </c>
      <c r="AP9">
        <f t="shared" si="9"/>
        <v>-12.243336246930035</v>
      </c>
      <c r="AQ9">
        <f t="shared" si="9"/>
        <v>-2131.7536919975996</v>
      </c>
      <c r="AR9">
        <f t="shared" si="9"/>
        <v>620.54317575681546</v>
      </c>
      <c r="AS9">
        <f t="shared" si="9"/>
        <v>-259.99640241282759</v>
      </c>
      <c r="AT9">
        <f t="shared" si="9"/>
        <v>441.78368074525042</v>
      </c>
      <c r="AU9">
        <f t="shared" si="9"/>
        <v>802.33045408923829</v>
      </c>
      <c r="AW9">
        <v>6</v>
      </c>
      <c r="AX9">
        <f>(R9*SUMPRODUCT(K10:$K$23, X10:$X$23)-$AZ$3*SUMPRODUCT(K9:$K$22, W10:$W$23))/Z9</f>
        <v>12167.32306741826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5942.09425705166</v>
      </c>
      <c r="P10">
        <f t="shared" si="22"/>
        <v>297.10471285258302</v>
      </c>
      <c r="Q10" s="4">
        <f t="shared" si="23"/>
        <v>25</v>
      </c>
      <c r="R10">
        <f t="shared" si="0"/>
        <v>100000</v>
      </c>
      <c r="S10">
        <f t="shared" si="1"/>
        <v>13046.685538517124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9537.9314470592599</v>
      </c>
      <c r="AC10">
        <f t="shared" si="2"/>
        <v>9643.1824029500021</v>
      </c>
      <c r="AE10">
        <f t="shared" si="3"/>
        <v>4391.973624803376</v>
      </c>
      <c r="AF10">
        <f t="shared" si="4"/>
        <v>-219.59868124016879</v>
      </c>
      <c r="AG10">
        <f t="shared" si="4"/>
        <v>-18.478222638387511</v>
      </c>
      <c r="AH10">
        <f t="shared" si="5"/>
        <v>-3692.9400820644423</v>
      </c>
      <c r="AI10">
        <f t="shared" si="6"/>
        <v>460.9566388603771</v>
      </c>
      <c r="AJ10">
        <f t="shared" si="7"/>
        <v>-105.25095589074226</v>
      </c>
      <c r="AK10">
        <f t="shared" si="24"/>
        <v>719.79108550767955</v>
      </c>
      <c r="AL10">
        <f t="shared" si="8"/>
        <v>1075.4967684773144</v>
      </c>
      <c r="AN10">
        <f t="shared" si="9"/>
        <v>2606.9831858490597</v>
      </c>
      <c r="AO10">
        <f t="shared" si="9"/>
        <v>-130.34915929245298</v>
      </c>
      <c r="AP10">
        <f t="shared" si="9"/>
        <v>-10.968284383722436</v>
      </c>
      <c r="AQ10">
        <f t="shared" si="9"/>
        <v>-2192.0515746997585</v>
      </c>
      <c r="AR10">
        <f t="shared" si="9"/>
        <v>273.61416747312535</v>
      </c>
      <c r="AS10">
        <f t="shared" si="9"/>
        <v>-62.474754117857465</v>
      </c>
      <c r="AT10">
        <f t="shared" si="9"/>
        <v>427.25285203108922</v>
      </c>
      <c r="AU10">
        <f t="shared" si="9"/>
        <v>638.39226538635705</v>
      </c>
      <c r="AW10">
        <v>7</v>
      </c>
      <c r="AX10">
        <f>(R10*SUMPRODUCT(K11:$K$23, X11:$X$23)-$AZ$3*SUMPRODUCT(K10:$K$22, W11:$W$23))/Z10</f>
        <v>13046.685538517124</v>
      </c>
    </row>
    <row r="11" spans="1:52" x14ac:dyDescent="0.25">
      <c r="A11" t="s">
        <v>33</v>
      </c>
      <c r="C11" s="7">
        <f>AU25</f>
        <v>-2.9558577807620168E-12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5942.09425705166</v>
      </c>
      <c r="P11">
        <f t="shared" si="22"/>
        <v>297.10471285258302</v>
      </c>
      <c r="Q11" s="4">
        <f t="shared" si="23"/>
        <v>25</v>
      </c>
      <c r="R11">
        <f t="shared" si="0"/>
        <v>100000</v>
      </c>
      <c r="S11">
        <f t="shared" si="1"/>
        <v>13707.006161062631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9643.1824029500021</v>
      </c>
      <c r="AC11">
        <f t="shared" si="2"/>
        <v>9493.9790540906615</v>
      </c>
      <c r="AE11">
        <f t="shared" si="3"/>
        <v>4115.7140918296182</v>
      </c>
      <c r="AF11">
        <f t="shared" si="4"/>
        <v>-205.78570459148094</v>
      </c>
      <c r="AG11">
        <f t="shared" si="4"/>
        <v>-17.315923956210298</v>
      </c>
      <c r="AH11">
        <f t="shared" si="5"/>
        <v>-3910.0658231733505</v>
      </c>
      <c r="AI11">
        <f t="shared" si="6"/>
        <v>-17.453359891423588</v>
      </c>
      <c r="AJ11">
        <f t="shared" si="7"/>
        <v>149.20334885934062</v>
      </c>
      <c r="AK11">
        <f t="shared" si="24"/>
        <v>697.98520569468917</v>
      </c>
      <c r="AL11">
        <f t="shared" si="8"/>
        <v>829.7351946626062</v>
      </c>
      <c r="AN11">
        <f t="shared" si="9"/>
        <v>2323.3488696870827</v>
      </c>
      <c r="AO11">
        <f t="shared" si="9"/>
        <v>-116.16744348435414</v>
      </c>
      <c r="AP11">
        <f t="shared" si="9"/>
        <v>-9.7749579911573079</v>
      </c>
      <c r="AQ11">
        <f t="shared" si="9"/>
        <v>-2207.2590097320035</v>
      </c>
      <c r="AR11">
        <f t="shared" si="9"/>
        <v>-9.8525415204325988</v>
      </c>
      <c r="AS11">
        <f t="shared" si="9"/>
        <v>84.226315091720693</v>
      </c>
      <c r="AT11">
        <f t="shared" si="9"/>
        <v>394.01744205904265</v>
      </c>
      <c r="AU11">
        <f t="shared" si="9"/>
        <v>468.39121563033075</v>
      </c>
      <c r="AW11">
        <v>8</v>
      </c>
      <c r="AX11">
        <f>(R11*SUMPRODUCT(K12:$K$23, X12:$X$23)-$AZ$3*SUMPRODUCT(K11:$K$22, W12:$W$23))/Z11</f>
        <v>13707.006161062631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5942.09425705166</v>
      </c>
      <c r="P12">
        <f t="shared" si="22"/>
        <v>297.10471285258302</v>
      </c>
      <c r="Q12" s="4">
        <f t="shared" si="23"/>
        <v>25</v>
      </c>
      <c r="R12">
        <f t="shared" si="0"/>
        <v>100000</v>
      </c>
      <c r="S12">
        <f t="shared" si="1"/>
        <v>14154.733268288541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9493.9790540906615</v>
      </c>
      <c r="AC12">
        <f t="shared" si="2"/>
        <v>9124.9423765975444</v>
      </c>
      <c r="AE12">
        <f t="shared" si="3"/>
        <v>3830.610345260397</v>
      </c>
      <c r="AF12">
        <f t="shared" si="4"/>
        <v>-191.53051726301987</v>
      </c>
      <c r="AG12">
        <f t="shared" si="4"/>
        <v>-16.116415271915695</v>
      </c>
      <c r="AH12">
        <f t="shared" si="5"/>
        <v>-4105.397778929987</v>
      </c>
      <c r="AI12">
        <f t="shared" si="6"/>
        <v>-482.43436620452576</v>
      </c>
      <c r="AJ12">
        <f t="shared" si="7"/>
        <v>369.03667749311717</v>
      </c>
      <c r="AK12">
        <f t="shared" si="24"/>
        <v>681.60575598036917</v>
      </c>
      <c r="AL12">
        <f t="shared" si="8"/>
        <v>568.20806726896058</v>
      </c>
      <c r="AN12">
        <f t="shared" si="9"/>
        <v>2055.7142758685418</v>
      </c>
      <c r="AO12">
        <f t="shared" si="9"/>
        <v>-102.78571379342709</v>
      </c>
      <c r="AP12">
        <f t="shared" si="9"/>
        <v>-8.6489467641352391</v>
      </c>
      <c r="AQ12">
        <f t="shared" si="9"/>
        <v>-2203.1801884280862</v>
      </c>
      <c r="AR12">
        <f t="shared" si="9"/>
        <v>-258.90057311710689</v>
      </c>
      <c r="AS12">
        <f t="shared" si="9"/>
        <v>198.0451932889367</v>
      </c>
      <c r="AT12">
        <f t="shared" si="9"/>
        <v>365.7867955211625</v>
      </c>
      <c r="AU12">
        <f t="shared" si="9"/>
        <v>304.93141569299229</v>
      </c>
      <c r="AW12">
        <v>9</v>
      </c>
      <c r="AX12">
        <f>(R12*SUMPRODUCT(K13:$K$23, X13:$X$23)-$AZ$3*SUMPRODUCT(K12:$K$22, W13:$W$23))/Z12</f>
        <v>14154.733268288541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5942.09425705166</v>
      </c>
      <c r="P13">
        <f t="shared" si="22"/>
        <v>297.10471285258302</v>
      </c>
      <c r="Q13" s="4">
        <f t="shared" si="23"/>
        <v>25</v>
      </c>
      <c r="R13">
        <f t="shared" si="0"/>
        <v>100000</v>
      </c>
      <c r="S13">
        <f t="shared" si="1"/>
        <v>14396.72770852702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9124.9423765975444</v>
      </c>
      <c r="AC13">
        <f t="shared" si="2"/>
        <v>8575.1483342851971</v>
      </c>
      <c r="AE13">
        <f t="shared" si="3"/>
        <v>3539.3000897240345</v>
      </c>
      <c r="AF13">
        <f t="shared" si="4"/>
        <v>-176.96500448620174</v>
      </c>
      <c r="AG13">
        <f t="shared" si="4"/>
        <v>-14.890794123317052</v>
      </c>
      <c r="AH13">
        <f t="shared" si="5"/>
        <v>-4257.827983517951</v>
      </c>
      <c r="AI13">
        <f t="shared" si="6"/>
        <v>-910.38369240343536</v>
      </c>
      <c r="AJ13">
        <f t="shared" si="7"/>
        <v>549.7940423123473</v>
      </c>
      <c r="AK13">
        <f t="shared" si="24"/>
        <v>645.59224477688906</v>
      </c>
      <c r="AL13">
        <f t="shared" si="8"/>
        <v>285.002594685801</v>
      </c>
      <c r="AN13">
        <f t="shared" si="9"/>
        <v>1806.0105701410009</v>
      </c>
      <c r="AO13">
        <f t="shared" si="9"/>
        <v>-90.300528507050046</v>
      </c>
      <c r="AP13">
        <f t="shared" si="9"/>
        <v>-7.5983756400268918</v>
      </c>
      <c r="AQ13">
        <f t="shared" si="9"/>
        <v>-2172.6562170870175</v>
      </c>
      <c r="AR13">
        <f t="shared" si="9"/>
        <v>-464.54455109309373</v>
      </c>
      <c r="AS13">
        <f t="shared" si="9"/>
        <v>280.54525658887229</v>
      </c>
      <c r="AT13">
        <f t="shared" si="9"/>
        <v>329.42852781919066</v>
      </c>
      <c r="AU13">
        <f t="shared" si="9"/>
        <v>145.4292333149692</v>
      </c>
      <c r="AW13">
        <v>10</v>
      </c>
      <c r="AX13">
        <f>(R13*SUMPRODUCT(K14:$K$23, X14:$X$23)-$AZ$3*SUMPRODUCT(K13:$K$22, W14:$W$23))/Z13</f>
        <v>14396.72770852702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5942.09425705166</v>
      </c>
      <c r="P14">
        <f t="shared" si="22"/>
        <v>297.10471285258302</v>
      </c>
      <c r="Q14" s="4">
        <f t="shared" si="23"/>
        <v>25</v>
      </c>
      <c r="R14">
        <f t="shared" si="0"/>
        <v>100000</v>
      </c>
      <c r="S14">
        <f t="shared" si="1"/>
        <v>14424.534775810331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8575.1483342851971</v>
      </c>
      <c r="AC14">
        <f t="shared" si="2"/>
        <v>7873.5127920050554</v>
      </c>
      <c r="AE14">
        <f t="shared" si="3"/>
        <v>3243.4429166238228</v>
      </c>
      <c r="AF14">
        <f t="shared" si="4"/>
        <v>-162.17214583119116</v>
      </c>
      <c r="AG14">
        <f t="shared" si="4"/>
        <v>-13.646042860960733</v>
      </c>
      <c r="AH14">
        <f t="shared" si="5"/>
        <v>-4383.3732844925944</v>
      </c>
      <c r="AI14">
        <f t="shared" si="6"/>
        <v>-1315.7485565609236</v>
      </c>
      <c r="AJ14">
        <f t="shared" si="7"/>
        <v>701.63554228014164</v>
      </c>
      <c r="AK14">
        <f t="shared" si="24"/>
        <v>599.13994200100035</v>
      </c>
      <c r="AL14">
        <f t="shared" si="8"/>
        <v>-14.973072279781604</v>
      </c>
      <c r="AN14">
        <f t="shared" si="9"/>
        <v>1574.1321424403404</v>
      </c>
      <c r="AO14">
        <f t="shared" si="9"/>
        <v>-78.706607122017033</v>
      </c>
      <c r="AP14">
        <f t="shared" si="9"/>
        <v>-6.6228002886872384</v>
      </c>
      <c r="AQ14">
        <f t="shared" si="9"/>
        <v>-2127.3717333112381</v>
      </c>
      <c r="AR14">
        <f t="shared" si="9"/>
        <v>-638.56899828160203</v>
      </c>
      <c r="AS14">
        <f t="shared" si="9"/>
        <v>340.52304534818069</v>
      </c>
      <c r="AT14">
        <f t="shared" si="9"/>
        <v>290.77910873342506</v>
      </c>
      <c r="AU14">
        <f t="shared" si="9"/>
        <v>-7.2668441999962319</v>
      </c>
      <c r="AW14">
        <v>11</v>
      </c>
      <c r="AX14">
        <f>(R14*SUMPRODUCT(K15:$K$23, X15:$X$23)-$AZ$3*SUMPRODUCT(K14:$K$22, W15:$W$23))/Z14</f>
        <v>14424.534775810331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5942.09425705166</v>
      </c>
      <c r="P15">
        <f t="shared" si="22"/>
        <v>297.10471285258302</v>
      </c>
      <c r="Q15" s="4">
        <f t="shared" si="23"/>
        <v>25</v>
      </c>
      <c r="R15">
        <f t="shared" si="0"/>
        <v>100000</v>
      </c>
      <c r="S15">
        <f t="shared" si="1"/>
        <v>14216.393732950652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7873.5127920050554</v>
      </c>
      <c r="AC15">
        <f t="shared" si="2"/>
        <v>7043.716210406179</v>
      </c>
      <c r="AE15">
        <f t="shared" si="3"/>
        <v>2944.0958395198609</v>
      </c>
      <c r="AF15">
        <f t="shared" si="4"/>
        <v>-147.20479197599306</v>
      </c>
      <c r="AG15">
        <f t="shared" si="4"/>
        <v>-12.386608627194086</v>
      </c>
      <c r="AH15">
        <f t="shared" si="5"/>
        <v>-4491.8952206281674</v>
      </c>
      <c r="AI15">
        <f t="shared" si="6"/>
        <v>-1707.3907817114937</v>
      </c>
      <c r="AJ15">
        <f t="shared" si="7"/>
        <v>829.7965815988764</v>
      </c>
      <c r="AK15">
        <f t="shared" si="24"/>
        <v>553.79395927258906</v>
      </c>
      <c r="AL15">
        <f t="shared" si="8"/>
        <v>-323.80024084002821</v>
      </c>
      <c r="AN15">
        <f t="shared" si="9"/>
        <v>1358.3522812226392</v>
      </c>
      <c r="AO15">
        <f t="shared" si="9"/>
        <v>-67.917614061131971</v>
      </c>
      <c r="AP15">
        <f t="shared" si="9"/>
        <v>-5.7149559669582919</v>
      </c>
      <c r="AQ15">
        <f t="shared" si="9"/>
        <v>-2072.478768540504</v>
      </c>
      <c r="AR15">
        <f t="shared" si="9"/>
        <v>-787.75905734595472</v>
      </c>
      <c r="AS15">
        <f t="shared" si="9"/>
        <v>382.85305268778359</v>
      </c>
      <c r="AT15">
        <f t="shared" si="9"/>
        <v>255.51046192433714</v>
      </c>
      <c r="AU15">
        <f t="shared" si="9"/>
        <v>-149.39554273383402</v>
      </c>
      <c r="AW15">
        <v>12</v>
      </c>
      <c r="AX15">
        <f>(R15*SUMPRODUCT(K16:$K$23, X16:$X$23)-$AZ$3*SUMPRODUCT(K15:$K$22, W16:$W$23))/Z15</f>
        <v>14216.393732950652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5942.09425705166</v>
      </c>
      <c r="P16">
        <f t="shared" si="22"/>
        <v>297.10471285258302</v>
      </c>
      <c r="Q16" s="4">
        <f t="shared" si="23"/>
        <v>25</v>
      </c>
      <c r="R16">
        <f t="shared" si="0"/>
        <v>100000</v>
      </c>
      <c r="S16">
        <f t="shared" si="1"/>
        <v>13773.063388924311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7043.716210406179</v>
      </c>
      <c r="AC16">
        <f t="shared" si="2"/>
        <v>6130.7576219156144</v>
      </c>
      <c r="AE16">
        <f t="shared" si="3"/>
        <v>2644.9845345121616</v>
      </c>
      <c r="AF16">
        <f t="shared" si="4"/>
        <v>-132.24922672560808</v>
      </c>
      <c r="AG16">
        <f t="shared" si="4"/>
        <v>-11.128166350497048</v>
      </c>
      <c r="AH16">
        <f t="shared" si="5"/>
        <v>-4538.3047617003867</v>
      </c>
      <c r="AI16">
        <f t="shared" si="6"/>
        <v>-2036.69762026433</v>
      </c>
      <c r="AJ16">
        <f t="shared" si="7"/>
        <v>912.95858849056458</v>
      </c>
      <c r="AK16">
        <f t="shared" si="24"/>
        <v>522.73789804514252</v>
      </c>
      <c r="AL16">
        <f t="shared" si="8"/>
        <v>-601.0011337286229</v>
      </c>
      <c r="AN16">
        <f t="shared" si="9"/>
        <v>1157.056759748993</v>
      </c>
      <c r="AO16">
        <f t="shared" si="9"/>
        <v>-57.852837987449654</v>
      </c>
      <c r="AP16">
        <f t="shared" si="9"/>
        <v>-4.8680511857241218</v>
      </c>
      <c r="AQ16">
        <f t="shared" si="9"/>
        <v>-1985.2956165942117</v>
      </c>
      <c r="AR16">
        <f t="shared" si="9"/>
        <v>-890.95974601839214</v>
      </c>
      <c r="AS16">
        <f t="shared" si="9"/>
        <v>399.37659082711355</v>
      </c>
      <c r="AT16">
        <f t="shared" si="9"/>
        <v>228.67332894317573</v>
      </c>
      <c r="AU16">
        <f t="shared" si="9"/>
        <v>-262.90982624810289</v>
      </c>
      <c r="AW16">
        <v>13</v>
      </c>
      <c r="AX16">
        <f>(R16*SUMPRODUCT(K17:$K$23, X17:$X$23)-$AZ$3*SUMPRODUCT(K16:$K$22, W17:$W$23))/Z16</f>
        <v>13773.063388924311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5942.09425705166</v>
      </c>
      <c r="P17">
        <f t="shared" si="22"/>
        <v>297.10471285258302</v>
      </c>
      <c r="Q17" s="4">
        <f t="shared" si="23"/>
        <v>25</v>
      </c>
      <c r="R17">
        <f t="shared" si="0"/>
        <v>100000</v>
      </c>
      <c r="S17">
        <f t="shared" si="1"/>
        <v>13104.751792543162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6130.7576219156144</v>
      </c>
      <c r="AC17">
        <f t="shared" si="2"/>
        <v>5182.980896297031</v>
      </c>
      <c r="AE17">
        <f t="shared" si="3"/>
        <v>2350.1216586047458</v>
      </c>
      <c r="AF17">
        <f t="shared" si="4"/>
        <v>-117.5060829302373</v>
      </c>
      <c r="AG17">
        <f t="shared" si="4"/>
        <v>-9.8875983657436368</v>
      </c>
      <c r="AH17">
        <f t="shared" si="5"/>
        <v>-4517.1452849937623</v>
      </c>
      <c r="AI17">
        <f t="shared" si="6"/>
        <v>-2294.4173076849975</v>
      </c>
      <c r="AJ17">
        <f t="shared" si="7"/>
        <v>947.77672561858344</v>
      </c>
      <c r="AK17">
        <f t="shared" si="24"/>
        <v>516.02012629131059</v>
      </c>
      <c r="AL17">
        <f t="shared" si="8"/>
        <v>-830.62045577510344</v>
      </c>
      <c r="AN17">
        <f t="shared" si="9"/>
        <v>968.32256962623649</v>
      </c>
      <c r="AO17">
        <f t="shared" si="9"/>
        <v>-48.41612848131183</v>
      </c>
      <c r="AP17">
        <f t="shared" si="9"/>
        <v>-4.0739953278135026</v>
      </c>
      <c r="AQ17">
        <f t="shared" si="9"/>
        <v>-1861.2031056881751</v>
      </c>
      <c r="AR17">
        <f t="shared" si="9"/>
        <v>-945.37065987106405</v>
      </c>
      <c r="AS17">
        <f t="shared" si="9"/>
        <v>390.51322769723862</v>
      </c>
      <c r="AT17">
        <f t="shared" si="9"/>
        <v>212.61619918260342</v>
      </c>
      <c r="AU17">
        <f t="shared" si="9"/>
        <v>-342.24123299122198</v>
      </c>
      <c r="AW17">
        <v>14</v>
      </c>
      <c r="AX17">
        <f>(R17*SUMPRODUCT(K18:$K$23, X18:$X$23)-$AZ$3*SUMPRODUCT(K17:$K$22, W18:$W$23))/Z17</f>
        <v>13104.751792543162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5942.09425705166</v>
      </c>
      <c r="P18">
        <f t="shared" si="22"/>
        <v>297.10471285258302</v>
      </c>
      <c r="Q18" s="4">
        <f t="shared" si="23"/>
        <v>25</v>
      </c>
      <c r="R18">
        <f t="shared" si="0"/>
        <v>100000</v>
      </c>
      <c r="S18">
        <f t="shared" si="1"/>
        <v>12197.085079518127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5182.980896297031</v>
      </c>
      <c r="AC18">
        <f t="shared" si="2"/>
        <v>4232.5202718571563</v>
      </c>
      <c r="AE18">
        <f t="shared" si="3"/>
        <v>2061.9708919215595</v>
      </c>
      <c r="AF18">
        <f t="shared" si="4"/>
        <v>-103.09854459607799</v>
      </c>
      <c r="AG18">
        <f t="shared" si="4"/>
        <v>-8.6752700425214453</v>
      </c>
      <c r="AH18">
        <f t="shared" si="5"/>
        <v>-4453.8093582590272</v>
      </c>
      <c r="AI18">
        <f t="shared" si="6"/>
        <v>-2503.6122809760673</v>
      </c>
      <c r="AJ18">
        <f t="shared" si="7"/>
        <v>950.46062443987466</v>
      </c>
      <c r="AK18">
        <f t="shared" si="24"/>
        <v>500.64391237793808</v>
      </c>
      <c r="AL18">
        <f t="shared" si="8"/>
        <v>-1052.5077441582546</v>
      </c>
      <c r="AN18">
        <f t="shared" si="9"/>
        <v>793.94035234257933</v>
      </c>
      <c r="AO18">
        <f t="shared" si="9"/>
        <v>-39.697017617128971</v>
      </c>
      <c r="AP18">
        <f t="shared" si="9"/>
        <v>-3.3403221069759486</v>
      </c>
      <c r="AQ18">
        <f t="shared" si="9"/>
        <v>-1714.8927683783065</v>
      </c>
      <c r="AR18">
        <f t="shared" si="9"/>
        <v>-963.98975575983218</v>
      </c>
      <c r="AS18">
        <f t="shared" si="9"/>
        <v>365.96493481647485</v>
      </c>
      <c r="AT18">
        <f t="shared" si="9"/>
        <v>192.76770867560256</v>
      </c>
      <c r="AU18">
        <f t="shared" si="9"/>
        <v>-405.25711226775479</v>
      </c>
      <c r="AW18">
        <v>15</v>
      </c>
      <c r="AX18">
        <f>(R18*SUMPRODUCT(K19:$K$23, X19:$X$23)-$AZ$3*SUMPRODUCT(K18:$K$22, W19:$W$23))/Z18</f>
        <v>12197.085079518127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5942.09425705166</v>
      </c>
      <c r="P19">
        <f t="shared" si="22"/>
        <v>297.10471285258302</v>
      </c>
      <c r="Q19" s="4">
        <f t="shared" si="23"/>
        <v>25</v>
      </c>
      <c r="R19">
        <f t="shared" si="0"/>
        <v>100000</v>
      </c>
      <c r="S19">
        <f t="shared" si="1"/>
        <v>11000.39857375258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4232.5202718571563</v>
      </c>
      <c r="AC19">
        <f t="shared" si="2"/>
        <v>3301.3052029005485</v>
      </c>
      <c r="AE19">
        <f t="shared" si="3"/>
        <v>1783.2687202567658</v>
      </c>
      <c r="AF19">
        <f t="shared" si="4"/>
        <v>-89.163436012838304</v>
      </c>
      <c r="AG19">
        <f t="shared" si="4"/>
        <v>-7.5026945177641196</v>
      </c>
      <c r="AH19">
        <f t="shared" si="5"/>
        <v>-4343.2912973284465</v>
      </c>
      <c r="AI19">
        <f t="shared" si="6"/>
        <v>-2656.6887076022831</v>
      </c>
      <c r="AJ19">
        <f t="shared" si="7"/>
        <v>931.21506895660787</v>
      </c>
      <c r="AK19">
        <f t="shared" si="24"/>
        <v>435.01431581781958</v>
      </c>
      <c r="AL19">
        <f t="shared" si="8"/>
        <v>-1290.4593228278557</v>
      </c>
      <c r="AN19">
        <f t="shared" si="9"/>
        <v>639.67672116536176</v>
      </c>
      <c r="AO19">
        <f t="shared" si="9"/>
        <v>-31.983836058268093</v>
      </c>
      <c r="AP19">
        <f t="shared" si="9"/>
        <v>-2.6912932271574048</v>
      </c>
      <c r="AQ19">
        <f t="shared" si="9"/>
        <v>-1557.9829918965181</v>
      </c>
      <c r="AR19">
        <f t="shared" si="9"/>
        <v>-952.9814000165818</v>
      </c>
      <c r="AS19">
        <f t="shared" si="9"/>
        <v>334.0363654918873</v>
      </c>
      <c r="AT19">
        <f t="shared" si="9"/>
        <v>156.04408244331745</v>
      </c>
      <c r="AU19">
        <f t="shared" si="9"/>
        <v>-462.90095208137706</v>
      </c>
      <c r="AW19">
        <v>16</v>
      </c>
      <c r="AX19">
        <f>(R19*SUMPRODUCT(K20:$K$23, X20:$X$23)-$AZ$3*SUMPRODUCT(K19:$K$22, W20:$W$23))/Z19</f>
        <v>11000.39857375258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5942.09425705166</v>
      </c>
      <c r="P20">
        <f t="shared" si="22"/>
        <v>297.10471285258302</v>
      </c>
      <c r="Q20" s="4">
        <f t="shared" si="23"/>
        <v>25</v>
      </c>
      <c r="R20">
        <f t="shared" si="0"/>
        <v>100000</v>
      </c>
      <c r="S20">
        <f t="shared" si="1"/>
        <v>9331.0765584533074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3301.3052029005485</v>
      </c>
      <c r="AC20">
        <f t="shared" si="2"/>
        <v>2381.5983307652759</v>
      </c>
      <c r="AE20">
        <f t="shared" si="3"/>
        <v>1516.618331785492</v>
      </c>
      <c r="AF20">
        <f t="shared" si="4"/>
        <v>-75.830916589274608</v>
      </c>
      <c r="AG20">
        <f t="shared" si="4"/>
        <v>-6.380824109217369</v>
      </c>
      <c r="AH20">
        <f t="shared" si="5"/>
        <v>-4187.3738534764389</v>
      </c>
      <c r="AI20">
        <f t="shared" si="6"/>
        <v>-2752.9672623894389</v>
      </c>
      <c r="AJ20">
        <f t="shared" si="7"/>
        <v>919.70687213527253</v>
      </c>
      <c r="AK20">
        <f t="shared" si="24"/>
        <v>257.49562916265444</v>
      </c>
      <c r="AL20">
        <f t="shared" si="8"/>
        <v>-1575.7647610915119</v>
      </c>
      <c r="AN20">
        <f t="shared" si="9"/>
        <v>516.00730411289612</v>
      </c>
      <c r="AO20">
        <f t="shared" si="9"/>
        <v>-25.800365205644809</v>
      </c>
      <c r="AP20">
        <f t="shared" si="9"/>
        <v>-2.1709824928329557</v>
      </c>
      <c r="AQ20">
        <f t="shared" si="9"/>
        <v>-1424.692981853535</v>
      </c>
      <c r="AR20">
        <f t="shared" si="9"/>
        <v>-936.65702543911664</v>
      </c>
      <c r="AS20">
        <f t="shared" si="9"/>
        <v>312.91687151500764</v>
      </c>
      <c r="AT20">
        <f t="shared" si="9"/>
        <v>87.609138463102923</v>
      </c>
      <c r="AU20">
        <f t="shared" si="9"/>
        <v>-536.13101546100609</v>
      </c>
      <c r="AW20">
        <v>17</v>
      </c>
      <c r="AX20">
        <f>(R20*SUMPRODUCT(K21:$K$23, X21:$X$23)-$AZ$3*SUMPRODUCT(K20:$K$22, W21:$W$23))/Z20</f>
        <v>9331.0765584533074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5942.09425705166</v>
      </c>
      <c r="P21">
        <f t="shared" si="22"/>
        <v>297.10471285258302</v>
      </c>
      <c r="Q21" s="4">
        <f t="shared" si="23"/>
        <v>25</v>
      </c>
      <c r="R21">
        <f t="shared" si="0"/>
        <v>100000</v>
      </c>
      <c r="S21">
        <f t="shared" si="1"/>
        <v>7045.277056104751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2381.5983307652759</v>
      </c>
      <c r="AC21">
        <f t="shared" si="2"/>
        <v>1499.4991048593356</v>
      </c>
      <c r="AE21">
        <f t="shared" si="3"/>
        <v>1264.7004437842627</v>
      </c>
      <c r="AF21">
        <f t="shared" si="4"/>
        <v>-63.23502218921314</v>
      </c>
      <c r="AG21">
        <f t="shared" si="4"/>
        <v>-5.3209373205558173</v>
      </c>
      <c r="AH21">
        <f t="shared" si="5"/>
        <v>-3984.3141902775087</v>
      </c>
      <c r="AI21">
        <f t="shared" si="6"/>
        <v>-2788.1697060030151</v>
      </c>
      <c r="AJ21">
        <f t="shared" si="7"/>
        <v>882.09922590594033</v>
      </c>
      <c r="AK21">
        <f t="shared" si="24"/>
        <v>183.81117049608471</v>
      </c>
      <c r="AL21">
        <f t="shared" si="8"/>
        <v>-1722.25930960099</v>
      </c>
      <c r="AN21">
        <f t="shared" si="9"/>
        <v>409.2988784012399</v>
      </c>
      <c r="AO21">
        <f t="shared" si="9"/>
        <v>-20.464943920061998</v>
      </c>
      <c r="AP21">
        <f t="shared" si="9"/>
        <v>-1.7220312430904003</v>
      </c>
      <c r="AQ21">
        <f t="shared" si="9"/>
        <v>-1289.4558053597966</v>
      </c>
      <c r="AR21">
        <f t="shared" si="9"/>
        <v>-902.34390212170922</v>
      </c>
      <c r="AS21">
        <f t="shared" si="9"/>
        <v>285.47647435117943</v>
      </c>
      <c r="AT21">
        <f t="shared" si="9"/>
        <v>59.487372121536318</v>
      </c>
      <c r="AU21">
        <f t="shared" si="9"/>
        <v>-557.38005564899345</v>
      </c>
      <c r="AW21">
        <v>18</v>
      </c>
      <c r="AX21">
        <f>(R21*SUMPRODUCT(K22:$K$23, X22:$X$23)-$AZ$3*SUMPRODUCT(K21:$K$22, W22:$W$23))/Z21</f>
        <v>7045.277056104751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5942.09425705166</v>
      </c>
      <c r="P22">
        <f t="shared" si="22"/>
        <v>297.10471285258302</v>
      </c>
      <c r="Q22" s="4">
        <f t="shared" si="23"/>
        <v>25</v>
      </c>
      <c r="R22">
        <f t="shared" si="0"/>
        <v>100000</v>
      </c>
      <c r="S22">
        <f t="shared" si="1"/>
        <v>4005.7462850368379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1499.4991048593356</v>
      </c>
      <c r="AC22">
        <f t="shared" si="2"/>
        <v>694.66283612703194</v>
      </c>
      <c r="AE22">
        <f t="shared" si="3"/>
        <v>1030.4576863883167</v>
      </c>
      <c r="AF22">
        <f t="shared" si="4"/>
        <v>-51.522884319415844</v>
      </c>
      <c r="AG22">
        <f t="shared" si="4"/>
        <v>-4.335414593791751</v>
      </c>
      <c r="AH22">
        <f t="shared" si="5"/>
        <v>-3729.2534142340323</v>
      </c>
      <c r="AI22">
        <f t="shared" si="6"/>
        <v>-2754.6540267589235</v>
      </c>
      <c r="AJ22">
        <f t="shared" si="7"/>
        <v>804.83626873230367</v>
      </c>
      <c r="AK22">
        <f t="shared" si="24"/>
        <v>173.49037348497657</v>
      </c>
      <c r="AL22">
        <f t="shared" si="8"/>
        <v>-1776.3273845416431</v>
      </c>
      <c r="AN22">
        <f t="shared" si="9"/>
        <v>311.67306293390266</v>
      </c>
      <c r="AO22">
        <f t="shared" si="9"/>
        <v>-15.583653146695136</v>
      </c>
      <c r="AP22">
        <f t="shared" si="9"/>
        <v>-1.3112929947384755</v>
      </c>
      <c r="AQ22">
        <f t="shared" si="9"/>
        <v>-1127.9529954741217</v>
      </c>
      <c r="AR22">
        <f t="shared" si="9"/>
        <v>-833.17487868165279</v>
      </c>
      <c r="AS22">
        <f t="shared" si="9"/>
        <v>243.4314269761895</v>
      </c>
      <c r="AT22">
        <f t="shared" si="9"/>
        <v>52.474038291789533</v>
      </c>
      <c r="AU22">
        <f t="shared" si="9"/>
        <v>-537.26941341367376</v>
      </c>
      <c r="AW22">
        <v>19</v>
      </c>
      <c r="AX22">
        <f>(R22*SUMPRODUCT(K23:$K$23, X23:$X$23)-$AZ$3*SUMPRODUCT(K22:$K$22, W23:$W$23))/Z22</f>
        <v>4005.7462850368379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5942.09425705166</v>
      </c>
      <c r="P23">
        <f t="shared" si="22"/>
        <v>297.10471285258302</v>
      </c>
      <c r="Q23" s="4">
        <f t="shared" si="23"/>
        <v>25</v>
      </c>
      <c r="R23">
        <f t="shared" si="0"/>
        <v>100000</v>
      </c>
      <c r="S23">
        <f t="shared" si="1"/>
        <v>5057.6455144161346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694.66283612703194</v>
      </c>
      <c r="AC23">
        <f t="shared" si="2"/>
        <v>694.66283612703194</v>
      </c>
      <c r="AE23">
        <f t="shared" si="3"/>
        <v>816.1410358579019</v>
      </c>
      <c r="AF23">
        <f t="shared" si="4"/>
        <v>-40.807051792895095</v>
      </c>
      <c r="AG23">
        <f t="shared" si="4"/>
        <v>-3.4337263957457549</v>
      </c>
      <c r="AH23">
        <f t="shared" si="5"/>
        <v>-3433.3362084323139</v>
      </c>
      <c r="AI23">
        <f t="shared" si="6"/>
        <v>-2661.4359507630529</v>
      </c>
      <c r="AJ23">
        <f t="shared" si="7"/>
        <v>0</v>
      </c>
      <c r="AK23">
        <f t="shared" si="24"/>
        <v>152.73266961795284</v>
      </c>
      <c r="AL23">
        <f t="shared" si="8"/>
        <v>-2508.7032811450999</v>
      </c>
      <c r="AN23">
        <f t="shared" si="9"/>
        <v>223.61688192660907</v>
      </c>
      <c r="AO23">
        <f t="shared" si="9"/>
        <v>-11.180844096330453</v>
      </c>
      <c r="AP23">
        <f t="shared" si="9"/>
        <v>-0.94081679056687906</v>
      </c>
      <c r="AQ23">
        <f t="shared" si="9"/>
        <v>-940.70988199769124</v>
      </c>
      <c r="AR23">
        <f t="shared" si="9"/>
        <v>-729.2146609579795</v>
      </c>
      <c r="AS23">
        <f t="shared" si="9"/>
        <v>0</v>
      </c>
      <c r="AT23">
        <f t="shared" si="9"/>
        <v>41.847673193386669</v>
      </c>
      <c r="AU23">
        <f t="shared" si="9"/>
        <v>-687.36698776459286</v>
      </c>
      <c r="AW23">
        <v>20</v>
      </c>
      <c r="AX23">
        <f>(R23*SUMPRODUCT(K$23:$K24, X$23:$X24)-$AZ$3*SUMPRODUCT(K$22:$K23, W$23:$W24))/Z23</f>
        <v>5057.6455144161346</v>
      </c>
    </row>
    <row r="25" spans="5:50" x14ac:dyDescent="0.25">
      <c r="AN25" s="8">
        <f t="shared" ref="AN25:AU25" si="25">SUM(AN3:AN23)</f>
        <v>41445.684386201428</v>
      </c>
      <c r="AO25" s="8">
        <f t="shared" si="25"/>
        <v>-6528.8549120988173</v>
      </c>
      <c r="AP25" s="8">
        <f t="shared" si="25"/>
        <v>-349.3732200857325</v>
      </c>
      <c r="AQ25" s="8">
        <f t="shared" si="25"/>
        <v>-36813.074365993241</v>
      </c>
      <c r="AR25" s="8">
        <f t="shared" si="25"/>
        <v>-2245.6181119763733</v>
      </c>
      <c r="AS25" s="8">
        <f t="shared" si="25"/>
        <v>-4263.6619374083475</v>
      </c>
      <c r="AT25" s="8">
        <f t="shared" si="25"/>
        <v>6509.2800493847199</v>
      </c>
      <c r="AU25" s="9">
        <f t="shared" si="25"/>
        <v>-2.9558577807620168E-12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7A6B-FE6A-45AF-A9CE-52143C1454F8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470.72438484689189</v>
      </c>
      <c r="K3">
        <v>1</v>
      </c>
      <c r="L3" s="2">
        <v>0</v>
      </c>
      <c r="O3">
        <f>$C$3</f>
        <v>470.72438484689189</v>
      </c>
      <c r="P3">
        <f>O3*B5</f>
        <v>376.57950787751355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470.72438484689189</v>
      </c>
      <c r="AF3">
        <f t="shared" ref="AF3:AG23" si="4">-$Z3*P3</f>
        <v>-376.57950787751355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-105.85512303062166</v>
      </c>
      <c r="AJ3">
        <f t="shared" ref="AJ3:AJ23" si="7">AB3-AC3</f>
        <v>0</v>
      </c>
      <c r="AL3">
        <f t="shared" ref="AL3:AL23" si="8">SUM(AI3:AK3)</f>
        <v>-105.85512303062166</v>
      </c>
      <c r="AN3">
        <f t="shared" ref="AN3:AU23" si="9">AE3*$K3</f>
        <v>470.72438484689189</v>
      </c>
      <c r="AO3">
        <f t="shared" si="9"/>
        <v>-376.57950787751355</v>
      </c>
      <c r="AP3">
        <f t="shared" si="9"/>
        <v>-200</v>
      </c>
      <c r="AQ3">
        <f t="shared" si="9"/>
        <v>0</v>
      </c>
      <c r="AR3">
        <f t="shared" si="9"/>
        <v>-105.85512303062166</v>
      </c>
      <c r="AS3">
        <f t="shared" si="9"/>
        <v>0</v>
      </c>
      <c r="AT3">
        <f t="shared" si="9"/>
        <v>0</v>
      </c>
      <c r="AU3">
        <f t="shared" si="9"/>
        <v>-105.85512303062166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338.03343320220324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250000</v>
      </c>
      <c r="S4">
        <f t="shared" si="1"/>
        <v>66.678644461223371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65.934502720920136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-290.03025000000002</v>
      </c>
      <c r="AI4">
        <f t="shared" si="6"/>
        <v>-290.03025000000002</v>
      </c>
      <c r="AJ4">
        <f t="shared" si="7"/>
        <v>-65.934502720920136</v>
      </c>
      <c r="AK4">
        <f>G4*MAX(0, SUM(AB4, AE4:AF4))</f>
        <v>0</v>
      </c>
      <c r="AL4">
        <f t="shared" si="8"/>
        <v>-355.96475272092016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-272.09893048128339</v>
      </c>
      <c r="AR4">
        <f t="shared" si="9"/>
        <v>-272.09893048128339</v>
      </c>
      <c r="AS4">
        <f t="shared" si="9"/>
        <v>-61.858056779172649</v>
      </c>
      <c r="AT4">
        <f t="shared" si="9"/>
        <v>0</v>
      </c>
      <c r="AU4">
        <f t="shared" si="9"/>
        <v>-333.95698726045606</v>
      </c>
      <c r="AW4">
        <v>1</v>
      </c>
      <c r="AX4">
        <f>(R4*SUMPRODUCT(K5:$K$23, X5:$X$23)-$AZ$3*SUMPRODUCT(K4:$K$22, W5:$W$23))/Z4</f>
        <v>66.678644461223371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470.72438484689189</v>
      </c>
      <c r="P5">
        <f t="shared" ref="P5:P23" si="22">O5*$C$5</f>
        <v>23.536219242344597</v>
      </c>
      <c r="Q5" s="4">
        <f t="shared" ref="Q5:Q23" si="23">$C$8</f>
        <v>25</v>
      </c>
      <c r="R5">
        <f t="shared" si="0"/>
        <v>250000</v>
      </c>
      <c r="S5">
        <f t="shared" si="1"/>
        <v>132.24192271064086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65.934502720920136</v>
      </c>
      <c r="AC5">
        <f t="shared" si="2"/>
        <v>129.30515322227393</v>
      </c>
      <c r="AE5">
        <f t="shared" si="3"/>
        <v>460.27074818982743</v>
      </c>
      <c r="AF5">
        <f t="shared" si="4"/>
        <v>-23.013537409491374</v>
      </c>
      <c r="AG5">
        <f t="shared" si="4"/>
        <v>-24.444811178601643</v>
      </c>
      <c r="AH5">
        <f t="shared" si="5"/>
        <v>-289.75826648355144</v>
      </c>
      <c r="AI5">
        <f t="shared" si="6"/>
        <v>123.05413311818296</v>
      </c>
      <c r="AJ5">
        <f t="shared" si="7"/>
        <v>-63.370650501353794</v>
      </c>
      <c r="AK5">
        <f>G5*SUM(AB5, AE5:AF5)</f>
        <v>20.6308602535515</v>
      </c>
      <c r="AL5">
        <f t="shared" si="8"/>
        <v>80.314342870380671</v>
      </c>
      <c r="AN5">
        <f t="shared" si="9"/>
        <v>397.47256340122885</v>
      </c>
      <c r="AO5">
        <f t="shared" si="9"/>
        <v>-19.873628170061444</v>
      </c>
      <c r="AP5">
        <f t="shared" si="9"/>
        <v>-21.109622541145335</v>
      </c>
      <c r="AQ5">
        <f t="shared" si="9"/>
        <v>-250.2243764107601</v>
      </c>
      <c r="AR5">
        <f t="shared" si="9"/>
        <v>106.26493627926195</v>
      </c>
      <c r="AS5">
        <f t="shared" si="9"/>
        <v>-54.72451811947051</v>
      </c>
      <c r="AT5">
        <f t="shared" si="9"/>
        <v>17.816037500540155</v>
      </c>
      <c r="AU5">
        <f t="shared" si="9"/>
        <v>69.356455660331591</v>
      </c>
      <c r="AW5">
        <v>2</v>
      </c>
      <c r="AX5">
        <f>(R5*SUMPRODUCT(K6:$K$23, X6:$X$23)-$AZ$3*SUMPRODUCT(K5:$K$22, W6:$W$23))/Z5</f>
        <v>132.24192271064086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470.72438484689189</v>
      </c>
      <c r="P6">
        <f t="shared" si="22"/>
        <v>23.536219242344597</v>
      </c>
      <c r="Q6" s="4">
        <f t="shared" si="23"/>
        <v>25</v>
      </c>
      <c r="R6">
        <f t="shared" si="0"/>
        <v>250000</v>
      </c>
      <c r="S6">
        <f t="shared" si="1"/>
        <v>195.20153874437196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129.30515322227393</v>
      </c>
      <c r="AC6">
        <f t="shared" si="2"/>
        <v>188.73134566897033</v>
      </c>
      <c r="AE6">
        <f t="shared" si="3"/>
        <v>455.1216510013993</v>
      </c>
      <c r="AF6">
        <f t="shared" si="4"/>
        <v>-22.756082550069966</v>
      </c>
      <c r="AG6">
        <f t="shared" si="4"/>
        <v>-24.171344509241454</v>
      </c>
      <c r="AH6">
        <f t="shared" si="5"/>
        <v>-290.18557574173906</v>
      </c>
      <c r="AI6">
        <f t="shared" si="6"/>
        <v>118.00864820034883</v>
      </c>
      <c r="AJ6">
        <f t="shared" si="7"/>
        <v>-59.426192446696405</v>
      </c>
      <c r="AK6">
        <f>G6*SUM(AB6, AE6:AF6)</f>
        <v>32.857737217905793</v>
      </c>
      <c r="AL6">
        <f t="shared" si="8"/>
        <v>91.440192971558218</v>
      </c>
      <c r="AN6">
        <f t="shared" si="9"/>
        <v>354.46067469321804</v>
      </c>
      <c r="AO6">
        <f t="shared" si="9"/>
        <v>-17.723033734660902</v>
      </c>
      <c r="AP6">
        <f t="shared" si="9"/>
        <v>-18.825276855399689</v>
      </c>
      <c r="AQ6">
        <f t="shared" si="9"/>
        <v>-226.00413480074255</v>
      </c>
      <c r="AR6">
        <f t="shared" si="9"/>
        <v>91.90822930241491</v>
      </c>
      <c r="AS6">
        <f t="shared" si="9"/>
        <v>-46.282676780499422</v>
      </c>
      <c r="AT6">
        <f t="shared" si="9"/>
        <v>25.590467246559403</v>
      </c>
      <c r="AU6">
        <f t="shared" si="9"/>
        <v>71.216019768474879</v>
      </c>
      <c r="AW6">
        <v>3</v>
      </c>
      <c r="AX6">
        <f>(R6*SUMPRODUCT(K7:$K$23, X7:$X$23)-$AZ$3*SUMPRODUCT(K6:$K$22, W7:$W$23))/Z6</f>
        <v>195.20153874437196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470.72438484689189</v>
      </c>
      <c r="P7">
        <f t="shared" si="22"/>
        <v>23.536219242344597</v>
      </c>
      <c r="Q7" s="4">
        <f t="shared" si="23"/>
        <v>25</v>
      </c>
      <c r="R7">
        <f t="shared" si="0"/>
        <v>250000</v>
      </c>
      <c r="S7">
        <f t="shared" si="1"/>
        <v>249.21384913801151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188.73134566897033</v>
      </c>
      <c r="AC7">
        <f t="shared" si="2"/>
        <v>238.2539288647481</v>
      </c>
      <c r="AE7">
        <f t="shared" si="3"/>
        <v>450.02287990867376</v>
      </c>
      <c r="AF7">
        <f t="shared" si="4"/>
        <v>-22.50114399543369</v>
      </c>
      <c r="AG7">
        <f t="shared" si="4"/>
        <v>-23.900550640426694</v>
      </c>
      <c r="AH7">
        <f t="shared" si="5"/>
        <v>-290.80423722345847</v>
      </c>
      <c r="AI7">
        <f t="shared" si="6"/>
        <v>112.81694804935495</v>
      </c>
      <c r="AJ7">
        <f t="shared" si="7"/>
        <v>-49.52258319577777</v>
      </c>
      <c r="AK7">
        <f>G7*SUM(AB7, AE7:AF7)</f>
        <v>30.258026305686528</v>
      </c>
      <c r="AL7">
        <f t="shared" si="8"/>
        <v>93.552391159263706</v>
      </c>
      <c r="AN7">
        <f t="shared" si="9"/>
        <v>317.27131174152782</v>
      </c>
      <c r="AO7">
        <f t="shared" si="9"/>
        <v>-15.863565587076394</v>
      </c>
      <c r="AP7">
        <f t="shared" si="9"/>
        <v>-16.850163384074722</v>
      </c>
      <c r="AQ7">
        <f t="shared" si="9"/>
        <v>-205.02033546073221</v>
      </c>
      <c r="AR7">
        <f t="shared" si="9"/>
        <v>79.537247309644528</v>
      </c>
      <c r="AS7">
        <f t="shared" si="9"/>
        <v>-34.913991338711313</v>
      </c>
      <c r="AT7">
        <f t="shared" si="9"/>
        <v>21.332256925832336</v>
      </c>
      <c r="AU7">
        <f t="shared" si="9"/>
        <v>65.955512896765555</v>
      </c>
      <c r="AW7">
        <v>4</v>
      </c>
      <c r="AX7">
        <f>(R7*SUMPRODUCT(K8:$K$23, X8:$X$23)-$AZ$3*SUMPRODUCT(K7:$K$22, W8:$W$23))/Z7</f>
        <v>249.21384913801151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470.72438484689189</v>
      </c>
      <c r="P8">
        <f t="shared" si="22"/>
        <v>23.536219242344597</v>
      </c>
      <c r="Q8" s="4">
        <f t="shared" si="23"/>
        <v>25</v>
      </c>
      <c r="R8">
        <f t="shared" si="0"/>
        <v>250000</v>
      </c>
      <c r="S8">
        <f t="shared" si="1"/>
        <v>289.78414313973451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238.2539288647481</v>
      </c>
      <c r="AC8">
        <f t="shared" si="2"/>
        <v>273.93078033791153</v>
      </c>
      <c r="AE8">
        <f t="shared" si="3"/>
        <v>444.97223577555962</v>
      </c>
      <c r="AF8">
        <f t="shared" si="4"/>
        <v>-22.248611788777986</v>
      </c>
      <c r="AG8">
        <f t="shared" si="4"/>
        <v>-23.632312776843481</v>
      </c>
      <c r="AH8">
        <f t="shared" si="5"/>
        <v>-292.32357178945006</v>
      </c>
      <c r="AI8">
        <f t="shared" si="6"/>
        <v>106.76773942048811</v>
      </c>
      <c r="AJ8">
        <f t="shared" si="7"/>
        <v>-35.676851473163424</v>
      </c>
      <c r="AK8">
        <f t="shared" ref="AK8:AK23" si="24">G8*SUM(AB8:AB8, AE8:AF8)</f>
        <v>14.078821875737582</v>
      </c>
      <c r="AL8">
        <f t="shared" si="8"/>
        <v>85.169709823062277</v>
      </c>
      <c r="AN8">
        <f t="shared" si="9"/>
        <v>292.50400883574241</v>
      </c>
      <c r="AO8">
        <f t="shared" si="9"/>
        <v>-14.625200441787122</v>
      </c>
      <c r="AP8">
        <f t="shared" si="9"/>
        <v>-15.534780980747495</v>
      </c>
      <c r="AQ8">
        <f t="shared" si="9"/>
        <v>-192.15989167631014</v>
      </c>
      <c r="AR8">
        <f t="shared" si="9"/>
        <v>70.184135736897645</v>
      </c>
      <c r="AS8">
        <f t="shared" si="9"/>
        <v>-23.452299356046353</v>
      </c>
      <c r="AT8">
        <f t="shared" si="9"/>
        <v>9.2547613249621516</v>
      </c>
      <c r="AU8">
        <f t="shared" si="9"/>
        <v>55.986597705813445</v>
      </c>
      <c r="AW8">
        <v>5</v>
      </c>
      <c r="AX8">
        <f>(R8*SUMPRODUCT(K9:$K$23, X9:$X$23)-$AZ$3*SUMPRODUCT(K8:$K$22, W9:$W$23))/Z8</f>
        <v>289.78414313973451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470.72438484689189</v>
      </c>
      <c r="P9">
        <f t="shared" si="22"/>
        <v>23.536219242344597</v>
      </c>
      <c r="Q9" s="4">
        <f t="shared" si="23"/>
        <v>25</v>
      </c>
      <c r="R9">
        <f t="shared" si="0"/>
        <v>250000</v>
      </c>
      <c r="S9">
        <f t="shared" si="1"/>
        <v>319.72318119727458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273.93078033791153</v>
      </c>
      <c r="AC9">
        <f t="shared" si="2"/>
        <v>298.83059133286952</v>
      </c>
      <c r="AE9">
        <f t="shared" si="3"/>
        <v>439.96448975591841</v>
      </c>
      <c r="AF9">
        <f t="shared" si="4"/>
        <v>-21.998224487795923</v>
      </c>
      <c r="AG9">
        <f t="shared" si="4"/>
        <v>-23.366353216384866</v>
      </c>
      <c r="AH9">
        <f t="shared" si="5"/>
        <v>-296.36432690179447</v>
      </c>
      <c r="AI9">
        <f t="shared" si="6"/>
        <v>98.23558514994312</v>
      </c>
      <c r="AJ9">
        <f t="shared" si="7"/>
        <v>-24.899810994957988</v>
      </c>
      <c r="AK9">
        <f t="shared" si="24"/>
        <v>4.0821925690756009</v>
      </c>
      <c r="AL9">
        <f t="shared" si="8"/>
        <v>77.417966724060733</v>
      </c>
      <c r="AN9">
        <f t="shared" si="9"/>
        <v>274.86423683714924</v>
      </c>
      <c r="AO9">
        <f t="shared" si="9"/>
        <v>-13.743211841857464</v>
      </c>
      <c r="AP9">
        <f t="shared" si="9"/>
        <v>-14.597939138342692</v>
      </c>
      <c r="AQ9">
        <f t="shared" si="9"/>
        <v>-185.15120296369636</v>
      </c>
      <c r="AR9">
        <f t="shared" si="9"/>
        <v>61.37188289325271</v>
      </c>
      <c r="AS9">
        <f t="shared" si="9"/>
        <v>-15.555954414219446</v>
      </c>
      <c r="AT9">
        <f t="shared" si="9"/>
        <v>2.5503166079238166</v>
      </c>
      <c r="AU9">
        <f t="shared" si="9"/>
        <v>48.366245086957079</v>
      </c>
      <c r="AW9">
        <v>6</v>
      </c>
      <c r="AX9">
        <f>(R9*SUMPRODUCT(K10:$K$23, X10:$X$23)-$AZ$3*SUMPRODUCT(K9:$K$22, W10:$W$23))/Z9</f>
        <v>319.72318119727458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470.72438484689189</v>
      </c>
      <c r="P10">
        <f t="shared" si="22"/>
        <v>23.536219242344597</v>
      </c>
      <c r="Q10" s="4">
        <f t="shared" si="23"/>
        <v>25</v>
      </c>
      <c r="R10">
        <f t="shared" si="0"/>
        <v>250000</v>
      </c>
      <c r="S10">
        <f t="shared" si="1"/>
        <v>343.19803734877161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298.83059133286952</v>
      </c>
      <c r="AC10">
        <f t="shared" si="2"/>
        <v>317.1496184983539</v>
      </c>
      <c r="AE10">
        <f t="shared" si="3"/>
        <v>434.99683222357578</v>
      </c>
      <c r="AF10">
        <f t="shared" si="4"/>
        <v>-21.749841611178791</v>
      </c>
      <c r="AG10">
        <f t="shared" si="4"/>
        <v>-23.10252274083183</v>
      </c>
      <c r="AH10">
        <f t="shared" si="5"/>
        <v>-301.66943389187952</v>
      </c>
      <c r="AI10">
        <f t="shared" si="6"/>
        <v>88.475033979685634</v>
      </c>
      <c r="AJ10">
        <f t="shared" si="7"/>
        <v>-18.319027165484385</v>
      </c>
      <c r="AK10">
        <f t="shared" si="24"/>
        <v>2.9195180859755929</v>
      </c>
      <c r="AL10">
        <f t="shared" si="8"/>
        <v>73.075524900176845</v>
      </c>
      <c r="AN10">
        <f t="shared" si="9"/>
        <v>258.20497215650647</v>
      </c>
      <c r="AO10">
        <f t="shared" si="9"/>
        <v>-12.910248607825324</v>
      </c>
      <c r="AP10">
        <f t="shared" si="9"/>
        <v>-13.713171681157455</v>
      </c>
      <c r="AQ10">
        <f t="shared" si="9"/>
        <v>-179.06463221894751</v>
      </c>
      <c r="AR10">
        <f t="shared" si="9"/>
        <v>52.516919648576156</v>
      </c>
      <c r="AS10">
        <f t="shared" si="9"/>
        <v>-10.87378929869325</v>
      </c>
      <c r="AT10">
        <f t="shared" si="9"/>
        <v>1.7329645419401494</v>
      </c>
      <c r="AU10">
        <f t="shared" si="9"/>
        <v>43.376094891823058</v>
      </c>
      <c r="AW10">
        <v>7</v>
      </c>
      <c r="AX10">
        <f>(R10*SUMPRODUCT(K11:$K$23, X11:$X$23)-$AZ$3*SUMPRODUCT(K10:$K$22, W11:$W$23))/Z10</f>
        <v>343.19803734877161</v>
      </c>
    </row>
    <row r="11" spans="1:52" x14ac:dyDescent="0.25">
      <c r="A11" t="s">
        <v>33</v>
      </c>
      <c r="C11" s="7">
        <f>AU25</f>
        <v>-3.4106051316484809E-13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470.72438484689189</v>
      </c>
      <c r="P11">
        <f t="shared" si="22"/>
        <v>23.536219242344597</v>
      </c>
      <c r="Q11" s="4">
        <f t="shared" si="23"/>
        <v>25</v>
      </c>
      <c r="R11">
        <f t="shared" si="0"/>
        <v>250000</v>
      </c>
      <c r="S11">
        <f t="shared" si="1"/>
        <v>360.65474250717369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317.1496184983539</v>
      </c>
      <c r="AC11">
        <f t="shared" si="2"/>
        <v>329.50629080722092</v>
      </c>
      <c r="AE11">
        <f t="shared" si="3"/>
        <v>430.06961440504267</v>
      </c>
      <c r="AF11">
        <f t="shared" si="4"/>
        <v>-21.503480720252135</v>
      </c>
      <c r="AG11">
        <f t="shared" si="4"/>
        <v>-22.840840003695973</v>
      </c>
      <c r="AH11">
        <f t="shared" si="5"/>
        <v>-306.57509727538655</v>
      </c>
      <c r="AI11">
        <f t="shared" si="6"/>
        <v>79.150196405708016</v>
      </c>
      <c r="AJ11">
        <f t="shared" si="7"/>
        <v>-12.356672308867019</v>
      </c>
      <c r="AK11">
        <f t="shared" si="24"/>
        <v>1.7417178052395466</v>
      </c>
      <c r="AL11">
        <f t="shared" si="8"/>
        <v>68.535241902080543</v>
      </c>
      <c r="AN11">
        <f t="shared" si="9"/>
        <v>242.77725085381857</v>
      </c>
      <c r="AO11">
        <f t="shared" si="9"/>
        <v>-12.13886254269093</v>
      </c>
      <c r="AP11">
        <f t="shared" si="9"/>
        <v>-12.893811042569235</v>
      </c>
      <c r="AQ11">
        <f t="shared" si="9"/>
        <v>-173.06374783004816</v>
      </c>
      <c r="AR11">
        <f t="shared" si="9"/>
        <v>44.680829438510258</v>
      </c>
      <c r="AS11">
        <f t="shared" si="9"/>
        <v>-6.9754263783511483</v>
      </c>
      <c r="AT11">
        <f t="shared" si="9"/>
        <v>0.98321166238208368</v>
      </c>
      <c r="AU11">
        <f t="shared" si="9"/>
        <v>38.688614722541189</v>
      </c>
      <c r="AW11">
        <v>8</v>
      </c>
      <c r="AX11">
        <f>(R11*SUMPRODUCT(K12:$K$23, X12:$X$23)-$AZ$3*SUMPRODUCT(K11:$K$22, W12:$W$23))/Z11</f>
        <v>360.65474250717369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470.72438484689189</v>
      </c>
      <c r="P12">
        <f t="shared" si="22"/>
        <v>23.536219242344597</v>
      </c>
      <c r="Q12" s="4">
        <f t="shared" si="23"/>
        <v>25</v>
      </c>
      <c r="R12">
        <f t="shared" si="0"/>
        <v>250000</v>
      </c>
      <c r="S12">
        <f t="shared" si="1"/>
        <v>371.4962435351955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329.50629080722092</v>
      </c>
      <c r="AC12">
        <f t="shared" si="2"/>
        <v>335.55132637268457</v>
      </c>
      <c r="AE12">
        <f t="shared" si="3"/>
        <v>425.17843569090144</v>
      </c>
      <c r="AF12">
        <f t="shared" si="4"/>
        <v>-21.258921784545073</v>
      </c>
      <c r="AG12">
        <f t="shared" si="4"/>
        <v>-22.581071290219821</v>
      </c>
      <c r="AH12">
        <f t="shared" si="5"/>
        <v>-313.60313439194545</v>
      </c>
      <c r="AI12">
        <f t="shared" si="6"/>
        <v>67.735308224191101</v>
      </c>
      <c r="AJ12">
        <f t="shared" si="7"/>
        <v>-6.0450355654636496</v>
      </c>
      <c r="AK12">
        <f t="shared" si="24"/>
        <v>1.6868793508412276</v>
      </c>
      <c r="AL12">
        <f t="shared" si="8"/>
        <v>63.377152009568682</v>
      </c>
      <c r="AN12">
        <f t="shared" si="9"/>
        <v>228.17392041001889</v>
      </c>
      <c r="AO12">
        <f t="shared" si="9"/>
        <v>-11.408696020500944</v>
      </c>
      <c r="AP12">
        <f t="shared" si="9"/>
        <v>-12.118233501130119</v>
      </c>
      <c r="AQ12">
        <f t="shared" si="9"/>
        <v>-168.29653298574254</v>
      </c>
      <c r="AR12">
        <f t="shared" si="9"/>
        <v>36.35045790264526</v>
      </c>
      <c r="AS12">
        <f t="shared" si="9"/>
        <v>-3.2440955330871519</v>
      </c>
      <c r="AT12">
        <f t="shared" si="9"/>
        <v>0.9052713929733931</v>
      </c>
      <c r="AU12">
        <f t="shared" si="9"/>
        <v>34.011633762531503</v>
      </c>
      <c r="AW12">
        <v>9</v>
      </c>
      <c r="AX12">
        <f>(R12*SUMPRODUCT(K13:$K$23, X13:$X$23)-$AZ$3*SUMPRODUCT(K12:$K$22, W13:$W$23))/Z12</f>
        <v>371.4962435351955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470.72438484689189</v>
      </c>
      <c r="P13">
        <f t="shared" si="22"/>
        <v>23.536219242344597</v>
      </c>
      <c r="Q13" s="4">
        <f t="shared" si="23"/>
        <v>25</v>
      </c>
      <c r="R13">
        <f t="shared" si="0"/>
        <v>250000</v>
      </c>
      <c r="S13">
        <f t="shared" si="1"/>
        <v>375.92683229009691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335.55132637268457</v>
      </c>
      <c r="AC13">
        <f t="shared" si="2"/>
        <v>335.67519884664853</v>
      </c>
      <c r="AE13">
        <f t="shared" si="3"/>
        <v>420.32248808329939</v>
      </c>
      <c r="AF13">
        <f t="shared" si="4"/>
        <v>-21.01612440416497</v>
      </c>
      <c r="AG13">
        <f t="shared" si="4"/>
        <v>-22.323173687932787</v>
      </c>
      <c r="AH13">
        <f t="shared" si="5"/>
        <v>-320.86889384835916</v>
      </c>
      <c r="AI13">
        <f t="shared" si="6"/>
        <v>56.11429614284242</v>
      </c>
      <c r="AJ13">
        <f t="shared" si="7"/>
        <v>-0.12387247396395651</v>
      </c>
      <c r="AK13">
        <f t="shared" si="24"/>
        <v>1.469715380103638</v>
      </c>
      <c r="AL13">
        <f t="shared" si="8"/>
        <v>57.4601390489821</v>
      </c>
      <c r="AN13">
        <f t="shared" si="9"/>
        <v>214.47937080847882</v>
      </c>
      <c r="AO13">
        <f t="shared" si="9"/>
        <v>-10.723968540423941</v>
      </c>
      <c r="AP13">
        <f t="shared" si="9"/>
        <v>-11.390920978007147</v>
      </c>
      <c r="AQ13">
        <f t="shared" si="9"/>
        <v>-163.73085051535472</v>
      </c>
      <c r="AR13">
        <f t="shared" si="9"/>
        <v>28.633630774693</v>
      </c>
      <c r="AS13">
        <f t="shared" si="9"/>
        <v>-6.3208824246904938E-2</v>
      </c>
      <c r="AT13">
        <f t="shared" si="9"/>
        <v>0.74995661409793912</v>
      </c>
      <c r="AU13">
        <f t="shared" si="9"/>
        <v>29.320378564544033</v>
      </c>
      <c r="AW13">
        <v>10</v>
      </c>
      <c r="AX13">
        <f>(R13*SUMPRODUCT(K14:$K$23, X14:$X$23)-$AZ$3*SUMPRODUCT(K13:$K$22, W14:$W$23))/Z13</f>
        <v>375.92683229009691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470.72438484689189</v>
      </c>
      <c r="P14">
        <f t="shared" si="22"/>
        <v>23.536219242344597</v>
      </c>
      <c r="Q14" s="4">
        <f t="shared" si="23"/>
        <v>25</v>
      </c>
      <c r="R14">
        <f t="shared" si="0"/>
        <v>250000</v>
      </c>
      <c r="S14">
        <f t="shared" si="1"/>
        <v>373.50427493137965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335.67519884664853</v>
      </c>
      <c r="AC14">
        <f t="shared" si="2"/>
        <v>329.68433785258389</v>
      </c>
      <c r="AE14">
        <f t="shared" si="3"/>
        <v>415.49847631014148</v>
      </c>
      <c r="AF14">
        <f t="shared" si="4"/>
        <v>-20.774923815507076</v>
      </c>
      <c r="AG14">
        <f t="shared" si="4"/>
        <v>-22.066972186138539</v>
      </c>
      <c r="AH14">
        <f t="shared" si="5"/>
        <v>-329.69764914918574</v>
      </c>
      <c r="AI14">
        <f t="shared" si="6"/>
        <v>42.958931159310168</v>
      </c>
      <c r="AJ14">
        <f t="shared" si="7"/>
        <v>5.9908609940646329</v>
      </c>
      <c r="AK14">
        <f t="shared" si="24"/>
        <v>1.3147177524143092</v>
      </c>
      <c r="AL14">
        <f t="shared" si="8"/>
        <v>50.264509905789112</v>
      </c>
      <c r="AN14">
        <f t="shared" si="9"/>
        <v>201.6528496131499</v>
      </c>
      <c r="AO14">
        <f t="shared" si="9"/>
        <v>-10.082642480657496</v>
      </c>
      <c r="AP14">
        <f t="shared" si="9"/>
        <v>-10.70970912621935</v>
      </c>
      <c r="AQ14">
        <f t="shared" si="9"/>
        <v>-160.01134601529478</v>
      </c>
      <c r="AR14">
        <f t="shared" si="9"/>
        <v>20.849151990978292</v>
      </c>
      <c r="AS14">
        <f t="shared" si="9"/>
        <v>2.9075297743995949</v>
      </c>
      <c r="AT14">
        <f t="shared" si="9"/>
        <v>0.63806872065025233</v>
      </c>
      <c r="AU14">
        <f t="shared" si="9"/>
        <v>24.394750486028141</v>
      </c>
      <c r="AW14">
        <v>11</v>
      </c>
      <c r="AX14">
        <f>(R14*SUMPRODUCT(K15:$K$23, X15:$X$23)-$AZ$3*SUMPRODUCT(K14:$K$22, W15:$W$23))/Z14</f>
        <v>373.50427493137965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470.72438484689189</v>
      </c>
      <c r="P15">
        <f t="shared" si="22"/>
        <v>23.536219242344597</v>
      </c>
      <c r="Q15" s="4">
        <f t="shared" si="23"/>
        <v>25</v>
      </c>
      <c r="R15">
        <f t="shared" si="0"/>
        <v>250000</v>
      </c>
      <c r="S15">
        <f t="shared" si="1"/>
        <v>362.51633818590273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329.68433785258389</v>
      </c>
      <c r="AC15">
        <f t="shared" si="2"/>
        <v>316.28844283328033</v>
      </c>
      <c r="AE15">
        <f t="shared" si="3"/>
        <v>410.69785552817581</v>
      </c>
      <c r="AF15">
        <f t="shared" si="4"/>
        <v>-20.534892776408793</v>
      </c>
      <c r="AG15">
        <f t="shared" si="4"/>
        <v>-21.812012971335641</v>
      </c>
      <c r="AH15">
        <f t="shared" si="5"/>
        <v>-342.89492941513515</v>
      </c>
      <c r="AI15">
        <f t="shared" si="6"/>
        <v>25.456020365296183</v>
      </c>
      <c r="AJ15">
        <f t="shared" si="7"/>
        <v>13.395895019303566</v>
      </c>
      <c r="AK15">
        <f t="shared" si="24"/>
        <v>2.9513739324778387</v>
      </c>
      <c r="AL15">
        <f t="shared" si="8"/>
        <v>41.803289317077585</v>
      </c>
      <c r="AN15">
        <f t="shared" si="9"/>
        <v>189.48852189571534</v>
      </c>
      <c r="AO15">
        <f t="shared" si="9"/>
        <v>-9.4744260947857679</v>
      </c>
      <c r="AP15">
        <f t="shared" si="9"/>
        <v>-10.06366612796937</v>
      </c>
      <c r="AQ15">
        <f t="shared" si="9"/>
        <v>-158.2054848006189</v>
      </c>
      <c r="AR15">
        <f t="shared" si="9"/>
        <v>11.744944872341263</v>
      </c>
      <c r="AS15">
        <f t="shared" si="9"/>
        <v>6.1806223541478014</v>
      </c>
      <c r="AT15">
        <f t="shared" si="9"/>
        <v>1.3617102609594782</v>
      </c>
      <c r="AU15">
        <f t="shared" si="9"/>
        <v>19.287277487448542</v>
      </c>
      <c r="AW15">
        <v>12</v>
      </c>
      <c r="AX15">
        <f>(R15*SUMPRODUCT(K16:$K$23, X16:$X$23)-$AZ$3*SUMPRODUCT(K15:$K$22, W16:$W$23))/Z15</f>
        <v>362.51633818590273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470.72438484689189</v>
      </c>
      <c r="P16">
        <f t="shared" si="22"/>
        <v>23.536219242344597</v>
      </c>
      <c r="Q16" s="4">
        <f t="shared" si="23"/>
        <v>25</v>
      </c>
      <c r="R16">
        <f t="shared" si="0"/>
        <v>250000</v>
      </c>
      <c r="S16">
        <f t="shared" si="1"/>
        <v>342.80486399775975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316.28844283328033</v>
      </c>
      <c r="AC16">
        <f t="shared" si="2"/>
        <v>295.60830529537668</v>
      </c>
      <c r="AE16">
        <f t="shared" si="3"/>
        <v>405.91617062559459</v>
      </c>
      <c r="AF16">
        <f t="shared" si="4"/>
        <v>-20.295808531279732</v>
      </c>
      <c r="AG16">
        <f t="shared" si="4"/>
        <v>-21.558059434164598</v>
      </c>
      <c r="AH16">
        <f t="shared" si="5"/>
        <v>-358.33407457686354</v>
      </c>
      <c r="AI16">
        <f t="shared" si="6"/>
        <v>5.7282280832866945</v>
      </c>
      <c r="AJ16">
        <f t="shared" si="7"/>
        <v>20.680137537903647</v>
      </c>
      <c r="AK16">
        <f t="shared" si="24"/>
        <v>4.9835525149859263</v>
      </c>
      <c r="AL16">
        <f t="shared" si="8"/>
        <v>31.391918136176269</v>
      </c>
      <c r="AN16">
        <f t="shared" si="9"/>
        <v>177.56929879379993</v>
      </c>
      <c r="AO16">
        <f t="shared" si="9"/>
        <v>-8.8784649396899979</v>
      </c>
      <c r="AP16">
        <f t="shared" si="9"/>
        <v>-9.4306405462485348</v>
      </c>
      <c r="AQ16">
        <f t="shared" si="9"/>
        <v>-156.75436201143253</v>
      </c>
      <c r="AR16">
        <f t="shared" si="9"/>
        <v>2.5058312964288576</v>
      </c>
      <c r="AS16">
        <f t="shared" si="9"/>
        <v>9.0465908660534335</v>
      </c>
      <c r="AT16">
        <f t="shared" si="9"/>
        <v>2.1800706392758107</v>
      </c>
      <c r="AU16">
        <f t="shared" si="9"/>
        <v>13.732492801758102</v>
      </c>
      <c r="AW16">
        <v>13</v>
      </c>
      <c r="AX16">
        <f>(R16*SUMPRODUCT(K17:$K$23, X17:$X$23)-$AZ$3*SUMPRODUCT(K16:$K$22, W17:$W$23))/Z16</f>
        <v>342.80486399775975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470.72438484689189</v>
      </c>
      <c r="P17">
        <f t="shared" si="22"/>
        <v>23.536219242344597</v>
      </c>
      <c r="Q17" s="4">
        <f t="shared" si="23"/>
        <v>25</v>
      </c>
      <c r="R17">
        <f t="shared" si="0"/>
        <v>250000</v>
      </c>
      <c r="S17">
        <f t="shared" si="1"/>
        <v>315.79199523693859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295.60830529537668</v>
      </c>
      <c r="AC17">
        <f t="shared" si="2"/>
        <v>269.119227238186</v>
      </c>
      <c r="AE17">
        <f t="shared" si="3"/>
        <v>401.1532420165284</v>
      </c>
      <c r="AF17">
        <f t="shared" si="4"/>
        <v>-20.057662100826423</v>
      </c>
      <c r="AG17">
        <f t="shared" si="4"/>
        <v>-21.305102036885543</v>
      </c>
      <c r="AH17">
        <f t="shared" si="5"/>
        <v>-373.76802937409292</v>
      </c>
      <c r="AI17">
        <f t="shared" si="6"/>
        <v>-13.977551495276487</v>
      </c>
      <c r="AJ17">
        <f t="shared" si="7"/>
        <v>26.489078057190682</v>
      </c>
      <c r="AK17">
        <f t="shared" si="24"/>
        <v>9.3385136159128859</v>
      </c>
      <c r="AL17">
        <f t="shared" si="8"/>
        <v>21.850040177827083</v>
      </c>
      <c r="AN17">
        <f t="shared" si="9"/>
        <v>165.28750190488367</v>
      </c>
      <c r="AO17">
        <f t="shared" si="9"/>
        <v>-8.2643750952441852</v>
      </c>
      <c r="AP17">
        <f t="shared" si="9"/>
        <v>-8.7783588032434956</v>
      </c>
      <c r="AQ17">
        <f t="shared" si="9"/>
        <v>-154.00395010296231</v>
      </c>
      <c r="AR17">
        <f t="shared" si="9"/>
        <v>-5.7591820965663088</v>
      </c>
      <c r="AS17">
        <f t="shared" si="9"/>
        <v>10.914316728010192</v>
      </c>
      <c r="AT17">
        <f t="shared" si="9"/>
        <v>3.847755484462434</v>
      </c>
      <c r="AU17">
        <f t="shared" si="9"/>
        <v>9.0028901159063182</v>
      </c>
      <c r="AW17">
        <v>14</v>
      </c>
      <c r="AX17">
        <f>(R17*SUMPRODUCT(K18:$K$23, X18:$X$23)-$AZ$3*SUMPRODUCT(K17:$K$22, W18:$W$23))/Z17</f>
        <v>315.79199523693859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470.72438484689189</v>
      </c>
      <c r="P18">
        <f t="shared" si="22"/>
        <v>23.536219242344597</v>
      </c>
      <c r="Q18" s="4">
        <f t="shared" si="23"/>
        <v>25</v>
      </c>
      <c r="R18">
        <f t="shared" si="0"/>
        <v>250000</v>
      </c>
      <c r="S18">
        <f t="shared" si="1"/>
        <v>282.28326287951904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269.119227238186</v>
      </c>
      <c r="AC18">
        <f t="shared" si="2"/>
        <v>237.71715739419432</v>
      </c>
      <c r="AE18">
        <f t="shared" si="3"/>
        <v>396.40771309099358</v>
      </c>
      <c r="AF18">
        <f t="shared" si="4"/>
        <v>-19.820385654549682</v>
      </c>
      <c r="AG18">
        <f t="shared" si="4"/>
        <v>-21.053068730438163</v>
      </c>
      <c r="AH18">
        <f t="shared" si="5"/>
        <v>-389.82286078522066</v>
      </c>
      <c r="AI18">
        <f t="shared" si="6"/>
        <v>-34.288602079214911</v>
      </c>
      <c r="AJ18">
        <f t="shared" si="7"/>
        <v>31.402069843991683</v>
      </c>
      <c r="AK18">
        <f t="shared" si="24"/>
        <v>13.947261580972006</v>
      </c>
      <c r="AL18">
        <f t="shared" si="8"/>
        <v>11.060729345748777</v>
      </c>
      <c r="AN18">
        <f t="shared" si="9"/>
        <v>152.63264900383089</v>
      </c>
      <c r="AO18">
        <f t="shared" si="9"/>
        <v>-7.631632450191546</v>
      </c>
      <c r="AP18">
        <f t="shared" si="9"/>
        <v>-8.1062641918091991</v>
      </c>
      <c r="AQ18">
        <f t="shared" si="9"/>
        <v>-150.09722040963905</v>
      </c>
      <c r="AR18">
        <f t="shared" si="9"/>
        <v>-13.202468047808889</v>
      </c>
      <c r="AS18">
        <f t="shared" si="9"/>
        <v>12.091038963693318</v>
      </c>
      <c r="AT18">
        <f t="shared" si="9"/>
        <v>5.3702473770091794</v>
      </c>
      <c r="AU18">
        <f t="shared" si="9"/>
        <v>4.2588182928936105</v>
      </c>
      <c r="AW18">
        <v>15</v>
      </c>
      <c r="AX18">
        <f>(R18*SUMPRODUCT(K19:$K$23, X19:$X$23)-$AZ$3*SUMPRODUCT(K18:$K$22, W19:$W$23))/Z18</f>
        <v>282.28326287951904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470.72438484689189</v>
      </c>
      <c r="P19">
        <f t="shared" si="22"/>
        <v>23.536219242344597</v>
      </c>
      <c r="Q19" s="4">
        <f t="shared" si="23"/>
        <v>25</v>
      </c>
      <c r="R19">
        <f t="shared" si="0"/>
        <v>250000</v>
      </c>
      <c r="S19">
        <f t="shared" si="1"/>
        <v>241.28798116704957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237.71715739419432</v>
      </c>
      <c r="AC19">
        <f t="shared" si="2"/>
        <v>200.76782864981362</v>
      </c>
      <c r="AE19">
        <f t="shared" si="3"/>
        <v>391.67434772808133</v>
      </c>
      <c r="AF19">
        <f t="shared" si="4"/>
        <v>-19.583717386404068</v>
      </c>
      <c r="AG19">
        <f t="shared" si="4"/>
        <v>-20.801681426355128</v>
      </c>
      <c r="AH19">
        <f t="shared" si="5"/>
        <v>-408.56616778656092</v>
      </c>
      <c r="AI19">
        <f t="shared" si="6"/>
        <v>-57.277218871238802</v>
      </c>
      <c r="AJ19">
        <f t="shared" si="7"/>
        <v>36.949328744380693</v>
      </c>
      <c r="AK19">
        <f t="shared" si="24"/>
        <v>13.598713666509939</v>
      </c>
      <c r="AL19">
        <f t="shared" si="8"/>
        <v>-6.7291764603481692</v>
      </c>
      <c r="AN19">
        <f t="shared" si="9"/>
        <v>140.49759280430033</v>
      </c>
      <c r="AO19">
        <f t="shared" si="9"/>
        <v>-7.0248796402150164</v>
      </c>
      <c r="AP19">
        <f t="shared" si="9"/>
        <v>-7.4617757931745272</v>
      </c>
      <c r="AQ19">
        <f t="shared" si="9"/>
        <v>-146.55686135243462</v>
      </c>
      <c r="AR19">
        <f t="shared" si="9"/>
        <v>-20.545923981523842</v>
      </c>
      <c r="AS19">
        <f t="shared" si="9"/>
        <v>13.254101971274018</v>
      </c>
      <c r="AT19">
        <f t="shared" si="9"/>
        <v>4.8779976183326816</v>
      </c>
      <c r="AU19">
        <f t="shared" si="9"/>
        <v>-2.413824391917144</v>
      </c>
      <c r="AW19">
        <v>16</v>
      </c>
      <c r="AX19">
        <f>(R19*SUMPRODUCT(K20:$K$23, X20:$X$23)-$AZ$3*SUMPRODUCT(K19:$K$22, W20:$W$23))/Z19</f>
        <v>241.28798116704957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470.72438484689189</v>
      </c>
      <c r="P20">
        <f t="shared" si="22"/>
        <v>23.536219242344597</v>
      </c>
      <c r="Q20" s="4">
        <f t="shared" si="23"/>
        <v>25</v>
      </c>
      <c r="R20">
        <f t="shared" si="0"/>
        <v>250000</v>
      </c>
      <c r="S20">
        <f t="shared" si="1"/>
        <v>190.41843076772892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200.76782864981362</v>
      </c>
      <c r="AC20">
        <f t="shared" si="2"/>
        <v>156.53163566675471</v>
      </c>
      <c r="AE20">
        <f t="shared" si="3"/>
        <v>386.95444349181327</v>
      </c>
      <c r="AF20">
        <f t="shared" si="4"/>
        <v>-19.347722174590665</v>
      </c>
      <c r="AG20">
        <f t="shared" si="4"/>
        <v>-20.551009037787278</v>
      </c>
      <c r="AH20">
        <f t="shared" si="5"/>
        <v>-426.55574304299569</v>
      </c>
      <c r="AI20">
        <f t="shared" si="6"/>
        <v>-79.500030763560346</v>
      </c>
      <c r="AJ20">
        <f t="shared" si="7"/>
        <v>44.236192983058913</v>
      </c>
      <c r="AK20">
        <f t="shared" si="24"/>
        <v>2.4440105648582562</v>
      </c>
      <c r="AL20">
        <f t="shared" si="8"/>
        <v>-32.81982721564318</v>
      </c>
      <c r="AN20">
        <f t="shared" si="9"/>
        <v>131.65561500608166</v>
      </c>
      <c r="AO20">
        <f t="shared" si="9"/>
        <v>-6.5827807503040834</v>
      </c>
      <c r="AP20">
        <f t="shared" si="9"/>
        <v>-6.9921815846073097</v>
      </c>
      <c r="AQ20">
        <f t="shared" si="9"/>
        <v>-145.129380549134</v>
      </c>
      <c r="AR20">
        <f t="shared" si="9"/>
        <v>-27.048727877963728</v>
      </c>
      <c r="AS20">
        <f t="shared" si="9"/>
        <v>15.050720545183639</v>
      </c>
      <c r="AT20">
        <f t="shared" si="9"/>
        <v>0.83153900778137035</v>
      </c>
      <c r="AU20">
        <f t="shared" si="9"/>
        <v>-11.16646832499872</v>
      </c>
      <c r="AW20">
        <v>17</v>
      </c>
      <c r="AX20">
        <f>(R20*SUMPRODUCT(K21:$K$23, X21:$X$23)-$AZ$3*SUMPRODUCT(K20:$K$22, W21:$W$23))/Z20</f>
        <v>190.41843076772892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470.72438484689189</v>
      </c>
      <c r="P21">
        <f t="shared" si="22"/>
        <v>23.536219242344597</v>
      </c>
      <c r="Q21" s="4">
        <f t="shared" si="23"/>
        <v>25</v>
      </c>
      <c r="R21">
        <f t="shared" si="0"/>
        <v>250000</v>
      </c>
      <c r="S21">
        <f t="shared" si="1"/>
        <v>130.92620139935104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156.53163566675471</v>
      </c>
      <c r="AC21">
        <f t="shared" si="2"/>
        <v>106.3161056143361</v>
      </c>
      <c r="AE21">
        <f t="shared" si="3"/>
        <v>382.24269000195409</v>
      </c>
      <c r="AF21">
        <f t="shared" si="4"/>
        <v>-19.112134500097707</v>
      </c>
      <c r="AG21">
        <f t="shared" si="4"/>
        <v>-20.300769532381597</v>
      </c>
      <c r="AH21">
        <f t="shared" si="5"/>
        <v>-447.29415027807266</v>
      </c>
      <c r="AI21">
        <f t="shared" si="6"/>
        <v>-104.46436430859785</v>
      </c>
      <c r="AJ21">
        <f t="shared" si="7"/>
        <v>50.215530052418615</v>
      </c>
      <c r="AK21">
        <f t="shared" si="24"/>
        <v>0.83145950586977779</v>
      </c>
      <c r="AL21">
        <f t="shared" si="8"/>
        <v>-53.417374750309456</v>
      </c>
      <c r="AN21">
        <f t="shared" si="9"/>
        <v>123.70637257525999</v>
      </c>
      <c r="AO21">
        <f t="shared" si="9"/>
        <v>-6.1853186287630004</v>
      </c>
      <c r="AP21">
        <f t="shared" si="9"/>
        <v>-6.5700002250519063</v>
      </c>
      <c r="AQ21">
        <f t="shared" si="9"/>
        <v>-144.75917591713974</v>
      </c>
      <c r="AR21">
        <f t="shared" si="9"/>
        <v>-33.808122195694658</v>
      </c>
      <c r="AS21">
        <f t="shared" si="9"/>
        <v>16.251405801107421</v>
      </c>
      <c r="AT21">
        <f t="shared" si="9"/>
        <v>0.26908778664633842</v>
      </c>
      <c r="AU21">
        <f t="shared" si="9"/>
        <v>-17.287628607940903</v>
      </c>
      <c r="AW21">
        <v>18</v>
      </c>
      <c r="AX21">
        <f>(R21*SUMPRODUCT(K22:$K$23, X22:$X$23)-$AZ$3*SUMPRODUCT(K21:$K$22, W22:$W$23))/Z21</f>
        <v>130.92620139935104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470.72438484689189</v>
      </c>
      <c r="P22">
        <f t="shared" si="22"/>
        <v>23.536219242344597</v>
      </c>
      <c r="Q22" s="4">
        <f t="shared" si="23"/>
        <v>25</v>
      </c>
      <c r="R22">
        <f t="shared" si="0"/>
        <v>250000</v>
      </c>
      <c r="S22">
        <f t="shared" si="1"/>
        <v>66.286740206888609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106.3161056143361</v>
      </c>
      <c r="AC22">
        <f t="shared" si="2"/>
        <v>53.164134151331822</v>
      </c>
      <c r="AE22">
        <f t="shared" si="3"/>
        <v>377.53635593174948</v>
      </c>
      <c r="AF22">
        <f t="shared" si="4"/>
        <v>-18.876817796587478</v>
      </c>
      <c r="AG22">
        <f t="shared" si="4"/>
        <v>-20.050817850372635</v>
      </c>
      <c r="AH22">
        <f t="shared" si="5"/>
        <v>-469.43986685147979</v>
      </c>
      <c r="AI22">
        <f t="shared" si="6"/>
        <v>-130.83114656669045</v>
      </c>
      <c r="AJ22">
        <f t="shared" si="7"/>
        <v>53.151971463004273</v>
      </c>
      <c r="AK22">
        <f t="shared" si="24"/>
        <v>9.7644885187394603</v>
      </c>
      <c r="AL22">
        <f t="shared" si="8"/>
        <v>-67.914686584946722</v>
      </c>
      <c r="AN22">
        <f t="shared" si="9"/>
        <v>114.18995071459011</v>
      </c>
      <c r="AO22">
        <f t="shared" si="9"/>
        <v>-5.7094975357295068</v>
      </c>
      <c r="AP22">
        <f t="shared" si="9"/>
        <v>-6.0645865388794133</v>
      </c>
      <c r="AQ22">
        <f t="shared" si="9"/>
        <v>-141.98716075154604</v>
      </c>
      <c r="AR22">
        <f t="shared" si="9"/>
        <v>-39.571294111564868</v>
      </c>
      <c r="AS22">
        <f t="shared" si="9"/>
        <v>16.076388158074451</v>
      </c>
      <c r="AT22">
        <f t="shared" si="9"/>
        <v>2.9533750728621468</v>
      </c>
      <c r="AU22">
        <f t="shared" si="9"/>
        <v>-20.541530880628276</v>
      </c>
      <c r="AW22">
        <v>19</v>
      </c>
      <c r="AX22">
        <f>(R22*SUMPRODUCT(K23:$K$23, X23:$X$23)-$AZ$3*SUMPRODUCT(K22:$K$22, W23:$W$23))/Z22</f>
        <v>66.286740206888609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470.72438484689189</v>
      </c>
      <c r="P23">
        <f t="shared" si="22"/>
        <v>23.536219242344597</v>
      </c>
      <c r="Q23" s="4">
        <f t="shared" si="23"/>
        <v>25</v>
      </c>
      <c r="R23">
        <f t="shared" si="0"/>
        <v>250000</v>
      </c>
      <c r="S23">
        <f t="shared" si="1"/>
        <v>67.123116727558099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53.164134151331822</v>
      </c>
      <c r="AC23">
        <f t="shared" si="2"/>
        <v>53.164134151331822</v>
      </c>
      <c r="AE23">
        <f t="shared" si="3"/>
        <v>372.83212646216066</v>
      </c>
      <c r="AF23">
        <f t="shared" si="4"/>
        <v>-18.641606323108032</v>
      </c>
      <c r="AG23">
        <f t="shared" si="4"/>
        <v>-19.80097794293301</v>
      </c>
      <c r="AH23">
        <f t="shared" si="5"/>
        <v>-493.31728935896558</v>
      </c>
      <c r="AI23">
        <f t="shared" si="6"/>
        <v>-158.92774716284595</v>
      </c>
      <c r="AJ23">
        <f t="shared" si="7"/>
        <v>0</v>
      </c>
      <c r="AK23">
        <f t="shared" si="24"/>
        <v>28.514825800326914</v>
      </c>
      <c r="AL23">
        <f t="shared" si="8"/>
        <v>-130.41292136251903</v>
      </c>
      <c r="AN23">
        <f t="shared" si="9"/>
        <v>102.15337048197557</v>
      </c>
      <c r="AO23">
        <f t="shared" si="9"/>
        <v>-5.107668524098778</v>
      </c>
      <c r="AP23">
        <f t="shared" si="9"/>
        <v>-5.4253281628485226</v>
      </c>
      <c r="AQ23">
        <f t="shared" si="9"/>
        <v>-135.16545449890282</v>
      </c>
      <c r="AR23">
        <f t="shared" si="9"/>
        <v>-43.54508070387454</v>
      </c>
      <c r="AS23">
        <f t="shared" si="9"/>
        <v>0</v>
      </c>
      <c r="AT23">
        <f t="shared" si="9"/>
        <v>7.8128609566199074</v>
      </c>
      <c r="AU23">
        <f t="shared" si="9"/>
        <v>-35.732219747254632</v>
      </c>
      <c r="AW23">
        <v>20</v>
      </c>
      <c r="AX23">
        <f>(R23*SUMPRODUCT(K$23:$K24, X$23:$X24)-$AZ$3*SUMPRODUCT(K$22:$K23, W$23:$W24))/Z23</f>
        <v>67.123116727558099</v>
      </c>
    </row>
    <row r="25" spans="5:50" x14ac:dyDescent="0.25">
      <c r="AN25" s="8">
        <f t="shared" ref="AN25:AU25" si="25">SUM(AN3:AN23)</f>
        <v>4549.7664173781686</v>
      </c>
      <c r="AO25" s="8">
        <f t="shared" si="25"/>
        <v>-580.53160950407732</v>
      </c>
      <c r="AP25" s="8">
        <f t="shared" si="25"/>
        <v>-416.63643120262554</v>
      </c>
      <c r="AQ25" s="8">
        <f t="shared" si="25"/>
        <v>-3507.4850317527225</v>
      </c>
      <c r="AR25" s="8">
        <f t="shared" si="25"/>
        <v>45.11334491874296</v>
      </c>
      <c r="AS25" s="8">
        <f t="shared" si="25"/>
        <v>-156.17130166055429</v>
      </c>
      <c r="AT25" s="8">
        <f t="shared" si="25"/>
        <v>111.05795674181104</v>
      </c>
      <c r="AU25" s="9">
        <f t="shared" si="25"/>
        <v>-3.4106051316484809E-13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926E-A0C1-4F4A-A36D-89EB6D322A8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1068.7304890551952</v>
      </c>
      <c r="K3">
        <v>1</v>
      </c>
      <c r="L3" s="2">
        <v>0</v>
      </c>
      <c r="O3">
        <f>$C$3</f>
        <v>1068.7304890551952</v>
      </c>
      <c r="P3">
        <f>O3*B5</f>
        <v>854.9843912441562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1068.7304890551952</v>
      </c>
      <c r="AF3">
        <f t="shared" ref="AF3:AG23" si="4">-$Z3*P3</f>
        <v>-854.9843912441562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13.746097811039022</v>
      </c>
      <c r="AJ3">
        <f t="shared" ref="AJ3:AJ23" si="7">AB3-AC3</f>
        <v>0</v>
      </c>
      <c r="AL3">
        <f t="shared" ref="AL3:AL23" si="8">SUM(AI3:AK3)</f>
        <v>13.746097811039022</v>
      </c>
      <c r="AN3">
        <f t="shared" ref="AN3:AU23" si="9">AE3*$K3</f>
        <v>1068.7304890551952</v>
      </c>
      <c r="AO3">
        <f t="shared" si="9"/>
        <v>-854.9843912441562</v>
      </c>
      <c r="AP3">
        <f t="shared" si="9"/>
        <v>-200</v>
      </c>
      <c r="AQ3">
        <f t="shared" si="9"/>
        <v>0</v>
      </c>
      <c r="AR3">
        <f t="shared" si="9"/>
        <v>13.746097811039022</v>
      </c>
      <c r="AS3">
        <f t="shared" si="9"/>
        <v>0</v>
      </c>
      <c r="AT3">
        <f t="shared" si="9"/>
        <v>0</v>
      </c>
      <c r="AU3">
        <f t="shared" si="9"/>
        <v>13.746097811039022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747.65931446894535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250000</v>
      </c>
      <c r="S4">
        <f t="shared" si="1"/>
        <v>419.16864340633941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414.38133342006677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-355.24099999999999</v>
      </c>
      <c r="AI4">
        <f t="shared" si="6"/>
        <v>-355.24099999999999</v>
      </c>
      <c r="AJ4">
        <f t="shared" si="7"/>
        <v>-414.38133342006677</v>
      </c>
      <c r="AK4">
        <f>G4*MAX(0, SUM(AB4, AE4:AF4))</f>
        <v>0</v>
      </c>
      <c r="AL4">
        <f t="shared" si="8"/>
        <v>-769.62233342006675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-333.27798104887881</v>
      </c>
      <c r="AR4">
        <f t="shared" si="9"/>
        <v>-333.27798104887881</v>
      </c>
      <c r="AS4">
        <f t="shared" si="9"/>
        <v>-388.76192271326272</v>
      </c>
      <c r="AT4">
        <f t="shared" si="9"/>
        <v>0</v>
      </c>
      <c r="AU4">
        <f t="shared" si="9"/>
        <v>-722.03990376214153</v>
      </c>
      <c r="AW4">
        <v>1</v>
      </c>
      <c r="AX4">
        <f>(R4*SUMPRODUCT(K5:$K$23, X5:$X$23)-$AZ$3*SUMPRODUCT(K4:$K$22, W5:$W$23))/Z4</f>
        <v>419.16864340633941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1068.7304890551952</v>
      </c>
      <c r="P5">
        <f t="shared" ref="P5:P23" si="22">O5*$C$5</f>
        <v>53.436524452759762</v>
      </c>
      <c r="Q5" s="4">
        <f t="shared" ref="Q5:Q23" si="23">$C$8</f>
        <v>25</v>
      </c>
      <c r="R5">
        <f t="shared" si="0"/>
        <v>250000</v>
      </c>
      <c r="S5">
        <f t="shared" si="1"/>
        <v>811.05650051245732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414.38133342006677</v>
      </c>
      <c r="AC5">
        <f t="shared" si="2"/>
        <v>792.59132607880019</v>
      </c>
      <c r="AE5">
        <f t="shared" si="3"/>
        <v>1044.3988982344536</v>
      </c>
      <c r="AF5">
        <f t="shared" si="4"/>
        <v>-52.219944911722678</v>
      </c>
      <c r="AG5">
        <f t="shared" si="4"/>
        <v>-24.43082959010901</v>
      </c>
      <c r="AH5">
        <f t="shared" si="5"/>
        <v>-365.01550890986999</v>
      </c>
      <c r="AI5">
        <f t="shared" si="6"/>
        <v>602.73261482275188</v>
      </c>
      <c r="AJ5">
        <f t="shared" si="7"/>
        <v>-378.20999265873343</v>
      </c>
      <c r="AK5">
        <f>G5*SUM(AB5, AE5:AF5)</f>
        <v>57.668971756454702</v>
      </c>
      <c r="AL5">
        <f t="shared" si="8"/>
        <v>282.19159392047317</v>
      </c>
      <c r="AN5">
        <f t="shared" si="9"/>
        <v>901.90373584953807</v>
      </c>
      <c r="AO5">
        <f t="shared" si="9"/>
        <v>-45.095186792476902</v>
      </c>
      <c r="AP5">
        <f t="shared" si="9"/>
        <v>-21.097548565468095</v>
      </c>
      <c r="AQ5">
        <f t="shared" si="9"/>
        <v>-315.21370970934242</v>
      </c>
      <c r="AR5">
        <f t="shared" si="9"/>
        <v>520.49729078225073</v>
      </c>
      <c r="AS5">
        <f t="shared" si="9"/>
        <v>-326.60797123702412</v>
      </c>
      <c r="AT5">
        <f t="shared" si="9"/>
        <v>49.800762101217792</v>
      </c>
      <c r="AU5">
        <f t="shared" si="9"/>
        <v>243.69008164644438</v>
      </c>
      <c r="AW5">
        <v>2</v>
      </c>
      <c r="AX5">
        <f>(R5*SUMPRODUCT(K6:$K$23, X6:$X$23)-$AZ$3*SUMPRODUCT(K5:$K$22, W6:$W$23))/Z5</f>
        <v>811.05650051245732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1068.7304890551952</v>
      </c>
      <c r="P6">
        <f t="shared" si="22"/>
        <v>53.436524452759762</v>
      </c>
      <c r="Q6" s="4">
        <f t="shared" si="23"/>
        <v>25</v>
      </c>
      <c r="R6">
        <f t="shared" si="0"/>
        <v>250000</v>
      </c>
      <c r="S6">
        <f t="shared" si="1"/>
        <v>1167.6467040023917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792.59132607880019</v>
      </c>
      <c r="AC6">
        <f t="shared" si="2"/>
        <v>1127.8793962564714</v>
      </c>
      <c r="AE6">
        <f t="shared" si="3"/>
        <v>1032.3320355589237</v>
      </c>
      <c r="AF6">
        <f t="shared" si="4"/>
        <v>-51.616601777946187</v>
      </c>
      <c r="AG6">
        <f t="shared" si="4"/>
        <v>-24.148558643431954</v>
      </c>
      <c r="AH6">
        <f t="shared" si="5"/>
        <v>-379.62650775967359</v>
      </c>
      <c r="AI6">
        <f t="shared" si="6"/>
        <v>576.94036737787201</v>
      </c>
      <c r="AJ6">
        <f t="shared" si="7"/>
        <v>-335.28807017767122</v>
      </c>
      <c r="AK6">
        <f>G6*SUM(AB6, AE6:AF6)</f>
        <v>103.73844545179701</v>
      </c>
      <c r="AL6">
        <f t="shared" si="8"/>
        <v>345.39074265199781</v>
      </c>
      <c r="AN6">
        <f t="shared" si="9"/>
        <v>804.00725614021428</v>
      </c>
      <c r="AO6">
        <f t="shared" si="9"/>
        <v>-40.200362807010713</v>
      </c>
      <c r="AP6">
        <f t="shared" si="9"/>
        <v>-18.807530625681693</v>
      </c>
      <c r="AQ6">
        <f t="shared" si="9"/>
        <v>-295.66307771965421</v>
      </c>
      <c r="AR6">
        <f t="shared" si="9"/>
        <v>449.33628498786766</v>
      </c>
      <c r="AS6">
        <f t="shared" si="9"/>
        <v>-261.1311400155713</v>
      </c>
      <c r="AT6">
        <f t="shared" si="9"/>
        <v>80.794221249554454</v>
      </c>
      <c r="AU6">
        <f t="shared" si="9"/>
        <v>268.99936622185078</v>
      </c>
      <c r="AW6">
        <v>3</v>
      </c>
      <c r="AX6">
        <f>(R6*SUMPRODUCT(K7:$K$23, X7:$X$23)-$AZ$3*SUMPRODUCT(K6:$K$22, W7:$W$23))/Z6</f>
        <v>1167.6467040023917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1068.7304890551952</v>
      </c>
      <c r="P7">
        <f t="shared" si="22"/>
        <v>53.436524452759762</v>
      </c>
      <c r="Q7" s="4">
        <f t="shared" si="23"/>
        <v>25</v>
      </c>
      <c r="R7">
        <f t="shared" si="0"/>
        <v>250000</v>
      </c>
      <c r="S7">
        <f t="shared" si="1"/>
        <v>1477.5934084838952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1127.8793962564714</v>
      </c>
      <c r="AC7">
        <f t="shared" si="2"/>
        <v>1410.652581988973</v>
      </c>
      <c r="AE7">
        <f t="shared" si="3"/>
        <v>1020.3127701976891</v>
      </c>
      <c r="AF7">
        <f t="shared" si="4"/>
        <v>-51.015638509884461</v>
      </c>
      <c r="AG7">
        <f t="shared" si="4"/>
        <v>-23.867401104550002</v>
      </c>
      <c r="AH7">
        <f t="shared" si="5"/>
        <v>-396.71952447630667</v>
      </c>
      <c r="AI7">
        <f t="shared" si="6"/>
        <v>548.71020610694802</v>
      </c>
      <c r="AJ7">
        <f t="shared" si="7"/>
        <v>-282.77318573250159</v>
      </c>
      <c r="AK7">
        <f>G7*SUM(AB7, AE7:AF7)</f>
        <v>102.97136752206396</v>
      </c>
      <c r="AL7">
        <f t="shared" si="8"/>
        <v>368.90838789651036</v>
      </c>
      <c r="AN7">
        <f t="shared" si="9"/>
        <v>719.33225051345562</v>
      </c>
      <c r="AO7">
        <f t="shared" si="9"/>
        <v>-35.966612525672787</v>
      </c>
      <c r="AP7">
        <f t="shared" si="9"/>
        <v>-16.826792579609503</v>
      </c>
      <c r="AQ7">
        <f t="shared" si="9"/>
        <v>-279.69183244553295</v>
      </c>
      <c r="AR7">
        <f t="shared" si="9"/>
        <v>386.84701296264046</v>
      </c>
      <c r="AS7">
        <f t="shared" si="9"/>
        <v>-199.35835169289194</v>
      </c>
      <c r="AT7">
        <f t="shared" si="9"/>
        <v>72.595999679336543</v>
      </c>
      <c r="AU7">
        <f t="shared" si="9"/>
        <v>260.08466094908499</v>
      </c>
      <c r="AW7">
        <v>4</v>
      </c>
      <c r="AX7">
        <f>(R7*SUMPRODUCT(K8:$K$23, X8:$X$23)-$AZ$3*SUMPRODUCT(K7:$K$22, W8:$W$23))/Z7</f>
        <v>1477.5934084838952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1068.7304890551952</v>
      </c>
      <c r="P8">
        <f t="shared" si="22"/>
        <v>53.436524452759762</v>
      </c>
      <c r="Q8" s="4">
        <f t="shared" si="23"/>
        <v>25</v>
      </c>
      <c r="R8">
        <f t="shared" si="0"/>
        <v>250000</v>
      </c>
      <c r="S8">
        <f t="shared" si="1"/>
        <v>1740.1953370121325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1410.652581988973</v>
      </c>
      <c r="AC8">
        <f t="shared" si="2"/>
        <v>1641.8636096868277</v>
      </c>
      <c r="AE8">
        <f t="shared" si="3"/>
        <v>1008.3406507428756</v>
      </c>
      <c r="AF8">
        <f t="shared" si="4"/>
        <v>-50.417032537143783</v>
      </c>
      <c r="AG8">
        <f t="shared" si="4"/>
        <v>-23.587346414021862</v>
      </c>
      <c r="AH8">
        <f t="shared" si="5"/>
        <v>-413.80679482640073</v>
      </c>
      <c r="AI8">
        <f t="shared" si="6"/>
        <v>520.52947696530919</v>
      </c>
      <c r="AJ8">
        <f t="shared" si="7"/>
        <v>-231.21102769785466</v>
      </c>
      <c r="AK8">
        <f t="shared" ref="AK8:AK23" si="24">G8*SUM(AB8:AB8, AE8:AF8)</f>
        <v>50.450673064147203</v>
      </c>
      <c r="AL8">
        <f t="shared" si="8"/>
        <v>339.76912233160175</v>
      </c>
      <c r="AN8">
        <f t="shared" si="9"/>
        <v>662.83614774360774</v>
      </c>
      <c r="AO8">
        <f t="shared" si="9"/>
        <v>-33.141807387180393</v>
      </c>
      <c r="AP8">
        <f t="shared" si="9"/>
        <v>-15.505222189590196</v>
      </c>
      <c r="AQ8">
        <f t="shared" si="9"/>
        <v>-272.01730049342547</v>
      </c>
      <c r="AR8">
        <f t="shared" si="9"/>
        <v>342.17181767341174</v>
      </c>
      <c r="AS8">
        <f t="shared" si="9"/>
        <v>-151.98735348235627</v>
      </c>
      <c r="AT8">
        <f t="shared" si="9"/>
        <v>33.163921101737657</v>
      </c>
      <c r="AU8">
        <f t="shared" si="9"/>
        <v>223.34838529279313</v>
      </c>
      <c r="AW8">
        <v>5</v>
      </c>
      <c r="AX8">
        <f>(R8*SUMPRODUCT(K9:$K$23, X9:$X$23)-$AZ$3*SUMPRODUCT(K8:$K$22, W9:$W$23))/Z8</f>
        <v>1740.1953370121325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1068.7304890551952</v>
      </c>
      <c r="P9">
        <f t="shared" si="22"/>
        <v>53.436524452759762</v>
      </c>
      <c r="Q9" s="4">
        <f t="shared" si="23"/>
        <v>25</v>
      </c>
      <c r="R9">
        <f t="shared" si="0"/>
        <v>250000</v>
      </c>
      <c r="S9">
        <f t="shared" si="1"/>
        <v>1969.191654391595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1641.8636096868277</v>
      </c>
      <c r="AC9">
        <f t="shared" si="2"/>
        <v>1835.9415596578592</v>
      </c>
      <c r="AE9">
        <f t="shared" si="3"/>
        <v>996.41226721333226</v>
      </c>
      <c r="AF9">
        <f t="shared" si="4"/>
        <v>-49.820613360666613</v>
      </c>
      <c r="AG9">
        <f t="shared" si="4"/>
        <v>-23.308314804750367</v>
      </c>
      <c r="AH9">
        <f t="shared" si="5"/>
        <v>-431.58145131278422</v>
      </c>
      <c r="AI9">
        <f t="shared" si="6"/>
        <v>491.70188773513109</v>
      </c>
      <c r="AJ9">
        <f t="shared" si="7"/>
        <v>-194.07794997103156</v>
      </c>
      <c r="AK9">
        <f t="shared" si="24"/>
        <v>15.271886054883009</v>
      </c>
      <c r="AL9">
        <f t="shared" si="8"/>
        <v>312.89582381898254</v>
      </c>
      <c r="AN9">
        <f t="shared" si="9"/>
        <v>622.50046033193973</v>
      </c>
      <c r="AO9">
        <f t="shared" si="9"/>
        <v>-31.125023016596987</v>
      </c>
      <c r="AP9">
        <f t="shared" si="9"/>
        <v>-14.561680112688128</v>
      </c>
      <c r="AQ9">
        <f t="shared" si="9"/>
        <v>-269.62700174727445</v>
      </c>
      <c r="AR9">
        <f t="shared" si="9"/>
        <v>307.18675545538019</v>
      </c>
      <c r="AS9">
        <f t="shared" si="9"/>
        <v>-121.2486208496067</v>
      </c>
      <c r="AT9">
        <f t="shared" si="9"/>
        <v>9.5409866097786651</v>
      </c>
      <c r="AU9">
        <f t="shared" si="9"/>
        <v>195.47912121555217</v>
      </c>
      <c r="AW9">
        <v>6</v>
      </c>
      <c r="AX9">
        <f>(R9*SUMPRODUCT(K10:$K$23, X10:$X$23)-$AZ$3*SUMPRODUCT(K9:$K$22, W10:$W$23))/Z9</f>
        <v>1969.191654391595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1068.7304890551952</v>
      </c>
      <c r="P10">
        <f t="shared" si="22"/>
        <v>53.436524452759762</v>
      </c>
      <c r="Q10" s="4">
        <f t="shared" si="23"/>
        <v>25</v>
      </c>
      <c r="R10">
        <f t="shared" si="0"/>
        <v>250000</v>
      </c>
      <c r="S10">
        <f t="shared" si="1"/>
        <v>2174.2657656607403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1835.9415596578592</v>
      </c>
      <c r="AC10">
        <f t="shared" si="2"/>
        <v>2002.9334840767224</v>
      </c>
      <c r="AE10">
        <f t="shared" si="3"/>
        <v>984.51445807124367</v>
      </c>
      <c r="AF10">
        <f t="shared" si="4"/>
        <v>-49.225722903562186</v>
      </c>
      <c r="AG10">
        <f t="shared" si="4"/>
        <v>-23.02999839888534</v>
      </c>
      <c r="AH10">
        <f t="shared" si="5"/>
        <v>-452.33257817523997</v>
      </c>
      <c r="AI10">
        <f t="shared" si="6"/>
        <v>459.92615859355612</v>
      </c>
      <c r="AJ10">
        <f t="shared" si="7"/>
        <v>-166.99192441886316</v>
      </c>
      <c r="AK10">
        <f t="shared" si="24"/>
        <v>11.362044208784717</v>
      </c>
      <c r="AL10">
        <f t="shared" si="8"/>
        <v>304.29627838347767</v>
      </c>
      <c r="AN10">
        <f t="shared" si="9"/>
        <v>584.38707917603574</v>
      </c>
      <c r="AO10">
        <f t="shared" si="9"/>
        <v>-29.21935395880179</v>
      </c>
      <c r="AP10">
        <f t="shared" si="9"/>
        <v>-13.670122756876236</v>
      </c>
      <c r="AQ10">
        <f t="shared" si="9"/>
        <v>-268.49510640387746</v>
      </c>
      <c r="AR10">
        <f t="shared" si="9"/>
        <v>273.0024960564802</v>
      </c>
      <c r="AS10">
        <f t="shared" si="9"/>
        <v>-99.122894699087183</v>
      </c>
      <c r="AT10">
        <f t="shared" si="9"/>
        <v>6.7442705124399565</v>
      </c>
      <c r="AU10">
        <f t="shared" si="9"/>
        <v>180.62387186983298</v>
      </c>
      <c r="AW10">
        <v>7</v>
      </c>
      <c r="AX10">
        <f>(R10*SUMPRODUCT(K11:$K$23, X11:$X$23)-$AZ$3*SUMPRODUCT(K10:$K$22, W11:$W$23))/Z10</f>
        <v>2174.2657656607403</v>
      </c>
    </row>
    <row r="11" spans="1:52" x14ac:dyDescent="0.25">
      <c r="A11" t="s">
        <v>33</v>
      </c>
      <c r="C11" s="7">
        <f>AU25</f>
        <v>9.0949470177292824E-13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1068.7304890551952</v>
      </c>
      <c r="P11">
        <f t="shared" si="22"/>
        <v>53.436524452759762</v>
      </c>
      <c r="Q11" s="4">
        <f t="shared" si="23"/>
        <v>25</v>
      </c>
      <c r="R11">
        <f t="shared" si="0"/>
        <v>250000</v>
      </c>
      <c r="S11">
        <f t="shared" si="1"/>
        <v>2357.0726656707088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2002.9334840767224</v>
      </c>
      <c r="AC11">
        <f t="shared" si="2"/>
        <v>2145.1693337463676</v>
      </c>
      <c r="AE11">
        <f t="shared" si="3"/>
        <v>972.65048487955607</v>
      </c>
      <c r="AF11">
        <f t="shared" si="4"/>
        <v>-48.632524243977805</v>
      </c>
      <c r="AG11">
        <f t="shared" si="4"/>
        <v>-22.752473491689702</v>
      </c>
      <c r="AH11">
        <f t="shared" si="5"/>
        <v>-472.24923206781494</v>
      </c>
      <c r="AI11">
        <f t="shared" si="6"/>
        <v>429.01625507607361</v>
      </c>
      <c r="AJ11">
        <f t="shared" si="7"/>
        <v>-142.23584966964518</v>
      </c>
      <c r="AK11">
        <f t="shared" si="24"/>
        <v>7.0246834673095204</v>
      </c>
      <c r="AL11">
        <f t="shared" si="8"/>
        <v>293.80508887373793</v>
      </c>
      <c r="AN11">
        <f t="shared" si="9"/>
        <v>549.06787843489997</v>
      </c>
      <c r="AO11">
        <f t="shared" si="9"/>
        <v>-27.453393921744997</v>
      </c>
      <c r="AP11">
        <f t="shared" si="9"/>
        <v>-12.843927539680749</v>
      </c>
      <c r="AQ11">
        <f t="shared" si="9"/>
        <v>-266.58793469485062</v>
      </c>
      <c r="AR11">
        <f t="shared" si="9"/>
        <v>242.18262227862357</v>
      </c>
      <c r="AS11">
        <f t="shared" si="9"/>
        <v>-80.293113949527566</v>
      </c>
      <c r="AT11">
        <f t="shared" si="9"/>
        <v>3.9654820596218316</v>
      </c>
      <c r="AU11">
        <f t="shared" si="9"/>
        <v>165.85499038871782</v>
      </c>
      <c r="AW11">
        <v>8</v>
      </c>
      <c r="AX11">
        <f>(R11*SUMPRODUCT(K12:$K$23, X12:$X$23)-$AZ$3*SUMPRODUCT(K11:$K$22, W12:$W$23))/Z11</f>
        <v>2357.0726656707088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1068.7304890551952</v>
      </c>
      <c r="P12">
        <f t="shared" si="22"/>
        <v>53.436524452759762</v>
      </c>
      <c r="Q12" s="4">
        <f t="shared" si="23"/>
        <v>25</v>
      </c>
      <c r="R12">
        <f t="shared" si="0"/>
        <v>250000</v>
      </c>
      <c r="S12">
        <f t="shared" si="1"/>
        <v>2517.781195181868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2145.1693337463676</v>
      </c>
      <c r="AC12">
        <f t="shared" si="2"/>
        <v>2263.528382663098</v>
      </c>
      <c r="AE12">
        <f t="shared" si="3"/>
        <v>960.80699944186676</v>
      </c>
      <c r="AF12">
        <f t="shared" si="4"/>
        <v>-48.040349972093338</v>
      </c>
      <c r="AG12">
        <f t="shared" si="4"/>
        <v>-22.475427838950829</v>
      </c>
      <c r="AH12">
        <f t="shared" si="5"/>
        <v>-495.20917821977076</v>
      </c>
      <c r="AI12">
        <f t="shared" si="6"/>
        <v>395.08204341105187</v>
      </c>
      <c r="AJ12">
        <f t="shared" si="7"/>
        <v>-118.35904891673044</v>
      </c>
      <c r="AK12">
        <f t="shared" si="24"/>
        <v>7.0332527613971241</v>
      </c>
      <c r="AL12">
        <f t="shared" si="8"/>
        <v>283.75624725571856</v>
      </c>
      <c r="AN12">
        <f t="shared" si="9"/>
        <v>515.62139896345866</v>
      </c>
      <c r="AO12">
        <f t="shared" si="9"/>
        <v>-25.781069948172934</v>
      </c>
      <c r="AP12">
        <f t="shared" si="9"/>
        <v>-12.061539467712077</v>
      </c>
      <c r="AQ12">
        <f t="shared" si="9"/>
        <v>-265.75623345952965</v>
      </c>
      <c r="AR12">
        <f t="shared" si="9"/>
        <v>212.02255608804404</v>
      </c>
      <c r="AS12">
        <f t="shared" si="9"/>
        <v>-63.517916103734102</v>
      </c>
      <c r="AT12">
        <f t="shared" si="9"/>
        <v>3.7744267373175124</v>
      </c>
      <c r="AU12">
        <f t="shared" si="9"/>
        <v>152.27906672162746</v>
      </c>
      <c r="AW12">
        <v>9</v>
      </c>
      <c r="AX12">
        <f>(R12*SUMPRODUCT(K13:$K$23, X13:$X$23)-$AZ$3*SUMPRODUCT(K12:$K$22, W13:$W$23))/Z12</f>
        <v>2517.781195181868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1068.7304890551952</v>
      </c>
      <c r="P13">
        <f t="shared" si="22"/>
        <v>53.436524452759762</v>
      </c>
      <c r="Q13" s="4">
        <f t="shared" si="23"/>
        <v>25</v>
      </c>
      <c r="R13">
        <f t="shared" si="0"/>
        <v>250000</v>
      </c>
      <c r="S13">
        <f t="shared" si="1"/>
        <v>2656.7346793344755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2263.528382663098</v>
      </c>
      <c r="AC13">
        <f t="shared" si="2"/>
        <v>2359.0423345049871</v>
      </c>
      <c r="AE13">
        <f t="shared" si="3"/>
        <v>948.97713628257077</v>
      </c>
      <c r="AF13">
        <f t="shared" si="4"/>
        <v>-47.44885681412854</v>
      </c>
      <c r="AG13">
        <f t="shared" si="4"/>
        <v>-22.198700841816262</v>
      </c>
      <c r="AH13">
        <f t="shared" si="5"/>
        <v>-519.72718745058035</v>
      </c>
      <c r="AI13">
        <f t="shared" si="6"/>
        <v>359.60239117604556</v>
      </c>
      <c r="AJ13">
        <f t="shared" si="7"/>
        <v>-95.513951841889138</v>
      </c>
      <c r="AK13">
        <f t="shared" si="24"/>
        <v>6.3301133242630803</v>
      </c>
      <c r="AL13">
        <f t="shared" si="8"/>
        <v>270.41855265841951</v>
      </c>
      <c r="AN13">
        <f t="shared" si="9"/>
        <v>484.23775760763277</v>
      </c>
      <c r="AO13">
        <f t="shared" si="9"/>
        <v>-24.211887880381639</v>
      </c>
      <c r="AP13">
        <f t="shared" si="9"/>
        <v>-11.327405799841086</v>
      </c>
      <c r="AQ13">
        <f t="shared" si="9"/>
        <v>-265.20294135290129</v>
      </c>
      <c r="AR13">
        <f t="shared" si="9"/>
        <v>183.4955225745087</v>
      </c>
      <c r="AS13">
        <f t="shared" si="9"/>
        <v>-48.738225708303922</v>
      </c>
      <c r="AT13">
        <f t="shared" si="9"/>
        <v>3.2300882332644769</v>
      </c>
      <c r="AU13">
        <f t="shared" si="9"/>
        <v>137.98738509946926</v>
      </c>
      <c r="AW13">
        <v>10</v>
      </c>
      <c r="AX13">
        <f>(R13*SUMPRODUCT(K14:$K$23, X14:$X$23)-$AZ$3*SUMPRODUCT(K13:$K$22, W14:$W$23))/Z13</f>
        <v>2656.7346793344755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1068.7304890551952</v>
      </c>
      <c r="P14">
        <f t="shared" si="22"/>
        <v>53.436524452759762</v>
      </c>
      <c r="Q14" s="4">
        <f t="shared" si="23"/>
        <v>25</v>
      </c>
      <c r="R14">
        <f t="shared" si="0"/>
        <v>250000</v>
      </c>
      <c r="S14">
        <f t="shared" si="1"/>
        <v>2774.2969054940081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2359.0423345049871</v>
      </c>
      <c r="AC14">
        <f t="shared" si="2"/>
        <v>2432.7363005415405</v>
      </c>
      <c r="AE14">
        <f t="shared" si="3"/>
        <v>937.15256325714927</v>
      </c>
      <c r="AF14">
        <f t="shared" si="4"/>
        <v>-46.857628162857466</v>
      </c>
      <c r="AG14">
        <f t="shared" si="4"/>
        <v>-21.922097592762452</v>
      </c>
      <c r="AH14">
        <f t="shared" si="5"/>
        <v>-546.16240635650024</v>
      </c>
      <c r="AI14">
        <f t="shared" si="6"/>
        <v>322.21043114502902</v>
      </c>
      <c r="AJ14">
        <f t="shared" si="7"/>
        <v>-73.69396603655332</v>
      </c>
      <c r="AK14">
        <f t="shared" si="24"/>
        <v>5.8488070852787022</v>
      </c>
      <c r="AL14">
        <f t="shared" si="8"/>
        <v>254.36527219375441</v>
      </c>
      <c r="AN14">
        <f t="shared" si="9"/>
        <v>454.82593963115158</v>
      </c>
      <c r="AO14">
        <f t="shared" si="9"/>
        <v>-22.741296981557579</v>
      </c>
      <c r="AP14">
        <f t="shared" si="9"/>
        <v>-10.639397497521516</v>
      </c>
      <c r="AQ14">
        <f t="shared" si="9"/>
        <v>-265.06765216427635</v>
      </c>
      <c r="AR14">
        <f t="shared" si="9"/>
        <v>156.37759298779605</v>
      </c>
      <c r="AS14">
        <f t="shared" si="9"/>
        <v>-35.765710581025651</v>
      </c>
      <c r="AT14">
        <f t="shared" si="9"/>
        <v>2.8385871015894368</v>
      </c>
      <c r="AU14">
        <f t="shared" si="9"/>
        <v>123.45046950835984</v>
      </c>
      <c r="AW14">
        <v>11</v>
      </c>
      <c r="AX14">
        <f>(R14*SUMPRODUCT(K15:$K$23, X15:$X$23)-$AZ$3*SUMPRODUCT(K14:$K$22, W15:$W$23))/Z14</f>
        <v>2774.2969054940081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1068.7304890551952</v>
      </c>
      <c r="P15">
        <f t="shared" si="22"/>
        <v>53.436524452759762</v>
      </c>
      <c r="Q15" s="4">
        <f t="shared" si="23"/>
        <v>25</v>
      </c>
      <c r="R15">
        <f t="shared" si="0"/>
        <v>250000</v>
      </c>
      <c r="S15">
        <f t="shared" si="1"/>
        <v>2871.5002268791031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2432.7363005415405</v>
      </c>
      <c r="AC15">
        <f t="shared" si="2"/>
        <v>2486.2024672698994</v>
      </c>
      <c r="AE15">
        <f t="shared" si="3"/>
        <v>925.32828444991867</v>
      </c>
      <c r="AF15">
        <f t="shared" si="4"/>
        <v>-46.266414222495932</v>
      </c>
      <c r="AG15">
        <f t="shared" si="4"/>
        <v>-21.645501226131145</v>
      </c>
      <c r="AH15">
        <f t="shared" si="5"/>
        <v>-573.75390703681592</v>
      </c>
      <c r="AI15">
        <f t="shared" si="6"/>
        <v>283.66246196447571</v>
      </c>
      <c r="AJ15">
        <f t="shared" si="7"/>
        <v>-53.466166728358985</v>
      </c>
      <c r="AK15">
        <f t="shared" si="24"/>
        <v>13.578372500152751</v>
      </c>
      <c r="AL15">
        <f t="shared" si="8"/>
        <v>243.77466773626946</v>
      </c>
      <c r="AN15">
        <f t="shared" si="9"/>
        <v>426.92964311493472</v>
      </c>
      <c r="AO15">
        <f t="shared" si="9"/>
        <v>-21.346482155746735</v>
      </c>
      <c r="AP15">
        <f t="shared" si="9"/>
        <v>-9.986840636790463</v>
      </c>
      <c r="AQ15">
        <f t="shared" si="9"/>
        <v>-264.71961884602348</v>
      </c>
      <c r="AR15">
        <f t="shared" si="9"/>
        <v>130.87670147637408</v>
      </c>
      <c r="AS15">
        <f t="shared" si="9"/>
        <v>-24.668317032621001</v>
      </c>
      <c r="AT15">
        <f t="shared" si="9"/>
        <v>6.2648141454122035</v>
      </c>
      <c r="AU15">
        <f t="shared" si="9"/>
        <v>112.47319858916528</v>
      </c>
      <c r="AW15">
        <v>12</v>
      </c>
      <c r="AX15">
        <f>(R15*SUMPRODUCT(K16:$K$23, X16:$X$23)-$AZ$3*SUMPRODUCT(K15:$K$22, W16:$W$23))/Z15</f>
        <v>2871.5002268791031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1068.7304890551952</v>
      </c>
      <c r="P16">
        <f t="shared" si="22"/>
        <v>53.436524452759762</v>
      </c>
      <c r="Q16" s="4">
        <f t="shared" si="23"/>
        <v>25</v>
      </c>
      <c r="R16">
        <f t="shared" si="0"/>
        <v>250000</v>
      </c>
      <c r="S16">
        <f t="shared" si="1"/>
        <v>2947.7441206522321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2486.2024672698994</v>
      </c>
      <c r="AC16">
        <f t="shared" si="2"/>
        <v>2519.5421637237055</v>
      </c>
      <c r="AE16">
        <f t="shared" si="3"/>
        <v>913.48211331037044</v>
      </c>
      <c r="AF16">
        <f t="shared" si="4"/>
        <v>-45.674105665518525</v>
      </c>
      <c r="AG16">
        <f t="shared" si="4"/>
        <v>-21.368392748810059</v>
      </c>
      <c r="AH16">
        <f t="shared" si="5"/>
        <v>-606.5346505977642</v>
      </c>
      <c r="AI16">
        <f t="shared" si="6"/>
        <v>239.90496429827772</v>
      </c>
      <c r="AJ16">
        <f t="shared" si="7"/>
        <v>-33.339696453806027</v>
      </c>
      <c r="AK16">
        <f t="shared" si="24"/>
        <v>23.813474371894735</v>
      </c>
      <c r="AL16">
        <f t="shared" si="8"/>
        <v>230.37874221636642</v>
      </c>
      <c r="AN16">
        <f t="shared" si="9"/>
        <v>399.60560839744295</v>
      </c>
      <c r="AO16">
        <f t="shared" si="9"/>
        <v>-19.980280419872148</v>
      </c>
      <c r="AP16">
        <f t="shared" si="9"/>
        <v>-9.3476702613469911</v>
      </c>
      <c r="AQ16">
        <f t="shared" si="9"/>
        <v>-265.33048051472827</v>
      </c>
      <c r="AR16">
        <f t="shared" si="9"/>
        <v>104.94717720149556</v>
      </c>
      <c r="AS16">
        <f t="shared" si="9"/>
        <v>-14.584554520645128</v>
      </c>
      <c r="AT16">
        <f t="shared" si="9"/>
        <v>10.417278867073662</v>
      </c>
      <c r="AU16">
        <f t="shared" si="9"/>
        <v>100.7799015479241</v>
      </c>
      <c r="AW16">
        <v>13</v>
      </c>
      <c r="AX16">
        <f>(R16*SUMPRODUCT(K17:$K$23, X17:$X$23)-$AZ$3*SUMPRODUCT(K16:$K$22, W17:$W$23))/Z16</f>
        <v>2947.7441206522321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1068.7304890551952</v>
      </c>
      <c r="P17">
        <f t="shared" si="22"/>
        <v>53.436524452759762</v>
      </c>
      <c r="Q17" s="4">
        <f t="shared" si="23"/>
        <v>25</v>
      </c>
      <c r="R17">
        <f t="shared" si="0"/>
        <v>250000</v>
      </c>
      <c r="S17">
        <f t="shared" si="1"/>
        <v>3003.4314560204207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2519.5421637237055</v>
      </c>
      <c r="AC17">
        <f t="shared" si="2"/>
        <v>2533.731356361227</v>
      </c>
      <c r="AE17">
        <f t="shared" si="3"/>
        <v>901.59405708774921</v>
      </c>
      <c r="AF17">
        <f t="shared" si="4"/>
        <v>-45.079702854387463</v>
      </c>
      <c r="AG17">
        <f t="shared" si="4"/>
        <v>-21.090304485577043</v>
      </c>
      <c r="AH17">
        <f t="shared" si="5"/>
        <v>-644.04335744913521</v>
      </c>
      <c r="AI17">
        <f t="shared" si="6"/>
        <v>191.38069229864948</v>
      </c>
      <c r="AJ17">
        <f t="shared" si="7"/>
        <v>-14.189192637521501</v>
      </c>
      <c r="AK17">
        <f t="shared" si="24"/>
        <v>46.589579947807529</v>
      </c>
      <c r="AL17">
        <f t="shared" si="8"/>
        <v>223.7810796089355</v>
      </c>
      <c r="AN17">
        <f t="shared" si="9"/>
        <v>371.48454460747723</v>
      </c>
      <c r="AO17">
        <f t="shared" si="9"/>
        <v>-18.574227230373861</v>
      </c>
      <c r="AP17">
        <f t="shared" si="9"/>
        <v>-8.6898555906243011</v>
      </c>
      <c r="AQ17">
        <f t="shared" si="9"/>
        <v>-265.36571694169567</v>
      </c>
      <c r="AR17">
        <f t="shared" si="9"/>
        <v>78.854744844783383</v>
      </c>
      <c r="AS17">
        <f t="shared" si="9"/>
        <v>-5.8463847713499604</v>
      </c>
      <c r="AT17">
        <f t="shared" si="9"/>
        <v>19.196343137253475</v>
      </c>
      <c r="AU17">
        <f t="shared" si="9"/>
        <v>92.204703210686887</v>
      </c>
      <c r="AW17">
        <v>14</v>
      </c>
      <c r="AX17">
        <f>(R17*SUMPRODUCT(K18:$K$23, X18:$X$23)-$AZ$3*SUMPRODUCT(K17:$K$22, W18:$W$23))/Z17</f>
        <v>3003.4314560204207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1068.7304890551952</v>
      </c>
      <c r="P18">
        <f t="shared" si="22"/>
        <v>53.436524452759762</v>
      </c>
      <c r="Q18" s="4">
        <f t="shared" si="23"/>
        <v>25</v>
      </c>
      <c r="R18">
        <f t="shared" si="0"/>
        <v>250000</v>
      </c>
      <c r="S18">
        <f t="shared" si="1"/>
        <v>2901.818759404789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2533.731356361227</v>
      </c>
      <c r="AC18">
        <f t="shared" si="2"/>
        <v>2412.0263540975952</v>
      </c>
      <c r="AE18">
        <f t="shared" si="3"/>
        <v>888.34152604261647</v>
      </c>
      <c r="AF18">
        <f t="shared" si="4"/>
        <v>-44.417076302130823</v>
      </c>
      <c r="AG18">
        <f t="shared" si="4"/>
        <v>-20.780298099943547</v>
      </c>
      <c r="AH18">
        <f t="shared" si="5"/>
        <v>-991.03340777726544</v>
      </c>
      <c r="AI18">
        <f t="shared" si="6"/>
        <v>-167.88925613672336</v>
      </c>
      <c r="AJ18">
        <f t="shared" si="7"/>
        <v>121.70500226363174</v>
      </c>
      <c r="AK18">
        <f t="shared" si="24"/>
        <v>72.957365411796999</v>
      </c>
      <c r="AL18">
        <f t="shared" si="8"/>
        <v>26.773111538705379</v>
      </c>
      <c r="AN18">
        <f t="shared" si="9"/>
        <v>342.04662488205958</v>
      </c>
      <c r="AO18">
        <f t="shared" si="9"/>
        <v>-17.102331244102981</v>
      </c>
      <c r="AP18">
        <f t="shared" si="9"/>
        <v>-8.0012367099315149</v>
      </c>
      <c r="AQ18">
        <f t="shared" si="9"/>
        <v>-381.58706121244364</v>
      </c>
      <c r="AR18">
        <f t="shared" si="9"/>
        <v>-64.644004284418585</v>
      </c>
      <c r="AS18">
        <f t="shared" si="9"/>
        <v>46.861239776763064</v>
      </c>
      <c r="AT18">
        <f t="shared" si="9"/>
        <v>28.091471430544292</v>
      </c>
      <c r="AU18">
        <f t="shared" si="9"/>
        <v>10.308706922888776</v>
      </c>
      <c r="AW18">
        <v>15</v>
      </c>
      <c r="AX18">
        <f>(R18*SUMPRODUCT(K19:$K$23, X19:$X$23)-$AZ$3*SUMPRODUCT(K18:$K$22, W19:$W$23))/Z18</f>
        <v>2901.818759404789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1068.7304890551952</v>
      </c>
      <c r="P19">
        <f t="shared" si="22"/>
        <v>53.436524452759762</v>
      </c>
      <c r="Q19" s="4">
        <f t="shared" si="23"/>
        <v>25</v>
      </c>
      <c r="R19">
        <f t="shared" si="0"/>
        <v>250000</v>
      </c>
      <c r="S19">
        <f t="shared" si="1"/>
        <v>2646.1906642155041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2412.0263540975952</v>
      </c>
      <c r="AC19">
        <f t="shared" si="2"/>
        <v>2163.144959202089</v>
      </c>
      <c r="AE19">
        <f t="shared" si="3"/>
        <v>873.64036212813721</v>
      </c>
      <c r="AF19">
        <f t="shared" si="4"/>
        <v>-43.682018106406858</v>
      </c>
      <c r="AG19">
        <f t="shared" si="4"/>
        <v>-20.436404946687581</v>
      </c>
      <c r="AH19">
        <f t="shared" si="5"/>
        <v>-1360.9017225653031</v>
      </c>
      <c r="AI19">
        <f t="shared" si="6"/>
        <v>-551.37978349026037</v>
      </c>
      <c r="AJ19">
        <f t="shared" si="7"/>
        <v>248.88139489550622</v>
      </c>
      <c r="AK19">
        <f t="shared" si="24"/>
        <v>72.296258768060966</v>
      </c>
      <c r="AL19">
        <f t="shared" si="8"/>
        <v>-230.20212982669318</v>
      </c>
      <c r="AN19">
        <f t="shared" si="9"/>
        <v>313.38372953874267</v>
      </c>
      <c r="AO19">
        <f t="shared" si="9"/>
        <v>-15.669186476937133</v>
      </c>
      <c r="AP19">
        <f t="shared" si="9"/>
        <v>-7.3307473855215752</v>
      </c>
      <c r="AQ19">
        <f t="shared" si="9"/>
        <v>-488.16936103355226</v>
      </c>
      <c r="AR19">
        <f t="shared" si="9"/>
        <v>-197.78556535726833</v>
      </c>
      <c r="AS19">
        <f t="shared" si="9"/>
        <v>89.276300782585309</v>
      </c>
      <c r="AT19">
        <f t="shared" si="9"/>
        <v>25.933407139344069</v>
      </c>
      <c r="AU19">
        <f t="shared" si="9"/>
        <v>-82.575857435338946</v>
      </c>
      <c r="AW19">
        <v>16</v>
      </c>
      <c r="AX19">
        <f>(R19*SUMPRODUCT(K20:$K$23, X20:$X$23)-$AZ$3*SUMPRODUCT(K19:$K$22, W20:$W$23))/Z19</f>
        <v>2646.1906642155041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1068.7304890551952</v>
      </c>
      <c r="P20">
        <f t="shared" si="22"/>
        <v>53.436524452759762</v>
      </c>
      <c r="Q20" s="4">
        <f t="shared" si="23"/>
        <v>25</v>
      </c>
      <c r="R20">
        <f t="shared" si="0"/>
        <v>250000</v>
      </c>
      <c r="S20">
        <f t="shared" si="1"/>
        <v>2229.7344640342235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2163.144959202089</v>
      </c>
      <c r="AC20">
        <f t="shared" si="2"/>
        <v>1788.9263226059129</v>
      </c>
      <c r="AE20">
        <f t="shared" si="3"/>
        <v>857.44743801609206</v>
      </c>
      <c r="AF20">
        <f t="shared" si="4"/>
        <v>-42.872371900804609</v>
      </c>
      <c r="AG20">
        <f t="shared" si="4"/>
        <v>-20.057616181000725</v>
      </c>
      <c r="AH20">
        <f t="shared" si="5"/>
        <v>-1744.2471621997847</v>
      </c>
      <c r="AI20">
        <f t="shared" si="6"/>
        <v>-949.72971226549805</v>
      </c>
      <c r="AJ20">
        <f t="shared" si="7"/>
        <v>374.21863659617611</v>
      </c>
      <c r="AK20">
        <f t="shared" si="24"/>
        <v>12.804196108864719</v>
      </c>
      <c r="AL20">
        <f t="shared" si="8"/>
        <v>-562.7068795604572</v>
      </c>
      <c r="AN20">
        <f t="shared" si="9"/>
        <v>291.73400560726742</v>
      </c>
      <c r="AO20">
        <f t="shared" si="9"/>
        <v>-14.586700280363372</v>
      </c>
      <c r="AP20">
        <f t="shared" si="9"/>
        <v>-6.8243118493132231</v>
      </c>
      <c r="AQ20">
        <f t="shared" si="9"/>
        <v>-593.45469918833942</v>
      </c>
      <c r="AR20">
        <f t="shared" si="9"/>
        <v>-323.13170571074863</v>
      </c>
      <c r="AS20">
        <f t="shared" si="9"/>
        <v>127.32244215422557</v>
      </c>
      <c r="AT20">
        <f t="shared" si="9"/>
        <v>4.3564412858505586</v>
      </c>
      <c r="AU20">
        <f t="shared" si="9"/>
        <v>-191.4528222706725</v>
      </c>
      <c r="AW20">
        <v>17</v>
      </c>
      <c r="AX20">
        <f>(R20*SUMPRODUCT(K21:$K$23, X21:$X$23)-$AZ$3*SUMPRODUCT(K20:$K$22, W21:$W$23))/Z20</f>
        <v>2229.7344640342235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1068.7304890551952</v>
      </c>
      <c r="P21">
        <f t="shared" si="22"/>
        <v>53.436524452759762</v>
      </c>
      <c r="Q21" s="4">
        <f t="shared" si="23"/>
        <v>25</v>
      </c>
      <c r="R21">
        <f t="shared" si="0"/>
        <v>250000</v>
      </c>
      <c r="S21">
        <f t="shared" si="1"/>
        <v>1642.8112893863304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1788.9263226059129</v>
      </c>
      <c r="AC21">
        <f t="shared" si="2"/>
        <v>1290.5923225293936</v>
      </c>
      <c r="AE21">
        <f t="shared" si="3"/>
        <v>839.59452490915908</v>
      </c>
      <c r="AF21">
        <f t="shared" si="4"/>
        <v>-41.979726245457961</v>
      </c>
      <c r="AG21">
        <f t="shared" si="4"/>
        <v>-19.639996554496111</v>
      </c>
      <c r="AH21">
        <f t="shared" si="5"/>
        <v>-2170.4346469460888</v>
      </c>
      <c r="AI21">
        <f t="shared" si="6"/>
        <v>-1392.4598448368838</v>
      </c>
      <c r="AJ21">
        <f t="shared" si="7"/>
        <v>498.33400007651926</v>
      </c>
      <c r="AK21">
        <f t="shared" si="24"/>
        <v>4.1384657940313829</v>
      </c>
      <c r="AL21">
        <f t="shared" si="8"/>
        <v>-889.98737896633315</v>
      </c>
      <c r="AN21">
        <f t="shared" si="9"/>
        <v>271.7205477756288</v>
      </c>
      <c r="AO21">
        <f t="shared" si="9"/>
        <v>-13.586027388781442</v>
      </c>
      <c r="AP21">
        <f t="shared" si="9"/>
        <v>-6.3561522422702126</v>
      </c>
      <c r="AQ21">
        <f t="shared" si="9"/>
        <v>-702.42441283571213</v>
      </c>
      <c r="AR21">
        <f t="shared" si="9"/>
        <v>-450.64604469113499</v>
      </c>
      <c r="AS21">
        <f t="shared" si="9"/>
        <v>161.27735884254682</v>
      </c>
      <c r="AT21">
        <f t="shared" si="9"/>
        <v>1.3393443610492544</v>
      </c>
      <c r="AU21">
        <f t="shared" si="9"/>
        <v>-288.02934148753894</v>
      </c>
      <c r="AW21">
        <v>18</v>
      </c>
      <c r="AX21">
        <f>(R21*SUMPRODUCT(K22:$K$23, X22:$X$23)-$AZ$3*SUMPRODUCT(K21:$K$22, W22:$W$23))/Z21</f>
        <v>1642.8112893863304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1068.7304890551952</v>
      </c>
      <c r="P22">
        <f t="shared" si="22"/>
        <v>53.436524452759762</v>
      </c>
      <c r="Q22" s="4">
        <f t="shared" si="23"/>
        <v>25</v>
      </c>
      <c r="R22">
        <f t="shared" si="0"/>
        <v>250000</v>
      </c>
      <c r="S22">
        <f t="shared" si="1"/>
        <v>890.657584451959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1290.5923225293936</v>
      </c>
      <c r="AC22">
        <f t="shared" si="2"/>
        <v>683.31139135503304</v>
      </c>
      <c r="AE22">
        <f t="shared" si="3"/>
        <v>819.92870235221187</v>
      </c>
      <c r="AF22">
        <f t="shared" si="4"/>
        <v>-40.996435117610595</v>
      </c>
      <c r="AG22">
        <f t="shared" si="4"/>
        <v>-19.179968915200149</v>
      </c>
      <c r="AH22">
        <f t="shared" si="5"/>
        <v>-2636.2767375100129</v>
      </c>
      <c r="AI22">
        <f t="shared" si="6"/>
        <v>-1876.5244391906117</v>
      </c>
      <c r="AJ22">
        <f t="shared" si="7"/>
        <v>607.2809311743606</v>
      </c>
      <c r="AK22">
        <f t="shared" si="24"/>
        <v>43.4600163850439</v>
      </c>
      <c r="AL22">
        <f t="shared" si="8"/>
        <v>-1225.7834916312072</v>
      </c>
      <c r="AN22">
        <f t="shared" si="9"/>
        <v>247.99629662157034</v>
      </c>
      <c r="AO22">
        <f t="shared" si="9"/>
        <v>-12.399814831078517</v>
      </c>
      <c r="AP22">
        <f t="shared" si="9"/>
        <v>-5.8011888675696426</v>
      </c>
      <c r="AQ22">
        <f t="shared" si="9"/>
        <v>-797.37038829900064</v>
      </c>
      <c r="AR22">
        <f t="shared" si="9"/>
        <v>-567.57509537607837</v>
      </c>
      <c r="AS22">
        <f t="shared" si="9"/>
        <v>183.67868024145147</v>
      </c>
      <c r="AT22">
        <f t="shared" si="9"/>
        <v>13.144951608211716</v>
      </c>
      <c r="AU22">
        <f t="shared" si="9"/>
        <v>-370.75146352641519</v>
      </c>
      <c r="AW22">
        <v>19</v>
      </c>
      <c r="AX22">
        <f>(R22*SUMPRODUCT(K23:$K$23, X23:$X$23)-$AZ$3*SUMPRODUCT(K22:$K$22, W23:$W$23))/Z22</f>
        <v>890.657584451959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1068.7304890551952</v>
      </c>
      <c r="P23">
        <f t="shared" si="22"/>
        <v>53.436524452759762</v>
      </c>
      <c r="Q23" s="4">
        <f t="shared" si="23"/>
        <v>25</v>
      </c>
      <c r="R23">
        <f t="shared" si="0"/>
        <v>250000</v>
      </c>
      <c r="S23">
        <f t="shared" si="1"/>
        <v>914.71833555027342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683.31139135503304</v>
      </c>
      <c r="AC23">
        <f t="shared" si="2"/>
        <v>683.31139135503304</v>
      </c>
      <c r="AE23">
        <f t="shared" si="3"/>
        <v>798.36129776553935</v>
      </c>
      <c r="AF23">
        <f t="shared" si="4"/>
        <v>-39.918064888276966</v>
      </c>
      <c r="AG23">
        <f t="shared" si="4"/>
        <v>-18.675459012854727</v>
      </c>
      <c r="AH23">
        <f t="shared" si="5"/>
        <v>-3127.1021319342321</v>
      </c>
      <c r="AI23">
        <f t="shared" si="6"/>
        <v>-2387.3343580698247</v>
      </c>
      <c r="AJ23">
        <f t="shared" si="7"/>
        <v>0</v>
      </c>
      <c r="AK23">
        <f t="shared" si="24"/>
        <v>100.92282369626068</v>
      </c>
      <c r="AL23">
        <f t="shared" si="8"/>
        <v>-2286.4115343735639</v>
      </c>
      <c r="AN23">
        <f t="shared" si="9"/>
        <v>218.74535921300532</v>
      </c>
      <c r="AO23">
        <f t="shared" si="9"/>
        <v>-10.937267960650265</v>
      </c>
      <c r="AP23">
        <f t="shared" si="9"/>
        <v>-5.1169439220917585</v>
      </c>
      <c r="AQ23">
        <f t="shared" si="9"/>
        <v>-856.80390702831278</v>
      </c>
      <c r="AR23">
        <f t="shared" si="9"/>
        <v>-654.11275969804956</v>
      </c>
      <c r="AS23">
        <f t="shared" si="9"/>
        <v>0</v>
      </c>
      <c r="AT23">
        <f t="shared" si="9"/>
        <v>27.652141184720463</v>
      </c>
      <c r="AU23">
        <f t="shared" si="9"/>
        <v>-626.46061851332911</v>
      </c>
      <c r="AW23">
        <v>20</v>
      </c>
      <c r="AX23">
        <f>(R23*SUMPRODUCT(K$23:$K24, X$23:$X24)-$AZ$3*SUMPRODUCT(K$22:$K23, W$23:$W24))/Z23</f>
        <v>914.71833555027342</v>
      </c>
    </row>
    <row r="25" spans="5:50" x14ac:dyDescent="0.25">
      <c r="AN25" s="8">
        <f t="shared" ref="AN25:AU25" si="25">SUM(AN3:AN23)</f>
        <v>10251.096753205258</v>
      </c>
      <c r="AO25" s="8">
        <f t="shared" si="25"/>
        <v>-1314.1027044516593</v>
      </c>
      <c r="AP25" s="8">
        <f t="shared" si="25"/>
        <v>-414.79611460012904</v>
      </c>
      <c r="AQ25" s="8">
        <f t="shared" si="25"/>
        <v>-7711.8264171393521</v>
      </c>
      <c r="AR25" s="8">
        <f t="shared" si="25"/>
        <v>810.37151701411767</v>
      </c>
      <c r="AS25" s="8">
        <f t="shared" si="25"/>
        <v>-1213.2164555594347</v>
      </c>
      <c r="AT25" s="8">
        <f t="shared" si="25"/>
        <v>402.84493854531803</v>
      </c>
      <c r="AU25" s="9">
        <f t="shared" si="25"/>
        <v>9.0949470177292824E-13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FCAE-DFC7-43F8-8255-BFAD3B0392A7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4230.6900438223929</v>
      </c>
      <c r="K3">
        <v>1</v>
      </c>
      <c r="L3" s="2">
        <v>0</v>
      </c>
      <c r="O3">
        <f>$C$3</f>
        <v>4230.6900438223929</v>
      </c>
      <c r="P3">
        <f>O3*B5</f>
        <v>3384.5520350579145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4230.6900438223929</v>
      </c>
      <c r="AF3">
        <f t="shared" ref="AF3:AG23" si="4">-$Z3*P3</f>
        <v>-3384.5520350579145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646.1380087644784</v>
      </c>
      <c r="AJ3">
        <f t="shared" ref="AJ3:AJ23" si="7">AB3-AC3</f>
        <v>0</v>
      </c>
      <c r="AL3">
        <f t="shared" ref="AL3:AL23" si="8">SUM(AI3:AK3)</f>
        <v>646.1380087644784</v>
      </c>
      <c r="AN3">
        <f t="shared" ref="AN3:AU23" si="9">AE3*$K3</f>
        <v>4230.6900438223929</v>
      </c>
      <c r="AO3">
        <f t="shared" si="9"/>
        <v>-3384.5520350579145</v>
      </c>
      <c r="AP3">
        <f t="shared" si="9"/>
        <v>-200</v>
      </c>
      <c r="AQ3">
        <f t="shared" si="9"/>
        <v>0</v>
      </c>
      <c r="AR3">
        <f t="shared" si="9"/>
        <v>646.1380087644784</v>
      </c>
      <c r="AS3">
        <f t="shared" si="9"/>
        <v>0</v>
      </c>
      <c r="AT3">
        <f t="shared" si="9"/>
        <v>0</v>
      </c>
      <c r="AU3">
        <f t="shared" si="9"/>
        <v>646.1380087644784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3505.7278427042697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250000</v>
      </c>
      <c r="S4">
        <f t="shared" si="1"/>
        <v>2965.6247460615859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2928.6720682413688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-615.08375000000001</v>
      </c>
      <c r="AI4">
        <f t="shared" si="6"/>
        <v>-615.08375000000001</v>
      </c>
      <c r="AJ4">
        <f t="shared" si="7"/>
        <v>-2928.6720682413688</v>
      </c>
      <c r="AK4">
        <f>H4*SUM(AB4, AE4:AF4)</f>
        <v>0</v>
      </c>
      <c r="AL4">
        <f t="shared" si="8"/>
        <v>-3543.7558182413686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-577.0557744628951</v>
      </c>
      <c r="AR4">
        <f t="shared" si="9"/>
        <v>-577.0557744628951</v>
      </c>
      <c r="AS4">
        <f t="shared" si="9"/>
        <v>-2747.6049050017532</v>
      </c>
      <c r="AT4">
        <f t="shared" si="9"/>
        <v>0</v>
      </c>
      <c r="AU4">
        <f t="shared" si="9"/>
        <v>-3324.6606794646477</v>
      </c>
      <c r="AW4">
        <v>1</v>
      </c>
      <c r="AX4">
        <f>(R4*SUMPRODUCT(K5:$K$23, X5:$X$23)-$AZ$3*SUMPRODUCT(K4:$K$22, W5:$W$23))/Z4</f>
        <v>2965.6247460615859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4230.6900438223929</v>
      </c>
      <c r="P5">
        <f t="shared" ref="P5:P23" si="22">O5*$C$5</f>
        <v>211.53450219111966</v>
      </c>
      <c r="Q5" s="4">
        <f t="shared" ref="Q5:Q23" si="23">$C$8</f>
        <v>25</v>
      </c>
      <c r="R5">
        <f t="shared" si="0"/>
        <v>250000</v>
      </c>
      <c r="S5">
        <f t="shared" si="1"/>
        <v>5762.2749749383502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2928.6720682413688</v>
      </c>
      <c r="AC5">
        <f t="shared" si="2"/>
        <v>5618.6770083581105</v>
      </c>
      <c r="AE5">
        <f t="shared" si="3"/>
        <v>4125.2597250392009</v>
      </c>
      <c r="AF5">
        <f t="shared" si="4"/>
        <v>-206.26298625196006</v>
      </c>
      <c r="AG5">
        <f t="shared" si="4"/>
        <v>-24.376991000929387</v>
      </c>
      <c r="AH5">
        <f t="shared" si="5"/>
        <v>-646.15707820615</v>
      </c>
      <c r="AI5">
        <f t="shared" si="6"/>
        <v>3248.4626695801612</v>
      </c>
      <c r="AJ5">
        <f t="shared" si="7"/>
        <v>-2690.0049401167416</v>
      </c>
      <c r="AK5">
        <f>H5*SUM(AB5, AE5:AF5)</f>
        <v>591.63858492727195</v>
      </c>
      <c r="AL5">
        <f t="shared" si="8"/>
        <v>1150.0963143906915</v>
      </c>
      <c r="AN5">
        <f t="shared" si="9"/>
        <v>3562.4196498599445</v>
      </c>
      <c r="AO5">
        <f t="shared" si="9"/>
        <v>-178.12098249299723</v>
      </c>
      <c r="AP5">
        <f t="shared" si="9"/>
        <v>-21.051055578165968</v>
      </c>
      <c r="AQ5">
        <f t="shared" si="9"/>
        <v>-557.99702945389788</v>
      </c>
      <c r="AR5">
        <f t="shared" si="9"/>
        <v>2805.2505823348829</v>
      </c>
      <c r="AS5">
        <f t="shared" si="9"/>
        <v>-2322.987422761882</v>
      </c>
      <c r="AT5">
        <f t="shared" si="9"/>
        <v>510.91690246005459</v>
      </c>
      <c r="AU5">
        <f t="shared" si="9"/>
        <v>993.18006203305572</v>
      </c>
      <c r="AW5">
        <v>2</v>
      </c>
      <c r="AX5">
        <f>(R5*SUMPRODUCT(K6:$K$23, X6:$X$23)-$AZ$3*SUMPRODUCT(K5:$K$22, W6:$W$23))/Z5</f>
        <v>5762.2749749383502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4230.6900438223929</v>
      </c>
      <c r="P6">
        <f t="shared" si="22"/>
        <v>211.53450219111966</v>
      </c>
      <c r="Q6" s="4">
        <f t="shared" si="23"/>
        <v>25</v>
      </c>
      <c r="R6">
        <f t="shared" si="0"/>
        <v>250000</v>
      </c>
      <c r="S6">
        <f t="shared" si="1"/>
        <v>8351.0081020802354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5618.6770083581105</v>
      </c>
      <c r="AC6">
        <f t="shared" si="2"/>
        <v>8038.6515519682553</v>
      </c>
      <c r="AE6">
        <f t="shared" si="3"/>
        <v>4072.4476220060037</v>
      </c>
      <c r="AF6">
        <f t="shared" si="4"/>
        <v>-203.6223811003002</v>
      </c>
      <c r="AG6">
        <f t="shared" si="4"/>
        <v>-24.064913641880636</v>
      </c>
      <c r="AH6">
        <f t="shared" si="5"/>
        <v>-683.07449039452263</v>
      </c>
      <c r="AI6">
        <f t="shared" si="6"/>
        <v>3161.6858368693001</v>
      </c>
      <c r="AJ6">
        <f t="shared" si="7"/>
        <v>-2419.9745436101448</v>
      </c>
      <c r="AK6">
        <f>H6*SUM(AB6, AE6:AF6)</f>
        <v>1032.2402447199031</v>
      </c>
      <c r="AL6">
        <f t="shared" si="8"/>
        <v>1773.9515379790585</v>
      </c>
      <c r="AN6">
        <f t="shared" si="9"/>
        <v>3171.7289840482699</v>
      </c>
      <c r="AO6">
        <f t="shared" si="9"/>
        <v>-158.58644920241349</v>
      </c>
      <c r="AP6">
        <f t="shared" si="9"/>
        <v>-18.742385705374431</v>
      </c>
      <c r="AQ6">
        <f t="shared" si="9"/>
        <v>-531.99632273750944</v>
      </c>
      <c r="AR6">
        <f t="shared" si="9"/>
        <v>2462.4038264029723</v>
      </c>
      <c r="AS6">
        <f t="shared" si="9"/>
        <v>-1884.739624188582</v>
      </c>
      <c r="AT6">
        <f t="shared" si="9"/>
        <v>803.93576702810913</v>
      </c>
      <c r="AU6">
        <f t="shared" si="9"/>
        <v>1381.5999692424994</v>
      </c>
      <c r="AW6">
        <v>3</v>
      </c>
      <c r="AX6">
        <f>(R6*SUMPRODUCT(K7:$K$23, X7:$X$23)-$AZ$3*SUMPRODUCT(K6:$K$22, W7:$W$23))/Z6</f>
        <v>8351.0081020802354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4230.6900438223929</v>
      </c>
      <c r="P7">
        <f t="shared" si="22"/>
        <v>211.53450219111966</v>
      </c>
      <c r="Q7" s="4">
        <f t="shared" si="23"/>
        <v>25</v>
      </c>
      <c r="R7">
        <f t="shared" si="0"/>
        <v>250000</v>
      </c>
      <c r="S7">
        <f t="shared" si="1"/>
        <v>10689.244515701346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8038.6515519682553</v>
      </c>
      <c r="AC7">
        <f t="shared" si="2"/>
        <v>10155.523206667116</v>
      </c>
      <c r="AE7">
        <f t="shared" si="3"/>
        <v>4019.4487886532179</v>
      </c>
      <c r="AF7">
        <f t="shared" si="4"/>
        <v>-200.97243943266091</v>
      </c>
      <c r="AG7">
        <f t="shared" si="4"/>
        <v>-23.751732855745203</v>
      </c>
      <c r="AH7">
        <f t="shared" si="5"/>
        <v>-725.31649716628249</v>
      </c>
      <c r="AI7">
        <f t="shared" si="6"/>
        <v>3069.4081191985297</v>
      </c>
      <c r="AJ7">
        <f t="shared" si="7"/>
        <v>-2116.8716546988608</v>
      </c>
      <c r="AK7">
        <f>H7*SUM(AB7, AE7:AF7)</f>
        <v>1241.4412912544688</v>
      </c>
      <c r="AL7">
        <f t="shared" si="8"/>
        <v>2193.9777557541374</v>
      </c>
      <c r="AN7">
        <f t="shared" si="9"/>
        <v>2833.7576745268993</v>
      </c>
      <c r="AO7">
        <f t="shared" si="9"/>
        <v>-141.68788372634498</v>
      </c>
      <c r="AP7">
        <f t="shared" si="9"/>
        <v>-16.745245132438392</v>
      </c>
      <c r="AQ7">
        <f t="shared" si="9"/>
        <v>-511.35648154248707</v>
      </c>
      <c r="AR7">
        <f t="shared" si="9"/>
        <v>2163.9680641256296</v>
      </c>
      <c r="AS7">
        <f t="shared" si="9"/>
        <v>-1492.4188894819374</v>
      </c>
      <c r="AT7">
        <f t="shared" si="9"/>
        <v>875.23040385487275</v>
      </c>
      <c r="AU7">
        <f t="shared" si="9"/>
        <v>1546.7795784985647</v>
      </c>
      <c r="AW7">
        <v>4</v>
      </c>
      <c r="AX7">
        <f>(R7*SUMPRODUCT(K8:$K$23, X8:$X$23)-$AZ$3*SUMPRODUCT(K7:$K$22, W8:$W$23))/Z7</f>
        <v>10689.244515701346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4230.6900438223929</v>
      </c>
      <c r="P8">
        <f t="shared" si="22"/>
        <v>211.53450219111966</v>
      </c>
      <c r="Q8" s="4">
        <f t="shared" si="23"/>
        <v>25</v>
      </c>
      <c r="R8">
        <f t="shared" si="0"/>
        <v>250000</v>
      </c>
      <c r="S8">
        <f t="shared" si="1"/>
        <v>12573.413718731174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10155.523206667116</v>
      </c>
      <c r="AC8">
        <f t="shared" si="2"/>
        <v>11770.025961022682</v>
      </c>
      <c r="AE8">
        <f t="shared" si="3"/>
        <v>3960.3669109088041</v>
      </c>
      <c r="AF8">
        <f t="shared" si="4"/>
        <v>-198.01834554544021</v>
      </c>
      <c r="AG8">
        <f t="shared" si="4"/>
        <v>-23.402606134498605</v>
      </c>
      <c r="AH8">
        <f t="shared" si="5"/>
        <v>-1116.0939268914672</v>
      </c>
      <c r="AI8">
        <f t="shared" si="6"/>
        <v>2622.8520323373982</v>
      </c>
      <c r="AJ8">
        <f t="shared" si="7"/>
        <v>-1614.5027543555661</v>
      </c>
      <c r="AK8">
        <f t="shared" ref="AK8:AK23" si="24">H8*SUM(AB8:AB8, AE8:AF8)</f>
        <v>1009.0457034722099</v>
      </c>
      <c r="AL8">
        <f t="shared" si="8"/>
        <v>2017.394981454042</v>
      </c>
      <c r="AN8">
        <f t="shared" si="9"/>
        <v>2603.3606251459469</v>
      </c>
      <c r="AO8">
        <f t="shared" si="9"/>
        <v>-130.16803125729737</v>
      </c>
      <c r="AP8">
        <f t="shared" si="9"/>
        <v>-15.383782540080817</v>
      </c>
      <c r="AQ8">
        <f t="shared" si="9"/>
        <v>-733.66812939233557</v>
      </c>
      <c r="AR8">
        <f t="shared" si="9"/>
        <v>1724.1406819562333</v>
      </c>
      <c r="AS8">
        <f t="shared" si="9"/>
        <v>-1061.2988630678281</v>
      </c>
      <c r="AT8">
        <f t="shared" si="9"/>
        <v>663.29961654725446</v>
      </c>
      <c r="AU8">
        <f t="shared" si="9"/>
        <v>1326.1414354356598</v>
      </c>
      <c r="AW8">
        <v>5</v>
      </c>
      <c r="AX8">
        <f>(R8*SUMPRODUCT(K9:$K$23, X9:$X$23)-$AZ$3*SUMPRODUCT(K8:$K$22, W9:$W$23))/Z8</f>
        <v>12573.413718731174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4230.6900438223929</v>
      </c>
      <c r="P9">
        <f t="shared" si="22"/>
        <v>211.53450219111966</v>
      </c>
      <c r="Q9" s="4">
        <f t="shared" si="23"/>
        <v>25</v>
      </c>
      <c r="R9">
        <f t="shared" si="0"/>
        <v>250000</v>
      </c>
      <c r="S9">
        <f t="shared" si="1"/>
        <v>14088.202856934038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11770.025961022682</v>
      </c>
      <c r="AC9">
        <f t="shared" si="2"/>
        <v>12969.777853532636</v>
      </c>
      <c r="AE9">
        <f t="shared" si="3"/>
        <v>3894.8267989001743</v>
      </c>
      <c r="AF9">
        <f t="shared" si="4"/>
        <v>-194.74133994500872</v>
      </c>
      <c r="AG9">
        <f t="shared" si="4"/>
        <v>-23.015316405578787</v>
      </c>
      <c r="AH9">
        <f t="shared" si="5"/>
        <v>-1532.6366757483136</v>
      </c>
      <c r="AI9">
        <f t="shared" si="6"/>
        <v>2144.4334668012734</v>
      </c>
      <c r="AJ9">
        <f t="shared" si="7"/>
        <v>-1199.7518925099539</v>
      </c>
      <c r="AK9">
        <f t="shared" si="24"/>
        <v>807.53981612284372</v>
      </c>
      <c r="AL9">
        <f t="shared" si="8"/>
        <v>1752.2213904141631</v>
      </c>
      <c r="AN9">
        <f t="shared" si="9"/>
        <v>2433.2613668127801</v>
      </c>
      <c r="AO9">
        <f t="shared" si="9"/>
        <v>-121.663068340639</v>
      </c>
      <c r="AP9">
        <f t="shared" si="9"/>
        <v>-14.378631745699508</v>
      </c>
      <c r="AQ9">
        <f t="shared" si="9"/>
        <v>-957.50229856480973</v>
      </c>
      <c r="AR9">
        <f t="shared" si="9"/>
        <v>1339.7173681616318</v>
      </c>
      <c r="AS9">
        <f t="shared" si="9"/>
        <v>-749.5352375179682</v>
      </c>
      <c r="AT9">
        <f t="shared" si="9"/>
        <v>504.50393257273419</v>
      </c>
      <c r="AU9">
        <f t="shared" si="9"/>
        <v>1094.6860632163978</v>
      </c>
      <c r="AW9">
        <v>6</v>
      </c>
      <c r="AX9">
        <f>(R9*SUMPRODUCT(K10:$K$23, X10:$X$23)-$AZ$3*SUMPRODUCT(K9:$K$22, W10:$W$23))/Z9</f>
        <v>14088.202856934038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4230.6900438223929</v>
      </c>
      <c r="P10">
        <f t="shared" si="22"/>
        <v>211.53450219111966</v>
      </c>
      <c r="Q10" s="4">
        <f t="shared" si="23"/>
        <v>25</v>
      </c>
      <c r="R10">
        <f t="shared" si="0"/>
        <v>250000</v>
      </c>
      <c r="S10">
        <f t="shared" si="1"/>
        <v>15295.327582212056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12969.777853532636</v>
      </c>
      <c r="AC10">
        <f t="shared" si="2"/>
        <v>13820.079480902736</v>
      </c>
      <c r="AE10">
        <f t="shared" si="3"/>
        <v>3822.6361841825592</v>
      </c>
      <c r="AF10">
        <f t="shared" si="4"/>
        <v>-191.13180920912799</v>
      </c>
      <c r="AG10">
        <f t="shared" si="4"/>
        <v>-22.588727516001384</v>
      </c>
      <c r="AH10">
        <f t="shared" si="5"/>
        <v>-1964.3572552161493</v>
      </c>
      <c r="AI10">
        <f t="shared" si="6"/>
        <v>1644.5583922412809</v>
      </c>
      <c r="AJ10">
        <f t="shared" si="7"/>
        <v>-850.3016273700996</v>
      </c>
      <c r="AK10">
        <f t="shared" si="24"/>
        <v>871.56731699656871</v>
      </c>
      <c r="AL10">
        <f t="shared" si="8"/>
        <v>1665.82408186775</v>
      </c>
      <c r="AN10">
        <f t="shared" si="9"/>
        <v>2269.0364535666554</v>
      </c>
      <c r="AO10">
        <f t="shared" si="9"/>
        <v>-113.45182267833279</v>
      </c>
      <c r="AP10">
        <f t="shared" si="9"/>
        <v>-13.408193640183342</v>
      </c>
      <c r="AQ10">
        <f t="shared" si="9"/>
        <v>-1166.0011586655132</v>
      </c>
      <c r="AR10">
        <f t="shared" si="9"/>
        <v>976.17527858262611</v>
      </c>
      <c r="AS10">
        <f t="shared" si="9"/>
        <v>-504.72116520353251</v>
      </c>
      <c r="AT10">
        <f t="shared" si="9"/>
        <v>517.34403137435834</v>
      </c>
      <c r="AU10">
        <f t="shared" si="9"/>
        <v>988.79814475345188</v>
      </c>
      <c r="AW10">
        <v>7</v>
      </c>
      <c r="AX10">
        <f>(R10*SUMPRODUCT(K11:$K$23, X11:$X$23)-$AZ$3*SUMPRODUCT(K10:$K$22, W11:$W$23))/Z10</f>
        <v>15295.327582212056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4230.6900438223929</v>
      </c>
      <c r="P11">
        <f t="shared" si="22"/>
        <v>211.53450219111966</v>
      </c>
      <c r="Q11" s="4">
        <f t="shared" si="23"/>
        <v>25</v>
      </c>
      <c r="R11">
        <f t="shared" si="0"/>
        <v>250000</v>
      </c>
      <c r="S11">
        <f t="shared" si="1"/>
        <v>16186.133184073156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13820.079480902736</v>
      </c>
      <c r="AC11">
        <f t="shared" si="2"/>
        <v>14320.459662530511</v>
      </c>
      <c r="AE11">
        <f t="shared" si="3"/>
        <v>3743.0450761916941</v>
      </c>
      <c r="AF11">
        <f t="shared" si="4"/>
        <v>-187.15225380958472</v>
      </c>
      <c r="AG11">
        <f t="shared" si="4"/>
        <v>-22.118407620390716</v>
      </c>
      <c r="AH11">
        <f t="shared" si="5"/>
        <v>-2444.3262045065098</v>
      </c>
      <c r="AI11">
        <f t="shared" si="6"/>
        <v>1089.4482102552088</v>
      </c>
      <c r="AJ11">
        <f t="shared" si="7"/>
        <v>-500.38018162777553</v>
      </c>
      <c r="AK11">
        <f t="shared" si="24"/>
        <v>894.86257361916955</v>
      </c>
      <c r="AL11">
        <f t="shared" si="8"/>
        <v>1483.9306022466028</v>
      </c>
      <c r="AN11">
        <f t="shared" si="9"/>
        <v>2112.974651038463</v>
      </c>
      <c r="AO11">
        <f t="shared" si="9"/>
        <v>-105.64873255192316</v>
      </c>
      <c r="AP11">
        <f t="shared" si="9"/>
        <v>-12.485993000856949</v>
      </c>
      <c r="AQ11">
        <f t="shared" si="9"/>
        <v>-1379.8389289626623</v>
      </c>
      <c r="AR11">
        <f t="shared" si="9"/>
        <v>615.00099652302072</v>
      </c>
      <c r="AS11">
        <f t="shared" si="9"/>
        <v>-282.46804891199344</v>
      </c>
      <c r="AT11">
        <f t="shared" si="9"/>
        <v>505.15606831647739</v>
      </c>
      <c r="AU11">
        <f t="shared" si="9"/>
        <v>837.68901592750467</v>
      </c>
      <c r="AW11">
        <v>8</v>
      </c>
      <c r="AX11">
        <f>(R11*SUMPRODUCT(K12:$K$23, X12:$X$23)-$AZ$3*SUMPRODUCT(K11:$K$22, W12:$W$23))/Z11</f>
        <v>16186.133184073156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4230.6900438223929</v>
      </c>
      <c r="P12">
        <f t="shared" si="22"/>
        <v>211.53450219111966</v>
      </c>
      <c r="Q12" s="4">
        <f t="shared" si="23"/>
        <v>25</v>
      </c>
      <c r="R12">
        <f t="shared" si="0"/>
        <v>250000</v>
      </c>
      <c r="S12">
        <f t="shared" si="1"/>
        <v>16756.755782549022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14320.459662530511</v>
      </c>
      <c r="AC12">
        <f t="shared" si="2"/>
        <v>14478.056951128972</v>
      </c>
      <c r="AE12">
        <f t="shared" si="3"/>
        <v>3655.3717313720563</v>
      </c>
      <c r="AF12">
        <f t="shared" si="4"/>
        <v>-182.76858656860281</v>
      </c>
      <c r="AG12">
        <f t="shared" si="4"/>
        <v>-21.600328158698307</v>
      </c>
      <c r="AH12">
        <f t="shared" si="5"/>
        <v>-2968.953854885046</v>
      </c>
      <c r="AI12">
        <f t="shared" si="6"/>
        <v>482.04896175970953</v>
      </c>
      <c r="AJ12">
        <f t="shared" si="7"/>
        <v>-157.59728859846109</v>
      </c>
      <c r="AK12">
        <f t="shared" si="24"/>
        <v>923.45995970063279</v>
      </c>
      <c r="AL12">
        <f t="shared" si="8"/>
        <v>1247.9116328618811</v>
      </c>
      <c r="AN12">
        <f t="shared" si="9"/>
        <v>1961.6716853191265</v>
      </c>
      <c r="AO12">
        <f t="shared" si="9"/>
        <v>-98.083584265956333</v>
      </c>
      <c r="AP12">
        <f t="shared" si="9"/>
        <v>-11.591913287192583</v>
      </c>
      <c r="AQ12">
        <f t="shared" si="9"/>
        <v>-1593.3024436781332</v>
      </c>
      <c r="AR12">
        <f t="shared" si="9"/>
        <v>258.69374408784472</v>
      </c>
      <c r="AS12">
        <f t="shared" si="9"/>
        <v>-84.575293963502276</v>
      </c>
      <c r="AT12">
        <f t="shared" si="9"/>
        <v>495.57894206034985</v>
      </c>
      <c r="AU12">
        <f t="shared" si="9"/>
        <v>669.69739218469226</v>
      </c>
      <c r="AW12">
        <v>9</v>
      </c>
      <c r="AX12">
        <f>(R12*SUMPRODUCT(K13:$K$23, X13:$X$23)-$AZ$3*SUMPRODUCT(K12:$K$22, W13:$W$23))/Z12</f>
        <v>16756.755782549022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4230.6900438223929</v>
      </c>
      <c r="P13">
        <f t="shared" si="22"/>
        <v>211.53450219111966</v>
      </c>
      <c r="Q13" s="4">
        <f t="shared" si="23"/>
        <v>25</v>
      </c>
      <c r="R13">
        <f t="shared" si="0"/>
        <v>250000</v>
      </c>
      <c r="S13">
        <f t="shared" si="1"/>
        <v>17005.560423232291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14478.056951128972</v>
      </c>
      <c r="AC13">
        <f t="shared" si="2"/>
        <v>14306.542033146954</v>
      </c>
      <c r="AE13">
        <f t="shared" si="3"/>
        <v>3559.2208333500457</v>
      </c>
      <c r="AF13">
        <f t="shared" si="4"/>
        <v>-177.96104166750229</v>
      </c>
      <c r="AG13">
        <f t="shared" si="4"/>
        <v>-21.032153126811906</v>
      </c>
      <c r="AH13">
        <f t="shared" si="5"/>
        <v>-3521.7175029941718</v>
      </c>
      <c r="AI13">
        <f t="shared" si="6"/>
        <v>-161.48986443844024</v>
      </c>
      <c r="AJ13">
        <f t="shared" si="7"/>
        <v>171.51491798201823</v>
      </c>
      <c r="AK13">
        <f t="shared" si="24"/>
        <v>923.3266756033554</v>
      </c>
      <c r="AL13">
        <f t="shared" si="8"/>
        <v>933.35172914693339</v>
      </c>
      <c r="AN13">
        <f t="shared" si="9"/>
        <v>1816.1755950446818</v>
      </c>
      <c r="AO13">
        <f t="shared" si="9"/>
        <v>-90.808779752234088</v>
      </c>
      <c r="AP13">
        <f t="shared" si="9"/>
        <v>-10.732147570682006</v>
      </c>
      <c r="AQ13">
        <f t="shared" si="9"/>
        <v>-1797.0386444270023</v>
      </c>
      <c r="AR13">
        <f t="shared" si="9"/>
        <v>-82.403976705236389</v>
      </c>
      <c r="AS13">
        <f t="shared" si="9"/>
        <v>87.51949452145611</v>
      </c>
      <c r="AT13">
        <f t="shared" si="9"/>
        <v>471.14901069686681</v>
      </c>
      <c r="AU13">
        <f t="shared" si="9"/>
        <v>476.26452851308653</v>
      </c>
      <c r="AW13">
        <v>10</v>
      </c>
      <c r="AX13">
        <f>(R13*SUMPRODUCT(K14:$K$23, X14:$X$23)-$AZ$3*SUMPRODUCT(K13:$K$22, W14:$W$23))/Z13</f>
        <v>17005.560423232291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4230.6900438223929</v>
      </c>
      <c r="P14">
        <f t="shared" si="22"/>
        <v>211.53450219111966</v>
      </c>
      <c r="Q14" s="4">
        <f t="shared" si="23"/>
        <v>25</v>
      </c>
      <c r="R14">
        <f t="shared" si="0"/>
        <v>250000</v>
      </c>
      <c r="S14">
        <f t="shared" si="1"/>
        <v>16919.662985979157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14306.542033146954</v>
      </c>
      <c r="AC14">
        <f t="shared" si="2"/>
        <v>13813.284713425877</v>
      </c>
      <c r="AE14">
        <f t="shared" si="3"/>
        <v>3453.9533179828845</v>
      </c>
      <c r="AF14">
        <f t="shared" si="4"/>
        <v>-172.69766589914425</v>
      </c>
      <c r="AG14">
        <f t="shared" si="4"/>
        <v>-20.410106165933318</v>
      </c>
      <c r="AH14">
        <f t="shared" si="5"/>
        <v>-4117.2542961046984</v>
      </c>
      <c r="AI14">
        <f t="shared" si="6"/>
        <v>-856.40875018689167</v>
      </c>
      <c r="AJ14">
        <f t="shared" si="7"/>
        <v>493.25731972107678</v>
      </c>
      <c r="AK14">
        <f t="shared" si="24"/>
        <v>904.01280102085764</v>
      </c>
      <c r="AL14">
        <f t="shared" si="8"/>
        <v>540.86137055504275</v>
      </c>
      <c r="AN14">
        <f t="shared" si="9"/>
        <v>1676.2986357672055</v>
      </c>
      <c r="AO14">
        <f t="shared" si="9"/>
        <v>-83.814931788360298</v>
      </c>
      <c r="AP14">
        <f t="shared" si="9"/>
        <v>-9.9055864315498514</v>
      </c>
      <c r="AQ14">
        <f t="shared" si="9"/>
        <v>-1998.216861743113</v>
      </c>
      <c r="AR14">
        <f t="shared" si="9"/>
        <v>-415.63874419581771</v>
      </c>
      <c r="AS14">
        <f t="shared" si="9"/>
        <v>239.39135709382123</v>
      </c>
      <c r="AT14">
        <f t="shared" si="9"/>
        <v>438.74230064937524</v>
      </c>
      <c r="AU14">
        <f t="shared" si="9"/>
        <v>262.49491354737876</v>
      </c>
      <c r="AW14">
        <v>11</v>
      </c>
      <c r="AX14">
        <f>(R14*SUMPRODUCT(K15:$K$23, X15:$X$23)-$AZ$3*SUMPRODUCT(K14:$K$22, W15:$W$23))/Z14</f>
        <v>16919.662985979157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4230.6900438223929</v>
      </c>
      <c r="P15">
        <f t="shared" si="22"/>
        <v>211.53450219111966</v>
      </c>
      <c r="Q15" s="4">
        <f t="shared" si="23"/>
        <v>25</v>
      </c>
      <c r="R15">
        <f t="shared" si="0"/>
        <v>250000</v>
      </c>
      <c r="S15">
        <f t="shared" si="1"/>
        <v>16484.142748926595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13813.284713425877</v>
      </c>
      <c r="AC15">
        <f t="shared" si="2"/>
        <v>13009.810709768177</v>
      </c>
      <c r="AE15">
        <f t="shared" si="3"/>
        <v>3338.9953897004598</v>
      </c>
      <c r="AF15">
        <f t="shared" si="4"/>
        <v>-166.94976948502301</v>
      </c>
      <c r="AG15">
        <f t="shared" si="4"/>
        <v>-19.730796602412557</v>
      </c>
      <c r="AH15">
        <f t="shared" si="5"/>
        <v>-4752.0850186142543</v>
      </c>
      <c r="AI15">
        <f t="shared" si="6"/>
        <v>-1599.7701950012301</v>
      </c>
      <c r="AJ15">
        <f t="shared" si="7"/>
        <v>803.47400365770045</v>
      </c>
      <c r="AK15">
        <f t="shared" si="24"/>
        <v>881.53864431598436</v>
      </c>
      <c r="AL15">
        <f t="shared" si="8"/>
        <v>85.242452972454657</v>
      </c>
      <c r="AN15">
        <f t="shared" si="9"/>
        <v>1540.5517523271844</v>
      </c>
      <c r="AO15">
        <f t="shared" si="9"/>
        <v>-77.027587616359241</v>
      </c>
      <c r="AP15">
        <f t="shared" si="9"/>
        <v>-9.1034307427973911</v>
      </c>
      <c r="AQ15">
        <f t="shared" si="9"/>
        <v>-2192.5256097136153</v>
      </c>
      <c r="AR15">
        <f t="shared" si="9"/>
        <v>-738.10487574558738</v>
      </c>
      <c r="AS15">
        <f t="shared" si="9"/>
        <v>370.70829390850139</v>
      </c>
      <c r="AT15">
        <f t="shared" si="9"/>
        <v>406.72589948288345</v>
      </c>
      <c r="AU15">
        <f t="shared" si="9"/>
        <v>39.329317645797452</v>
      </c>
      <c r="AW15">
        <v>12</v>
      </c>
      <c r="AX15">
        <f>(R15*SUMPRODUCT(K16:$K$23, X16:$X$23)-$AZ$3*SUMPRODUCT(K15:$K$22, W16:$W$23))/Z15</f>
        <v>16484.142748926595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4230.6900438223929</v>
      </c>
      <c r="P16">
        <f t="shared" si="22"/>
        <v>211.53450219111966</v>
      </c>
      <c r="Q16" s="4">
        <f t="shared" si="23"/>
        <v>25</v>
      </c>
      <c r="R16">
        <f t="shared" si="0"/>
        <v>250000</v>
      </c>
      <c r="S16">
        <f t="shared" si="1"/>
        <v>15716.365331536632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13009.810709768177</v>
      </c>
      <c r="AC16">
        <f t="shared" si="2"/>
        <v>11943.06544946557</v>
      </c>
      <c r="AE16">
        <f t="shared" si="3"/>
        <v>3214.9550499684774</v>
      </c>
      <c r="AF16">
        <f t="shared" si="4"/>
        <v>-160.74775249842389</v>
      </c>
      <c r="AG16">
        <f t="shared" si="4"/>
        <v>-18.997817239429533</v>
      </c>
      <c r="AH16">
        <f t="shared" si="5"/>
        <v>-5356.7139695889846</v>
      </c>
      <c r="AI16">
        <f t="shared" si="6"/>
        <v>-2321.5044893583604</v>
      </c>
      <c r="AJ16">
        <f t="shared" si="7"/>
        <v>1066.7452603026068</v>
      </c>
      <c r="AK16">
        <f t="shared" si="24"/>
        <v>878.70178499593123</v>
      </c>
      <c r="AL16">
        <f t="shared" si="8"/>
        <v>-376.05744405982239</v>
      </c>
      <c r="AN16">
        <f t="shared" si="9"/>
        <v>1406.392144951154</v>
      </c>
      <c r="AO16">
        <f t="shared" si="9"/>
        <v>-70.319607247557713</v>
      </c>
      <c r="AP16">
        <f t="shared" si="9"/>
        <v>-8.3106545881608156</v>
      </c>
      <c r="AQ16">
        <f t="shared" si="9"/>
        <v>-2343.3112850688003</v>
      </c>
      <c r="AR16">
        <f t="shared" si="9"/>
        <v>-1015.549401953365</v>
      </c>
      <c r="AS16">
        <f t="shared" si="9"/>
        <v>466.65105154990277</v>
      </c>
      <c r="AT16">
        <f t="shared" si="9"/>
        <v>384.39084496218771</v>
      </c>
      <c r="AU16">
        <f t="shared" si="9"/>
        <v>-164.5075054412745</v>
      </c>
      <c r="AW16">
        <v>13</v>
      </c>
      <c r="AX16">
        <f>(R16*SUMPRODUCT(K17:$K$23, X17:$X$23)-$AZ$3*SUMPRODUCT(K16:$K$22, W17:$W$23))/Z16</f>
        <v>15716.365331536632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4230.6900438223929</v>
      </c>
      <c r="P17">
        <f t="shared" si="22"/>
        <v>211.53450219111966</v>
      </c>
      <c r="Q17" s="4">
        <f t="shared" si="23"/>
        <v>25</v>
      </c>
      <c r="R17">
        <f t="shared" si="0"/>
        <v>250000</v>
      </c>
      <c r="S17">
        <f t="shared" si="1"/>
        <v>14631.326791998352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11943.06544946557</v>
      </c>
      <c r="AC17">
        <f t="shared" si="2"/>
        <v>10659.491228076091</v>
      </c>
      <c r="AE17">
        <f t="shared" si="3"/>
        <v>3082.222415775479</v>
      </c>
      <c r="AF17">
        <f t="shared" si="4"/>
        <v>-154.11112078877397</v>
      </c>
      <c r="AG17">
        <f t="shared" si="4"/>
        <v>-18.213473356882446</v>
      </c>
      <c r="AH17">
        <f t="shared" si="5"/>
        <v>-5943.6571015279242</v>
      </c>
      <c r="AI17">
        <f t="shared" si="6"/>
        <v>-3033.7592798981013</v>
      </c>
      <c r="AJ17">
        <f t="shared" si="7"/>
        <v>1283.5742213894791</v>
      </c>
      <c r="AK17">
        <f t="shared" si="24"/>
        <v>917.5516051327055</v>
      </c>
      <c r="AL17">
        <f t="shared" si="8"/>
        <v>-832.6334533759167</v>
      </c>
      <c r="AN17">
        <f t="shared" si="9"/>
        <v>1269.9706497642467</v>
      </c>
      <c r="AO17">
        <f t="shared" si="9"/>
        <v>-63.498532488212341</v>
      </c>
      <c r="AP17">
        <f t="shared" si="9"/>
        <v>-7.504512482654242</v>
      </c>
      <c r="AQ17">
        <f t="shared" si="9"/>
        <v>-2448.9699486220147</v>
      </c>
      <c r="AR17">
        <f t="shared" si="9"/>
        <v>-1250.0023438286346</v>
      </c>
      <c r="AS17">
        <f t="shared" si="9"/>
        <v>528.87214745289714</v>
      </c>
      <c r="AT17">
        <f t="shared" si="9"/>
        <v>378.05954631909077</v>
      </c>
      <c r="AU17">
        <f t="shared" si="9"/>
        <v>-343.07065005664668</v>
      </c>
      <c r="AW17">
        <v>14</v>
      </c>
      <c r="AX17">
        <f>(R17*SUMPRODUCT(K18:$K$23, X18:$X$23)-$AZ$3*SUMPRODUCT(K17:$K$22, W18:$W$23))/Z17</f>
        <v>14631.326791998352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4230.6900438223929</v>
      </c>
      <c r="P18">
        <f t="shared" si="22"/>
        <v>211.53450219111966</v>
      </c>
      <c r="Q18" s="4">
        <f t="shared" si="23"/>
        <v>25</v>
      </c>
      <c r="R18">
        <f t="shared" si="0"/>
        <v>250000</v>
      </c>
      <c r="S18">
        <f t="shared" si="1"/>
        <v>13232.066130233696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10659.491228076091</v>
      </c>
      <c r="AC18">
        <f t="shared" si="2"/>
        <v>9198.1357421244647</v>
      </c>
      <c r="AE18">
        <f t="shared" si="3"/>
        <v>2940.9210113466679</v>
      </c>
      <c r="AF18">
        <f t="shared" si="4"/>
        <v>-147.0460505673334</v>
      </c>
      <c r="AG18">
        <f t="shared" si="4"/>
        <v>-17.378494884309525</v>
      </c>
      <c r="AH18">
        <f t="shared" si="5"/>
        <v>-6528.4373900409437</v>
      </c>
      <c r="AI18">
        <f t="shared" si="6"/>
        <v>-3751.9409241459189</v>
      </c>
      <c r="AJ18">
        <f t="shared" si="7"/>
        <v>1461.3554859516262</v>
      </c>
      <c r="AK18">
        <f t="shared" si="24"/>
        <v>943.08096983876533</v>
      </c>
      <c r="AL18">
        <f t="shared" si="8"/>
        <v>-1347.5044683555275</v>
      </c>
      <c r="AN18">
        <f t="shared" si="9"/>
        <v>1132.3709142103116</v>
      </c>
      <c r="AO18">
        <f t="shared" si="9"/>
        <v>-56.618545710515583</v>
      </c>
      <c r="AP18">
        <f t="shared" si="9"/>
        <v>-6.6914079173903751</v>
      </c>
      <c r="AQ18">
        <f t="shared" si="9"/>
        <v>-2513.7066202061364</v>
      </c>
      <c r="AR18">
        <f t="shared" si="9"/>
        <v>-1444.6456596237306</v>
      </c>
      <c r="AS18">
        <f t="shared" si="9"/>
        <v>562.67966437342523</v>
      </c>
      <c r="AT18">
        <f t="shared" si="9"/>
        <v>363.12347590106248</v>
      </c>
      <c r="AU18">
        <f t="shared" si="9"/>
        <v>-518.84251934924293</v>
      </c>
      <c r="AW18">
        <v>15</v>
      </c>
      <c r="AX18">
        <f>(R18*SUMPRODUCT(K19:$K$23, X19:$X$23)-$AZ$3*SUMPRODUCT(K18:$K$22, W19:$W$23))/Z18</f>
        <v>13232.066130233696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4230.6900438223929</v>
      </c>
      <c r="P19">
        <f t="shared" si="22"/>
        <v>211.53450219111966</v>
      </c>
      <c r="Q19" s="4">
        <f t="shared" si="23"/>
        <v>25</v>
      </c>
      <c r="R19">
        <f t="shared" si="0"/>
        <v>250000</v>
      </c>
      <c r="S19">
        <f t="shared" si="1"/>
        <v>11466.785918082129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9198.1357421244647</v>
      </c>
      <c r="AC19">
        <f t="shared" si="2"/>
        <v>7562.1378149359753</v>
      </c>
      <c r="AE19">
        <f t="shared" si="3"/>
        <v>2790.0635271486294</v>
      </c>
      <c r="AF19">
        <f t="shared" si="4"/>
        <v>-139.50317635743147</v>
      </c>
      <c r="AG19">
        <f t="shared" si="4"/>
        <v>-16.487047610723984</v>
      </c>
      <c r="AH19">
        <f t="shared" si="5"/>
        <v>-7176.6232474244607</v>
      </c>
      <c r="AI19">
        <f t="shared" si="6"/>
        <v>-4542.5499442439868</v>
      </c>
      <c r="AJ19">
        <f t="shared" si="7"/>
        <v>1635.9979271884895</v>
      </c>
      <c r="AK19">
        <f t="shared" si="24"/>
        <v>869.69429322000974</v>
      </c>
      <c r="AL19">
        <f t="shared" si="8"/>
        <v>-2036.8577238354876</v>
      </c>
      <c r="AN19">
        <f t="shared" si="9"/>
        <v>1000.8243113424443</v>
      </c>
      <c r="AO19">
        <f t="shared" si="9"/>
        <v>-50.041215567122215</v>
      </c>
      <c r="AP19">
        <f t="shared" si="9"/>
        <v>-5.9140725329419768</v>
      </c>
      <c r="AQ19">
        <f t="shared" si="9"/>
        <v>-2574.3281289039769</v>
      </c>
      <c r="AR19">
        <f t="shared" si="9"/>
        <v>-1629.4591056615971</v>
      </c>
      <c r="AS19">
        <f t="shared" si="9"/>
        <v>586.84918207199769</v>
      </c>
      <c r="AT19">
        <f t="shared" si="9"/>
        <v>311.96823427884709</v>
      </c>
      <c r="AU19">
        <f t="shared" si="9"/>
        <v>-730.64168931075221</v>
      </c>
      <c r="AW19">
        <v>16</v>
      </c>
      <c r="AX19">
        <f>(R19*SUMPRODUCT(K20:$K$23, X20:$X$23)-$AZ$3*SUMPRODUCT(K19:$K$22, W20:$W$23))/Z19</f>
        <v>11466.785918082129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4230.6900438223929</v>
      </c>
      <c r="P20">
        <f t="shared" si="22"/>
        <v>211.53450219111966</v>
      </c>
      <c r="Q20" s="4">
        <f t="shared" si="23"/>
        <v>25</v>
      </c>
      <c r="R20">
        <f t="shared" si="0"/>
        <v>250000</v>
      </c>
      <c r="S20">
        <f t="shared" si="1"/>
        <v>9245.1966312069326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7562.1378149359753</v>
      </c>
      <c r="AC20">
        <f t="shared" si="2"/>
        <v>5748.8379335550117</v>
      </c>
      <c r="AE20">
        <f t="shared" si="3"/>
        <v>2630.7229991131712</v>
      </c>
      <c r="AF20">
        <f t="shared" si="4"/>
        <v>-131.53614995565857</v>
      </c>
      <c r="AG20">
        <f t="shared" si="4"/>
        <v>-15.545472321675538</v>
      </c>
      <c r="AH20">
        <f t="shared" si="5"/>
        <v>-7767.0481294120691</v>
      </c>
      <c r="AI20">
        <f t="shared" si="6"/>
        <v>-5283.4067525762312</v>
      </c>
      <c r="AJ20">
        <f t="shared" si="7"/>
        <v>1813.2998813809636</v>
      </c>
      <c r="AK20">
        <f t="shared" si="24"/>
        <v>546.32992926027646</v>
      </c>
      <c r="AL20">
        <f t="shared" si="8"/>
        <v>-2923.7769419349911</v>
      </c>
      <c r="AN20">
        <f t="shared" si="9"/>
        <v>895.06519484176908</v>
      </c>
      <c r="AO20">
        <f t="shared" si="9"/>
        <v>-44.75325974208846</v>
      </c>
      <c r="AP20">
        <f t="shared" si="9"/>
        <v>-5.2891206019023622</v>
      </c>
      <c r="AQ20">
        <f t="shared" si="9"/>
        <v>-2642.6250310812534</v>
      </c>
      <c r="AR20">
        <f t="shared" si="9"/>
        <v>-1797.6022165834747</v>
      </c>
      <c r="AS20">
        <f t="shared" si="9"/>
        <v>616.94888142230752</v>
      </c>
      <c r="AT20">
        <f t="shared" si="9"/>
        <v>185.88080339362364</v>
      </c>
      <c r="AU20">
        <f t="shared" si="9"/>
        <v>-994.77253176754357</v>
      </c>
      <c r="AW20">
        <v>17</v>
      </c>
      <c r="AX20">
        <f>(R20*SUMPRODUCT(K21:$K$23, X21:$X$23)-$AZ$3*SUMPRODUCT(K20:$K$22, W21:$W$23))/Z20</f>
        <v>9245.1966312069326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4230.6900438223929</v>
      </c>
      <c r="P21">
        <f t="shared" si="22"/>
        <v>211.53450219111966</v>
      </c>
      <c r="Q21" s="4">
        <f t="shared" si="23"/>
        <v>25</v>
      </c>
      <c r="R21">
        <f t="shared" si="0"/>
        <v>250000</v>
      </c>
      <c r="S21">
        <f t="shared" si="1"/>
        <v>6571.174781737489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5748.8379335550117</v>
      </c>
      <c r="AC21">
        <f t="shared" si="2"/>
        <v>3829.0620700580425</v>
      </c>
      <c r="AE21">
        <f t="shared" si="3"/>
        <v>2465.2478917459539</v>
      </c>
      <c r="AF21">
        <f t="shared" si="4"/>
        <v>-123.26239458729769</v>
      </c>
      <c r="AG21">
        <f t="shared" si="4"/>
        <v>-14.567646567169826</v>
      </c>
      <c r="AH21">
        <f t="shared" si="5"/>
        <v>-8223.710312889576</v>
      </c>
      <c r="AI21">
        <f t="shared" si="6"/>
        <v>-5896.29246229809</v>
      </c>
      <c r="AJ21">
        <f t="shared" si="7"/>
        <v>1919.7758634969691</v>
      </c>
      <c r="AK21">
        <f t="shared" si="24"/>
        <v>415.05924199561116</v>
      </c>
      <c r="AL21">
        <f t="shared" si="8"/>
        <v>-3561.4573568055098</v>
      </c>
      <c r="AN21">
        <f t="shared" si="9"/>
        <v>797.83572626369948</v>
      </c>
      <c r="AO21">
        <f t="shared" si="9"/>
        <v>-39.891786313184973</v>
      </c>
      <c r="AP21">
        <f t="shared" si="9"/>
        <v>-4.7145720792562571</v>
      </c>
      <c r="AQ21">
        <f t="shared" si="9"/>
        <v>-2661.4645577973643</v>
      </c>
      <c r="AR21">
        <f t="shared" si="9"/>
        <v>-1908.2351899261062</v>
      </c>
      <c r="AS21">
        <f t="shared" si="9"/>
        <v>621.30294297984733</v>
      </c>
      <c r="AT21">
        <f t="shared" si="9"/>
        <v>134.32689381411475</v>
      </c>
      <c r="AU21">
        <f t="shared" si="9"/>
        <v>-1152.6053531321443</v>
      </c>
      <c r="AW21">
        <v>18</v>
      </c>
      <c r="AX21">
        <f>(R21*SUMPRODUCT(K22:$K$23, X22:$X$23)-$AZ$3*SUMPRODUCT(K21:$K$22, W22:$W$23))/Z21</f>
        <v>6571.174781737489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4230.6900438223929</v>
      </c>
      <c r="P22">
        <f t="shared" si="22"/>
        <v>211.53450219111966</v>
      </c>
      <c r="Q22" s="4">
        <f t="shared" si="23"/>
        <v>25</v>
      </c>
      <c r="R22">
        <f t="shared" si="0"/>
        <v>250000</v>
      </c>
      <c r="S22">
        <f t="shared" si="1"/>
        <v>3463.8261556122693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3829.0620700580425</v>
      </c>
      <c r="AC22">
        <f t="shared" si="2"/>
        <v>1878.5737708652782</v>
      </c>
      <c r="AE22">
        <f t="shared" si="3"/>
        <v>2294.4752397889279</v>
      </c>
      <c r="AF22">
        <f t="shared" si="4"/>
        <v>-114.7237619894464</v>
      </c>
      <c r="AG22">
        <f t="shared" si="4"/>
        <v>-13.558516554168836</v>
      </c>
      <c r="AH22">
        <f t="shared" si="5"/>
        <v>-8634.535473292899</v>
      </c>
      <c r="AI22">
        <f t="shared" si="6"/>
        <v>-6468.3425120475858</v>
      </c>
      <c r="AJ22">
        <f t="shared" si="7"/>
        <v>1950.4882991927643</v>
      </c>
      <c r="AK22">
        <f t="shared" si="24"/>
        <v>420.61694835002669</v>
      </c>
      <c r="AL22">
        <f t="shared" si="8"/>
        <v>-4097.2372645047944</v>
      </c>
      <c r="AN22">
        <f t="shared" si="9"/>
        <v>693.98883162052368</v>
      </c>
      <c r="AO22">
        <f t="shared" si="9"/>
        <v>-34.699441581026186</v>
      </c>
      <c r="AP22">
        <f t="shared" si="9"/>
        <v>-4.100919852506558</v>
      </c>
      <c r="AQ22">
        <f t="shared" si="9"/>
        <v>-2611.6085633801576</v>
      </c>
      <c r="AR22">
        <f t="shared" si="9"/>
        <v>-1956.4200931931666</v>
      </c>
      <c r="AS22">
        <f t="shared" si="9"/>
        <v>589.94626412739592</v>
      </c>
      <c r="AT22">
        <f t="shared" si="9"/>
        <v>127.22014144379166</v>
      </c>
      <c r="AU22">
        <f t="shared" si="9"/>
        <v>-1239.2536876219788</v>
      </c>
      <c r="AW22">
        <v>19</v>
      </c>
      <c r="AX22">
        <f>(R22*SUMPRODUCT(K23:$K$23, X23:$X$23)-$AZ$3*SUMPRODUCT(K22:$K$22, W23:$W$23))/Z22</f>
        <v>3463.8261556122693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4230.6900438223929</v>
      </c>
      <c r="P23">
        <f t="shared" si="22"/>
        <v>211.53450219111966</v>
      </c>
      <c r="Q23" s="4">
        <f t="shared" si="23"/>
        <v>25</v>
      </c>
      <c r="R23">
        <f t="shared" si="0"/>
        <v>250000</v>
      </c>
      <c r="S23">
        <f t="shared" si="1"/>
        <v>3748.9243549581247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1878.5737708652782</v>
      </c>
      <c r="AC23">
        <f t="shared" si="2"/>
        <v>1878.5737708652782</v>
      </c>
      <c r="AE23">
        <f t="shared" si="3"/>
        <v>2119.9849867534595</v>
      </c>
      <c r="AF23">
        <f t="shared" si="4"/>
        <v>-105.99924933767298</v>
      </c>
      <c r="AG23">
        <f t="shared" si="4"/>
        <v>-12.527418487257405</v>
      </c>
      <c r="AH23">
        <f t="shared" si="5"/>
        <v>-8955.129013697433</v>
      </c>
      <c r="AI23">
        <f t="shared" si="6"/>
        <v>-6953.6706947689036</v>
      </c>
      <c r="AJ23">
        <f t="shared" si="7"/>
        <v>0</v>
      </c>
      <c r="AK23">
        <f t="shared" si="24"/>
        <v>404.43693291040262</v>
      </c>
      <c r="AL23">
        <f t="shared" si="8"/>
        <v>-6549.2337618585007</v>
      </c>
      <c r="AN23">
        <f t="shared" si="9"/>
        <v>580.86091942517089</v>
      </c>
      <c r="AO23">
        <f t="shared" si="9"/>
        <v>-29.043045971258543</v>
      </c>
      <c r="AP23">
        <f t="shared" si="9"/>
        <v>-3.4324242228128812</v>
      </c>
      <c r="AQ23">
        <f t="shared" si="9"/>
        <v>-2453.6421271705149</v>
      </c>
      <c r="AR23">
        <f t="shared" si="9"/>
        <v>-1905.2566779394156</v>
      </c>
      <c r="AS23">
        <f t="shared" si="9"/>
        <v>0</v>
      </c>
      <c r="AT23">
        <f t="shared" si="9"/>
        <v>110.81286432107761</v>
      </c>
      <c r="AU23">
        <f t="shared" si="9"/>
        <v>-1794.4438136183378</v>
      </c>
      <c r="AW23">
        <v>20</v>
      </c>
      <c r="AX23">
        <f>(R23*SUMPRODUCT(K$23:$K24, X$23:$X24)-$AZ$3*SUMPRODUCT(K$22:$K23, W$23:$W24))/Z23</f>
        <v>3748.9243549581247</v>
      </c>
    </row>
    <row r="25" spans="5:50" x14ac:dyDescent="0.25">
      <c r="AN25" s="8">
        <f t="shared" ref="AN25:AU25" si="25">SUM(AN3:AN23)</f>
        <v>37989.235809698876</v>
      </c>
      <c r="AO25" s="8">
        <f t="shared" si="25"/>
        <v>-5072.4793233517385</v>
      </c>
      <c r="AP25" s="8">
        <f t="shared" si="25"/>
        <v>-399.48604965264673</v>
      </c>
      <c r="AQ25" s="8">
        <f t="shared" si="25"/>
        <v>-34246.155945574195</v>
      </c>
      <c r="AR25" s="8">
        <f t="shared" si="25"/>
        <v>-1728.8855088797097</v>
      </c>
      <c r="AS25" s="8">
        <f t="shared" si="25"/>
        <v>-6459.4801705974278</v>
      </c>
      <c r="AT25" s="8">
        <f t="shared" si="25"/>
        <v>8188.3656794771323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E784-AA4B-4BBD-A2D0-4B5A2E4C2DA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14771.868008893738</v>
      </c>
      <c r="K3">
        <v>1</v>
      </c>
      <c r="L3" s="2">
        <v>0</v>
      </c>
      <c r="O3">
        <f>$C$3</f>
        <v>14771.868008893738</v>
      </c>
      <c r="P3">
        <f>O3*B5</f>
        <v>11817.494407114991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14771.868008893738</v>
      </c>
      <c r="AF3">
        <f t="shared" ref="AF3:AG23" si="4">-$Z3*P3</f>
        <v>-11817.494407114991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2754.3736017787469</v>
      </c>
      <c r="AJ3">
        <f t="shared" ref="AJ3:AJ23" si="7">AB3-AC3</f>
        <v>0</v>
      </c>
      <c r="AL3">
        <f t="shared" ref="AL3:AL23" si="8">SUM(AI3:AK3)</f>
        <v>2754.3736017787469</v>
      </c>
      <c r="AN3">
        <f t="shared" ref="AN3:AU23" si="9">AE3*$K3</f>
        <v>14771.868008893738</v>
      </c>
      <c r="AO3">
        <f t="shared" si="9"/>
        <v>-11817.494407114991</v>
      </c>
      <c r="AP3">
        <f t="shared" si="9"/>
        <v>-200</v>
      </c>
      <c r="AQ3">
        <f t="shared" si="9"/>
        <v>0</v>
      </c>
      <c r="AR3">
        <f t="shared" si="9"/>
        <v>2754.3736017787469</v>
      </c>
      <c r="AS3">
        <f t="shared" si="9"/>
        <v>0</v>
      </c>
      <c r="AT3">
        <f t="shared" si="9"/>
        <v>0</v>
      </c>
      <c r="AU3">
        <f t="shared" si="9"/>
        <v>2754.3736017787469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11727.310699149419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250000</v>
      </c>
      <c r="S4">
        <f t="shared" si="1"/>
        <v>7353.3688494599191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7135.8856123682926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-4894</v>
      </c>
      <c r="AI4">
        <f t="shared" si="6"/>
        <v>-4894</v>
      </c>
      <c r="AJ4">
        <f t="shared" si="7"/>
        <v>-7135.8856123682926</v>
      </c>
      <c r="AK4">
        <f>H4*SUM(AB4, AE4:AF4)</f>
        <v>0</v>
      </c>
      <c r="AL4">
        <f t="shared" si="8"/>
        <v>-12029.885612368293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-4591.4250867811234</v>
      </c>
      <c r="AR4">
        <f t="shared" si="9"/>
        <v>-4591.4250867811234</v>
      </c>
      <c r="AS4">
        <f t="shared" si="9"/>
        <v>-6694.7045805125172</v>
      </c>
      <c r="AT4">
        <f t="shared" si="9"/>
        <v>0</v>
      </c>
      <c r="AU4">
        <f t="shared" si="9"/>
        <v>-11286.129667293641</v>
      </c>
      <c r="AW4">
        <v>1</v>
      </c>
      <c r="AX4">
        <f>(R4*SUMPRODUCT(K5:$K$23, X5:$X$23)-$AZ$3*SUMPRODUCT(K4:$K$22, W5:$W$23))/Z4</f>
        <v>7353.3688494599191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14771.868008893738</v>
      </c>
      <c r="P5">
        <f t="shared" ref="P5:P23" si="22">O5*$C$5</f>
        <v>738.59340044468695</v>
      </c>
      <c r="Q5" s="4">
        <f t="shared" ref="Q5:Q23" si="23">$C$8</f>
        <v>25</v>
      </c>
      <c r="R5">
        <f t="shared" si="0"/>
        <v>250000</v>
      </c>
      <c r="S5">
        <f t="shared" si="1"/>
        <v>13787.953470447372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7135.8856123682926</v>
      </c>
      <c r="AC5">
        <f t="shared" si="2"/>
        <v>12934.829061420154</v>
      </c>
      <c r="AE5">
        <f t="shared" si="3"/>
        <v>13857.864259727719</v>
      </c>
      <c r="AF5">
        <f t="shared" si="4"/>
        <v>-692.89321298638595</v>
      </c>
      <c r="AG5">
        <f t="shared" si="4"/>
        <v>-23.453134450199997</v>
      </c>
      <c r="AH5">
        <f t="shared" si="5"/>
        <v>-5648.5954979999997</v>
      </c>
      <c r="AI5">
        <f t="shared" si="6"/>
        <v>7492.9224142911344</v>
      </c>
      <c r="AJ5">
        <f t="shared" si="7"/>
        <v>-5798.9434490518615</v>
      </c>
      <c r="AK5">
        <f>H5*SUM(AB5, AE5:AF5)</f>
        <v>1753.994015347072</v>
      </c>
      <c r="AL5">
        <f t="shared" si="8"/>
        <v>3447.9729805863449</v>
      </c>
      <c r="AN5">
        <f t="shared" si="9"/>
        <v>11967.132067903127</v>
      </c>
      <c r="AO5">
        <f t="shared" si="9"/>
        <v>-598.3566033951563</v>
      </c>
      <c r="AP5">
        <f t="shared" si="9"/>
        <v>-20.253247694702598</v>
      </c>
      <c r="AQ5">
        <f t="shared" si="9"/>
        <v>-4877.9153162276098</v>
      </c>
      <c r="AR5">
        <f t="shared" si="9"/>
        <v>6470.6069005856589</v>
      </c>
      <c r="AS5">
        <f t="shared" si="9"/>
        <v>-5007.7501704774822</v>
      </c>
      <c r="AT5">
        <f t="shared" si="9"/>
        <v>1514.6834775232915</v>
      </c>
      <c r="AU5">
        <f t="shared" si="9"/>
        <v>2977.5402076314681</v>
      </c>
      <c r="AW5">
        <v>2</v>
      </c>
      <c r="AX5">
        <f>(R5*SUMPRODUCT(K6:$K$23, X6:$X$23)-$AZ$3*SUMPRODUCT(K5:$K$22, W6:$W$23))/Z5</f>
        <v>13787.953470447372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14771.868008893738</v>
      </c>
      <c r="P6">
        <f t="shared" si="22"/>
        <v>738.59340044468695</v>
      </c>
      <c r="Q6" s="4">
        <f t="shared" si="23"/>
        <v>25</v>
      </c>
      <c r="R6">
        <f t="shared" si="0"/>
        <v>250000</v>
      </c>
      <c r="S6">
        <f t="shared" si="1"/>
        <v>19347.885704363591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12934.829061420154</v>
      </c>
      <c r="AC6">
        <f t="shared" si="2"/>
        <v>17476.460653583468</v>
      </c>
      <c r="AE6">
        <f t="shared" si="3"/>
        <v>13343.058460343093</v>
      </c>
      <c r="AF6">
        <f t="shared" si="4"/>
        <v>-667.15292301715465</v>
      </c>
      <c r="AG6">
        <f t="shared" si="4"/>
        <v>-22.581873958509515</v>
      </c>
      <c r="AH6">
        <f t="shared" si="5"/>
        <v>-6367.2914718847978</v>
      </c>
      <c r="AI6">
        <f t="shared" si="6"/>
        <v>6286.03219148263</v>
      </c>
      <c r="AJ6">
        <f t="shared" si="7"/>
        <v>-4541.6315921633141</v>
      </c>
      <c r="AK6">
        <f>H6*SUM(AB6, AE6:AF6)</f>
        <v>2786.4479243435749</v>
      </c>
      <c r="AL6">
        <f t="shared" si="8"/>
        <v>4530.8485236628912</v>
      </c>
      <c r="AN6">
        <f t="shared" si="9"/>
        <v>10391.923772287691</v>
      </c>
      <c r="AO6">
        <f t="shared" si="9"/>
        <v>-519.59618861438457</v>
      </c>
      <c r="AP6">
        <f t="shared" si="9"/>
        <v>-17.587355515956069</v>
      </c>
      <c r="AQ6">
        <f t="shared" si="9"/>
        <v>-4959.0135431410617</v>
      </c>
      <c r="AR6">
        <f t="shared" si="9"/>
        <v>4895.7266850162887</v>
      </c>
      <c r="AS6">
        <f t="shared" si="9"/>
        <v>-3537.141761601873</v>
      </c>
      <c r="AT6">
        <f t="shared" si="9"/>
        <v>2170.1587017166621</v>
      </c>
      <c r="AU6">
        <f t="shared" si="9"/>
        <v>3528.7436251310783</v>
      </c>
      <c r="AW6">
        <v>3</v>
      </c>
      <c r="AX6">
        <f>(R6*SUMPRODUCT(K7:$K$23, X7:$X$23)-$AZ$3*SUMPRODUCT(K6:$K$22, W7:$W$23))/Z6</f>
        <v>19347.885704363591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14771.868008893738</v>
      </c>
      <c r="P7">
        <f t="shared" si="22"/>
        <v>738.59340044468695</v>
      </c>
      <c r="Q7" s="4">
        <f t="shared" si="23"/>
        <v>25</v>
      </c>
      <c r="R7">
        <f t="shared" si="0"/>
        <v>250000</v>
      </c>
      <c r="S7">
        <f t="shared" si="1"/>
        <v>23956.232205560085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17476.460653583468</v>
      </c>
      <c r="AC7">
        <f t="shared" si="2"/>
        <v>20745.674224434333</v>
      </c>
      <c r="AE7">
        <f t="shared" si="3"/>
        <v>12792.176948749368</v>
      </c>
      <c r="AF7">
        <f t="shared" si="4"/>
        <v>-639.6088474374684</v>
      </c>
      <c r="AG7">
        <f t="shared" si="4"/>
        <v>-21.649558710258489</v>
      </c>
      <c r="AH7">
        <f t="shared" si="5"/>
        <v>-7064.9650866592874</v>
      </c>
      <c r="AI7">
        <f t="shared" si="6"/>
        <v>5065.9534559423537</v>
      </c>
      <c r="AJ7">
        <f t="shared" si="7"/>
        <v>-3269.2135708508649</v>
      </c>
      <c r="AK7">
        <f>H7*SUM(AB7, AE7:AF7)</f>
        <v>3102.1593106375444</v>
      </c>
      <c r="AL7">
        <f t="shared" si="8"/>
        <v>4898.8991957290327</v>
      </c>
      <c r="AN7">
        <f t="shared" si="9"/>
        <v>9018.6320335159071</v>
      </c>
      <c r="AO7">
        <f t="shared" si="9"/>
        <v>-450.93160167579532</v>
      </c>
      <c r="AP7">
        <f t="shared" si="9"/>
        <v>-15.263188156172992</v>
      </c>
      <c r="AQ7">
        <f t="shared" si="9"/>
        <v>-4980.8817296297784</v>
      </c>
      <c r="AR7">
        <f t="shared" si="9"/>
        <v>3571.5555140541601</v>
      </c>
      <c r="AS7">
        <f t="shared" si="9"/>
        <v>-2304.8332080305559</v>
      </c>
      <c r="AT7">
        <f t="shared" si="9"/>
        <v>2187.0580311758886</v>
      </c>
      <c r="AU7">
        <f t="shared" si="9"/>
        <v>3453.7803371994924</v>
      </c>
      <c r="AW7">
        <v>4</v>
      </c>
      <c r="AX7">
        <f>(R7*SUMPRODUCT(K8:$K$23, X8:$X$23)-$AZ$3*SUMPRODUCT(K7:$K$22, W8:$W$23))/Z7</f>
        <v>23956.232205560085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14771.868008893738</v>
      </c>
      <c r="P8">
        <f t="shared" si="22"/>
        <v>738.59340044468695</v>
      </c>
      <c r="Q8" s="4">
        <f t="shared" si="23"/>
        <v>25</v>
      </c>
      <c r="R8">
        <f t="shared" si="0"/>
        <v>250000</v>
      </c>
      <c r="S8">
        <f t="shared" si="1"/>
        <v>27598.817720372528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20745.674224434333</v>
      </c>
      <c r="AC8">
        <f t="shared" si="2"/>
        <v>22804.413303507914</v>
      </c>
      <c r="AE8">
        <f t="shared" si="3"/>
        <v>12205.732388710901</v>
      </c>
      <c r="AF8">
        <f t="shared" si="4"/>
        <v>-610.28661943554505</v>
      </c>
      <c r="AG8">
        <f t="shared" si="4"/>
        <v>-20.657056340745399</v>
      </c>
      <c r="AH8">
        <f t="shared" si="5"/>
        <v>-7760.0678241050528</v>
      </c>
      <c r="AI8">
        <f t="shared" si="6"/>
        <v>3814.7208888295581</v>
      </c>
      <c r="AJ8">
        <f t="shared" si="7"/>
        <v>-2058.7390790735808</v>
      </c>
      <c r="AK8">
        <f t="shared" ref="AK8:AK23" si="24">H8*SUM(AB8:AB8, AE8:AF8)</f>
        <v>2344.7311995439527</v>
      </c>
      <c r="AL8">
        <f t="shared" si="8"/>
        <v>4100.7130092999305</v>
      </c>
      <c r="AN8">
        <f t="shared" si="9"/>
        <v>8023.4795958707709</v>
      </c>
      <c r="AO8">
        <f t="shared" si="9"/>
        <v>-401.17397979353854</v>
      </c>
      <c r="AP8">
        <f t="shared" si="9"/>
        <v>-13.578986068383587</v>
      </c>
      <c r="AQ8">
        <f t="shared" si="9"/>
        <v>-5101.1069116071303</v>
      </c>
      <c r="AR8">
        <f t="shared" si="9"/>
        <v>2507.6197184017192</v>
      </c>
      <c r="AS8">
        <f t="shared" si="9"/>
        <v>-1353.3191182731821</v>
      </c>
      <c r="AT8">
        <f t="shared" si="9"/>
        <v>1541.317008944304</v>
      </c>
      <c r="AU8">
        <f t="shared" si="9"/>
        <v>2695.6176090728413</v>
      </c>
      <c r="AW8">
        <v>5</v>
      </c>
      <c r="AX8">
        <f>(R8*SUMPRODUCT(K9:$K$23, X9:$X$23)-$AZ$3*SUMPRODUCT(K8:$K$22, W9:$W$23))/Z8</f>
        <v>27598.817720372528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14771.868008893738</v>
      </c>
      <c r="P9">
        <f t="shared" si="22"/>
        <v>738.59340044468695</v>
      </c>
      <c r="Q9" s="4">
        <f t="shared" si="23"/>
        <v>25</v>
      </c>
      <c r="R9">
        <f t="shared" si="0"/>
        <v>250000</v>
      </c>
      <c r="S9">
        <f t="shared" si="1"/>
        <v>30418.30766854564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22804.413303507914</v>
      </c>
      <c r="AC9">
        <f t="shared" si="2"/>
        <v>23844.828617648142</v>
      </c>
      <c r="AE9">
        <f t="shared" si="3"/>
        <v>11579.627140099587</v>
      </c>
      <c r="AF9">
        <f t="shared" si="4"/>
        <v>-578.98135700497937</v>
      </c>
      <c r="AG9">
        <f t="shared" si="4"/>
        <v>-19.597431978690523</v>
      </c>
      <c r="AH9">
        <f t="shared" si="5"/>
        <v>-8530.537986474219</v>
      </c>
      <c r="AI9">
        <f t="shared" si="6"/>
        <v>2450.5103646416974</v>
      </c>
      <c r="AJ9">
        <f t="shared" si="7"/>
        <v>-1040.4153141402276</v>
      </c>
      <c r="AK9">
        <f t="shared" si="24"/>
        <v>1764.6240843206517</v>
      </c>
      <c r="AL9">
        <f t="shared" si="8"/>
        <v>3174.7191348221213</v>
      </c>
      <c r="AN9">
        <f t="shared" si="9"/>
        <v>7234.2778811261969</v>
      </c>
      <c r="AO9">
        <f t="shared" si="9"/>
        <v>-361.71389405630987</v>
      </c>
      <c r="AP9">
        <f t="shared" si="9"/>
        <v>-12.243336246930035</v>
      </c>
      <c r="AQ9">
        <f t="shared" si="9"/>
        <v>-5329.3842299939988</v>
      </c>
      <c r="AR9">
        <f t="shared" si="9"/>
        <v>1530.936420828958</v>
      </c>
      <c r="AS9">
        <f t="shared" si="9"/>
        <v>-649.99100603207171</v>
      </c>
      <c r="AT9">
        <f t="shared" si="9"/>
        <v>1102.434545365998</v>
      </c>
      <c r="AU9">
        <f t="shared" si="9"/>
        <v>1983.3799601628841</v>
      </c>
      <c r="AW9">
        <v>6</v>
      </c>
      <c r="AX9">
        <f>(R9*SUMPRODUCT(K10:$K$23, X10:$X$23)-$AZ$3*SUMPRODUCT(K9:$K$22, W10:$W$23))/Z9</f>
        <v>30418.30766854564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14771.868008893738</v>
      </c>
      <c r="P10">
        <f t="shared" si="22"/>
        <v>738.59340044468695</v>
      </c>
      <c r="Q10" s="4">
        <f t="shared" si="23"/>
        <v>25</v>
      </c>
      <c r="R10">
        <f t="shared" si="0"/>
        <v>250000</v>
      </c>
      <c r="S10">
        <f t="shared" si="1"/>
        <v>32616.713846292809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23844.828617648142</v>
      </c>
      <c r="AC10">
        <f t="shared" si="2"/>
        <v>24107.956007375004</v>
      </c>
      <c r="AE10">
        <f t="shared" si="3"/>
        <v>10918.314634128499</v>
      </c>
      <c r="AF10">
        <f t="shared" si="4"/>
        <v>-545.91573170642505</v>
      </c>
      <c r="AG10">
        <f t="shared" si="4"/>
        <v>-18.478222638387511</v>
      </c>
      <c r="AH10">
        <f t="shared" si="5"/>
        <v>-9232.3502051611049</v>
      </c>
      <c r="AI10">
        <f t="shared" si="6"/>
        <v>1121.570474622582</v>
      </c>
      <c r="AJ10">
        <f t="shared" si="7"/>
        <v>-263.12738972686202</v>
      </c>
      <c r="AK10">
        <f t="shared" si="24"/>
        <v>1796.4044448036864</v>
      </c>
      <c r="AL10">
        <f t="shared" si="8"/>
        <v>2654.8475296994066</v>
      </c>
      <c r="AN10">
        <f t="shared" si="9"/>
        <v>6480.8819680143279</v>
      </c>
      <c r="AO10">
        <f t="shared" si="9"/>
        <v>-324.04409840071645</v>
      </c>
      <c r="AP10">
        <f t="shared" si="9"/>
        <v>-10.968284383722436</v>
      </c>
      <c r="AQ10">
        <f t="shared" si="9"/>
        <v>-5480.1289367493964</v>
      </c>
      <c r="AR10">
        <f t="shared" si="9"/>
        <v>665.74064848049284</v>
      </c>
      <c r="AS10">
        <f t="shared" si="9"/>
        <v>-156.18688529464745</v>
      </c>
      <c r="AT10">
        <f t="shared" si="9"/>
        <v>1066.3079022468828</v>
      </c>
      <c r="AU10">
        <f t="shared" si="9"/>
        <v>1575.8616654327284</v>
      </c>
      <c r="AW10">
        <v>7</v>
      </c>
      <c r="AX10">
        <f>(R10*SUMPRODUCT(K11:$K$23, X11:$X$23)-$AZ$3*SUMPRODUCT(K10:$K$22, W11:$W$23))/Z10</f>
        <v>32616.713846292809</v>
      </c>
    </row>
    <row r="11" spans="1:52" x14ac:dyDescent="0.25">
      <c r="A11" t="s">
        <v>33</v>
      </c>
      <c r="C11" s="7">
        <f>AU25</f>
        <v>4.3200998334214091E-12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14771.868008893738</v>
      </c>
      <c r="P11">
        <f t="shared" si="22"/>
        <v>738.59340044468695</v>
      </c>
      <c r="Q11" s="4">
        <f t="shared" si="23"/>
        <v>25</v>
      </c>
      <c r="R11">
        <f t="shared" si="0"/>
        <v>250000</v>
      </c>
      <c r="S11">
        <f t="shared" si="1"/>
        <v>34267.51540265658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24107.956007375004</v>
      </c>
      <c r="AC11">
        <f t="shared" si="2"/>
        <v>23734.947635226657</v>
      </c>
      <c r="AE11">
        <f t="shared" si="3"/>
        <v>10231.541725327183</v>
      </c>
      <c r="AF11">
        <f t="shared" si="4"/>
        <v>-511.57708626635917</v>
      </c>
      <c r="AG11">
        <f t="shared" si="4"/>
        <v>-17.315923956210298</v>
      </c>
      <c r="AH11">
        <f t="shared" si="5"/>
        <v>-9775.1645579333763</v>
      </c>
      <c r="AI11">
        <f t="shared" si="6"/>
        <v>-72.515842828763198</v>
      </c>
      <c r="AJ11">
        <f t="shared" si="7"/>
        <v>373.0083721483461</v>
      </c>
      <c r="AK11">
        <f t="shared" si="24"/>
        <v>1742.1379132914453</v>
      </c>
      <c r="AL11">
        <f t="shared" si="8"/>
        <v>2042.6304426110282</v>
      </c>
      <c r="AN11">
        <f t="shared" si="9"/>
        <v>5775.7755695142732</v>
      </c>
      <c r="AO11">
        <f t="shared" si="9"/>
        <v>-288.78877847571368</v>
      </c>
      <c r="AP11">
        <f t="shared" si="9"/>
        <v>-9.7749579911573079</v>
      </c>
      <c r="AQ11">
        <f t="shared" si="9"/>
        <v>-5518.1475243300092</v>
      </c>
      <c r="AR11">
        <f t="shared" si="9"/>
        <v>-40.935691282607152</v>
      </c>
      <c r="AS11">
        <f t="shared" si="9"/>
        <v>210.56578772929865</v>
      </c>
      <c r="AT11">
        <f t="shared" si="9"/>
        <v>983.44881626249128</v>
      </c>
      <c r="AU11">
        <f t="shared" si="9"/>
        <v>1153.0789127091828</v>
      </c>
      <c r="AW11">
        <v>8</v>
      </c>
      <c r="AX11">
        <f>(R11*SUMPRODUCT(K12:$K$23, X12:$X$23)-$AZ$3*SUMPRODUCT(K11:$K$22, W12:$W$23))/Z11</f>
        <v>34267.51540265658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14771.868008893738</v>
      </c>
      <c r="P12">
        <f t="shared" si="22"/>
        <v>738.59340044468695</v>
      </c>
      <c r="Q12" s="4">
        <f t="shared" si="23"/>
        <v>25</v>
      </c>
      <c r="R12">
        <f t="shared" si="0"/>
        <v>250000</v>
      </c>
      <c r="S12">
        <f t="shared" si="1"/>
        <v>35386.833170721344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23734.947635226657</v>
      </c>
      <c r="AC12">
        <f t="shared" si="2"/>
        <v>22812.355941493857</v>
      </c>
      <c r="AE12">
        <f t="shared" si="3"/>
        <v>9522.7823669303179</v>
      </c>
      <c r="AF12">
        <f t="shared" si="4"/>
        <v>-476.13911834651594</v>
      </c>
      <c r="AG12">
        <f t="shared" si="4"/>
        <v>-16.116415271915695</v>
      </c>
      <c r="AH12">
        <f t="shared" si="5"/>
        <v>-10263.494447324967</v>
      </c>
      <c r="AI12">
        <f t="shared" si="6"/>
        <v>-1232.9676140130814</v>
      </c>
      <c r="AJ12">
        <f t="shared" si="7"/>
        <v>922.59169373280019</v>
      </c>
      <c r="AK12">
        <f t="shared" si="24"/>
        <v>1701.3645668697629</v>
      </c>
      <c r="AL12">
        <f t="shared" si="8"/>
        <v>1390.9886465894817</v>
      </c>
      <c r="AN12">
        <f t="shared" si="9"/>
        <v>5110.4440006301738</v>
      </c>
      <c r="AO12">
        <f t="shared" si="9"/>
        <v>-255.52220003150873</v>
      </c>
      <c r="AP12">
        <f t="shared" si="9"/>
        <v>-8.6489467641352391</v>
      </c>
      <c r="AQ12">
        <f t="shared" si="9"/>
        <v>-5507.9504710702149</v>
      </c>
      <c r="AR12">
        <f t="shared" si="9"/>
        <v>-661.67761723568526</v>
      </c>
      <c r="AS12">
        <f t="shared" si="9"/>
        <v>495.11298322234569</v>
      </c>
      <c r="AT12">
        <f t="shared" si="9"/>
        <v>913.04494932473108</v>
      </c>
      <c r="AU12">
        <f t="shared" si="9"/>
        <v>746.48031531139145</v>
      </c>
      <c r="AW12">
        <v>9</v>
      </c>
      <c r="AX12">
        <f>(R12*SUMPRODUCT(K13:$K$23, X13:$X$23)-$AZ$3*SUMPRODUCT(K12:$K$22, W13:$W$23))/Z12</f>
        <v>35386.833170721344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14771.868008893738</v>
      </c>
      <c r="P13">
        <f t="shared" si="22"/>
        <v>738.59340044468695</v>
      </c>
      <c r="Q13" s="4">
        <f t="shared" si="23"/>
        <v>25</v>
      </c>
      <c r="R13">
        <f t="shared" si="0"/>
        <v>250000</v>
      </c>
      <c r="S13">
        <f t="shared" si="1"/>
        <v>35991.819271317545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22812.355941493857</v>
      </c>
      <c r="AC13">
        <f t="shared" si="2"/>
        <v>21437.870835712991</v>
      </c>
      <c r="AE13">
        <f t="shared" si="3"/>
        <v>8798.5938134900025</v>
      </c>
      <c r="AF13">
        <f t="shared" si="4"/>
        <v>-439.92969067450014</v>
      </c>
      <c r="AG13">
        <f t="shared" si="4"/>
        <v>-14.890794123317052</v>
      </c>
      <c r="AH13">
        <f t="shared" si="5"/>
        <v>-10644.569958794878</v>
      </c>
      <c r="AI13">
        <f t="shared" si="6"/>
        <v>-2300.7966301026936</v>
      </c>
      <c r="AJ13">
        <f t="shared" si="7"/>
        <v>1374.4851057808664</v>
      </c>
      <c r="AK13">
        <f t="shared" si="24"/>
        <v>1611.541737324794</v>
      </c>
      <c r="AL13">
        <f t="shared" si="8"/>
        <v>685.23021300296682</v>
      </c>
      <c r="AN13">
        <f t="shared" si="9"/>
        <v>4489.6880814588294</v>
      </c>
      <c r="AO13">
        <f t="shared" si="9"/>
        <v>-224.48440407294146</v>
      </c>
      <c r="AP13">
        <f t="shared" si="9"/>
        <v>-7.5983756400268918</v>
      </c>
      <c r="AQ13">
        <f t="shared" si="9"/>
        <v>-5431.6405427175441</v>
      </c>
      <c r="AR13">
        <f t="shared" si="9"/>
        <v>-1174.0352409716838</v>
      </c>
      <c r="AS13">
        <f t="shared" si="9"/>
        <v>701.36314147217979</v>
      </c>
      <c r="AT13">
        <f t="shared" si="9"/>
        <v>822.32682678763877</v>
      </c>
      <c r="AU13">
        <f t="shared" si="9"/>
        <v>349.65472728813461</v>
      </c>
      <c r="AW13">
        <v>10</v>
      </c>
      <c r="AX13">
        <f>(R13*SUMPRODUCT(K14:$K$23, X14:$X$23)-$AZ$3*SUMPRODUCT(K13:$K$22, W14:$W$23))/Z13</f>
        <v>35991.819271317545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14771.868008893738</v>
      </c>
      <c r="P14">
        <f t="shared" si="22"/>
        <v>738.59340044468695</v>
      </c>
      <c r="Q14" s="4">
        <f t="shared" si="23"/>
        <v>25</v>
      </c>
      <c r="R14">
        <f t="shared" si="0"/>
        <v>250000</v>
      </c>
      <c r="S14">
        <f t="shared" si="1"/>
        <v>36061.336939525834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21437.870835712991</v>
      </c>
      <c r="AC14">
        <f t="shared" si="2"/>
        <v>19683.781980012642</v>
      </c>
      <c r="AE14">
        <f t="shared" si="3"/>
        <v>8063.101759432745</v>
      </c>
      <c r="AF14">
        <f t="shared" si="4"/>
        <v>-403.15508797163727</v>
      </c>
      <c r="AG14">
        <f t="shared" si="4"/>
        <v>-13.646042860960733</v>
      </c>
      <c r="AH14">
        <f t="shared" si="5"/>
        <v>-10958.433211231486</v>
      </c>
      <c r="AI14">
        <f t="shared" si="6"/>
        <v>-3312.1325826313387</v>
      </c>
      <c r="AJ14">
        <f t="shared" si="7"/>
        <v>1754.0888557003491</v>
      </c>
      <c r="AK14">
        <f t="shared" si="24"/>
        <v>1495.6278198687487</v>
      </c>
      <c r="AL14">
        <f t="shared" si="8"/>
        <v>-62.415907062240876</v>
      </c>
      <c r="AN14">
        <f t="shared" si="9"/>
        <v>3913.2452685500489</v>
      </c>
      <c r="AO14">
        <f t="shared" si="9"/>
        <v>-195.66226342750244</v>
      </c>
      <c r="AP14">
        <f t="shared" si="9"/>
        <v>-6.6228002886872384</v>
      </c>
      <c r="AQ14">
        <f t="shared" si="9"/>
        <v>-5318.4293332780953</v>
      </c>
      <c r="AR14">
        <f t="shared" si="9"/>
        <v>-1607.4691284442358</v>
      </c>
      <c r="AS14">
        <f t="shared" si="9"/>
        <v>851.3076133704493</v>
      </c>
      <c r="AT14">
        <f t="shared" si="9"/>
        <v>725.86935700845709</v>
      </c>
      <c r="AU14">
        <f t="shared" si="9"/>
        <v>-30.292158065329573</v>
      </c>
      <c r="AW14">
        <v>11</v>
      </c>
      <c r="AX14">
        <f>(R14*SUMPRODUCT(K15:$K$23, X15:$X$23)-$AZ$3*SUMPRODUCT(K14:$K$22, W15:$W$23))/Z14</f>
        <v>36061.336939525834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14771.868008893738</v>
      </c>
      <c r="P15">
        <f t="shared" si="22"/>
        <v>738.59340044468695</v>
      </c>
      <c r="Q15" s="4">
        <f t="shared" si="23"/>
        <v>25</v>
      </c>
      <c r="R15">
        <f t="shared" si="0"/>
        <v>250000</v>
      </c>
      <c r="S15">
        <f t="shared" si="1"/>
        <v>35540.984332376625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19683.781980012642</v>
      </c>
      <c r="AC15">
        <f t="shared" si="2"/>
        <v>17609.290526015448</v>
      </c>
      <c r="AE15">
        <f t="shared" si="3"/>
        <v>7318.93390874942</v>
      </c>
      <c r="AF15">
        <f t="shared" si="4"/>
        <v>-365.94669543747102</v>
      </c>
      <c r="AG15">
        <f t="shared" si="4"/>
        <v>-12.386608627194086</v>
      </c>
      <c r="AH15">
        <f t="shared" si="5"/>
        <v>-11229.738051570417</v>
      </c>
      <c r="AI15">
        <f t="shared" si="6"/>
        <v>-4289.137446885662</v>
      </c>
      <c r="AJ15">
        <f t="shared" si="7"/>
        <v>2074.4914539971942</v>
      </c>
      <c r="AK15">
        <f t="shared" si="24"/>
        <v>1382.4483211335464</v>
      </c>
      <c r="AL15">
        <f t="shared" si="8"/>
        <v>-832.19767175492143</v>
      </c>
      <c r="AN15">
        <f t="shared" si="9"/>
        <v>3376.8230088219029</v>
      </c>
      <c r="AO15">
        <f t="shared" si="9"/>
        <v>-168.84115044109515</v>
      </c>
      <c r="AP15">
        <f t="shared" si="9"/>
        <v>-5.7149559669582919</v>
      </c>
      <c r="AQ15">
        <f t="shared" si="9"/>
        <v>-5181.1969213512593</v>
      </c>
      <c r="AR15">
        <f t="shared" si="9"/>
        <v>-1978.9300189374092</v>
      </c>
      <c r="AS15">
        <f t="shared" si="9"/>
        <v>957.13263171946039</v>
      </c>
      <c r="AT15">
        <f t="shared" si="9"/>
        <v>637.83651519660134</v>
      </c>
      <c r="AU15">
        <f t="shared" si="9"/>
        <v>-383.96087202134743</v>
      </c>
      <c r="AW15">
        <v>12</v>
      </c>
      <c r="AX15">
        <f>(R15*SUMPRODUCT(K16:$K$23, X16:$X$23)-$AZ$3*SUMPRODUCT(K15:$K$22, W16:$W$23))/Z15</f>
        <v>35540.984332376625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14771.868008893738</v>
      </c>
      <c r="P16">
        <f t="shared" si="22"/>
        <v>738.59340044468695</v>
      </c>
      <c r="Q16" s="4">
        <f t="shared" si="23"/>
        <v>25</v>
      </c>
      <c r="R16">
        <f t="shared" si="0"/>
        <v>250000</v>
      </c>
      <c r="S16">
        <f t="shared" si="1"/>
        <v>34432.658472310774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17609.290526015448</v>
      </c>
      <c r="AC16">
        <f t="shared" si="2"/>
        <v>15326.894054789034</v>
      </c>
      <c r="AE16">
        <f t="shared" si="3"/>
        <v>6575.3521804222055</v>
      </c>
      <c r="AF16">
        <f t="shared" si="4"/>
        <v>-328.76760902111027</v>
      </c>
      <c r="AG16">
        <f t="shared" si="4"/>
        <v>-11.128166350497048</v>
      </c>
      <c r="AH16">
        <f t="shared" si="5"/>
        <v>-11345.761904250967</v>
      </c>
      <c r="AI16">
        <f t="shared" si="6"/>
        <v>-5110.3054992003681</v>
      </c>
      <c r="AJ16">
        <f t="shared" si="7"/>
        <v>2282.3964712264133</v>
      </c>
      <c r="AK16">
        <f t="shared" si="24"/>
        <v>1304.9163678286852</v>
      </c>
      <c r="AL16">
        <f t="shared" si="8"/>
        <v>-1522.9926601452696</v>
      </c>
      <c r="AN16">
        <f t="shared" si="9"/>
        <v>2876.4083830422155</v>
      </c>
      <c r="AO16">
        <f t="shared" si="9"/>
        <v>-143.82041915211076</v>
      </c>
      <c r="AP16">
        <f t="shared" si="9"/>
        <v>-4.8680511857241218</v>
      </c>
      <c r="AQ16">
        <f t="shared" si="9"/>
        <v>-4963.239041485529</v>
      </c>
      <c r="AR16">
        <f t="shared" si="9"/>
        <v>-2235.5191287811481</v>
      </c>
      <c r="AS16">
        <f t="shared" si="9"/>
        <v>998.44147706778472</v>
      </c>
      <c r="AT16">
        <f t="shared" si="9"/>
        <v>570.83974768183714</v>
      </c>
      <c r="AU16">
        <f t="shared" si="9"/>
        <v>-666.23790403152634</v>
      </c>
      <c r="AW16">
        <v>13</v>
      </c>
      <c r="AX16">
        <f>(R16*SUMPRODUCT(K17:$K$23, X17:$X$23)-$AZ$3*SUMPRODUCT(K16:$K$22, W17:$W$23))/Z16</f>
        <v>34432.658472310774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14771.868008893738</v>
      </c>
      <c r="P17">
        <f t="shared" si="22"/>
        <v>738.59340044468695</v>
      </c>
      <c r="Q17" s="4">
        <f t="shared" si="23"/>
        <v>25</v>
      </c>
      <c r="R17">
        <f t="shared" si="0"/>
        <v>250000</v>
      </c>
      <c r="S17">
        <f t="shared" si="1"/>
        <v>32761.879481357904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15326.894054789034</v>
      </c>
      <c r="AC17">
        <f t="shared" si="2"/>
        <v>12957.452240742576</v>
      </c>
      <c r="AE17">
        <f t="shared" si="3"/>
        <v>5842.3319193487378</v>
      </c>
      <c r="AF17">
        <f t="shared" si="4"/>
        <v>-292.11659596743687</v>
      </c>
      <c r="AG17">
        <f t="shared" si="4"/>
        <v>-9.8875983657436368</v>
      </c>
      <c r="AH17">
        <f t="shared" si="5"/>
        <v>-11292.863212484406</v>
      </c>
      <c r="AI17">
        <f t="shared" si="6"/>
        <v>-5752.5354874688492</v>
      </c>
      <c r="AJ17">
        <f t="shared" si="7"/>
        <v>2369.4418140464586</v>
      </c>
      <c r="AK17">
        <f t="shared" si="24"/>
        <v>1288.1176486331099</v>
      </c>
      <c r="AL17">
        <f t="shared" si="8"/>
        <v>-2094.9760247892809</v>
      </c>
      <c r="AN17">
        <f t="shared" si="9"/>
        <v>2407.2208500524339</v>
      </c>
      <c r="AO17">
        <f t="shared" si="9"/>
        <v>-120.36104250262169</v>
      </c>
      <c r="AP17">
        <f t="shared" si="9"/>
        <v>-4.0739953278135026</v>
      </c>
      <c r="AQ17">
        <f t="shared" si="9"/>
        <v>-4653.0077642204378</v>
      </c>
      <c r="AR17">
        <f t="shared" si="9"/>
        <v>-2370.2219519984396</v>
      </c>
      <c r="AS17">
        <f t="shared" si="9"/>
        <v>976.28306924309652</v>
      </c>
      <c r="AT17">
        <f t="shared" si="9"/>
        <v>530.74417953572731</v>
      </c>
      <c r="AU17">
        <f t="shared" si="9"/>
        <v>-863.19470321961569</v>
      </c>
      <c r="AW17">
        <v>14</v>
      </c>
      <c r="AX17">
        <f>(R17*SUMPRODUCT(K18:$K$23, X18:$X$23)-$AZ$3*SUMPRODUCT(K17:$K$22, W18:$W$23))/Z17</f>
        <v>32761.879481357904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14771.868008893738</v>
      </c>
      <c r="P18">
        <f t="shared" si="22"/>
        <v>738.59340044468695</v>
      </c>
      <c r="Q18" s="4">
        <f t="shared" si="23"/>
        <v>25</v>
      </c>
      <c r="R18">
        <f t="shared" si="0"/>
        <v>250000</v>
      </c>
      <c r="S18">
        <f t="shared" si="1"/>
        <v>30492.712698795323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12957.452240742576</v>
      </c>
      <c r="AC18">
        <f t="shared" si="2"/>
        <v>10581.300679642893</v>
      </c>
      <c r="AE18">
        <f t="shared" si="3"/>
        <v>5125.9977603854704</v>
      </c>
      <c r="AF18">
        <f t="shared" si="4"/>
        <v>-256.29988801927351</v>
      </c>
      <c r="AG18">
        <f t="shared" si="4"/>
        <v>-8.6752700425214453</v>
      </c>
      <c r="AH18">
        <f t="shared" si="5"/>
        <v>-11134.523395647568</v>
      </c>
      <c r="AI18">
        <f t="shared" si="6"/>
        <v>-6273.5007933238921</v>
      </c>
      <c r="AJ18">
        <f t="shared" si="7"/>
        <v>2376.151561099683</v>
      </c>
      <c r="AK18">
        <f t="shared" si="24"/>
        <v>1249.683222928925</v>
      </c>
      <c r="AL18">
        <f t="shared" si="8"/>
        <v>-2647.6660092952843</v>
      </c>
      <c r="AN18">
        <f t="shared" si="9"/>
        <v>1973.7118908575417</v>
      </c>
      <c r="AO18">
        <f t="shared" si="9"/>
        <v>-98.68559454287707</v>
      </c>
      <c r="AP18">
        <f t="shared" si="9"/>
        <v>-3.3403221069759486</v>
      </c>
      <c r="AQ18">
        <f t="shared" si="9"/>
        <v>-4287.2319209457664</v>
      </c>
      <c r="AR18">
        <f t="shared" si="9"/>
        <v>-2415.5459467380774</v>
      </c>
      <c r="AS18">
        <f t="shared" si="9"/>
        <v>914.91233704118576</v>
      </c>
      <c r="AT18">
        <f t="shared" si="9"/>
        <v>481.17747065002925</v>
      </c>
      <c r="AU18">
        <f t="shared" si="9"/>
        <v>-1019.4561390468627</v>
      </c>
      <c r="AW18">
        <v>15</v>
      </c>
      <c r="AX18">
        <f>(R18*SUMPRODUCT(K19:$K$23, X19:$X$23)-$AZ$3*SUMPRODUCT(K18:$K$22, W19:$W$23))/Z18</f>
        <v>30492.712698795323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14771.868008893738</v>
      </c>
      <c r="P19">
        <f t="shared" si="22"/>
        <v>738.59340044468695</v>
      </c>
      <c r="Q19" s="4">
        <f t="shared" si="23"/>
        <v>25</v>
      </c>
      <c r="R19">
        <f t="shared" si="0"/>
        <v>250000</v>
      </c>
      <c r="S19">
        <f t="shared" si="1"/>
        <v>27500.996434381443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10581.300679642893</v>
      </c>
      <c r="AC19">
        <f t="shared" si="2"/>
        <v>8253.2630072513693</v>
      </c>
      <c r="AE19">
        <f t="shared" si="3"/>
        <v>4433.1525250984887</v>
      </c>
      <c r="AF19">
        <f t="shared" si="4"/>
        <v>-221.65762625492445</v>
      </c>
      <c r="AG19">
        <f t="shared" si="4"/>
        <v>-7.5026945177641196</v>
      </c>
      <c r="AH19">
        <f t="shared" si="5"/>
        <v>-10858.228243321117</v>
      </c>
      <c r="AI19">
        <f t="shared" si="6"/>
        <v>-6654.2360389953164</v>
      </c>
      <c r="AJ19">
        <f t="shared" si="7"/>
        <v>2328.0376723915233</v>
      </c>
      <c r="AK19">
        <f t="shared" si="24"/>
        <v>1085.791195460906</v>
      </c>
      <c r="AL19">
        <f t="shared" si="8"/>
        <v>-3240.4071711428869</v>
      </c>
      <c r="AN19">
        <f t="shared" si="9"/>
        <v>1590.217132991954</v>
      </c>
      <c r="AO19">
        <f t="shared" si="9"/>
        <v>-79.510856649597713</v>
      </c>
      <c r="AP19">
        <f t="shared" si="9"/>
        <v>-2.6912932271574048</v>
      </c>
      <c r="AQ19">
        <f t="shared" si="9"/>
        <v>-3894.9574797412952</v>
      </c>
      <c r="AR19">
        <f t="shared" si="9"/>
        <v>-2386.9424966260963</v>
      </c>
      <c r="AS19">
        <f t="shared" si="9"/>
        <v>835.09091372971955</v>
      </c>
      <c r="AT19">
        <f t="shared" si="9"/>
        <v>389.48440237467099</v>
      </c>
      <c r="AU19">
        <f t="shared" si="9"/>
        <v>-1162.3671805217057</v>
      </c>
      <c r="AW19">
        <v>16</v>
      </c>
      <c r="AX19">
        <f>(R19*SUMPRODUCT(K20:$K$23, X20:$X$23)-$AZ$3*SUMPRODUCT(K19:$K$22, W20:$W$23))/Z19</f>
        <v>27500.996434381443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14771.868008893738</v>
      </c>
      <c r="P20">
        <f t="shared" si="22"/>
        <v>738.59340044468695</v>
      </c>
      <c r="Q20" s="4">
        <f t="shared" si="23"/>
        <v>25</v>
      </c>
      <c r="R20">
        <f t="shared" si="0"/>
        <v>250000</v>
      </c>
      <c r="S20">
        <f t="shared" si="1"/>
        <v>23327.691396133272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8253.2630072513693</v>
      </c>
      <c r="AC20">
        <f t="shared" si="2"/>
        <v>5953.9958269131903</v>
      </c>
      <c r="AE20">
        <f t="shared" si="3"/>
        <v>3770.2676611730371</v>
      </c>
      <c r="AF20">
        <f t="shared" si="4"/>
        <v>-188.51338305865187</v>
      </c>
      <c r="AG20">
        <f t="shared" si="4"/>
        <v>-6.380824109217369</v>
      </c>
      <c r="AH20">
        <f t="shared" si="5"/>
        <v>-10468.434633691097</v>
      </c>
      <c r="AI20">
        <f t="shared" si="6"/>
        <v>-6893.0611796859284</v>
      </c>
      <c r="AJ20">
        <f t="shared" si="7"/>
        <v>2299.2671803381791</v>
      </c>
      <c r="AK20">
        <f t="shared" si="24"/>
        <v>642.64143859536046</v>
      </c>
      <c r="AL20">
        <f t="shared" si="8"/>
        <v>-3951.152560752389</v>
      </c>
      <c r="AN20">
        <f t="shared" si="9"/>
        <v>1282.7786733499006</v>
      </c>
      <c r="AO20">
        <f t="shared" si="9"/>
        <v>-64.138933667495039</v>
      </c>
      <c r="AP20">
        <f t="shared" si="9"/>
        <v>-2.1709824928329557</v>
      </c>
      <c r="AQ20">
        <f t="shared" si="9"/>
        <v>-3561.7324546338373</v>
      </c>
      <c r="AR20">
        <f t="shared" si="9"/>
        <v>-2345.2636974442644</v>
      </c>
      <c r="AS20">
        <f t="shared" si="9"/>
        <v>782.29217878751831</v>
      </c>
      <c r="AT20">
        <f t="shared" si="9"/>
        <v>218.64939206585251</v>
      </c>
      <c r="AU20">
        <f t="shared" si="9"/>
        <v>-1344.3221265908937</v>
      </c>
      <c r="AW20">
        <v>17</v>
      </c>
      <c r="AX20">
        <f>(R20*SUMPRODUCT(K21:$K$23, X21:$X$23)-$AZ$3*SUMPRODUCT(K20:$K$22, W21:$W$23))/Z20</f>
        <v>23327.691396133272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14771.868008893738</v>
      </c>
      <c r="P21">
        <f t="shared" si="22"/>
        <v>738.59340044468695</v>
      </c>
      <c r="Q21" s="4">
        <f t="shared" si="23"/>
        <v>25</v>
      </c>
      <c r="R21">
        <f t="shared" si="0"/>
        <v>250000</v>
      </c>
      <c r="S21">
        <f t="shared" si="1"/>
        <v>17613.192640261877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5953.9958269131903</v>
      </c>
      <c r="AC21">
        <f t="shared" si="2"/>
        <v>3748.747762148339</v>
      </c>
      <c r="AE21">
        <f t="shared" si="3"/>
        <v>3144.0073513138896</v>
      </c>
      <c r="AF21">
        <f t="shared" si="4"/>
        <v>-157.20036756569448</v>
      </c>
      <c r="AG21">
        <f t="shared" si="4"/>
        <v>-5.3209373205558173</v>
      </c>
      <c r="AH21">
        <f t="shared" si="5"/>
        <v>-9960.7854756937722</v>
      </c>
      <c r="AI21">
        <f t="shared" si="6"/>
        <v>-6979.2994292661333</v>
      </c>
      <c r="AJ21">
        <f t="shared" si="7"/>
        <v>2205.2480647648513</v>
      </c>
      <c r="AK21">
        <f t="shared" si="24"/>
        <v>458.66318418692913</v>
      </c>
      <c r="AL21">
        <f t="shared" si="8"/>
        <v>-4315.3881803143522</v>
      </c>
      <c r="AN21">
        <f t="shared" si="9"/>
        <v>1017.5047292049039</v>
      </c>
      <c r="AO21">
        <f t="shared" si="9"/>
        <v>-50.875236460245198</v>
      </c>
      <c r="AP21">
        <f t="shared" si="9"/>
        <v>-1.7220312430904003</v>
      </c>
      <c r="AQ21">
        <f t="shared" si="9"/>
        <v>-3223.639513399492</v>
      </c>
      <c r="AR21">
        <f t="shared" si="9"/>
        <v>-2258.7320518979236</v>
      </c>
      <c r="AS21">
        <f t="shared" si="9"/>
        <v>713.69118587794878</v>
      </c>
      <c r="AT21">
        <f t="shared" si="9"/>
        <v>148.43857118443074</v>
      </c>
      <c r="AU21">
        <f t="shared" si="9"/>
        <v>-1396.6022948355439</v>
      </c>
      <c r="AW21">
        <v>18</v>
      </c>
      <c r="AX21">
        <f>(R21*SUMPRODUCT(K22:$K$23, X22:$X$23)-$AZ$3*SUMPRODUCT(K21:$K$22, W22:$W$23))/Z21</f>
        <v>17613.192640261877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14771.868008893738</v>
      </c>
      <c r="P22">
        <f t="shared" si="22"/>
        <v>738.59340044468695</v>
      </c>
      <c r="Q22" s="4">
        <f t="shared" si="23"/>
        <v>25</v>
      </c>
      <c r="R22">
        <f t="shared" si="0"/>
        <v>250000</v>
      </c>
      <c r="S22">
        <f t="shared" si="1"/>
        <v>10014.365712592094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3748.747762148339</v>
      </c>
      <c r="AC22">
        <f t="shared" si="2"/>
        <v>1736.6570903175798</v>
      </c>
      <c r="AE22">
        <f t="shared" si="3"/>
        <v>2561.6868857329364</v>
      </c>
      <c r="AF22">
        <f t="shared" si="4"/>
        <v>-128.08434428664683</v>
      </c>
      <c r="AG22">
        <f t="shared" si="4"/>
        <v>-4.335414593791751</v>
      </c>
      <c r="AH22">
        <f t="shared" si="5"/>
        <v>-9323.1335355850806</v>
      </c>
      <c r="AI22">
        <f t="shared" si="6"/>
        <v>-6893.8664087325833</v>
      </c>
      <c r="AJ22">
        <f t="shared" si="7"/>
        <v>2012.0906718307592</v>
      </c>
      <c r="AK22">
        <f t="shared" si="24"/>
        <v>432.76452125162399</v>
      </c>
      <c r="AL22">
        <f t="shared" si="8"/>
        <v>-4449.0112156502</v>
      </c>
      <c r="AN22">
        <f t="shared" si="9"/>
        <v>774.80988157055003</v>
      </c>
      <c r="AO22">
        <f t="shared" si="9"/>
        <v>-38.740494078527504</v>
      </c>
      <c r="AP22">
        <f t="shared" si="9"/>
        <v>-1.3112929947384755</v>
      </c>
      <c r="AQ22">
        <f t="shared" si="9"/>
        <v>-2819.8824886853045</v>
      </c>
      <c r="AR22">
        <f t="shared" si="9"/>
        <v>-2085.1243941880202</v>
      </c>
      <c r="AS22">
        <f t="shared" si="9"/>
        <v>608.57856744047376</v>
      </c>
      <c r="AT22">
        <f t="shared" si="9"/>
        <v>130.89430614115409</v>
      </c>
      <c r="AU22">
        <f t="shared" si="9"/>
        <v>-1345.6515206063925</v>
      </c>
      <c r="AW22">
        <v>19</v>
      </c>
      <c r="AX22">
        <f>(R22*SUMPRODUCT(K23:$K$23, X23:$X$23)-$AZ$3*SUMPRODUCT(K22:$K$22, W23:$W$23))/Z22</f>
        <v>10014.365712592094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14771.868008893738</v>
      </c>
      <c r="P23">
        <f t="shared" si="22"/>
        <v>738.59340044468695</v>
      </c>
      <c r="Q23" s="4">
        <f t="shared" si="23"/>
        <v>25</v>
      </c>
      <c r="R23">
        <f t="shared" si="0"/>
        <v>250000</v>
      </c>
      <c r="S23">
        <f t="shared" si="1"/>
        <v>12644.113786040336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1736.6570903175798</v>
      </c>
      <c r="AC23">
        <f t="shared" si="2"/>
        <v>1736.6570903175798</v>
      </c>
      <c r="AE23">
        <f t="shared" si="3"/>
        <v>2028.9021238644286</v>
      </c>
      <c r="AF23">
        <f t="shared" si="4"/>
        <v>-101.44510619322145</v>
      </c>
      <c r="AG23">
        <f t="shared" si="4"/>
        <v>-3.4337263957457549</v>
      </c>
      <c r="AH23">
        <f t="shared" si="5"/>
        <v>-8583.340521080785</v>
      </c>
      <c r="AI23">
        <f t="shared" si="6"/>
        <v>-6659.3172298053232</v>
      </c>
      <c r="AJ23">
        <f t="shared" si="7"/>
        <v>0</v>
      </c>
      <c r="AK23">
        <f t="shared" si="24"/>
        <v>380.70145582003499</v>
      </c>
      <c r="AL23">
        <f t="shared" si="8"/>
        <v>-6278.6157739852879</v>
      </c>
      <c r="AN23">
        <f t="shared" si="9"/>
        <v>555.90485803219838</v>
      </c>
      <c r="AO23">
        <f t="shared" si="9"/>
        <v>-27.795242901609925</v>
      </c>
      <c r="AP23">
        <f t="shared" si="9"/>
        <v>-0.94081679056687906</v>
      </c>
      <c r="AQ23">
        <f t="shared" si="9"/>
        <v>-2351.7747049942282</v>
      </c>
      <c r="AR23">
        <f t="shared" si="9"/>
        <v>-1824.6059066542066</v>
      </c>
      <c r="AS23">
        <f t="shared" si="9"/>
        <v>0</v>
      </c>
      <c r="AT23">
        <f t="shared" si="9"/>
        <v>104.30951116911996</v>
      </c>
      <c r="AU23">
        <f t="shared" si="9"/>
        <v>-1720.2963954850866</v>
      </c>
      <c r="AW23">
        <v>20</v>
      </c>
      <c r="AX23">
        <f>(R23*SUMPRODUCT(K$23:$K24, X$23:$X24)-$AZ$3*SUMPRODUCT(K$22:$K23, W$23:$W24))/Z23</f>
        <v>12644.113786040336</v>
      </c>
    </row>
    <row r="25" spans="5:50" x14ac:dyDescent="0.25">
      <c r="AN25" s="8">
        <f t="shared" ref="AN25:AU25" si="25">SUM(AN3:AN23)</f>
        <v>103032.72765568865</v>
      </c>
      <c r="AO25" s="8">
        <f t="shared" si="25"/>
        <v>-16230.537389454739</v>
      </c>
      <c r="AP25" s="8">
        <f t="shared" si="25"/>
        <v>-349.3732200857325</v>
      </c>
      <c r="AQ25" s="8">
        <f t="shared" si="25"/>
        <v>-92032.685914983114</v>
      </c>
      <c r="AR25" s="8">
        <f t="shared" si="25"/>
        <v>-5579.8688688348939</v>
      </c>
      <c r="AS25" s="8">
        <f t="shared" si="25"/>
        <v>-10659.15484352087</v>
      </c>
      <c r="AT25" s="8">
        <f t="shared" si="25"/>
        <v>16239.023712355771</v>
      </c>
      <c r="AU25" s="9">
        <f t="shared" si="25"/>
        <v>4.3200998334214091E-12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4ADA-7217-40CB-ADD7-D6C9B87D58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893.01778028574802</v>
      </c>
      <c r="K3">
        <v>1</v>
      </c>
      <c r="L3" s="2">
        <v>0</v>
      </c>
      <c r="O3">
        <f>$C$3</f>
        <v>893.01778028574802</v>
      </c>
      <c r="P3">
        <f>O3*B5</f>
        <v>714.41422422859841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893.01778028574802</v>
      </c>
      <c r="AF3">
        <f t="shared" ref="AF3:AG23" si="4">-$Z3*P3</f>
        <v>-714.41422422859841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-21.396443942850397</v>
      </c>
      <c r="AJ3">
        <f t="shared" ref="AJ3:AJ23" si="7">AB3-AC3</f>
        <v>0</v>
      </c>
      <c r="AL3">
        <f t="shared" ref="AL3:AL23" si="8">SUM(AI3:AK3)</f>
        <v>-21.396443942850397</v>
      </c>
      <c r="AN3">
        <f t="shared" ref="AN3:AU23" si="9">AE3*$K3</f>
        <v>893.01778028574802</v>
      </c>
      <c r="AO3">
        <f t="shared" si="9"/>
        <v>-714.41422422859841</v>
      </c>
      <c r="AP3">
        <f t="shared" si="9"/>
        <v>-200</v>
      </c>
      <c r="AQ3">
        <f t="shared" si="9"/>
        <v>0</v>
      </c>
      <c r="AR3">
        <f t="shared" si="9"/>
        <v>-21.396443942850397</v>
      </c>
      <c r="AS3">
        <f t="shared" si="9"/>
        <v>0</v>
      </c>
      <c r="AT3">
        <f t="shared" si="9"/>
        <v>0</v>
      </c>
      <c r="AU3">
        <f t="shared" si="9"/>
        <v>-21.396443942850397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676.06686640440648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500000</v>
      </c>
      <c r="S4">
        <f t="shared" si="1"/>
        <v>133.35728892244674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131.86900544184027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-580.06050000000005</v>
      </c>
      <c r="AI4">
        <f t="shared" si="6"/>
        <v>-580.06050000000005</v>
      </c>
      <c r="AJ4">
        <f t="shared" si="7"/>
        <v>-131.86900544184027</v>
      </c>
      <c r="AK4">
        <f>G4*MAX(0, SUM(AB4, AE4:AF4))</f>
        <v>0</v>
      </c>
      <c r="AL4">
        <f t="shared" si="8"/>
        <v>-711.92950544184032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-544.19786096256678</v>
      </c>
      <c r="AR4">
        <f t="shared" si="9"/>
        <v>-544.19786096256678</v>
      </c>
      <c r="AS4">
        <f t="shared" si="9"/>
        <v>-123.7161135583453</v>
      </c>
      <c r="AT4">
        <f t="shared" si="9"/>
        <v>0</v>
      </c>
      <c r="AU4">
        <f t="shared" si="9"/>
        <v>-667.91397452091212</v>
      </c>
      <c r="AW4">
        <v>1</v>
      </c>
      <c r="AX4">
        <f>(R4*SUMPRODUCT(K5:$K$23, X5:$X$23)-$AZ$3*SUMPRODUCT(K4:$K$22, W5:$W$23))/Z4</f>
        <v>133.35728892244674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893.01778028574802</v>
      </c>
      <c r="P5">
        <f t="shared" ref="P5:P23" si="22">O5*$C$5</f>
        <v>44.650889014287401</v>
      </c>
      <c r="Q5" s="4">
        <f t="shared" ref="Q5:Q23" si="23">$C$8</f>
        <v>25</v>
      </c>
      <c r="R5">
        <f t="shared" si="0"/>
        <v>500000</v>
      </c>
      <c r="S5">
        <f t="shared" si="1"/>
        <v>264.48384542128173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131.86900544184027</v>
      </c>
      <c r="AC5">
        <f t="shared" si="2"/>
        <v>258.61030644454786</v>
      </c>
      <c r="AE5">
        <f t="shared" si="3"/>
        <v>873.18604072876326</v>
      </c>
      <c r="AF5">
        <f t="shared" si="4"/>
        <v>-43.659302036438163</v>
      </c>
      <c r="AG5">
        <f t="shared" si="4"/>
        <v>-24.444811178601643</v>
      </c>
      <c r="AH5">
        <f t="shared" si="5"/>
        <v>-579.51653296710288</v>
      </c>
      <c r="AI5">
        <f t="shared" si="6"/>
        <v>225.56539454662061</v>
      </c>
      <c r="AJ5">
        <f t="shared" si="7"/>
        <v>-126.74130100270759</v>
      </c>
      <c r="AK5">
        <f>G5*SUM(AB5, AE5:AF5)</f>
        <v>39.417225509500781</v>
      </c>
      <c r="AL5">
        <f t="shared" si="8"/>
        <v>138.2413190534138</v>
      </c>
      <c r="AN5">
        <f t="shared" si="9"/>
        <v>754.05073057454399</v>
      </c>
      <c r="AO5">
        <f t="shared" si="9"/>
        <v>-37.702536528727201</v>
      </c>
      <c r="AP5">
        <f t="shared" si="9"/>
        <v>-21.109622541145335</v>
      </c>
      <c r="AQ5">
        <f t="shared" si="9"/>
        <v>-500.4487528215202</v>
      </c>
      <c r="AR5">
        <f t="shared" si="9"/>
        <v>194.78981868315125</v>
      </c>
      <c r="AS5">
        <f t="shared" si="9"/>
        <v>-109.44903623894102</v>
      </c>
      <c r="AT5">
        <f t="shared" si="9"/>
        <v>34.039238268003082</v>
      </c>
      <c r="AU5">
        <f t="shared" si="9"/>
        <v>119.38002071221332</v>
      </c>
      <c r="AW5">
        <v>2</v>
      </c>
      <c r="AX5">
        <f>(R5*SUMPRODUCT(K6:$K$23, X6:$X$23)-$AZ$3*SUMPRODUCT(K5:$K$22, W6:$W$23))/Z5</f>
        <v>264.48384542128173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893.01778028574802</v>
      </c>
      <c r="P6">
        <f t="shared" si="22"/>
        <v>44.650889014287401</v>
      </c>
      <c r="Q6" s="4">
        <f t="shared" si="23"/>
        <v>25</v>
      </c>
      <c r="R6">
        <f t="shared" si="0"/>
        <v>500000</v>
      </c>
      <c r="S6">
        <f t="shared" si="1"/>
        <v>390.40307748874392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258.61030644454786</v>
      </c>
      <c r="AC6">
        <f t="shared" si="2"/>
        <v>377.46269133794067</v>
      </c>
      <c r="AE6">
        <f t="shared" si="3"/>
        <v>863.41761680659624</v>
      </c>
      <c r="AF6">
        <f t="shared" si="4"/>
        <v>-43.170880840329815</v>
      </c>
      <c r="AG6">
        <f t="shared" si="4"/>
        <v>-24.171344509241454</v>
      </c>
      <c r="AH6">
        <f t="shared" si="5"/>
        <v>-580.37115148347812</v>
      </c>
      <c r="AI6">
        <f t="shared" si="6"/>
        <v>215.70423997354692</v>
      </c>
      <c r="AJ6">
        <f t="shared" si="7"/>
        <v>-118.85238489339281</v>
      </c>
      <c r="AK6">
        <f>G6*SUM(AB6, AE6:AF6)</f>
        <v>63.113136981032639</v>
      </c>
      <c r="AL6">
        <f t="shared" si="8"/>
        <v>159.96499206118676</v>
      </c>
      <c r="AN6">
        <f t="shared" si="9"/>
        <v>672.45227802694785</v>
      </c>
      <c r="AO6">
        <f t="shared" si="9"/>
        <v>-33.622613901347393</v>
      </c>
      <c r="AP6">
        <f t="shared" si="9"/>
        <v>-18.825276855399689</v>
      </c>
      <c r="AQ6">
        <f t="shared" si="9"/>
        <v>-452.0082696014851</v>
      </c>
      <c r="AR6">
        <f t="shared" si="9"/>
        <v>167.99611766871573</v>
      </c>
      <c r="AS6">
        <f t="shared" si="9"/>
        <v>-92.565353560998844</v>
      </c>
      <c r="AT6">
        <f t="shared" si="9"/>
        <v>49.154165852315245</v>
      </c>
      <c r="AU6">
        <f t="shared" si="9"/>
        <v>124.58492996003214</v>
      </c>
      <c r="AW6">
        <v>3</v>
      </c>
      <c r="AX6">
        <f>(R6*SUMPRODUCT(K7:$K$23, X7:$X$23)-$AZ$3*SUMPRODUCT(K6:$K$22, W7:$W$23))/Z6</f>
        <v>390.40307748874392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893.01778028574802</v>
      </c>
      <c r="P7">
        <f t="shared" si="22"/>
        <v>44.650889014287401</v>
      </c>
      <c r="Q7" s="4">
        <f t="shared" si="23"/>
        <v>25</v>
      </c>
      <c r="R7">
        <f t="shared" si="0"/>
        <v>500000</v>
      </c>
      <c r="S7">
        <f t="shared" si="1"/>
        <v>498.42769827602302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377.46269133794067</v>
      </c>
      <c r="AC7">
        <f t="shared" si="2"/>
        <v>476.50785772949621</v>
      </c>
      <c r="AE7">
        <f t="shared" si="3"/>
        <v>853.74466722083832</v>
      </c>
      <c r="AF7">
        <f t="shared" si="4"/>
        <v>-42.687233361041919</v>
      </c>
      <c r="AG7">
        <f t="shared" si="4"/>
        <v>-23.900550640426694</v>
      </c>
      <c r="AH7">
        <f t="shared" si="5"/>
        <v>-581.60847444691694</v>
      </c>
      <c r="AI7">
        <f t="shared" si="6"/>
        <v>205.54840877245283</v>
      </c>
      <c r="AJ7">
        <f t="shared" si="7"/>
        <v>-99.04516639155554</v>
      </c>
      <c r="AK7">
        <f>G7*SUM(AB7, AE7:AF7)</f>
        <v>58.356338147208888</v>
      </c>
      <c r="AL7">
        <f t="shared" si="8"/>
        <v>164.85958052810616</v>
      </c>
      <c r="AN7">
        <f t="shared" si="9"/>
        <v>601.89982010794381</v>
      </c>
      <c r="AO7">
        <f t="shared" si="9"/>
        <v>-30.094991005397194</v>
      </c>
      <c r="AP7">
        <f t="shared" si="9"/>
        <v>-16.850163384074722</v>
      </c>
      <c r="AQ7">
        <f t="shared" si="9"/>
        <v>-410.04067092146443</v>
      </c>
      <c r="AR7">
        <f t="shared" si="9"/>
        <v>144.91399479700749</v>
      </c>
      <c r="AS7">
        <f t="shared" si="9"/>
        <v>-69.827982677422625</v>
      </c>
      <c r="AT7">
        <f t="shared" si="9"/>
        <v>41.141890288232588</v>
      </c>
      <c r="AU7">
        <f t="shared" si="9"/>
        <v>116.22790240781744</v>
      </c>
      <c r="AW7">
        <v>4</v>
      </c>
      <c r="AX7">
        <f>(R7*SUMPRODUCT(K8:$K$23, X8:$X$23)-$AZ$3*SUMPRODUCT(K7:$K$22, W8:$W$23))/Z7</f>
        <v>498.42769827602302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893.01778028574802</v>
      </c>
      <c r="P8">
        <f t="shared" si="22"/>
        <v>44.650889014287401</v>
      </c>
      <c r="Q8" s="4">
        <f t="shared" si="23"/>
        <v>25</v>
      </c>
      <c r="R8">
        <f t="shared" si="0"/>
        <v>500000</v>
      </c>
      <c r="S8">
        <f t="shared" si="1"/>
        <v>579.56828627946902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476.50785772949621</v>
      </c>
      <c r="AC8">
        <f t="shared" si="2"/>
        <v>547.86156067582306</v>
      </c>
      <c r="AE8">
        <f t="shared" si="3"/>
        <v>844.16301995981144</v>
      </c>
      <c r="AF8">
        <f t="shared" si="4"/>
        <v>-42.208150997990572</v>
      </c>
      <c r="AG8">
        <f t="shared" si="4"/>
        <v>-23.632312776843481</v>
      </c>
      <c r="AH8">
        <f t="shared" si="5"/>
        <v>-584.64714357890011</v>
      </c>
      <c r="AI8">
        <f t="shared" si="6"/>
        <v>193.67541260607732</v>
      </c>
      <c r="AJ8">
        <f t="shared" si="7"/>
        <v>-71.353702946326848</v>
      </c>
      <c r="AK8">
        <f t="shared" ref="AK8:AK23" si="24">G8*SUM(AB8:AB8, AE8:AF8)</f>
        <v>27.231256078525053</v>
      </c>
      <c r="AL8">
        <f t="shared" si="8"/>
        <v>149.55296573827553</v>
      </c>
      <c r="AN8">
        <f t="shared" si="9"/>
        <v>554.91342514609528</v>
      </c>
      <c r="AO8">
        <f t="shared" si="9"/>
        <v>-27.745671257304764</v>
      </c>
      <c r="AP8">
        <f t="shared" si="9"/>
        <v>-15.534780980747495</v>
      </c>
      <c r="AQ8">
        <f t="shared" si="9"/>
        <v>-384.31978335262028</v>
      </c>
      <c r="AR8">
        <f t="shared" si="9"/>
        <v>127.31318955542277</v>
      </c>
      <c r="AS8">
        <f t="shared" si="9"/>
        <v>-46.904598712092707</v>
      </c>
      <c r="AT8">
        <f t="shared" si="9"/>
        <v>17.900558570173047</v>
      </c>
      <c r="AU8">
        <f t="shared" si="9"/>
        <v>98.309149413503107</v>
      </c>
      <c r="AW8">
        <v>5</v>
      </c>
      <c r="AX8">
        <f>(R8*SUMPRODUCT(K9:$K$23, X9:$X$23)-$AZ$3*SUMPRODUCT(K8:$K$22, W9:$W$23))/Z8</f>
        <v>579.56828627946902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893.01778028574802</v>
      </c>
      <c r="P9">
        <f t="shared" si="22"/>
        <v>44.650889014287401</v>
      </c>
      <c r="Q9" s="4">
        <f t="shared" si="23"/>
        <v>25</v>
      </c>
      <c r="R9">
        <f t="shared" si="0"/>
        <v>500000</v>
      </c>
      <c r="S9">
        <f t="shared" si="1"/>
        <v>639.44636239454917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547.86156067582306</v>
      </c>
      <c r="AC9">
        <f t="shared" si="2"/>
        <v>597.66118266573903</v>
      </c>
      <c r="AE9">
        <f t="shared" si="3"/>
        <v>834.66275530675046</v>
      </c>
      <c r="AF9">
        <f t="shared" si="4"/>
        <v>-41.733137765337524</v>
      </c>
      <c r="AG9">
        <f t="shared" si="4"/>
        <v>-23.366353216384866</v>
      </c>
      <c r="AH9">
        <f t="shared" si="5"/>
        <v>-592.72865380358894</v>
      </c>
      <c r="AI9">
        <f t="shared" si="6"/>
        <v>176.83461052143912</v>
      </c>
      <c r="AJ9">
        <f t="shared" si="7"/>
        <v>-49.799621989915977</v>
      </c>
      <c r="AK9">
        <f t="shared" si="24"/>
        <v>7.9106679514816935</v>
      </c>
      <c r="AL9">
        <f t="shared" si="8"/>
        <v>134.94565648300483</v>
      </c>
      <c r="AN9">
        <f t="shared" si="9"/>
        <v>521.44876824276946</v>
      </c>
      <c r="AO9">
        <f t="shared" si="9"/>
        <v>-26.072438412138471</v>
      </c>
      <c r="AP9">
        <f t="shared" si="9"/>
        <v>-14.597939138342692</v>
      </c>
      <c r="AQ9">
        <f t="shared" si="9"/>
        <v>-370.30240592739273</v>
      </c>
      <c r="AR9">
        <f t="shared" si="9"/>
        <v>110.47598476489554</v>
      </c>
      <c r="AS9">
        <f t="shared" si="9"/>
        <v>-31.111908828438892</v>
      </c>
      <c r="AT9">
        <f t="shared" si="9"/>
        <v>4.9421254669039136</v>
      </c>
      <c r="AU9">
        <f t="shared" si="9"/>
        <v>84.306201403360561</v>
      </c>
      <c r="AW9">
        <v>6</v>
      </c>
      <c r="AX9">
        <f>(R9*SUMPRODUCT(K10:$K$23, X10:$X$23)-$AZ$3*SUMPRODUCT(K9:$K$22, W10:$W$23))/Z9</f>
        <v>639.44636239454917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893.01778028574802</v>
      </c>
      <c r="P10">
        <f t="shared" si="22"/>
        <v>44.650889014287401</v>
      </c>
      <c r="Q10" s="4">
        <f t="shared" si="23"/>
        <v>25</v>
      </c>
      <c r="R10">
        <f t="shared" si="0"/>
        <v>500000</v>
      </c>
      <c r="S10">
        <f t="shared" si="1"/>
        <v>686.39607469754321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597.66118266573903</v>
      </c>
      <c r="AC10">
        <f t="shared" si="2"/>
        <v>634.2992369967078</v>
      </c>
      <c r="AE10">
        <f t="shared" si="3"/>
        <v>825.23854308074624</v>
      </c>
      <c r="AF10">
        <f t="shared" si="4"/>
        <v>-41.261927154037309</v>
      </c>
      <c r="AG10">
        <f t="shared" si="4"/>
        <v>-23.10252274083183</v>
      </c>
      <c r="AH10">
        <f t="shared" si="5"/>
        <v>-603.33886778375904</v>
      </c>
      <c r="AI10">
        <f t="shared" si="6"/>
        <v>157.53522540211816</v>
      </c>
      <c r="AJ10">
        <f t="shared" si="7"/>
        <v>-36.638054330968771</v>
      </c>
      <c r="AK10">
        <f t="shared" si="24"/>
        <v>5.664714974229037</v>
      </c>
      <c r="AL10">
        <f t="shared" si="8"/>
        <v>126.56188604537843</v>
      </c>
      <c r="AN10">
        <f t="shared" si="9"/>
        <v>489.84424541538436</v>
      </c>
      <c r="AO10">
        <f t="shared" si="9"/>
        <v>-24.492212270769215</v>
      </c>
      <c r="AP10">
        <f t="shared" si="9"/>
        <v>-13.713171681157455</v>
      </c>
      <c r="AQ10">
        <f t="shared" si="9"/>
        <v>-358.12926443789502</v>
      </c>
      <c r="AR10">
        <f t="shared" si="9"/>
        <v>93.509597025562726</v>
      </c>
      <c r="AS10">
        <f t="shared" si="9"/>
        <v>-21.7475785973865</v>
      </c>
      <c r="AT10">
        <f t="shared" si="9"/>
        <v>3.3624556866740356</v>
      </c>
      <c r="AU10">
        <f t="shared" si="9"/>
        <v>75.124474114850258</v>
      </c>
      <c r="AW10">
        <v>7</v>
      </c>
      <c r="AX10">
        <f>(R10*SUMPRODUCT(K11:$K$23, X11:$X$23)-$AZ$3*SUMPRODUCT(K10:$K$22, W11:$W$23))/Z10</f>
        <v>686.39607469754321</v>
      </c>
    </row>
    <row r="11" spans="1:52" x14ac:dyDescent="0.25">
      <c r="A11" t="s">
        <v>33</v>
      </c>
      <c r="C11" s="7">
        <f>AU25</f>
        <v>4.4053649617126212E-13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893.01778028574802</v>
      </c>
      <c r="P11">
        <f t="shared" si="22"/>
        <v>44.650889014287401</v>
      </c>
      <c r="Q11" s="4">
        <f t="shared" si="23"/>
        <v>25</v>
      </c>
      <c r="R11">
        <f t="shared" si="0"/>
        <v>500000</v>
      </c>
      <c r="S11">
        <f t="shared" si="1"/>
        <v>721.30948501434739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634.2992369967078</v>
      </c>
      <c r="AC11">
        <f t="shared" si="2"/>
        <v>659.01258161444184</v>
      </c>
      <c r="AE11">
        <f t="shared" si="3"/>
        <v>815.89104959849976</v>
      </c>
      <c r="AF11">
        <f t="shared" si="4"/>
        <v>-40.794552479924988</v>
      </c>
      <c r="AG11">
        <f t="shared" si="4"/>
        <v>-22.840840003695973</v>
      </c>
      <c r="AH11">
        <f t="shared" si="5"/>
        <v>-613.15019455077311</v>
      </c>
      <c r="AI11">
        <f t="shared" si="6"/>
        <v>139.10546256410578</v>
      </c>
      <c r="AJ11">
        <f t="shared" si="7"/>
        <v>-24.713344617734037</v>
      </c>
      <c r="AK11">
        <f t="shared" si="24"/>
        <v>3.3825497618766778</v>
      </c>
      <c r="AL11">
        <f t="shared" si="8"/>
        <v>117.77466770824842</v>
      </c>
      <c r="AN11">
        <f t="shared" si="9"/>
        <v>460.57610066636175</v>
      </c>
      <c r="AO11">
        <f t="shared" si="9"/>
        <v>-23.028805033318086</v>
      </c>
      <c r="AP11">
        <f t="shared" si="9"/>
        <v>-12.893811042569235</v>
      </c>
      <c r="AQ11">
        <f t="shared" si="9"/>
        <v>-346.12749566009632</v>
      </c>
      <c r="AR11">
        <f t="shared" si="9"/>
        <v>78.525988930378148</v>
      </c>
      <c r="AS11">
        <f t="shared" si="9"/>
        <v>-13.950852756702297</v>
      </c>
      <c r="AT11">
        <f t="shared" si="9"/>
        <v>1.9094725703900592</v>
      </c>
      <c r="AU11">
        <f t="shared" si="9"/>
        <v>66.484608744065909</v>
      </c>
      <c r="AW11">
        <v>8</v>
      </c>
      <c r="AX11">
        <f>(R11*SUMPRODUCT(K12:$K$23, X12:$X$23)-$AZ$3*SUMPRODUCT(K11:$K$22, W12:$W$23))/Z11</f>
        <v>721.30948501434739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893.01778028574802</v>
      </c>
      <c r="P12">
        <f t="shared" si="22"/>
        <v>44.650889014287401</v>
      </c>
      <c r="Q12" s="4">
        <f t="shared" si="23"/>
        <v>25</v>
      </c>
      <c r="R12">
        <f t="shared" si="0"/>
        <v>500000</v>
      </c>
      <c r="S12">
        <f t="shared" si="1"/>
        <v>742.99248707039101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659.01258161444184</v>
      </c>
      <c r="AC12">
        <f t="shared" si="2"/>
        <v>671.10265274536914</v>
      </c>
      <c r="AE12">
        <f t="shared" si="3"/>
        <v>806.61192640265347</v>
      </c>
      <c r="AF12">
        <f t="shared" si="4"/>
        <v>-40.33059632013267</v>
      </c>
      <c r="AG12">
        <f t="shared" si="4"/>
        <v>-22.581071290219821</v>
      </c>
      <c r="AH12">
        <f t="shared" si="5"/>
        <v>-627.20626878389089</v>
      </c>
      <c r="AI12">
        <f t="shared" si="6"/>
        <v>116.49399000841004</v>
      </c>
      <c r="AJ12">
        <f t="shared" si="7"/>
        <v>-12.090071130927299</v>
      </c>
      <c r="AK12">
        <f t="shared" si="24"/>
        <v>3.278175996903014</v>
      </c>
      <c r="AL12">
        <f t="shared" si="8"/>
        <v>107.68209487438575</v>
      </c>
      <c r="AN12">
        <f t="shared" si="9"/>
        <v>432.87191928654431</v>
      </c>
      <c r="AO12">
        <f t="shared" si="9"/>
        <v>-21.643595964327215</v>
      </c>
      <c r="AP12">
        <f t="shared" si="9"/>
        <v>-12.118233501130119</v>
      </c>
      <c r="AQ12">
        <f t="shared" si="9"/>
        <v>-336.59306597148509</v>
      </c>
      <c r="AR12">
        <f t="shared" si="9"/>
        <v>62.517023849601841</v>
      </c>
      <c r="AS12">
        <f t="shared" si="9"/>
        <v>-6.4881910661743039</v>
      </c>
      <c r="AT12">
        <f t="shared" si="9"/>
        <v>1.7592478973961032</v>
      </c>
      <c r="AU12">
        <f t="shared" si="9"/>
        <v>57.78808068082364</v>
      </c>
      <c r="AW12">
        <v>9</v>
      </c>
      <c r="AX12">
        <f>(R12*SUMPRODUCT(K13:$K$23, X13:$X$23)-$AZ$3*SUMPRODUCT(K12:$K$22, W13:$W$23))/Z12</f>
        <v>742.99248707039101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893.01778028574802</v>
      </c>
      <c r="P13">
        <f t="shared" si="22"/>
        <v>44.650889014287401</v>
      </c>
      <c r="Q13" s="4">
        <f t="shared" si="23"/>
        <v>25</v>
      </c>
      <c r="R13">
        <f t="shared" si="0"/>
        <v>500000</v>
      </c>
      <c r="S13">
        <f t="shared" si="1"/>
        <v>751.85366458019382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671.10265274536914</v>
      </c>
      <c r="AC13">
        <f t="shared" si="2"/>
        <v>671.35039769329705</v>
      </c>
      <c r="AE13">
        <f t="shared" si="3"/>
        <v>797.39964062923809</v>
      </c>
      <c r="AF13">
        <f t="shared" si="4"/>
        <v>-39.869982031461909</v>
      </c>
      <c r="AG13">
        <f t="shared" si="4"/>
        <v>-22.323173687932787</v>
      </c>
      <c r="AH13">
        <f t="shared" si="5"/>
        <v>-641.73778769671833</v>
      </c>
      <c r="AI13">
        <f t="shared" si="6"/>
        <v>93.468697213125097</v>
      </c>
      <c r="AJ13">
        <f t="shared" si="7"/>
        <v>-0.24774494792791302</v>
      </c>
      <c r="AK13">
        <f t="shared" si="24"/>
        <v>2.8572646226862908</v>
      </c>
      <c r="AL13">
        <f t="shared" si="8"/>
        <v>96.078216887883471</v>
      </c>
      <c r="AN13">
        <f t="shared" si="9"/>
        <v>406.89179868761215</v>
      </c>
      <c r="AO13">
        <f t="shared" si="9"/>
        <v>-20.344589934380611</v>
      </c>
      <c r="AP13">
        <f t="shared" si="9"/>
        <v>-11.390920978007147</v>
      </c>
      <c r="AQ13">
        <f t="shared" si="9"/>
        <v>-327.46170103070943</v>
      </c>
      <c r="AR13">
        <f t="shared" si="9"/>
        <v>47.694586744514986</v>
      </c>
      <c r="AS13">
        <f t="shared" si="9"/>
        <v>-0.12641764849380988</v>
      </c>
      <c r="AT13">
        <f t="shared" si="9"/>
        <v>1.4579860366301218</v>
      </c>
      <c r="AU13">
        <f t="shared" si="9"/>
        <v>49.026155132651297</v>
      </c>
      <c r="AW13">
        <v>10</v>
      </c>
      <c r="AX13">
        <f>(R13*SUMPRODUCT(K14:$K$23, X14:$X$23)-$AZ$3*SUMPRODUCT(K13:$K$22, W14:$W$23))/Z13</f>
        <v>751.85366458019382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893.01778028574802</v>
      </c>
      <c r="P14">
        <f t="shared" si="22"/>
        <v>44.650889014287401</v>
      </c>
      <c r="Q14" s="4">
        <f t="shared" si="23"/>
        <v>25</v>
      </c>
      <c r="R14">
        <f t="shared" si="0"/>
        <v>500000</v>
      </c>
      <c r="S14">
        <f t="shared" si="1"/>
        <v>747.00854986275931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671.35039769329705</v>
      </c>
      <c r="AC14">
        <f t="shared" si="2"/>
        <v>659.36867570516779</v>
      </c>
      <c r="AE14">
        <f t="shared" si="3"/>
        <v>788.24794077171111</v>
      </c>
      <c r="AF14">
        <f t="shared" si="4"/>
        <v>-39.41239703858556</v>
      </c>
      <c r="AG14">
        <f t="shared" si="4"/>
        <v>-22.066972186138539</v>
      </c>
      <c r="AH14">
        <f t="shared" si="5"/>
        <v>-659.39529829837147</v>
      </c>
      <c r="AI14">
        <f t="shared" si="6"/>
        <v>67.373273248615533</v>
      </c>
      <c r="AJ14">
        <f t="shared" si="7"/>
        <v>11.981721988129266</v>
      </c>
      <c r="AK14">
        <f t="shared" si="24"/>
        <v>2.5563346945675605</v>
      </c>
      <c r="AL14">
        <f t="shared" si="8"/>
        <v>81.911329931312366</v>
      </c>
      <c r="AN14">
        <f t="shared" si="9"/>
        <v>382.55842685609684</v>
      </c>
      <c r="AO14">
        <f t="shared" si="9"/>
        <v>-19.127921342804846</v>
      </c>
      <c r="AP14">
        <f t="shared" si="9"/>
        <v>-10.70970912621935</v>
      </c>
      <c r="AQ14">
        <f t="shared" si="9"/>
        <v>-320.02269203058955</v>
      </c>
      <c r="AR14">
        <f t="shared" si="9"/>
        <v>32.698104356483093</v>
      </c>
      <c r="AS14">
        <f t="shared" si="9"/>
        <v>5.8150595487991898</v>
      </c>
      <c r="AT14">
        <f t="shared" si="9"/>
        <v>1.2406596055474575</v>
      </c>
      <c r="AU14">
        <f t="shared" si="9"/>
        <v>39.75382351082974</v>
      </c>
      <c r="AW14">
        <v>11</v>
      </c>
      <c r="AX14">
        <f>(R14*SUMPRODUCT(K15:$K$23, X15:$X$23)-$AZ$3*SUMPRODUCT(K14:$K$22, W15:$W$23))/Z14</f>
        <v>747.00854986275931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893.01778028574802</v>
      </c>
      <c r="P15">
        <f t="shared" si="22"/>
        <v>44.650889014287401</v>
      </c>
      <c r="Q15" s="4">
        <f t="shared" si="23"/>
        <v>25</v>
      </c>
      <c r="R15">
        <f t="shared" si="0"/>
        <v>500000</v>
      </c>
      <c r="S15">
        <f t="shared" si="1"/>
        <v>725.03267637180545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659.36867570516779</v>
      </c>
      <c r="AC15">
        <f t="shared" si="2"/>
        <v>632.57688566656066</v>
      </c>
      <c r="AE15">
        <f t="shared" si="3"/>
        <v>779.14061628904381</v>
      </c>
      <c r="AF15">
        <f t="shared" si="4"/>
        <v>-38.957030814452189</v>
      </c>
      <c r="AG15">
        <f t="shared" si="4"/>
        <v>-21.812012971335641</v>
      </c>
      <c r="AH15">
        <f t="shared" si="5"/>
        <v>-685.7898588302703</v>
      </c>
      <c r="AI15">
        <f t="shared" si="6"/>
        <v>32.581713672985643</v>
      </c>
      <c r="AJ15">
        <f t="shared" si="7"/>
        <v>26.791790038607132</v>
      </c>
      <c r="AK15">
        <f t="shared" si="24"/>
        <v>5.7381642708370153</v>
      </c>
      <c r="AL15">
        <f t="shared" si="8"/>
        <v>65.111667982429793</v>
      </c>
      <c r="AN15">
        <f t="shared" si="9"/>
        <v>359.48131148544297</v>
      </c>
      <c r="AO15">
        <f t="shared" si="9"/>
        <v>-17.974065574272146</v>
      </c>
      <c r="AP15">
        <f t="shared" si="9"/>
        <v>-10.06366612796937</v>
      </c>
      <c r="AQ15">
        <f t="shared" si="9"/>
        <v>-316.41096960123781</v>
      </c>
      <c r="AR15">
        <f t="shared" si="9"/>
        <v>15.032610181963591</v>
      </c>
      <c r="AS15">
        <f t="shared" si="9"/>
        <v>12.361244708295603</v>
      </c>
      <c r="AT15">
        <f t="shared" si="9"/>
        <v>2.6474846445871352</v>
      </c>
      <c r="AU15">
        <f t="shared" si="9"/>
        <v>30.04133953484633</v>
      </c>
      <c r="AW15">
        <v>12</v>
      </c>
      <c r="AX15">
        <f>(R15*SUMPRODUCT(K16:$K$23, X16:$X$23)-$AZ$3*SUMPRODUCT(K15:$K$22, W16:$W$23))/Z15</f>
        <v>725.03267637180545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893.01778028574802</v>
      </c>
      <c r="P16">
        <f t="shared" si="22"/>
        <v>44.650889014287401</v>
      </c>
      <c r="Q16" s="4">
        <f t="shared" si="23"/>
        <v>25</v>
      </c>
      <c r="R16">
        <f t="shared" si="0"/>
        <v>500000</v>
      </c>
      <c r="S16">
        <f t="shared" si="1"/>
        <v>685.60972799551951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632.57688566656066</v>
      </c>
      <c r="AC16">
        <f t="shared" si="2"/>
        <v>591.21661059075336</v>
      </c>
      <c r="AE16">
        <f t="shared" si="3"/>
        <v>770.06921532663591</v>
      </c>
      <c r="AF16">
        <f t="shared" si="4"/>
        <v>-38.503460766331798</v>
      </c>
      <c r="AG16">
        <f t="shared" si="4"/>
        <v>-21.558059434164598</v>
      </c>
      <c r="AH16">
        <f t="shared" si="5"/>
        <v>-716.66814915372709</v>
      </c>
      <c r="AI16">
        <f t="shared" si="6"/>
        <v>-6.6604540275876616</v>
      </c>
      <c r="AJ16">
        <f t="shared" si="7"/>
        <v>41.360275075807294</v>
      </c>
      <c r="AK16">
        <f t="shared" si="24"/>
        <v>9.6854127456107406</v>
      </c>
      <c r="AL16">
        <f t="shared" si="8"/>
        <v>44.385233793830373</v>
      </c>
      <c r="AN16">
        <f t="shared" si="9"/>
        <v>336.86918749134566</v>
      </c>
      <c r="AO16">
        <f t="shared" si="9"/>
        <v>-16.843459374567285</v>
      </c>
      <c r="AP16">
        <f t="shared" si="9"/>
        <v>-9.4306405462485348</v>
      </c>
      <c r="AQ16">
        <f t="shared" si="9"/>
        <v>-313.50872402286507</v>
      </c>
      <c r="AR16">
        <f t="shared" si="9"/>
        <v>-2.9136364523352851</v>
      </c>
      <c r="AS16">
        <f t="shared" si="9"/>
        <v>18.093181732106867</v>
      </c>
      <c r="AT16">
        <f t="shared" si="9"/>
        <v>4.2369141074523871</v>
      </c>
      <c r="AU16">
        <f t="shared" si="9"/>
        <v>19.416459387223966</v>
      </c>
      <c r="AW16">
        <v>13</v>
      </c>
      <c r="AX16">
        <f>(R16*SUMPRODUCT(K17:$K$23, X17:$X$23)-$AZ$3*SUMPRODUCT(K16:$K$22, W17:$W$23))/Z16</f>
        <v>685.60972799551951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893.01778028574802</v>
      </c>
      <c r="P17">
        <f t="shared" si="22"/>
        <v>44.650889014287401</v>
      </c>
      <c r="Q17" s="4">
        <f t="shared" si="23"/>
        <v>25</v>
      </c>
      <c r="R17">
        <f t="shared" si="0"/>
        <v>500000</v>
      </c>
      <c r="S17">
        <f t="shared" si="1"/>
        <v>631.58399047387718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591.21661059075336</v>
      </c>
      <c r="AC17">
        <f t="shared" si="2"/>
        <v>538.238454476372</v>
      </c>
      <c r="AE17">
        <f t="shared" si="3"/>
        <v>761.03339718963582</v>
      </c>
      <c r="AF17">
        <f t="shared" si="4"/>
        <v>-38.051669859481791</v>
      </c>
      <c r="AG17">
        <f t="shared" si="4"/>
        <v>-21.305102036885543</v>
      </c>
      <c r="AH17">
        <f t="shared" si="5"/>
        <v>-747.53605874818584</v>
      </c>
      <c r="AI17">
        <f t="shared" si="6"/>
        <v>-45.85943345491728</v>
      </c>
      <c r="AJ17">
        <f t="shared" si="7"/>
        <v>52.978156114381363</v>
      </c>
      <c r="AK17">
        <f t="shared" si="24"/>
        <v>18.135937063308525</v>
      </c>
      <c r="AL17">
        <f t="shared" si="8"/>
        <v>25.254659722772608</v>
      </c>
      <c r="AN17">
        <f t="shared" si="9"/>
        <v>313.56921972097444</v>
      </c>
      <c r="AO17">
        <f t="shared" si="9"/>
        <v>-15.678460986048721</v>
      </c>
      <c r="AP17">
        <f t="shared" si="9"/>
        <v>-8.7783588032434956</v>
      </c>
      <c r="AQ17">
        <f t="shared" si="9"/>
        <v>-308.00790020592461</v>
      </c>
      <c r="AR17">
        <f t="shared" si="9"/>
        <v>-18.895500274242366</v>
      </c>
      <c r="AS17">
        <f t="shared" si="9"/>
        <v>21.828633456020384</v>
      </c>
      <c r="AT17">
        <f t="shared" si="9"/>
        <v>7.4725651395207935</v>
      </c>
      <c r="AU17">
        <f t="shared" si="9"/>
        <v>10.405698321298814</v>
      </c>
      <c r="AW17">
        <v>14</v>
      </c>
      <c r="AX17">
        <f>(R17*SUMPRODUCT(K18:$K$23, X18:$X$23)-$AZ$3*SUMPRODUCT(K17:$K$22, W18:$W$23))/Z17</f>
        <v>631.58399047387718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893.01778028574802</v>
      </c>
      <c r="P18">
        <f t="shared" si="22"/>
        <v>44.650889014287401</v>
      </c>
      <c r="Q18" s="4">
        <f t="shared" si="23"/>
        <v>25</v>
      </c>
      <c r="R18">
        <f t="shared" si="0"/>
        <v>500000</v>
      </c>
      <c r="S18">
        <f t="shared" si="1"/>
        <v>564.56652575903809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538.238454476372</v>
      </c>
      <c r="AC18">
        <f t="shared" si="2"/>
        <v>475.43431478838863</v>
      </c>
      <c r="AE18">
        <f t="shared" si="3"/>
        <v>752.0305882343672</v>
      </c>
      <c r="AF18">
        <f t="shared" si="4"/>
        <v>-37.60152941171836</v>
      </c>
      <c r="AG18">
        <f t="shared" si="4"/>
        <v>-21.053068730438163</v>
      </c>
      <c r="AH18">
        <f t="shared" si="5"/>
        <v>-779.64572157044131</v>
      </c>
      <c r="AI18">
        <f t="shared" si="6"/>
        <v>-86.26973147823071</v>
      </c>
      <c r="AJ18">
        <f t="shared" si="7"/>
        <v>62.804139687983366</v>
      </c>
      <c r="AK18">
        <f t="shared" si="24"/>
        <v>27.057618287258851</v>
      </c>
      <c r="AL18">
        <f t="shared" si="8"/>
        <v>3.5920264970115063</v>
      </c>
      <c r="AN18">
        <f t="shared" si="9"/>
        <v>289.56152219917175</v>
      </c>
      <c r="AO18">
        <f t="shared" si="9"/>
        <v>-14.478076109958588</v>
      </c>
      <c r="AP18">
        <f t="shared" si="9"/>
        <v>-8.1062641918091991</v>
      </c>
      <c r="AQ18">
        <f t="shared" si="9"/>
        <v>-300.1944408192781</v>
      </c>
      <c r="AR18">
        <f t="shared" si="9"/>
        <v>-33.217258921874141</v>
      </c>
      <c r="AS18">
        <f t="shared" si="9"/>
        <v>24.182077927386636</v>
      </c>
      <c r="AT18">
        <f t="shared" si="9"/>
        <v>10.418253274428144</v>
      </c>
      <c r="AU18">
        <f t="shared" si="9"/>
        <v>1.3830722799406447</v>
      </c>
      <c r="AW18">
        <v>15</v>
      </c>
      <c r="AX18">
        <f>(R18*SUMPRODUCT(K19:$K$23, X19:$X$23)-$AZ$3*SUMPRODUCT(K18:$K$22, W19:$W$23))/Z18</f>
        <v>564.56652575903809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893.01778028574802</v>
      </c>
      <c r="P19">
        <f t="shared" si="22"/>
        <v>44.650889014287401</v>
      </c>
      <c r="Q19" s="4">
        <f t="shared" si="23"/>
        <v>25</v>
      </c>
      <c r="R19">
        <f t="shared" si="0"/>
        <v>500000</v>
      </c>
      <c r="S19">
        <f t="shared" si="1"/>
        <v>482.57596233409913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475.43431478838863</v>
      </c>
      <c r="AC19">
        <f t="shared" si="2"/>
        <v>401.53565729962725</v>
      </c>
      <c r="AE19">
        <f t="shared" si="3"/>
        <v>743.05085494299703</v>
      </c>
      <c r="AF19">
        <f t="shared" si="4"/>
        <v>-37.152542747149852</v>
      </c>
      <c r="AG19">
        <f t="shared" si="4"/>
        <v>-20.801681426355128</v>
      </c>
      <c r="AH19">
        <f t="shared" si="5"/>
        <v>-817.13233557312185</v>
      </c>
      <c r="AI19">
        <f t="shared" si="6"/>
        <v>-132.03570480362976</v>
      </c>
      <c r="AJ19">
        <f t="shared" si="7"/>
        <v>73.898657488761387</v>
      </c>
      <c r="AK19">
        <f t="shared" si="24"/>
        <v>26.343717581748457</v>
      </c>
      <c r="AL19">
        <f t="shared" si="8"/>
        <v>-31.793329733119911</v>
      </c>
      <c r="AN19">
        <f t="shared" si="9"/>
        <v>266.5399382324257</v>
      </c>
      <c r="AO19">
        <f t="shared" si="9"/>
        <v>-13.326996911621285</v>
      </c>
      <c r="AP19">
        <f t="shared" si="9"/>
        <v>-7.4617757931745272</v>
      </c>
      <c r="AQ19">
        <f t="shared" si="9"/>
        <v>-293.11372270486925</v>
      </c>
      <c r="AR19">
        <f t="shared" si="9"/>
        <v>-47.362557177239331</v>
      </c>
      <c r="AS19">
        <f t="shared" si="9"/>
        <v>26.508203942548036</v>
      </c>
      <c r="AT19">
        <f t="shared" si="9"/>
        <v>9.4497608210010942</v>
      </c>
      <c r="AU19">
        <f t="shared" si="9"/>
        <v>-11.404592413690205</v>
      </c>
      <c r="AW19">
        <v>16</v>
      </c>
      <c r="AX19">
        <f>(R19*SUMPRODUCT(K20:$K$23, X20:$X$23)-$AZ$3*SUMPRODUCT(K19:$K$22, W20:$W$23))/Z19</f>
        <v>482.57596233409913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893.01778028574802</v>
      </c>
      <c r="P20">
        <f t="shared" si="22"/>
        <v>44.650889014287401</v>
      </c>
      <c r="Q20" s="4">
        <f t="shared" si="23"/>
        <v>25</v>
      </c>
      <c r="R20">
        <f t="shared" si="0"/>
        <v>500000</v>
      </c>
      <c r="S20">
        <f t="shared" si="1"/>
        <v>380.83686153545784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401.53565729962725</v>
      </c>
      <c r="AC20">
        <f t="shared" si="2"/>
        <v>313.06327133350942</v>
      </c>
      <c r="AE20">
        <f t="shared" si="3"/>
        <v>734.09665894228556</v>
      </c>
      <c r="AF20">
        <f t="shared" si="4"/>
        <v>-36.704832947114284</v>
      </c>
      <c r="AG20">
        <f t="shared" si="4"/>
        <v>-20.551009037787278</v>
      </c>
      <c r="AH20">
        <f t="shared" si="5"/>
        <v>-853.11148608599137</v>
      </c>
      <c r="AI20">
        <f t="shared" si="6"/>
        <v>-176.27066912860732</v>
      </c>
      <c r="AJ20">
        <f t="shared" si="7"/>
        <v>88.472385966117827</v>
      </c>
      <c r="AK20">
        <f t="shared" si="24"/>
        <v>4.7253881781676341</v>
      </c>
      <c r="AL20">
        <f t="shared" si="8"/>
        <v>-83.072894984321863</v>
      </c>
      <c r="AN20">
        <f t="shared" si="9"/>
        <v>249.76569912163612</v>
      </c>
      <c r="AO20">
        <f t="shared" si="9"/>
        <v>-12.488284956081808</v>
      </c>
      <c r="AP20">
        <f t="shared" si="9"/>
        <v>-6.9921815846073097</v>
      </c>
      <c r="AQ20">
        <f t="shared" si="9"/>
        <v>-290.258761098268</v>
      </c>
      <c r="AR20">
        <f t="shared" si="9"/>
        <v>-59.973528517320972</v>
      </c>
      <c r="AS20">
        <f t="shared" si="9"/>
        <v>30.101441090367278</v>
      </c>
      <c r="AT20">
        <f t="shared" si="9"/>
        <v>1.6077445218749371</v>
      </c>
      <c r="AU20">
        <f t="shared" si="9"/>
        <v>-28.26434290507876</v>
      </c>
      <c r="AW20">
        <v>17</v>
      </c>
      <c r="AX20">
        <f>(R20*SUMPRODUCT(K21:$K$23, X21:$X$23)-$AZ$3*SUMPRODUCT(K20:$K$22, W21:$W$23))/Z20</f>
        <v>380.83686153545784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893.01778028574802</v>
      </c>
      <c r="P21">
        <f t="shared" si="22"/>
        <v>44.650889014287401</v>
      </c>
      <c r="Q21" s="4">
        <f t="shared" si="23"/>
        <v>25</v>
      </c>
      <c r="R21">
        <f t="shared" si="0"/>
        <v>500000</v>
      </c>
      <c r="S21">
        <f t="shared" si="1"/>
        <v>261.85240279870209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313.06327133350942</v>
      </c>
      <c r="AC21">
        <f t="shared" si="2"/>
        <v>212.63221122867219</v>
      </c>
      <c r="AE21">
        <f t="shared" si="3"/>
        <v>725.15792583599818</v>
      </c>
      <c r="AF21">
        <f t="shared" si="4"/>
        <v>-36.257896291799909</v>
      </c>
      <c r="AG21">
        <f t="shared" si="4"/>
        <v>-20.300769532381597</v>
      </c>
      <c r="AH21">
        <f t="shared" si="5"/>
        <v>-894.58830055614533</v>
      </c>
      <c r="AI21">
        <f t="shared" si="6"/>
        <v>-225.98904054432865</v>
      </c>
      <c r="AJ21">
        <f t="shared" si="7"/>
        <v>100.43106010483723</v>
      </c>
      <c r="AK21">
        <f t="shared" si="24"/>
        <v>1.6031412814043324</v>
      </c>
      <c r="AL21">
        <f t="shared" si="8"/>
        <v>-123.95483915808708</v>
      </c>
      <c r="AN21">
        <f t="shared" si="9"/>
        <v>234.68508069810869</v>
      </c>
      <c r="AO21">
        <f t="shared" si="9"/>
        <v>-11.734254034905435</v>
      </c>
      <c r="AP21">
        <f t="shared" si="9"/>
        <v>-6.5700002250519063</v>
      </c>
      <c r="AQ21">
        <f t="shared" si="9"/>
        <v>-289.51835183427949</v>
      </c>
      <c r="AR21">
        <f t="shared" si="9"/>
        <v>-73.13752539612814</v>
      </c>
      <c r="AS21">
        <f t="shared" si="9"/>
        <v>32.502811602214841</v>
      </c>
      <c r="AT21">
        <f t="shared" si="9"/>
        <v>0.51882952332501175</v>
      </c>
      <c r="AU21">
        <f t="shared" si="9"/>
        <v>-40.115884270588289</v>
      </c>
      <c r="AW21">
        <v>18</v>
      </c>
      <c r="AX21">
        <f>(R21*SUMPRODUCT(K22:$K$23, X22:$X$23)-$AZ$3*SUMPRODUCT(K21:$K$22, W22:$W$23))/Z21</f>
        <v>261.85240279870209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893.01778028574802</v>
      </c>
      <c r="P22">
        <f t="shared" si="22"/>
        <v>44.650889014287401</v>
      </c>
      <c r="Q22" s="4">
        <f t="shared" si="23"/>
        <v>25</v>
      </c>
      <c r="R22">
        <f t="shared" si="0"/>
        <v>500000</v>
      </c>
      <c r="S22">
        <f t="shared" si="1"/>
        <v>132.57348041377722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212.63221122867219</v>
      </c>
      <c r="AC22">
        <f t="shared" si="2"/>
        <v>106.32826830266364</v>
      </c>
      <c r="AE22">
        <f t="shared" si="3"/>
        <v>716.22947398614497</v>
      </c>
      <c r="AF22">
        <f t="shared" si="4"/>
        <v>-35.81147369930725</v>
      </c>
      <c r="AG22">
        <f t="shared" si="4"/>
        <v>-20.050817850372635</v>
      </c>
      <c r="AH22">
        <f t="shared" si="5"/>
        <v>-938.87973370295958</v>
      </c>
      <c r="AI22">
        <f t="shared" si="6"/>
        <v>-278.51255126649448</v>
      </c>
      <c r="AJ22">
        <f t="shared" si="7"/>
        <v>106.30394292600855</v>
      </c>
      <c r="AK22">
        <f t="shared" si="24"/>
        <v>18.754054441825708</v>
      </c>
      <c r="AL22">
        <f t="shared" si="8"/>
        <v>-153.45455389866024</v>
      </c>
      <c r="AN22">
        <f t="shared" si="9"/>
        <v>216.63134437203684</v>
      </c>
      <c r="AO22">
        <f t="shared" si="9"/>
        <v>-10.831567218601842</v>
      </c>
      <c r="AP22">
        <f t="shared" si="9"/>
        <v>-6.0645865388794133</v>
      </c>
      <c r="AQ22">
        <f t="shared" si="9"/>
        <v>-283.97432150309209</v>
      </c>
      <c r="AR22">
        <f t="shared" si="9"/>
        <v>-84.239130888536522</v>
      </c>
      <c r="AS22">
        <f t="shared" si="9"/>
        <v>32.152776316148902</v>
      </c>
      <c r="AT22">
        <f t="shared" si="9"/>
        <v>5.6723664324342824</v>
      </c>
      <c r="AU22">
        <f t="shared" si="9"/>
        <v>-46.413988139953339</v>
      </c>
      <c r="AW22">
        <v>19</v>
      </c>
      <c r="AX22">
        <f>(R22*SUMPRODUCT(K23:$K$23, X23:$X$23)-$AZ$3*SUMPRODUCT(K22:$K$22, W23:$W$23))/Z22</f>
        <v>132.57348041377722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893.01778028574802</v>
      </c>
      <c r="P23">
        <f t="shared" si="22"/>
        <v>44.650889014287401</v>
      </c>
      <c r="Q23" s="4">
        <f t="shared" si="23"/>
        <v>25</v>
      </c>
      <c r="R23">
        <f t="shared" si="0"/>
        <v>500000</v>
      </c>
      <c r="S23">
        <f t="shared" si="1"/>
        <v>134.2462334551162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106.32826830266364</v>
      </c>
      <c r="AC23">
        <f t="shared" si="2"/>
        <v>106.32826830266364</v>
      </c>
      <c r="AE23">
        <f t="shared" si="3"/>
        <v>707.30501480340376</v>
      </c>
      <c r="AF23">
        <f t="shared" si="4"/>
        <v>-35.36525074017019</v>
      </c>
      <c r="AG23">
        <f t="shared" si="4"/>
        <v>-19.80097794293301</v>
      </c>
      <c r="AH23">
        <f t="shared" si="5"/>
        <v>-986.63457871793116</v>
      </c>
      <c r="AI23">
        <f t="shared" si="6"/>
        <v>-334.49579259763061</v>
      </c>
      <c r="AJ23">
        <f t="shared" si="7"/>
        <v>0</v>
      </c>
      <c r="AK23">
        <f t="shared" si="24"/>
        <v>54.478762265612815</v>
      </c>
      <c r="AL23">
        <f t="shared" si="8"/>
        <v>-280.01703033201778</v>
      </c>
      <c r="AN23">
        <f t="shared" si="9"/>
        <v>193.79658053234974</v>
      </c>
      <c r="AO23">
        <f t="shared" si="9"/>
        <v>-9.6898290266174865</v>
      </c>
      <c r="AP23">
        <f t="shared" si="9"/>
        <v>-5.4253281628485226</v>
      </c>
      <c r="AQ23">
        <f t="shared" si="9"/>
        <v>-270.33090899780564</v>
      </c>
      <c r="AR23">
        <f t="shared" si="9"/>
        <v>-91.649485654921904</v>
      </c>
      <c r="AS23">
        <f t="shared" si="9"/>
        <v>0</v>
      </c>
      <c r="AT23">
        <f t="shared" si="9"/>
        <v>14.926796244538323</v>
      </c>
      <c r="AU23">
        <f t="shared" si="9"/>
        <v>-76.72268941038358</v>
      </c>
      <c r="AW23">
        <v>20</v>
      </c>
      <c r="AX23">
        <f>(R23*SUMPRODUCT(K$23:$K24, X$23:$X24)-$AZ$3*SUMPRODUCT(K$22:$K23, W$23:$W24))/Z23</f>
        <v>134.2462334551162</v>
      </c>
    </row>
    <row r="25" spans="5:50" x14ac:dyDescent="0.25">
      <c r="AN25" s="8">
        <f t="shared" ref="AN25:AU25" si="25">SUM(AN3:AN23)</f>
        <v>8631.4251771495419</v>
      </c>
      <c r="AO25" s="8">
        <f t="shared" si="25"/>
        <v>-1101.3345940717879</v>
      </c>
      <c r="AP25" s="8">
        <f t="shared" si="25"/>
        <v>-416.63643120262554</v>
      </c>
      <c r="AQ25" s="8">
        <f t="shared" si="25"/>
        <v>-7014.9700635054451</v>
      </c>
      <c r="AR25" s="8">
        <f t="shared" si="25"/>
        <v>98.484088369681302</v>
      </c>
      <c r="AS25" s="8">
        <f t="shared" si="25"/>
        <v>-312.34260332110858</v>
      </c>
      <c r="AT25" s="8">
        <f t="shared" si="25"/>
        <v>213.85851495142771</v>
      </c>
      <c r="AU25" s="9">
        <f t="shared" si="25"/>
        <v>4.4053649617126212E-13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5C85-DE27-4DFA-806D-9273027E51FB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2088.8401419389193</v>
      </c>
      <c r="K3">
        <v>1</v>
      </c>
      <c r="L3" s="2">
        <v>0</v>
      </c>
      <c r="O3">
        <f>$C$3</f>
        <v>2088.8401419389193</v>
      </c>
      <c r="P3">
        <f>O3*B5</f>
        <v>1671.0721135511355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2088.8401419389193</v>
      </c>
      <c r="AF3">
        <f t="shared" ref="AF3:AG23" si="4">-$Z3*P3</f>
        <v>-1671.0721135511355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217.76802838778372</v>
      </c>
      <c r="AJ3">
        <f t="shared" ref="AJ3:AJ23" si="7">AB3-AC3</f>
        <v>0</v>
      </c>
      <c r="AL3">
        <f t="shared" ref="AL3:AL23" si="8">SUM(AI3:AK3)</f>
        <v>217.76802838778372</v>
      </c>
      <c r="AN3">
        <f t="shared" ref="AN3:AU23" si="9">AE3*$K3</f>
        <v>2088.8401419389193</v>
      </c>
      <c r="AO3">
        <f t="shared" si="9"/>
        <v>-1671.0721135511355</v>
      </c>
      <c r="AP3">
        <f t="shared" si="9"/>
        <v>-200</v>
      </c>
      <c r="AQ3">
        <f t="shared" si="9"/>
        <v>0</v>
      </c>
      <c r="AR3">
        <f t="shared" si="9"/>
        <v>217.76802838778372</v>
      </c>
      <c r="AS3">
        <f t="shared" si="9"/>
        <v>0</v>
      </c>
      <c r="AT3">
        <f t="shared" si="9"/>
        <v>0</v>
      </c>
      <c r="AU3">
        <f t="shared" si="9"/>
        <v>217.76802838778372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1495.3186289378907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500000</v>
      </c>
      <c r="S4">
        <f t="shared" si="1"/>
        <v>838.33728681267883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828.76266684013353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-710.48199999999997</v>
      </c>
      <c r="AI4">
        <f t="shared" si="6"/>
        <v>-710.48199999999997</v>
      </c>
      <c r="AJ4">
        <f t="shared" si="7"/>
        <v>-828.76266684013353</v>
      </c>
      <c r="AK4">
        <f>G4*MAX(0, SUM(AB4, AE4:AF4))</f>
        <v>0</v>
      </c>
      <c r="AL4">
        <f t="shared" si="8"/>
        <v>-1539.2446668401335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-666.55596209775763</v>
      </c>
      <c r="AR4">
        <f t="shared" si="9"/>
        <v>-666.55596209775763</v>
      </c>
      <c r="AS4">
        <f t="shared" si="9"/>
        <v>-777.52384542652544</v>
      </c>
      <c r="AT4">
        <f t="shared" si="9"/>
        <v>0</v>
      </c>
      <c r="AU4">
        <f t="shared" si="9"/>
        <v>-1444.0798075242831</v>
      </c>
      <c r="AW4">
        <v>1</v>
      </c>
      <c r="AX4">
        <f>(R4*SUMPRODUCT(K5:$K$23, X5:$X$23)-$AZ$3*SUMPRODUCT(K4:$K$22, W5:$W$23))/Z4</f>
        <v>838.33728681267883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2088.8401419389193</v>
      </c>
      <c r="P5">
        <f t="shared" ref="P5:P23" si="22">O5*$C$5</f>
        <v>104.44200709694597</v>
      </c>
      <c r="Q5" s="4">
        <f t="shared" ref="Q5:Q23" si="23">$C$8</f>
        <v>25</v>
      </c>
      <c r="R5">
        <f t="shared" si="0"/>
        <v>500000</v>
      </c>
      <c r="S5">
        <f t="shared" si="1"/>
        <v>1622.1130010249146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828.76266684013353</v>
      </c>
      <c r="AC5">
        <f t="shared" si="2"/>
        <v>1585.1826521576004</v>
      </c>
      <c r="AE5">
        <f t="shared" si="3"/>
        <v>2041.2839019475541</v>
      </c>
      <c r="AF5">
        <f t="shared" si="4"/>
        <v>-102.06419509737772</v>
      </c>
      <c r="AG5">
        <f t="shared" si="4"/>
        <v>-24.43082959010901</v>
      </c>
      <c r="AH5">
        <f t="shared" si="5"/>
        <v>-730.03101781973999</v>
      </c>
      <c r="AI5">
        <f t="shared" si="6"/>
        <v>1184.7578594403276</v>
      </c>
      <c r="AJ5">
        <f t="shared" si="7"/>
        <v>-756.41998531746685</v>
      </c>
      <c r="AK5">
        <f>G5*SUM(AB5, AE5:AF5)</f>
        <v>113.48727732130271</v>
      </c>
      <c r="AL5">
        <f t="shared" si="8"/>
        <v>541.82515144416345</v>
      </c>
      <c r="AN5">
        <f t="shared" si="9"/>
        <v>1762.7762536022249</v>
      </c>
      <c r="AO5">
        <f t="shared" si="9"/>
        <v>-88.138812680111258</v>
      </c>
      <c r="AP5">
        <f t="shared" si="9"/>
        <v>-21.097548565468095</v>
      </c>
      <c r="AQ5">
        <f t="shared" si="9"/>
        <v>-630.42741941868485</v>
      </c>
      <c r="AR5">
        <f t="shared" si="9"/>
        <v>1023.1124729379608</v>
      </c>
      <c r="AS5">
        <f t="shared" si="9"/>
        <v>-653.21594247404823</v>
      </c>
      <c r="AT5">
        <f t="shared" si="9"/>
        <v>98.003358257563235</v>
      </c>
      <c r="AU5">
        <f t="shared" si="9"/>
        <v>467.8998887214758</v>
      </c>
      <c r="AW5">
        <v>2</v>
      </c>
      <c r="AX5">
        <f>(R5*SUMPRODUCT(K6:$K$23, X6:$X$23)-$AZ$3*SUMPRODUCT(K5:$K$22, W6:$W$23))/Z5</f>
        <v>1622.1130010249146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2088.8401419389193</v>
      </c>
      <c r="P6">
        <f t="shared" si="22"/>
        <v>104.44200709694597</v>
      </c>
      <c r="Q6" s="4">
        <f t="shared" si="23"/>
        <v>25</v>
      </c>
      <c r="R6">
        <f t="shared" si="0"/>
        <v>500000</v>
      </c>
      <c r="S6">
        <f t="shared" si="1"/>
        <v>2335.2934080047835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1585.1826521576004</v>
      </c>
      <c r="AC6">
        <f t="shared" si="2"/>
        <v>2255.7587925129428</v>
      </c>
      <c r="AE6">
        <f t="shared" si="3"/>
        <v>2017.6991465746687</v>
      </c>
      <c r="AF6">
        <f t="shared" si="4"/>
        <v>-100.88495732873344</v>
      </c>
      <c r="AG6">
        <f t="shared" si="4"/>
        <v>-24.148558643431954</v>
      </c>
      <c r="AH6">
        <f t="shared" si="5"/>
        <v>-759.25301551934717</v>
      </c>
      <c r="AI6">
        <f t="shared" si="6"/>
        <v>1133.4126150831562</v>
      </c>
      <c r="AJ6">
        <f t="shared" si="7"/>
        <v>-670.57614035534243</v>
      </c>
      <c r="AK6">
        <f>G6*SUM(AB6, AE6:AF6)</f>
        <v>204.86681522210685</v>
      </c>
      <c r="AL6">
        <f t="shared" si="8"/>
        <v>667.70328994992065</v>
      </c>
      <c r="AN6">
        <f t="shared" si="9"/>
        <v>1571.4369976667806</v>
      </c>
      <c r="AO6">
        <f t="shared" si="9"/>
        <v>-78.571849883339041</v>
      </c>
      <c r="AP6">
        <f t="shared" si="9"/>
        <v>-18.807530625681693</v>
      </c>
      <c r="AQ6">
        <f t="shared" si="9"/>
        <v>-591.32615543930842</v>
      </c>
      <c r="AR6">
        <f t="shared" si="9"/>
        <v>882.73146171845156</v>
      </c>
      <c r="AS6">
        <f t="shared" si="9"/>
        <v>-522.26228003114261</v>
      </c>
      <c r="AT6">
        <f t="shared" si="9"/>
        <v>159.55564712445542</v>
      </c>
      <c r="AU6">
        <f t="shared" si="9"/>
        <v>520.02482881176445</v>
      </c>
      <c r="AW6">
        <v>3</v>
      </c>
      <c r="AX6">
        <f>(R6*SUMPRODUCT(K7:$K$23, X7:$X$23)-$AZ$3*SUMPRODUCT(K6:$K$22, W7:$W$23))/Z6</f>
        <v>2335.2934080047835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2088.8401419389193</v>
      </c>
      <c r="P7">
        <f t="shared" si="22"/>
        <v>104.44200709694597</v>
      </c>
      <c r="Q7" s="4">
        <f t="shared" si="23"/>
        <v>25</v>
      </c>
      <c r="R7">
        <f t="shared" si="0"/>
        <v>500000</v>
      </c>
      <c r="S7">
        <f t="shared" si="1"/>
        <v>2955.1868169677905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2255.7587925129428</v>
      </c>
      <c r="AC7">
        <f t="shared" si="2"/>
        <v>2821.305163977946</v>
      </c>
      <c r="AE7">
        <f t="shared" si="3"/>
        <v>1994.2074204376538</v>
      </c>
      <c r="AF7">
        <f t="shared" si="4"/>
        <v>-99.710371021882693</v>
      </c>
      <c r="AG7">
        <f t="shared" si="4"/>
        <v>-23.867401104550002</v>
      </c>
      <c r="AH7">
        <f t="shared" si="5"/>
        <v>-793.43904895261335</v>
      </c>
      <c r="AI7">
        <f t="shared" si="6"/>
        <v>1077.1905993586076</v>
      </c>
      <c r="AJ7">
        <f t="shared" si="7"/>
        <v>-565.54637146500318</v>
      </c>
      <c r="AK7">
        <f>G7*SUM(AB7, AE7:AF7)</f>
        <v>203.77756183869985</v>
      </c>
      <c r="AL7">
        <f t="shared" si="8"/>
        <v>715.42178973230432</v>
      </c>
      <c r="AN7">
        <f t="shared" si="9"/>
        <v>1405.9391920147307</v>
      </c>
      <c r="AO7">
        <f t="shared" si="9"/>
        <v>-70.296959600736528</v>
      </c>
      <c r="AP7">
        <f t="shared" si="9"/>
        <v>-16.826792579609503</v>
      </c>
      <c r="AQ7">
        <f t="shared" si="9"/>
        <v>-559.38366489106591</v>
      </c>
      <c r="AR7">
        <f t="shared" si="9"/>
        <v>759.4317749433186</v>
      </c>
      <c r="AS7">
        <f t="shared" si="9"/>
        <v>-398.71670338578389</v>
      </c>
      <c r="AT7">
        <f t="shared" si="9"/>
        <v>143.66552731979991</v>
      </c>
      <c r="AU7">
        <f t="shared" si="9"/>
        <v>504.38059887733459</v>
      </c>
      <c r="AW7">
        <v>4</v>
      </c>
      <c r="AX7">
        <f>(R7*SUMPRODUCT(K8:$K$23, X8:$X$23)-$AZ$3*SUMPRODUCT(K7:$K$22, W8:$W$23))/Z7</f>
        <v>2955.1868169677905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2088.8401419389193</v>
      </c>
      <c r="P8">
        <f t="shared" si="22"/>
        <v>104.44200709694597</v>
      </c>
      <c r="Q8" s="4">
        <f t="shared" si="23"/>
        <v>25</v>
      </c>
      <c r="R8">
        <f t="shared" si="0"/>
        <v>500000</v>
      </c>
      <c r="S8">
        <f t="shared" si="1"/>
        <v>3480.3906740242651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2821.305163977946</v>
      </c>
      <c r="AC8">
        <f t="shared" si="2"/>
        <v>3283.7272193736553</v>
      </c>
      <c r="AE8">
        <f t="shared" si="3"/>
        <v>1970.8078412571153</v>
      </c>
      <c r="AF8">
        <f t="shared" si="4"/>
        <v>-98.540392062855773</v>
      </c>
      <c r="AG8">
        <f t="shared" si="4"/>
        <v>-23.587346414021862</v>
      </c>
      <c r="AH8">
        <f t="shared" si="5"/>
        <v>-827.61358965280147</v>
      </c>
      <c r="AI8">
        <f t="shared" si="6"/>
        <v>1021.0665131274363</v>
      </c>
      <c r="AJ8">
        <f t="shared" si="7"/>
        <v>-462.42205539570932</v>
      </c>
      <c r="AK8">
        <f t="shared" ref="AK8:AK23" si="24">G8*SUM(AB8:AB8, AE8:AF8)</f>
        <v>99.973096660567975</v>
      </c>
      <c r="AL8">
        <f t="shared" si="8"/>
        <v>658.61755439229501</v>
      </c>
      <c r="AN8">
        <f t="shared" si="9"/>
        <v>1295.5172207719227</v>
      </c>
      <c r="AO8">
        <f t="shared" si="9"/>
        <v>-64.775861038596133</v>
      </c>
      <c r="AP8">
        <f t="shared" si="9"/>
        <v>-15.505222189590196</v>
      </c>
      <c r="AQ8">
        <f t="shared" si="9"/>
        <v>-544.03460098685093</v>
      </c>
      <c r="AR8">
        <f t="shared" si="9"/>
        <v>671.20153655688546</v>
      </c>
      <c r="AS8">
        <f t="shared" si="9"/>
        <v>-303.97470696471254</v>
      </c>
      <c r="AT8">
        <f t="shared" si="9"/>
        <v>65.717654266611362</v>
      </c>
      <c r="AU8">
        <f t="shared" si="9"/>
        <v>432.94448385878422</v>
      </c>
      <c r="AW8">
        <v>5</v>
      </c>
      <c r="AX8">
        <f>(R8*SUMPRODUCT(K9:$K$23, X9:$X$23)-$AZ$3*SUMPRODUCT(K8:$K$22, W9:$W$23))/Z8</f>
        <v>3480.3906740242651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2088.8401419389193</v>
      </c>
      <c r="P9">
        <f t="shared" si="22"/>
        <v>104.44200709694597</v>
      </c>
      <c r="Q9" s="4">
        <f t="shared" si="23"/>
        <v>25</v>
      </c>
      <c r="R9">
        <f t="shared" si="0"/>
        <v>500000</v>
      </c>
      <c r="S9">
        <f t="shared" si="1"/>
        <v>3938.3833087831899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3283.7272193736553</v>
      </c>
      <c r="AC9">
        <f t="shared" si="2"/>
        <v>3671.8831193157184</v>
      </c>
      <c r="AE9">
        <f t="shared" si="3"/>
        <v>1947.4937442044707</v>
      </c>
      <c r="AF9">
        <f t="shared" si="4"/>
        <v>-97.374687210223541</v>
      </c>
      <c r="AG9">
        <f t="shared" si="4"/>
        <v>-23.308314804750367</v>
      </c>
      <c r="AH9">
        <f t="shared" si="5"/>
        <v>-863.16290262556845</v>
      </c>
      <c r="AI9">
        <f t="shared" si="6"/>
        <v>963.6478395639283</v>
      </c>
      <c r="AJ9">
        <f t="shared" si="7"/>
        <v>-388.15589994206312</v>
      </c>
      <c r="AK9">
        <f t="shared" si="24"/>
        <v>30.289693030570618</v>
      </c>
      <c r="AL9">
        <f t="shared" si="8"/>
        <v>605.78163265243575</v>
      </c>
      <c r="AN9">
        <f t="shared" si="9"/>
        <v>1216.6808781382642</v>
      </c>
      <c r="AO9">
        <f t="shared" si="9"/>
        <v>-60.834043906913216</v>
      </c>
      <c r="AP9">
        <f t="shared" si="9"/>
        <v>-14.561680112688128</v>
      </c>
      <c r="AQ9">
        <f t="shared" si="9"/>
        <v>-539.2540034945489</v>
      </c>
      <c r="AR9">
        <f t="shared" si="9"/>
        <v>602.03115062411405</v>
      </c>
      <c r="AS9">
        <f t="shared" si="9"/>
        <v>-242.49724169921339</v>
      </c>
      <c r="AT9">
        <f t="shared" si="9"/>
        <v>18.923239381201252</v>
      </c>
      <c r="AU9">
        <f t="shared" si="9"/>
        <v>378.45714830610183</v>
      </c>
      <c r="AW9">
        <v>6</v>
      </c>
      <c r="AX9">
        <f>(R9*SUMPRODUCT(K10:$K$23, X10:$X$23)-$AZ$3*SUMPRODUCT(K9:$K$22, W10:$W$23))/Z9</f>
        <v>3938.3833087831899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2088.8401419389193</v>
      </c>
      <c r="P10">
        <f t="shared" si="22"/>
        <v>104.44200709694597</v>
      </c>
      <c r="Q10" s="4">
        <f t="shared" si="23"/>
        <v>25</v>
      </c>
      <c r="R10">
        <f t="shared" si="0"/>
        <v>500000</v>
      </c>
      <c r="S10">
        <f t="shared" si="1"/>
        <v>4348.5315313214805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3671.8831193157184</v>
      </c>
      <c r="AC10">
        <f t="shared" si="2"/>
        <v>4005.8669681534448</v>
      </c>
      <c r="AE10">
        <f t="shared" si="3"/>
        <v>1924.2394049752295</v>
      </c>
      <c r="AF10">
        <f t="shared" si="4"/>
        <v>-96.211970248761489</v>
      </c>
      <c r="AG10">
        <f t="shared" si="4"/>
        <v>-23.02999839888534</v>
      </c>
      <c r="AH10">
        <f t="shared" si="5"/>
        <v>-904.66515635047995</v>
      </c>
      <c r="AI10">
        <f t="shared" si="6"/>
        <v>900.33227997710287</v>
      </c>
      <c r="AJ10">
        <f t="shared" si="7"/>
        <v>-333.98384883772633</v>
      </c>
      <c r="AK10">
        <f t="shared" si="24"/>
        <v>22.549633271572965</v>
      </c>
      <c r="AL10">
        <f t="shared" si="8"/>
        <v>588.89806441094947</v>
      </c>
      <c r="AN10">
        <f t="shared" si="9"/>
        <v>1142.1880463918324</v>
      </c>
      <c r="AO10">
        <f t="shared" si="9"/>
        <v>-57.109402319591624</v>
      </c>
      <c r="AP10">
        <f t="shared" si="9"/>
        <v>-13.670122756876236</v>
      </c>
      <c r="AQ10">
        <f t="shared" si="9"/>
        <v>-536.99021280775492</v>
      </c>
      <c r="AR10">
        <f t="shared" si="9"/>
        <v>534.41830850760959</v>
      </c>
      <c r="AS10">
        <f t="shared" si="9"/>
        <v>-198.24578939817437</v>
      </c>
      <c r="AT10">
        <f t="shared" si="9"/>
        <v>13.384988118794782</v>
      </c>
      <c r="AU10">
        <f t="shared" si="9"/>
        <v>349.55750722823001</v>
      </c>
      <c r="AW10">
        <v>7</v>
      </c>
      <c r="AX10">
        <f>(R10*SUMPRODUCT(K11:$K$23, X11:$X$23)-$AZ$3*SUMPRODUCT(K10:$K$22, W11:$W$23))/Z10</f>
        <v>4348.5315313214805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2088.8401419389193</v>
      </c>
      <c r="P11">
        <f t="shared" si="22"/>
        <v>104.44200709694597</v>
      </c>
      <c r="Q11" s="4">
        <f t="shared" si="23"/>
        <v>25</v>
      </c>
      <c r="R11">
        <f t="shared" si="0"/>
        <v>500000</v>
      </c>
      <c r="S11">
        <f t="shared" si="1"/>
        <v>4714.1453313414177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4005.8669681534448</v>
      </c>
      <c r="AC11">
        <f t="shared" si="2"/>
        <v>4290.3386674927351</v>
      </c>
      <c r="AE11">
        <f t="shared" si="3"/>
        <v>1901.0511983137048</v>
      </c>
      <c r="AF11">
        <f t="shared" si="4"/>
        <v>-95.052559915685251</v>
      </c>
      <c r="AG11">
        <f t="shared" si="4"/>
        <v>-22.752473491689702</v>
      </c>
      <c r="AH11">
        <f t="shared" si="5"/>
        <v>-944.49846413562989</v>
      </c>
      <c r="AI11">
        <f t="shared" si="6"/>
        <v>838.74770077070013</v>
      </c>
      <c r="AJ11">
        <f t="shared" si="7"/>
        <v>-284.47169933929035</v>
      </c>
      <c r="AK11">
        <f t="shared" si="24"/>
        <v>13.948477455723513</v>
      </c>
      <c r="AL11">
        <f t="shared" si="8"/>
        <v>568.22447888713327</v>
      </c>
      <c r="AN11">
        <f t="shared" si="9"/>
        <v>1073.1564570015973</v>
      </c>
      <c r="AO11">
        <f t="shared" si="9"/>
        <v>-53.657822850079874</v>
      </c>
      <c r="AP11">
        <f t="shared" si="9"/>
        <v>-12.843927539680749</v>
      </c>
      <c r="AQ11">
        <f t="shared" si="9"/>
        <v>-533.17586938970123</v>
      </c>
      <c r="AR11">
        <f t="shared" si="9"/>
        <v>473.47883722213561</v>
      </c>
      <c r="AS11">
        <f t="shared" si="9"/>
        <v>-160.58622789905513</v>
      </c>
      <c r="AT11">
        <f t="shared" si="9"/>
        <v>7.8740113155441618</v>
      </c>
      <c r="AU11">
        <f t="shared" si="9"/>
        <v>320.7666206386246</v>
      </c>
      <c r="AW11">
        <v>8</v>
      </c>
      <c r="AX11">
        <f>(R11*SUMPRODUCT(K12:$K$23, X12:$X$23)-$AZ$3*SUMPRODUCT(K11:$K$22, W12:$W$23))/Z11</f>
        <v>4714.1453313414177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2088.8401419389193</v>
      </c>
      <c r="P12">
        <f t="shared" si="22"/>
        <v>104.44200709694597</v>
      </c>
      <c r="Q12" s="4">
        <f t="shared" si="23"/>
        <v>25</v>
      </c>
      <c r="R12">
        <f t="shared" si="0"/>
        <v>500000</v>
      </c>
      <c r="S12">
        <f t="shared" si="1"/>
        <v>5035.5623903637361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4290.3386674927351</v>
      </c>
      <c r="AC12">
        <f t="shared" si="2"/>
        <v>4527.056765326196</v>
      </c>
      <c r="AE12">
        <f t="shared" si="3"/>
        <v>1877.9030350900794</v>
      </c>
      <c r="AF12">
        <f t="shared" si="4"/>
        <v>-93.895151754503985</v>
      </c>
      <c r="AG12">
        <f t="shared" si="4"/>
        <v>-22.475427838950829</v>
      </c>
      <c r="AH12">
        <f t="shared" si="5"/>
        <v>-990.41835643954153</v>
      </c>
      <c r="AI12">
        <f t="shared" si="6"/>
        <v>771.11409905708308</v>
      </c>
      <c r="AJ12">
        <f t="shared" si="7"/>
        <v>-236.71809783346089</v>
      </c>
      <c r="AK12">
        <f t="shared" si="24"/>
        <v>13.970997066905115</v>
      </c>
      <c r="AL12">
        <f t="shared" si="8"/>
        <v>548.36699829052736</v>
      </c>
      <c r="AN12">
        <f t="shared" si="9"/>
        <v>1007.7851125495029</v>
      </c>
      <c r="AO12">
        <f t="shared" si="9"/>
        <v>-50.389255627475151</v>
      </c>
      <c r="AP12">
        <f t="shared" si="9"/>
        <v>-12.061539467712077</v>
      </c>
      <c r="AQ12">
        <f t="shared" si="9"/>
        <v>-531.51246691905931</v>
      </c>
      <c r="AR12">
        <f t="shared" si="9"/>
        <v>413.82185053525626</v>
      </c>
      <c r="AS12">
        <f t="shared" si="9"/>
        <v>-127.0358322074682</v>
      </c>
      <c r="AT12">
        <f t="shared" si="9"/>
        <v>7.4975984320853746</v>
      </c>
      <c r="AU12">
        <f t="shared" si="9"/>
        <v>294.2836167598735</v>
      </c>
      <c r="AW12">
        <v>9</v>
      </c>
      <c r="AX12">
        <f>(R12*SUMPRODUCT(K13:$K$23, X13:$X$23)-$AZ$3*SUMPRODUCT(K12:$K$22, W13:$W$23))/Z12</f>
        <v>5035.5623903637361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2088.8401419389193</v>
      </c>
      <c r="P13">
        <f t="shared" si="22"/>
        <v>104.44200709694597</v>
      </c>
      <c r="Q13" s="4">
        <f t="shared" si="23"/>
        <v>25</v>
      </c>
      <c r="R13">
        <f t="shared" si="0"/>
        <v>500000</v>
      </c>
      <c r="S13">
        <f t="shared" si="1"/>
        <v>5313.4693586689509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4527.056765326196</v>
      </c>
      <c r="AC13">
        <f t="shared" si="2"/>
        <v>4718.0846690099743</v>
      </c>
      <c r="AE13">
        <f t="shared" si="3"/>
        <v>1854.7814966911635</v>
      </c>
      <c r="AF13">
        <f t="shared" si="4"/>
        <v>-92.739074834558181</v>
      </c>
      <c r="AG13">
        <f t="shared" si="4"/>
        <v>-22.198700841816262</v>
      </c>
      <c r="AH13">
        <f t="shared" si="5"/>
        <v>-1039.4543749011607</v>
      </c>
      <c r="AI13">
        <f t="shared" si="6"/>
        <v>700.38934611362856</v>
      </c>
      <c r="AJ13">
        <f t="shared" si="7"/>
        <v>-191.02790368377828</v>
      </c>
      <c r="AK13">
        <f t="shared" si="24"/>
        <v>12.578198374365604</v>
      </c>
      <c r="AL13">
        <f t="shared" si="8"/>
        <v>521.93964080421586</v>
      </c>
      <c r="AN13">
        <f t="shared" si="9"/>
        <v>946.44559754959164</v>
      </c>
      <c r="AO13">
        <f t="shared" si="9"/>
        <v>-47.322279877479588</v>
      </c>
      <c r="AP13">
        <f t="shared" si="9"/>
        <v>-11.327405799841086</v>
      </c>
      <c r="AQ13">
        <f t="shared" si="9"/>
        <v>-530.40588270580258</v>
      </c>
      <c r="AR13">
        <f t="shared" si="9"/>
        <v>357.39002916646848</v>
      </c>
      <c r="AS13">
        <f t="shared" si="9"/>
        <v>-97.476451416607844</v>
      </c>
      <c r="AT13">
        <f t="shared" si="9"/>
        <v>6.4183196229641748</v>
      </c>
      <c r="AU13">
        <f t="shared" si="9"/>
        <v>266.33189737282476</v>
      </c>
      <c r="AW13">
        <v>10</v>
      </c>
      <c r="AX13">
        <f>(R13*SUMPRODUCT(K14:$K$23, X14:$X$23)-$AZ$3*SUMPRODUCT(K13:$K$22, W14:$W$23))/Z13</f>
        <v>5313.4693586689509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2088.8401419389193</v>
      </c>
      <c r="P14">
        <f t="shared" si="22"/>
        <v>104.44200709694597</v>
      </c>
      <c r="Q14" s="4">
        <f t="shared" si="23"/>
        <v>25</v>
      </c>
      <c r="R14">
        <f t="shared" si="0"/>
        <v>500000</v>
      </c>
      <c r="S14">
        <f t="shared" si="1"/>
        <v>5548.5938109880162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4718.0846690099743</v>
      </c>
      <c r="AC14">
        <f t="shared" si="2"/>
        <v>4865.4726010830809</v>
      </c>
      <c r="AE14">
        <f t="shared" si="3"/>
        <v>1831.6702978905903</v>
      </c>
      <c r="AF14">
        <f t="shared" si="4"/>
        <v>-91.583514894529529</v>
      </c>
      <c r="AG14">
        <f t="shared" si="4"/>
        <v>-21.922097592762452</v>
      </c>
      <c r="AH14">
        <f t="shared" si="5"/>
        <v>-1092.3248127130005</v>
      </c>
      <c r="AI14">
        <f t="shared" si="6"/>
        <v>625.83987269029785</v>
      </c>
      <c r="AJ14">
        <f t="shared" si="7"/>
        <v>-147.38793207310664</v>
      </c>
      <c r="AK14">
        <f t="shared" si="24"/>
        <v>11.624708613610863</v>
      </c>
      <c r="AL14">
        <f t="shared" si="8"/>
        <v>490.0766492308021</v>
      </c>
      <c r="AN14">
        <f t="shared" si="9"/>
        <v>888.96002315469696</v>
      </c>
      <c r="AO14">
        <f t="shared" si="9"/>
        <v>-44.448001157734858</v>
      </c>
      <c r="AP14">
        <f t="shared" si="9"/>
        <v>-10.639397497521516</v>
      </c>
      <c r="AQ14">
        <f t="shared" si="9"/>
        <v>-530.13530432855271</v>
      </c>
      <c r="AR14">
        <f t="shared" si="9"/>
        <v>303.73732017088787</v>
      </c>
      <c r="AS14">
        <f t="shared" si="9"/>
        <v>-71.531421162051302</v>
      </c>
      <c r="AT14">
        <f t="shared" si="9"/>
        <v>5.6417911292348668</v>
      </c>
      <c r="AU14">
        <f t="shared" si="9"/>
        <v>237.84769013807144</v>
      </c>
      <c r="AW14">
        <v>11</v>
      </c>
      <c r="AX14">
        <f>(R14*SUMPRODUCT(K15:$K$23, X15:$X$23)-$AZ$3*SUMPRODUCT(K14:$K$22, W15:$W$23))/Z14</f>
        <v>5548.5938109880162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2088.8401419389193</v>
      </c>
      <c r="P15">
        <f t="shared" si="22"/>
        <v>104.44200709694597</v>
      </c>
      <c r="Q15" s="4">
        <f t="shared" si="23"/>
        <v>25</v>
      </c>
      <c r="R15">
        <f t="shared" si="0"/>
        <v>500000</v>
      </c>
      <c r="S15">
        <f t="shared" si="1"/>
        <v>5743.0004537582063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4865.4726010830809</v>
      </c>
      <c r="AC15">
        <f t="shared" si="2"/>
        <v>4972.4049345397989</v>
      </c>
      <c r="AE15">
        <f t="shared" si="3"/>
        <v>1808.5596741412332</v>
      </c>
      <c r="AF15">
        <f t="shared" si="4"/>
        <v>-90.427983707061671</v>
      </c>
      <c r="AG15">
        <f t="shared" si="4"/>
        <v>-21.645501226131145</v>
      </c>
      <c r="AH15">
        <f t="shared" si="5"/>
        <v>-1147.5078140736318</v>
      </c>
      <c r="AI15">
        <f t="shared" si="6"/>
        <v>548.97837513440868</v>
      </c>
      <c r="AJ15">
        <f t="shared" si="7"/>
        <v>-106.93233345671797</v>
      </c>
      <c r="AK15">
        <f t="shared" si="24"/>
        <v>26.992777595220737</v>
      </c>
      <c r="AL15">
        <f t="shared" si="8"/>
        <v>469.03881927291144</v>
      </c>
      <c r="AN15">
        <f t="shared" si="9"/>
        <v>834.4365445309902</v>
      </c>
      <c r="AO15">
        <f t="shared" si="9"/>
        <v>-41.721827226549514</v>
      </c>
      <c r="AP15">
        <f t="shared" si="9"/>
        <v>-9.986840636790463</v>
      </c>
      <c r="AQ15">
        <f t="shared" si="9"/>
        <v>-529.43923769204696</v>
      </c>
      <c r="AR15">
        <f t="shared" si="9"/>
        <v>253.28863897560333</v>
      </c>
      <c r="AS15">
        <f t="shared" si="9"/>
        <v>-49.336634065242002</v>
      </c>
      <c r="AT15">
        <f t="shared" si="9"/>
        <v>12.453976711907272</v>
      </c>
      <c r="AU15">
        <f t="shared" si="9"/>
        <v>216.40598162226863</v>
      </c>
      <c r="AW15">
        <v>12</v>
      </c>
      <c r="AX15">
        <f>(R15*SUMPRODUCT(K16:$K$23, X16:$X$23)-$AZ$3*SUMPRODUCT(K15:$K$22, W16:$W$23))/Z15</f>
        <v>5743.0004537582063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2088.8401419389193</v>
      </c>
      <c r="P16">
        <f t="shared" si="22"/>
        <v>104.44200709694597</v>
      </c>
      <c r="Q16" s="4">
        <f t="shared" si="23"/>
        <v>25</v>
      </c>
      <c r="R16">
        <f t="shared" si="0"/>
        <v>500000</v>
      </c>
      <c r="S16">
        <f t="shared" si="1"/>
        <v>5895.4882413044643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4972.4049345397989</v>
      </c>
      <c r="AC16">
        <f t="shared" si="2"/>
        <v>5039.0843274474109</v>
      </c>
      <c r="AE16">
        <f t="shared" si="3"/>
        <v>1785.406261697239</v>
      </c>
      <c r="AF16">
        <f t="shared" si="4"/>
        <v>-89.270313084861954</v>
      </c>
      <c r="AG16">
        <f t="shared" si="4"/>
        <v>-21.368392748810059</v>
      </c>
      <c r="AH16">
        <f t="shared" si="5"/>
        <v>-1213.0693011955284</v>
      </c>
      <c r="AI16">
        <f t="shared" si="6"/>
        <v>461.69825466803854</v>
      </c>
      <c r="AJ16">
        <f t="shared" si="7"/>
        <v>-66.679392907612055</v>
      </c>
      <c r="AK16">
        <f t="shared" si="24"/>
        <v>47.346640270380448</v>
      </c>
      <c r="AL16">
        <f t="shared" si="8"/>
        <v>442.36550203080697</v>
      </c>
      <c r="AN16">
        <f t="shared" si="9"/>
        <v>781.03155502041045</v>
      </c>
      <c r="AO16">
        <f t="shared" si="9"/>
        <v>-39.051577751020524</v>
      </c>
      <c r="AP16">
        <f t="shared" si="9"/>
        <v>-9.3476702613469911</v>
      </c>
      <c r="AQ16">
        <f t="shared" si="9"/>
        <v>-530.66096102945653</v>
      </c>
      <c r="AR16">
        <f t="shared" si="9"/>
        <v>201.97134597858638</v>
      </c>
      <c r="AS16">
        <f t="shared" si="9"/>
        <v>-29.169109041290255</v>
      </c>
      <c r="AT16">
        <f t="shared" si="9"/>
        <v>20.711935915478488</v>
      </c>
      <c r="AU16">
        <f t="shared" si="9"/>
        <v>193.51417285277464</v>
      </c>
      <c r="AW16">
        <v>13</v>
      </c>
      <c r="AX16">
        <f>(R16*SUMPRODUCT(K17:$K$23, X17:$X$23)-$AZ$3*SUMPRODUCT(K16:$K$22, W17:$W$23))/Z16</f>
        <v>5895.4882413044643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2088.8401419389193</v>
      </c>
      <c r="P17">
        <f t="shared" si="22"/>
        <v>104.44200709694597</v>
      </c>
      <c r="Q17" s="4">
        <f t="shared" si="23"/>
        <v>25</v>
      </c>
      <c r="R17">
        <f t="shared" si="0"/>
        <v>500000</v>
      </c>
      <c r="S17">
        <f t="shared" si="1"/>
        <v>6006.8629120408414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5039.0843274474109</v>
      </c>
      <c r="AC17">
        <f t="shared" si="2"/>
        <v>5067.4627127224539</v>
      </c>
      <c r="AE17">
        <f t="shared" si="3"/>
        <v>1762.1709846075112</v>
      </c>
      <c r="AF17">
        <f t="shared" si="4"/>
        <v>-88.108549230375559</v>
      </c>
      <c r="AG17">
        <f t="shared" si="4"/>
        <v>-21.090304485577043</v>
      </c>
      <c r="AH17">
        <f t="shared" si="5"/>
        <v>-1288.0867148982704</v>
      </c>
      <c r="AI17">
        <f t="shared" si="6"/>
        <v>364.88541599328823</v>
      </c>
      <c r="AJ17">
        <f t="shared" si="7"/>
        <v>-28.378385275043001</v>
      </c>
      <c r="AK17">
        <f t="shared" si="24"/>
        <v>92.641425326978734</v>
      </c>
      <c r="AL17">
        <f t="shared" si="8"/>
        <v>429.14845604522395</v>
      </c>
      <c r="AN17">
        <f t="shared" si="9"/>
        <v>726.06876741393501</v>
      </c>
      <c r="AO17">
        <f t="shared" si="9"/>
        <v>-36.303438370696753</v>
      </c>
      <c r="AP17">
        <f t="shared" si="9"/>
        <v>-8.6898555906243011</v>
      </c>
      <c r="AQ17">
        <f t="shared" si="9"/>
        <v>-530.73143388339133</v>
      </c>
      <c r="AR17">
        <f t="shared" si="9"/>
        <v>150.34403956922267</v>
      </c>
      <c r="AS17">
        <f t="shared" si="9"/>
        <v>-11.692769542699921</v>
      </c>
      <c r="AT17">
        <f t="shared" si="9"/>
        <v>38.171123055695581</v>
      </c>
      <c r="AU17">
        <f t="shared" si="9"/>
        <v>176.82239308221833</v>
      </c>
      <c r="AW17">
        <v>14</v>
      </c>
      <c r="AX17">
        <f>(R17*SUMPRODUCT(K18:$K$23, X18:$X$23)-$AZ$3*SUMPRODUCT(K17:$K$22, W18:$W$23))/Z17</f>
        <v>6006.8629120408414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2088.8401419389193</v>
      </c>
      <c r="P18">
        <f t="shared" si="22"/>
        <v>104.44200709694597</v>
      </c>
      <c r="Q18" s="4">
        <f t="shared" si="23"/>
        <v>25</v>
      </c>
      <c r="R18">
        <f t="shared" si="0"/>
        <v>500000</v>
      </c>
      <c r="S18">
        <f t="shared" si="1"/>
        <v>5803.6375188095781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5067.4627127224539</v>
      </c>
      <c r="AC18">
        <f t="shared" si="2"/>
        <v>4824.0527081951905</v>
      </c>
      <c r="AE18">
        <f t="shared" si="3"/>
        <v>1736.2688333047654</v>
      </c>
      <c r="AF18">
        <f t="shared" si="4"/>
        <v>-86.813441665238273</v>
      </c>
      <c r="AG18">
        <f t="shared" si="4"/>
        <v>-20.780298099943547</v>
      </c>
      <c r="AH18">
        <f t="shared" si="5"/>
        <v>-1982.0668155545309</v>
      </c>
      <c r="AI18">
        <f t="shared" si="6"/>
        <v>-353.39172201494739</v>
      </c>
      <c r="AJ18">
        <f t="shared" si="7"/>
        <v>243.41000452726348</v>
      </c>
      <c r="AK18">
        <f t="shared" si="24"/>
        <v>145.08543105421879</v>
      </c>
      <c r="AL18">
        <f t="shared" si="8"/>
        <v>35.103713566534879</v>
      </c>
      <c r="AN18">
        <f t="shared" si="9"/>
        <v>668.5321769944095</v>
      </c>
      <c r="AO18">
        <f t="shared" si="9"/>
        <v>-33.426608849720481</v>
      </c>
      <c r="AP18">
        <f t="shared" si="9"/>
        <v>-8.0012367099315149</v>
      </c>
      <c r="AQ18">
        <f t="shared" si="9"/>
        <v>-763.17412242488729</v>
      </c>
      <c r="AR18">
        <f t="shared" si="9"/>
        <v>-136.06979099012983</v>
      </c>
      <c r="AS18">
        <f t="shared" si="9"/>
        <v>93.722479553526128</v>
      </c>
      <c r="AT18">
        <f t="shared" si="9"/>
        <v>55.863629647854133</v>
      </c>
      <c r="AU18">
        <f t="shared" si="9"/>
        <v>13.516318211250438</v>
      </c>
      <c r="AW18">
        <v>15</v>
      </c>
      <c r="AX18">
        <f>(R18*SUMPRODUCT(K19:$K$23, X19:$X$23)-$AZ$3*SUMPRODUCT(K18:$K$22, W19:$W$23))/Z18</f>
        <v>5803.6375188095781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2088.8401419389193</v>
      </c>
      <c r="P19">
        <f t="shared" si="22"/>
        <v>104.44200709694597</v>
      </c>
      <c r="Q19" s="4">
        <f t="shared" si="23"/>
        <v>25</v>
      </c>
      <c r="R19">
        <f t="shared" si="0"/>
        <v>500000</v>
      </c>
      <c r="S19">
        <f t="shared" si="1"/>
        <v>5292.3813284310081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4824.0527081951905</v>
      </c>
      <c r="AC19">
        <f t="shared" si="2"/>
        <v>4326.289918404178</v>
      </c>
      <c r="AE19">
        <f t="shared" si="3"/>
        <v>1707.5353203824047</v>
      </c>
      <c r="AF19">
        <f t="shared" si="4"/>
        <v>-85.37676601912024</v>
      </c>
      <c r="AG19">
        <f t="shared" si="4"/>
        <v>-20.436404946687581</v>
      </c>
      <c r="AH19">
        <f t="shared" si="5"/>
        <v>-2721.8034451306062</v>
      </c>
      <c r="AI19">
        <f t="shared" si="6"/>
        <v>-1120.0812957140092</v>
      </c>
      <c r="AJ19">
        <f t="shared" si="7"/>
        <v>497.76278979101244</v>
      </c>
      <c r="AK19">
        <f t="shared" si="24"/>
        <v>143.75051115505397</v>
      </c>
      <c r="AL19">
        <f t="shared" si="8"/>
        <v>-478.56799476794282</v>
      </c>
      <c r="AN19">
        <f t="shared" si="9"/>
        <v>612.51037637164995</v>
      </c>
      <c r="AO19">
        <f t="shared" si="9"/>
        <v>-30.625518818582496</v>
      </c>
      <c r="AP19">
        <f t="shared" si="9"/>
        <v>-7.3307473855215752</v>
      </c>
      <c r="AQ19">
        <f t="shared" si="9"/>
        <v>-976.33872206710453</v>
      </c>
      <c r="AR19">
        <f t="shared" si="9"/>
        <v>-401.78461189955868</v>
      </c>
      <c r="AS19">
        <f t="shared" si="9"/>
        <v>178.55260156517062</v>
      </c>
      <c r="AT19">
        <f t="shared" si="9"/>
        <v>51.564777981565001</v>
      </c>
      <c r="AU19">
        <f t="shared" si="9"/>
        <v>-171.66723235282308</v>
      </c>
      <c r="AW19">
        <v>16</v>
      </c>
      <c r="AX19">
        <f>(R19*SUMPRODUCT(K20:$K$23, X20:$X$23)-$AZ$3*SUMPRODUCT(K19:$K$22, W20:$W$23))/Z19</f>
        <v>5292.3813284310081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2088.8401419389193</v>
      </c>
      <c r="P20">
        <f t="shared" si="22"/>
        <v>104.44200709694597</v>
      </c>
      <c r="Q20" s="4">
        <f t="shared" si="23"/>
        <v>25</v>
      </c>
      <c r="R20">
        <f t="shared" si="0"/>
        <v>500000</v>
      </c>
      <c r="S20">
        <f t="shared" si="1"/>
        <v>4459.468928068447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4326.289918404178</v>
      </c>
      <c r="AC20">
        <f t="shared" si="2"/>
        <v>3577.8526452118258</v>
      </c>
      <c r="AE20">
        <f t="shared" si="3"/>
        <v>1675.8861532191167</v>
      </c>
      <c r="AF20">
        <f t="shared" si="4"/>
        <v>-83.794307660955852</v>
      </c>
      <c r="AG20">
        <f t="shared" si="4"/>
        <v>-20.057616181000725</v>
      </c>
      <c r="AH20">
        <f t="shared" si="5"/>
        <v>-3488.4943243995695</v>
      </c>
      <c r="AI20">
        <f t="shared" si="6"/>
        <v>-1916.4600950224092</v>
      </c>
      <c r="AJ20">
        <f t="shared" si="7"/>
        <v>748.43727319235222</v>
      </c>
      <c r="AK20">
        <f t="shared" si="24"/>
        <v>25.449041585038056</v>
      </c>
      <c r="AL20">
        <f t="shared" si="8"/>
        <v>-1142.573780245019</v>
      </c>
      <c r="AN20">
        <f t="shared" si="9"/>
        <v>570.19586127819525</v>
      </c>
      <c r="AO20">
        <f t="shared" si="9"/>
        <v>-28.509793063909768</v>
      </c>
      <c r="AP20">
        <f t="shared" si="9"/>
        <v>-6.8243118493132231</v>
      </c>
      <c r="AQ20">
        <f t="shared" si="9"/>
        <v>-1186.9093983766788</v>
      </c>
      <c r="AR20">
        <f t="shared" si="9"/>
        <v>-652.04764201170656</v>
      </c>
      <c r="AS20">
        <f t="shared" si="9"/>
        <v>254.64488430845114</v>
      </c>
      <c r="AT20">
        <f t="shared" si="9"/>
        <v>8.6586658392111708</v>
      </c>
      <c r="AU20">
        <f t="shared" si="9"/>
        <v>-388.74409186404421</v>
      </c>
      <c r="AW20">
        <v>17</v>
      </c>
      <c r="AX20">
        <f>(R20*SUMPRODUCT(K21:$K$23, X21:$X$23)-$AZ$3*SUMPRODUCT(K20:$K$22, W21:$W$23))/Z20</f>
        <v>4459.468928068447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2088.8401419389193</v>
      </c>
      <c r="P21">
        <f t="shared" si="22"/>
        <v>104.44200709694597</v>
      </c>
      <c r="Q21" s="4">
        <f t="shared" si="23"/>
        <v>25</v>
      </c>
      <c r="R21">
        <f t="shared" si="0"/>
        <v>500000</v>
      </c>
      <c r="S21">
        <f t="shared" si="1"/>
        <v>3285.6225787726607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3577.8526452118258</v>
      </c>
      <c r="AC21">
        <f t="shared" si="2"/>
        <v>2581.1846450587873</v>
      </c>
      <c r="AE21">
        <f t="shared" si="3"/>
        <v>1640.9925276229417</v>
      </c>
      <c r="AF21">
        <f t="shared" si="4"/>
        <v>-82.049626381147093</v>
      </c>
      <c r="AG21">
        <f t="shared" si="4"/>
        <v>-19.639996554496111</v>
      </c>
      <c r="AH21">
        <f t="shared" si="5"/>
        <v>-4340.8692938921777</v>
      </c>
      <c r="AI21">
        <f t="shared" si="6"/>
        <v>-2801.5663892048792</v>
      </c>
      <c r="AJ21">
        <f t="shared" si="7"/>
        <v>996.66800015303852</v>
      </c>
      <c r="AK21">
        <f t="shared" si="24"/>
        <v>8.2188728743257915</v>
      </c>
      <c r="AL21">
        <f t="shared" si="8"/>
        <v>-1796.6795161775149</v>
      </c>
      <c r="AN21">
        <f t="shared" si="9"/>
        <v>531.07943807716367</v>
      </c>
      <c r="AO21">
        <f t="shared" si="9"/>
        <v>-26.553971903858187</v>
      </c>
      <c r="AP21">
        <f t="shared" si="9"/>
        <v>-6.3561522422702126</v>
      </c>
      <c r="AQ21">
        <f t="shared" si="9"/>
        <v>-1404.8488256714243</v>
      </c>
      <c r="AR21">
        <f t="shared" si="9"/>
        <v>-906.67951174038899</v>
      </c>
      <c r="AS21">
        <f t="shared" si="9"/>
        <v>322.55471768509364</v>
      </c>
      <c r="AT21">
        <f t="shared" si="9"/>
        <v>2.6598990027378853</v>
      </c>
      <c r="AU21">
        <f t="shared" si="9"/>
        <v>-581.46489505255749</v>
      </c>
      <c r="AW21">
        <v>18</v>
      </c>
      <c r="AX21">
        <f>(R21*SUMPRODUCT(K22:$K$23, X22:$X$23)-$AZ$3*SUMPRODUCT(K21:$K$22, W22:$W$23))/Z21</f>
        <v>3285.6225787726607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2088.8401419389193</v>
      </c>
      <c r="P22">
        <f t="shared" si="22"/>
        <v>104.44200709694597</v>
      </c>
      <c r="Q22" s="4">
        <f t="shared" si="23"/>
        <v>25</v>
      </c>
      <c r="R22">
        <f t="shared" si="0"/>
        <v>500000</v>
      </c>
      <c r="S22">
        <f t="shared" si="1"/>
        <v>1781.315168903918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2581.1846450587873</v>
      </c>
      <c r="AC22">
        <f t="shared" si="2"/>
        <v>1366.6227827100661</v>
      </c>
      <c r="AE22">
        <f t="shared" si="3"/>
        <v>1602.5555596484296</v>
      </c>
      <c r="AF22">
        <f t="shared" si="4"/>
        <v>-80.127777982421478</v>
      </c>
      <c r="AG22">
        <f t="shared" si="4"/>
        <v>-19.179968915200149</v>
      </c>
      <c r="AH22">
        <f t="shared" si="5"/>
        <v>-5272.5534750200259</v>
      </c>
      <c r="AI22">
        <f t="shared" si="6"/>
        <v>-3769.3056622692179</v>
      </c>
      <c r="AJ22">
        <f t="shared" si="7"/>
        <v>1214.5618623487212</v>
      </c>
      <c r="AK22">
        <f t="shared" si="24"/>
        <v>86.175860961220721</v>
      </c>
      <c r="AL22">
        <f t="shared" si="8"/>
        <v>-2468.567938959276</v>
      </c>
      <c r="AN22">
        <f t="shared" si="9"/>
        <v>484.71024710194604</v>
      </c>
      <c r="AO22">
        <f t="shared" si="9"/>
        <v>-24.235512355097303</v>
      </c>
      <c r="AP22">
        <f t="shared" si="9"/>
        <v>-5.8011888675696426</v>
      </c>
      <c r="AQ22">
        <f t="shared" si="9"/>
        <v>-1594.7407765980013</v>
      </c>
      <c r="AR22">
        <f t="shared" si="9"/>
        <v>-1140.0672307187222</v>
      </c>
      <c r="AS22">
        <f t="shared" si="9"/>
        <v>367.35736048290295</v>
      </c>
      <c r="AT22">
        <f t="shared" si="9"/>
        <v>26.064820410906602</v>
      </c>
      <c r="AU22">
        <f t="shared" si="9"/>
        <v>-746.64504982491258</v>
      </c>
      <c r="AW22">
        <v>19</v>
      </c>
      <c r="AX22">
        <f>(R22*SUMPRODUCT(K23:$K$23, X23:$X$23)-$AZ$3*SUMPRODUCT(K22:$K$22, W23:$W$23))/Z22</f>
        <v>1781.315168903918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2088.8401419389193</v>
      </c>
      <c r="P23">
        <f t="shared" si="22"/>
        <v>104.44200709694597</v>
      </c>
      <c r="Q23" s="4">
        <f t="shared" si="23"/>
        <v>25</v>
      </c>
      <c r="R23">
        <f t="shared" si="0"/>
        <v>500000</v>
      </c>
      <c r="S23">
        <f t="shared" si="1"/>
        <v>1829.4366711005468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1366.6227827100661</v>
      </c>
      <c r="AC23">
        <f t="shared" si="2"/>
        <v>1366.6227827100661</v>
      </c>
      <c r="AE23">
        <f t="shared" si="3"/>
        <v>1560.4019382074373</v>
      </c>
      <c r="AF23">
        <f t="shared" si="4"/>
        <v>-78.020096910371876</v>
      </c>
      <c r="AG23">
        <f t="shared" si="4"/>
        <v>-18.675459012854727</v>
      </c>
      <c r="AH23">
        <f t="shared" si="5"/>
        <v>-6254.2042638684643</v>
      </c>
      <c r="AI23">
        <f t="shared" si="6"/>
        <v>-4790.4978815842533</v>
      </c>
      <c r="AJ23">
        <f t="shared" si="7"/>
        <v>0</v>
      </c>
      <c r="AK23">
        <f t="shared" si="24"/>
        <v>199.43032368049921</v>
      </c>
      <c r="AL23">
        <f t="shared" si="8"/>
        <v>-4591.0675579037543</v>
      </c>
      <c r="AN23">
        <f t="shared" si="9"/>
        <v>427.53911474062545</v>
      </c>
      <c r="AO23">
        <f t="shared" si="9"/>
        <v>-21.376955737031277</v>
      </c>
      <c r="AP23">
        <f t="shared" si="9"/>
        <v>-5.1169439220917585</v>
      </c>
      <c r="AQ23">
        <f t="shared" si="9"/>
        <v>-1713.6078140566256</v>
      </c>
      <c r="AR23">
        <f t="shared" si="9"/>
        <v>-1312.5625989751231</v>
      </c>
      <c r="AS23">
        <f t="shared" si="9"/>
        <v>0</v>
      </c>
      <c r="AT23">
        <f t="shared" si="9"/>
        <v>54.642500724362812</v>
      </c>
      <c r="AU23">
        <f t="shared" si="9"/>
        <v>-1257.9200982507602</v>
      </c>
      <c r="AW23">
        <v>20</v>
      </c>
      <c r="AX23">
        <f>(R23*SUMPRODUCT(K$23:$K24, X$23:$X24)-$AZ$3*SUMPRODUCT(K$22:$K23, W$23:$W24))/Z23</f>
        <v>1829.4366711005468</v>
      </c>
    </row>
    <row r="25" spans="5:50" x14ac:dyDescent="0.25">
      <c r="AN25" s="8">
        <f t="shared" ref="AN25:AU25" si="25">SUM(AN3:AN23)</f>
        <v>20035.830002309391</v>
      </c>
      <c r="AO25" s="8">
        <f t="shared" si="25"/>
        <v>-2568.4216065696592</v>
      </c>
      <c r="AP25" s="8">
        <f t="shared" si="25"/>
        <v>-414.79611460012904</v>
      </c>
      <c r="AQ25" s="8">
        <f t="shared" si="25"/>
        <v>-15423.652834278704</v>
      </c>
      <c r="AR25" s="8">
        <f t="shared" si="25"/>
        <v>1628.9594468608968</v>
      </c>
      <c r="AS25" s="8">
        <f t="shared" si="25"/>
        <v>-2426.4329111188695</v>
      </c>
      <c r="AT25" s="8">
        <f t="shared" si="25"/>
        <v>797.47346425797366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9E00-E2FE-45EA-A164-9D1A2CAF08F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8413.3117017792465</v>
      </c>
      <c r="K3">
        <v>1</v>
      </c>
      <c r="L3" s="2">
        <v>0</v>
      </c>
      <c r="O3">
        <f>$C$3</f>
        <v>8413.3117017792465</v>
      </c>
      <c r="P3">
        <f>O3*B5</f>
        <v>6730.6493614233977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8413.3117017792465</v>
      </c>
      <c r="AF3">
        <f t="shared" ref="AF3:AG23" si="4">-$Z3*P3</f>
        <v>-6730.6493614233977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1482.6623403558488</v>
      </c>
      <c r="AJ3">
        <f t="shared" ref="AJ3:AJ23" si="7">AB3-AC3</f>
        <v>0</v>
      </c>
      <c r="AL3">
        <f t="shared" ref="AL3:AL23" si="8">SUM(AI3:AK3)</f>
        <v>1482.6623403558488</v>
      </c>
      <c r="AN3">
        <f t="shared" ref="AN3:AU23" si="9">AE3*$K3</f>
        <v>8413.3117017792465</v>
      </c>
      <c r="AO3">
        <f t="shared" si="9"/>
        <v>-6730.6493614233977</v>
      </c>
      <c r="AP3">
        <f t="shared" si="9"/>
        <v>-200</v>
      </c>
      <c r="AQ3">
        <f t="shared" si="9"/>
        <v>0</v>
      </c>
      <c r="AR3">
        <f t="shared" si="9"/>
        <v>1482.6623403558488</v>
      </c>
      <c r="AS3">
        <f t="shared" si="9"/>
        <v>0</v>
      </c>
      <c r="AT3">
        <f t="shared" si="9"/>
        <v>0</v>
      </c>
      <c r="AU3">
        <f t="shared" si="9"/>
        <v>1482.6623403558488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7011.4556854085395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500000</v>
      </c>
      <c r="S4">
        <f t="shared" si="1"/>
        <v>5931.2494921231719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5857.3441364827377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-1230.1675</v>
      </c>
      <c r="AI4">
        <f t="shared" si="6"/>
        <v>-1230.1675</v>
      </c>
      <c r="AJ4">
        <f t="shared" si="7"/>
        <v>-5857.3441364827377</v>
      </c>
      <c r="AK4">
        <f>H4*SUM(AB4, AE4:AF4)</f>
        <v>0</v>
      </c>
      <c r="AL4">
        <f t="shared" si="8"/>
        <v>-7087.5116364827372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-1154.1115489257902</v>
      </c>
      <c r="AR4">
        <f t="shared" si="9"/>
        <v>-1154.1115489257902</v>
      </c>
      <c r="AS4">
        <f t="shared" si="9"/>
        <v>-5495.2098100035064</v>
      </c>
      <c r="AT4">
        <f t="shared" si="9"/>
        <v>0</v>
      </c>
      <c r="AU4">
        <f t="shared" si="9"/>
        <v>-6649.3213589292955</v>
      </c>
      <c r="AW4">
        <v>1</v>
      </c>
      <c r="AX4">
        <f>(R4*SUMPRODUCT(K5:$K$23, X5:$X$23)-$AZ$3*SUMPRODUCT(K4:$K$22, W5:$W$23))/Z4</f>
        <v>5931.2494921231719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8413.3117017792465</v>
      </c>
      <c r="P5">
        <f t="shared" ref="P5:P23" si="22">O5*$C$5</f>
        <v>420.66558508896236</v>
      </c>
      <c r="Q5" s="4">
        <f t="shared" ref="Q5:Q23" si="23">$C$8</f>
        <v>25</v>
      </c>
      <c r="R5">
        <f t="shared" si="0"/>
        <v>500000</v>
      </c>
      <c r="S5">
        <f t="shared" si="1"/>
        <v>11524.5499498767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5857.3441364827377</v>
      </c>
      <c r="AC5">
        <f t="shared" si="2"/>
        <v>11237.354016716221</v>
      </c>
      <c r="AE5">
        <f t="shared" si="3"/>
        <v>8203.6489456914624</v>
      </c>
      <c r="AF5">
        <f t="shared" si="4"/>
        <v>-410.18244728457319</v>
      </c>
      <c r="AG5">
        <f t="shared" si="4"/>
        <v>-24.376991000929387</v>
      </c>
      <c r="AH5">
        <f t="shared" si="5"/>
        <v>-1292.3141564123</v>
      </c>
      <c r="AI5">
        <f t="shared" si="6"/>
        <v>6476.7753509936601</v>
      </c>
      <c r="AJ5">
        <f t="shared" si="7"/>
        <v>-5380.0098802334833</v>
      </c>
      <c r="AK5">
        <f>H5*SUM(AB5, AE5:AF5)</f>
        <v>1179.4300388544639</v>
      </c>
      <c r="AL5">
        <f t="shared" si="8"/>
        <v>2276.1955096146407</v>
      </c>
      <c r="AN5">
        <f t="shared" si="9"/>
        <v>7084.36368922356</v>
      </c>
      <c r="AO5">
        <f t="shared" si="9"/>
        <v>-354.21818446117805</v>
      </c>
      <c r="AP5">
        <f t="shared" si="9"/>
        <v>-21.051055578165968</v>
      </c>
      <c r="AQ5">
        <f t="shared" si="9"/>
        <v>-1115.9940589077958</v>
      </c>
      <c r="AR5">
        <f t="shared" si="9"/>
        <v>5593.1003902764205</v>
      </c>
      <c r="AS5">
        <f t="shared" si="9"/>
        <v>-4645.9748455237641</v>
      </c>
      <c r="AT5">
        <f t="shared" si="9"/>
        <v>1018.5115668105705</v>
      </c>
      <c r="AU5">
        <f t="shared" si="9"/>
        <v>1965.6371115632269</v>
      </c>
      <c r="AW5">
        <v>2</v>
      </c>
      <c r="AX5">
        <f>(R5*SUMPRODUCT(K6:$K$23, X6:$X$23)-$AZ$3*SUMPRODUCT(K5:$K$22, W6:$W$23))/Z5</f>
        <v>11524.5499498767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8413.3117017792465</v>
      </c>
      <c r="P6">
        <f t="shared" si="22"/>
        <v>420.66558508896236</v>
      </c>
      <c r="Q6" s="4">
        <f t="shared" si="23"/>
        <v>25</v>
      </c>
      <c r="R6">
        <f t="shared" si="0"/>
        <v>500000</v>
      </c>
      <c r="S6">
        <f t="shared" si="1"/>
        <v>16702.016204160471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11237.354016716221</v>
      </c>
      <c r="AC6">
        <f t="shared" si="2"/>
        <v>16077.303103936511</v>
      </c>
      <c r="AE6">
        <f t="shared" si="3"/>
        <v>8098.6247818216552</v>
      </c>
      <c r="AF6">
        <f t="shared" si="4"/>
        <v>-404.93123909108277</v>
      </c>
      <c r="AG6">
        <f t="shared" si="4"/>
        <v>-24.064913641880636</v>
      </c>
      <c r="AH6">
        <f t="shared" si="5"/>
        <v>-1366.1489807890453</v>
      </c>
      <c r="AI6">
        <f t="shared" si="6"/>
        <v>6303.4796482996462</v>
      </c>
      <c r="AJ6">
        <f t="shared" si="7"/>
        <v>-4839.9490872202896</v>
      </c>
      <c r="AK6">
        <f>H6*SUM(AB6, AE6:AF6)</f>
        <v>2059.6979744678115</v>
      </c>
      <c r="AL6">
        <f t="shared" si="8"/>
        <v>3523.2285355471681</v>
      </c>
      <c r="AN6">
        <f t="shared" si="9"/>
        <v>6307.421318971471</v>
      </c>
      <c r="AO6">
        <f t="shared" si="9"/>
        <v>-315.37106594857357</v>
      </c>
      <c r="AP6">
        <f t="shared" si="9"/>
        <v>-18.742385705374431</v>
      </c>
      <c r="AQ6">
        <f t="shared" si="9"/>
        <v>-1063.9926454750189</v>
      </c>
      <c r="AR6">
        <f t="shared" si="9"/>
        <v>4909.3152218425039</v>
      </c>
      <c r="AS6">
        <f t="shared" si="9"/>
        <v>-3769.4792483771639</v>
      </c>
      <c r="AT6">
        <f t="shared" si="9"/>
        <v>1604.1467860026512</v>
      </c>
      <c r="AU6">
        <f t="shared" si="9"/>
        <v>2743.9827594679914</v>
      </c>
      <c r="AW6">
        <v>3</v>
      </c>
      <c r="AX6">
        <f>(R6*SUMPRODUCT(K7:$K$23, X7:$X$23)-$AZ$3*SUMPRODUCT(K6:$K$22, W7:$W$23))/Z6</f>
        <v>16702.016204160471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8413.3117017792465</v>
      </c>
      <c r="P7">
        <f t="shared" si="22"/>
        <v>420.66558508896236</v>
      </c>
      <c r="Q7" s="4">
        <f t="shared" si="23"/>
        <v>25</v>
      </c>
      <c r="R7">
        <f t="shared" si="0"/>
        <v>500000</v>
      </c>
      <c r="S7">
        <f t="shared" si="1"/>
        <v>21378.489031402692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16077.303103936511</v>
      </c>
      <c r="AC7">
        <f t="shared" si="2"/>
        <v>20311.046413334232</v>
      </c>
      <c r="AE7">
        <f t="shared" si="3"/>
        <v>7993.2292789110288</v>
      </c>
      <c r="AF7">
        <f t="shared" si="4"/>
        <v>-399.66146394555147</v>
      </c>
      <c r="AG7">
        <f t="shared" si="4"/>
        <v>-23.751732855745203</v>
      </c>
      <c r="AH7">
        <f t="shared" si="5"/>
        <v>-1450.632994332565</v>
      </c>
      <c r="AI7">
        <f t="shared" si="6"/>
        <v>6119.1830877771681</v>
      </c>
      <c r="AJ7">
        <f t="shared" si="7"/>
        <v>-4233.7433093977215</v>
      </c>
      <c r="AK7">
        <f>H7*SUM(AB7, AE7:AF7)</f>
        <v>2478.3401852090378</v>
      </c>
      <c r="AL7">
        <f t="shared" si="8"/>
        <v>4363.779963588484</v>
      </c>
      <c r="AN7">
        <f t="shared" si="9"/>
        <v>5635.3186728762348</v>
      </c>
      <c r="AO7">
        <f t="shared" si="9"/>
        <v>-281.76593364381176</v>
      </c>
      <c r="AP7">
        <f t="shared" si="9"/>
        <v>-16.745245132438392</v>
      </c>
      <c r="AQ7">
        <f t="shared" si="9"/>
        <v>-1022.7129630849741</v>
      </c>
      <c r="AR7">
        <f t="shared" si="9"/>
        <v>4314.0945310150119</v>
      </c>
      <c r="AS7">
        <f t="shared" si="9"/>
        <v>-2984.8377789638748</v>
      </c>
      <c r="AT7">
        <f t="shared" si="9"/>
        <v>1747.2583653137438</v>
      </c>
      <c r="AU7">
        <f t="shared" si="9"/>
        <v>3076.5151173648806</v>
      </c>
      <c r="AW7">
        <v>4</v>
      </c>
      <c r="AX7">
        <f>(R7*SUMPRODUCT(K8:$K$23, X8:$X$23)-$AZ$3*SUMPRODUCT(K7:$K$22, W8:$W$23))/Z7</f>
        <v>21378.489031402692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8413.3117017792465</v>
      </c>
      <c r="P8">
        <f t="shared" si="22"/>
        <v>420.66558508896236</v>
      </c>
      <c r="Q8" s="4">
        <f t="shared" si="23"/>
        <v>25</v>
      </c>
      <c r="R8">
        <f t="shared" si="0"/>
        <v>500000</v>
      </c>
      <c r="S8">
        <f t="shared" si="1"/>
        <v>25146.827437462347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20311.046413334232</v>
      </c>
      <c r="AC8">
        <f t="shared" si="2"/>
        <v>23540.051922045364</v>
      </c>
      <c r="AE8">
        <f t="shared" si="3"/>
        <v>7875.736801740316</v>
      </c>
      <c r="AF8">
        <f t="shared" si="4"/>
        <v>-393.78684008701583</v>
      </c>
      <c r="AG8">
        <f t="shared" si="4"/>
        <v>-23.402606134498605</v>
      </c>
      <c r="AH8">
        <f t="shared" si="5"/>
        <v>-2232.1878537829343</v>
      </c>
      <c r="AI8">
        <f t="shared" si="6"/>
        <v>5226.3595017358675</v>
      </c>
      <c r="AJ8">
        <f t="shared" si="7"/>
        <v>-3229.0055087111323</v>
      </c>
      <c r="AK8">
        <f t="shared" ref="AK8:AK23" si="24">H8*SUM(AB8:AB8, AE8:AF8)</f>
        <v>2014.9922371865962</v>
      </c>
      <c r="AL8">
        <f t="shared" si="8"/>
        <v>4012.3462302113312</v>
      </c>
      <c r="AN8">
        <f t="shared" si="9"/>
        <v>5177.1423064835681</v>
      </c>
      <c r="AO8">
        <f t="shared" si="9"/>
        <v>-258.85711532417844</v>
      </c>
      <c r="AP8">
        <f t="shared" si="9"/>
        <v>-15.383782540080817</v>
      </c>
      <c r="AQ8">
        <f t="shared" si="9"/>
        <v>-1467.3362587846711</v>
      </c>
      <c r="AR8">
        <f t="shared" si="9"/>
        <v>3435.5651498346383</v>
      </c>
      <c r="AS8">
        <f t="shared" si="9"/>
        <v>-2122.5977261356561</v>
      </c>
      <c r="AT8">
        <f t="shared" si="9"/>
        <v>1324.5619833397104</v>
      </c>
      <c r="AU8">
        <f t="shared" si="9"/>
        <v>2637.5294070386922</v>
      </c>
      <c r="AW8">
        <v>5</v>
      </c>
      <c r="AX8">
        <f>(R8*SUMPRODUCT(K9:$K$23, X9:$X$23)-$AZ$3*SUMPRODUCT(K8:$K$22, W9:$W$23))/Z8</f>
        <v>25146.827437462347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8413.3117017792465</v>
      </c>
      <c r="P9">
        <f t="shared" si="22"/>
        <v>420.66558508896236</v>
      </c>
      <c r="Q9" s="4">
        <f t="shared" si="23"/>
        <v>25</v>
      </c>
      <c r="R9">
        <f t="shared" si="0"/>
        <v>500000</v>
      </c>
      <c r="S9">
        <f t="shared" si="1"/>
        <v>28176.405713868076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23540.051922045364</v>
      </c>
      <c r="AC9">
        <f t="shared" si="2"/>
        <v>25939.555707065272</v>
      </c>
      <c r="AE9">
        <f t="shared" si="3"/>
        <v>7745.4012334083145</v>
      </c>
      <c r="AF9">
        <f t="shared" si="4"/>
        <v>-387.27006167041577</v>
      </c>
      <c r="AG9">
        <f t="shared" si="4"/>
        <v>-23.015316405578787</v>
      </c>
      <c r="AH9">
        <f t="shared" si="5"/>
        <v>-3065.2733514966271</v>
      </c>
      <c r="AI9">
        <f t="shared" si="6"/>
        <v>4269.8425038356927</v>
      </c>
      <c r="AJ9">
        <f t="shared" si="7"/>
        <v>-2399.5037850199078</v>
      </c>
      <c r="AK9">
        <f t="shared" si="24"/>
        <v>1612.8851574954865</v>
      </c>
      <c r="AL9">
        <f t="shared" si="8"/>
        <v>3483.2238763112714</v>
      </c>
      <c r="AN9">
        <f t="shared" si="9"/>
        <v>4838.876428866728</v>
      </c>
      <c r="AO9">
        <f t="shared" si="9"/>
        <v>-241.94382144333645</v>
      </c>
      <c r="AP9">
        <f t="shared" si="9"/>
        <v>-14.378631745699508</v>
      </c>
      <c r="AQ9">
        <f t="shared" si="9"/>
        <v>-1915.0045971296195</v>
      </c>
      <c r="AR9">
        <f t="shared" si="9"/>
        <v>2667.549378548073</v>
      </c>
      <c r="AS9">
        <f t="shared" si="9"/>
        <v>-1499.0704750359364</v>
      </c>
      <c r="AT9">
        <f t="shared" si="9"/>
        <v>1007.636884892478</v>
      </c>
      <c r="AU9">
        <f t="shared" si="9"/>
        <v>2176.1157884046147</v>
      </c>
      <c r="AW9">
        <v>6</v>
      </c>
      <c r="AX9">
        <f>(R9*SUMPRODUCT(K10:$K$23, X10:$X$23)-$AZ$3*SUMPRODUCT(K9:$K$22, W10:$W$23))/Z9</f>
        <v>28176.405713868076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8413.3117017792465</v>
      </c>
      <c r="P10">
        <f t="shared" si="22"/>
        <v>420.66558508896236</v>
      </c>
      <c r="Q10" s="4">
        <f t="shared" si="23"/>
        <v>25</v>
      </c>
      <c r="R10">
        <f t="shared" si="0"/>
        <v>500000</v>
      </c>
      <c r="S10">
        <f t="shared" si="1"/>
        <v>30590.655164424112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25939.555707065272</v>
      </c>
      <c r="AC10">
        <f t="shared" si="2"/>
        <v>27640.158961805471</v>
      </c>
      <c r="AE10">
        <f t="shared" si="3"/>
        <v>7601.8402215470915</v>
      </c>
      <c r="AF10">
        <f t="shared" si="4"/>
        <v>-380.09201107735458</v>
      </c>
      <c r="AG10">
        <f t="shared" si="4"/>
        <v>-22.588727516001384</v>
      </c>
      <c r="AH10">
        <f t="shared" si="5"/>
        <v>-3928.7145104322985</v>
      </c>
      <c r="AI10">
        <f t="shared" si="6"/>
        <v>3270.4449725214367</v>
      </c>
      <c r="AJ10">
        <f t="shared" si="7"/>
        <v>-1700.6032547401992</v>
      </c>
      <c r="AK10">
        <f t="shared" si="24"/>
        <v>1740.9684556705884</v>
      </c>
      <c r="AL10">
        <f t="shared" si="8"/>
        <v>3310.8101734518259</v>
      </c>
      <c r="AN10">
        <f t="shared" si="9"/>
        <v>4512.2924981070628</v>
      </c>
      <c r="AO10">
        <f t="shared" si="9"/>
        <v>-225.61462490535314</v>
      </c>
      <c r="AP10">
        <f t="shared" si="9"/>
        <v>-13.408193640183342</v>
      </c>
      <c r="AQ10">
        <f t="shared" si="9"/>
        <v>-2332.0023173310265</v>
      </c>
      <c r="AR10">
        <f t="shared" si="9"/>
        <v>1941.2673622304994</v>
      </c>
      <c r="AS10">
        <f t="shared" si="9"/>
        <v>-1009.442330407065</v>
      </c>
      <c r="AT10">
        <f t="shared" si="9"/>
        <v>1033.4022648485325</v>
      </c>
      <c r="AU10">
        <f t="shared" si="9"/>
        <v>1965.227296671967</v>
      </c>
      <c r="AW10">
        <v>7</v>
      </c>
      <c r="AX10">
        <f>(R10*SUMPRODUCT(K11:$K$23, X11:$X$23)-$AZ$3*SUMPRODUCT(K10:$K$22, W11:$W$23))/Z10</f>
        <v>30590.655164424112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8413.3117017792465</v>
      </c>
      <c r="P11">
        <f t="shared" si="22"/>
        <v>420.66558508896236</v>
      </c>
      <c r="Q11" s="4">
        <f t="shared" si="23"/>
        <v>25</v>
      </c>
      <c r="R11">
        <f t="shared" si="0"/>
        <v>500000</v>
      </c>
      <c r="S11">
        <f t="shared" si="1"/>
        <v>32372.266368146313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27640.158961805471</v>
      </c>
      <c r="AC11">
        <f t="shared" si="2"/>
        <v>28640.919325061022</v>
      </c>
      <c r="AE11">
        <f t="shared" si="3"/>
        <v>7443.5623062942595</v>
      </c>
      <c r="AF11">
        <f t="shared" si="4"/>
        <v>-372.17811531471301</v>
      </c>
      <c r="AG11">
        <f t="shared" si="4"/>
        <v>-22.118407620390716</v>
      </c>
      <c r="AH11">
        <f t="shared" si="5"/>
        <v>-4888.6524090130197</v>
      </c>
      <c r="AI11">
        <f t="shared" si="6"/>
        <v>2160.613374346136</v>
      </c>
      <c r="AJ11">
        <f t="shared" si="7"/>
        <v>-1000.7603632555511</v>
      </c>
      <c r="AK11">
        <f t="shared" si="24"/>
        <v>1787.6444723684288</v>
      </c>
      <c r="AL11">
        <f t="shared" si="8"/>
        <v>2947.4974834590139</v>
      </c>
      <c r="AN11">
        <f t="shared" si="9"/>
        <v>4201.9420408977421</v>
      </c>
      <c r="AO11">
        <f t="shared" si="9"/>
        <v>-210.09710204488709</v>
      </c>
      <c r="AP11">
        <f t="shared" si="9"/>
        <v>-12.485993000856949</v>
      </c>
      <c r="AQ11">
        <f t="shared" si="9"/>
        <v>-2759.6778579253246</v>
      </c>
      <c r="AR11">
        <f t="shared" si="9"/>
        <v>1219.6810879266732</v>
      </c>
      <c r="AS11">
        <f t="shared" si="9"/>
        <v>-564.93609782398687</v>
      </c>
      <c r="AT11">
        <f t="shared" si="9"/>
        <v>1009.1375813797633</v>
      </c>
      <c r="AU11">
        <f t="shared" si="9"/>
        <v>1663.8825714824497</v>
      </c>
      <c r="AW11">
        <v>8</v>
      </c>
      <c r="AX11">
        <f>(R11*SUMPRODUCT(K12:$K$23, X12:$X$23)-$AZ$3*SUMPRODUCT(K11:$K$22, W12:$W$23))/Z11</f>
        <v>32372.266368146313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8413.3117017792465</v>
      </c>
      <c r="P12">
        <f t="shared" si="22"/>
        <v>420.66558508896236</v>
      </c>
      <c r="Q12" s="4">
        <f t="shared" si="23"/>
        <v>25</v>
      </c>
      <c r="R12">
        <f t="shared" si="0"/>
        <v>500000</v>
      </c>
      <c r="S12">
        <f t="shared" si="1"/>
        <v>33513.511565098044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28640.919325061022</v>
      </c>
      <c r="AC12">
        <f t="shared" si="2"/>
        <v>28956.113902257945</v>
      </c>
      <c r="AE12">
        <f t="shared" si="3"/>
        <v>7269.2117463939294</v>
      </c>
      <c r="AF12">
        <f t="shared" si="4"/>
        <v>-363.46058731969646</v>
      </c>
      <c r="AG12">
        <f t="shared" si="4"/>
        <v>-21.600328158698307</v>
      </c>
      <c r="AH12">
        <f t="shared" si="5"/>
        <v>-5937.907709770092</v>
      </c>
      <c r="AI12">
        <f t="shared" si="6"/>
        <v>946.24312114544318</v>
      </c>
      <c r="AJ12">
        <f t="shared" si="7"/>
        <v>-315.19457719692218</v>
      </c>
      <c r="AK12">
        <f t="shared" si="24"/>
        <v>1844.8721981266199</v>
      </c>
      <c r="AL12">
        <f t="shared" si="8"/>
        <v>2475.9207420751409</v>
      </c>
      <c r="AN12">
        <f t="shared" si="9"/>
        <v>3901.0551882059076</v>
      </c>
      <c r="AO12">
        <f t="shared" si="9"/>
        <v>-195.05275941029535</v>
      </c>
      <c r="AP12">
        <f t="shared" si="9"/>
        <v>-11.591913287192583</v>
      </c>
      <c r="AQ12">
        <f t="shared" si="9"/>
        <v>-3186.6048873562663</v>
      </c>
      <c r="AR12">
        <f t="shared" si="9"/>
        <v>507.80562815215347</v>
      </c>
      <c r="AS12">
        <f t="shared" si="9"/>
        <v>-169.15058792700455</v>
      </c>
      <c r="AT12">
        <f t="shared" si="9"/>
        <v>990.05896528587289</v>
      </c>
      <c r="AU12">
        <f t="shared" si="9"/>
        <v>1328.7140055110219</v>
      </c>
      <c r="AW12">
        <v>9</v>
      </c>
      <c r="AX12">
        <f>(R12*SUMPRODUCT(K13:$K$23, X13:$X$23)-$AZ$3*SUMPRODUCT(K12:$K$22, W13:$W$23))/Z12</f>
        <v>33513.511565098044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8413.3117017792465</v>
      </c>
      <c r="P13">
        <f t="shared" si="22"/>
        <v>420.66558508896236</v>
      </c>
      <c r="Q13" s="4">
        <f t="shared" si="23"/>
        <v>25</v>
      </c>
      <c r="R13">
        <f t="shared" si="0"/>
        <v>500000</v>
      </c>
      <c r="S13">
        <f t="shared" si="1"/>
        <v>34011.120846464582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28956.113902257945</v>
      </c>
      <c r="AC13">
        <f t="shared" si="2"/>
        <v>28613.084066293908</v>
      </c>
      <c r="AE13">
        <f t="shared" si="3"/>
        <v>7078.0024006167832</v>
      </c>
      <c r="AF13">
        <f t="shared" si="4"/>
        <v>-353.90012003083916</v>
      </c>
      <c r="AG13">
        <f t="shared" si="4"/>
        <v>-21.032153126811906</v>
      </c>
      <c r="AH13">
        <f t="shared" si="5"/>
        <v>-7043.4350059883436</v>
      </c>
      <c r="AI13">
        <f t="shared" si="6"/>
        <v>-340.36487852921164</v>
      </c>
      <c r="AJ13">
        <f t="shared" si="7"/>
        <v>343.02983596403647</v>
      </c>
      <c r="AK13">
        <f t="shared" si="24"/>
        <v>1844.6671766530289</v>
      </c>
      <c r="AL13">
        <f t="shared" si="8"/>
        <v>1847.3321340878538</v>
      </c>
      <c r="AN13">
        <f t="shared" si="9"/>
        <v>3611.7161096656255</v>
      </c>
      <c r="AO13">
        <f t="shared" si="9"/>
        <v>-180.58580548328129</v>
      </c>
      <c r="AP13">
        <f t="shared" si="9"/>
        <v>-10.732147570682006</v>
      </c>
      <c r="AQ13">
        <f t="shared" si="9"/>
        <v>-3594.0772888540046</v>
      </c>
      <c r="AR13">
        <f t="shared" si="9"/>
        <v>-173.67913224234215</v>
      </c>
      <c r="AS13">
        <f t="shared" si="9"/>
        <v>175.03898904291222</v>
      </c>
      <c r="AT13">
        <f t="shared" si="9"/>
        <v>941.28452941872172</v>
      </c>
      <c r="AU13">
        <f t="shared" si="9"/>
        <v>942.64438621929173</v>
      </c>
      <c r="AW13">
        <v>10</v>
      </c>
      <c r="AX13">
        <f>(R13*SUMPRODUCT(K14:$K$23, X14:$X$23)-$AZ$3*SUMPRODUCT(K13:$K$22, W14:$W$23))/Z13</f>
        <v>34011.120846464582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8413.3117017792465</v>
      </c>
      <c r="P14">
        <f t="shared" si="22"/>
        <v>420.66558508896236</v>
      </c>
      <c r="Q14" s="4">
        <f t="shared" si="23"/>
        <v>25</v>
      </c>
      <c r="R14">
        <f t="shared" si="0"/>
        <v>500000</v>
      </c>
      <c r="S14">
        <f t="shared" si="1"/>
        <v>33839.325971958315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28613.084066293908</v>
      </c>
      <c r="AC14">
        <f t="shared" si="2"/>
        <v>27626.569426851755</v>
      </c>
      <c r="AE14">
        <f t="shared" si="3"/>
        <v>6868.6634016161415</v>
      </c>
      <c r="AF14">
        <f t="shared" si="4"/>
        <v>-343.43317008080709</v>
      </c>
      <c r="AG14">
        <f t="shared" si="4"/>
        <v>-20.410106165933318</v>
      </c>
      <c r="AH14">
        <f t="shared" si="5"/>
        <v>-8234.5085922093967</v>
      </c>
      <c r="AI14">
        <f t="shared" si="6"/>
        <v>-1729.6884668399953</v>
      </c>
      <c r="AJ14">
        <f t="shared" si="7"/>
        <v>986.51463944215357</v>
      </c>
      <c r="AK14">
        <f t="shared" si="24"/>
        <v>1806.1093549084228</v>
      </c>
      <c r="AL14">
        <f t="shared" si="8"/>
        <v>1062.9355275105811</v>
      </c>
      <c r="AN14">
        <f t="shared" si="9"/>
        <v>3333.5514495017637</v>
      </c>
      <c r="AO14">
        <f t="shared" si="9"/>
        <v>-166.6775724750882</v>
      </c>
      <c r="AP14">
        <f t="shared" si="9"/>
        <v>-9.9055864315498514</v>
      </c>
      <c r="AQ14">
        <f t="shared" si="9"/>
        <v>-3996.433723486226</v>
      </c>
      <c r="AR14">
        <f t="shared" si="9"/>
        <v>-839.46543289110002</v>
      </c>
      <c r="AS14">
        <f t="shared" si="9"/>
        <v>478.78271418764245</v>
      </c>
      <c r="AT14">
        <f t="shared" si="9"/>
        <v>876.55459380889624</v>
      </c>
      <c r="AU14">
        <f t="shared" si="9"/>
        <v>515.87187510543868</v>
      </c>
      <c r="AW14">
        <v>11</v>
      </c>
      <c r="AX14">
        <f>(R14*SUMPRODUCT(K15:$K$23, X15:$X$23)-$AZ$3*SUMPRODUCT(K14:$K$22, W15:$W$23))/Z14</f>
        <v>33839.325971958315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8413.3117017792465</v>
      </c>
      <c r="P15">
        <f t="shared" si="22"/>
        <v>420.66558508896236</v>
      </c>
      <c r="Q15" s="4">
        <f t="shared" si="23"/>
        <v>25</v>
      </c>
      <c r="R15">
        <f t="shared" si="0"/>
        <v>500000</v>
      </c>
      <c r="S15">
        <f t="shared" si="1"/>
        <v>32968.28549785319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27626.569426851755</v>
      </c>
      <c r="AC15">
        <f t="shared" si="2"/>
        <v>26019.621419536354</v>
      </c>
      <c r="AE15">
        <f t="shared" si="3"/>
        <v>6640.0536776201507</v>
      </c>
      <c r="AF15">
        <f t="shared" si="4"/>
        <v>-332.00268388100756</v>
      </c>
      <c r="AG15">
        <f t="shared" si="4"/>
        <v>-19.730796602412557</v>
      </c>
      <c r="AH15">
        <f t="shared" si="5"/>
        <v>-9504.1700372285086</v>
      </c>
      <c r="AI15">
        <f t="shared" si="6"/>
        <v>-3215.8498400917779</v>
      </c>
      <c r="AJ15">
        <f t="shared" si="7"/>
        <v>1606.9480073154009</v>
      </c>
      <c r="AK15">
        <f t="shared" si="24"/>
        <v>1761.2067998286675</v>
      </c>
      <c r="AL15">
        <f t="shared" si="8"/>
        <v>152.30496705229052</v>
      </c>
      <c r="AN15">
        <f t="shared" si="9"/>
        <v>3063.6000157885696</v>
      </c>
      <c r="AO15">
        <f t="shared" si="9"/>
        <v>-153.18000078942848</v>
      </c>
      <c r="AP15">
        <f t="shared" si="9"/>
        <v>-9.1034307427973911</v>
      </c>
      <c r="AQ15">
        <f t="shared" si="9"/>
        <v>-4385.0512194272305</v>
      </c>
      <c r="AR15">
        <f t="shared" si="9"/>
        <v>-1483.7346351708868</v>
      </c>
      <c r="AS15">
        <f t="shared" si="9"/>
        <v>741.41658781700278</v>
      </c>
      <c r="AT15">
        <f t="shared" si="9"/>
        <v>812.58878944723836</v>
      </c>
      <c r="AU15">
        <f t="shared" si="9"/>
        <v>70.270742093354372</v>
      </c>
      <c r="AW15">
        <v>12</v>
      </c>
      <c r="AX15">
        <f>(R15*SUMPRODUCT(K16:$K$23, X16:$X$23)-$AZ$3*SUMPRODUCT(K15:$K$22, W16:$W$23))/Z15</f>
        <v>32968.28549785319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8413.3117017792465</v>
      </c>
      <c r="P16">
        <f t="shared" si="22"/>
        <v>420.66558508896236</v>
      </c>
      <c r="Q16" s="4">
        <f t="shared" si="23"/>
        <v>25</v>
      </c>
      <c r="R16">
        <f t="shared" si="0"/>
        <v>500000</v>
      </c>
      <c r="S16">
        <f t="shared" si="1"/>
        <v>31432.730663073264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26019.621419536354</v>
      </c>
      <c r="AC16">
        <f t="shared" si="2"/>
        <v>23886.13089893114</v>
      </c>
      <c r="AE16">
        <f t="shared" si="3"/>
        <v>6393.3823235502396</v>
      </c>
      <c r="AF16">
        <f t="shared" si="4"/>
        <v>-319.66911617751197</v>
      </c>
      <c r="AG16">
        <f t="shared" si="4"/>
        <v>-18.997817239429533</v>
      </c>
      <c r="AH16">
        <f t="shared" si="5"/>
        <v>-10713.427939177969</v>
      </c>
      <c r="AI16">
        <f t="shared" si="6"/>
        <v>-4658.7125490446706</v>
      </c>
      <c r="AJ16">
        <f t="shared" si="7"/>
        <v>2133.4905206052135</v>
      </c>
      <c r="AK16">
        <f t="shared" si="24"/>
        <v>1755.5054040919269</v>
      </c>
      <c r="AL16">
        <f t="shared" si="8"/>
        <v>-769.71662434753011</v>
      </c>
      <c r="AN16">
        <f t="shared" si="9"/>
        <v>2796.8050998407512</v>
      </c>
      <c r="AO16">
        <f t="shared" si="9"/>
        <v>-139.84025499203756</v>
      </c>
      <c r="AP16">
        <f t="shared" si="9"/>
        <v>-8.3106545881608156</v>
      </c>
      <c r="AQ16">
        <f t="shared" si="9"/>
        <v>-4686.6225701376006</v>
      </c>
      <c r="AR16">
        <f t="shared" si="9"/>
        <v>-2037.9683798770482</v>
      </c>
      <c r="AS16">
        <f t="shared" si="9"/>
        <v>933.30210309980555</v>
      </c>
      <c r="AT16">
        <f t="shared" si="9"/>
        <v>767.95133131282671</v>
      </c>
      <c r="AU16">
        <f t="shared" si="9"/>
        <v>-336.71494546441596</v>
      </c>
      <c r="AW16">
        <v>13</v>
      </c>
      <c r="AX16">
        <f>(R16*SUMPRODUCT(K17:$K$23, X17:$X$23)-$AZ$3*SUMPRODUCT(K16:$K$22, W17:$W$23))/Z16</f>
        <v>31432.730663073264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8413.3117017792465</v>
      </c>
      <c r="P17">
        <f t="shared" si="22"/>
        <v>420.66558508896236</v>
      </c>
      <c r="Q17" s="4">
        <f t="shared" si="23"/>
        <v>25</v>
      </c>
      <c r="R17">
        <f t="shared" si="0"/>
        <v>500000</v>
      </c>
      <c r="S17">
        <f t="shared" si="1"/>
        <v>29262.653583996704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23886.13089893114</v>
      </c>
      <c r="AC17">
        <f t="shared" si="2"/>
        <v>21318.982456152182</v>
      </c>
      <c r="AE17">
        <f t="shared" si="3"/>
        <v>6129.425140940144</v>
      </c>
      <c r="AF17">
        <f t="shared" si="4"/>
        <v>-306.47125704700727</v>
      </c>
      <c r="AG17">
        <f t="shared" si="4"/>
        <v>-18.213473356882446</v>
      </c>
      <c r="AH17">
        <f t="shared" si="5"/>
        <v>-11887.314203055848</v>
      </c>
      <c r="AI17">
        <f t="shared" si="6"/>
        <v>-6082.5737925195945</v>
      </c>
      <c r="AJ17">
        <f t="shared" si="7"/>
        <v>2567.1484427789583</v>
      </c>
      <c r="AK17">
        <f t="shared" si="24"/>
        <v>1833.050531100258</v>
      </c>
      <c r="AL17">
        <f t="shared" si="8"/>
        <v>-1682.3748186403782</v>
      </c>
      <c r="AN17">
        <f t="shared" si="9"/>
        <v>2525.512107458534</v>
      </c>
      <c r="AO17">
        <f t="shared" si="9"/>
        <v>-126.27560537292673</v>
      </c>
      <c r="AP17">
        <f t="shared" si="9"/>
        <v>-7.504512482654242</v>
      </c>
      <c r="AQ17">
        <f t="shared" si="9"/>
        <v>-4897.9398972440295</v>
      </c>
      <c r="AR17">
        <f t="shared" si="9"/>
        <v>-2506.2079076410764</v>
      </c>
      <c r="AS17">
        <f t="shared" si="9"/>
        <v>1057.7442949057943</v>
      </c>
      <c r="AT17">
        <f t="shared" si="9"/>
        <v>755.27332554500072</v>
      </c>
      <c r="AU17">
        <f t="shared" si="9"/>
        <v>-693.19028719028154</v>
      </c>
      <c r="AW17">
        <v>14</v>
      </c>
      <c r="AX17">
        <f>(R17*SUMPRODUCT(K18:$K$23, X18:$X$23)-$AZ$3*SUMPRODUCT(K17:$K$22, W18:$W$23))/Z17</f>
        <v>29262.653583996704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8413.3117017792465</v>
      </c>
      <c r="P18">
        <f t="shared" si="22"/>
        <v>420.66558508896236</v>
      </c>
      <c r="Q18" s="4">
        <f t="shared" si="23"/>
        <v>25</v>
      </c>
      <c r="R18">
        <f t="shared" si="0"/>
        <v>500000</v>
      </c>
      <c r="S18">
        <f t="shared" si="1"/>
        <v>26464.132260467391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21318.982456152182</v>
      </c>
      <c r="AC18">
        <f t="shared" si="2"/>
        <v>18396.271484248929</v>
      </c>
      <c r="AE18">
        <f t="shared" si="3"/>
        <v>5848.4277747788838</v>
      </c>
      <c r="AF18">
        <f t="shared" si="4"/>
        <v>-292.42138873894424</v>
      </c>
      <c r="AG18">
        <f t="shared" si="4"/>
        <v>-17.378494884309525</v>
      </c>
      <c r="AH18">
        <f t="shared" si="5"/>
        <v>-13056.874780081887</v>
      </c>
      <c r="AI18">
        <f t="shared" si="6"/>
        <v>-7518.2468889262573</v>
      </c>
      <c r="AJ18">
        <f t="shared" si="7"/>
        <v>2922.7109719032524</v>
      </c>
      <c r="AK18">
        <f t="shared" si="24"/>
        <v>1883.9367178376676</v>
      </c>
      <c r="AL18">
        <f t="shared" si="8"/>
        <v>-2711.5991991853371</v>
      </c>
      <c r="AN18">
        <f t="shared" si="9"/>
        <v>2251.8760213103496</v>
      </c>
      <c r="AO18">
        <f t="shared" si="9"/>
        <v>-112.5938010655175</v>
      </c>
      <c r="AP18">
        <f t="shared" si="9"/>
        <v>-6.6914079173903751</v>
      </c>
      <c r="AQ18">
        <f t="shared" si="9"/>
        <v>-5027.4132404122729</v>
      </c>
      <c r="AR18">
        <f t="shared" si="9"/>
        <v>-2894.8224280848308</v>
      </c>
      <c r="AS18">
        <f t="shared" si="9"/>
        <v>1125.3593287468505</v>
      </c>
      <c r="AT18">
        <f t="shared" si="9"/>
        <v>725.39015337761623</v>
      </c>
      <c r="AU18">
        <f t="shared" si="9"/>
        <v>-1044.0729459603642</v>
      </c>
      <c r="AW18">
        <v>15</v>
      </c>
      <c r="AX18">
        <f>(R18*SUMPRODUCT(K19:$K$23, X19:$X$23)-$AZ$3*SUMPRODUCT(K18:$K$22, W19:$W$23))/Z18</f>
        <v>26464.132260467391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8413.3117017792465</v>
      </c>
      <c r="P19">
        <f t="shared" si="22"/>
        <v>420.66558508896236</v>
      </c>
      <c r="Q19" s="4">
        <f t="shared" si="23"/>
        <v>25</v>
      </c>
      <c r="R19">
        <f t="shared" si="0"/>
        <v>500000</v>
      </c>
      <c r="S19">
        <f t="shared" si="1"/>
        <v>22933.571836164258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18396.271484248929</v>
      </c>
      <c r="AC19">
        <f t="shared" si="2"/>
        <v>15124.275629871951</v>
      </c>
      <c r="AE19">
        <f t="shared" si="3"/>
        <v>5548.4268236438265</v>
      </c>
      <c r="AF19">
        <f t="shared" si="4"/>
        <v>-277.42134118219133</v>
      </c>
      <c r="AG19">
        <f t="shared" si="4"/>
        <v>-16.487047610723984</v>
      </c>
      <c r="AH19">
        <f t="shared" si="5"/>
        <v>-14353.246494848921</v>
      </c>
      <c r="AI19">
        <f t="shared" si="6"/>
        <v>-9098.7280599980113</v>
      </c>
      <c r="AJ19">
        <f t="shared" si="7"/>
        <v>3271.995854376979</v>
      </c>
      <c r="AK19">
        <f t="shared" si="24"/>
        <v>1737.1781293565555</v>
      </c>
      <c r="AL19">
        <f t="shared" si="8"/>
        <v>-4089.5540762644769</v>
      </c>
      <c r="AN19">
        <f t="shared" si="9"/>
        <v>1990.2774258628785</v>
      </c>
      <c r="AO19">
        <f t="shared" si="9"/>
        <v>-99.513871293143936</v>
      </c>
      <c r="AP19">
        <f t="shared" si="9"/>
        <v>-5.9140725329419768</v>
      </c>
      <c r="AQ19">
        <f t="shared" si="9"/>
        <v>-5148.6562578079538</v>
      </c>
      <c r="AR19">
        <f t="shared" si="9"/>
        <v>-3263.8067757711619</v>
      </c>
      <c r="AS19">
        <f t="shared" si="9"/>
        <v>1173.6983641439954</v>
      </c>
      <c r="AT19">
        <f t="shared" si="9"/>
        <v>623.14355500329532</v>
      </c>
      <c r="AU19">
        <f t="shared" si="9"/>
        <v>-1466.9648566238709</v>
      </c>
      <c r="AW19">
        <v>16</v>
      </c>
      <c r="AX19">
        <f>(R19*SUMPRODUCT(K20:$K$23, X20:$X$23)-$AZ$3*SUMPRODUCT(K19:$K$22, W20:$W$23))/Z19</f>
        <v>22933.571836164258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8413.3117017792465</v>
      </c>
      <c r="P20">
        <f t="shared" si="22"/>
        <v>420.66558508896236</v>
      </c>
      <c r="Q20" s="4">
        <f t="shared" si="23"/>
        <v>25</v>
      </c>
      <c r="R20">
        <f t="shared" si="0"/>
        <v>500000</v>
      </c>
      <c r="S20">
        <f t="shared" si="1"/>
        <v>18490.393262413865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15124.275629871951</v>
      </c>
      <c r="AC20">
        <f t="shared" si="2"/>
        <v>11497.675867110023</v>
      </c>
      <c r="AE20">
        <f t="shared" si="3"/>
        <v>5231.556167745528</v>
      </c>
      <c r="AF20">
        <f t="shared" si="4"/>
        <v>-261.57780838727643</v>
      </c>
      <c r="AG20">
        <f t="shared" si="4"/>
        <v>-15.545472321675538</v>
      </c>
      <c r="AH20">
        <f t="shared" si="5"/>
        <v>-15534.096258824138</v>
      </c>
      <c r="AI20">
        <f t="shared" si="6"/>
        <v>-10579.663371787563</v>
      </c>
      <c r="AJ20">
        <f t="shared" si="7"/>
        <v>3626.5997627619272</v>
      </c>
      <c r="AK20">
        <f t="shared" si="24"/>
        <v>1091.1179916152</v>
      </c>
      <c r="AL20">
        <f t="shared" si="8"/>
        <v>-5861.9456174104362</v>
      </c>
      <c r="AN20">
        <f t="shared" si="9"/>
        <v>1779.9608100842736</v>
      </c>
      <c r="AO20">
        <f t="shared" si="9"/>
        <v>-88.998040504213691</v>
      </c>
      <c r="AP20">
        <f t="shared" si="9"/>
        <v>-5.2891206019023622</v>
      </c>
      <c r="AQ20">
        <f t="shared" si="9"/>
        <v>-5285.2500621625068</v>
      </c>
      <c r="AR20">
        <f t="shared" si="9"/>
        <v>-3599.5764131843493</v>
      </c>
      <c r="AS20">
        <f t="shared" si="9"/>
        <v>1233.897762844615</v>
      </c>
      <c r="AT20">
        <f t="shared" si="9"/>
        <v>371.23700902361918</v>
      </c>
      <c r="AU20">
        <f t="shared" si="9"/>
        <v>-1994.4416413161152</v>
      </c>
      <c r="AW20">
        <v>17</v>
      </c>
      <c r="AX20">
        <f>(R20*SUMPRODUCT(K21:$K$23, X21:$X$23)-$AZ$3*SUMPRODUCT(K20:$K$22, W21:$W$23))/Z20</f>
        <v>18490.393262413865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8413.3117017792465</v>
      </c>
      <c r="P21">
        <f t="shared" si="22"/>
        <v>420.66558508896236</v>
      </c>
      <c r="Q21" s="4">
        <f t="shared" si="23"/>
        <v>25</v>
      </c>
      <c r="R21">
        <f t="shared" si="0"/>
        <v>500000</v>
      </c>
      <c r="S21">
        <f t="shared" si="1"/>
        <v>13142.349563474978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11497.675867110023</v>
      </c>
      <c r="AC21">
        <f t="shared" si="2"/>
        <v>7658.1241401160851</v>
      </c>
      <c r="AE21">
        <f t="shared" si="3"/>
        <v>4902.4860532381663</v>
      </c>
      <c r="AF21">
        <f t="shared" si="4"/>
        <v>-245.12430266190836</v>
      </c>
      <c r="AG21">
        <f t="shared" si="4"/>
        <v>-14.567646567169826</v>
      </c>
      <c r="AH21">
        <f t="shared" si="5"/>
        <v>-16447.420625779152</v>
      </c>
      <c r="AI21">
        <f t="shared" si="6"/>
        <v>-11804.626521770064</v>
      </c>
      <c r="AJ21">
        <f t="shared" si="7"/>
        <v>3839.5517269939382</v>
      </c>
      <c r="AK21">
        <f t="shared" si="24"/>
        <v>828.75342978730635</v>
      </c>
      <c r="AL21">
        <f t="shared" si="8"/>
        <v>-7136.3213649888194</v>
      </c>
      <c r="AN21">
        <f t="shared" si="9"/>
        <v>1586.6065777315353</v>
      </c>
      <c r="AO21">
        <f t="shared" si="9"/>
        <v>-79.33032888657678</v>
      </c>
      <c r="AP21">
        <f t="shared" si="9"/>
        <v>-4.7145720792562571</v>
      </c>
      <c r="AQ21">
        <f t="shared" si="9"/>
        <v>-5322.9291155947285</v>
      </c>
      <c r="AR21">
        <f t="shared" si="9"/>
        <v>-3820.3674388290265</v>
      </c>
      <c r="AS21">
        <f t="shared" si="9"/>
        <v>1242.6058859596947</v>
      </c>
      <c r="AT21">
        <f t="shared" si="9"/>
        <v>268.21201095505313</v>
      </c>
      <c r="AU21">
        <f t="shared" si="9"/>
        <v>-2309.549541914279</v>
      </c>
      <c r="AW21">
        <v>18</v>
      </c>
      <c r="AX21">
        <f>(R21*SUMPRODUCT(K22:$K$23, X22:$X$23)-$AZ$3*SUMPRODUCT(K21:$K$22, W22:$W$23))/Z21</f>
        <v>13142.349563474978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8413.3117017792465</v>
      </c>
      <c r="P22">
        <f t="shared" si="22"/>
        <v>420.66558508896236</v>
      </c>
      <c r="Q22" s="4">
        <f t="shared" si="23"/>
        <v>25</v>
      </c>
      <c r="R22">
        <f t="shared" si="0"/>
        <v>500000</v>
      </c>
      <c r="S22">
        <f t="shared" si="1"/>
        <v>6927.6523112245386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7658.1241401160851</v>
      </c>
      <c r="AC22">
        <f t="shared" si="2"/>
        <v>3757.1475417305564</v>
      </c>
      <c r="AE22">
        <f t="shared" si="3"/>
        <v>4562.8810393582517</v>
      </c>
      <c r="AF22">
        <f t="shared" si="4"/>
        <v>-228.14405196791262</v>
      </c>
      <c r="AG22">
        <f t="shared" si="4"/>
        <v>-13.558516554168836</v>
      </c>
      <c r="AH22">
        <f t="shared" si="5"/>
        <v>-17269.070946585798</v>
      </c>
      <c r="AI22">
        <f t="shared" si="6"/>
        <v>-12947.892475749628</v>
      </c>
      <c r="AJ22">
        <f t="shared" si="7"/>
        <v>3900.9765983855286</v>
      </c>
      <c r="AK22">
        <f t="shared" si="24"/>
        <v>839.50027892544983</v>
      </c>
      <c r="AL22">
        <f t="shared" si="8"/>
        <v>-8207.4155984386489</v>
      </c>
      <c r="AN22">
        <f t="shared" si="9"/>
        <v>1380.0926793260899</v>
      </c>
      <c r="AO22">
        <f t="shared" si="9"/>
        <v>-69.004633966304496</v>
      </c>
      <c r="AP22">
        <f t="shared" si="9"/>
        <v>-4.100919852506558</v>
      </c>
      <c r="AQ22">
        <f t="shared" si="9"/>
        <v>-5223.2171267603153</v>
      </c>
      <c r="AR22">
        <f t="shared" si="9"/>
        <v>-3916.2300012530363</v>
      </c>
      <c r="AS22">
        <f t="shared" si="9"/>
        <v>1179.8925282547918</v>
      </c>
      <c r="AT22">
        <f t="shared" si="9"/>
        <v>253.91593145723868</v>
      </c>
      <c r="AU22">
        <f t="shared" si="9"/>
        <v>-2482.4215415410058</v>
      </c>
      <c r="AW22">
        <v>19</v>
      </c>
      <c r="AX22">
        <f>(R22*SUMPRODUCT(K23:$K$23, X23:$X$23)-$AZ$3*SUMPRODUCT(K22:$K$22, W23:$W$23))/Z22</f>
        <v>6927.6523112245386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8413.3117017792465</v>
      </c>
      <c r="P23">
        <f t="shared" si="22"/>
        <v>420.66558508896236</v>
      </c>
      <c r="Q23" s="4">
        <f t="shared" si="23"/>
        <v>25</v>
      </c>
      <c r="R23">
        <f t="shared" si="0"/>
        <v>500000</v>
      </c>
      <c r="S23">
        <f t="shared" si="1"/>
        <v>7497.8487099162494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3757.1475417305564</v>
      </c>
      <c r="AC23">
        <f t="shared" si="2"/>
        <v>3757.1475417305564</v>
      </c>
      <c r="AE23">
        <f t="shared" si="3"/>
        <v>4215.8830620771359</v>
      </c>
      <c r="AF23">
        <f t="shared" si="4"/>
        <v>-210.79415310385681</v>
      </c>
      <c r="AG23">
        <f t="shared" si="4"/>
        <v>-12.527418487257405</v>
      </c>
      <c r="AH23">
        <f t="shared" si="5"/>
        <v>-17910.258027394866</v>
      </c>
      <c r="AI23">
        <f t="shared" si="6"/>
        <v>-13917.696536908845</v>
      </c>
      <c r="AJ23">
        <f t="shared" si="7"/>
        <v>0</v>
      </c>
      <c r="AK23">
        <f t="shared" si="24"/>
        <v>806.49636722812852</v>
      </c>
      <c r="AL23">
        <f t="shared" si="8"/>
        <v>-13111.200169680716</v>
      </c>
      <c r="AN23">
        <f t="shared" si="9"/>
        <v>1155.1221951704861</v>
      </c>
      <c r="AO23">
        <f t="shared" si="9"/>
        <v>-57.75610975852431</v>
      </c>
      <c r="AP23">
        <f t="shared" si="9"/>
        <v>-3.4324242228128812</v>
      </c>
      <c r="AQ23">
        <f t="shared" si="9"/>
        <v>-4907.2842543410297</v>
      </c>
      <c r="AR23">
        <f t="shared" si="9"/>
        <v>-3813.3505931518816</v>
      </c>
      <c r="AS23">
        <f t="shared" si="9"/>
        <v>0</v>
      </c>
      <c r="AT23">
        <f t="shared" si="9"/>
        <v>220.97431081273507</v>
      </c>
      <c r="AU23">
        <f t="shared" si="9"/>
        <v>-3592.3762823391462</v>
      </c>
      <c r="AW23">
        <v>20</v>
      </c>
      <c r="AX23">
        <f>(R23*SUMPRODUCT(K$23:$K24, X$23:$X24)-$AZ$3*SUMPRODUCT(K$22:$K23, W$23:$W24))/Z23</f>
        <v>7497.8487099162494</v>
      </c>
    </row>
    <row r="25" spans="5:50" x14ac:dyDescent="0.25">
      <c r="AN25" s="8">
        <f t="shared" ref="AN25:AU25" si="25">SUM(AN3:AN23)</f>
        <v>75546.844337152361</v>
      </c>
      <c r="AO25" s="8">
        <f t="shared" si="25"/>
        <v>-10087.325993192051</v>
      </c>
      <c r="AP25" s="8">
        <f t="shared" si="25"/>
        <v>-399.48604965264673</v>
      </c>
      <c r="AQ25" s="8">
        <f t="shared" si="25"/>
        <v>-68492.311891148391</v>
      </c>
      <c r="AR25" s="8">
        <f t="shared" si="25"/>
        <v>-3432.2795968407045</v>
      </c>
      <c r="AS25" s="8">
        <f t="shared" si="25"/>
        <v>-12918.960341194856</v>
      </c>
      <c r="AT25" s="8">
        <f t="shared" si="25"/>
        <v>16351.239938035562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9D26-58EC-4096-8A56-DE9D9BCEC2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29488.157595297198</v>
      </c>
      <c r="K3">
        <v>1</v>
      </c>
      <c r="L3" s="2">
        <v>0</v>
      </c>
      <c r="O3">
        <f>$C$3</f>
        <v>29488.157595297198</v>
      </c>
      <c r="P3">
        <f>O3*B5</f>
        <v>23590.526076237758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29488.157595297198</v>
      </c>
      <c r="AF3">
        <f t="shared" ref="AF3:AG23" si="4">-$Z3*P3</f>
        <v>-23590.526076237758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5697.6315190594396</v>
      </c>
      <c r="AJ3">
        <f t="shared" ref="AJ3:AJ23" si="7">AB3-AC3</f>
        <v>0</v>
      </c>
      <c r="AL3">
        <f t="shared" ref="AL3:AL23" si="8">SUM(AI3:AK3)</f>
        <v>5697.6315190594396</v>
      </c>
      <c r="AN3">
        <f t="shared" ref="AN3:AU23" si="9">AE3*$K3</f>
        <v>29488.157595297198</v>
      </c>
      <c r="AO3">
        <f t="shared" si="9"/>
        <v>-23590.526076237758</v>
      </c>
      <c r="AP3">
        <f t="shared" si="9"/>
        <v>-200</v>
      </c>
      <c r="AQ3">
        <f t="shared" si="9"/>
        <v>0</v>
      </c>
      <c r="AR3">
        <f t="shared" si="9"/>
        <v>5697.6315190594396</v>
      </c>
      <c r="AS3">
        <f t="shared" si="9"/>
        <v>0</v>
      </c>
      <c r="AT3">
        <f t="shared" si="9"/>
        <v>0</v>
      </c>
      <c r="AU3">
        <f t="shared" si="9"/>
        <v>5697.6315190594396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23454.621398298837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500000</v>
      </c>
      <c r="S4">
        <f t="shared" si="1"/>
        <v>14706.737698919838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14271.771224736585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-9788</v>
      </c>
      <c r="AI4">
        <f t="shared" si="6"/>
        <v>-9788</v>
      </c>
      <c r="AJ4">
        <f t="shared" si="7"/>
        <v>-14271.771224736585</v>
      </c>
      <c r="AK4">
        <f>H4*SUM(AB4, AE4:AF4)</f>
        <v>0</v>
      </c>
      <c r="AL4">
        <f t="shared" si="8"/>
        <v>-24059.771224736585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-9182.8501735622467</v>
      </c>
      <c r="AR4">
        <f t="shared" si="9"/>
        <v>-9182.8501735622467</v>
      </c>
      <c r="AS4">
        <f t="shared" si="9"/>
        <v>-13389.409161025034</v>
      </c>
      <c r="AT4">
        <f t="shared" si="9"/>
        <v>0</v>
      </c>
      <c r="AU4">
        <f t="shared" si="9"/>
        <v>-22572.259334587281</v>
      </c>
      <c r="AW4">
        <v>1</v>
      </c>
      <c r="AX4">
        <f>(R4*SUMPRODUCT(K5:$K$23, X5:$X$23)-$AZ$3*SUMPRODUCT(K4:$K$22, W5:$W$23))/Z4</f>
        <v>14706.737698919838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29488.157595297198</v>
      </c>
      <c r="P5">
        <f t="shared" ref="P5:P23" si="22">O5*$C$5</f>
        <v>1474.4078797648599</v>
      </c>
      <c r="Q5" s="4">
        <f t="shared" ref="Q5:Q23" si="23">$C$8</f>
        <v>25</v>
      </c>
      <c r="R5">
        <f t="shared" si="0"/>
        <v>500000</v>
      </c>
      <c r="S5">
        <f t="shared" si="1"/>
        <v>27575.906940894743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14271.771224736585</v>
      </c>
      <c r="AC5">
        <f t="shared" si="2"/>
        <v>25869.658122840308</v>
      </c>
      <c r="AE5">
        <f t="shared" si="3"/>
        <v>27663.588990847657</v>
      </c>
      <c r="AF5">
        <f t="shared" si="4"/>
        <v>-1383.1794495423828</v>
      </c>
      <c r="AG5">
        <f t="shared" si="4"/>
        <v>-23.453134450199997</v>
      </c>
      <c r="AH5">
        <f t="shared" si="5"/>
        <v>-11297.190995999999</v>
      </c>
      <c r="AI5">
        <f t="shared" si="6"/>
        <v>14959.765410855076</v>
      </c>
      <c r="AJ5">
        <f t="shared" si="7"/>
        <v>-11597.886898103723</v>
      </c>
      <c r="AK5">
        <f>H5*SUM(AB5, AE5:AF5)</f>
        <v>3503.7084181860164</v>
      </c>
      <c r="AL5">
        <f t="shared" si="8"/>
        <v>6865.5869309373693</v>
      </c>
      <c r="AN5">
        <f t="shared" si="9"/>
        <v>23889.238393519194</v>
      </c>
      <c r="AO5">
        <f t="shared" si="9"/>
        <v>-1194.4619196759597</v>
      </c>
      <c r="AP5">
        <f t="shared" si="9"/>
        <v>-20.253247694702598</v>
      </c>
      <c r="AQ5">
        <f t="shared" si="9"/>
        <v>-9755.8306324552195</v>
      </c>
      <c r="AR5">
        <f t="shared" si="9"/>
        <v>12918.692593693315</v>
      </c>
      <c r="AS5">
        <f t="shared" si="9"/>
        <v>-10015.500340954964</v>
      </c>
      <c r="AT5">
        <f t="shared" si="9"/>
        <v>3025.6712421196603</v>
      </c>
      <c r="AU5">
        <f t="shared" si="9"/>
        <v>5928.8634948580102</v>
      </c>
      <c r="AW5">
        <v>2</v>
      </c>
      <c r="AX5">
        <f>(R5*SUMPRODUCT(K6:$K$23, X6:$X$23)-$AZ$3*SUMPRODUCT(K5:$K$22, W6:$W$23))/Z5</f>
        <v>27575.906940894743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29488.157595297198</v>
      </c>
      <c r="P6">
        <f t="shared" si="22"/>
        <v>1474.4078797648599</v>
      </c>
      <c r="Q6" s="4">
        <f t="shared" si="23"/>
        <v>25</v>
      </c>
      <c r="R6">
        <f t="shared" si="0"/>
        <v>500000</v>
      </c>
      <c r="S6">
        <f t="shared" si="1"/>
        <v>38695.771408727182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25869.658122840308</v>
      </c>
      <c r="AC6">
        <f t="shared" si="2"/>
        <v>34952.921307166936</v>
      </c>
      <c r="AE6">
        <f t="shared" si="3"/>
        <v>26635.914323426656</v>
      </c>
      <c r="AF6">
        <f t="shared" si="4"/>
        <v>-1331.7957161713327</v>
      </c>
      <c r="AG6">
        <f t="shared" si="4"/>
        <v>-22.581873958509515</v>
      </c>
      <c r="AH6">
        <f t="shared" si="5"/>
        <v>-12734.582943769596</v>
      </c>
      <c r="AI6">
        <f t="shared" si="6"/>
        <v>12546.953789527221</v>
      </c>
      <c r="AJ6">
        <f t="shared" si="7"/>
        <v>-9083.2631843266281</v>
      </c>
      <c r="AK6">
        <f>H6*SUM(AB6, AE6:AF6)</f>
        <v>5567.7069082344042</v>
      </c>
      <c r="AL6">
        <f t="shared" si="8"/>
        <v>9031.3975134349967</v>
      </c>
      <c r="AN6">
        <f t="shared" si="9"/>
        <v>20744.748445561283</v>
      </c>
      <c r="AO6">
        <f t="shared" si="9"/>
        <v>-1037.2374222780641</v>
      </c>
      <c r="AP6">
        <f t="shared" si="9"/>
        <v>-17.587355515956069</v>
      </c>
      <c r="AQ6">
        <f t="shared" si="9"/>
        <v>-9918.0270862821235</v>
      </c>
      <c r="AR6">
        <f t="shared" si="9"/>
        <v>9771.8965814851417</v>
      </c>
      <c r="AS6">
        <f t="shared" si="9"/>
        <v>-7074.283523203746</v>
      </c>
      <c r="AT6">
        <f t="shared" si="9"/>
        <v>4336.276120559226</v>
      </c>
      <c r="AU6">
        <f t="shared" si="9"/>
        <v>7033.8891788406218</v>
      </c>
      <c r="AW6">
        <v>3</v>
      </c>
      <c r="AX6">
        <f>(R6*SUMPRODUCT(K7:$K$23, X7:$X$23)-$AZ$3*SUMPRODUCT(K6:$K$22, W7:$W$23))/Z6</f>
        <v>38695.771408727182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29488.157595297198</v>
      </c>
      <c r="P7">
        <f t="shared" si="22"/>
        <v>1474.4078797648599</v>
      </c>
      <c r="Q7" s="4">
        <f t="shared" si="23"/>
        <v>25</v>
      </c>
      <c r="R7">
        <f t="shared" si="0"/>
        <v>500000</v>
      </c>
      <c r="S7">
        <f t="shared" si="1"/>
        <v>47912.464411120171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34952.921307166936</v>
      </c>
      <c r="AC7">
        <f t="shared" si="2"/>
        <v>41491.348448868666</v>
      </c>
      <c r="AE7">
        <f t="shared" si="3"/>
        <v>25536.223964669662</v>
      </c>
      <c r="AF7">
        <f t="shared" si="4"/>
        <v>-1276.8111982334831</v>
      </c>
      <c r="AG7">
        <f t="shared" si="4"/>
        <v>-21.649558710258489</v>
      </c>
      <c r="AH7">
        <f t="shared" si="5"/>
        <v>-14129.930173318575</v>
      </c>
      <c r="AI7">
        <f t="shared" si="6"/>
        <v>10107.833034407347</v>
      </c>
      <c r="AJ7">
        <f t="shared" si="7"/>
        <v>-6538.4271417017299</v>
      </c>
      <c r="AK7">
        <f>H7*SUM(AB7, AE7:AF7)</f>
        <v>6199.5313775062468</v>
      </c>
      <c r="AL7">
        <f t="shared" si="8"/>
        <v>9768.9372702118635</v>
      </c>
      <c r="AN7">
        <f t="shared" si="9"/>
        <v>18003.331910236117</v>
      </c>
      <c r="AO7">
        <f t="shared" si="9"/>
        <v>-900.16659551180589</v>
      </c>
      <c r="AP7">
        <f t="shared" si="9"/>
        <v>-15.263188156172992</v>
      </c>
      <c r="AQ7">
        <f t="shared" si="9"/>
        <v>-9961.7634592595568</v>
      </c>
      <c r="AR7">
        <f t="shared" si="9"/>
        <v>7126.1386673085826</v>
      </c>
      <c r="AS7">
        <f t="shared" si="9"/>
        <v>-4609.6664160611117</v>
      </c>
      <c r="AT7">
        <f t="shared" si="9"/>
        <v>4370.7410003760951</v>
      </c>
      <c r="AU7">
        <f t="shared" si="9"/>
        <v>6887.2132516235652</v>
      </c>
      <c r="AW7">
        <v>4</v>
      </c>
      <c r="AX7">
        <f>(R7*SUMPRODUCT(K8:$K$23, X8:$X$23)-$AZ$3*SUMPRODUCT(K7:$K$22, W8:$W$23))/Z7</f>
        <v>47912.464411120171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29488.157595297198</v>
      </c>
      <c r="P8">
        <f t="shared" si="22"/>
        <v>1474.4078797648599</v>
      </c>
      <c r="Q8" s="4">
        <f t="shared" si="23"/>
        <v>25</v>
      </c>
      <c r="R8">
        <f t="shared" si="0"/>
        <v>500000</v>
      </c>
      <c r="S8">
        <f t="shared" si="1"/>
        <v>55197.635440745056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41491.348448868666</v>
      </c>
      <c r="AC8">
        <f t="shared" si="2"/>
        <v>45608.826607015828</v>
      </c>
      <c r="AE8">
        <f t="shared" si="3"/>
        <v>24365.541313233345</v>
      </c>
      <c r="AF8">
        <f t="shared" si="4"/>
        <v>-1218.2770656616672</v>
      </c>
      <c r="AG8">
        <f t="shared" si="4"/>
        <v>-20.657056340745399</v>
      </c>
      <c r="AH8">
        <f t="shared" si="5"/>
        <v>-15520.135648210106</v>
      </c>
      <c r="AI8">
        <f t="shared" si="6"/>
        <v>7606.4715430208289</v>
      </c>
      <c r="AJ8">
        <f t="shared" si="7"/>
        <v>-4117.4781581471616</v>
      </c>
      <c r="AK8">
        <f t="shared" ref="AK8:AK23" si="24">H8*SUM(AB8:AB8, AE8:AF8)</f>
        <v>4686.299420491926</v>
      </c>
      <c r="AL8">
        <f t="shared" si="8"/>
        <v>8175.2928053655933</v>
      </c>
      <c r="AN8">
        <f t="shared" si="9"/>
        <v>16016.771246753613</v>
      </c>
      <c r="AO8">
        <f t="shared" si="9"/>
        <v>-800.83856233768063</v>
      </c>
      <c r="AP8">
        <f t="shared" si="9"/>
        <v>-13.578986068383587</v>
      </c>
      <c r="AQ8">
        <f t="shared" si="9"/>
        <v>-10202.213823214261</v>
      </c>
      <c r="AR8">
        <f t="shared" si="9"/>
        <v>5000.1398751332899</v>
      </c>
      <c r="AS8">
        <f t="shared" si="9"/>
        <v>-2706.6382365463642</v>
      </c>
      <c r="AT8">
        <f t="shared" si="9"/>
        <v>3080.5548231775647</v>
      </c>
      <c r="AU8">
        <f t="shared" si="9"/>
        <v>5374.0564617644905</v>
      </c>
      <c r="AW8">
        <v>5</v>
      </c>
      <c r="AX8">
        <f>(R8*SUMPRODUCT(K9:$K$23, X9:$X$23)-$AZ$3*SUMPRODUCT(K8:$K$22, W9:$W$23))/Z8</f>
        <v>55197.635440745056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29488.157595297198</v>
      </c>
      <c r="P9">
        <f t="shared" si="22"/>
        <v>1474.4078797648599</v>
      </c>
      <c r="Q9" s="4">
        <f t="shared" si="23"/>
        <v>25</v>
      </c>
      <c r="R9">
        <f t="shared" si="0"/>
        <v>500000</v>
      </c>
      <c r="S9">
        <f t="shared" si="1"/>
        <v>60836.61533709128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45608.826607015828</v>
      </c>
      <c r="AC9">
        <f t="shared" si="2"/>
        <v>47689.657235296283</v>
      </c>
      <c r="AE9">
        <f t="shared" si="3"/>
        <v>23115.686506029728</v>
      </c>
      <c r="AF9">
        <f t="shared" si="4"/>
        <v>-1155.7843253014864</v>
      </c>
      <c r="AG9">
        <f t="shared" si="4"/>
        <v>-19.597431978690523</v>
      </c>
      <c r="AH9">
        <f t="shared" si="5"/>
        <v>-17061.075972948438</v>
      </c>
      <c r="AI9">
        <f t="shared" si="6"/>
        <v>4879.2287758011116</v>
      </c>
      <c r="AJ9">
        <f t="shared" si="7"/>
        <v>-2080.8306282804551</v>
      </c>
      <c r="AK9">
        <f t="shared" si="24"/>
        <v>3527.0876427202406</v>
      </c>
      <c r="AL9">
        <f t="shared" si="8"/>
        <v>6325.4857902408967</v>
      </c>
      <c r="AN9">
        <f t="shared" si="9"/>
        <v>14441.337149667497</v>
      </c>
      <c r="AO9">
        <f t="shared" si="9"/>
        <v>-722.06685748337497</v>
      </c>
      <c r="AP9">
        <f t="shared" si="9"/>
        <v>-12.243336246930035</v>
      </c>
      <c r="AQ9">
        <f t="shared" si="9"/>
        <v>-10658.768459987998</v>
      </c>
      <c r="AR9">
        <f t="shared" si="9"/>
        <v>3048.2584959491942</v>
      </c>
      <c r="AS9">
        <f t="shared" si="9"/>
        <v>-1299.9820120641434</v>
      </c>
      <c r="AT9">
        <f t="shared" si="9"/>
        <v>2203.5193197339113</v>
      </c>
      <c r="AU9">
        <f t="shared" si="9"/>
        <v>3951.7958036189616</v>
      </c>
      <c r="AW9">
        <v>6</v>
      </c>
      <c r="AX9">
        <f>(R9*SUMPRODUCT(K10:$K$23, X10:$X$23)-$AZ$3*SUMPRODUCT(K9:$K$22, W10:$W$23))/Z9</f>
        <v>60836.61533709128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29488.157595297198</v>
      </c>
      <c r="P10">
        <f t="shared" si="22"/>
        <v>1474.4078797648599</v>
      </c>
      <c r="Q10" s="4">
        <f t="shared" si="23"/>
        <v>25</v>
      </c>
      <c r="R10">
        <f t="shared" si="0"/>
        <v>500000</v>
      </c>
      <c r="S10">
        <f t="shared" si="1"/>
        <v>65233.427692585617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47689.657235296283</v>
      </c>
      <c r="AC10">
        <f t="shared" si="2"/>
        <v>48215.912014750007</v>
      </c>
      <c r="AE10">
        <f t="shared" si="3"/>
        <v>21795.549649670371</v>
      </c>
      <c r="AF10">
        <f t="shared" si="4"/>
        <v>-1089.7774824835185</v>
      </c>
      <c r="AG10">
        <f t="shared" si="4"/>
        <v>-18.478222638387511</v>
      </c>
      <c r="AH10">
        <f t="shared" si="5"/>
        <v>-18464.70041032221</v>
      </c>
      <c r="AI10">
        <f t="shared" si="6"/>
        <v>2222.5935342262565</v>
      </c>
      <c r="AJ10">
        <f t="shared" si="7"/>
        <v>-526.25477945372404</v>
      </c>
      <c r="AK10">
        <f t="shared" si="24"/>
        <v>3590.7600436303646</v>
      </c>
      <c r="AL10">
        <f t="shared" si="8"/>
        <v>5287.098798402897</v>
      </c>
      <c r="AN10">
        <f t="shared" si="9"/>
        <v>12937.379938289774</v>
      </c>
      <c r="AO10">
        <f t="shared" si="9"/>
        <v>-646.86899691448866</v>
      </c>
      <c r="AP10">
        <f t="shared" si="9"/>
        <v>-10.968284383722436</v>
      </c>
      <c r="AQ10">
        <f t="shared" si="9"/>
        <v>-10960.257873498793</v>
      </c>
      <c r="AR10">
        <f t="shared" si="9"/>
        <v>1319.284783492772</v>
      </c>
      <c r="AS10">
        <f t="shared" si="9"/>
        <v>-312.37377058929491</v>
      </c>
      <c r="AT10">
        <f t="shared" si="9"/>
        <v>2131.3996526065389</v>
      </c>
      <c r="AU10">
        <f t="shared" si="9"/>
        <v>3138.310665510016</v>
      </c>
      <c r="AW10">
        <v>7</v>
      </c>
      <c r="AX10">
        <f>(R10*SUMPRODUCT(K11:$K$23, X11:$X$23)-$AZ$3*SUMPRODUCT(K10:$K$22, W11:$W$23))/Z10</f>
        <v>65233.427692585617</v>
      </c>
    </row>
    <row r="11" spans="1:52" x14ac:dyDescent="0.25">
      <c r="A11" t="s">
        <v>33</v>
      </c>
      <c r="C11" s="7">
        <f>AU25</f>
        <v>-7.73070496506989E-12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29488.157595297198</v>
      </c>
      <c r="P11">
        <f t="shared" si="22"/>
        <v>1474.4078797648599</v>
      </c>
      <c r="Q11" s="4">
        <f t="shared" si="23"/>
        <v>25</v>
      </c>
      <c r="R11">
        <f t="shared" si="0"/>
        <v>500000</v>
      </c>
      <c r="S11">
        <f t="shared" si="1"/>
        <v>68535.030805313159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48215.912014750007</v>
      </c>
      <c r="AC11">
        <f t="shared" si="2"/>
        <v>47469.895270453315</v>
      </c>
      <c r="AE11">
        <f t="shared" si="3"/>
        <v>20424.587781156453</v>
      </c>
      <c r="AF11">
        <f t="shared" si="4"/>
        <v>-1021.2293890578227</v>
      </c>
      <c r="AG11">
        <f t="shared" si="4"/>
        <v>-17.315923956210298</v>
      </c>
      <c r="AH11">
        <f t="shared" si="5"/>
        <v>-19550.329115866753</v>
      </c>
      <c r="AI11">
        <f t="shared" si="6"/>
        <v>-164.28664772433331</v>
      </c>
      <c r="AJ11">
        <f t="shared" si="7"/>
        <v>746.0167442966922</v>
      </c>
      <c r="AK11">
        <f t="shared" si="24"/>
        <v>3482.3924259527048</v>
      </c>
      <c r="AL11">
        <f t="shared" si="8"/>
        <v>4064.1225225250637</v>
      </c>
      <c r="AN11">
        <f t="shared" si="9"/>
        <v>11529.820069226256</v>
      </c>
      <c r="AO11">
        <f t="shared" si="9"/>
        <v>-576.49100346131274</v>
      </c>
      <c r="AP11">
        <f t="shared" si="9"/>
        <v>-9.7749579911573079</v>
      </c>
      <c r="AQ11">
        <f t="shared" si="9"/>
        <v>-11036.295048660018</v>
      </c>
      <c r="AR11">
        <f t="shared" si="9"/>
        <v>-92.740940886233716</v>
      </c>
      <c r="AS11">
        <f t="shared" si="9"/>
        <v>421.1315754585973</v>
      </c>
      <c r="AT11">
        <f t="shared" si="9"/>
        <v>1965.834439934905</v>
      </c>
      <c r="AU11">
        <f t="shared" si="9"/>
        <v>2294.2250745072688</v>
      </c>
      <c r="AW11">
        <v>8</v>
      </c>
      <c r="AX11">
        <f>(R11*SUMPRODUCT(K12:$K$23, X12:$X$23)-$AZ$3*SUMPRODUCT(K11:$K$22, W12:$W$23))/Z11</f>
        <v>68535.030805313159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29488.157595297198</v>
      </c>
      <c r="P12">
        <f t="shared" si="22"/>
        <v>1474.4078797648599</v>
      </c>
      <c r="Q12" s="4">
        <f t="shared" si="23"/>
        <v>25</v>
      </c>
      <c r="R12">
        <f t="shared" si="0"/>
        <v>500000</v>
      </c>
      <c r="S12">
        <f t="shared" si="1"/>
        <v>70773.666341442688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47469.895270453315</v>
      </c>
      <c r="AC12">
        <f t="shared" si="2"/>
        <v>45624.711882987714</v>
      </c>
      <c r="AE12">
        <f t="shared" si="3"/>
        <v>19009.735736380182</v>
      </c>
      <c r="AF12">
        <f t="shared" si="4"/>
        <v>-950.48678681900913</v>
      </c>
      <c r="AG12">
        <f t="shared" si="4"/>
        <v>-16.116415271915695</v>
      </c>
      <c r="AH12">
        <f t="shared" si="5"/>
        <v>-20526.988894649934</v>
      </c>
      <c r="AI12">
        <f t="shared" si="6"/>
        <v>-2483.8563603606781</v>
      </c>
      <c r="AJ12">
        <f t="shared" si="7"/>
        <v>1845.1833874656004</v>
      </c>
      <c r="AK12">
        <f t="shared" si="24"/>
        <v>3400.9625850187522</v>
      </c>
      <c r="AL12">
        <f t="shared" si="8"/>
        <v>2762.2896121236745</v>
      </c>
      <c r="AN12">
        <f t="shared" si="9"/>
        <v>10201.660208566225</v>
      </c>
      <c r="AO12">
        <f t="shared" si="9"/>
        <v>-510.0830104283113</v>
      </c>
      <c r="AP12">
        <f t="shared" si="9"/>
        <v>-8.6489467641352391</v>
      </c>
      <c r="AQ12">
        <f t="shared" si="9"/>
        <v>-11015.90094214043</v>
      </c>
      <c r="AR12">
        <f t="shared" si="9"/>
        <v>-1332.9726907666513</v>
      </c>
      <c r="AS12">
        <f t="shared" si="9"/>
        <v>990.22596644469138</v>
      </c>
      <c r="AT12">
        <f t="shared" si="9"/>
        <v>1825.1418723306786</v>
      </c>
      <c r="AU12">
        <f t="shared" si="9"/>
        <v>1482.3951480087185</v>
      </c>
      <c r="AW12">
        <v>9</v>
      </c>
      <c r="AX12">
        <f>(R12*SUMPRODUCT(K13:$K$23, X13:$X$23)-$AZ$3*SUMPRODUCT(K12:$K$22, W13:$W$23))/Z12</f>
        <v>70773.666341442688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29488.157595297198</v>
      </c>
      <c r="P13">
        <f t="shared" si="22"/>
        <v>1474.4078797648599</v>
      </c>
      <c r="Q13" s="4">
        <f t="shared" si="23"/>
        <v>25</v>
      </c>
      <c r="R13">
        <f t="shared" si="0"/>
        <v>500000</v>
      </c>
      <c r="S13">
        <f t="shared" si="1"/>
        <v>71983.63854263509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45624.711882987714</v>
      </c>
      <c r="AC13">
        <f t="shared" si="2"/>
        <v>42875.741671425982</v>
      </c>
      <c r="AE13">
        <f t="shared" si="3"/>
        <v>17564.083353099944</v>
      </c>
      <c r="AF13">
        <f t="shared" si="4"/>
        <v>-878.20416765499726</v>
      </c>
      <c r="AG13">
        <f t="shared" si="4"/>
        <v>-14.890794123317052</v>
      </c>
      <c r="AH13">
        <f t="shared" si="5"/>
        <v>-21289.139917589757</v>
      </c>
      <c r="AI13">
        <f t="shared" si="6"/>
        <v>-4618.1515262681241</v>
      </c>
      <c r="AJ13">
        <f t="shared" si="7"/>
        <v>2748.9702115617329</v>
      </c>
      <c r="AK13">
        <f t="shared" si="24"/>
        <v>3221.4575582379684</v>
      </c>
      <c r="AL13">
        <f t="shared" si="8"/>
        <v>1352.2762435315772</v>
      </c>
      <c r="AN13">
        <f t="shared" si="9"/>
        <v>8962.4839336552068</v>
      </c>
      <c r="AO13">
        <f t="shared" si="9"/>
        <v>-448.12419668276038</v>
      </c>
      <c r="AP13">
        <f t="shared" si="9"/>
        <v>-7.5983756400268918</v>
      </c>
      <c r="AQ13">
        <f t="shared" si="9"/>
        <v>-10863.281085435088</v>
      </c>
      <c r="AR13">
        <f t="shared" si="9"/>
        <v>-2356.5197241026676</v>
      </c>
      <c r="AS13">
        <f t="shared" si="9"/>
        <v>1402.7262829443596</v>
      </c>
      <c r="AT13">
        <f t="shared" si="9"/>
        <v>1643.823991735052</v>
      </c>
      <c r="AU13">
        <f t="shared" si="9"/>
        <v>690.03055057674396</v>
      </c>
      <c r="AW13">
        <v>10</v>
      </c>
      <c r="AX13">
        <f>(R13*SUMPRODUCT(K14:$K$23, X14:$X$23)-$AZ$3*SUMPRODUCT(K13:$K$22, W14:$W$23))/Z13</f>
        <v>71983.63854263509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29488.157595297198</v>
      </c>
      <c r="P14">
        <f t="shared" si="22"/>
        <v>1474.4078797648599</v>
      </c>
      <c r="Q14" s="4">
        <f t="shared" si="23"/>
        <v>25</v>
      </c>
      <c r="R14">
        <f t="shared" si="0"/>
        <v>500000</v>
      </c>
      <c r="S14">
        <f t="shared" si="1"/>
        <v>72122.673879051668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42875.741671425982</v>
      </c>
      <c r="AC14">
        <f t="shared" si="2"/>
        <v>39367.563960025283</v>
      </c>
      <c r="AE14">
        <f t="shared" si="3"/>
        <v>16095.866497447614</v>
      </c>
      <c r="AF14">
        <f t="shared" si="4"/>
        <v>-804.79332487238071</v>
      </c>
      <c r="AG14">
        <f t="shared" si="4"/>
        <v>-13.646042860960733</v>
      </c>
      <c r="AH14">
        <f t="shared" si="5"/>
        <v>-21916.866422462972</v>
      </c>
      <c r="AI14">
        <f t="shared" si="6"/>
        <v>-6639.4392927486988</v>
      </c>
      <c r="AJ14">
        <f t="shared" si="7"/>
        <v>3508.1777114006982</v>
      </c>
      <c r="AK14">
        <f t="shared" si="24"/>
        <v>2989.7742829816625</v>
      </c>
      <c r="AL14">
        <f t="shared" si="8"/>
        <v>-141.48729836633811</v>
      </c>
      <c r="AN14">
        <f t="shared" si="9"/>
        <v>7811.7671453995627</v>
      </c>
      <c r="AO14">
        <f t="shared" si="9"/>
        <v>-390.58835726997813</v>
      </c>
      <c r="AP14">
        <f t="shared" si="9"/>
        <v>-6.6228002886872384</v>
      </c>
      <c r="AQ14">
        <f t="shared" si="9"/>
        <v>-10636.858666556191</v>
      </c>
      <c r="AR14">
        <f t="shared" si="9"/>
        <v>-3222.302678715293</v>
      </c>
      <c r="AS14">
        <f t="shared" si="9"/>
        <v>1702.6152267408986</v>
      </c>
      <c r="AT14">
        <f t="shared" si="9"/>
        <v>1451.019770800177</v>
      </c>
      <c r="AU14">
        <f t="shared" si="9"/>
        <v>-68.667681174217719</v>
      </c>
      <c r="AW14">
        <v>11</v>
      </c>
      <c r="AX14">
        <f>(R14*SUMPRODUCT(K15:$K$23, X15:$X$23)-$AZ$3*SUMPRODUCT(K14:$K$22, W15:$W$23))/Z14</f>
        <v>72122.673879051668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29488.157595297198</v>
      </c>
      <c r="P15">
        <f t="shared" si="22"/>
        <v>1474.4078797648599</v>
      </c>
      <c r="Q15" s="4">
        <f t="shared" si="23"/>
        <v>25</v>
      </c>
      <c r="R15">
        <f t="shared" si="0"/>
        <v>500000</v>
      </c>
      <c r="S15">
        <f t="shared" si="1"/>
        <v>71081.968664753251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39367.563960025283</v>
      </c>
      <c r="AC15">
        <f t="shared" si="2"/>
        <v>35218.581052030895</v>
      </c>
      <c r="AE15">
        <f t="shared" si="3"/>
        <v>14610.330690798683</v>
      </c>
      <c r="AF15">
        <f t="shared" si="4"/>
        <v>-730.51653453993413</v>
      </c>
      <c r="AG15">
        <f t="shared" si="4"/>
        <v>-12.386608627194086</v>
      </c>
      <c r="AH15">
        <f t="shared" si="5"/>
        <v>-22459.476103140834</v>
      </c>
      <c r="AI15">
        <f t="shared" si="6"/>
        <v>-8592.04855550928</v>
      </c>
      <c r="AJ15">
        <f t="shared" si="7"/>
        <v>4148.9829079943884</v>
      </c>
      <c r="AK15">
        <f t="shared" si="24"/>
        <v>2763.5389242351412</v>
      </c>
      <c r="AL15">
        <f t="shared" si="8"/>
        <v>-1679.5267232797505</v>
      </c>
      <c r="AN15">
        <f t="shared" si="9"/>
        <v>6740.9408881540076</v>
      </c>
      <c r="AO15">
        <f t="shared" si="9"/>
        <v>-337.04704440770041</v>
      </c>
      <c r="AP15">
        <f t="shared" si="9"/>
        <v>-5.7149559669582919</v>
      </c>
      <c r="AQ15">
        <f t="shared" si="9"/>
        <v>-10362.393842702519</v>
      </c>
      <c r="AR15">
        <f t="shared" si="9"/>
        <v>-3964.2149549231685</v>
      </c>
      <c r="AS15">
        <f t="shared" si="9"/>
        <v>1914.2652634389208</v>
      </c>
      <c r="AT15">
        <f t="shared" si="9"/>
        <v>1275.0466039837081</v>
      </c>
      <c r="AU15">
        <f t="shared" si="9"/>
        <v>-774.90308750053964</v>
      </c>
      <c r="AW15">
        <v>12</v>
      </c>
      <c r="AX15">
        <f>(R15*SUMPRODUCT(K16:$K$23, X16:$X$23)-$AZ$3*SUMPRODUCT(K15:$K$22, W16:$W$23))/Z15</f>
        <v>71081.968664753251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29488.157595297198</v>
      </c>
      <c r="P16">
        <f t="shared" si="22"/>
        <v>1474.4078797648599</v>
      </c>
      <c r="Q16" s="4">
        <f t="shared" si="23"/>
        <v>25</v>
      </c>
      <c r="R16">
        <f t="shared" si="0"/>
        <v>500000</v>
      </c>
      <c r="S16">
        <f t="shared" si="1"/>
        <v>68865.316944621547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35218.581052030895</v>
      </c>
      <c r="AC16">
        <f t="shared" si="2"/>
        <v>30653.788109578069</v>
      </c>
      <c r="AE16">
        <f t="shared" si="3"/>
        <v>13125.96492360561</v>
      </c>
      <c r="AF16">
        <f t="shared" si="4"/>
        <v>-656.29824618028044</v>
      </c>
      <c r="AG16">
        <f t="shared" si="4"/>
        <v>-11.128166350497048</v>
      </c>
      <c r="AH16">
        <f t="shared" si="5"/>
        <v>-22691.523808501934</v>
      </c>
      <c r="AI16">
        <f t="shared" si="6"/>
        <v>-10232.985297427102</v>
      </c>
      <c r="AJ16">
        <f t="shared" si="7"/>
        <v>4564.7929424528265</v>
      </c>
      <c r="AK16">
        <f t="shared" si="24"/>
        <v>2608.5471508012556</v>
      </c>
      <c r="AL16">
        <f t="shared" si="8"/>
        <v>-3059.6452041730195</v>
      </c>
      <c r="AN16">
        <f t="shared" si="9"/>
        <v>5741.9944218642513</v>
      </c>
      <c r="AO16">
        <f t="shared" si="9"/>
        <v>-287.09972109321257</v>
      </c>
      <c r="AP16">
        <f t="shared" si="9"/>
        <v>-4.8680511857241218</v>
      </c>
      <c r="AQ16">
        <f t="shared" si="9"/>
        <v>-9926.478082971058</v>
      </c>
      <c r="AR16">
        <f t="shared" si="9"/>
        <v>-4476.4514333857433</v>
      </c>
      <c r="AS16">
        <f t="shared" si="9"/>
        <v>1996.8829541355694</v>
      </c>
      <c r="AT16">
        <f t="shared" si="9"/>
        <v>1141.1171122462724</v>
      </c>
      <c r="AU16">
        <f t="shared" si="9"/>
        <v>-1338.4513670039012</v>
      </c>
      <c r="AW16">
        <v>13</v>
      </c>
      <c r="AX16">
        <f>(R16*SUMPRODUCT(K17:$K$23, X17:$X$23)-$AZ$3*SUMPRODUCT(K16:$K$22, W17:$W$23))/Z16</f>
        <v>68865.316944621547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29488.157595297198</v>
      </c>
      <c r="P17">
        <f t="shared" si="22"/>
        <v>1474.4078797648599</v>
      </c>
      <c r="Q17" s="4">
        <f t="shared" si="23"/>
        <v>25</v>
      </c>
      <c r="R17">
        <f t="shared" si="0"/>
        <v>500000</v>
      </c>
      <c r="S17">
        <f t="shared" si="1"/>
        <v>65523.758962715809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30653.788109578069</v>
      </c>
      <c r="AC17">
        <f t="shared" si="2"/>
        <v>25914.904481485151</v>
      </c>
      <c r="AE17">
        <f t="shared" si="3"/>
        <v>11662.682353922055</v>
      </c>
      <c r="AF17">
        <f t="shared" si="4"/>
        <v>-583.13411769610275</v>
      </c>
      <c r="AG17">
        <f t="shared" si="4"/>
        <v>-9.8875983657436368</v>
      </c>
      <c r="AH17">
        <f t="shared" si="5"/>
        <v>-22585.726424968812</v>
      </c>
      <c r="AI17">
        <f t="shared" si="6"/>
        <v>-11516.065787108604</v>
      </c>
      <c r="AJ17">
        <f t="shared" si="7"/>
        <v>4738.8836280929172</v>
      </c>
      <c r="AK17">
        <f t="shared" si="24"/>
        <v>2574.9468525361085</v>
      </c>
      <c r="AL17">
        <f t="shared" si="8"/>
        <v>-4202.2353064795789</v>
      </c>
      <c r="AN17">
        <f t="shared" si="9"/>
        <v>4805.3846507627613</v>
      </c>
      <c r="AO17">
        <f t="shared" si="9"/>
        <v>-240.26923253813808</v>
      </c>
      <c r="AP17">
        <f t="shared" si="9"/>
        <v>-4.0739953278135026</v>
      </c>
      <c r="AQ17">
        <f t="shared" si="9"/>
        <v>-9306.0155284408756</v>
      </c>
      <c r="AR17">
        <f t="shared" si="9"/>
        <v>-4744.9741055440663</v>
      </c>
      <c r="AS17">
        <f t="shared" si="9"/>
        <v>1952.566138486193</v>
      </c>
      <c r="AT17">
        <f t="shared" si="9"/>
        <v>1060.9574801242672</v>
      </c>
      <c r="AU17">
        <f t="shared" si="9"/>
        <v>-1731.450486933606</v>
      </c>
      <c r="AW17">
        <v>14</v>
      </c>
      <c r="AX17">
        <f>(R17*SUMPRODUCT(K18:$K$23, X18:$X$23)-$AZ$3*SUMPRODUCT(K17:$K$22, W18:$W$23))/Z17</f>
        <v>65523.758962715809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29488.157595297198</v>
      </c>
      <c r="P18">
        <f t="shared" si="22"/>
        <v>1474.4078797648599</v>
      </c>
      <c r="Q18" s="4">
        <f t="shared" si="23"/>
        <v>25</v>
      </c>
      <c r="R18">
        <f t="shared" si="0"/>
        <v>500000</v>
      </c>
      <c r="S18">
        <f t="shared" si="1"/>
        <v>60985.425397590647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25914.904481485151</v>
      </c>
      <c r="AC18">
        <f t="shared" si="2"/>
        <v>21162.601359285785</v>
      </c>
      <c r="AE18">
        <f t="shared" si="3"/>
        <v>10232.709207825319</v>
      </c>
      <c r="AF18">
        <f t="shared" si="4"/>
        <v>-511.63546039126601</v>
      </c>
      <c r="AG18">
        <f t="shared" si="4"/>
        <v>-8.6752700425214453</v>
      </c>
      <c r="AH18">
        <f t="shared" si="5"/>
        <v>-22269.046791295135</v>
      </c>
      <c r="AI18">
        <f t="shared" si="6"/>
        <v>-12556.648313903605</v>
      </c>
      <c r="AJ18">
        <f t="shared" si="7"/>
        <v>4752.303122199366</v>
      </c>
      <c r="AK18">
        <f t="shared" si="24"/>
        <v>2498.0820738472357</v>
      </c>
      <c r="AL18">
        <f t="shared" si="8"/>
        <v>-5306.2631178570027</v>
      </c>
      <c r="AN18">
        <f t="shared" si="9"/>
        <v>3939.9977883824777</v>
      </c>
      <c r="AO18">
        <f t="shared" si="9"/>
        <v>-196.99988941912392</v>
      </c>
      <c r="AP18">
        <f t="shared" si="9"/>
        <v>-3.3403221069759486</v>
      </c>
      <c r="AQ18">
        <f t="shared" si="9"/>
        <v>-8574.4638418915329</v>
      </c>
      <c r="AR18">
        <f t="shared" si="9"/>
        <v>-4834.8062650351549</v>
      </c>
      <c r="AS18">
        <f t="shared" si="9"/>
        <v>1829.8246740823715</v>
      </c>
      <c r="AT18">
        <f t="shared" si="9"/>
        <v>961.8604072740734</v>
      </c>
      <c r="AU18">
        <f t="shared" si="9"/>
        <v>-2043.1211836787099</v>
      </c>
      <c r="AW18">
        <v>15</v>
      </c>
      <c r="AX18">
        <f>(R18*SUMPRODUCT(K19:$K$23, X19:$X$23)-$AZ$3*SUMPRODUCT(K18:$K$22, W19:$W$23))/Z18</f>
        <v>60985.425397590647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29488.157595297198</v>
      </c>
      <c r="P19">
        <f t="shared" si="22"/>
        <v>1474.4078797648599</v>
      </c>
      <c r="Q19" s="4">
        <f t="shared" si="23"/>
        <v>25</v>
      </c>
      <c r="R19">
        <f t="shared" si="0"/>
        <v>500000</v>
      </c>
      <c r="S19">
        <f t="shared" si="1"/>
        <v>55001.992868762885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21162.601359285785</v>
      </c>
      <c r="AC19">
        <f t="shared" si="2"/>
        <v>16506.526014502739</v>
      </c>
      <c r="AE19">
        <f t="shared" si="3"/>
        <v>8849.6255331680259</v>
      </c>
      <c r="AF19">
        <f t="shared" si="4"/>
        <v>-442.48127665840133</v>
      </c>
      <c r="AG19">
        <f t="shared" si="4"/>
        <v>-7.5026945177641196</v>
      </c>
      <c r="AH19">
        <f t="shared" si="5"/>
        <v>-21716.456486642233</v>
      </c>
      <c r="AI19">
        <f t="shared" si="6"/>
        <v>-13316.814924650373</v>
      </c>
      <c r="AJ19">
        <f t="shared" si="7"/>
        <v>4656.0753447830466</v>
      </c>
      <c r="AK19">
        <f t="shared" si="24"/>
        <v>2170.4193281993835</v>
      </c>
      <c r="AL19">
        <f t="shared" si="8"/>
        <v>-6490.320251667943</v>
      </c>
      <c r="AN19">
        <f t="shared" si="9"/>
        <v>3174.4511527029413</v>
      </c>
      <c r="AO19">
        <f t="shared" si="9"/>
        <v>-158.72255763514707</v>
      </c>
      <c r="AP19">
        <f t="shared" si="9"/>
        <v>-2.6912932271574048</v>
      </c>
      <c r="AQ19">
        <f t="shared" si="9"/>
        <v>-7789.9149594825903</v>
      </c>
      <c r="AR19">
        <f t="shared" si="9"/>
        <v>-4776.8776576419541</v>
      </c>
      <c r="AS19">
        <f t="shared" si="9"/>
        <v>1670.1818274594391</v>
      </c>
      <c r="AT19">
        <f t="shared" si="9"/>
        <v>778.55160226026021</v>
      </c>
      <c r="AU19">
        <f t="shared" si="9"/>
        <v>-2328.1442279222547</v>
      </c>
      <c r="AW19">
        <v>16</v>
      </c>
      <c r="AX19">
        <f>(R19*SUMPRODUCT(K20:$K$23, X20:$X$23)-$AZ$3*SUMPRODUCT(K19:$K$22, W20:$W$23))/Z19</f>
        <v>55001.992868762885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29488.157595297198</v>
      </c>
      <c r="P20">
        <f t="shared" si="22"/>
        <v>1474.4078797648599</v>
      </c>
      <c r="Q20" s="4">
        <f t="shared" si="23"/>
        <v>25</v>
      </c>
      <c r="R20">
        <f t="shared" si="0"/>
        <v>500000</v>
      </c>
      <c r="S20">
        <f t="shared" si="1"/>
        <v>46655.382792266544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16506.526014502739</v>
      </c>
      <c r="AC20">
        <f t="shared" si="2"/>
        <v>11907.991653826381</v>
      </c>
      <c r="AE20">
        <f t="shared" si="3"/>
        <v>7526.3498768189447</v>
      </c>
      <c r="AF20">
        <f t="shared" si="4"/>
        <v>-376.31749384094724</v>
      </c>
      <c r="AG20">
        <f t="shared" si="4"/>
        <v>-6.380824109217369</v>
      </c>
      <c r="AH20">
        <f t="shared" si="5"/>
        <v>-20936.869267382193</v>
      </c>
      <c r="AI20">
        <f t="shared" si="6"/>
        <v>-13793.217708513414</v>
      </c>
      <c r="AJ20">
        <f t="shared" si="7"/>
        <v>4598.5343606763581</v>
      </c>
      <c r="AK20">
        <f t="shared" si="24"/>
        <v>1284.5511209832041</v>
      </c>
      <c r="AL20">
        <f t="shared" si="8"/>
        <v>-7910.1322268538515</v>
      </c>
      <c r="AN20">
        <f t="shared" si="9"/>
        <v>2560.7309554115745</v>
      </c>
      <c r="AO20">
        <f t="shared" si="9"/>
        <v>-128.03654777057872</v>
      </c>
      <c r="AP20">
        <f t="shared" si="9"/>
        <v>-2.1709824928329557</v>
      </c>
      <c r="AQ20">
        <f t="shared" si="9"/>
        <v>-7123.4649092676746</v>
      </c>
      <c r="AR20">
        <f t="shared" si="9"/>
        <v>-4692.9414841195121</v>
      </c>
      <c r="AS20">
        <f t="shared" si="9"/>
        <v>1564.5843575750366</v>
      </c>
      <c r="AT20">
        <f t="shared" si="9"/>
        <v>437.04981473710188</v>
      </c>
      <c r="AU20">
        <f t="shared" si="9"/>
        <v>-2691.3073118073735</v>
      </c>
      <c r="AW20">
        <v>17</v>
      </c>
      <c r="AX20">
        <f>(R20*SUMPRODUCT(K21:$K$23, X21:$X$23)-$AZ$3*SUMPRODUCT(K20:$K$22, W21:$W$23))/Z20</f>
        <v>46655.382792266544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29488.157595297198</v>
      </c>
      <c r="P21">
        <f t="shared" si="22"/>
        <v>1474.4078797648599</v>
      </c>
      <c r="Q21" s="4">
        <f t="shared" si="23"/>
        <v>25</v>
      </c>
      <c r="R21">
        <f t="shared" si="0"/>
        <v>500000</v>
      </c>
      <c r="S21">
        <f t="shared" si="1"/>
        <v>35226.385280523755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11907.991653826381</v>
      </c>
      <c r="AC21">
        <f t="shared" si="2"/>
        <v>7497.495524296678</v>
      </c>
      <c r="AE21">
        <f t="shared" si="3"/>
        <v>6276.1855305299341</v>
      </c>
      <c r="AF21">
        <f t="shared" si="4"/>
        <v>-313.80927652649666</v>
      </c>
      <c r="AG21">
        <f t="shared" si="4"/>
        <v>-5.3209373205558173</v>
      </c>
      <c r="AH21">
        <f t="shared" si="5"/>
        <v>-19921.570951387544</v>
      </c>
      <c r="AI21">
        <f t="shared" si="6"/>
        <v>-13964.515634704661</v>
      </c>
      <c r="AJ21">
        <f t="shared" si="7"/>
        <v>4410.4961295297026</v>
      </c>
      <c r="AK21">
        <f t="shared" si="24"/>
        <v>916.74987367166977</v>
      </c>
      <c r="AL21">
        <f t="shared" si="8"/>
        <v>-8637.2696315032881</v>
      </c>
      <c r="AN21">
        <f t="shared" si="9"/>
        <v>2031.1811472110105</v>
      </c>
      <c r="AO21">
        <f t="shared" si="9"/>
        <v>-101.55905736055051</v>
      </c>
      <c r="AP21">
        <f t="shared" si="9"/>
        <v>-1.7220312430904003</v>
      </c>
      <c r="AQ21">
        <f t="shared" si="9"/>
        <v>-6447.279026798984</v>
      </c>
      <c r="AR21">
        <f t="shared" si="9"/>
        <v>-4519.3789681916132</v>
      </c>
      <c r="AS21">
        <f t="shared" si="9"/>
        <v>1427.3823717558976</v>
      </c>
      <c r="AT21">
        <f t="shared" si="9"/>
        <v>296.69056962258804</v>
      </c>
      <c r="AU21">
        <f t="shared" si="9"/>
        <v>-2795.3060268131276</v>
      </c>
      <c r="AW21">
        <v>18</v>
      </c>
      <c r="AX21">
        <f>(R21*SUMPRODUCT(K22:$K$23, X22:$X$23)-$AZ$3*SUMPRODUCT(K21:$K$22, W22:$W$23))/Z21</f>
        <v>35226.385280523755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29488.157595297198</v>
      </c>
      <c r="P22">
        <f t="shared" si="22"/>
        <v>1474.4078797648599</v>
      </c>
      <c r="Q22" s="4">
        <f t="shared" si="23"/>
        <v>25</v>
      </c>
      <c r="R22">
        <f t="shared" si="0"/>
        <v>500000</v>
      </c>
      <c r="S22">
        <f t="shared" si="1"/>
        <v>20028.731425184189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7497.495524296678</v>
      </c>
      <c r="AC22">
        <f t="shared" si="2"/>
        <v>3473.3141806351596</v>
      </c>
      <c r="AE22">
        <f t="shared" si="3"/>
        <v>5113.7355513073016</v>
      </c>
      <c r="AF22">
        <f t="shared" si="4"/>
        <v>-255.68677756536508</v>
      </c>
      <c r="AG22">
        <f t="shared" si="4"/>
        <v>-4.335414593791751</v>
      </c>
      <c r="AH22">
        <f t="shared" si="5"/>
        <v>-18646.267071170161</v>
      </c>
      <c r="AI22">
        <f t="shared" si="6"/>
        <v>-13792.553712022018</v>
      </c>
      <c r="AJ22">
        <f t="shared" si="7"/>
        <v>4024.1813436615184</v>
      </c>
      <c r="AK22">
        <f t="shared" si="24"/>
        <v>864.88810086270325</v>
      </c>
      <c r="AL22">
        <f t="shared" si="8"/>
        <v>-8903.4842674977954</v>
      </c>
      <c r="AN22">
        <f t="shared" si="9"/>
        <v>1546.7045792982954</v>
      </c>
      <c r="AO22">
        <f t="shared" si="9"/>
        <v>-77.335228964914762</v>
      </c>
      <c r="AP22">
        <f t="shared" si="9"/>
        <v>-1.3112929947384755</v>
      </c>
      <c r="AQ22">
        <f t="shared" si="9"/>
        <v>-5639.7649773706089</v>
      </c>
      <c r="AR22">
        <f t="shared" si="9"/>
        <v>-4171.7069200319675</v>
      </c>
      <c r="AS22">
        <f t="shared" si="9"/>
        <v>1217.1571348809475</v>
      </c>
      <c r="AT22">
        <f t="shared" si="9"/>
        <v>261.5947525567617</v>
      </c>
      <c r="AU22">
        <f t="shared" si="9"/>
        <v>-2692.9550325942578</v>
      </c>
      <c r="AW22">
        <v>19</v>
      </c>
      <c r="AX22">
        <f>(R22*SUMPRODUCT(K23:$K$23, X23:$X$23)-$AZ$3*SUMPRODUCT(K22:$K$22, W23:$W$23))/Z22</f>
        <v>20028.731425184189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29488.157595297198</v>
      </c>
      <c r="P23">
        <f t="shared" si="22"/>
        <v>1474.4078797648599</v>
      </c>
      <c r="Q23" s="4">
        <f t="shared" si="23"/>
        <v>25</v>
      </c>
      <c r="R23">
        <f t="shared" si="0"/>
        <v>500000</v>
      </c>
      <c r="S23">
        <f t="shared" si="1"/>
        <v>25288.227572080672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3473.3141806351596</v>
      </c>
      <c r="AC23">
        <f t="shared" si="2"/>
        <v>3473.3141806351596</v>
      </c>
      <c r="AE23">
        <f t="shared" si="3"/>
        <v>4050.1706038753064</v>
      </c>
      <c r="AF23">
        <f t="shared" si="4"/>
        <v>-202.50853019376532</v>
      </c>
      <c r="AG23">
        <f t="shared" si="4"/>
        <v>-3.4337263957457549</v>
      </c>
      <c r="AH23">
        <f t="shared" si="5"/>
        <v>-17166.68104216157</v>
      </c>
      <c r="AI23">
        <f t="shared" si="6"/>
        <v>-13322.452694875774</v>
      </c>
      <c r="AJ23">
        <f t="shared" si="7"/>
        <v>0</v>
      </c>
      <c r="AK23">
        <f t="shared" si="24"/>
        <v>760.64943282350521</v>
      </c>
      <c r="AL23">
        <f t="shared" si="8"/>
        <v>-12561.803262052268</v>
      </c>
      <c r="AN23">
        <f t="shared" si="9"/>
        <v>1109.7181515415139</v>
      </c>
      <c r="AO23">
        <f t="shared" si="9"/>
        <v>-55.4859075770757</v>
      </c>
      <c r="AP23">
        <f t="shared" si="9"/>
        <v>-0.94081679056687906</v>
      </c>
      <c r="AQ23">
        <f t="shared" si="9"/>
        <v>-4703.5494099884563</v>
      </c>
      <c r="AR23">
        <f t="shared" si="9"/>
        <v>-3650.2579828145849</v>
      </c>
      <c r="AS23">
        <f t="shared" si="9"/>
        <v>0</v>
      </c>
      <c r="AT23">
        <f t="shared" si="9"/>
        <v>208.41257446200873</v>
      </c>
      <c r="AU23">
        <f t="shared" si="9"/>
        <v>-3441.8454083525758</v>
      </c>
      <c r="AW23">
        <v>20</v>
      </c>
      <c r="AX23">
        <f>(R23*SUMPRODUCT(K$23:$K24, X$23:$X24)-$AZ$3*SUMPRODUCT(K$22:$K23, W$23:$W24))/Z23</f>
        <v>25288.227572080672</v>
      </c>
    </row>
    <row r="25" spans="5:50" x14ac:dyDescent="0.25">
      <c r="AN25" s="8">
        <f t="shared" ref="AN25:AU25" si="25">SUM(AN3:AN23)</f>
        <v>205677.79977150075</v>
      </c>
      <c r="AO25" s="8">
        <f t="shared" si="25"/>
        <v>-32400.00818504794</v>
      </c>
      <c r="AP25" s="8">
        <f t="shared" si="25"/>
        <v>-349.3732200857325</v>
      </c>
      <c r="AQ25" s="8">
        <f t="shared" si="25"/>
        <v>-184065.37182996623</v>
      </c>
      <c r="AR25" s="8">
        <f t="shared" si="25"/>
        <v>-11136.953463599119</v>
      </c>
      <c r="AS25" s="8">
        <f t="shared" si="25"/>
        <v>-21318.309687041739</v>
      </c>
      <c r="AT25" s="8">
        <f t="shared" si="25"/>
        <v>32455.263150640851</v>
      </c>
      <c r="AU25" s="9">
        <f t="shared" si="25"/>
        <v>-7.73070496506989E-12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0274-854B-41F2-8BF7-577FE5711E9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1737.6045711634602</v>
      </c>
      <c r="K3">
        <v>1</v>
      </c>
      <c r="L3" s="2">
        <v>0</v>
      </c>
      <c r="O3">
        <f>$C$3</f>
        <v>1737.6045711634602</v>
      </c>
      <c r="P3">
        <f>O3*B5</f>
        <v>1390.0836569307683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1737.6045711634602</v>
      </c>
      <c r="AF3">
        <f t="shared" ref="AF3:AG23" si="4">-$Z3*P3</f>
        <v>-1390.0836569307683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147.52091423269189</v>
      </c>
      <c r="AJ3">
        <f t="shared" ref="AJ3:AJ23" si="7">AB3-AC3</f>
        <v>0</v>
      </c>
      <c r="AL3">
        <f t="shared" ref="AL3:AL23" si="8">SUM(AI3:AK3)</f>
        <v>147.52091423269189</v>
      </c>
      <c r="AN3">
        <f t="shared" ref="AN3:AU23" si="9">AE3*$K3</f>
        <v>1737.6045711634602</v>
      </c>
      <c r="AO3">
        <f t="shared" si="9"/>
        <v>-1390.0836569307683</v>
      </c>
      <c r="AP3">
        <f t="shared" si="9"/>
        <v>-200</v>
      </c>
      <c r="AQ3">
        <f t="shared" si="9"/>
        <v>0</v>
      </c>
      <c r="AR3">
        <f t="shared" si="9"/>
        <v>147.52091423269189</v>
      </c>
      <c r="AS3">
        <f t="shared" si="9"/>
        <v>0</v>
      </c>
      <c r="AT3">
        <f t="shared" si="9"/>
        <v>0</v>
      </c>
      <c r="AU3">
        <f t="shared" si="9"/>
        <v>147.52091423269189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1352.133732808813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1000000</v>
      </c>
      <c r="S4">
        <f t="shared" si="1"/>
        <v>266.71457784489348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263.73801088368054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-1160.1210000000001</v>
      </c>
      <c r="AI4">
        <f t="shared" si="6"/>
        <v>-1160.1210000000001</v>
      </c>
      <c r="AJ4">
        <f t="shared" si="7"/>
        <v>-263.73801088368054</v>
      </c>
      <c r="AK4">
        <f>G4*MAX(0, SUM(AB4, AE4:AF4))</f>
        <v>0</v>
      </c>
      <c r="AL4">
        <f t="shared" si="8"/>
        <v>-1423.8590108836806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-1088.3957219251336</v>
      </c>
      <c r="AR4">
        <f t="shared" si="9"/>
        <v>-1088.3957219251336</v>
      </c>
      <c r="AS4">
        <f t="shared" si="9"/>
        <v>-247.4322271166906</v>
      </c>
      <c r="AT4">
        <f t="shared" si="9"/>
        <v>0</v>
      </c>
      <c r="AU4">
        <f t="shared" si="9"/>
        <v>-1335.8279490418242</v>
      </c>
      <c r="AW4">
        <v>1</v>
      </c>
      <c r="AX4">
        <f>(R4*SUMPRODUCT(K5:$K$23, X5:$X$23)-$AZ$3*SUMPRODUCT(K4:$K$22, W5:$W$23))/Z4</f>
        <v>266.71457784489348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1737.6045711634602</v>
      </c>
      <c r="P5">
        <f t="shared" ref="P5:P23" si="22">O5*$C$5</f>
        <v>86.880228558173016</v>
      </c>
      <c r="Q5" s="4">
        <f t="shared" ref="Q5:Q23" si="23">$C$8</f>
        <v>25</v>
      </c>
      <c r="R5">
        <f t="shared" si="0"/>
        <v>1000000</v>
      </c>
      <c r="S5">
        <f t="shared" si="1"/>
        <v>528.96769084256346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263.73801088368054</v>
      </c>
      <c r="AC5">
        <f t="shared" si="2"/>
        <v>517.22061288909572</v>
      </c>
      <c r="AE5">
        <f t="shared" si="3"/>
        <v>1699.0166258066347</v>
      </c>
      <c r="AF5">
        <f t="shared" si="4"/>
        <v>-84.950831290331749</v>
      </c>
      <c r="AG5">
        <f t="shared" si="4"/>
        <v>-24.444811178601643</v>
      </c>
      <c r="AH5">
        <f t="shared" si="5"/>
        <v>-1159.0330659342058</v>
      </c>
      <c r="AI5">
        <f t="shared" si="6"/>
        <v>430.58791740349557</v>
      </c>
      <c r="AJ5">
        <f t="shared" si="7"/>
        <v>-253.48260200541517</v>
      </c>
      <c r="AK5">
        <f>G5*SUM(AB5, AE5:AF5)</f>
        <v>76.989956021399323</v>
      </c>
      <c r="AL5">
        <f t="shared" si="8"/>
        <v>254.09527141947973</v>
      </c>
      <c r="AN5">
        <f t="shared" si="9"/>
        <v>1467.2070649211742</v>
      </c>
      <c r="AO5">
        <f t="shared" si="9"/>
        <v>-73.360353246058722</v>
      </c>
      <c r="AP5">
        <f t="shared" si="9"/>
        <v>-21.109622541145335</v>
      </c>
      <c r="AQ5">
        <f t="shared" si="9"/>
        <v>-1000.8975056430404</v>
      </c>
      <c r="AR5">
        <f t="shared" si="9"/>
        <v>371.83958349092961</v>
      </c>
      <c r="AS5">
        <f t="shared" si="9"/>
        <v>-218.89807247788204</v>
      </c>
      <c r="AT5">
        <f t="shared" si="9"/>
        <v>66.485639802928915</v>
      </c>
      <c r="AU5">
        <f t="shared" si="9"/>
        <v>219.42715081597649</v>
      </c>
      <c r="AW5">
        <v>2</v>
      </c>
      <c r="AX5">
        <f>(R5*SUMPRODUCT(K6:$K$23, X6:$X$23)-$AZ$3*SUMPRODUCT(K5:$K$22, W6:$W$23))/Z5</f>
        <v>528.96769084256346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1737.6045711634602</v>
      </c>
      <c r="P6">
        <f t="shared" si="22"/>
        <v>86.880228558173016</v>
      </c>
      <c r="Q6" s="4">
        <f t="shared" si="23"/>
        <v>25</v>
      </c>
      <c r="R6">
        <f t="shared" si="0"/>
        <v>1000000</v>
      </c>
      <c r="S6">
        <f t="shared" si="1"/>
        <v>780.80615497748784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517.22061288909572</v>
      </c>
      <c r="AC6">
        <f t="shared" si="2"/>
        <v>754.92538267588134</v>
      </c>
      <c r="AE6">
        <f t="shared" si="3"/>
        <v>1680.0095484169901</v>
      </c>
      <c r="AF6">
        <f t="shared" si="4"/>
        <v>-84.000477420849521</v>
      </c>
      <c r="AG6">
        <f t="shared" si="4"/>
        <v>-24.171344509241454</v>
      </c>
      <c r="AH6">
        <f t="shared" si="5"/>
        <v>-1160.7423029669562</v>
      </c>
      <c r="AI6">
        <f t="shared" si="6"/>
        <v>411.09542351994287</v>
      </c>
      <c r="AJ6">
        <f t="shared" si="7"/>
        <v>-237.70476978678562</v>
      </c>
      <c r="AK6">
        <f>G6*SUM(AB6, AE6:AF6)</f>
        <v>123.62393650728633</v>
      </c>
      <c r="AL6">
        <f t="shared" si="8"/>
        <v>297.01459024044357</v>
      </c>
      <c r="AN6">
        <f t="shared" si="9"/>
        <v>1308.4354846944075</v>
      </c>
      <c r="AO6">
        <f t="shared" si="9"/>
        <v>-65.421774234720388</v>
      </c>
      <c r="AP6">
        <f t="shared" si="9"/>
        <v>-18.825276855399689</v>
      </c>
      <c r="AQ6">
        <f t="shared" si="9"/>
        <v>-904.01653920297019</v>
      </c>
      <c r="AR6">
        <f t="shared" si="9"/>
        <v>320.17189440131722</v>
      </c>
      <c r="AS6">
        <f t="shared" si="9"/>
        <v>-185.13070712199769</v>
      </c>
      <c r="AT6">
        <f t="shared" si="9"/>
        <v>96.281563063826937</v>
      </c>
      <c r="AU6">
        <f t="shared" si="9"/>
        <v>231.32275034314645</v>
      </c>
      <c r="AW6">
        <v>3</v>
      </c>
      <c r="AX6">
        <f>(R6*SUMPRODUCT(K7:$K$23, X7:$X$23)-$AZ$3*SUMPRODUCT(K6:$K$22, W7:$W$23))/Z6</f>
        <v>780.80615497748784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1737.6045711634602</v>
      </c>
      <c r="P7">
        <f t="shared" si="22"/>
        <v>86.880228558173016</v>
      </c>
      <c r="Q7" s="4">
        <f t="shared" si="23"/>
        <v>25</v>
      </c>
      <c r="R7">
        <f t="shared" si="0"/>
        <v>1000000</v>
      </c>
      <c r="S7">
        <f t="shared" si="1"/>
        <v>996.85539655204605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754.92538267588134</v>
      </c>
      <c r="AC7">
        <f t="shared" si="2"/>
        <v>953.01571545899242</v>
      </c>
      <c r="AE7">
        <f t="shared" si="3"/>
        <v>1661.1882418451676</v>
      </c>
      <c r="AF7">
        <f t="shared" si="4"/>
        <v>-83.059412092258384</v>
      </c>
      <c r="AG7">
        <f t="shared" si="4"/>
        <v>-23.900550640426694</v>
      </c>
      <c r="AH7">
        <f t="shared" si="5"/>
        <v>-1163.2169488938339</v>
      </c>
      <c r="AI7">
        <f t="shared" si="6"/>
        <v>391.01133021864871</v>
      </c>
      <c r="AJ7">
        <f t="shared" si="7"/>
        <v>-198.09033278311108</v>
      </c>
      <c r="AK7">
        <f>G7*SUM(AB7, AE7:AF7)</f>
        <v>114.55296183025362</v>
      </c>
      <c r="AL7">
        <f t="shared" si="8"/>
        <v>307.47395926579122</v>
      </c>
      <c r="AN7">
        <f t="shared" si="9"/>
        <v>1171.1568368407759</v>
      </c>
      <c r="AO7">
        <f t="shared" si="9"/>
        <v>-58.557841842038798</v>
      </c>
      <c r="AP7">
        <f t="shared" si="9"/>
        <v>-16.850163384074722</v>
      </c>
      <c r="AQ7">
        <f t="shared" si="9"/>
        <v>-820.08134184292885</v>
      </c>
      <c r="AR7">
        <f t="shared" si="9"/>
        <v>275.66748977173353</v>
      </c>
      <c r="AS7">
        <f t="shared" si="9"/>
        <v>-139.65596535484525</v>
      </c>
      <c r="AT7">
        <f t="shared" si="9"/>
        <v>80.761157013033085</v>
      </c>
      <c r="AU7">
        <f t="shared" si="9"/>
        <v>216.77268142992133</v>
      </c>
      <c r="AW7">
        <v>4</v>
      </c>
      <c r="AX7">
        <f>(R7*SUMPRODUCT(K8:$K$23, X8:$X$23)-$AZ$3*SUMPRODUCT(K7:$K$22, W8:$W$23))/Z7</f>
        <v>996.85539655204605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1737.6045711634602</v>
      </c>
      <c r="P8">
        <f t="shared" si="22"/>
        <v>86.880228558173016</v>
      </c>
      <c r="Q8" s="4">
        <f t="shared" si="23"/>
        <v>25</v>
      </c>
      <c r="R8">
        <f t="shared" si="0"/>
        <v>1000000</v>
      </c>
      <c r="S8">
        <f t="shared" si="1"/>
        <v>1159.136572558938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953.01571545899242</v>
      </c>
      <c r="AC8">
        <f t="shared" si="2"/>
        <v>1095.7231213516461</v>
      </c>
      <c r="AE8">
        <f t="shared" si="3"/>
        <v>1642.5445883283151</v>
      </c>
      <c r="AF8">
        <f t="shared" si="4"/>
        <v>-82.127229416415759</v>
      </c>
      <c r="AG8">
        <f t="shared" si="4"/>
        <v>-23.632312776843481</v>
      </c>
      <c r="AH8">
        <f t="shared" si="5"/>
        <v>-1169.2942871578002</v>
      </c>
      <c r="AI8">
        <f t="shared" si="6"/>
        <v>367.49075897725561</v>
      </c>
      <c r="AJ8">
        <f t="shared" si="7"/>
        <v>-142.7074058926537</v>
      </c>
      <c r="AK8">
        <f t="shared" ref="AK8:AK23" si="24">G8*SUM(AB8:AB8, AE8:AF8)</f>
        <v>53.536124484099986</v>
      </c>
      <c r="AL8">
        <f t="shared" si="8"/>
        <v>278.31947756870193</v>
      </c>
      <c r="AN8">
        <f t="shared" si="9"/>
        <v>1079.732257766801</v>
      </c>
      <c r="AO8">
        <f t="shared" si="9"/>
        <v>-53.986612888340055</v>
      </c>
      <c r="AP8">
        <f t="shared" si="9"/>
        <v>-15.534780980747495</v>
      </c>
      <c r="AQ8">
        <f t="shared" si="9"/>
        <v>-768.63956670524055</v>
      </c>
      <c r="AR8">
        <f t="shared" si="9"/>
        <v>241.57129719247294</v>
      </c>
      <c r="AS8">
        <f t="shared" si="9"/>
        <v>-93.809197424185413</v>
      </c>
      <c r="AT8">
        <f t="shared" si="9"/>
        <v>35.192153060594833</v>
      </c>
      <c r="AU8">
        <f t="shared" si="9"/>
        <v>182.95425282888237</v>
      </c>
      <c r="AW8">
        <v>5</v>
      </c>
      <c r="AX8">
        <f>(R8*SUMPRODUCT(K9:$K$23, X9:$X$23)-$AZ$3*SUMPRODUCT(K8:$K$22, W9:$W$23))/Z8</f>
        <v>1159.136572558938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1737.6045711634602</v>
      </c>
      <c r="P9">
        <f t="shared" si="22"/>
        <v>86.880228558173016</v>
      </c>
      <c r="Q9" s="4">
        <f t="shared" si="23"/>
        <v>25</v>
      </c>
      <c r="R9">
        <f t="shared" si="0"/>
        <v>1000000</v>
      </c>
      <c r="S9">
        <f t="shared" si="1"/>
        <v>1278.8927247890983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1095.7231213516461</v>
      </c>
      <c r="AC9">
        <f t="shared" si="2"/>
        <v>1195.3223653314781</v>
      </c>
      <c r="AE9">
        <f t="shared" si="3"/>
        <v>1624.0592864084144</v>
      </c>
      <c r="AF9">
        <f t="shared" si="4"/>
        <v>-81.202964320420733</v>
      </c>
      <c r="AG9">
        <f t="shared" si="4"/>
        <v>-23.366353216384866</v>
      </c>
      <c r="AH9">
        <f t="shared" si="5"/>
        <v>-1185.4573076071779</v>
      </c>
      <c r="AI9">
        <f t="shared" si="6"/>
        <v>334.032661264431</v>
      </c>
      <c r="AJ9">
        <f t="shared" si="7"/>
        <v>-99.599243979831954</v>
      </c>
      <c r="AK9">
        <f t="shared" si="24"/>
        <v>15.567618716293877</v>
      </c>
      <c r="AL9">
        <f t="shared" si="8"/>
        <v>250.00103600089292</v>
      </c>
      <c r="AN9">
        <f t="shared" si="9"/>
        <v>1014.6178310540097</v>
      </c>
      <c r="AO9">
        <f t="shared" si="9"/>
        <v>-50.730891552700491</v>
      </c>
      <c r="AP9">
        <f t="shared" si="9"/>
        <v>-14.597939138342692</v>
      </c>
      <c r="AQ9">
        <f t="shared" si="9"/>
        <v>-740.60481185478545</v>
      </c>
      <c r="AR9">
        <f t="shared" si="9"/>
        <v>208.68418850818114</v>
      </c>
      <c r="AS9">
        <f t="shared" si="9"/>
        <v>-62.223817656877785</v>
      </c>
      <c r="AT9">
        <f t="shared" si="9"/>
        <v>9.7257431848641058</v>
      </c>
      <c r="AU9">
        <f t="shared" si="9"/>
        <v>156.18611403616748</v>
      </c>
      <c r="AW9">
        <v>6</v>
      </c>
      <c r="AX9">
        <f>(R9*SUMPRODUCT(K10:$K$23, X10:$X$23)-$AZ$3*SUMPRODUCT(K9:$K$22, W10:$W$23))/Z9</f>
        <v>1278.8927247890983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1737.6045711634602</v>
      </c>
      <c r="P10">
        <f t="shared" si="22"/>
        <v>86.880228558173016</v>
      </c>
      <c r="Q10" s="4">
        <f t="shared" si="23"/>
        <v>25</v>
      </c>
      <c r="R10">
        <f t="shared" si="0"/>
        <v>1000000</v>
      </c>
      <c r="S10">
        <f t="shared" si="1"/>
        <v>1372.7921493950864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1195.3223653314781</v>
      </c>
      <c r="AC10">
        <f t="shared" si="2"/>
        <v>1268.5984739934156</v>
      </c>
      <c r="AE10">
        <f t="shared" si="3"/>
        <v>1605.7219647950872</v>
      </c>
      <c r="AF10">
        <f t="shared" si="4"/>
        <v>-80.286098239754367</v>
      </c>
      <c r="AG10">
        <f t="shared" si="4"/>
        <v>-23.10252274083183</v>
      </c>
      <c r="AH10">
        <f t="shared" si="5"/>
        <v>-1206.6777355675181</v>
      </c>
      <c r="AI10">
        <f t="shared" si="6"/>
        <v>295.65560824698287</v>
      </c>
      <c r="AJ10">
        <f t="shared" si="7"/>
        <v>-73.276108661937542</v>
      </c>
      <c r="AK10">
        <f t="shared" si="24"/>
        <v>11.155108750735925</v>
      </c>
      <c r="AL10">
        <f t="shared" si="8"/>
        <v>233.53460833578126</v>
      </c>
      <c r="AN10">
        <f t="shared" si="9"/>
        <v>953.12279193314021</v>
      </c>
      <c r="AO10">
        <f t="shared" si="9"/>
        <v>-47.656139596657013</v>
      </c>
      <c r="AP10">
        <f t="shared" si="9"/>
        <v>-13.713171681157455</v>
      </c>
      <c r="AQ10">
        <f t="shared" si="9"/>
        <v>-716.25852887579003</v>
      </c>
      <c r="AR10">
        <f t="shared" si="9"/>
        <v>175.49495177953565</v>
      </c>
      <c r="AS10">
        <f t="shared" si="9"/>
        <v>-43.495157194773</v>
      </c>
      <c r="AT10">
        <f t="shared" si="9"/>
        <v>6.6214379761418076</v>
      </c>
      <c r="AU10">
        <f t="shared" si="9"/>
        <v>138.62123256090447</v>
      </c>
      <c r="AW10">
        <v>7</v>
      </c>
      <c r="AX10">
        <f>(R10*SUMPRODUCT(K11:$K$23, X11:$X$23)-$AZ$3*SUMPRODUCT(K10:$K$22, W11:$W$23))/Z10</f>
        <v>1372.7921493950864</v>
      </c>
    </row>
    <row r="11" spans="1:52" x14ac:dyDescent="0.25">
      <c r="A11" t="s">
        <v>33</v>
      </c>
      <c r="C11" s="7">
        <f>AU25</f>
        <v>8.5265128291212022E-13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1737.6045711634602</v>
      </c>
      <c r="P11">
        <f t="shared" si="22"/>
        <v>86.880228558173016</v>
      </c>
      <c r="Q11" s="4">
        <f t="shared" si="23"/>
        <v>25</v>
      </c>
      <c r="R11">
        <f t="shared" si="0"/>
        <v>1000000</v>
      </c>
      <c r="S11">
        <f t="shared" si="1"/>
        <v>1442.6189700286948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1268.5984739934156</v>
      </c>
      <c r="AC11">
        <f t="shared" si="2"/>
        <v>1318.0251632288837</v>
      </c>
      <c r="AE11">
        <f t="shared" si="3"/>
        <v>1587.5339199854138</v>
      </c>
      <c r="AF11">
        <f t="shared" si="4"/>
        <v>-79.376695999270694</v>
      </c>
      <c r="AG11">
        <f t="shared" si="4"/>
        <v>-22.840840003695973</v>
      </c>
      <c r="AH11">
        <f t="shared" si="5"/>
        <v>-1226.3003891015462</v>
      </c>
      <c r="AI11">
        <f t="shared" si="6"/>
        <v>259.01599488090096</v>
      </c>
      <c r="AJ11">
        <f t="shared" si="7"/>
        <v>-49.426689235468075</v>
      </c>
      <c r="AK11">
        <f t="shared" si="24"/>
        <v>6.6642136751509398</v>
      </c>
      <c r="AL11">
        <f t="shared" si="8"/>
        <v>216.25351932058382</v>
      </c>
      <c r="AN11">
        <f t="shared" si="9"/>
        <v>896.17380029144806</v>
      </c>
      <c r="AO11">
        <f t="shared" si="9"/>
        <v>-44.808690014572406</v>
      </c>
      <c r="AP11">
        <f t="shared" si="9"/>
        <v>-12.893811042569235</v>
      </c>
      <c r="AQ11">
        <f t="shared" si="9"/>
        <v>-692.25499132019263</v>
      </c>
      <c r="AR11">
        <f t="shared" si="9"/>
        <v>146.21630791411374</v>
      </c>
      <c r="AS11">
        <f t="shared" si="9"/>
        <v>-27.901705513404593</v>
      </c>
      <c r="AT11">
        <f t="shared" si="9"/>
        <v>3.7619943864060104</v>
      </c>
      <c r="AU11">
        <f t="shared" si="9"/>
        <v>122.07659678711514</v>
      </c>
      <c r="AW11">
        <v>8</v>
      </c>
      <c r="AX11">
        <f>(R11*SUMPRODUCT(K12:$K$23, X12:$X$23)-$AZ$3*SUMPRODUCT(K11:$K$22, W12:$W$23))/Z11</f>
        <v>1442.6189700286948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1737.6045711634602</v>
      </c>
      <c r="P12">
        <f t="shared" si="22"/>
        <v>86.880228558173016</v>
      </c>
      <c r="Q12" s="4">
        <f t="shared" si="23"/>
        <v>25</v>
      </c>
      <c r="R12">
        <f t="shared" si="0"/>
        <v>1000000</v>
      </c>
      <c r="S12">
        <f t="shared" si="1"/>
        <v>1485.984974140782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1318.0251632288837</v>
      </c>
      <c r="AC12">
        <f t="shared" si="2"/>
        <v>1342.2053054907383</v>
      </c>
      <c r="AE12">
        <f t="shared" si="3"/>
        <v>1569.4789078261574</v>
      </c>
      <c r="AF12">
        <f t="shared" si="4"/>
        <v>-78.473945391307879</v>
      </c>
      <c r="AG12">
        <f t="shared" si="4"/>
        <v>-22.581071290219821</v>
      </c>
      <c r="AH12">
        <f t="shared" si="5"/>
        <v>-1254.4125375677818</v>
      </c>
      <c r="AI12">
        <f t="shared" si="6"/>
        <v>214.01135357684802</v>
      </c>
      <c r="AJ12">
        <f t="shared" si="7"/>
        <v>-24.180142261854598</v>
      </c>
      <c r="AK12">
        <f t="shared" si="24"/>
        <v>6.4607692890265858</v>
      </c>
      <c r="AL12">
        <f t="shared" si="8"/>
        <v>196.29198060402001</v>
      </c>
      <c r="AN12">
        <f t="shared" si="9"/>
        <v>842.26791703959509</v>
      </c>
      <c r="AO12">
        <f t="shared" si="9"/>
        <v>-42.11339585197976</v>
      </c>
      <c r="AP12">
        <f t="shared" si="9"/>
        <v>-12.118233501130119</v>
      </c>
      <c r="AQ12">
        <f t="shared" si="9"/>
        <v>-673.18613194297018</v>
      </c>
      <c r="AR12">
        <f t="shared" si="9"/>
        <v>114.85015574351506</v>
      </c>
      <c r="AS12">
        <f t="shared" si="9"/>
        <v>-12.976382132348608</v>
      </c>
      <c r="AT12">
        <f t="shared" si="9"/>
        <v>3.4672009062415228</v>
      </c>
      <c r="AU12">
        <f t="shared" si="9"/>
        <v>105.34097451740797</v>
      </c>
      <c r="AW12">
        <v>9</v>
      </c>
      <c r="AX12">
        <f>(R12*SUMPRODUCT(K13:$K$23, X13:$X$23)-$AZ$3*SUMPRODUCT(K12:$K$22, W13:$W$23))/Z12</f>
        <v>1485.984974140782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1737.6045711634602</v>
      </c>
      <c r="P13">
        <f t="shared" si="22"/>
        <v>86.880228558173016</v>
      </c>
      <c r="Q13" s="4">
        <f t="shared" si="23"/>
        <v>25</v>
      </c>
      <c r="R13">
        <f t="shared" si="0"/>
        <v>1000000</v>
      </c>
      <c r="S13">
        <f t="shared" si="1"/>
        <v>1503.7073291603876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1342.2053054907383</v>
      </c>
      <c r="AC13">
        <f t="shared" si="2"/>
        <v>1342.7007953865941</v>
      </c>
      <c r="AE13">
        <f t="shared" si="3"/>
        <v>1551.5539457211155</v>
      </c>
      <c r="AF13">
        <f t="shared" si="4"/>
        <v>-77.577697286055781</v>
      </c>
      <c r="AG13">
        <f t="shared" si="4"/>
        <v>-22.323173687932787</v>
      </c>
      <c r="AH13">
        <f t="shared" si="5"/>
        <v>-1283.4755753934367</v>
      </c>
      <c r="AI13">
        <f t="shared" si="6"/>
        <v>168.17749935369034</v>
      </c>
      <c r="AJ13">
        <f t="shared" si="7"/>
        <v>-0.49548989585582603</v>
      </c>
      <c r="AK13">
        <f t="shared" si="24"/>
        <v>5.6323631078515959</v>
      </c>
      <c r="AL13">
        <f t="shared" si="8"/>
        <v>173.31437256568611</v>
      </c>
      <c r="AN13">
        <f t="shared" si="9"/>
        <v>791.71665444587882</v>
      </c>
      <c r="AO13">
        <f t="shared" si="9"/>
        <v>-39.585832722293944</v>
      </c>
      <c r="AP13">
        <f t="shared" si="9"/>
        <v>-11.390920978007147</v>
      </c>
      <c r="AQ13">
        <f t="shared" si="9"/>
        <v>-654.92340206141887</v>
      </c>
      <c r="AR13">
        <f t="shared" si="9"/>
        <v>85.816498684158901</v>
      </c>
      <c r="AS13">
        <f t="shared" si="9"/>
        <v>-0.25283529698761975</v>
      </c>
      <c r="AT13">
        <f t="shared" si="9"/>
        <v>2.8740448816944872</v>
      </c>
      <c r="AU13">
        <f t="shared" si="9"/>
        <v>88.437708268865777</v>
      </c>
      <c r="AW13">
        <v>10</v>
      </c>
      <c r="AX13">
        <f>(R13*SUMPRODUCT(K14:$K$23, X14:$X$23)-$AZ$3*SUMPRODUCT(K13:$K$22, W14:$W$23))/Z13</f>
        <v>1503.7073291603876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1737.6045711634602</v>
      </c>
      <c r="P14">
        <f t="shared" si="22"/>
        <v>86.880228558173016</v>
      </c>
      <c r="Q14" s="4">
        <f t="shared" si="23"/>
        <v>25</v>
      </c>
      <c r="R14">
        <f t="shared" si="0"/>
        <v>1000000</v>
      </c>
      <c r="S14">
        <f t="shared" si="1"/>
        <v>1494.0170997255186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1342.7007953865941</v>
      </c>
      <c r="AC14">
        <f t="shared" si="2"/>
        <v>1318.7373514103356</v>
      </c>
      <c r="AE14">
        <f t="shared" si="3"/>
        <v>1533.7468696948504</v>
      </c>
      <c r="AF14">
        <f t="shared" si="4"/>
        <v>-76.687343484742527</v>
      </c>
      <c r="AG14">
        <f t="shared" si="4"/>
        <v>-22.066972186138539</v>
      </c>
      <c r="AH14">
        <f t="shared" si="5"/>
        <v>-1318.7905965967429</v>
      </c>
      <c r="AI14">
        <f t="shared" si="6"/>
        <v>116.20195742722626</v>
      </c>
      <c r="AJ14">
        <f t="shared" si="7"/>
        <v>23.963443976258532</v>
      </c>
      <c r="AK14">
        <f t="shared" si="24"/>
        <v>5.0395685788740634</v>
      </c>
      <c r="AL14">
        <f t="shared" si="8"/>
        <v>145.20496998235885</v>
      </c>
      <c r="AN14">
        <f t="shared" si="9"/>
        <v>744.36958134199074</v>
      </c>
      <c r="AO14">
        <f t="shared" si="9"/>
        <v>-37.218479067099544</v>
      </c>
      <c r="AP14">
        <f t="shared" si="9"/>
        <v>-10.70970912621935</v>
      </c>
      <c r="AQ14">
        <f t="shared" si="9"/>
        <v>-640.04538406117911</v>
      </c>
      <c r="AR14">
        <f t="shared" si="9"/>
        <v>56.396009087492686</v>
      </c>
      <c r="AS14">
        <f t="shared" si="9"/>
        <v>11.63011909759838</v>
      </c>
      <c r="AT14">
        <f t="shared" si="9"/>
        <v>2.445841375341868</v>
      </c>
      <c r="AU14">
        <f t="shared" si="9"/>
        <v>70.471969560432939</v>
      </c>
      <c r="AW14">
        <v>11</v>
      </c>
      <c r="AX14">
        <f>(R14*SUMPRODUCT(K15:$K$23, X15:$X$23)-$AZ$3*SUMPRODUCT(K14:$K$22, W15:$W$23))/Z14</f>
        <v>1494.0170997255186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1737.6045711634602</v>
      </c>
      <c r="P15">
        <f t="shared" si="22"/>
        <v>86.880228558173016</v>
      </c>
      <c r="Q15" s="4">
        <f t="shared" si="23"/>
        <v>25</v>
      </c>
      <c r="R15">
        <f t="shared" si="0"/>
        <v>1000000</v>
      </c>
      <c r="S15">
        <f t="shared" si="1"/>
        <v>1450.0653527436109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1318.7373514103356</v>
      </c>
      <c r="AC15">
        <f t="shared" si="2"/>
        <v>1265.1537713331213</v>
      </c>
      <c r="AE15">
        <f t="shared" si="3"/>
        <v>1516.0261378107798</v>
      </c>
      <c r="AF15">
        <f t="shared" si="4"/>
        <v>-75.801306890538996</v>
      </c>
      <c r="AG15">
        <f t="shared" si="4"/>
        <v>-21.812012971335641</v>
      </c>
      <c r="AH15">
        <f t="shared" si="5"/>
        <v>-1371.5797176605406</v>
      </c>
      <c r="AI15">
        <f t="shared" si="6"/>
        <v>46.833100288364449</v>
      </c>
      <c r="AJ15">
        <f t="shared" si="7"/>
        <v>53.583580077214265</v>
      </c>
      <c r="AK15">
        <f t="shared" si="24"/>
        <v>11.311744947555365</v>
      </c>
      <c r="AL15">
        <f t="shared" si="8"/>
        <v>111.72842531313408</v>
      </c>
      <c r="AN15">
        <f t="shared" si="9"/>
        <v>699.46689066489819</v>
      </c>
      <c r="AO15">
        <f t="shared" si="9"/>
        <v>-34.973344533244912</v>
      </c>
      <c r="AP15">
        <f t="shared" si="9"/>
        <v>-10.06366612796937</v>
      </c>
      <c r="AQ15">
        <f t="shared" si="9"/>
        <v>-632.82193920247562</v>
      </c>
      <c r="AR15">
        <f t="shared" si="9"/>
        <v>21.607940801208194</v>
      </c>
      <c r="AS15">
        <f t="shared" si="9"/>
        <v>24.722489416591205</v>
      </c>
      <c r="AT15">
        <f t="shared" si="9"/>
        <v>5.2190334118424477</v>
      </c>
      <c r="AU15">
        <f t="shared" si="9"/>
        <v>51.549463629641849</v>
      </c>
      <c r="AW15">
        <v>12</v>
      </c>
      <c r="AX15">
        <f>(R15*SUMPRODUCT(K16:$K$23, X16:$X$23)-$AZ$3*SUMPRODUCT(K15:$K$22, W16:$W$23))/Z15</f>
        <v>1450.0653527436109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1737.6045711634602</v>
      </c>
      <c r="P16">
        <f t="shared" si="22"/>
        <v>86.880228558173016</v>
      </c>
      <c r="Q16" s="4">
        <f t="shared" si="23"/>
        <v>25</v>
      </c>
      <c r="R16">
        <f t="shared" si="0"/>
        <v>1000000</v>
      </c>
      <c r="S16">
        <f t="shared" si="1"/>
        <v>1371.219455991039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1265.1537713331213</v>
      </c>
      <c r="AC16">
        <f t="shared" si="2"/>
        <v>1182.4332211815067</v>
      </c>
      <c r="AE16">
        <f t="shared" si="3"/>
        <v>1498.3753047287184</v>
      </c>
      <c r="AF16">
        <f t="shared" si="4"/>
        <v>-74.918765236435931</v>
      </c>
      <c r="AG16">
        <f t="shared" si="4"/>
        <v>-21.558059434164598</v>
      </c>
      <c r="AH16">
        <f t="shared" si="5"/>
        <v>-1433.3362983074542</v>
      </c>
      <c r="AI16">
        <f t="shared" si="6"/>
        <v>-31.43781824933626</v>
      </c>
      <c r="AJ16">
        <f t="shared" si="7"/>
        <v>82.720550151614589</v>
      </c>
      <c r="AK16">
        <f t="shared" si="24"/>
        <v>19.089133206860371</v>
      </c>
      <c r="AL16">
        <f t="shared" si="8"/>
        <v>70.371865109138696</v>
      </c>
      <c r="AN16">
        <f t="shared" si="9"/>
        <v>655.46896488643699</v>
      </c>
      <c r="AO16">
        <f t="shared" si="9"/>
        <v>-32.773448244321855</v>
      </c>
      <c r="AP16">
        <f t="shared" si="9"/>
        <v>-9.4306405462485348</v>
      </c>
      <c r="AQ16">
        <f t="shared" si="9"/>
        <v>-627.01744804573013</v>
      </c>
      <c r="AR16">
        <f t="shared" si="9"/>
        <v>-13.752571949863521</v>
      </c>
      <c r="AS16">
        <f t="shared" si="9"/>
        <v>36.186363464213734</v>
      </c>
      <c r="AT16">
        <f t="shared" si="9"/>
        <v>8.3506010438055398</v>
      </c>
      <c r="AU16">
        <f t="shared" si="9"/>
        <v>30.784392558155751</v>
      </c>
      <c r="AW16">
        <v>13</v>
      </c>
      <c r="AX16">
        <f>(R16*SUMPRODUCT(K17:$K$23, X17:$X$23)-$AZ$3*SUMPRODUCT(K16:$K$22, W17:$W$23))/Z16</f>
        <v>1371.219455991039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1737.6045711634602</v>
      </c>
      <c r="P17">
        <f t="shared" si="22"/>
        <v>86.880228558173016</v>
      </c>
      <c r="Q17" s="4">
        <f t="shared" si="23"/>
        <v>25</v>
      </c>
      <c r="R17">
        <f t="shared" si="0"/>
        <v>1000000</v>
      </c>
      <c r="S17">
        <f t="shared" si="1"/>
        <v>1263.1679809477544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1182.4332211815067</v>
      </c>
      <c r="AC17">
        <f t="shared" si="2"/>
        <v>1076.476908952744</v>
      </c>
      <c r="AE17">
        <f t="shared" si="3"/>
        <v>1480.7937075358507</v>
      </c>
      <c r="AF17">
        <f t="shared" si="4"/>
        <v>-74.039685376792534</v>
      </c>
      <c r="AG17">
        <f t="shared" si="4"/>
        <v>-21.305102036885543</v>
      </c>
      <c r="AH17">
        <f t="shared" si="5"/>
        <v>-1495.0721174963717</v>
      </c>
      <c r="AI17">
        <f t="shared" si="6"/>
        <v>-109.62319737419898</v>
      </c>
      <c r="AJ17">
        <f t="shared" si="7"/>
        <v>105.95631222876273</v>
      </c>
      <c r="AK17">
        <f t="shared" si="24"/>
        <v>35.730783958099799</v>
      </c>
      <c r="AL17">
        <f t="shared" si="8"/>
        <v>32.063898812663545</v>
      </c>
      <c r="AN17">
        <f t="shared" si="9"/>
        <v>610.132655353156</v>
      </c>
      <c r="AO17">
        <f t="shared" si="9"/>
        <v>-30.506632767657798</v>
      </c>
      <c r="AP17">
        <f t="shared" si="9"/>
        <v>-8.7783588032434956</v>
      </c>
      <c r="AQ17">
        <f t="shared" si="9"/>
        <v>-616.01580041184923</v>
      </c>
      <c r="AR17">
        <f t="shared" si="9"/>
        <v>-45.168136629594521</v>
      </c>
      <c r="AS17">
        <f t="shared" si="9"/>
        <v>43.657266912040768</v>
      </c>
      <c r="AT17">
        <f t="shared" si="9"/>
        <v>14.722184449637512</v>
      </c>
      <c r="AU17">
        <f t="shared" si="9"/>
        <v>13.211314732083759</v>
      </c>
      <c r="AW17">
        <v>14</v>
      </c>
      <c r="AX17">
        <f>(R17*SUMPRODUCT(K18:$K$23, X18:$X$23)-$AZ$3*SUMPRODUCT(K17:$K$22, W18:$W$23))/Z17</f>
        <v>1263.1679809477544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1737.6045711634602</v>
      </c>
      <c r="P18">
        <f t="shared" si="22"/>
        <v>86.880228558173016</v>
      </c>
      <c r="Q18" s="4">
        <f t="shared" si="23"/>
        <v>25</v>
      </c>
      <c r="R18">
        <f t="shared" si="0"/>
        <v>1000000</v>
      </c>
      <c r="S18">
        <f t="shared" si="1"/>
        <v>1129.1330515180762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1076.476908952744</v>
      </c>
      <c r="AC18">
        <f t="shared" si="2"/>
        <v>950.86862957677727</v>
      </c>
      <c r="AE18">
        <f t="shared" si="3"/>
        <v>1463.2763385211142</v>
      </c>
      <c r="AF18">
        <f t="shared" si="4"/>
        <v>-73.163816926055716</v>
      </c>
      <c r="AG18">
        <f t="shared" si="4"/>
        <v>-21.053068730438163</v>
      </c>
      <c r="AH18">
        <f t="shared" si="5"/>
        <v>-1559.2914431408826</v>
      </c>
      <c r="AI18">
        <f t="shared" si="6"/>
        <v>-190.2319902762622</v>
      </c>
      <c r="AJ18">
        <f t="shared" si="7"/>
        <v>125.60827937596673</v>
      </c>
      <c r="AK18">
        <f t="shared" si="24"/>
        <v>53.278331699832535</v>
      </c>
      <c r="AL18">
        <f t="shared" si="8"/>
        <v>-11.345379200462929</v>
      </c>
      <c r="AN18">
        <f t="shared" si="9"/>
        <v>563.41926858985346</v>
      </c>
      <c r="AO18">
        <f t="shared" si="9"/>
        <v>-28.170963429492673</v>
      </c>
      <c r="AP18">
        <f t="shared" si="9"/>
        <v>-8.1062641918091991</v>
      </c>
      <c r="AQ18">
        <f t="shared" si="9"/>
        <v>-600.3888816385562</v>
      </c>
      <c r="AR18">
        <f t="shared" si="9"/>
        <v>-73.246840670004588</v>
      </c>
      <c r="AS18">
        <f t="shared" si="9"/>
        <v>48.364155854773273</v>
      </c>
      <c r="AT18">
        <f t="shared" si="9"/>
        <v>20.51426506926607</v>
      </c>
      <c r="AU18">
        <f t="shared" si="9"/>
        <v>-4.3684197459652454</v>
      </c>
      <c r="AW18">
        <v>15</v>
      </c>
      <c r="AX18">
        <f>(R18*SUMPRODUCT(K19:$K$23, X19:$X$23)-$AZ$3*SUMPRODUCT(K18:$K$22, W19:$W$23))/Z18</f>
        <v>1129.1330515180762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1737.6045711634602</v>
      </c>
      <c r="P19">
        <f t="shared" si="22"/>
        <v>86.880228558173016</v>
      </c>
      <c r="Q19" s="4">
        <f t="shared" si="23"/>
        <v>25</v>
      </c>
      <c r="R19">
        <f t="shared" si="0"/>
        <v>1000000</v>
      </c>
      <c r="S19">
        <f t="shared" si="1"/>
        <v>965.15192466819826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950.86862957677727</v>
      </c>
      <c r="AC19">
        <f t="shared" si="2"/>
        <v>803.07131459925449</v>
      </c>
      <c r="AE19">
        <f t="shared" si="3"/>
        <v>1445.8038693728286</v>
      </c>
      <c r="AF19">
        <f t="shared" si="4"/>
        <v>-72.290193468641434</v>
      </c>
      <c r="AG19">
        <f t="shared" si="4"/>
        <v>-20.801681426355128</v>
      </c>
      <c r="AH19">
        <f t="shared" si="5"/>
        <v>-1634.2646711462437</v>
      </c>
      <c r="AI19">
        <f t="shared" si="6"/>
        <v>-281.55267666841178</v>
      </c>
      <c r="AJ19">
        <f t="shared" si="7"/>
        <v>147.79731497752277</v>
      </c>
      <c r="AK19">
        <f t="shared" si="24"/>
        <v>51.833725412225512</v>
      </c>
      <c r="AL19">
        <f t="shared" si="8"/>
        <v>-81.921636278663499</v>
      </c>
      <c r="AN19">
        <f t="shared" si="9"/>
        <v>518.62462908867644</v>
      </c>
      <c r="AO19">
        <f t="shared" si="9"/>
        <v>-25.931231454433824</v>
      </c>
      <c r="AP19">
        <f t="shared" si="9"/>
        <v>-7.4617757931745272</v>
      </c>
      <c r="AQ19">
        <f t="shared" si="9"/>
        <v>-586.22744540973849</v>
      </c>
      <c r="AR19">
        <f t="shared" si="9"/>
        <v>-100.99582356867036</v>
      </c>
      <c r="AS19">
        <f t="shared" si="9"/>
        <v>53.016407885096072</v>
      </c>
      <c r="AT19">
        <f t="shared" si="9"/>
        <v>18.593287226337925</v>
      </c>
      <c r="AU19">
        <f t="shared" si="9"/>
        <v>-29.38612845723636</v>
      </c>
      <c r="AW19">
        <v>16</v>
      </c>
      <c r="AX19">
        <f>(R19*SUMPRODUCT(K20:$K$23, X20:$X$23)-$AZ$3*SUMPRODUCT(K19:$K$22, W20:$W$23))/Z19</f>
        <v>965.15192466819826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1737.6045711634602</v>
      </c>
      <c r="P20">
        <f t="shared" si="22"/>
        <v>86.880228558173016</v>
      </c>
      <c r="Q20" s="4">
        <f t="shared" si="23"/>
        <v>25</v>
      </c>
      <c r="R20">
        <f t="shared" si="0"/>
        <v>1000000</v>
      </c>
      <c r="S20">
        <f t="shared" si="1"/>
        <v>761.67372307091568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803.07131459925449</v>
      </c>
      <c r="AC20">
        <f t="shared" si="2"/>
        <v>626.12654266701884</v>
      </c>
      <c r="AE20">
        <f t="shared" si="3"/>
        <v>1428.3810898432303</v>
      </c>
      <c r="AF20">
        <f t="shared" si="4"/>
        <v>-71.419054492161521</v>
      </c>
      <c r="AG20">
        <f t="shared" si="4"/>
        <v>-20.551009037787278</v>
      </c>
      <c r="AH20">
        <f t="shared" si="5"/>
        <v>-1706.2229721719827</v>
      </c>
      <c r="AI20">
        <f t="shared" si="6"/>
        <v>-369.81194585870116</v>
      </c>
      <c r="AJ20">
        <f t="shared" si="7"/>
        <v>176.94477193223565</v>
      </c>
      <c r="AK20">
        <f t="shared" si="24"/>
        <v>9.2881434047863891</v>
      </c>
      <c r="AL20">
        <f t="shared" si="8"/>
        <v>-183.57903052167913</v>
      </c>
      <c r="AN20">
        <f t="shared" si="9"/>
        <v>485.98586735274512</v>
      </c>
      <c r="AO20">
        <f t="shared" si="9"/>
        <v>-24.299293367637258</v>
      </c>
      <c r="AP20">
        <f t="shared" si="9"/>
        <v>-6.9921815846073097</v>
      </c>
      <c r="AQ20">
        <f t="shared" si="9"/>
        <v>-580.51752219653599</v>
      </c>
      <c r="AR20">
        <f t="shared" si="9"/>
        <v>-125.82312979603543</v>
      </c>
      <c r="AS20">
        <f t="shared" si="9"/>
        <v>60.202882180734555</v>
      </c>
      <c r="AT20">
        <f t="shared" si="9"/>
        <v>3.1601555500620702</v>
      </c>
      <c r="AU20">
        <f t="shared" si="9"/>
        <v>-62.460092065238804</v>
      </c>
      <c r="AW20">
        <v>17</v>
      </c>
      <c r="AX20">
        <f>(R20*SUMPRODUCT(K21:$K$23, X21:$X$23)-$AZ$3*SUMPRODUCT(K20:$K$22, W21:$W$23))/Z20</f>
        <v>761.67372307091568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1737.6045711634602</v>
      </c>
      <c r="P21">
        <f t="shared" si="22"/>
        <v>86.880228558173016</v>
      </c>
      <c r="Q21" s="4">
        <f t="shared" si="23"/>
        <v>25</v>
      </c>
      <c r="R21">
        <f t="shared" si="0"/>
        <v>1000000</v>
      </c>
      <c r="S21">
        <f t="shared" si="1"/>
        <v>523.70480559740417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626.12654266701884</v>
      </c>
      <c r="AC21">
        <f t="shared" si="2"/>
        <v>425.26442245734438</v>
      </c>
      <c r="AE21">
        <f t="shared" si="3"/>
        <v>1410.9883975040864</v>
      </c>
      <c r="AF21">
        <f t="shared" si="4"/>
        <v>-70.549419875204322</v>
      </c>
      <c r="AG21">
        <f t="shared" si="4"/>
        <v>-20.300769532381597</v>
      </c>
      <c r="AH21">
        <f t="shared" si="5"/>
        <v>-1789.1766011122907</v>
      </c>
      <c r="AI21">
        <f t="shared" si="6"/>
        <v>-469.03839301579023</v>
      </c>
      <c r="AJ21">
        <f t="shared" si="7"/>
        <v>200.86212020967446</v>
      </c>
      <c r="AK21">
        <f t="shared" si="24"/>
        <v>3.1465048324734415</v>
      </c>
      <c r="AL21">
        <f t="shared" si="8"/>
        <v>-265.02976797364232</v>
      </c>
      <c r="AN21">
        <f t="shared" si="9"/>
        <v>456.64249694380612</v>
      </c>
      <c r="AO21">
        <f t="shared" si="9"/>
        <v>-22.832124847190308</v>
      </c>
      <c r="AP21">
        <f t="shared" si="9"/>
        <v>-6.5700002250519063</v>
      </c>
      <c r="AQ21">
        <f t="shared" si="9"/>
        <v>-579.03670366855897</v>
      </c>
      <c r="AR21">
        <f t="shared" si="9"/>
        <v>-151.7963317969951</v>
      </c>
      <c r="AS21">
        <f t="shared" si="9"/>
        <v>65.005623204429682</v>
      </c>
      <c r="AT21">
        <f t="shared" si="9"/>
        <v>1.0183129966823583</v>
      </c>
      <c r="AU21">
        <f t="shared" si="9"/>
        <v>-85.772395595883069</v>
      </c>
      <c r="AW21">
        <v>18</v>
      </c>
      <c r="AX21">
        <f>(R21*SUMPRODUCT(K22:$K$23, X22:$X$23)-$AZ$3*SUMPRODUCT(K21:$K$22, W22:$W$23))/Z21</f>
        <v>523.70480559740417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1737.6045711634602</v>
      </c>
      <c r="P22">
        <f t="shared" si="22"/>
        <v>86.880228558173016</v>
      </c>
      <c r="Q22" s="4">
        <f t="shared" si="23"/>
        <v>25</v>
      </c>
      <c r="R22">
        <f t="shared" si="0"/>
        <v>1000000</v>
      </c>
      <c r="S22">
        <f t="shared" si="1"/>
        <v>265.14696082755444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425.26442245734438</v>
      </c>
      <c r="AC22">
        <f t="shared" si="2"/>
        <v>212.65653660532729</v>
      </c>
      <c r="AE22">
        <f t="shared" si="3"/>
        <v>1393.6157100949358</v>
      </c>
      <c r="AF22">
        <f t="shared" si="4"/>
        <v>-69.680785504746794</v>
      </c>
      <c r="AG22">
        <f t="shared" si="4"/>
        <v>-20.050817850372635</v>
      </c>
      <c r="AH22">
        <f t="shared" si="5"/>
        <v>-1877.7594674059192</v>
      </c>
      <c r="AI22">
        <f t="shared" si="6"/>
        <v>-573.87536066610278</v>
      </c>
      <c r="AJ22">
        <f t="shared" si="7"/>
        <v>212.60788585201709</v>
      </c>
      <c r="AK22">
        <f t="shared" si="24"/>
        <v>36.733186287998201</v>
      </c>
      <c r="AL22">
        <f t="shared" si="8"/>
        <v>-324.53428852608749</v>
      </c>
      <c r="AN22">
        <f t="shared" si="9"/>
        <v>421.51413168693023</v>
      </c>
      <c r="AO22">
        <f t="shared" si="9"/>
        <v>-21.075706584346513</v>
      </c>
      <c r="AP22">
        <f t="shared" si="9"/>
        <v>-6.0645865388794133</v>
      </c>
      <c r="AQ22">
        <f t="shared" si="9"/>
        <v>-567.94864300618417</v>
      </c>
      <c r="AR22">
        <f t="shared" si="9"/>
        <v>-173.57480444247989</v>
      </c>
      <c r="AS22">
        <f t="shared" si="9"/>
        <v>64.305552632297804</v>
      </c>
      <c r="AT22">
        <f t="shared" si="9"/>
        <v>11.110349151578554</v>
      </c>
      <c r="AU22">
        <f t="shared" si="9"/>
        <v>-98.158902658603537</v>
      </c>
      <c r="AW22">
        <v>19</v>
      </c>
      <c r="AX22">
        <f>(R22*SUMPRODUCT(K23:$K$23, X23:$X$23)-$AZ$3*SUMPRODUCT(K22:$K$22, W23:$W$23))/Z22</f>
        <v>265.14696082755444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1737.6045711634602</v>
      </c>
      <c r="P23">
        <f t="shared" si="22"/>
        <v>86.880228558173016</v>
      </c>
      <c r="Q23" s="4">
        <f t="shared" si="23"/>
        <v>25</v>
      </c>
      <c r="R23">
        <f t="shared" si="0"/>
        <v>1000000</v>
      </c>
      <c r="S23">
        <f t="shared" si="1"/>
        <v>268.49246691023239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212.65653660532729</v>
      </c>
      <c r="AC23">
        <f t="shared" si="2"/>
        <v>212.65653660532729</v>
      </c>
      <c r="AE23">
        <f t="shared" si="3"/>
        <v>1376.2507914858897</v>
      </c>
      <c r="AF23">
        <f t="shared" si="4"/>
        <v>-68.812539574294505</v>
      </c>
      <c r="AG23">
        <f t="shared" si="4"/>
        <v>-19.80097794293301</v>
      </c>
      <c r="AH23">
        <f t="shared" si="5"/>
        <v>-1973.2691574358623</v>
      </c>
      <c r="AI23">
        <f t="shared" si="6"/>
        <v>-685.63188346720017</v>
      </c>
      <c r="AJ23">
        <f t="shared" si="7"/>
        <v>0</v>
      </c>
      <c r="AK23">
        <f t="shared" si="24"/>
        <v>106.4066351961846</v>
      </c>
      <c r="AL23">
        <f t="shared" si="8"/>
        <v>-579.22524827101552</v>
      </c>
      <c r="AN23">
        <f t="shared" si="9"/>
        <v>377.08300063309804</v>
      </c>
      <c r="AO23">
        <f t="shared" si="9"/>
        <v>-18.854150031654907</v>
      </c>
      <c r="AP23">
        <f t="shared" si="9"/>
        <v>-5.4253281628485226</v>
      </c>
      <c r="AQ23">
        <f t="shared" si="9"/>
        <v>-540.66181799561127</v>
      </c>
      <c r="AR23">
        <f t="shared" si="9"/>
        <v>-187.8582955570167</v>
      </c>
      <c r="AS23">
        <f t="shared" si="9"/>
        <v>0</v>
      </c>
      <c r="AT23">
        <f t="shared" si="9"/>
        <v>29.154666820375148</v>
      </c>
      <c r="AU23">
        <f t="shared" si="9"/>
        <v>-158.70362873664152</v>
      </c>
      <c r="AW23">
        <v>20</v>
      </c>
      <c r="AX23">
        <f>(R23*SUMPRODUCT(K$23:$K24, X$23:$X24)-$AZ$3*SUMPRODUCT(K$22:$K23, W$23:$W24))/Z23</f>
        <v>268.49246691023239</v>
      </c>
    </row>
    <row r="25" spans="5:50" x14ac:dyDescent="0.25">
      <c r="AN25" s="8">
        <f t="shared" ref="AN25:AU25" si="25">SUM(AN3:AN23)</f>
        <v>16794.742696692283</v>
      </c>
      <c r="AO25" s="8">
        <f t="shared" si="25"/>
        <v>-2142.9405632072094</v>
      </c>
      <c r="AP25" s="8">
        <f t="shared" si="25"/>
        <v>-416.63643120262554</v>
      </c>
      <c r="AQ25" s="8">
        <f t="shared" si="25"/>
        <v>-14029.94012701089</v>
      </c>
      <c r="AR25" s="8">
        <f t="shared" si="25"/>
        <v>205.22557527155683</v>
      </c>
      <c r="AS25" s="8">
        <f t="shared" si="25"/>
        <v>-624.68520664221717</v>
      </c>
      <c r="AT25" s="8">
        <f t="shared" si="25"/>
        <v>419.4596313706611</v>
      </c>
      <c r="AU25" s="9">
        <f t="shared" si="25"/>
        <v>8.5265128291212022E-13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FC20-730D-4415-BEB7-F6095CAE54A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4129.0594477063678</v>
      </c>
      <c r="K3">
        <v>1</v>
      </c>
      <c r="L3" s="2">
        <v>0</v>
      </c>
      <c r="O3">
        <f>$C$3</f>
        <v>4129.0594477063678</v>
      </c>
      <c r="P3">
        <f>O3*B5</f>
        <v>3303.2475581650942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4129.0594477063678</v>
      </c>
      <c r="AF3">
        <f t="shared" ref="AF3:AG23" si="4">-$Z3*P3</f>
        <v>-3303.2475581650942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625.81188954127356</v>
      </c>
      <c r="AJ3">
        <f t="shared" ref="AJ3:AJ23" si="7">AB3-AC3</f>
        <v>0</v>
      </c>
      <c r="AL3">
        <f t="shared" ref="AL3:AL23" si="8">SUM(AI3:AK3)</f>
        <v>625.81188954127356</v>
      </c>
      <c r="AN3">
        <f t="shared" ref="AN3:AU23" si="9">AE3*$K3</f>
        <v>4129.0594477063678</v>
      </c>
      <c r="AO3">
        <f t="shared" si="9"/>
        <v>-3303.2475581650942</v>
      </c>
      <c r="AP3">
        <f t="shared" si="9"/>
        <v>-200</v>
      </c>
      <c r="AQ3">
        <f t="shared" si="9"/>
        <v>0</v>
      </c>
      <c r="AR3">
        <f t="shared" si="9"/>
        <v>625.81188954127356</v>
      </c>
      <c r="AS3">
        <f t="shared" si="9"/>
        <v>0</v>
      </c>
      <c r="AT3">
        <f t="shared" si="9"/>
        <v>0</v>
      </c>
      <c r="AU3">
        <f t="shared" si="9"/>
        <v>625.81188954127356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2990.6372578757814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1000000</v>
      </c>
      <c r="S4">
        <f t="shared" si="1"/>
        <v>1676.6745736253577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1657.5253336802671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-1420.9639999999999</v>
      </c>
      <c r="AI4">
        <f t="shared" si="6"/>
        <v>-1420.9639999999999</v>
      </c>
      <c r="AJ4">
        <f t="shared" si="7"/>
        <v>-1657.5253336802671</v>
      </c>
      <c r="AK4">
        <f>G4*MAX(0, SUM(AB4, AE4:AF4))</f>
        <v>0</v>
      </c>
      <c r="AL4">
        <f t="shared" si="8"/>
        <v>-3078.489333680267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-1333.1119241955153</v>
      </c>
      <c r="AR4">
        <f t="shared" si="9"/>
        <v>-1333.1119241955153</v>
      </c>
      <c r="AS4">
        <f t="shared" si="9"/>
        <v>-1555.0476908530509</v>
      </c>
      <c r="AT4">
        <f t="shared" si="9"/>
        <v>0</v>
      </c>
      <c r="AU4">
        <f t="shared" si="9"/>
        <v>-2888.1596150485661</v>
      </c>
      <c r="AW4">
        <v>1</v>
      </c>
      <c r="AX4">
        <f>(R4*SUMPRODUCT(K5:$K$23, X5:$X$23)-$AZ$3*SUMPRODUCT(K4:$K$22, W5:$W$23))/Z4</f>
        <v>1676.6745736253577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4129.0594477063678</v>
      </c>
      <c r="P5">
        <f t="shared" ref="P5:P23" si="22">O5*$C$5</f>
        <v>206.45297238531839</v>
      </c>
      <c r="Q5" s="4">
        <f t="shared" ref="Q5:Q23" si="23">$C$8</f>
        <v>25</v>
      </c>
      <c r="R5">
        <f t="shared" si="0"/>
        <v>1000000</v>
      </c>
      <c r="S5">
        <f t="shared" si="1"/>
        <v>3244.2260020498293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1657.5253336802671</v>
      </c>
      <c r="AC5">
        <f t="shared" si="2"/>
        <v>3170.3653043152008</v>
      </c>
      <c r="AE5">
        <f t="shared" si="3"/>
        <v>4035.0539093737557</v>
      </c>
      <c r="AF5">
        <f t="shared" si="4"/>
        <v>-201.75269546868779</v>
      </c>
      <c r="AG5">
        <f t="shared" si="4"/>
        <v>-24.43082959010901</v>
      </c>
      <c r="AH5">
        <f t="shared" si="5"/>
        <v>-1460.06203563948</v>
      </c>
      <c r="AI5">
        <f t="shared" si="6"/>
        <v>2348.8083486754786</v>
      </c>
      <c r="AJ5">
        <f t="shared" si="7"/>
        <v>-1512.8399706349337</v>
      </c>
      <c r="AK5">
        <f>G5*SUM(AB5, AE5:AF5)</f>
        <v>225.12388845099872</v>
      </c>
      <c r="AL5">
        <f t="shared" si="8"/>
        <v>1061.0922664915436</v>
      </c>
      <c r="AN5">
        <f t="shared" si="9"/>
        <v>3484.5212891075985</v>
      </c>
      <c r="AO5">
        <f t="shared" si="9"/>
        <v>-174.22606445537994</v>
      </c>
      <c r="AP5">
        <f t="shared" si="9"/>
        <v>-21.097548565468095</v>
      </c>
      <c r="AQ5">
        <f t="shared" si="9"/>
        <v>-1260.8548388373697</v>
      </c>
      <c r="AR5">
        <f t="shared" si="9"/>
        <v>2028.3428372493806</v>
      </c>
      <c r="AS5">
        <f t="shared" si="9"/>
        <v>-1306.4318849480965</v>
      </c>
      <c r="AT5">
        <f t="shared" si="9"/>
        <v>194.40855057025411</v>
      </c>
      <c r="AU5">
        <f t="shared" si="9"/>
        <v>916.31950287153825</v>
      </c>
      <c r="AW5">
        <v>2</v>
      </c>
      <c r="AX5">
        <f>(R5*SUMPRODUCT(K6:$K$23, X6:$X$23)-$AZ$3*SUMPRODUCT(K5:$K$22, W6:$W$23))/Z5</f>
        <v>3244.2260020498293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4129.0594477063678</v>
      </c>
      <c r="P6">
        <f t="shared" si="22"/>
        <v>206.45297238531839</v>
      </c>
      <c r="Q6" s="4">
        <f t="shared" si="23"/>
        <v>25</v>
      </c>
      <c r="R6">
        <f t="shared" si="0"/>
        <v>1000000</v>
      </c>
      <c r="S6">
        <f t="shared" si="1"/>
        <v>4670.586816009567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3170.3653043152008</v>
      </c>
      <c r="AC6">
        <f t="shared" si="2"/>
        <v>4511.5175850258856</v>
      </c>
      <c r="AE6">
        <f t="shared" si="3"/>
        <v>3988.4333686061591</v>
      </c>
      <c r="AF6">
        <f t="shared" si="4"/>
        <v>-199.42166843030793</v>
      </c>
      <c r="AG6">
        <f t="shared" si="4"/>
        <v>-24.148558643431954</v>
      </c>
      <c r="AH6">
        <f t="shared" si="5"/>
        <v>-1518.5060310386943</v>
      </c>
      <c r="AI6">
        <f t="shared" si="6"/>
        <v>2246.357110493725</v>
      </c>
      <c r="AJ6">
        <f t="shared" si="7"/>
        <v>-1341.1522807106849</v>
      </c>
      <c r="AK6">
        <f>G6*SUM(AB6, AE6:AF6)</f>
        <v>407.12355476272654</v>
      </c>
      <c r="AL6">
        <f t="shared" si="8"/>
        <v>1312.3283845457668</v>
      </c>
      <c r="AN6">
        <f t="shared" si="9"/>
        <v>3106.2964807199137</v>
      </c>
      <c r="AO6">
        <f t="shared" si="9"/>
        <v>-155.31482403599568</v>
      </c>
      <c r="AP6">
        <f t="shared" si="9"/>
        <v>-18.807530625681693</v>
      </c>
      <c r="AQ6">
        <f t="shared" si="9"/>
        <v>-1182.6523108786168</v>
      </c>
      <c r="AR6">
        <f t="shared" si="9"/>
        <v>1749.5218151796198</v>
      </c>
      <c r="AS6">
        <f t="shared" si="9"/>
        <v>-1044.5245600622852</v>
      </c>
      <c r="AT6">
        <f t="shared" si="9"/>
        <v>317.07849887425738</v>
      </c>
      <c r="AU6">
        <f t="shared" si="9"/>
        <v>1022.075753991592</v>
      </c>
      <c r="AW6">
        <v>3</v>
      </c>
      <c r="AX6">
        <f>(R6*SUMPRODUCT(K7:$K$23, X7:$X$23)-$AZ$3*SUMPRODUCT(K6:$K$22, W7:$W$23))/Z6</f>
        <v>4670.586816009567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4129.0594477063678</v>
      </c>
      <c r="P7">
        <f t="shared" si="22"/>
        <v>206.45297238531839</v>
      </c>
      <c r="Q7" s="4">
        <f t="shared" si="23"/>
        <v>25</v>
      </c>
      <c r="R7">
        <f t="shared" si="0"/>
        <v>1000000</v>
      </c>
      <c r="S7">
        <f t="shared" si="1"/>
        <v>5910.373633935581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4511.5175850258856</v>
      </c>
      <c r="AC7">
        <f t="shared" si="2"/>
        <v>5642.610327955892</v>
      </c>
      <c r="AE7">
        <f t="shared" si="3"/>
        <v>3941.9967209175834</v>
      </c>
      <c r="AF7">
        <f t="shared" si="4"/>
        <v>-197.09983604587916</v>
      </c>
      <c r="AG7">
        <f t="shared" si="4"/>
        <v>-23.867401104550002</v>
      </c>
      <c r="AH7">
        <f t="shared" si="5"/>
        <v>-1586.8780979052267</v>
      </c>
      <c r="AI7">
        <f t="shared" si="6"/>
        <v>2134.1513858619273</v>
      </c>
      <c r="AJ7">
        <f t="shared" si="7"/>
        <v>-1131.0927429300064</v>
      </c>
      <c r="AK7">
        <f>G7*SUM(AB7, AE7:AF7)</f>
        <v>405.38995047197159</v>
      </c>
      <c r="AL7">
        <f t="shared" si="8"/>
        <v>1408.4485934038926</v>
      </c>
      <c r="AN7">
        <f t="shared" si="9"/>
        <v>2779.1530750172806</v>
      </c>
      <c r="AO7">
        <f t="shared" si="9"/>
        <v>-138.95765375086404</v>
      </c>
      <c r="AP7">
        <f t="shared" si="9"/>
        <v>-16.826792579609503</v>
      </c>
      <c r="AQ7">
        <f t="shared" si="9"/>
        <v>-1118.7673297821318</v>
      </c>
      <c r="AR7">
        <f t="shared" si="9"/>
        <v>1504.6012989046753</v>
      </c>
      <c r="AS7">
        <f t="shared" si="9"/>
        <v>-797.43340677156777</v>
      </c>
      <c r="AT7">
        <f t="shared" si="9"/>
        <v>285.80458260072663</v>
      </c>
      <c r="AU7">
        <f t="shared" si="9"/>
        <v>992.97247473383402</v>
      </c>
      <c r="AW7">
        <v>4</v>
      </c>
      <c r="AX7">
        <f>(R7*SUMPRODUCT(K8:$K$23, X8:$X$23)-$AZ$3*SUMPRODUCT(K7:$K$22, W8:$W$23))/Z7</f>
        <v>5910.373633935581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4129.0594477063678</v>
      </c>
      <c r="P8">
        <f t="shared" si="22"/>
        <v>206.45297238531839</v>
      </c>
      <c r="Q8" s="4">
        <f t="shared" si="23"/>
        <v>25</v>
      </c>
      <c r="R8">
        <f t="shared" si="0"/>
        <v>1000000</v>
      </c>
      <c r="S8">
        <f t="shared" si="1"/>
        <v>6960.7813480485302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5642.610327955892</v>
      </c>
      <c r="AC8">
        <f t="shared" si="2"/>
        <v>6567.4544387473106</v>
      </c>
      <c r="AE8">
        <f t="shared" si="3"/>
        <v>3895.7422222855953</v>
      </c>
      <c r="AF8">
        <f t="shared" si="4"/>
        <v>-194.78711111427978</v>
      </c>
      <c r="AG8">
        <f t="shared" si="4"/>
        <v>-23.587346414021862</v>
      </c>
      <c r="AH8">
        <f t="shared" si="5"/>
        <v>-1655.2271793056029</v>
      </c>
      <c r="AI8">
        <f t="shared" si="6"/>
        <v>2022.1405854516906</v>
      </c>
      <c r="AJ8">
        <f t="shared" si="7"/>
        <v>-924.84411079141864</v>
      </c>
      <c r="AK8">
        <f t="shared" ref="AK8:AK23" si="24">G8*SUM(AB8:AB8, AE8:AF8)</f>
        <v>199.01794385340952</v>
      </c>
      <c r="AL8">
        <f t="shared" si="8"/>
        <v>1296.3144185136816</v>
      </c>
      <c r="AN8">
        <f t="shared" si="9"/>
        <v>2560.8793668285525</v>
      </c>
      <c r="AO8">
        <f t="shared" si="9"/>
        <v>-128.04396834142764</v>
      </c>
      <c r="AP8">
        <f t="shared" si="9"/>
        <v>-15.505222189590196</v>
      </c>
      <c r="AQ8">
        <f t="shared" si="9"/>
        <v>-1088.0692019737019</v>
      </c>
      <c r="AR8">
        <f t="shared" si="9"/>
        <v>1329.2609743238327</v>
      </c>
      <c r="AS8">
        <f t="shared" si="9"/>
        <v>-607.94941392942508</v>
      </c>
      <c r="AT8">
        <f t="shared" si="9"/>
        <v>130.82512059635877</v>
      </c>
      <c r="AU8">
        <f t="shared" si="9"/>
        <v>852.13668099076654</v>
      </c>
      <c r="AW8">
        <v>5</v>
      </c>
      <c r="AX8">
        <f>(R8*SUMPRODUCT(K9:$K$23, X9:$X$23)-$AZ$3*SUMPRODUCT(K8:$K$22, W9:$W$23))/Z8</f>
        <v>6960.7813480485302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4129.0594477063678</v>
      </c>
      <c r="P9">
        <f t="shared" si="22"/>
        <v>206.45297238531839</v>
      </c>
      <c r="Q9" s="4">
        <f t="shared" si="23"/>
        <v>25</v>
      </c>
      <c r="R9">
        <f t="shared" si="0"/>
        <v>1000000</v>
      </c>
      <c r="S9">
        <f t="shared" si="1"/>
        <v>7876.7666175663799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6567.4544387473106</v>
      </c>
      <c r="AC9">
        <f t="shared" si="2"/>
        <v>7343.7662386314369</v>
      </c>
      <c r="AE9">
        <f t="shared" si="3"/>
        <v>3849.6566981867481</v>
      </c>
      <c r="AF9">
        <f t="shared" si="4"/>
        <v>-192.48283490933741</v>
      </c>
      <c r="AG9">
        <f t="shared" si="4"/>
        <v>-23.308314804750367</v>
      </c>
      <c r="AH9">
        <f t="shared" si="5"/>
        <v>-1726.3258052511369</v>
      </c>
      <c r="AI9">
        <f t="shared" si="6"/>
        <v>1907.5397432215236</v>
      </c>
      <c r="AJ9">
        <f t="shared" si="7"/>
        <v>-776.31179988412623</v>
      </c>
      <c r="AK9">
        <f t="shared" si="24"/>
        <v>60.32530698194585</v>
      </c>
      <c r="AL9">
        <f t="shared" si="8"/>
        <v>1191.5532503193433</v>
      </c>
      <c r="AN9">
        <f t="shared" si="9"/>
        <v>2405.0417137509135</v>
      </c>
      <c r="AO9">
        <f t="shared" si="9"/>
        <v>-120.25208568754569</v>
      </c>
      <c r="AP9">
        <f t="shared" si="9"/>
        <v>-14.561680112688128</v>
      </c>
      <c r="AQ9">
        <f t="shared" si="9"/>
        <v>-1078.5080069890978</v>
      </c>
      <c r="AR9">
        <f t="shared" si="9"/>
        <v>1191.7199409615821</v>
      </c>
      <c r="AS9">
        <f t="shared" si="9"/>
        <v>-484.99448339842678</v>
      </c>
      <c r="AT9">
        <f t="shared" si="9"/>
        <v>37.687744924046441</v>
      </c>
      <c r="AU9">
        <f t="shared" si="9"/>
        <v>744.41320248720194</v>
      </c>
      <c r="AW9">
        <v>6</v>
      </c>
      <c r="AX9">
        <f>(R9*SUMPRODUCT(K10:$K$23, X10:$X$23)-$AZ$3*SUMPRODUCT(K9:$K$22, W10:$W$23))/Z9</f>
        <v>7876.7666175663799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4129.0594477063678</v>
      </c>
      <c r="P10">
        <f t="shared" si="22"/>
        <v>206.45297238531839</v>
      </c>
      <c r="Q10" s="4">
        <f t="shared" si="23"/>
        <v>25</v>
      </c>
      <c r="R10">
        <f t="shared" si="0"/>
        <v>1000000</v>
      </c>
      <c r="S10">
        <f t="shared" si="1"/>
        <v>8697.0630626429611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7343.7662386314369</v>
      </c>
      <c r="AC10">
        <f t="shared" si="2"/>
        <v>8011.7339363068895</v>
      </c>
      <c r="AE10">
        <f t="shared" si="3"/>
        <v>3803.6892987832016</v>
      </c>
      <c r="AF10">
        <f t="shared" si="4"/>
        <v>-190.18446493916008</v>
      </c>
      <c r="AG10">
        <f t="shared" si="4"/>
        <v>-23.02999839888534</v>
      </c>
      <c r="AH10">
        <f t="shared" si="5"/>
        <v>-1809.3303127009599</v>
      </c>
      <c r="AI10">
        <f t="shared" si="6"/>
        <v>1781.1445227441964</v>
      </c>
      <c r="AJ10">
        <f t="shared" si="7"/>
        <v>-667.96769767545265</v>
      </c>
      <c r="AK10">
        <f t="shared" si="24"/>
        <v>44.924811397149462</v>
      </c>
      <c r="AL10">
        <f t="shared" si="8"/>
        <v>1158.1016364658931</v>
      </c>
      <c r="AN10">
        <f t="shared" si="9"/>
        <v>2257.7899808234256</v>
      </c>
      <c r="AO10">
        <f t="shared" si="9"/>
        <v>-112.88949904117129</v>
      </c>
      <c r="AP10">
        <f t="shared" si="9"/>
        <v>-13.670122756876236</v>
      </c>
      <c r="AQ10">
        <f t="shared" si="9"/>
        <v>-1073.9804256155098</v>
      </c>
      <c r="AR10">
        <f t="shared" si="9"/>
        <v>1057.2499334098684</v>
      </c>
      <c r="AS10">
        <f t="shared" si="9"/>
        <v>-396.49157879634873</v>
      </c>
      <c r="AT10">
        <f t="shared" si="9"/>
        <v>26.666423331504433</v>
      </c>
      <c r="AU10">
        <f t="shared" si="9"/>
        <v>687.42477794502406</v>
      </c>
      <c r="AW10">
        <v>7</v>
      </c>
      <c r="AX10">
        <f>(R10*SUMPRODUCT(K11:$K$23, X11:$X$23)-$AZ$3*SUMPRODUCT(K10:$K$22, W11:$W$23))/Z10</f>
        <v>8697.0630626429611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4129.0594477063678</v>
      </c>
      <c r="P11">
        <f t="shared" si="22"/>
        <v>206.45297238531839</v>
      </c>
      <c r="Q11" s="4">
        <f t="shared" si="23"/>
        <v>25</v>
      </c>
      <c r="R11">
        <f t="shared" si="0"/>
        <v>1000000</v>
      </c>
      <c r="S11">
        <f t="shared" si="1"/>
        <v>9428.2906626828353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8011.7339363068895</v>
      </c>
      <c r="AC11">
        <f t="shared" si="2"/>
        <v>8580.6773349854702</v>
      </c>
      <c r="AE11">
        <f t="shared" si="3"/>
        <v>3757.8526251820026</v>
      </c>
      <c r="AF11">
        <f t="shared" si="4"/>
        <v>-187.89263125910011</v>
      </c>
      <c r="AG11">
        <f t="shared" si="4"/>
        <v>-22.752473491689702</v>
      </c>
      <c r="AH11">
        <f t="shared" si="5"/>
        <v>-1888.9969282712598</v>
      </c>
      <c r="AI11">
        <f t="shared" si="6"/>
        <v>1658.210592159953</v>
      </c>
      <c r="AJ11">
        <f t="shared" si="7"/>
        <v>-568.94339867858071</v>
      </c>
      <c r="AK11">
        <f t="shared" si="24"/>
        <v>27.796065432551501</v>
      </c>
      <c r="AL11">
        <f t="shared" si="8"/>
        <v>1117.0632589139238</v>
      </c>
      <c r="AN11">
        <f t="shared" si="9"/>
        <v>2121.3336141349923</v>
      </c>
      <c r="AO11">
        <f t="shared" si="9"/>
        <v>-106.06668070674961</v>
      </c>
      <c r="AP11">
        <f t="shared" si="9"/>
        <v>-12.843927539680749</v>
      </c>
      <c r="AQ11">
        <f t="shared" si="9"/>
        <v>-1066.3517387794025</v>
      </c>
      <c r="AR11">
        <f t="shared" si="9"/>
        <v>936.07126710915952</v>
      </c>
      <c r="AS11">
        <f t="shared" si="9"/>
        <v>-321.17245579811026</v>
      </c>
      <c r="AT11">
        <f t="shared" si="9"/>
        <v>15.691069827388825</v>
      </c>
      <c r="AU11">
        <f t="shared" si="9"/>
        <v>630.58988113843816</v>
      </c>
      <c r="AW11">
        <v>8</v>
      </c>
      <c r="AX11">
        <f>(R11*SUMPRODUCT(K12:$K$23, X12:$X$23)-$AZ$3*SUMPRODUCT(K11:$K$22, W12:$W$23))/Z11</f>
        <v>9428.2906626828353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4129.0594477063678</v>
      </c>
      <c r="P12">
        <f t="shared" si="22"/>
        <v>206.45297238531839</v>
      </c>
      <c r="Q12" s="4">
        <f t="shared" si="23"/>
        <v>25</v>
      </c>
      <c r="R12">
        <f t="shared" si="0"/>
        <v>1000000</v>
      </c>
      <c r="S12">
        <f t="shared" si="1"/>
        <v>10071.124780727472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8580.6773349854702</v>
      </c>
      <c r="AC12">
        <f t="shared" si="2"/>
        <v>9054.113530652392</v>
      </c>
      <c r="AE12">
        <f t="shared" si="3"/>
        <v>3712.0951063865054</v>
      </c>
      <c r="AF12">
        <f t="shared" si="4"/>
        <v>-185.60475531932528</v>
      </c>
      <c r="AG12">
        <f t="shared" si="4"/>
        <v>-22.475427838950829</v>
      </c>
      <c r="AH12">
        <f t="shared" si="5"/>
        <v>-1980.8367128790831</v>
      </c>
      <c r="AI12">
        <f t="shared" si="6"/>
        <v>1523.1782103491462</v>
      </c>
      <c r="AJ12">
        <f t="shared" si="7"/>
        <v>-473.43619566692178</v>
      </c>
      <c r="AK12">
        <f t="shared" si="24"/>
        <v>27.846485677921095</v>
      </c>
      <c r="AL12">
        <f t="shared" si="8"/>
        <v>1077.5885003601454</v>
      </c>
      <c r="AN12">
        <f t="shared" si="9"/>
        <v>1992.1125397215915</v>
      </c>
      <c r="AO12">
        <f t="shared" si="9"/>
        <v>-99.605626986079585</v>
      </c>
      <c r="AP12">
        <f t="shared" si="9"/>
        <v>-12.061539467712077</v>
      </c>
      <c r="AQ12">
        <f t="shared" si="9"/>
        <v>-1063.0249338381186</v>
      </c>
      <c r="AR12">
        <f t="shared" si="9"/>
        <v>817.4204394296811</v>
      </c>
      <c r="AS12">
        <f t="shared" si="9"/>
        <v>-254.07166441493641</v>
      </c>
      <c r="AT12">
        <f t="shared" si="9"/>
        <v>14.943941821621099</v>
      </c>
      <c r="AU12">
        <f t="shared" si="9"/>
        <v>578.2927168363658</v>
      </c>
      <c r="AW12">
        <v>9</v>
      </c>
      <c r="AX12">
        <f>(R12*SUMPRODUCT(K13:$K$23, X13:$X$23)-$AZ$3*SUMPRODUCT(K12:$K$22, W13:$W$23))/Z12</f>
        <v>10071.124780727472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4129.0594477063678</v>
      </c>
      <c r="P13">
        <f t="shared" si="22"/>
        <v>206.45297238531839</v>
      </c>
      <c r="Q13" s="4">
        <f t="shared" si="23"/>
        <v>25</v>
      </c>
      <c r="R13">
        <f t="shared" si="0"/>
        <v>1000000</v>
      </c>
      <c r="S13">
        <f t="shared" si="1"/>
        <v>10626.938717337902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9054.113530652392</v>
      </c>
      <c r="AC13">
        <f t="shared" si="2"/>
        <v>9436.1693380199486</v>
      </c>
      <c r="AE13">
        <f t="shared" si="3"/>
        <v>3666.3902175083495</v>
      </c>
      <c r="AF13">
        <f t="shared" si="4"/>
        <v>-183.31951087541748</v>
      </c>
      <c r="AG13">
        <f t="shared" si="4"/>
        <v>-22.198700841816262</v>
      </c>
      <c r="AH13">
        <f t="shared" si="5"/>
        <v>-2078.9087498023214</v>
      </c>
      <c r="AI13">
        <f t="shared" si="6"/>
        <v>1381.9632559887941</v>
      </c>
      <c r="AJ13">
        <f t="shared" si="7"/>
        <v>-382.05580736755655</v>
      </c>
      <c r="AK13">
        <f t="shared" si="24"/>
        <v>25.074368474570647</v>
      </c>
      <c r="AL13">
        <f t="shared" si="8"/>
        <v>1024.9818170958083</v>
      </c>
      <c r="AN13">
        <f t="shared" si="9"/>
        <v>1870.8612774335097</v>
      </c>
      <c r="AO13">
        <f t="shared" si="9"/>
        <v>-93.543063871675486</v>
      </c>
      <c r="AP13">
        <f t="shared" si="9"/>
        <v>-11.327405799841086</v>
      </c>
      <c r="AQ13">
        <f t="shared" si="9"/>
        <v>-1060.8117654116052</v>
      </c>
      <c r="AR13">
        <f t="shared" si="9"/>
        <v>705.1790423503877</v>
      </c>
      <c r="AS13">
        <f t="shared" si="9"/>
        <v>-194.95290283321569</v>
      </c>
      <c r="AT13">
        <f t="shared" si="9"/>
        <v>12.794782402363568</v>
      </c>
      <c r="AU13">
        <f t="shared" si="9"/>
        <v>523.02092191953568</v>
      </c>
      <c r="AW13">
        <v>10</v>
      </c>
      <c r="AX13">
        <f>(R13*SUMPRODUCT(K14:$K$23, X14:$X$23)-$AZ$3*SUMPRODUCT(K13:$K$22, W14:$W$23))/Z13</f>
        <v>10626.938717337902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4129.0594477063678</v>
      </c>
      <c r="P14">
        <f t="shared" si="22"/>
        <v>206.45297238531839</v>
      </c>
      <c r="Q14" s="4">
        <f t="shared" si="23"/>
        <v>25</v>
      </c>
      <c r="R14">
        <f t="shared" si="0"/>
        <v>1000000</v>
      </c>
      <c r="S14">
        <f t="shared" si="1"/>
        <v>11097.187621976032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9436.1693380199486</v>
      </c>
      <c r="AC14">
        <f t="shared" si="2"/>
        <v>9730.9452021661618</v>
      </c>
      <c r="AE14">
        <f t="shared" si="3"/>
        <v>3620.705767157473</v>
      </c>
      <c r="AF14">
        <f t="shared" si="4"/>
        <v>-181.03528835787364</v>
      </c>
      <c r="AG14">
        <f t="shared" si="4"/>
        <v>-21.922097592762452</v>
      </c>
      <c r="AH14">
        <f t="shared" si="5"/>
        <v>-2184.649625426001</v>
      </c>
      <c r="AI14">
        <f t="shared" si="6"/>
        <v>1233.0987557808362</v>
      </c>
      <c r="AJ14">
        <f t="shared" si="7"/>
        <v>-294.77586414621328</v>
      </c>
      <c r="AK14">
        <f t="shared" si="24"/>
        <v>23.176511670275183</v>
      </c>
      <c r="AL14">
        <f t="shared" si="8"/>
        <v>961.49940330489812</v>
      </c>
      <c r="AN14">
        <f t="shared" si="9"/>
        <v>1757.228190201788</v>
      </c>
      <c r="AO14">
        <f t="shared" si="9"/>
        <v>-87.861409510089402</v>
      </c>
      <c r="AP14">
        <f t="shared" si="9"/>
        <v>-10.639397497521516</v>
      </c>
      <c r="AQ14">
        <f t="shared" si="9"/>
        <v>-1060.2706086571054</v>
      </c>
      <c r="AR14">
        <f t="shared" si="9"/>
        <v>598.45677453707185</v>
      </c>
      <c r="AS14">
        <f t="shared" si="9"/>
        <v>-143.0628423241026</v>
      </c>
      <c r="AT14">
        <f t="shared" si="9"/>
        <v>11.248199184525726</v>
      </c>
      <c r="AU14">
        <f t="shared" si="9"/>
        <v>466.64213139749495</v>
      </c>
      <c r="AW14">
        <v>11</v>
      </c>
      <c r="AX14">
        <f>(R14*SUMPRODUCT(K15:$K$23, X15:$X$23)-$AZ$3*SUMPRODUCT(K14:$K$22, W15:$W$23))/Z14</f>
        <v>11097.187621976032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4129.0594477063678</v>
      </c>
      <c r="P15">
        <f t="shared" si="22"/>
        <v>206.45297238531839</v>
      </c>
      <c r="Q15" s="4">
        <f t="shared" si="23"/>
        <v>25</v>
      </c>
      <c r="R15">
        <f t="shared" si="0"/>
        <v>1000000</v>
      </c>
      <c r="S15">
        <f t="shared" si="1"/>
        <v>11486.000907516413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9730.9452021661618</v>
      </c>
      <c r="AC15">
        <f t="shared" si="2"/>
        <v>9944.8098690795978</v>
      </c>
      <c r="AE15">
        <f t="shared" si="3"/>
        <v>3575.0224535238626</v>
      </c>
      <c r="AF15">
        <f t="shared" si="4"/>
        <v>-178.75112267619315</v>
      </c>
      <c r="AG15">
        <f t="shared" si="4"/>
        <v>-21.645501226131145</v>
      </c>
      <c r="AH15">
        <f t="shared" si="5"/>
        <v>-2295.0156281472637</v>
      </c>
      <c r="AI15">
        <f t="shared" si="6"/>
        <v>1079.6102014742746</v>
      </c>
      <c r="AJ15">
        <f t="shared" si="7"/>
        <v>-213.86466691343594</v>
      </c>
      <c r="AK15">
        <f t="shared" si="24"/>
        <v>53.821587785356719</v>
      </c>
      <c r="AL15">
        <f t="shared" si="8"/>
        <v>919.56712234619545</v>
      </c>
      <c r="AN15">
        <f t="shared" si="9"/>
        <v>1649.4503473631014</v>
      </c>
      <c r="AO15">
        <f t="shared" si="9"/>
        <v>-82.472517368155067</v>
      </c>
      <c r="AP15">
        <f t="shared" si="9"/>
        <v>-9.986840636790463</v>
      </c>
      <c r="AQ15">
        <f t="shared" si="9"/>
        <v>-1058.8784753840939</v>
      </c>
      <c r="AR15">
        <f t="shared" si="9"/>
        <v>498.11251397406187</v>
      </c>
      <c r="AS15">
        <f t="shared" si="9"/>
        <v>-98.673268130484004</v>
      </c>
      <c r="AT15">
        <f t="shared" si="9"/>
        <v>24.832301844897412</v>
      </c>
      <c r="AU15">
        <f t="shared" si="9"/>
        <v>424.27154768847532</v>
      </c>
      <c r="AW15">
        <v>12</v>
      </c>
      <c r="AX15">
        <f>(R15*SUMPRODUCT(K16:$K$23, X16:$X$23)-$AZ$3*SUMPRODUCT(K15:$K$22, W16:$W$23))/Z15</f>
        <v>11486.000907516413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4129.0594477063678</v>
      </c>
      <c r="P16">
        <f t="shared" si="22"/>
        <v>206.45297238531839</v>
      </c>
      <c r="Q16" s="4">
        <f t="shared" si="23"/>
        <v>25</v>
      </c>
      <c r="R16">
        <f t="shared" si="0"/>
        <v>1000000</v>
      </c>
      <c r="S16">
        <f t="shared" si="1"/>
        <v>11790.976482608929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9944.8098690795978</v>
      </c>
      <c r="AC16">
        <f t="shared" si="2"/>
        <v>10078.168654894822</v>
      </c>
      <c r="AE16">
        <f t="shared" si="3"/>
        <v>3529.2545584709765</v>
      </c>
      <c r="AF16">
        <f t="shared" si="4"/>
        <v>-176.46272792354884</v>
      </c>
      <c r="AG16">
        <f t="shared" si="4"/>
        <v>-21.368392748810059</v>
      </c>
      <c r="AH16">
        <f t="shared" si="5"/>
        <v>-2426.1386023910568</v>
      </c>
      <c r="AI16">
        <f t="shared" si="6"/>
        <v>905.28483540756088</v>
      </c>
      <c r="AJ16">
        <f t="shared" si="7"/>
        <v>-133.35878581522411</v>
      </c>
      <c r="AK16">
        <f t="shared" si="24"/>
        <v>94.412972067351888</v>
      </c>
      <c r="AL16">
        <f t="shared" si="8"/>
        <v>866.33902165968868</v>
      </c>
      <c r="AN16">
        <f t="shared" si="9"/>
        <v>1543.8834482663456</v>
      </c>
      <c r="AO16">
        <f t="shared" si="9"/>
        <v>-77.19417241331729</v>
      </c>
      <c r="AP16">
        <f t="shared" si="9"/>
        <v>-9.3476702613469911</v>
      </c>
      <c r="AQ16">
        <f t="shared" si="9"/>
        <v>-1061.3219220589131</v>
      </c>
      <c r="AR16">
        <f t="shared" si="9"/>
        <v>396.01968353276834</v>
      </c>
      <c r="AS16">
        <f t="shared" si="9"/>
        <v>-58.338218082580511</v>
      </c>
      <c r="AT16">
        <f t="shared" si="9"/>
        <v>41.301250012288143</v>
      </c>
      <c r="AU16">
        <f t="shared" si="9"/>
        <v>378.98271546247599</v>
      </c>
      <c r="AW16">
        <v>13</v>
      </c>
      <c r="AX16">
        <f>(R16*SUMPRODUCT(K17:$K$23, X17:$X$23)-$AZ$3*SUMPRODUCT(K16:$K$22, W17:$W$23))/Z16</f>
        <v>11790.976482608929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4129.0594477063678</v>
      </c>
      <c r="P17">
        <f t="shared" si="22"/>
        <v>206.45297238531839</v>
      </c>
      <c r="Q17" s="4">
        <f t="shared" si="23"/>
        <v>25</v>
      </c>
      <c r="R17">
        <f t="shared" si="0"/>
        <v>1000000</v>
      </c>
      <c r="S17">
        <f t="shared" si="1"/>
        <v>12013.725824081683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10078.168654894822</v>
      </c>
      <c r="AC17">
        <f t="shared" si="2"/>
        <v>10134.925425444908</v>
      </c>
      <c r="AE17">
        <f t="shared" si="3"/>
        <v>3483.3248396470353</v>
      </c>
      <c r="AF17">
        <f t="shared" si="4"/>
        <v>-174.16624198235175</v>
      </c>
      <c r="AG17">
        <f t="shared" si="4"/>
        <v>-21.090304485577043</v>
      </c>
      <c r="AH17">
        <f t="shared" si="5"/>
        <v>-2576.1734297965409</v>
      </c>
      <c r="AI17">
        <f t="shared" si="6"/>
        <v>711.89486338256529</v>
      </c>
      <c r="AJ17">
        <f t="shared" si="7"/>
        <v>-56.756770550086003</v>
      </c>
      <c r="AK17">
        <f t="shared" si="24"/>
        <v>184.74511608532117</v>
      </c>
      <c r="AL17">
        <f t="shared" si="8"/>
        <v>839.8832089178004</v>
      </c>
      <c r="AN17">
        <f t="shared" si="9"/>
        <v>1435.2372130268507</v>
      </c>
      <c r="AO17">
        <f t="shared" si="9"/>
        <v>-71.761860651342531</v>
      </c>
      <c r="AP17">
        <f t="shared" si="9"/>
        <v>-8.6898555906243011</v>
      </c>
      <c r="AQ17">
        <f t="shared" si="9"/>
        <v>-1061.4628677667827</v>
      </c>
      <c r="AR17">
        <f t="shared" si="9"/>
        <v>293.32262901810105</v>
      </c>
      <c r="AS17">
        <f t="shared" si="9"/>
        <v>-23.385539085399841</v>
      </c>
      <c r="AT17">
        <f t="shared" si="9"/>
        <v>76.120682892579808</v>
      </c>
      <c r="AU17">
        <f t="shared" si="9"/>
        <v>346.05777282528101</v>
      </c>
      <c r="AW17">
        <v>14</v>
      </c>
      <c r="AX17">
        <f>(R17*SUMPRODUCT(K18:$K$23, X18:$X$23)-$AZ$3*SUMPRODUCT(K17:$K$22, W18:$W$23))/Z17</f>
        <v>12013.725824081683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4129.0594477063678</v>
      </c>
      <c r="P18">
        <f t="shared" si="22"/>
        <v>206.45297238531839</v>
      </c>
      <c r="Q18" s="4">
        <f t="shared" si="23"/>
        <v>25</v>
      </c>
      <c r="R18">
        <f t="shared" si="0"/>
        <v>1000000</v>
      </c>
      <c r="S18">
        <f t="shared" si="1"/>
        <v>11607.275037619156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10134.925425444908</v>
      </c>
      <c r="AC18">
        <f t="shared" si="2"/>
        <v>9648.1054163903809</v>
      </c>
      <c r="AE18">
        <f t="shared" si="3"/>
        <v>3432.1234478290635</v>
      </c>
      <c r="AF18">
        <f t="shared" si="4"/>
        <v>-171.60617239145319</v>
      </c>
      <c r="AG18">
        <f t="shared" si="4"/>
        <v>-20.780298099943547</v>
      </c>
      <c r="AH18">
        <f t="shared" si="5"/>
        <v>-3964.1336311090618</v>
      </c>
      <c r="AI18">
        <f t="shared" si="6"/>
        <v>-724.39665377139499</v>
      </c>
      <c r="AJ18">
        <f t="shared" si="7"/>
        <v>486.82000905452696</v>
      </c>
      <c r="AK18">
        <f t="shared" si="24"/>
        <v>289.34156233906242</v>
      </c>
      <c r="AL18">
        <f t="shared" si="8"/>
        <v>51.764917622194389</v>
      </c>
      <c r="AN18">
        <f t="shared" si="9"/>
        <v>1321.5032812191096</v>
      </c>
      <c r="AO18">
        <f t="shared" si="9"/>
        <v>-66.075164060955487</v>
      </c>
      <c r="AP18">
        <f t="shared" si="9"/>
        <v>-8.0012367099315149</v>
      </c>
      <c r="AQ18">
        <f t="shared" si="9"/>
        <v>-1526.3482448497746</v>
      </c>
      <c r="AR18">
        <f t="shared" si="9"/>
        <v>-278.92136440155213</v>
      </c>
      <c r="AS18">
        <f t="shared" si="9"/>
        <v>187.44495910705226</v>
      </c>
      <c r="AT18">
        <f t="shared" si="9"/>
        <v>111.40794608247384</v>
      </c>
      <c r="AU18">
        <f t="shared" si="9"/>
        <v>19.931540787973958</v>
      </c>
      <c r="AW18">
        <v>15</v>
      </c>
      <c r="AX18">
        <f>(R18*SUMPRODUCT(K19:$K$23, X19:$X$23)-$AZ$3*SUMPRODUCT(K18:$K$22, W19:$W$23))/Z18</f>
        <v>11607.275037619156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4129.0594477063678</v>
      </c>
      <c r="P19">
        <f t="shared" si="22"/>
        <v>206.45297238531839</v>
      </c>
      <c r="Q19" s="4">
        <f t="shared" si="23"/>
        <v>25</v>
      </c>
      <c r="R19">
        <f t="shared" si="0"/>
        <v>1000000</v>
      </c>
      <c r="S19">
        <f t="shared" si="1"/>
        <v>10584.762656862016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9648.1054163903809</v>
      </c>
      <c r="AC19">
        <f t="shared" si="2"/>
        <v>8652.579836808356</v>
      </c>
      <c r="AE19">
        <f t="shared" si="3"/>
        <v>3375.3252368909402</v>
      </c>
      <c r="AF19">
        <f t="shared" si="4"/>
        <v>-168.76626184454702</v>
      </c>
      <c r="AG19">
        <f t="shared" si="4"/>
        <v>-20.436404946687581</v>
      </c>
      <c r="AH19">
        <f t="shared" si="5"/>
        <v>-5443.6068902612124</v>
      </c>
      <c r="AI19">
        <f t="shared" si="6"/>
        <v>-2257.4843201615067</v>
      </c>
      <c r="AJ19">
        <f t="shared" si="7"/>
        <v>995.52557958202487</v>
      </c>
      <c r="AK19">
        <f t="shared" si="24"/>
        <v>286.65901592904009</v>
      </c>
      <c r="AL19">
        <f t="shared" si="8"/>
        <v>-975.2997246504417</v>
      </c>
      <c r="AN19">
        <f t="shared" si="9"/>
        <v>1210.7636700374646</v>
      </c>
      <c r="AO19">
        <f t="shared" si="9"/>
        <v>-60.538183501873227</v>
      </c>
      <c r="AP19">
        <f t="shared" si="9"/>
        <v>-7.3307473855215752</v>
      </c>
      <c r="AQ19">
        <f t="shared" si="9"/>
        <v>-1952.6774441342091</v>
      </c>
      <c r="AR19">
        <f t="shared" si="9"/>
        <v>-809.7827049841394</v>
      </c>
      <c r="AS19">
        <f t="shared" si="9"/>
        <v>357.10520313034124</v>
      </c>
      <c r="AT19">
        <f t="shared" si="9"/>
        <v>102.82751966600691</v>
      </c>
      <c r="AU19">
        <f t="shared" si="9"/>
        <v>-349.84998218779117</v>
      </c>
      <c r="AW19">
        <v>16</v>
      </c>
      <c r="AX19">
        <f>(R19*SUMPRODUCT(K20:$K$23, X20:$X$23)-$AZ$3*SUMPRODUCT(K19:$K$22, W20:$W$23))/Z19</f>
        <v>10584.762656862016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4129.0594477063678</v>
      </c>
      <c r="P20">
        <f t="shared" si="22"/>
        <v>206.45297238531839</v>
      </c>
      <c r="Q20" s="4">
        <f t="shared" si="23"/>
        <v>25</v>
      </c>
      <c r="R20">
        <f t="shared" si="0"/>
        <v>1000000</v>
      </c>
      <c r="S20">
        <f t="shared" si="1"/>
        <v>8918.937856136894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8652.579836808356</v>
      </c>
      <c r="AC20">
        <f t="shared" si="2"/>
        <v>7155.7052904236516</v>
      </c>
      <c r="AE20">
        <f t="shared" si="3"/>
        <v>3312.7635836251666</v>
      </c>
      <c r="AF20">
        <f t="shared" si="4"/>
        <v>-165.63817918125832</v>
      </c>
      <c r="AG20">
        <f t="shared" si="4"/>
        <v>-20.057616181000725</v>
      </c>
      <c r="AH20">
        <f t="shared" si="5"/>
        <v>-6976.9886487991389</v>
      </c>
      <c r="AI20">
        <f t="shared" si="6"/>
        <v>-3849.9208605362314</v>
      </c>
      <c r="AJ20">
        <f t="shared" si="7"/>
        <v>1496.8745463847044</v>
      </c>
      <c r="AK20">
        <f t="shared" si="24"/>
        <v>50.738732537384735</v>
      </c>
      <c r="AL20">
        <f t="shared" si="8"/>
        <v>-2302.3075816141422</v>
      </c>
      <c r="AN20">
        <f t="shared" si="9"/>
        <v>1127.1195726200513</v>
      </c>
      <c r="AO20">
        <f t="shared" si="9"/>
        <v>-56.355978631002564</v>
      </c>
      <c r="AP20">
        <f t="shared" si="9"/>
        <v>-6.8243118493132231</v>
      </c>
      <c r="AQ20">
        <f t="shared" si="9"/>
        <v>-2373.8187967533577</v>
      </c>
      <c r="AR20">
        <f t="shared" si="9"/>
        <v>-1309.8795146136224</v>
      </c>
      <c r="AS20">
        <f t="shared" si="9"/>
        <v>509.28976861690228</v>
      </c>
      <c r="AT20">
        <f t="shared" si="9"/>
        <v>17.263114945932394</v>
      </c>
      <c r="AU20">
        <f t="shared" si="9"/>
        <v>-783.32663105078757</v>
      </c>
      <c r="AW20">
        <v>17</v>
      </c>
      <c r="AX20">
        <f>(R20*SUMPRODUCT(K21:$K$23, X21:$X$23)-$AZ$3*SUMPRODUCT(K20:$K$22, W21:$W$23))/Z20</f>
        <v>8918.937856136894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4129.0594477063678</v>
      </c>
      <c r="P21">
        <f t="shared" si="22"/>
        <v>206.45297238531839</v>
      </c>
      <c r="Q21" s="4">
        <f t="shared" si="23"/>
        <v>25</v>
      </c>
      <c r="R21">
        <f t="shared" si="0"/>
        <v>1000000</v>
      </c>
      <c r="S21">
        <f t="shared" si="1"/>
        <v>6571.2451575453215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7155.7052904236516</v>
      </c>
      <c r="AC21">
        <f t="shared" si="2"/>
        <v>5162.3692901175746</v>
      </c>
      <c r="AE21">
        <f t="shared" si="3"/>
        <v>3243.7885330505073</v>
      </c>
      <c r="AF21">
        <f t="shared" si="4"/>
        <v>-162.18942665252536</v>
      </c>
      <c r="AG21">
        <f t="shared" si="4"/>
        <v>-19.639996554496111</v>
      </c>
      <c r="AH21">
        <f t="shared" si="5"/>
        <v>-8681.7385877843553</v>
      </c>
      <c r="AI21">
        <f t="shared" si="6"/>
        <v>-5619.7794779408696</v>
      </c>
      <c r="AJ21">
        <f t="shared" si="7"/>
        <v>1993.336000306077</v>
      </c>
      <c r="AK21">
        <f t="shared" si="24"/>
        <v>16.379687034914614</v>
      </c>
      <c r="AL21">
        <f t="shared" si="8"/>
        <v>-3610.0637905998778</v>
      </c>
      <c r="AN21">
        <f t="shared" si="9"/>
        <v>1049.7972186802335</v>
      </c>
      <c r="AO21">
        <f t="shared" si="9"/>
        <v>-52.489860934011674</v>
      </c>
      <c r="AP21">
        <f t="shared" si="9"/>
        <v>-6.3561522422702126</v>
      </c>
      <c r="AQ21">
        <f t="shared" si="9"/>
        <v>-2809.6976513428485</v>
      </c>
      <c r="AR21">
        <f t="shared" si="9"/>
        <v>-1818.746445838897</v>
      </c>
      <c r="AS21">
        <f t="shared" si="9"/>
        <v>645.10943537018727</v>
      </c>
      <c r="AT21">
        <f t="shared" si="9"/>
        <v>5.3010082861151488</v>
      </c>
      <c r="AU21">
        <f t="shared" si="9"/>
        <v>-1168.3360021825945</v>
      </c>
      <c r="AW21">
        <v>18</v>
      </c>
      <c r="AX21">
        <f>(R21*SUMPRODUCT(K22:$K$23, X22:$X$23)-$AZ$3*SUMPRODUCT(K21:$K$22, W22:$W$23))/Z21</f>
        <v>6571.2451575453215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4129.0594477063678</v>
      </c>
      <c r="P22">
        <f t="shared" si="22"/>
        <v>206.45297238531839</v>
      </c>
      <c r="Q22" s="4">
        <f t="shared" si="23"/>
        <v>25</v>
      </c>
      <c r="R22">
        <f t="shared" si="0"/>
        <v>1000000</v>
      </c>
      <c r="S22">
        <f t="shared" si="1"/>
        <v>3562.630337807836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5162.3692901175746</v>
      </c>
      <c r="AC22">
        <f t="shared" si="2"/>
        <v>2733.2455654201322</v>
      </c>
      <c r="AE22">
        <f t="shared" si="3"/>
        <v>3167.8092742408653</v>
      </c>
      <c r="AF22">
        <f t="shared" si="4"/>
        <v>-158.39046371204327</v>
      </c>
      <c r="AG22">
        <f t="shared" si="4"/>
        <v>-19.179968915200149</v>
      </c>
      <c r="AH22">
        <f t="shared" si="5"/>
        <v>-10545.106950040052</v>
      </c>
      <c r="AI22">
        <f t="shared" si="6"/>
        <v>-7554.8681084264299</v>
      </c>
      <c r="AJ22">
        <f t="shared" si="7"/>
        <v>2429.1237246974424</v>
      </c>
      <c r="AK22">
        <f t="shared" si="24"/>
        <v>171.60755011357435</v>
      </c>
      <c r="AL22">
        <f t="shared" si="8"/>
        <v>-4954.1368336154128</v>
      </c>
      <c r="AN22">
        <f t="shared" si="9"/>
        <v>958.13814806269761</v>
      </c>
      <c r="AO22">
        <f t="shared" si="9"/>
        <v>-47.90690740313488</v>
      </c>
      <c r="AP22">
        <f t="shared" si="9"/>
        <v>-5.8011888675696426</v>
      </c>
      <c r="AQ22">
        <f t="shared" si="9"/>
        <v>-3189.4815531960026</v>
      </c>
      <c r="AR22">
        <f t="shared" si="9"/>
        <v>-2285.0515014040093</v>
      </c>
      <c r="AS22">
        <f t="shared" si="9"/>
        <v>734.7147209658059</v>
      </c>
      <c r="AT22">
        <f t="shared" si="9"/>
        <v>51.90455801629637</v>
      </c>
      <c r="AU22">
        <f t="shared" si="9"/>
        <v>-1498.432222421907</v>
      </c>
      <c r="AW22">
        <v>19</v>
      </c>
      <c r="AX22">
        <f>(R22*SUMPRODUCT(K23:$K$23, X23:$X$23)-$AZ$3*SUMPRODUCT(K22:$K$22, W23:$W$23))/Z22</f>
        <v>3562.630337807836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4129.0594477063678</v>
      </c>
      <c r="P23">
        <f t="shared" si="22"/>
        <v>206.45297238531839</v>
      </c>
      <c r="Q23" s="4">
        <f t="shared" si="23"/>
        <v>25</v>
      </c>
      <c r="R23">
        <f t="shared" si="0"/>
        <v>1000000</v>
      </c>
      <c r="S23">
        <f t="shared" si="1"/>
        <v>3658.8733422010937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2733.2455654201322</v>
      </c>
      <c r="AC23">
        <f t="shared" si="2"/>
        <v>2733.2455654201322</v>
      </c>
      <c r="AE23">
        <f t="shared" si="3"/>
        <v>3084.4832190912334</v>
      </c>
      <c r="AF23">
        <f t="shared" si="4"/>
        <v>-154.22416095456168</v>
      </c>
      <c r="AG23">
        <f t="shared" si="4"/>
        <v>-18.675459012854727</v>
      </c>
      <c r="AH23">
        <f t="shared" si="5"/>
        <v>-12508.408527736929</v>
      </c>
      <c r="AI23">
        <f t="shared" si="6"/>
        <v>-9596.8249286131122</v>
      </c>
      <c r="AJ23">
        <f t="shared" si="7"/>
        <v>0</v>
      </c>
      <c r="AK23">
        <f t="shared" si="24"/>
        <v>396.44532364897634</v>
      </c>
      <c r="AL23">
        <f t="shared" si="8"/>
        <v>-9200.3796049641351</v>
      </c>
      <c r="AN23">
        <f t="shared" si="9"/>
        <v>845.12662579586583</v>
      </c>
      <c r="AO23">
        <f t="shared" si="9"/>
        <v>-42.256331289793295</v>
      </c>
      <c r="AP23">
        <f t="shared" si="9"/>
        <v>-5.1169439220917585</v>
      </c>
      <c r="AQ23">
        <f t="shared" si="9"/>
        <v>-3427.2156281132511</v>
      </c>
      <c r="AR23">
        <f t="shared" si="9"/>
        <v>-2629.4622775292705</v>
      </c>
      <c r="AS23">
        <f t="shared" si="9"/>
        <v>0</v>
      </c>
      <c r="AT23">
        <f t="shared" si="9"/>
        <v>108.62321980364753</v>
      </c>
      <c r="AU23">
        <f t="shared" si="9"/>
        <v>-2520.8390577256228</v>
      </c>
      <c r="AW23">
        <v>20</v>
      </c>
      <c r="AX23">
        <f>(R23*SUMPRODUCT(K$23:$K24, X$23:$X24)-$AZ$3*SUMPRODUCT(K$22:$K23, W$23:$W24))/Z23</f>
        <v>3658.8733422010937</v>
      </c>
    </row>
    <row r="25" spans="5:50" x14ac:dyDescent="0.25">
      <c r="AN25" s="8">
        <f t="shared" ref="AN25:AU25" si="25">SUM(AN3:AN23)</f>
        <v>39605.296500517652</v>
      </c>
      <c r="AO25" s="8">
        <f t="shared" si="25"/>
        <v>-5077.0594108056584</v>
      </c>
      <c r="AP25" s="8">
        <f t="shared" si="25"/>
        <v>-414.79611460012904</v>
      </c>
      <c r="AQ25" s="8">
        <f t="shared" si="25"/>
        <v>-30847.305668557408</v>
      </c>
      <c r="AR25" s="8">
        <f t="shared" si="25"/>
        <v>3266.1353065544577</v>
      </c>
      <c r="AS25" s="8">
        <f t="shared" si="25"/>
        <v>-4852.8658222377389</v>
      </c>
      <c r="AT25" s="8">
        <f t="shared" si="25"/>
        <v>1586.7305156832847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B59F6-3DA0-49BB-B1F9-EE4B99E16936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16778.555017692954</v>
      </c>
      <c r="K3">
        <v>1</v>
      </c>
      <c r="L3" s="2">
        <v>0</v>
      </c>
      <c r="O3">
        <f>$C$3</f>
        <v>16778.555017692954</v>
      </c>
      <c r="P3">
        <f>O3*B5</f>
        <v>13422.844014154363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16778.555017692954</v>
      </c>
      <c r="AF3">
        <f t="shared" ref="AF3:AG23" si="4">-$Z3*P3</f>
        <v>-13422.844014154363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3155.7110035385904</v>
      </c>
      <c r="AJ3">
        <f t="shared" ref="AJ3:AJ23" si="7">AB3-AC3</f>
        <v>0</v>
      </c>
      <c r="AL3">
        <f t="shared" ref="AL3:AL23" si="8">SUM(AI3:AK3)</f>
        <v>3155.7110035385904</v>
      </c>
      <c r="AN3">
        <f t="shared" ref="AN3:AU23" si="9">AE3*$K3</f>
        <v>16778.555017692954</v>
      </c>
      <c r="AO3">
        <f t="shared" si="9"/>
        <v>-13422.844014154363</v>
      </c>
      <c r="AP3">
        <f t="shared" si="9"/>
        <v>-200</v>
      </c>
      <c r="AQ3">
        <f t="shared" si="9"/>
        <v>0</v>
      </c>
      <c r="AR3">
        <f t="shared" si="9"/>
        <v>3155.7110035385904</v>
      </c>
      <c r="AS3">
        <f t="shared" si="9"/>
        <v>0</v>
      </c>
      <c r="AT3">
        <f t="shared" si="9"/>
        <v>0</v>
      </c>
      <c r="AU3">
        <f t="shared" si="9"/>
        <v>3155.7110035385904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14022.911370817079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1000000</v>
      </c>
      <c r="S4">
        <f t="shared" si="1"/>
        <v>11862.498984246344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11714.688272965475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-2460.335</v>
      </c>
      <c r="AI4">
        <f t="shared" si="6"/>
        <v>-2460.335</v>
      </c>
      <c r="AJ4">
        <f t="shared" si="7"/>
        <v>-11714.688272965475</v>
      </c>
      <c r="AK4">
        <f>H4*SUM(AB4, AE4:AF4)</f>
        <v>0</v>
      </c>
      <c r="AL4">
        <f t="shared" si="8"/>
        <v>-14175.023272965474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-2308.2230978515804</v>
      </c>
      <c r="AR4">
        <f t="shared" si="9"/>
        <v>-2308.2230978515804</v>
      </c>
      <c r="AS4">
        <f t="shared" si="9"/>
        <v>-10990.419620007013</v>
      </c>
      <c r="AT4">
        <f t="shared" si="9"/>
        <v>0</v>
      </c>
      <c r="AU4">
        <f t="shared" si="9"/>
        <v>-13298.642717858591</v>
      </c>
      <c r="AW4">
        <v>1</v>
      </c>
      <c r="AX4">
        <f>(R4*SUMPRODUCT(K5:$K$23, X5:$X$23)-$AZ$3*SUMPRODUCT(K4:$K$22, W5:$W$23))/Z4</f>
        <v>11862.498984246344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16778.555017692954</v>
      </c>
      <c r="P5">
        <f t="shared" ref="P5:P23" si="22">O5*$C$5</f>
        <v>838.92775088464771</v>
      </c>
      <c r="Q5" s="4">
        <f t="shared" ref="Q5:Q23" si="23">$C$8</f>
        <v>25</v>
      </c>
      <c r="R5">
        <f t="shared" si="0"/>
        <v>1000000</v>
      </c>
      <c r="S5">
        <f t="shared" si="1"/>
        <v>23049.099899753401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11714.688272965475</v>
      </c>
      <c r="AC5">
        <f t="shared" si="2"/>
        <v>22474.708033432442</v>
      </c>
      <c r="AE5">
        <f t="shared" si="3"/>
        <v>16360.427386995989</v>
      </c>
      <c r="AF5">
        <f t="shared" si="4"/>
        <v>-818.02136934979944</v>
      </c>
      <c r="AG5">
        <f t="shared" si="4"/>
        <v>-24.376991000929387</v>
      </c>
      <c r="AH5">
        <f t="shared" si="5"/>
        <v>-2584.6283128246</v>
      </c>
      <c r="AI5">
        <f t="shared" si="6"/>
        <v>12933.400713820662</v>
      </c>
      <c r="AJ5">
        <f t="shared" si="7"/>
        <v>-10760.019760466967</v>
      </c>
      <c r="AK5">
        <f>H5*SUM(AB5, AE5:AF5)</f>
        <v>2355.0129467088477</v>
      </c>
      <c r="AL5">
        <f t="shared" si="8"/>
        <v>4528.3939000625433</v>
      </c>
      <c r="AN5">
        <f t="shared" si="9"/>
        <v>14128.251767950793</v>
      </c>
      <c r="AO5">
        <f t="shared" si="9"/>
        <v>-706.41258839753971</v>
      </c>
      <c r="AP5">
        <f t="shared" si="9"/>
        <v>-21.051055578165968</v>
      </c>
      <c r="AQ5">
        <f t="shared" si="9"/>
        <v>-2231.9881178155915</v>
      </c>
      <c r="AR5">
        <f t="shared" si="9"/>
        <v>11168.800006159498</v>
      </c>
      <c r="AS5">
        <f t="shared" si="9"/>
        <v>-9291.9496910475282</v>
      </c>
      <c r="AT5">
        <f t="shared" si="9"/>
        <v>2033.7008955116023</v>
      </c>
      <c r="AU5">
        <f t="shared" si="9"/>
        <v>3910.5512106235724</v>
      </c>
      <c r="AW5">
        <v>2</v>
      </c>
      <c r="AX5">
        <f>(R5*SUMPRODUCT(K6:$K$23, X6:$X$23)-$AZ$3*SUMPRODUCT(K5:$K$22, W6:$W$23))/Z5</f>
        <v>23049.099899753401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16778.555017692954</v>
      </c>
      <c r="P6">
        <f t="shared" si="22"/>
        <v>838.92775088464771</v>
      </c>
      <c r="Q6" s="4">
        <f t="shared" si="23"/>
        <v>25</v>
      </c>
      <c r="R6">
        <f t="shared" si="0"/>
        <v>1000000</v>
      </c>
      <c r="S6">
        <f t="shared" si="1"/>
        <v>33404.032408320942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22474.708033432442</v>
      </c>
      <c r="AC6">
        <f t="shared" si="2"/>
        <v>32154.606207873021</v>
      </c>
      <c r="AE6">
        <f t="shared" si="3"/>
        <v>16150.979101452958</v>
      </c>
      <c r="AF6">
        <f t="shared" si="4"/>
        <v>-807.54895507264791</v>
      </c>
      <c r="AG6">
        <f t="shared" si="4"/>
        <v>-24.064913641880636</v>
      </c>
      <c r="AH6">
        <f t="shared" si="5"/>
        <v>-2732.2979615780905</v>
      </c>
      <c r="AI6">
        <f t="shared" si="6"/>
        <v>12587.067271160337</v>
      </c>
      <c r="AJ6">
        <f t="shared" si="7"/>
        <v>-9679.8981744405792</v>
      </c>
      <c r="AK6">
        <f>H6*SUM(AB6, AE6:AF6)</f>
        <v>4114.6134339636283</v>
      </c>
      <c r="AL6">
        <f t="shared" si="8"/>
        <v>7021.7825306833856</v>
      </c>
      <c r="AN6">
        <f t="shared" si="9"/>
        <v>12578.805988817874</v>
      </c>
      <c r="AO6">
        <f t="shared" si="9"/>
        <v>-628.94029944089368</v>
      </c>
      <c r="AP6">
        <f t="shared" si="9"/>
        <v>-18.742385705374431</v>
      </c>
      <c r="AQ6">
        <f t="shared" si="9"/>
        <v>-2127.9852909500378</v>
      </c>
      <c r="AR6">
        <f t="shared" si="9"/>
        <v>9803.1380127215652</v>
      </c>
      <c r="AS6">
        <f t="shared" si="9"/>
        <v>-7538.9584967543278</v>
      </c>
      <c r="AT6">
        <f t="shared" si="9"/>
        <v>3204.5688239517353</v>
      </c>
      <c r="AU6">
        <f t="shared" si="9"/>
        <v>5468.7483399189732</v>
      </c>
      <c r="AW6">
        <v>3</v>
      </c>
      <c r="AX6">
        <f>(R6*SUMPRODUCT(K7:$K$23, X7:$X$23)-$AZ$3*SUMPRODUCT(K6:$K$22, W7:$W$23))/Z6</f>
        <v>33404.032408320942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16778.555017692954</v>
      </c>
      <c r="P7">
        <f t="shared" si="22"/>
        <v>838.92775088464771</v>
      </c>
      <c r="Q7" s="4">
        <f t="shared" si="23"/>
        <v>25</v>
      </c>
      <c r="R7">
        <f t="shared" si="0"/>
        <v>1000000</v>
      </c>
      <c r="S7">
        <f t="shared" si="1"/>
        <v>42756.978062805385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32154.606207873021</v>
      </c>
      <c r="AC7">
        <f t="shared" si="2"/>
        <v>40622.092826668464</v>
      </c>
      <c r="AE7">
        <f t="shared" si="3"/>
        <v>15940.790259426651</v>
      </c>
      <c r="AF7">
        <f t="shared" si="4"/>
        <v>-797.03951297133256</v>
      </c>
      <c r="AG7">
        <f t="shared" si="4"/>
        <v>-23.751732855745203</v>
      </c>
      <c r="AH7">
        <f t="shared" si="5"/>
        <v>-2901.26598866513</v>
      </c>
      <c r="AI7">
        <f t="shared" si="6"/>
        <v>12218.733024934441</v>
      </c>
      <c r="AJ7">
        <f t="shared" si="7"/>
        <v>-8467.4866187954431</v>
      </c>
      <c r="AK7">
        <f>H7*SUM(AB7, AE7:AF7)</f>
        <v>4952.1379731181769</v>
      </c>
      <c r="AL7">
        <f t="shared" si="8"/>
        <v>8703.3843792571752</v>
      </c>
      <c r="AN7">
        <f t="shared" si="9"/>
        <v>11238.440669574906</v>
      </c>
      <c r="AO7">
        <f t="shared" si="9"/>
        <v>-561.92203347874533</v>
      </c>
      <c r="AP7">
        <f t="shared" si="9"/>
        <v>-16.745245132438392</v>
      </c>
      <c r="AQ7">
        <f t="shared" si="9"/>
        <v>-2045.4259261699483</v>
      </c>
      <c r="AR7">
        <f t="shared" si="9"/>
        <v>8614.3474647937728</v>
      </c>
      <c r="AS7">
        <f t="shared" si="9"/>
        <v>-5969.6755579277497</v>
      </c>
      <c r="AT7">
        <f t="shared" si="9"/>
        <v>3491.314288231486</v>
      </c>
      <c r="AU7">
        <f t="shared" si="9"/>
        <v>6135.9861950975101</v>
      </c>
      <c r="AW7">
        <v>4</v>
      </c>
      <c r="AX7">
        <f>(R7*SUMPRODUCT(K8:$K$23, X8:$X$23)-$AZ$3*SUMPRODUCT(K7:$K$22, W8:$W$23))/Z7</f>
        <v>42756.978062805385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16778.555017692954</v>
      </c>
      <c r="P8">
        <f t="shared" si="22"/>
        <v>838.92775088464771</v>
      </c>
      <c r="Q8" s="4">
        <f t="shared" si="23"/>
        <v>25</v>
      </c>
      <c r="R8">
        <f t="shared" si="0"/>
        <v>1000000</v>
      </c>
      <c r="S8">
        <f t="shared" si="1"/>
        <v>50293.654874924694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40622.092826668464</v>
      </c>
      <c r="AC8">
        <f t="shared" si="2"/>
        <v>47080.103844090729</v>
      </c>
      <c r="AE8">
        <f t="shared" si="3"/>
        <v>15706.476583403339</v>
      </c>
      <c r="AF8">
        <f t="shared" si="4"/>
        <v>-785.32382917016696</v>
      </c>
      <c r="AG8">
        <f t="shared" si="4"/>
        <v>-23.402606134498605</v>
      </c>
      <c r="AH8">
        <f t="shared" si="5"/>
        <v>-4464.3757075658687</v>
      </c>
      <c r="AI8">
        <f t="shared" si="6"/>
        <v>10433.374440532803</v>
      </c>
      <c r="AJ8">
        <f t="shared" si="7"/>
        <v>-6458.0110174222646</v>
      </c>
      <c r="AK8">
        <f t="shared" ref="AK8:AK23" si="24">H8*SUM(AB8:AB8, AE8:AF8)</f>
        <v>4026.8853046153695</v>
      </c>
      <c r="AL8">
        <f t="shared" si="8"/>
        <v>8002.2487277259079</v>
      </c>
      <c r="AN8">
        <f t="shared" si="9"/>
        <v>10324.70566915881</v>
      </c>
      <c r="AO8">
        <f t="shared" si="9"/>
        <v>-516.23528345794057</v>
      </c>
      <c r="AP8">
        <f t="shared" si="9"/>
        <v>-15.383782540080817</v>
      </c>
      <c r="AQ8">
        <f t="shared" si="9"/>
        <v>-2934.6725175693423</v>
      </c>
      <c r="AR8">
        <f t="shared" si="9"/>
        <v>6858.4140855914457</v>
      </c>
      <c r="AS8">
        <f t="shared" si="9"/>
        <v>-4245.1954522713122</v>
      </c>
      <c r="AT8">
        <f t="shared" si="9"/>
        <v>2647.0867169246226</v>
      </c>
      <c r="AU8">
        <f t="shared" si="9"/>
        <v>5260.3053502447556</v>
      </c>
      <c r="AW8">
        <v>5</v>
      </c>
      <c r="AX8">
        <f>(R8*SUMPRODUCT(K9:$K$23, X9:$X$23)-$AZ$3*SUMPRODUCT(K8:$K$22, W9:$W$23))/Z8</f>
        <v>50293.654874924694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16778.555017692954</v>
      </c>
      <c r="P9">
        <f t="shared" si="22"/>
        <v>838.92775088464771</v>
      </c>
      <c r="Q9" s="4">
        <f t="shared" si="23"/>
        <v>25</v>
      </c>
      <c r="R9">
        <f t="shared" si="0"/>
        <v>1000000</v>
      </c>
      <c r="S9">
        <f t="shared" si="1"/>
        <v>56352.811427736153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47080.103844090729</v>
      </c>
      <c r="AC9">
        <f t="shared" si="2"/>
        <v>51879.111414130544</v>
      </c>
      <c r="AE9">
        <f t="shared" si="3"/>
        <v>15446.550102424597</v>
      </c>
      <c r="AF9">
        <f t="shared" si="4"/>
        <v>-772.32750512122982</v>
      </c>
      <c r="AG9">
        <f t="shared" si="4"/>
        <v>-23.015316405578787</v>
      </c>
      <c r="AH9">
        <f t="shared" si="5"/>
        <v>-6130.5467029932543</v>
      </c>
      <c r="AI9">
        <f t="shared" si="6"/>
        <v>8520.6605779045349</v>
      </c>
      <c r="AJ9">
        <f t="shared" si="7"/>
        <v>-4799.0075700398156</v>
      </c>
      <c r="AK9">
        <f t="shared" si="24"/>
        <v>3223.5758402407719</v>
      </c>
      <c r="AL9">
        <f t="shared" si="8"/>
        <v>6945.2288481054911</v>
      </c>
      <c r="AN9">
        <f t="shared" si="9"/>
        <v>9650.1065529746265</v>
      </c>
      <c r="AO9">
        <f t="shared" si="9"/>
        <v>-482.50532764873134</v>
      </c>
      <c r="AP9">
        <f t="shared" si="9"/>
        <v>-14.378631745699508</v>
      </c>
      <c r="AQ9">
        <f t="shared" si="9"/>
        <v>-3830.0091942592389</v>
      </c>
      <c r="AR9">
        <f t="shared" si="9"/>
        <v>5323.2133993209573</v>
      </c>
      <c r="AS9">
        <f t="shared" si="9"/>
        <v>-2998.1409500718728</v>
      </c>
      <c r="AT9">
        <f t="shared" si="9"/>
        <v>2013.9027895319653</v>
      </c>
      <c r="AU9">
        <f t="shared" si="9"/>
        <v>4338.9752387810504</v>
      </c>
      <c r="AW9">
        <v>6</v>
      </c>
      <c r="AX9">
        <f>(R9*SUMPRODUCT(K10:$K$23, X10:$X$23)-$AZ$3*SUMPRODUCT(K9:$K$22, W10:$W$23))/Z9</f>
        <v>56352.811427736153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16778.555017692954</v>
      </c>
      <c r="P10">
        <f t="shared" si="22"/>
        <v>838.92775088464771</v>
      </c>
      <c r="Q10" s="4">
        <f t="shared" si="23"/>
        <v>25</v>
      </c>
      <c r="R10">
        <f t="shared" si="0"/>
        <v>1000000</v>
      </c>
      <c r="S10">
        <f t="shared" si="1"/>
        <v>61181.310328848223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51879.111414130544</v>
      </c>
      <c r="AC10">
        <f t="shared" si="2"/>
        <v>55280.317923610943</v>
      </c>
      <c r="AE10">
        <f t="shared" si="3"/>
        <v>15160.248296276157</v>
      </c>
      <c r="AF10">
        <f t="shared" si="4"/>
        <v>-758.01241481380782</v>
      </c>
      <c r="AG10">
        <f t="shared" si="4"/>
        <v>-22.588727516001384</v>
      </c>
      <c r="AH10">
        <f t="shared" si="5"/>
        <v>-7857.4290208645971</v>
      </c>
      <c r="AI10">
        <f t="shared" si="6"/>
        <v>6522.2181330817502</v>
      </c>
      <c r="AJ10">
        <f t="shared" si="7"/>
        <v>-3401.2065094803984</v>
      </c>
      <c r="AK10">
        <f t="shared" si="24"/>
        <v>3479.7707330186267</v>
      </c>
      <c r="AL10">
        <f t="shared" si="8"/>
        <v>6600.7823566199786</v>
      </c>
      <c r="AN10">
        <f t="shared" si="9"/>
        <v>8998.8045871878785</v>
      </c>
      <c r="AO10">
        <f t="shared" si="9"/>
        <v>-449.94022935939387</v>
      </c>
      <c r="AP10">
        <f t="shared" si="9"/>
        <v>-13.408193640183342</v>
      </c>
      <c r="AQ10">
        <f t="shared" si="9"/>
        <v>-4664.0046346620529</v>
      </c>
      <c r="AR10">
        <f t="shared" si="9"/>
        <v>3871.4515295262472</v>
      </c>
      <c r="AS10">
        <f t="shared" si="9"/>
        <v>-2018.88466081413</v>
      </c>
      <c r="AT10">
        <f t="shared" si="9"/>
        <v>2065.5187317968803</v>
      </c>
      <c r="AU10">
        <f t="shared" si="9"/>
        <v>3918.0856005089977</v>
      </c>
      <c r="AW10">
        <v>7</v>
      </c>
      <c r="AX10">
        <f>(R10*SUMPRODUCT(K11:$K$23, X11:$X$23)-$AZ$3*SUMPRODUCT(K10:$K$22, W11:$W$23))/Z10</f>
        <v>61181.310328848223</v>
      </c>
    </row>
    <row r="11" spans="1:52" x14ac:dyDescent="0.25">
      <c r="A11" t="s">
        <v>33</v>
      </c>
      <c r="C11" s="7">
        <f>AU25</f>
        <v>2.4556356947869062E-11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16778.555017692954</v>
      </c>
      <c r="P11">
        <f t="shared" si="22"/>
        <v>838.92775088464771</v>
      </c>
      <c r="Q11" s="4">
        <f t="shared" si="23"/>
        <v>25</v>
      </c>
      <c r="R11">
        <f t="shared" si="0"/>
        <v>1000000</v>
      </c>
      <c r="S11">
        <f t="shared" si="1"/>
        <v>64744.532736292625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55280.317923610943</v>
      </c>
      <c r="AC11">
        <f t="shared" si="2"/>
        <v>57281.838650122045</v>
      </c>
      <c r="AE11">
        <f t="shared" si="3"/>
        <v>14844.59676649939</v>
      </c>
      <c r="AF11">
        <f t="shared" si="4"/>
        <v>-742.22983832496948</v>
      </c>
      <c r="AG11">
        <f t="shared" si="4"/>
        <v>-22.118407620390716</v>
      </c>
      <c r="AH11">
        <f t="shared" si="5"/>
        <v>-9777.3048180260394</v>
      </c>
      <c r="AI11">
        <f t="shared" si="6"/>
        <v>4302.9437025279913</v>
      </c>
      <c r="AJ11">
        <f t="shared" si="7"/>
        <v>-2001.5207265111021</v>
      </c>
      <c r="AK11">
        <f t="shared" si="24"/>
        <v>3573.2082698669465</v>
      </c>
      <c r="AL11">
        <f t="shared" si="8"/>
        <v>5874.6312458838356</v>
      </c>
      <c r="AN11">
        <f t="shared" si="9"/>
        <v>8379.8768206162986</v>
      </c>
      <c r="AO11">
        <f t="shared" si="9"/>
        <v>-418.99384103081491</v>
      </c>
      <c r="AP11">
        <f t="shared" si="9"/>
        <v>-12.485993000856949</v>
      </c>
      <c r="AQ11">
        <f t="shared" si="9"/>
        <v>-5519.3557158506492</v>
      </c>
      <c r="AR11">
        <f t="shared" si="9"/>
        <v>2429.0412707339788</v>
      </c>
      <c r="AS11">
        <f t="shared" si="9"/>
        <v>-1129.8721956479737</v>
      </c>
      <c r="AT11">
        <f t="shared" si="9"/>
        <v>2017.1006075063349</v>
      </c>
      <c r="AU11">
        <f t="shared" si="9"/>
        <v>3316.2696825923394</v>
      </c>
      <c r="AW11">
        <v>8</v>
      </c>
      <c r="AX11">
        <f>(R11*SUMPRODUCT(K12:$K$23, X12:$X$23)-$AZ$3*SUMPRODUCT(K11:$K$22, W12:$W$23))/Z11</f>
        <v>64744.532736292625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16778.555017692954</v>
      </c>
      <c r="P12">
        <f t="shared" si="22"/>
        <v>838.92775088464771</v>
      </c>
      <c r="Q12" s="4">
        <f t="shared" si="23"/>
        <v>25</v>
      </c>
      <c r="R12">
        <f t="shared" si="0"/>
        <v>1000000</v>
      </c>
      <c r="S12">
        <f t="shared" si="1"/>
        <v>67027.023130196088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57281.838650122045</v>
      </c>
      <c r="AC12">
        <f t="shared" si="2"/>
        <v>57912.227804515889</v>
      </c>
      <c r="AE12">
        <f t="shared" si="3"/>
        <v>14496.891776437675</v>
      </c>
      <c r="AF12">
        <f t="shared" si="4"/>
        <v>-724.8445888218838</v>
      </c>
      <c r="AG12">
        <f t="shared" si="4"/>
        <v>-21.600328158698307</v>
      </c>
      <c r="AH12">
        <f t="shared" si="5"/>
        <v>-11875.815419540184</v>
      </c>
      <c r="AI12">
        <f t="shared" si="6"/>
        <v>1874.6314399169096</v>
      </c>
      <c r="AJ12">
        <f t="shared" si="7"/>
        <v>-630.38915439384436</v>
      </c>
      <c r="AK12">
        <f t="shared" si="24"/>
        <v>3687.6966749785938</v>
      </c>
      <c r="AL12">
        <f t="shared" si="8"/>
        <v>4931.9389605016586</v>
      </c>
      <c r="AN12">
        <f t="shared" si="9"/>
        <v>7779.8221939794685</v>
      </c>
      <c r="AO12">
        <f t="shared" si="9"/>
        <v>-388.99110969897345</v>
      </c>
      <c r="AP12">
        <f t="shared" si="9"/>
        <v>-11.591913287192583</v>
      </c>
      <c r="AQ12">
        <f t="shared" si="9"/>
        <v>-6373.2097747125326</v>
      </c>
      <c r="AR12">
        <f t="shared" si="9"/>
        <v>1006.0293962807706</v>
      </c>
      <c r="AS12">
        <f t="shared" si="9"/>
        <v>-338.3011758540091</v>
      </c>
      <c r="AT12">
        <f t="shared" si="9"/>
        <v>1979.0190117369191</v>
      </c>
      <c r="AU12">
        <f t="shared" si="9"/>
        <v>2646.7472321636801</v>
      </c>
      <c r="AW12">
        <v>9</v>
      </c>
      <c r="AX12">
        <f>(R12*SUMPRODUCT(K13:$K$23, X13:$X$23)-$AZ$3*SUMPRODUCT(K12:$K$22, W13:$W$23))/Z12</f>
        <v>67027.023130196088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16778.555017692954</v>
      </c>
      <c r="P13">
        <f t="shared" si="22"/>
        <v>838.92775088464771</v>
      </c>
      <c r="Q13" s="4">
        <f t="shared" si="23"/>
        <v>25</v>
      </c>
      <c r="R13">
        <f t="shared" si="0"/>
        <v>1000000</v>
      </c>
      <c r="S13">
        <f t="shared" si="1"/>
        <v>68022.241692929165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57912.227804515889</v>
      </c>
      <c r="AC13">
        <f t="shared" si="2"/>
        <v>57226.168132587816</v>
      </c>
      <c r="AE13">
        <f t="shared" si="3"/>
        <v>14115.565535150257</v>
      </c>
      <c r="AF13">
        <f t="shared" si="4"/>
        <v>-705.77827675751291</v>
      </c>
      <c r="AG13">
        <f t="shared" si="4"/>
        <v>-21.032153126811906</v>
      </c>
      <c r="AH13">
        <f t="shared" si="5"/>
        <v>-14086.870011976687</v>
      </c>
      <c r="AI13">
        <f t="shared" si="6"/>
        <v>-698.11490671075626</v>
      </c>
      <c r="AJ13">
        <f t="shared" si="7"/>
        <v>686.05967192807293</v>
      </c>
      <c r="AK13">
        <f t="shared" si="24"/>
        <v>3687.348178752377</v>
      </c>
      <c r="AL13">
        <f t="shared" si="8"/>
        <v>3675.2929439696936</v>
      </c>
      <c r="AN13">
        <f t="shared" si="9"/>
        <v>7202.7971389075128</v>
      </c>
      <c r="AO13">
        <f t="shared" si="9"/>
        <v>-360.13985694537564</v>
      </c>
      <c r="AP13">
        <f t="shared" si="9"/>
        <v>-10.732147570682006</v>
      </c>
      <c r="AQ13">
        <f t="shared" si="9"/>
        <v>-7188.1545777080091</v>
      </c>
      <c r="AR13">
        <f t="shared" si="9"/>
        <v>-356.22944331655458</v>
      </c>
      <c r="AS13">
        <f t="shared" si="9"/>
        <v>350.07797808582444</v>
      </c>
      <c r="AT13">
        <f t="shared" si="9"/>
        <v>1881.5555668624318</v>
      </c>
      <c r="AU13">
        <f t="shared" si="9"/>
        <v>1875.4041016317017</v>
      </c>
      <c r="AW13">
        <v>10</v>
      </c>
      <c r="AX13">
        <f>(R13*SUMPRODUCT(K14:$K$23, X14:$X$23)-$AZ$3*SUMPRODUCT(K13:$K$22, W14:$W$23))/Z13</f>
        <v>68022.241692929165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16778.555017692954</v>
      </c>
      <c r="P14">
        <f t="shared" si="22"/>
        <v>838.92775088464771</v>
      </c>
      <c r="Q14" s="4">
        <f t="shared" si="23"/>
        <v>25</v>
      </c>
      <c r="R14">
        <f t="shared" si="0"/>
        <v>1000000</v>
      </c>
      <c r="S14">
        <f t="shared" si="1"/>
        <v>67678.65194391663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57226.168132587816</v>
      </c>
      <c r="AC14">
        <f t="shared" si="2"/>
        <v>55253.138853703509</v>
      </c>
      <c r="AE14">
        <f t="shared" si="3"/>
        <v>13698.083568882654</v>
      </c>
      <c r="AF14">
        <f t="shared" si="4"/>
        <v>-684.90417844413275</v>
      </c>
      <c r="AG14">
        <f t="shared" si="4"/>
        <v>-20.410106165933318</v>
      </c>
      <c r="AH14">
        <f t="shared" si="5"/>
        <v>-16469.017184418793</v>
      </c>
      <c r="AI14">
        <f t="shared" si="6"/>
        <v>-3476.2479001462052</v>
      </c>
      <c r="AJ14">
        <f t="shared" si="7"/>
        <v>1973.0292788843071</v>
      </c>
      <c r="AK14">
        <f t="shared" si="24"/>
        <v>3610.3024626835536</v>
      </c>
      <c r="AL14">
        <f t="shared" si="8"/>
        <v>2107.0838414216555</v>
      </c>
      <c r="AN14">
        <f t="shared" si="9"/>
        <v>6648.0570769708793</v>
      </c>
      <c r="AO14">
        <f t="shared" si="9"/>
        <v>-332.402853848544</v>
      </c>
      <c r="AP14">
        <f t="shared" si="9"/>
        <v>-9.9055864315498514</v>
      </c>
      <c r="AQ14">
        <f t="shared" si="9"/>
        <v>-7992.8674469724519</v>
      </c>
      <c r="AR14">
        <f t="shared" si="9"/>
        <v>-1687.1188102816659</v>
      </c>
      <c r="AS14">
        <f t="shared" si="9"/>
        <v>957.56542837528491</v>
      </c>
      <c r="AT14">
        <f t="shared" si="9"/>
        <v>1752.1791801279385</v>
      </c>
      <c r="AU14">
        <f t="shared" si="9"/>
        <v>1022.6257982215574</v>
      </c>
      <c r="AW14">
        <v>11</v>
      </c>
      <c r="AX14">
        <f>(R14*SUMPRODUCT(K15:$K$23, X15:$X$23)-$AZ$3*SUMPRODUCT(K14:$K$22, W15:$W$23))/Z14</f>
        <v>67678.65194391663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16778.555017692954</v>
      </c>
      <c r="P15">
        <f t="shared" si="22"/>
        <v>838.92775088464771</v>
      </c>
      <c r="Q15" s="4">
        <f t="shared" si="23"/>
        <v>25</v>
      </c>
      <c r="R15">
        <f t="shared" si="0"/>
        <v>1000000</v>
      </c>
      <c r="S15">
        <f t="shared" si="1"/>
        <v>65936.570995706381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55253.138853703509</v>
      </c>
      <c r="AC15">
        <f t="shared" si="2"/>
        <v>52039.242839072707</v>
      </c>
      <c r="AE15">
        <f t="shared" si="3"/>
        <v>13242.170253459532</v>
      </c>
      <c r="AF15">
        <f t="shared" si="4"/>
        <v>-662.10851267297653</v>
      </c>
      <c r="AG15">
        <f t="shared" si="4"/>
        <v>-19.730796602412557</v>
      </c>
      <c r="AH15">
        <f t="shared" si="5"/>
        <v>-19008.340074457017</v>
      </c>
      <c r="AI15">
        <f t="shared" si="6"/>
        <v>-6448.0091302728742</v>
      </c>
      <c r="AJ15">
        <f t="shared" si="7"/>
        <v>3213.8960146308018</v>
      </c>
      <c r="AK15">
        <f t="shared" si="24"/>
        <v>3520.5431108540351</v>
      </c>
      <c r="AL15">
        <f t="shared" si="8"/>
        <v>286.42999521196271</v>
      </c>
      <c r="AN15">
        <f t="shared" si="9"/>
        <v>6109.6965427113391</v>
      </c>
      <c r="AO15">
        <f t="shared" si="9"/>
        <v>-305.48482713556695</v>
      </c>
      <c r="AP15">
        <f t="shared" si="9"/>
        <v>-9.1034307427973911</v>
      </c>
      <c r="AQ15">
        <f t="shared" si="9"/>
        <v>-8770.1024388544611</v>
      </c>
      <c r="AR15">
        <f t="shared" si="9"/>
        <v>-2974.9941540214859</v>
      </c>
      <c r="AS15">
        <f t="shared" si="9"/>
        <v>1482.8331756340056</v>
      </c>
      <c r="AT15">
        <f t="shared" si="9"/>
        <v>1624.3145693759491</v>
      </c>
      <c r="AU15">
        <f t="shared" si="9"/>
        <v>132.15359098846841</v>
      </c>
      <c r="AW15">
        <v>12</v>
      </c>
      <c r="AX15">
        <f>(R15*SUMPRODUCT(K16:$K$23, X16:$X$23)-$AZ$3*SUMPRODUCT(K15:$K$22, W16:$W$23))/Z15</f>
        <v>65936.570995706381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16778.555017692954</v>
      </c>
      <c r="P16">
        <f t="shared" si="22"/>
        <v>838.92775088464771</v>
      </c>
      <c r="Q16" s="4">
        <f t="shared" si="23"/>
        <v>25</v>
      </c>
      <c r="R16">
        <f t="shared" si="0"/>
        <v>1000000</v>
      </c>
      <c r="S16">
        <f t="shared" si="1"/>
        <v>62865.461326146527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52039.242839072707</v>
      </c>
      <c r="AC16">
        <f t="shared" si="2"/>
        <v>47772.26179786228</v>
      </c>
      <c r="AE16">
        <f t="shared" si="3"/>
        <v>12750.236870713763</v>
      </c>
      <c r="AF16">
        <f t="shared" si="4"/>
        <v>-637.51184353568817</v>
      </c>
      <c r="AG16">
        <f t="shared" si="4"/>
        <v>-18.997817239429533</v>
      </c>
      <c r="AH16">
        <f t="shared" si="5"/>
        <v>-21426.855878355938</v>
      </c>
      <c r="AI16">
        <f t="shared" si="6"/>
        <v>-9333.1286684172937</v>
      </c>
      <c r="AJ16">
        <f t="shared" si="7"/>
        <v>4266.9810412104271</v>
      </c>
      <c r="AK16">
        <f t="shared" si="24"/>
        <v>3509.1126422839184</v>
      </c>
      <c r="AL16">
        <f t="shared" si="8"/>
        <v>-1557.0349849229483</v>
      </c>
      <c r="AN16">
        <f t="shared" si="9"/>
        <v>5577.631009619945</v>
      </c>
      <c r="AO16">
        <f t="shared" si="9"/>
        <v>-278.88155048099725</v>
      </c>
      <c r="AP16">
        <f t="shared" si="9"/>
        <v>-8.3106545881608156</v>
      </c>
      <c r="AQ16">
        <f t="shared" si="9"/>
        <v>-9373.2451402752013</v>
      </c>
      <c r="AR16">
        <f t="shared" si="9"/>
        <v>-4082.8063357244159</v>
      </c>
      <c r="AS16">
        <f t="shared" si="9"/>
        <v>1866.6042061996111</v>
      </c>
      <c r="AT16">
        <f t="shared" si="9"/>
        <v>1535.0723040141047</v>
      </c>
      <c r="AU16">
        <f t="shared" si="9"/>
        <v>-681.12982551070002</v>
      </c>
      <c r="AW16">
        <v>13</v>
      </c>
      <c r="AX16">
        <f>(R16*SUMPRODUCT(K17:$K$23, X17:$X$23)-$AZ$3*SUMPRODUCT(K16:$K$22, W17:$W$23))/Z16</f>
        <v>62865.461326146527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16778.555017692954</v>
      </c>
      <c r="P17">
        <f t="shared" si="22"/>
        <v>838.92775088464771</v>
      </c>
      <c r="Q17" s="4">
        <f t="shared" si="23"/>
        <v>25</v>
      </c>
      <c r="R17">
        <f t="shared" si="0"/>
        <v>1000000</v>
      </c>
      <c r="S17">
        <f t="shared" si="1"/>
        <v>58525.307167993407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47772.26179786228</v>
      </c>
      <c r="AC17">
        <f t="shared" si="2"/>
        <v>42637.964912304364</v>
      </c>
      <c r="AE17">
        <f t="shared" si="3"/>
        <v>12223.830591269476</v>
      </c>
      <c r="AF17">
        <f t="shared" si="4"/>
        <v>-611.19152956347375</v>
      </c>
      <c r="AG17">
        <f t="shared" si="4"/>
        <v>-18.213473356882446</v>
      </c>
      <c r="AH17">
        <f t="shared" si="5"/>
        <v>-23774.628406111697</v>
      </c>
      <c r="AI17">
        <f t="shared" si="6"/>
        <v>-12180.202817762576</v>
      </c>
      <c r="AJ17">
        <f t="shared" si="7"/>
        <v>5134.2968855579165</v>
      </c>
      <c r="AK17">
        <f t="shared" si="24"/>
        <v>3664.0483830353633</v>
      </c>
      <c r="AL17">
        <f t="shared" si="8"/>
        <v>-3381.8575491692964</v>
      </c>
      <c r="AN17">
        <f t="shared" si="9"/>
        <v>5036.5950228471092</v>
      </c>
      <c r="AO17">
        <f t="shared" si="9"/>
        <v>-251.82975114235546</v>
      </c>
      <c r="AP17">
        <f t="shared" si="9"/>
        <v>-7.504512482654242</v>
      </c>
      <c r="AQ17">
        <f t="shared" si="9"/>
        <v>-9795.8797944880589</v>
      </c>
      <c r="AR17">
        <f t="shared" si="9"/>
        <v>-5018.6190352659587</v>
      </c>
      <c r="AS17">
        <f t="shared" si="9"/>
        <v>2115.4885898115886</v>
      </c>
      <c r="AT17">
        <f t="shared" si="9"/>
        <v>1509.7008839968209</v>
      </c>
      <c r="AU17">
        <f t="shared" si="9"/>
        <v>-1393.4295614575494</v>
      </c>
      <c r="AW17">
        <v>14</v>
      </c>
      <c r="AX17">
        <f>(R17*SUMPRODUCT(K18:$K$23, X18:$X$23)-$AZ$3*SUMPRODUCT(K17:$K$22, W18:$W$23))/Z17</f>
        <v>58525.307167993407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16778.555017692954</v>
      </c>
      <c r="P18">
        <f t="shared" si="22"/>
        <v>838.92775088464771</v>
      </c>
      <c r="Q18" s="4">
        <f t="shared" si="23"/>
        <v>25</v>
      </c>
      <c r="R18">
        <f t="shared" si="0"/>
        <v>1000000</v>
      </c>
      <c r="S18">
        <f t="shared" si="1"/>
        <v>52928.264520934783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42637.964912304364</v>
      </c>
      <c r="AC18">
        <f t="shared" si="2"/>
        <v>36792.542968497859</v>
      </c>
      <c r="AE18">
        <f t="shared" si="3"/>
        <v>11663.441301643317</v>
      </c>
      <c r="AF18">
        <f t="shared" si="4"/>
        <v>-583.17206508216589</v>
      </c>
      <c r="AG18">
        <f t="shared" si="4"/>
        <v>-17.378494884309525</v>
      </c>
      <c r="AH18">
        <f t="shared" si="5"/>
        <v>-26113.749560163775</v>
      </c>
      <c r="AI18">
        <f t="shared" si="6"/>
        <v>-15050.858818486933</v>
      </c>
      <c r="AJ18">
        <f t="shared" si="7"/>
        <v>5845.4219438065047</v>
      </c>
      <c r="AK18">
        <f t="shared" si="24"/>
        <v>3765.6482138354722</v>
      </c>
      <c r="AL18">
        <f t="shared" si="8"/>
        <v>-5439.7886608449562</v>
      </c>
      <c r="AN18">
        <f t="shared" si="9"/>
        <v>4490.8862355104256</v>
      </c>
      <c r="AO18">
        <f t="shared" si="9"/>
        <v>-224.54431177552129</v>
      </c>
      <c r="AP18">
        <f t="shared" si="9"/>
        <v>-6.6914079173903751</v>
      </c>
      <c r="AQ18">
        <f t="shared" si="9"/>
        <v>-10054.826480824546</v>
      </c>
      <c r="AR18">
        <f t="shared" si="9"/>
        <v>-5795.1759650070317</v>
      </c>
      <c r="AS18">
        <f t="shared" si="9"/>
        <v>2250.7186574937009</v>
      </c>
      <c r="AT18">
        <f t="shared" si="9"/>
        <v>1449.9235083307237</v>
      </c>
      <c r="AU18">
        <f t="shared" si="9"/>
        <v>-2094.5337991826068</v>
      </c>
      <c r="AW18">
        <v>15</v>
      </c>
      <c r="AX18">
        <f>(R18*SUMPRODUCT(K19:$K$23, X19:$X$23)-$AZ$3*SUMPRODUCT(K18:$K$22, W19:$W$23))/Z18</f>
        <v>52928.264520934783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16778.555017692954</v>
      </c>
      <c r="P19">
        <f t="shared" si="22"/>
        <v>838.92775088464771</v>
      </c>
      <c r="Q19" s="4">
        <f t="shared" si="23"/>
        <v>25</v>
      </c>
      <c r="R19">
        <f t="shared" si="0"/>
        <v>1000000</v>
      </c>
      <c r="S19">
        <f t="shared" si="1"/>
        <v>45867.143672328515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36792.542968497859</v>
      </c>
      <c r="AC19">
        <f t="shared" si="2"/>
        <v>30248.551259743901</v>
      </c>
      <c r="AE19">
        <f t="shared" si="3"/>
        <v>11065.153416634221</v>
      </c>
      <c r="AF19">
        <f t="shared" si="4"/>
        <v>-553.25767083171104</v>
      </c>
      <c r="AG19">
        <f t="shared" si="4"/>
        <v>-16.487047610723984</v>
      </c>
      <c r="AH19">
        <f t="shared" si="5"/>
        <v>-28706.492989697843</v>
      </c>
      <c r="AI19">
        <f t="shared" si="6"/>
        <v>-18211.084291506057</v>
      </c>
      <c r="AJ19">
        <f t="shared" si="7"/>
        <v>6543.9917087539579</v>
      </c>
      <c r="AK19">
        <f t="shared" si="24"/>
        <v>3472.1458016296469</v>
      </c>
      <c r="AL19">
        <f t="shared" si="8"/>
        <v>-8194.9467811224513</v>
      </c>
      <c r="AN19">
        <f t="shared" si="9"/>
        <v>3969.1836549037475</v>
      </c>
      <c r="AO19">
        <f t="shared" si="9"/>
        <v>-198.45918274518738</v>
      </c>
      <c r="AP19">
        <f t="shared" si="9"/>
        <v>-5.9140725329419768</v>
      </c>
      <c r="AQ19">
        <f t="shared" si="9"/>
        <v>-10297.312515615908</v>
      </c>
      <c r="AR19">
        <f t="shared" si="9"/>
        <v>-6532.5021159902899</v>
      </c>
      <c r="AS19">
        <f t="shared" si="9"/>
        <v>2347.3967282879908</v>
      </c>
      <c r="AT19">
        <f t="shared" si="9"/>
        <v>1245.4941964521918</v>
      </c>
      <c r="AU19">
        <f t="shared" si="9"/>
        <v>-2939.6111912501069</v>
      </c>
      <c r="AW19">
        <v>16</v>
      </c>
      <c r="AX19">
        <f>(R19*SUMPRODUCT(K20:$K$23, X20:$X$23)-$AZ$3*SUMPRODUCT(K19:$K$22, W20:$W$23))/Z19</f>
        <v>45867.143672328515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16778.555017692954</v>
      </c>
      <c r="P20">
        <f t="shared" si="22"/>
        <v>838.92775088464771</v>
      </c>
      <c r="Q20" s="4">
        <f t="shared" si="23"/>
        <v>25</v>
      </c>
      <c r="R20">
        <f t="shared" si="0"/>
        <v>1000000</v>
      </c>
      <c r="S20">
        <f t="shared" si="1"/>
        <v>36980.78652482773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30248.551259743901</v>
      </c>
      <c r="AC20">
        <f t="shared" si="2"/>
        <v>22995.351734220047</v>
      </c>
      <c r="AE20">
        <f t="shared" si="3"/>
        <v>10433.222505010241</v>
      </c>
      <c r="AF20">
        <f t="shared" si="4"/>
        <v>-521.6611252505121</v>
      </c>
      <c r="AG20">
        <f t="shared" si="4"/>
        <v>-15.545472321675538</v>
      </c>
      <c r="AH20">
        <f t="shared" si="5"/>
        <v>-31068.192517648276</v>
      </c>
      <c r="AI20">
        <f t="shared" si="6"/>
        <v>-21172.176610210223</v>
      </c>
      <c r="AJ20">
        <f t="shared" si="7"/>
        <v>7253.1995255238544</v>
      </c>
      <c r="AK20">
        <f t="shared" si="24"/>
        <v>2180.6941163250472</v>
      </c>
      <c r="AL20">
        <f t="shared" si="8"/>
        <v>-11738.282968361322</v>
      </c>
      <c r="AN20">
        <f t="shared" si="9"/>
        <v>3549.7520405692821</v>
      </c>
      <c r="AO20">
        <f t="shared" si="9"/>
        <v>-177.48760202846412</v>
      </c>
      <c r="AP20">
        <f t="shared" si="9"/>
        <v>-5.2891206019023622</v>
      </c>
      <c r="AQ20">
        <f t="shared" si="9"/>
        <v>-10570.500124325014</v>
      </c>
      <c r="AR20">
        <f t="shared" si="9"/>
        <v>-7203.5248063860972</v>
      </c>
      <c r="AS20">
        <f t="shared" si="9"/>
        <v>2467.7955256892301</v>
      </c>
      <c r="AT20">
        <f t="shared" si="9"/>
        <v>741.94942028361027</v>
      </c>
      <c r="AU20">
        <f t="shared" si="9"/>
        <v>-3993.7798604132572</v>
      </c>
      <c r="AW20">
        <v>17</v>
      </c>
      <c r="AX20">
        <f>(R20*SUMPRODUCT(K21:$K$23, X21:$X$23)-$AZ$3*SUMPRODUCT(K20:$K$22, W21:$W$23))/Z20</f>
        <v>36980.78652482773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16778.555017692954</v>
      </c>
      <c r="P21">
        <f t="shared" si="22"/>
        <v>838.92775088464771</v>
      </c>
      <c r="Q21" s="4">
        <f t="shared" si="23"/>
        <v>25</v>
      </c>
      <c r="R21">
        <f t="shared" si="0"/>
        <v>1000000</v>
      </c>
      <c r="S21">
        <f t="shared" si="1"/>
        <v>26284.699126949956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22995.351734220047</v>
      </c>
      <c r="AC21">
        <f t="shared" si="2"/>
        <v>15316.24828023217</v>
      </c>
      <c r="AE21">
        <f t="shared" si="3"/>
        <v>9776.9623762225929</v>
      </c>
      <c r="AF21">
        <f t="shared" si="4"/>
        <v>-488.84811881112961</v>
      </c>
      <c r="AG21">
        <f t="shared" si="4"/>
        <v>-14.567646567169826</v>
      </c>
      <c r="AH21">
        <f t="shared" si="5"/>
        <v>-32894.841251558304</v>
      </c>
      <c r="AI21">
        <f t="shared" si="6"/>
        <v>-23621.294640714012</v>
      </c>
      <c r="AJ21">
        <f t="shared" si="7"/>
        <v>7679.1034539878765</v>
      </c>
      <c r="AK21">
        <f t="shared" si="24"/>
        <v>1656.1418053706966</v>
      </c>
      <c r="AL21">
        <f t="shared" si="8"/>
        <v>-14286.049381355439</v>
      </c>
      <c r="AN21">
        <f t="shared" si="9"/>
        <v>3164.148280667207</v>
      </c>
      <c r="AO21">
        <f t="shared" si="9"/>
        <v>-158.20741403336035</v>
      </c>
      <c r="AP21">
        <f t="shared" si="9"/>
        <v>-4.7145720792562571</v>
      </c>
      <c r="AQ21">
        <f t="shared" si="9"/>
        <v>-10645.858231189457</v>
      </c>
      <c r="AR21">
        <f t="shared" si="9"/>
        <v>-7644.6319366348671</v>
      </c>
      <c r="AS21">
        <f t="shared" si="9"/>
        <v>2485.2117719193893</v>
      </c>
      <c r="AT21">
        <f t="shared" si="9"/>
        <v>535.98224523692988</v>
      </c>
      <c r="AU21">
        <f t="shared" si="9"/>
        <v>-4623.4379194785488</v>
      </c>
      <c r="AW21">
        <v>18</v>
      </c>
      <c r="AX21">
        <f>(R21*SUMPRODUCT(K22:$K$23, X22:$X$23)-$AZ$3*SUMPRODUCT(K21:$K$22, W22:$W$23))/Z21</f>
        <v>26284.699126949956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16778.555017692954</v>
      </c>
      <c r="P22">
        <f t="shared" si="22"/>
        <v>838.92775088464771</v>
      </c>
      <c r="Q22" s="4">
        <f t="shared" si="23"/>
        <v>25</v>
      </c>
      <c r="R22">
        <f t="shared" si="0"/>
        <v>1000000</v>
      </c>
      <c r="S22">
        <f t="shared" si="1"/>
        <v>13855.304622449077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15316.24828023217</v>
      </c>
      <c r="AC22">
        <f t="shared" si="2"/>
        <v>7514.2950834611129</v>
      </c>
      <c r="AE22">
        <f t="shared" si="3"/>
        <v>9099.6926384969011</v>
      </c>
      <c r="AF22">
        <f t="shared" si="4"/>
        <v>-454.98463192484502</v>
      </c>
      <c r="AG22">
        <f t="shared" si="4"/>
        <v>-13.558516554168836</v>
      </c>
      <c r="AH22">
        <f t="shared" si="5"/>
        <v>-34538.141893171596</v>
      </c>
      <c r="AI22">
        <f t="shared" si="6"/>
        <v>-25906.992403153708</v>
      </c>
      <c r="AJ22">
        <f t="shared" si="7"/>
        <v>7801.9531967710573</v>
      </c>
      <c r="AK22">
        <f t="shared" si="24"/>
        <v>1677.2669400762961</v>
      </c>
      <c r="AL22">
        <f t="shared" si="8"/>
        <v>-16427.772266306354</v>
      </c>
      <c r="AN22">
        <f t="shared" si="9"/>
        <v>2752.3003747372227</v>
      </c>
      <c r="AO22">
        <f t="shared" si="9"/>
        <v>-137.61501873686112</v>
      </c>
      <c r="AP22">
        <f t="shared" si="9"/>
        <v>-4.100919852506558</v>
      </c>
      <c r="AQ22">
        <f t="shared" si="9"/>
        <v>-10446.434253520631</v>
      </c>
      <c r="AR22">
        <f t="shared" si="9"/>
        <v>-7835.8498173727758</v>
      </c>
      <c r="AS22">
        <f t="shared" si="9"/>
        <v>2359.7850565095837</v>
      </c>
      <c r="AT22">
        <f t="shared" si="9"/>
        <v>507.3075114841327</v>
      </c>
      <c r="AU22">
        <f t="shared" si="9"/>
        <v>-4968.7572493790585</v>
      </c>
      <c r="AW22">
        <v>19</v>
      </c>
      <c r="AX22">
        <f>(R22*SUMPRODUCT(K23:$K$23, X23:$X$23)-$AZ$3*SUMPRODUCT(K22:$K$22, W23:$W$23))/Z22</f>
        <v>13855.304622449077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16778.555017692954</v>
      </c>
      <c r="P23">
        <f t="shared" si="22"/>
        <v>838.92775088464771</v>
      </c>
      <c r="Q23" s="4">
        <f t="shared" si="23"/>
        <v>25</v>
      </c>
      <c r="R23">
        <f t="shared" si="0"/>
        <v>1000000</v>
      </c>
      <c r="S23">
        <f t="shared" si="1"/>
        <v>14995.697419832499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7514.2950834611129</v>
      </c>
      <c r="AC23">
        <f t="shared" si="2"/>
        <v>7514.2950834611129</v>
      </c>
      <c r="AE23">
        <f t="shared" si="3"/>
        <v>8407.679212724488</v>
      </c>
      <c r="AF23">
        <f t="shared" si="4"/>
        <v>-420.3839606362244</v>
      </c>
      <c r="AG23">
        <f t="shared" si="4"/>
        <v>-12.527418487257405</v>
      </c>
      <c r="AH23">
        <f t="shared" si="5"/>
        <v>-35820.516054789732</v>
      </c>
      <c r="AI23">
        <f t="shared" si="6"/>
        <v>-27845.748221188725</v>
      </c>
      <c r="AJ23">
        <f t="shared" si="7"/>
        <v>0</v>
      </c>
      <c r="AK23">
        <f t="shared" si="24"/>
        <v>1610.6152358635802</v>
      </c>
      <c r="AL23">
        <f t="shared" si="8"/>
        <v>-26235.132985325145</v>
      </c>
      <c r="AN23">
        <f t="shared" si="9"/>
        <v>2303.6447466611162</v>
      </c>
      <c r="AO23">
        <f t="shared" si="9"/>
        <v>-115.18223733305581</v>
      </c>
      <c r="AP23">
        <f t="shared" si="9"/>
        <v>-3.4324242228128812</v>
      </c>
      <c r="AQ23">
        <f t="shared" si="9"/>
        <v>-9814.5685086820595</v>
      </c>
      <c r="AR23">
        <f t="shared" si="9"/>
        <v>-7629.5384235768124</v>
      </c>
      <c r="AS23">
        <f t="shared" si="9"/>
        <v>0</v>
      </c>
      <c r="AT23">
        <f t="shared" si="9"/>
        <v>441.29720379604993</v>
      </c>
      <c r="AU23">
        <f t="shared" si="9"/>
        <v>-7188.2412197807625</v>
      </c>
      <c r="AW23">
        <v>20</v>
      </c>
      <c r="AX23">
        <f>(R23*SUMPRODUCT(K$23:$K24, X$23:$X24)-$AZ$3*SUMPRODUCT(K$22:$K23, W$23:$W24))/Z23</f>
        <v>14995.697419832499</v>
      </c>
    </row>
    <row r="25" spans="5:50" x14ac:dyDescent="0.25">
      <c r="AN25" s="8">
        <f t="shared" ref="AN25:AU25" si="25">SUM(AN3:AN23)</f>
        <v>150662.0613920594</v>
      </c>
      <c r="AO25" s="8">
        <f t="shared" si="25"/>
        <v>-20117.019332872678</v>
      </c>
      <c r="AP25" s="8">
        <f t="shared" si="25"/>
        <v>-399.48604965264673</v>
      </c>
      <c r="AQ25" s="8">
        <f t="shared" si="25"/>
        <v>-136984.62378229678</v>
      </c>
      <c r="AR25" s="8">
        <f t="shared" si="25"/>
        <v>-6839.067772762709</v>
      </c>
      <c r="AS25" s="8">
        <f t="shared" si="25"/>
        <v>-25837.920682389711</v>
      </c>
      <c r="AT25" s="8">
        <f t="shared" si="25"/>
        <v>32676.988455152437</v>
      </c>
      <c r="AU25" s="9">
        <f t="shared" si="25"/>
        <v>2.4556356947869062E-11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1F345-F59B-4EB2-96F3-8B03C0CBD20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58920.736768104121</v>
      </c>
      <c r="K3">
        <v>1</v>
      </c>
      <c r="L3" s="2">
        <v>0</v>
      </c>
      <c r="O3">
        <f>$C$3</f>
        <v>58920.736768104121</v>
      </c>
      <c r="P3">
        <f>O3*B5</f>
        <v>47136.5894144833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58920.736768104121</v>
      </c>
      <c r="AF3">
        <f t="shared" ref="AF3:AG23" si="4">-$Z3*P3</f>
        <v>-47136.5894144833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11584.147353620821</v>
      </c>
      <c r="AJ3">
        <f t="shared" ref="AJ3:AJ23" si="7">AB3-AC3</f>
        <v>0</v>
      </c>
      <c r="AL3">
        <f t="shared" ref="AL3:AL23" si="8">SUM(AI3:AK3)</f>
        <v>11584.147353620821</v>
      </c>
      <c r="AN3">
        <f t="shared" ref="AN3:AU23" si="9">AE3*$K3</f>
        <v>58920.736768104121</v>
      </c>
      <c r="AO3">
        <f t="shared" si="9"/>
        <v>-47136.5894144833</v>
      </c>
      <c r="AP3">
        <f t="shared" si="9"/>
        <v>-200</v>
      </c>
      <c r="AQ3">
        <f t="shared" si="9"/>
        <v>0</v>
      </c>
      <c r="AR3">
        <f t="shared" si="9"/>
        <v>11584.147353620821</v>
      </c>
      <c r="AS3">
        <f t="shared" si="9"/>
        <v>0</v>
      </c>
      <c r="AT3">
        <f t="shared" si="9"/>
        <v>0</v>
      </c>
      <c r="AU3">
        <f t="shared" si="9"/>
        <v>11584.147353620821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46909.242796597675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1000000</v>
      </c>
      <c r="S4">
        <f t="shared" si="1"/>
        <v>29413.475397839677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28543.542449473171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-19576</v>
      </c>
      <c r="AI4">
        <f t="shared" si="6"/>
        <v>-19576</v>
      </c>
      <c r="AJ4">
        <f t="shared" si="7"/>
        <v>-28543.542449473171</v>
      </c>
      <c r="AK4">
        <f>H4*SUM(AB4, AE4:AF4)</f>
        <v>0</v>
      </c>
      <c r="AL4">
        <f t="shared" si="8"/>
        <v>-48119.542449473171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-18365.700347124493</v>
      </c>
      <c r="AR4">
        <f t="shared" si="9"/>
        <v>-18365.700347124493</v>
      </c>
      <c r="AS4">
        <f t="shared" si="9"/>
        <v>-26778.818322050069</v>
      </c>
      <c r="AT4">
        <f t="shared" si="9"/>
        <v>0</v>
      </c>
      <c r="AU4">
        <f t="shared" si="9"/>
        <v>-45144.518669174562</v>
      </c>
      <c r="AW4">
        <v>1</v>
      </c>
      <c r="AX4">
        <f>(R4*SUMPRODUCT(K5:$K$23, X5:$X$23)-$AZ$3*SUMPRODUCT(K4:$K$22, W5:$W$23))/Z4</f>
        <v>29413.475397839677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58920.736768104121</v>
      </c>
      <c r="P5">
        <f t="shared" ref="P5:P23" si="22">O5*$C$5</f>
        <v>2946.0368384052063</v>
      </c>
      <c r="Q5" s="4">
        <f t="shared" ref="Q5:Q23" si="23">$C$8</f>
        <v>25</v>
      </c>
      <c r="R5">
        <f t="shared" si="0"/>
        <v>1000000</v>
      </c>
      <c r="S5">
        <f t="shared" si="1"/>
        <v>55151.813881789487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28543.542449473171</v>
      </c>
      <c r="AC5">
        <f t="shared" si="2"/>
        <v>51739.316245680617</v>
      </c>
      <c r="AE5">
        <f t="shared" si="3"/>
        <v>55275.038453087538</v>
      </c>
      <c r="AF5">
        <f t="shared" si="4"/>
        <v>-2763.7519226543768</v>
      </c>
      <c r="AG5">
        <f t="shared" si="4"/>
        <v>-23.453134450199997</v>
      </c>
      <c r="AH5">
        <f t="shared" si="5"/>
        <v>-22594.381991999999</v>
      </c>
      <c r="AI5">
        <f t="shared" si="6"/>
        <v>29893.451403982963</v>
      </c>
      <c r="AJ5">
        <f t="shared" si="7"/>
        <v>-23195.773796207446</v>
      </c>
      <c r="AK5">
        <f>H5*SUM(AB5, AE5:AF5)</f>
        <v>7003.1372238639069</v>
      </c>
      <c r="AL5">
        <f t="shared" si="8"/>
        <v>13700.814831639424</v>
      </c>
      <c r="AN5">
        <f t="shared" si="9"/>
        <v>47733.451044751338</v>
      </c>
      <c r="AO5">
        <f t="shared" si="9"/>
        <v>-2386.6725522375668</v>
      </c>
      <c r="AP5">
        <f t="shared" si="9"/>
        <v>-20.253247694702598</v>
      </c>
      <c r="AQ5">
        <f t="shared" si="9"/>
        <v>-19511.661264910439</v>
      </c>
      <c r="AR5">
        <f t="shared" si="9"/>
        <v>25814.86397990863</v>
      </c>
      <c r="AS5">
        <f t="shared" si="9"/>
        <v>-20031.000681909929</v>
      </c>
      <c r="AT5">
        <f t="shared" si="9"/>
        <v>6047.6467713124002</v>
      </c>
      <c r="AU5">
        <f t="shared" si="9"/>
        <v>11831.5100693111</v>
      </c>
      <c r="AW5">
        <v>2</v>
      </c>
      <c r="AX5">
        <f>(R5*SUMPRODUCT(K6:$K$23, X6:$X$23)-$AZ$3*SUMPRODUCT(K5:$K$22, W6:$W$23))/Z5</f>
        <v>55151.813881789487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58920.736768104121</v>
      </c>
      <c r="P6">
        <f t="shared" si="22"/>
        <v>2946.0368384052063</v>
      </c>
      <c r="Q6" s="4">
        <f t="shared" si="23"/>
        <v>25</v>
      </c>
      <c r="R6">
        <f t="shared" si="0"/>
        <v>1000000</v>
      </c>
      <c r="S6">
        <f t="shared" si="1"/>
        <v>77391.542817454363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51739.316245680617</v>
      </c>
      <c r="AC6">
        <f t="shared" si="2"/>
        <v>69905.842614333873</v>
      </c>
      <c r="AE6">
        <f t="shared" si="3"/>
        <v>53221.626049593782</v>
      </c>
      <c r="AF6">
        <f t="shared" si="4"/>
        <v>-2661.0813024796894</v>
      </c>
      <c r="AG6">
        <f t="shared" si="4"/>
        <v>-22.581873958509515</v>
      </c>
      <c r="AH6">
        <f t="shared" si="5"/>
        <v>-25469.165887539191</v>
      </c>
      <c r="AI6">
        <f t="shared" si="6"/>
        <v>25068.796985616395</v>
      </c>
      <c r="AJ6">
        <f t="shared" si="7"/>
        <v>-18166.526368653256</v>
      </c>
      <c r="AK6">
        <f>H6*SUM(AB6, AE6:AF6)</f>
        <v>11130.224876016066</v>
      </c>
      <c r="AL6">
        <f t="shared" si="8"/>
        <v>18032.495492979204</v>
      </c>
      <c r="AN6">
        <f t="shared" si="9"/>
        <v>41450.397792108466</v>
      </c>
      <c r="AO6">
        <f t="shared" si="9"/>
        <v>-2072.5198896054235</v>
      </c>
      <c r="AP6">
        <f t="shared" si="9"/>
        <v>-17.587355515956069</v>
      </c>
      <c r="AQ6">
        <f t="shared" si="9"/>
        <v>-19836.054172564247</v>
      </c>
      <c r="AR6">
        <f t="shared" si="9"/>
        <v>19524.236374422839</v>
      </c>
      <c r="AS6">
        <f t="shared" si="9"/>
        <v>-14148.567046407492</v>
      </c>
      <c r="AT6">
        <f t="shared" si="9"/>
        <v>8668.5109582443565</v>
      </c>
      <c r="AU6">
        <f t="shared" si="9"/>
        <v>14044.180286259705</v>
      </c>
      <c r="AW6">
        <v>3</v>
      </c>
      <c r="AX6">
        <f>(R6*SUMPRODUCT(K7:$K$23, X7:$X$23)-$AZ$3*SUMPRODUCT(K6:$K$22, W7:$W$23))/Z6</f>
        <v>77391.542817454363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58920.736768104121</v>
      </c>
      <c r="P7">
        <f t="shared" si="22"/>
        <v>2946.0368384052063</v>
      </c>
      <c r="Q7" s="4">
        <f t="shared" si="23"/>
        <v>25</v>
      </c>
      <c r="R7">
        <f t="shared" si="0"/>
        <v>1000000</v>
      </c>
      <c r="S7">
        <f t="shared" si="1"/>
        <v>95824.928822240341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69905.842614333873</v>
      </c>
      <c r="AC7">
        <f t="shared" si="2"/>
        <v>82982.696897737333</v>
      </c>
      <c r="AE7">
        <f t="shared" si="3"/>
        <v>51024.317996510254</v>
      </c>
      <c r="AF7">
        <f t="shared" si="4"/>
        <v>-2551.2158998255127</v>
      </c>
      <c r="AG7">
        <f t="shared" si="4"/>
        <v>-21.649558710258489</v>
      </c>
      <c r="AH7">
        <f t="shared" si="5"/>
        <v>-28259.86034663715</v>
      </c>
      <c r="AI7">
        <f t="shared" si="6"/>
        <v>20191.592191337331</v>
      </c>
      <c r="AJ7">
        <f t="shared" si="7"/>
        <v>-13076.85428340346</v>
      </c>
      <c r="AK7">
        <f>H7*SUM(AB7, AE7:AF7)</f>
        <v>12394.275511243648</v>
      </c>
      <c r="AL7">
        <f t="shared" si="8"/>
        <v>19509.013419177521</v>
      </c>
      <c r="AN7">
        <f t="shared" si="9"/>
        <v>35972.731663676539</v>
      </c>
      <c r="AO7">
        <f t="shared" si="9"/>
        <v>-1798.636583183827</v>
      </c>
      <c r="AP7">
        <f t="shared" si="9"/>
        <v>-15.263188156172992</v>
      </c>
      <c r="AQ7">
        <f t="shared" si="9"/>
        <v>-19923.526918519114</v>
      </c>
      <c r="AR7">
        <f t="shared" si="9"/>
        <v>14235.304973817425</v>
      </c>
      <c r="AS7">
        <f t="shared" si="9"/>
        <v>-9219.3328321222234</v>
      </c>
      <c r="AT7">
        <f t="shared" si="9"/>
        <v>8738.1069387765037</v>
      </c>
      <c r="AU7">
        <f t="shared" si="9"/>
        <v>13754.079080471707</v>
      </c>
      <c r="AW7">
        <v>4</v>
      </c>
      <c r="AX7">
        <f>(R7*SUMPRODUCT(K8:$K$23, X8:$X$23)-$AZ$3*SUMPRODUCT(K7:$K$22, W8:$W$23))/Z7</f>
        <v>95824.928822240341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58920.736768104121</v>
      </c>
      <c r="P8">
        <f t="shared" si="22"/>
        <v>2946.0368384052063</v>
      </c>
      <c r="Q8" s="4">
        <f t="shared" si="23"/>
        <v>25</v>
      </c>
      <c r="R8">
        <f t="shared" si="0"/>
        <v>1000000</v>
      </c>
      <c r="S8">
        <f t="shared" si="1"/>
        <v>110395.27088149011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82982.696897737333</v>
      </c>
      <c r="AC8">
        <f t="shared" si="2"/>
        <v>91217.653214031656</v>
      </c>
      <c r="AE8">
        <f t="shared" si="3"/>
        <v>48685.159162278236</v>
      </c>
      <c r="AF8">
        <f t="shared" si="4"/>
        <v>-2434.2579581139121</v>
      </c>
      <c r="AG8">
        <f t="shared" si="4"/>
        <v>-20.657056340745399</v>
      </c>
      <c r="AH8">
        <f t="shared" si="5"/>
        <v>-31040.271296420211</v>
      </c>
      <c r="AI8">
        <f t="shared" si="6"/>
        <v>15189.972851403367</v>
      </c>
      <c r="AJ8">
        <f t="shared" si="7"/>
        <v>-8234.9563162943232</v>
      </c>
      <c r="AK8">
        <f t="shared" ref="AK8:AK23" si="24">H8*SUM(AB8:AB8, AE8:AF8)</f>
        <v>9369.4358623878707</v>
      </c>
      <c r="AL8">
        <f t="shared" si="8"/>
        <v>16324.452397496914</v>
      </c>
      <c r="AN8">
        <f t="shared" si="9"/>
        <v>32003.354548519299</v>
      </c>
      <c r="AO8">
        <f t="shared" si="9"/>
        <v>-1600.167727425965</v>
      </c>
      <c r="AP8">
        <f t="shared" si="9"/>
        <v>-13.578986068383587</v>
      </c>
      <c r="AQ8">
        <f t="shared" si="9"/>
        <v>-20404.427646428521</v>
      </c>
      <c r="AR8">
        <f t="shared" si="9"/>
        <v>9985.1801885964305</v>
      </c>
      <c r="AS8">
        <f t="shared" si="9"/>
        <v>-5413.2764730927283</v>
      </c>
      <c r="AT8">
        <f t="shared" si="9"/>
        <v>6159.0304516440856</v>
      </c>
      <c r="AU8">
        <f t="shared" si="9"/>
        <v>10730.934167147787</v>
      </c>
      <c r="AW8">
        <v>5</v>
      </c>
      <c r="AX8">
        <f>(R8*SUMPRODUCT(K9:$K$23, X9:$X$23)-$AZ$3*SUMPRODUCT(K8:$K$22, W9:$W$23))/Z8</f>
        <v>110395.27088149011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58920.736768104121</v>
      </c>
      <c r="P9">
        <f t="shared" si="22"/>
        <v>2946.0368384052063</v>
      </c>
      <c r="Q9" s="4">
        <f t="shared" si="23"/>
        <v>25</v>
      </c>
      <c r="R9">
        <f t="shared" si="0"/>
        <v>1000000</v>
      </c>
      <c r="S9">
        <f t="shared" si="1"/>
        <v>121673.23067418256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91217.653214031656</v>
      </c>
      <c r="AC9">
        <f t="shared" si="2"/>
        <v>95379.314470592566</v>
      </c>
      <c r="AE9">
        <f t="shared" si="3"/>
        <v>46187.80523789001</v>
      </c>
      <c r="AF9">
        <f t="shared" si="4"/>
        <v>-2309.3902618945008</v>
      </c>
      <c r="AG9">
        <f t="shared" si="4"/>
        <v>-19.597431978690523</v>
      </c>
      <c r="AH9">
        <f t="shared" si="5"/>
        <v>-34122.151945896876</v>
      </c>
      <c r="AI9">
        <f t="shared" si="6"/>
        <v>9736.6655981199438</v>
      </c>
      <c r="AJ9">
        <f t="shared" si="7"/>
        <v>-4161.6612565609103</v>
      </c>
      <c r="AK9">
        <f t="shared" si="24"/>
        <v>7052.0147595194185</v>
      </c>
      <c r="AL9">
        <f t="shared" si="8"/>
        <v>12627.019101078451</v>
      </c>
      <c r="AN9">
        <f t="shared" si="9"/>
        <v>28855.455686750101</v>
      </c>
      <c r="AO9">
        <f t="shared" si="9"/>
        <v>-1442.7727843375051</v>
      </c>
      <c r="AP9">
        <f t="shared" si="9"/>
        <v>-12.243336246930035</v>
      </c>
      <c r="AQ9">
        <f t="shared" si="9"/>
        <v>-21317.536919975995</v>
      </c>
      <c r="AR9">
        <f t="shared" si="9"/>
        <v>6082.9026461896692</v>
      </c>
      <c r="AS9">
        <f t="shared" si="9"/>
        <v>-2599.9640241282868</v>
      </c>
      <c r="AT9">
        <f t="shared" si="9"/>
        <v>4405.6888684697369</v>
      </c>
      <c r="AU9">
        <f t="shared" si="9"/>
        <v>7888.6274905311184</v>
      </c>
      <c r="AW9">
        <v>6</v>
      </c>
      <c r="AX9">
        <f>(R9*SUMPRODUCT(K10:$K$23, X10:$X$23)-$AZ$3*SUMPRODUCT(K9:$K$22, W10:$W$23))/Z9</f>
        <v>121673.23067418256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58920.736768104121</v>
      </c>
      <c r="P10">
        <f t="shared" si="22"/>
        <v>2946.0368384052063</v>
      </c>
      <c r="Q10" s="4">
        <f t="shared" si="23"/>
        <v>25</v>
      </c>
      <c r="R10">
        <f t="shared" si="0"/>
        <v>1000000</v>
      </c>
      <c r="S10">
        <f t="shared" si="1"/>
        <v>130466.85538517123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95379.314470592566</v>
      </c>
      <c r="AC10">
        <f t="shared" si="2"/>
        <v>96431.824029500014</v>
      </c>
      <c r="AE10">
        <f t="shared" si="3"/>
        <v>43550.019680754114</v>
      </c>
      <c r="AF10">
        <f t="shared" si="4"/>
        <v>-2177.5009840377061</v>
      </c>
      <c r="AG10">
        <f t="shared" si="4"/>
        <v>-18.478222638387511</v>
      </c>
      <c r="AH10">
        <f t="shared" si="5"/>
        <v>-36929.40082064442</v>
      </c>
      <c r="AI10">
        <f t="shared" si="6"/>
        <v>4424.6396534335945</v>
      </c>
      <c r="AJ10">
        <f t="shared" si="7"/>
        <v>-1052.5095589074481</v>
      </c>
      <c r="AK10">
        <f t="shared" si="24"/>
        <v>7179.4712412837216</v>
      </c>
      <c r="AL10">
        <f t="shared" si="8"/>
        <v>10551.601335809868</v>
      </c>
      <c r="AN10">
        <f t="shared" si="9"/>
        <v>25850.375878840667</v>
      </c>
      <c r="AO10">
        <f t="shared" si="9"/>
        <v>-1292.5187939420337</v>
      </c>
      <c r="AP10">
        <f t="shared" si="9"/>
        <v>-10.968284383722436</v>
      </c>
      <c r="AQ10">
        <f t="shared" si="9"/>
        <v>-21920.515746997586</v>
      </c>
      <c r="AR10">
        <f t="shared" si="9"/>
        <v>2626.3730535173236</v>
      </c>
      <c r="AS10">
        <f t="shared" si="9"/>
        <v>-624.74754117858981</v>
      </c>
      <c r="AT10">
        <f t="shared" si="9"/>
        <v>4261.5831533258506</v>
      </c>
      <c r="AU10">
        <f t="shared" si="9"/>
        <v>6263.2086656645852</v>
      </c>
      <c r="AW10">
        <v>7</v>
      </c>
      <c r="AX10">
        <f>(R10*SUMPRODUCT(K11:$K$23, X11:$X$23)-$AZ$3*SUMPRODUCT(K10:$K$22, W11:$W$23))/Z10</f>
        <v>130466.85538517123</v>
      </c>
    </row>
    <row r="11" spans="1:52" x14ac:dyDescent="0.25">
      <c r="A11" t="s">
        <v>33</v>
      </c>
      <c r="C11" s="7">
        <f>AU25</f>
        <v>-1.9099388737231493E-11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58920.736768104121</v>
      </c>
      <c r="P11">
        <f t="shared" si="22"/>
        <v>2946.0368384052063</v>
      </c>
      <c r="Q11" s="4">
        <f t="shared" si="23"/>
        <v>25</v>
      </c>
      <c r="R11">
        <f t="shared" si="0"/>
        <v>1000000</v>
      </c>
      <c r="S11">
        <f t="shared" si="1"/>
        <v>137070.06161062632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96431.824029500014</v>
      </c>
      <c r="AC11">
        <f t="shared" si="2"/>
        <v>94939.79054090663</v>
      </c>
      <c r="AE11">
        <f t="shared" si="3"/>
        <v>40810.679892815002</v>
      </c>
      <c r="AF11">
        <f t="shared" si="4"/>
        <v>-2040.5339946407501</v>
      </c>
      <c r="AG11">
        <f t="shared" si="4"/>
        <v>-17.315923956210298</v>
      </c>
      <c r="AH11">
        <f t="shared" si="5"/>
        <v>-39100.658231733505</v>
      </c>
      <c r="AI11">
        <f t="shared" si="6"/>
        <v>-347.82825751545897</v>
      </c>
      <c r="AJ11">
        <f t="shared" si="7"/>
        <v>1492.0334885933844</v>
      </c>
      <c r="AK11">
        <f t="shared" si="24"/>
        <v>6962.9014512752256</v>
      </c>
      <c r="AL11">
        <f t="shared" si="8"/>
        <v>8107.106682353151</v>
      </c>
      <c r="AN11">
        <f t="shared" si="9"/>
        <v>23037.909068650224</v>
      </c>
      <c r="AO11">
        <f t="shared" si="9"/>
        <v>-1151.8954534325112</v>
      </c>
      <c r="AP11">
        <f t="shared" si="9"/>
        <v>-9.7749579911573079</v>
      </c>
      <c r="AQ11">
        <f t="shared" si="9"/>
        <v>-22072.590097320037</v>
      </c>
      <c r="AR11">
        <f t="shared" si="9"/>
        <v>-196.35144009347863</v>
      </c>
      <c r="AS11">
        <f t="shared" si="9"/>
        <v>842.26315091719459</v>
      </c>
      <c r="AT11">
        <f t="shared" si="9"/>
        <v>3930.605687279734</v>
      </c>
      <c r="AU11">
        <f t="shared" si="9"/>
        <v>4576.5173981034495</v>
      </c>
      <c r="AW11">
        <v>8</v>
      </c>
      <c r="AX11">
        <f>(R11*SUMPRODUCT(K12:$K$23, X12:$X$23)-$AZ$3*SUMPRODUCT(K11:$K$22, W12:$W$23))/Z11</f>
        <v>137070.06161062632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58920.736768104121</v>
      </c>
      <c r="P12">
        <f t="shared" si="22"/>
        <v>2946.0368384052063</v>
      </c>
      <c r="Q12" s="4">
        <f t="shared" si="23"/>
        <v>25</v>
      </c>
      <c r="R12">
        <f t="shared" si="0"/>
        <v>1000000</v>
      </c>
      <c r="S12">
        <f t="shared" si="1"/>
        <v>141547.33268288538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94939.79054090663</v>
      </c>
      <c r="AC12">
        <f t="shared" si="2"/>
        <v>91249.423765975429</v>
      </c>
      <c r="AE12">
        <f t="shared" si="3"/>
        <v>37983.642475279914</v>
      </c>
      <c r="AF12">
        <f t="shared" si="4"/>
        <v>-1899.1821237639961</v>
      </c>
      <c r="AG12">
        <f t="shared" si="4"/>
        <v>-16.116415271915695</v>
      </c>
      <c r="AH12">
        <f t="shared" si="5"/>
        <v>-41053.977789299868</v>
      </c>
      <c r="AI12">
        <f t="shared" si="6"/>
        <v>-4985.6338530558642</v>
      </c>
      <c r="AJ12">
        <f t="shared" si="7"/>
        <v>3690.3667749312008</v>
      </c>
      <c r="AK12">
        <f t="shared" si="24"/>
        <v>6800.1586213167311</v>
      </c>
      <c r="AL12">
        <f t="shared" si="8"/>
        <v>5504.8915431920677</v>
      </c>
      <c r="AN12">
        <f t="shared" si="9"/>
        <v>20384.092624438334</v>
      </c>
      <c r="AO12">
        <f t="shared" si="9"/>
        <v>-1019.2046312219168</v>
      </c>
      <c r="AP12">
        <f t="shared" si="9"/>
        <v>-8.6489467641352391</v>
      </c>
      <c r="AQ12">
        <f t="shared" si="9"/>
        <v>-22031.80188428086</v>
      </c>
      <c r="AR12">
        <f t="shared" si="9"/>
        <v>-2675.5628378285796</v>
      </c>
      <c r="AS12">
        <f t="shared" si="9"/>
        <v>1980.4519328893828</v>
      </c>
      <c r="AT12">
        <f t="shared" si="9"/>
        <v>3649.3357183425737</v>
      </c>
      <c r="AU12">
        <f t="shared" si="9"/>
        <v>2954.2248134033766</v>
      </c>
      <c r="AW12">
        <v>9</v>
      </c>
      <c r="AX12">
        <f>(R12*SUMPRODUCT(K13:$K$23, X13:$X$23)-$AZ$3*SUMPRODUCT(K12:$K$22, W13:$W$23))/Z12</f>
        <v>141547.33268288538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58920.736768104121</v>
      </c>
      <c r="P13">
        <f t="shared" si="22"/>
        <v>2946.0368384052063</v>
      </c>
      <c r="Q13" s="4">
        <f t="shared" si="23"/>
        <v>25</v>
      </c>
      <c r="R13">
        <f t="shared" si="0"/>
        <v>1000000</v>
      </c>
      <c r="S13">
        <f t="shared" si="1"/>
        <v>143967.27708527018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91249.423765975429</v>
      </c>
      <c r="AC13">
        <f t="shared" si="2"/>
        <v>85751.483342851963</v>
      </c>
      <c r="AE13">
        <f t="shared" si="3"/>
        <v>35095.062432319835</v>
      </c>
      <c r="AF13">
        <f t="shared" si="4"/>
        <v>-1754.7531216159919</v>
      </c>
      <c r="AG13">
        <f t="shared" si="4"/>
        <v>-14.890794123317052</v>
      </c>
      <c r="AH13">
        <f t="shared" si="5"/>
        <v>-42578.279835179514</v>
      </c>
      <c r="AI13">
        <f t="shared" si="6"/>
        <v>-9252.8613185989889</v>
      </c>
      <c r="AJ13">
        <f t="shared" si="7"/>
        <v>5497.9404231234657</v>
      </c>
      <c r="AK13">
        <f t="shared" si="24"/>
        <v>6441.2892000643178</v>
      </c>
      <c r="AL13">
        <f t="shared" si="8"/>
        <v>2686.3683045887947</v>
      </c>
      <c r="AN13">
        <f t="shared" si="9"/>
        <v>17908.075638047969</v>
      </c>
      <c r="AO13">
        <f t="shared" si="9"/>
        <v>-895.40378190239846</v>
      </c>
      <c r="AP13">
        <f t="shared" si="9"/>
        <v>-7.5983756400268918</v>
      </c>
      <c r="AQ13">
        <f t="shared" si="9"/>
        <v>-21726.562170870176</v>
      </c>
      <c r="AR13">
        <f t="shared" si="9"/>
        <v>-4721.4886903646366</v>
      </c>
      <c r="AS13">
        <f t="shared" si="9"/>
        <v>2805.4525658887192</v>
      </c>
      <c r="AT13">
        <f t="shared" si="9"/>
        <v>3286.8183216298785</v>
      </c>
      <c r="AU13">
        <f t="shared" si="9"/>
        <v>1370.7821971539609</v>
      </c>
      <c r="AW13">
        <v>10</v>
      </c>
      <c r="AX13">
        <f>(R13*SUMPRODUCT(K14:$K$23, X14:$X$23)-$AZ$3*SUMPRODUCT(K13:$K$22, W14:$W$23))/Z13</f>
        <v>143967.27708527018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58920.736768104121</v>
      </c>
      <c r="P14">
        <f t="shared" si="22"/>
        <v>2946.0368384052063</v>
      </c>
      <c r="Q14" s="4">
        <f t="shared" si="23"/>
        <v>25</v>
      </c>
      <c r="R14">
        <f t="shared" si="0"/>
        <v>1000000</v>
      </c>
      <c r="S14">
        <f t="shared" si="1"/>
        <v>144245.34775810334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85751.483342851963</v>
      </c>
      <c r="AC14">
        <f t="shared" si="2"/>
        <v>78735.127920050567</v>
      </c>
      <c r="AE14">
        <f t="shared" si="3"/>
        <v>32161.395973477353</v>
      </c>
      <c r="AF14">
        <f t="shared" si="4"/>
        <v>-1608.0697986738678</v>
      </c>
      <c r="AG14">
        <f t="shared" si="4"/>
        <v>-13.646042860960733</v>
      </c>
      <c r="AH14">
        <f t="shared" si="5"/>
        <v>-43833.732844925944</v>
      </c>
      <c r="AI14">
        <f t="shared" si="6"/>
        <v>-13294.052712983419</v>
      </c>
      <c r="AJ14">
        <f t="shared" si="7"/>
        <v>7016.3554228013963</v>
      </c>
      <c r="AK14">
        <f t="shared" si="24"/>
        <v>5978.0672092074901</v>
      </c>
      <c r="AL14">
        <f t="shared" si="8"/>
        <v>-299.63008097453258</v>
      </c>
      <c r="AN14">
        <f t="shared" si="9"/>
        <v>15608.810899098589</v>
      </c>
      <c r="AO14">
        <f t="shared" si="9"/>
        <v>-780.44054495492958</v>
      </c>
      <c r="AP14">
        <f t="shared" si="9"/>
        <v>-6.6228002886872384</v>
      </c>
      <c r="AQ14">
        <f t="shared" si="9"/>
        <v>-21273.717333112381</v>
      </c>
      <c r="AR14">
        <f t="shared" si="9"/>
        <v>-6451.9697792574079</v>
      </c>
      <c r="AS14">
        <f t="shared" si="9"/>
        <v>3405.2304534817972</v>
      </c>
      <c r="AT14">
        <f t="shared" si="9"/>
        <v>2901.3205983836169</v>
      </c>
      <c r="AU14">
        <f t="shared" si="9"/>
        <v>-145.418727391994</v>
      </c>
      <c r="AW14">
        <v>11</v>
      </c>
      <c r="AX14">
        <f>(R14*SUMPRODUCT(K15:$K$23, X15:$X$23)-$AZ$3*SUMPRODUCT(K14:$K$22, W15:$W$23))/Z14</f>
        <v>144245.34775810334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58920.736768104121</v>
      </c>
      <c r="P15">
        <f t="shared" si="22"/>
        <v>2946.0368384052063</v>
      </c>
      <c r="Q15" s="4">
        <f t="shared" si="23"/>
        <v>25</v>
      </c>
      <c r="R15">
        <f t="shared" si="0"/>
        <v>1000000</v>
      </c>
      <c r="S15">
        <f t="shared" si="1"/>
        <v>142163.9373295065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78735.127920050567</v>
      </c>
      <c r="AC15">
        <f t="shared" si="2"/>
        <v>70437.16210406179</v>
      </c>
      <c r="AE15">
        <f t="shared" si="3"/>
        <v>29193.124254897211</v>
      </c>
      <c r="AF15">
        <f t="shared" si="4"/>
        <v>-1459.6562127448606</v>
      </c>
      <c r="AG15">
        <f t="shared" si="4"/>
        <v>-12.386608627194086</v>
      </c>
      <c r="AH15">
        <f t="shared" si="5"/>
        <v>-44918.952206281669</v>
      </c>
      <c r="AI15">
        <f t="shared" si="6"/>
        <v>-17197.870772756512</v>
      </c>
      <c r="AJ15">
        <f t="shared" si="7"/>
        <v>8297.9658159887767</v>
      </c>
      <c r="AK15">
        <f t="shared" si="24"/>
        <v>5525.7201304383316</v>
      </c>
      <c r="AL15">
        <f t="shared" si="8"/>
        <v>-3374.1848263294041</v>
      </c>
      <c r="AN15">
        <f t="shared" si="9"/>
        <v>13469.17664681822</v>
      </c>
      <c r="AO15">
        <f t="shared" si="9"/>
        <v>-673.45883234091093</v>
      </c>
      <c r="AP15">
        <f t="shared" si="9"/>
        <v>-5.7149559669582919</v>
      </c>
      <c r="AQ15">
        <f t="shared" si="9"/>
        <v>-20724.787685405037</v>
      </c>
      <c r="AR15">
        <f t="shared" si="9"/>
        <v>-7934.7848268946855</v>
      </c>
      <c r="AS15">
        <f t="shared" si="9"/>
        <v>3828.5305268778416</v>
      </c>
      <c r="AT15">
        <f t="shared" si="9"/>
        <v>2549.4667815579219</v>
      </c>
      <c r="AU15">
        <f t="shared" si="9"/>
        <v>-1556.787518458922</v>
      </c>
      <c r="AW15">
        <v>12</v>
      </c>
      <c r="AX15">
        <f>(R15*SUMPRODUCT(K16:$K$23, X16:$X$23)-$AZ$3*SUMPRODUCT(K15:$K$22, W16:$W$23))/Z15</f>
        <v>142163.9373295065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58920.736768104121</v>
      </c>
      <c r="P16">
        <f t="shared" si="22"/>
        <v>2946.0368384052063</v>
      </c>
      <c r="Q16" s="4">
        <f t="shared" si="23"/>
        <v>25</v>
      </c>
      <c r="R16">
        <f t="shared" si="0"/>
        <v>1000000</v>
      </c>
      <c r="S16">
        <f t="shared" si="1"/>
        <v>137730.63388924309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70437.16210406179</v>
      </c>
      <c r="AC16">
        <f t="shared" si="2"/>
        <v>61307.576219156137</v>
      </c>
      <c r="AE16">
        <f t="shared" si="3"/>
        <v>26227.19040997242</v>
      </c>
      <c r="AF16">
        <f t="shared" si="4"/>
        <v>-1311.3595204986211</v>
      </c>
      <c r="AG16">
        <f t="shared" si="4"/>
        <v>-11.128166350497048</v>
      </c>
      <c r="AH16">
        <f t="shared" si="5"/>
        <v>-45383.047617003867</v>
      </c>
      <c r="AI16">
        <f t="shared" si="6"/>
        <v>-20478.344893880563</v>
      </c>
      <c r="AJ16">
        <f t="shared" si="7"/>
        <v>9129.5858849056531</v>
      </c>
      <c r="AK16">
        <f t="shared" si="24"/>
        <v>5215.8087167463973</v>
      </c>
      <c r="AL16">
        <f t="shared" si="8"/>
        <v>-6132.9502922285128</v>
      </c>
      <c r="AN16">
        <f t="shared" si="9"/>
        <v>11473.166499508325</v>
      </c>
      <c r="AO16">
        <f t="shared" si="9"/>
        <v>-573.65832497541624</v>
      </c>
      <c r="AP16">
        <f t="shared" si="9"/>
        <v>-4.8680511857241218</v>
      </c>
      <c r="AQ16">
        <f t="shared" si="9"/>
        <v>-19852.956165942116</v>
      </c>
      <c r="AR16">
        <f t="shared" si="9"/>
        <v>-8958.31604259493</v>
      </c>
      <c r="AS16">
        <f t="shared" si="9"/>
        <v>3993.7659082711389</v>
      </c>
      <c r="AT16">
        <f t="shared" si="9"/>
        <v>2281.6718413751432</v>
      </c>
      <c r="AU16">
        <f t="shared" si="9"/>
        <v>-2682.8782929486483</v>
      </c>
      <c r="AW16">
        <v>13</v>
      </c>
      <c r="AX16">
        <f>(R16*SUMPRODUCT(K17:$K$23, X17:$X$23)-$AZ$3*SUMPRODUCT(K16:$K$22, W17:$W$23))/Z16</f>
        <v>137730.63388924309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58920.736768104121</v>
      </c>
      <c r="P17">
        <f t="shared" si="22"/>
        <v>2946.0368384052063</v>
      </c>
      <c r="Q17" s="4">
        <f t="shared" si="23"/>
        <v>25</v>
      </c>
      <c r="R17">
        <f t="shared" si="0"/>
        <v>1000000</v>
      </c>
      <c r="S17">
        <f t="shared" si="1"/>
        <v>131047.51792543162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61307.576219156137</v>
      </c>
      <c r="AC17">
        <f t="shared" si="2"/>
        <v>51829.808962970303</v>
      </c>
      <c r="AE17">
        <f t="shared" si="3"/>
        <v>23303.383223068693</v>
      </c>
      <c r="AF17">
        <f t="shared" si="4"/>
        <v>-1165.1691611534347</v>
      </c>
      <c r="AG17">
        <f t="shared" si="4"/>
        <v>-9.8875983657436368</v>
      </c>
      <c r="AH17">
        <f t="shared" si="5"/>
        <v>-45171.452849937625</v>
      </c>
      <c r="AI17">
        <f t="shared" si="6"/>
        <v>-23043.12638638811</v>
      </c>
      <c r="AJ17">
        <f t="shared" si="7"/>
        <v>9477.7672561858344</v>
      </c>
      <c r="AK17">
        <f t="shared" si="24"/>
        <v>5148.6052603421058</v>
      </c>
      <c r="AL17">
        <f t="shared" si="8"/>
        <v>-8416.7538698601711</v>
      </c>
      <c r="AN17">
        <f t="shared" si="9"/>
        <v>9601.712252183419</v>
      </c>
      <c r="AO17">
        <f t="shared" si="9"/>
        <v>-480.08561260917099</v>
      </c>
      <c r="AP17">
        <f t="shared" si="9"/>
        <v>-4.0739953278135026</v>
      </c>
      <c r="AQ17">
        <f t="shared" si="9"/>
        <v>-18612.031056881751</v>
      </c>
      <c r="AR17">
        <f t="shared" si="9"/>
        <v>-9494.4784126353188</v>
      </c>
      <c r="AS17">
        <f t="shared" si="9"/>
        <v>3905.1322769723861</v>
      </c>
      <c r="AT17">
        <f t="shared" si="9"/>
        <v>2121.3840813013467</v>
      </c>
      <c r="AU17">
        <f t="shared" si="9"/>
        <v>-3467.9620543615856</v>
      </c>
      <c r="AW17">
        <v>14</v>
      </c>
      <c r="AX17">
        <f>(R17*SUMPRODUCT(K18:$K$23, X18:$X$23)-$AZ$3*SUMPRODUCT(K17:$K$22, W18:$W$23))/Z17</f>
        <v>131047.51792543162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58920.736768104121</v>
      </c>
      <c r="P18">
        <f t="shared" si="22"/>
        <v>2946.0368384052063</v>
      </c>
      <c r="Q18" s="4">
        <f t="shared" si="23"/>
        <v>25</v>
      </c>
      <c r="R18">
        <f t="shared" si="0"/>
        <v>1000000</v>
      </c>
      <c r="S18">
        <f t="shared" si="1"/>
        <v>121970.85079518129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51829.808962970303</v>
      </c>
      <c r="AC18">
        <f t="shared" si="2"/>
        <v>42325.202718571571</v>
      </c>
      <c r="AE18">
        <f t="shared" si="3"/>
        <v>20446.132102705022</v>
      </c>
      <c r="AF18">
        <f t="shared" si="4"/>
        <v>-1022.3066051352511</v>
      </c>
      <c r="AG18">
        <f t="shared" si="4"/>
        <v>-8.6752700425214453</v>
      </c>
      <c r="AH18">
        <f t="shared" si="5"/>
        <v>-44538.093582590271</v>
      </c>
      <c r="AI18">
        <f t="shared" si="6"/>
        <v>-25122.94335506302</v>
      </c>
      <c r="AJ18">
        <f t="shared" si="7"/>
        <v>9504.6062443987321</v>
      </c>
      <c r="AK18">
        <f t="shared" si="24"/>
        <v>4994.8797756838585</v>
      </c>
      <c r="AL18">
        <f t="shared" si="8"/>
        <v>-10623.45733498043</v>
      </c>
      <c r="AN18">
        <f t="shared" si="9"/>
        <v>7872.5695834323515</v>
      </c>
      <c r="AO18">
        <f t="shared" si="9"/>
        <v>-393.62847917161758</v>
      </c>
      <c r="AP18">
        <f t="shared" si="9"/>
        <v>-3.3403221069759486</v>
      </c>
      <c r="AQ18">
        <f t="shared" si="9"/>
        <v>-17148.927683783066</v>
      </c>
      <c r="AR18">
        <f t="shared" si="9"/>
        <v>-9673.3269016293052</v>
      </c>
      <c r="AS18">
        <f t="shared" si="9"/>
        <v>3659.6493481647431</v>
      </c>
      <c r="AT18">
        <f t="shared" si="9"/>
        <v>1923.2262805221621</v>
      </c>
      <c r="AU18">
        <f t="shared" si="9"/>
        <v>-4090.4512729424014</v>
      </c>
      <c r="AW18">
        <v>15</v>
      </c>
      <c r="AX18">
        <f>(R18*SUMPRODUCT(K19:$K$23, X19:$X$23)-$AZ$3*SUMPRODUCT(K18:$K$22, W19:$W$23))/Z18</f>
        <v>121970.85079518129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58920.736768104121</v>
      </c>
      <c r="P19">
        <f t="shared" si="22"/>
        <v>2946.0368384052063</v>
      </c>
      <c r="Q19" s="4">
        <f t="shared" si="23"/>
        <v>25</v>
      </c>
      <c r="R19">
        <f t="shared" si="0"/>
        <v>1000000</v>
      </c>
      <c r="S19">
        <f t="shared" si="1"/>
        <v>110003.98573752577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42325.202718571571</v>
      </c>
      <c r="AC19">
        <f t="shared" si="2"/>
        <v>33013.052029005477</v>
      </c>
      <c r="AE19">
        <f t="shared" si="3"/>
        <v>17682.571549307104</v>
      </c>
      <c r="AF19">
        <f t="shared" si="4"/>
        <v>-884.12857746535519</v>
      </c>
      <c r="AG19">
        <f t="shared" si="4"/>
        <v>-7.5026945177641196</v>
      </c>
      <c r="AH19">
        <f t="shared" si="5"/>
        <v>-43432.912973284467</v>
      </c>
      <c r="AI19">
        <f t="shared" si="6"/>
        <v>-26641.972695960481</v>
      </c>
      <c r="AJ19">
        <f t="shared" si="7"/>
        <v>9312.1506895660932</v>
      </c>
      <c r="AK19">
        <f t="shared" si="24"/>
        <v>4339.6755936763384</v>
      </c>
      <c r="AL19">
        <f t="shared" si="8"/>
        <v>-12990.14641271805</v>
      </c>
      <c r="AN19">
        <f t="shared" si="9"/>
        <v>6342.9191921249167</v>
      </c>
      <c r="AO19">
        <f t="shared" si="9"/>
        <v>-317.14595960624581</v>
      </c>
      <c r="AP19">
        <f t="shared" si="9"/>
        <v>-2.6912932271574048</v>
      </c>
      <c r="AQ19">
        <f t="shared" si="9"/>
        <v>-15579.829918965181</v>
      </c>
      <c r="AR19">
        <f t="shared" si="9"/>
        <v>-9556.7479796736679</v>
      </c>
      <c r="AS19">
        <f t="shared" si="9"/>
        <v>3340.3636549188782</v>
      </c>
      <c r="AT19">
        <f t="shared" si="9"/>
        <v>1556.6860020314386</v>
      </c>
      <c r="AU19">
        <f t="shared" si="9"/>
        <v>-4659.6983227233504</v>
      </c>
      <c r="AW19">
        <v>16</v>
      </c>
      <c r="AX19">
        <f>(R19*SUMPRODUCT(K20:$K$23, X20:$X$23)-$AZ$3*SUMPRODUCT(K19:$K$22, W20:$W$23))/Z19</f>
        <v>110003.98573752577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58920.736768104121</v>
      </c>
      <c r="P20">
        <f t="shared" si="22"/>
        <v>2946.0368384052063</v>
      </c>
      <c r="Q20" s="4">
        <f t="shared" si="23"/>
        <v>25</v>
      </c>
      <c r="R20">
        <f t="shared" si="0"/>
        <v>1000000</v>
      </c>
      <c r="S20">
        <f t="shared" si="1"/>
        <v>93310.765584533088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33013.052029005477</v>
      </c>
      <c r="AC20">
        <f t="shared" si="2"/>
        <v>23815.983307652761</v>
      </c>
      <c r="AE20">
        <f t="shared" si="3"/>
        <v>15038.514308110762</v>
      </c>
      <c r="AF20">
        <f t="shared" si="4"/>
        <v>-751.92571540553809</v>
      </c>
      <c r="AG20">
        <f t="shared" si="4"/>
        <v>-6.380824109217369</v>
      </c>
      <c r="AH20">
        <f t="shared" si="5"/>
        <v>-41873.738534764387</v>
      </c>
      <c r="AI20">
        <f t="shared" si="6"/>
        <v>-27593.53076616838</v>
      </c>
      <c r="AJ20">
        <f t="shared" si="7"/>
        <v>9197.0687213527162</v>
      </c>
      <c r="AK20">
        <f t="shared" si="24"/>
        <v>2568.3704857588909</v>
      </c>
      <c r="AL20">
        <f t="shared" si="8"/>
        <v>-15828.091559056773</v>
      </c>
      <c r="AN20">
        <f t="shared" si="9"/>
        <v>5116.6355195349233</v>
      </c>
      <c r="AO20">
        <f t="shared" si="9"/>
        <v>-255.83177597674614</v>
      </c>
      <c r="AP20">
        <f t="shared" si="9"/>
        <v>-2.1709824928329557</v>
      </c>
      <c r="AQ20">
        <f t="shared" si="9"/>
        <v>-14246.929818535349</v>
      </c>
      <c r="AR20">
        <f t="shared" si="9"/>
        <v>-9388.2970574700048</v>
      </c>
      <c r="AS20">
        <f t="shared" si="9"/>
        <v>3129.1687151500732</v>
      </c>
      <c r="AT20">
        <f t="shared" si="9"/>
        <v>873.85066007960052</v>
      </c>
      <c r="AU20">
        <f t="shared" si="9"/>
        <v>-5385.2776822403312</v>
      </c>
      <c r="AW20">
        <v>17</v>
      </c>
      <c r="AX20">
        <f>(R20*SUMPRODUCT(K21:$K$23, X21:$X$23)-$AZ$3*SUMPRODUCT(K20:$K$22, W21:$W$23))/Z20</f>
        <v>93310.765584533088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58920.736768104121</v>
      </c>
      <c r="P21">
        <f t="shared" si="22"/>
        <v>2946.0368384052063</v>
      </c>
      <c r="Q21" s="4">
        <f t="shared" si="23"/>
        <v>25</v>
      </c>
      <c r="R21">
        <f t="shared" si="0"/>
        <v>1000000</v>
      </c>
      <c r="S21">
        <f t="shared" si="1"/>
        <v>70452.77056104751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23815.983307652761</v>
      </c>
      <c r="AC21">
        <f t="shared" si="2"/>
        <v>14994.991048593356</v>
      </c>
      <c r="AE21">
        <f t="shared" si="3"/>
        <v>12540.541888962023</v>
      </c>
      <c r="AF21">
        <f t="shared" si="4"/>
        <v>-627.02709444810114</v>
      </c>
      <c r="AG21">
        <f t="shared" si="4"/>
        <v>-5.3209373205558173</v>
      </c>
      <c r="AH21">
        <f t="shared" si="5"/>
        <v>-39843.141902775089</v>
      </c>
      <c r="AI21">
        <f t="shared" si="6"/>
        <v>-27934.948045581725</v>
      </c>
      <c r="AJ21">
        <f t="shared" si="7"/>
        <v>8820.9922590594051</v>
      </c>
      <c r="AK21">
        <f t="shared" si="24"/>
        <v>1832.9232526411511</v>
      </c>
      <c r="AL21">
        <f t="shared" si="8"/>
        <v>-17281.032533881167</v>
      </c>
      <c r="AN21">
        <f t="shared" si="9"/>
        <v>4058.5339832232239</v>
      </c>
      <c r="AO21">
        <f t="shared" si="9"/>
        <v>-202.9266991611612</v>
      </c>
      <c r="AP21">
        <f t="shared" si="9"/>
        <v>-1.7220312430904003</v>
      </c>
      <c r="AQ21">
        <f t="shared" si="9"/>
        <v>-12894.558053597968</v>
      </c>
      <c r="AR21">
        <f t="shared" si="9"/>
        <v>-9040.6728007789952</v>
      </c>
      <c r="AS21">
        <f t="shared" si="9"/>
        <v>2854.7647435117951</v>
      </c>
      <c r="AT21">
        <f t="shared" si="9"/>
        <v>593.19456649890276</v>
      </c>
      <c r="AU21">
        <f t="shared" si="9"/>
        <v>-5592.7134907682976</v>
      </c>
      <c r="AW21">
        <v>18</v>
      </c>
      <c r="AX21">
        <f>(R21*SUMPRODUCT(K22:$K$23, X22:$X$23)-$AZ$3*SUMPRODUCT(K21:$K$22, W22:$W$23))/Z21</f>
        <v>70452.77056104751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58920.736768104121</v>
      </c>
      <c r="P22">
        <f t="shared" si="22"/>
        <v>2946.0368384052063</v>
      </c>
      <c r="Q22" s="4">
        <f t="shared" si="23"/>
        <v>25</v>
      </c>
      <c r="R22">
        <f t="shared" si="0"/>
        <v>1000000</v>
      </c>
      <c r="S22">
        <f t="shared" si="1"/>
        <v>40057.462850368378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14994.991048593356</v>
      </c>
      <c r="AC22">
        <f t="shared" si="2"/>
        <v>6946.6283612703191</v>
      </c>
      <c r="AE22">
        <f t="shared" si="3"/>
        <v>10217.832882456032</v>
      </c>
      <c r="AF22">
        <f t="shared" si="4"/>
        <v>-510.89164412280167</v>
      </c>
      <c r="AG22">
        <f t="shared" si="4"/>
        <v>-4.335414593791751</v>
      </c>
      <c r="AH22">
        <f t="shared" si="5"/>
        <v>-37292.534142340322</v>
      </c>
      <c r="AI22">
        <f t="shared" si="6"/>
        <v>-27589.928318600883</v>
      </c>
      <c r="AJ22">
        <f t="shared" si="7"/>
        <v>8048.3626873230369</v>
      </c>
      <c r="AK22">
        <f t="shared" si="24"/>
        <v>1729.1352600848611</v>
      </c>
      <c r="AL22">
        <f t="shared" si="8"/>
        <v>-17812.430371192982</v>
      </c>
      <c r="AN22">
        <f t="shared" si="9"/>
        <v>3090.493974753786</v>
      </c>
      <c r="AO22">
        <f t="shared" si="9"/>
        <v>-154.52469873768931</v>
      </c>
      <c r="AP22">
        <f t="shared" si="9"/>
        <v>-1.3112929947384755</v>
      </c>
      <c r="AQ22">
        <f t="shared" si="9"/>
        <v>-11279.529954741218</v>
      </c>
      <c r="AR22">
        <f t="shared" si="9"/>
        <v>-8344.8719717198583</v>
      </c>
      <c r="AS22">
        <f t="shared" si="9"/>
        <v>2434.314269761895</v>
      </c>
      <c r="AT22">
        <f t="shared" si="9"/>
        <v>522.99564538797677</v>
      </c>
      <c r="AU22">
        <f t="shared" si="9"/>
        <v>-5387.5620565699865</v>
      </c>
      <c r="AW22">
        <v>19</v>
      </c>
      <c r="AX22">
        <f>(R22*SUMPRODUCT(K23:$K$23, X23:$X$23)-$AZ$3*SUMPRODUCT(K22:$K$22, W23:$W$23))/Z22</f>
        <v>40057.462850368378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58920.736768104121</v>
      </c>
      <c r="P23">
        <f t="shared" si="22"/>
        <v>2946.0368384052063</v>
      </c>
      <c r="Q23" s="4">
        <f t="shared" si="23"/>
        <v>25</v>
      </c>
      <c r="R23">
        <f t="shared" si="0"/>
        <v>1000000</v>
      </c>
      <c r="S23">
        <f t="shared" si="1"/>
        <v>50576.455144161344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6946.6283612703191</v>
      </c>
      <c r="AC23">
        <f t="shared" si="2"/>
        <v>6946.6283612703191</v>
      </c>
      <c r="AE23">
        <f t="shared" si="3"/>
        <v>8092.7075638970618</v>
      </c>
      <c r="AF23">
        <f t="shared" si="4"/>
        <v>-404.6353781948531</v>
      </c>
      <c r="AG23">
        <f t="shared" si="4"/>
        <v>-3.4337263957457549</v>
      </c>
      <c r="AH23">
        <f t="shared" si="5"/>
        <v>-34333.36208432314</v>
      </c>
      <c r="AI23">
        <f t="shared" si="6"/>
        <v>-26648.723625016675</v>
      </c>
      <c r="AJ23">
        <f t="shared" si="7"/>
        <v>0</v>
      </c>
      <c r="AK23">
        <f t="shared" si="24"/>
        <v>1520.5453868304458</v>
      </c>
      <c r="AL23">
        <f t="shared" si="8"/>
        <v>-25128.178238186229</v>
      </c>
      <c r="AN23">
        <f t="shared" si="9"/>
        <v>2217.3447385601448</v>
      </c>
      <c r="AO23">
        <f t="shared" si="9"/>
        <v>-110.86723692800726</v>
      </c>
      <c r="AP23">
        <f t="shared" si="9"/>
        <v>-0.94081679056687906</v>
      </c>
      <c r="AQ23">
        <f t="shared" si="9"/>
        <v>-9407.0988199769126</v>
      </c>
      <c r="AR23">
        <f t="shared" si="9"/>
        <v>-7301.5621351353411</v>
      </c>
      <c r="AS23">
        <f t="shared" si="9"/>
        <v>0</v>
      </c>
      <c r="AT23">
        <f t="shared" si="9"/>
        <v>416.61870104778632</v>
      </c>
      <c r="AU23">
        <f t="shared" si="9"/>
        <v>-6884.943434087555</v>
      </c>
      <c r="AW23">
        <v>20</v>
      </c>
      <c r="AX23">
        <f>(R23*SUMPRODUCT(K$23:$K24, X$23:$X24)-$AZ$3*SUMPRODUCT(K$22:$K23, W$23:$W24))/Z23</f>
        <v>50576.455144161344</v>
      </c>
    </row>
    <row r="25" spans="5:50" x14ac:dyDescent="0.25">
      <c r="AN25" s="8">
        <f t="shared" ref="AN25:AU25" si="25">SUM(AN3:AN23)</f>
        <v>410967.9440031249</v>
      </c>
      <c r="AO25" s="8">
        <f t="shared" si="25"/>
        <v>-64738.949776234338</v>
      </c>
      <c r="AP25" s="8">
        <f t="shared" si="25"/>
        <v>-349.3732200857325</v>
      </c>
      <c r="AQ25" s="8">
        <f t="shared" si="25"/>
        <v>-368130.74365993246</v>
      </c>
      <c r="AR25" s="8">
        <f t="shared" si="25"/>
        <v>-22251.122653127564</v>
      </c>
      <c r="AS25" s="8">
        <f t="shared" si="25"/>
        <v>-42636.619374083479</v>
      </c>
      <c r="AT25" s="8">
        <f t="shared" si="25"/>
        <v>64887.742027211032</v>
      </c>
      <c r="AU25" s="9">
        <f t="shared" si="25"/>
        <v>-1.9099388737231493E-11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FF99-0E1A-445E-A4DA-878F07FC061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3426.7781529188842</v>
      </c>
      <c r="K3">
        <v>1</v>
      </c>
      <c r="L3" s="2">
        <v>0</v>
      </c>
      <c r="O3">
        <f>$C$3</f>
        <v>3426.7781529188842</v>
      </c>
      <c r="P3">
        <f>O3*B5</f>
        <v>2741.4225223351077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3426.7781529188842</v>
      </c>
      <c r="AF3">
        <f t="shared" ref="AF3:AG23" si="4">-$Z3*P3</f>
        <v>-2741.4225223351077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485.35563058377647</v>
      </c>
      <c r="AJ3">
        <f t="shared" ref="AJ3:AJ23" si="7">AB3-AC3</f>
        <v>0</v>
      </c>
      <c r="AL3">
        <f t="shared" ref="AL3:AL23" si="8">SUM(AI3:AK3)</f>
        <v>485.35563058377647</v>
      </c>
      <c r="AN3">
        <f t="shared" ref="AN3:AU23" si="9">AE3*$K3</f>
        <v>3426.7781529188842</v>
      </c>
      <c r="AO3">
        <f t="shared" si="9"/>
        <v>-2741.4225223351077</v>
      </c>
      <c r="AP3">
        <f t="shared" si="9"/>
        <v>-200</v>
      </c>
      <c r="AQ3">
        <f t="shared" si="9"/>
        <v>0</v>
      </c>
      <c r="AR3">
        <f t="shared" si="9"/>
        <v>485.35563058377647</v>
      </c>
      <c r="AS3">
        <f t="shared" si="9"/>
        <v>0</v>
      </c>
      <c r="AT3">
        <f t="shared" si="9"/>
        <v>0</v>
      </c>
      <c r="AU3">
        <f t="shared" si="9"/>
        <v>485.35563058377647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2704.2674656176259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2000000</v>
      </c>
      <c r="S4">
        <f t="shared" si="1"/>
        <v>533.42915568978697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527.47602176736109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-2320.2420000000002</v>
      </c>
      <c r="AI4">
        <f t="shared" si="6"/>
        <v>-2320.2420000000002</v>
      </c>
      <c r="AJ4">
        <f t="shared" si="7"/>
        <v>-527.47602176736109</v>
      </c>
      <c r="AK4">
        <f>G4*MAX(0, SUM(AB4, AE4:AF4))</f>
        <v>0</v>
      </c>
      <c r="AL4">
        <f t="shared" si="8"/>
        <v>-2847.7180217673613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-2176.7914438502671</v>
      </c>
      <c r="AR4">
        <f t="shared" si="9"/>
        <v>-2176.7914438502671</v>
      </c>
      <c r="AS4">
        <f t="shared" si="9"/>
        <v>-494.8644542333812</v>
      </c>
      <c r="AT4">
        <f t="shared" si="9"/>
        <v>0</v>
      </c>
      <c r="AU4">
        <f t="shared" si="9"/>
        <v>-2671.6558980836485</v>
      </c>
      <c r="AW4">
        <v>1</v>
      </c>
      <c r="AX4">
        <f>(R4*SUMPRODUCT(K5:$K$23, X5:$X$23)-$AZ$3*SUMPRODUCT(K4:$K$22, W5:$W$23))/Z4</f>
        <v>533.42915568978697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3426.7781529188842</v>
      </c>
      <c r="P5">
        <f t="shared" ref="P5:P23" si="22">O5*$C$5</f>
        <v>171.33890764594423</v>
      </c>
      <c r="Q5" s="4">
        <f t="shared" ref="Q5:Q23" si="23">$C$8</f>
        <v>25</v>
      </c>
      <c r="R5">
        <f t="shared" si="0"/>
        <v>2000000</v>
      </c>
      <c r="S5">
        <f t="shared" si="1"/>
        <v>1057.9353816851269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527.47602176736109</v>
      </c>
      <c r="AC5">
        <f t="shared" si="2"/>
        <v>1034.4412257781914</v>
      </c>
      <c r="AE5">
        <f t="shared" si="3"/>
        <v>3350.6777959623773</v>
      </c>
      <c r="AF5">
        <f t="shared" si="4"/>
        <v>-167.53388979811888</v>
      </c>
      <c r="AG5">
        <f t="shared" si="4"/>
        <v>-24.444811178601643</v>
      </c>
      <c r="AH5">
        <f t="shared" si="5"/>
        <v>-2318.0661318684115</v>
      </c>
      <c r="AI5">
        <f t="shared" si="6"/>
        <v>840.63296311724525</v>
      </c>
      <c r="AJ5">
        <f t="shared" si="7"/>
        <v>-506.96520401083035</v>
      </c>
      <c r="AK5">
        <f>G5*SUM(AB5, AE5:AF5)</f>
        <v>152.13541704519642</v>
      </c>
      <c r="AL5">
        <f t="shared" si="8"/>
        <v>485.8031761516113</v>
      </c>
      <c r="AN5">
        <f t="shared" si="9"/>
        <v>2893.5197336144342</v>
      </c>
      <c r="AO5">
        <f t="shared" si="9"/>
        <v>-144.67598668072171</v>
      </c>
      <c r="AP5">
        <f t="shared" si="9"/>
        <v>-21.109622541145335</v>
      </c>
      <c r="AQ5">
        <f t="shared" si="9"/>
        <v>-2001.7950112860808</v>
      </c>
      <c r="AR5">
        <f t="shared" si="9"/>
        <v>725.93911310648616</v>
      </c>
      <c r="AS5">
        <f t="shared" si="9"/>
        <v>-437.79614495576408</v>
      </c>
      <c r="AT5">
        <f t="shared" si="9"/>
        <v>131.3784428727806</v>
      </c>
      <c r="AU5">
        <f t="shared" si="9"/>
        <v>419.52141102350259</v>
      </c>
      <c r="AW5">
        <v>2</v>
      </c>
      <c r="AX5">
        <f>(R5*SUMPRODUCT(K6:$K$23, X6:$X$23)-$AZ$3*SUMPRODUCT(K5:$K$22, W6:$W$23))/Z5</f>
        <v>1057.9353816851269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3426.7781529188842</v>
      </c>
      <c r="P6">
        <f t="shared" si="22"/>
        <v>171.33890764594423</v>
      </c>
      <c r="Q6" s="4">
        <f t="shared" si="23"/>
        <v>25</v>
      </c>
      <c r="R6">
        <f t="shared" si="0"/>
        <v>2000000</v>
      </c>
      <c r="S6">
        <f t="shared" si="1"/>
        <v>1561.6123099549757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1034.4412257781914</v>
      </c>
      <c r="AC6">
        <f t="shared" si="2"/>
        <v>1509.8507653517627</v>
      </c>
      <c r="AE6">
        <f t="shared" si="3"/>
        <v>3313.1934116377779</v>
      </c>
      <c r="AF6">
        <f t="shared" si="4"/>
        <v>-165.65967058188892</v>
      </c>
      <c r="AG6">
        <f t="shared" si="4"/>
        <v>-24.171344509241454</v>
      </c>
      <c r="AH6">
        <f t="shared" si="5"/>
        <v>-2321.4846059339125</v>
      </c>
      <c r="AI6">
        <f t="shared" si="6"/>
        <v>801.87779061273523</v>
      </c>
      <c r="AJ6">
        <f t="shared" si="7"/>
        <v>-475.40953957357124</v>
      </c>
      <c r="AK6">
        <f>G6*SUM(AB6, AE6:AF6)</f>
        <v>244.6455355597937</v>
      </c>
      <c r="AL6">
        <f t="shared" si="8"/>
        <v>571.11378659895763</v>
      </c>
      <c r="AN6">
        <f t="shared" si="9"/>
        <v>2580.4018980293267</v>
      </c>
      <c r="AO6">
        <f t="shared" si="9"/>
        <v>-129.02009490146636</v>
      </c>
      <c r="AP6">
        <f t="shared" si="9"/>
        <v>-18.825276855399689</v>
      </c>
      <c r="AQ6">
        <f t="shared" si="9"/>
        <v>-1808.0330784059404</v>
      </c>
      <c r="AR6">
        <f t="shared" si="9"/>
        <v>624.52344786652054</v>
      </c>
      <c r="AS6">
        <f t="shared" si="9"/>
        <v>-370.26141424399538</v>
      </c>
      <c r="AT6">
        <f t="shared" si="9"/>
        <v>190.53635748685031</v>
      </c>
      <c r="AU6">
        <f t="shared" si="9"/>
        <v>444.79839110937542</v>
      </c>
      <c r="AW6">
        <v>3</v>
      </c>
      <c r="AX6">
        <f>(R6*SUMPRODUCT(K7:$K$23, X7:$X$23)-$AZ$3*SUMPRODUCT(K6:$K$22, W7:$W$23))/Z6</f>
        <v>1561.6123099549757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3426.7781529188842</v>
      </c>
      <c r="P7">
        <f t="shared" si="22"/>
        <v>171.33890764594423</v>
      </c>
      <c r="Q7" s="4">
        <f t="shared" si="23"/>
        <v>25</v>
      </c>
      <c r="R7">
        <f t="shared" si="0"/>
        <v>2000000</v>
      </c>
      <c r="S7">
        <f t="shared" si="1"/>
        <v>1993.7107931040921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1509.8507653517627</v>
      </c>
      <c r="AC7">
        <f t="shared" si="2"/>
        <v>1906.0314309179848</v>
      </c>
      <c r="AE7">
        <f t="shared" si="3"/>
        <v>3276.0753910938256</v>
      </c>
      <c r="AF7">
        <f t="shared" si="4"/>
        <v>-163.80376955469129</v>
      </c>
      <c r="AG7">
        <f t="shared" si="4"/>
        <v>-23.900550640426694</v>
      </c>
      <c r="AH7">
        <f t="shared" si="5"/>
        <v>-2326.4338977876678</v>
      </c>
      <c r="AI7">
        <f t="shared" si="6"/>
        <v>761.93717311103956</v>
      </c>
      <c r="AJ7">
        <f t="shared" si="7"/>
        <v>-396.18066556622216</v>
      </c>
      <c r="AK7">
        <f>G7*SUM(AB7, AE7:AF7)</f>
        <v>226.94620919634306</v>
      </c>
      <c r="AL7">
        <f t="shared" si="8"/>
        <v>592.70271674116043</v>
      </c>
      <c r="AN7">
        <f t="shared" si="9"/>
        <v>2309.6708703064396</v>
      </c>
      <c r="AO7">
        <f t="shared" si="9"/>
        <v>-115.48354351532198</v>
      </c>
      <c r="AP7">
        <f t="shared" si="9"/>
        <v>-16.850163384074722</v>
      </c>
      <c r="AQ7">
        <f t="shared" si="9"/>
        <v>-1640.1626836858577</v>
      </c>
      <c r="AR7">
        <f t="shared" si="9"/>
        <v>537.17447972118487</v>
      </c>
      <c r="AS7">
        <f t="shared" si="9"/>
        <v>-279.3119307096905</v>
      </c>
      <c r="AT7">
        <f t="shared" si="9"/>
        <v>159.99969046263408</v>
      </c>
      <c r="AU7">
        <f t="shared" si="9"/>
        <v>417.86223947412844</v>
      </c>
      <c r="AW7">
        <v>4</v>
      </c>
      <c r="AX7">
        <f>(R7*SUMPRODUCT(K8:$K$23, X8:$X$23)-$AZ$3*SUMPRODUCT(K7:$K$22, W8:$W$23))/Z7</f>
        <v>1993.7107931040921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3426.7781529188842</v>
      </c>
      <c r="P8">
        <f t="shared" si="22"/>
        <v>171.33890764594423</v>
      </c>
      <c r="Q8" s="4">
        <f t="shared" si="23"/>
        <v>25</v>
      </c>
      <c r="R8">
        <f t="shared" si="0"/>
        <v>2000000</v>
      </c>
      <c r="S8">
        <f t="shared" si="1"/>
        <v>2318.2731451178761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1906.0314309179848</v>
      </c>
      <c r="AC8">
        <f t="shared" si="2"/>
        <v>2191.4462427032922</v>
      </c>
      <c r="AE8">
        <f t="shared" si="3"/>
        <v>3239.3077250653218</v>
      </c>
      <c r="AF8">
        <f t="shared" si="4"/>
        <v>-161.96538625326613</v>
      </c>
      <c r="AG8">
        <f t="shared" si="4"/>
        <v>-23.632312776843481</v>
      </c>
      <c r="AH8">
        <f t="shared" si="5"/>
        <v>-2338.5885743156005</v>
      </c>
      <c r="AI8">
        <f t="shared" si="6"/>
        <v>715.1214517196122</v>
      </c>
      <c r="AJ8">
        <f t="shared" si="7"/>
        <v>-285.41481178530739</v>
      </c>
      <c r="AK8">
        <f t="shared" ref="AK8:AK23" si="24">G8*SUM(AB8:AB8, AE8:AF8)</f>
        <v>106.14586129524987</v>
      </c>
      <c r="AL8">
        <f t="shared" si="8"/>
        <v>535.85250122955472</v>
      </c>
      <c r="AN8">
        <f t="shared" si="9"/>
        <v>2129.3699230082125</v>
      </c>
      <c r="AO8">
        <f t="shared" si="9"/>
        <v>-106.46849615041064</v>
      </c>
      <c r="AP8">
        <f t="shared" si="9"/>
        <v>-15.534780980747495</v>
      </c>
      <c r="AQ8">
        <f t="shared" si="9"/>
        <v>-1537.2791334104811</v>
      </c>
      <c r="AR8">
        <f t="shared" si="9"/>
        <v>470.08751246657329</v>
      </c>
      <c r="AS8">
        <f t="shared" si="9"/>
        <v>-187.61839484837083</v>
      </c>
      <c r="AT8">
        <f t="shared" si="9"/>
        <v>69.775342041438421</v>
      </c>
      <c r="AU8">
        <f t="shared" si="9"/>
        <v>352.24445965964094</v>
      </c>
      <c r="AW8">
        <v>5</v>
      </c>
      <c r="AX8">
        <f>(R8*SUMPRODUCT(K9:$K$23, X9:$X$23)-$AZ$3*SUMPRODUCT(K8:$K$22, W9:$W$23))/Z8</f>
        <v>2318.2731451178761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3426.7781529188842</v>
      </c>
      <c r="P9">
        <f t="shared" si="22"/>
        <v>171.33890764594423</v>
      </c>
      <c r="Q9" s="4">
        <f t="shared" si="23"/>
        <v>25</v>
      </c>
      <c r="R9">
        <f t="shared" si="0"/>
        <v>2000000</v>
      </c>
      <c r="S9">
        <f t="shared" si="1"/>
        <v>2557.7854495781967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2191.4462427032922</v>
      </c>
      <c r="AC9">
        <f t="shared" si="2"/>
        <v>2390.6447306629561</v>
      </c>
      <c r="AE9">
        <f t="shared" si="3"/>
        <v>3202.8523486117424</v>
      </c>
      <c r="AF9">
        <f t="shared" si="4"/>
        <v>-160.14261743058714</v>
      </c>
      <c r="AG9">
        <f t="shared" si="4"/>
        <v>-23.366353216384866</v>
      </c>
      <c r="AH9">
        <f t="shared" si="5"/>
        <v>-2370.9146152143558</v>
      </c>
      <c r="AI9">
        <f t="shared" si="6"/>
        <v>648.42876275041453</v>
      </c>
      <c r="AJ9">
        <f t="shared" si="7"/>
        <v>-199.19848795966391</v>
      </c>
      <c r="AK9">
        <f t="shared" si="24"/>
        <v>30.881520245918242</v>
      </c>
      <c r="AL9">
        <f t="shared" si="8"/>
        <v>480.11179503666887</v>
      </c>
      <c r="AN9">
        <f t="shared" si="9"/>
        <v>2000.9559566764904</v>
      </c>
      <c r="AO9">
        <f t="shared" si="9"/>
        <v>-100.04779783382453</v>
      </c>
      <c r="AP9">
        <f t="shared" si="9"/>
        <v>-14.597939138342692</v>
      </c>
      <c r="AQ9">
        <f t="shared" si="9"/>
        <v>-1481.2096237095709</v>
      </c>
      <c r="AR9">
        <f t="shared" si="9"/>
        <v>405.10059599475221</v>
      </c>
      <c r="AS9">
        <f t="shared" si="9"/>
        <v>-124.44763531375557</v>
      </c>
      <c r="AT9">
        <f t="shared" si="9"/>
        <v>19.292978620784492</v>
      </c>
      <c r="AU9">
        <f t="shared" si="9"/>
        <v>299.9459393017811</v>
      </c>
      <c r="AW9">
        <v>6</v>
      </c>
      <c r="AX9">
        <f>(R9*SUMPRODUCT(K10:$K$23, X10:$X$23)-$AZ$3*SUMPRODUCT(K9:$K$22, W10:$W$23))/Z9</f>
        <v>2557.7854495781967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3426.7781529188842</v>
      </c>
      <c r="P10">
        <f t="shared" si="22"/>
        <v>171.33890764594423</v>
      </c>
      <c r="Q10" s="4">
        <f t="shared" si="23"/>
        <v>25</v>
      </c>
      <c r="R10">
        <f t="shared" si="0"/>
        <v>2000000</v>
      </c>
      <c r="S10">
        <f t="shared" si="1"/>
        <v>2745.5842987901729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2390.6447306629561</v>
      </c>
      <c r="AC10">
        <f t="shared" si="2"/>
        <v>2537.1969479868312</v>
      </c>
      <c r="AE10">
        <f t="shared" si="3"/>
        <v>3166.6888082237688</v>
      </c>
      <c r="AF10">
        <f t="shared" si="4"/>
        <v>-158.33444041118844</v>
      </c>
      <c r="AG10">
        <f t="shared" si="4"/>
        <v>-23.10252274083183</v>
      </c>
      <c r="AH10">
        <f t="shared" si="5"/>
        <v>-2413.3554711350362</v>
      </c>
      <c r="AI10">
        <f t="shared" si="6"/>
        <v>571.89637393671228</v>
      </c>
      <c r="AJ10">
        <f t="shared" si="7"/>
        <v>-146.55221732387508</v>
      </c>
      <c r="AK10">
        <f t="shared" si="24"/>
        <v>22.135896303749703</v>
      </c>
      <c r="AL10">
        <f t="shared" si="8"/>
        <v>447.48005291658689</v>
      </c>
      <c r="AN10">
        <f t="shared" si="9"/>
        <v>1879.6798849686518</v>
      </c>
      <c r="AO10">
        <f t="shared" si="9"/>
        <v>-93.98399424843258</v>
      </c>
      <c r="AP10">
        <f t="shared" si="9"/>
        <v>-13.713171681157455</v>
      </c>
      <c r="AQ10">
        <f t="shared" si="9"/>
        <v>-1432.5170577515801</v>
      </c>
      <c r="AR10">
        <f t="shared" si="9"/>
        <v>339.46566128748151</v>
      </c>
      <c r="AS10">
        <f t="shared" si="9"/>
        <v>-86.990314389546</v>
      </c>
      <c r="AT10">
        <f t="shared" si="9"/>
        <v>13.139402555077353</v>
      </c>
      <c r="AU10">
        <f t="shared" si="9"/>
        <v>265.61474945301285</v>
      </c>
      <c r="AW10">
        <v>7</v>
      </c>
      <c r="AX10">
        <f>(R10*SUMPRODUCT(K11:$K$23, X11:$X$23)-$AZ$3*SUMPRODUCT(K10:$K$22, W11:$W$23))/Z10</f>
        <v>2745.5842987901729</v>
      </c>
    </row>
    <row r="11" spans="1:52" x14ac:dyDescent="0.25">
      <c r="A11" t="s">
        <v>33</v>
      </c>
      <c r="C11" s="7">
        <f>AU25</f>
        <v>-1.2505552149377763E-12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3426.7781529188842</v>
      </c>
      <c r="P11">
        <f t="shared" si="22"/>
        <v>171.33890764594423</v>
      </c>
      <c r="Q11" s="4">
        <f t="shared" si="23"/>
        <v>25</v>
      </c>
      <c r="R11">
        <f t="shared" si="0"/>
        <v>2000000</v>
      </c>
      <c r="S11">
        <f t="shared" si="1"/>
        <v>2885.2379400573896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2537.1969479868312</v>
      </c>
      <c r="AC11">
        <f t="shared" si="2"/>
        <v>2636.0503264577674</v>
      </c>
      <c r="AE11">
        <f t="shared" si="3"/>
        <v>3130.8196607592417</v>
      </c>
      <c r="AF11">
        <f t="shared" si="4"/>
        <v>-156.54098303796212</v>
      </c>
      <c r="AG11">
        <f t="shared" si="4"/>
        <v>-22.840840003695973</v>
      </c>
      <c r="AH11">
        <f t="shared" si="5"/>
        <v>-2452.6007782030924</v>
      </c>
      <c r="AI11">
        <f t="shared" si="6"/>
        <v>498.8370595144911</v>
      </c>
      <c r="AJ11">
        <f t="shared" si="7"/>
        <v>-98.85337847093615</v>
      </c>
      <c r="AK11">
        <f t="shared" si="24"/>
        <v>13.227541501699465</v>
      </c>
      <c r="AL11">
        <f t="shared" si="8"/>
        <v>413.21122254525443</v>
      </c>
      <c r="AN11">
        <f t="shared" si="9"/>
        <v>1767.3691995416204</v>
      </c>
      <c r="AO11">
        <f t="shared" si="9"/>
        <v>-88.368459977081045</v>
      </c>
      <c r="AP11">
        <f t="shared" si="9"/>
        <v>-12.893811042569235</v>
      </c>
      <c r="AQ11">
        <f t="shared" si="9"/>
        <v>-1384.5099826403853</v>
      </c>
      <c r="AR11">
        <f t="shared" si="9"/>
        <v>281.59694588158476</v>
      </c>
      <c r="AS11">
        <f t="shared" si="9"/>
        <v>-55.803411026809187</v>
      </c>
      <c r="AT11">
        <f t="shared" si="9"/>
        <v>7.467038018437913</v>
      </c>
      <c r="AU11">
        <f t="shared" si="9"/>
        <v>233.2605728732135</v>
      </c>
      <c r="AW11">
        <v>8</v>
      </c>
      <c r="AX11">
        <f>(R11*SUMPRODUCT(K12:$K$23, X12:$X$23)-$AZ$3*SUMPRODUCT(K11:$K$22, W12:$W$23))/Z11</f>
        <v>2885.2379400573896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3426.7781529188842</v>
      </c>
      <c r="P12">
        <f t="shared" si="22"/>
        <v>171.33890764594423</v>
      </c>
      <c r="Q12" s="4">
        <f t="shared" si="23"/>
        <v>25</v>
      </c>
      <c r="R12">
        <f t="shared" si="0"/>
        <v>2000000</v>
      </c>
      <c r="S12">
        <f t="shared" si="1"/>
        <v>2971.969948281564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2636.0503264577674</v>
      </c>
      <c r="AC12">
        <f t="shared" si="2"/>
        <v>2684.4106109814766</v>
      </c>
      <c r="AE12">
        <f t="shared" si="3"/>
        <v>3095.2128706731646</v>
      </c>
      <c r="AF12">
        <f t="shared" si="4"/>
        <v>-154.76064353365825</v>
      </c>
      <c r="AG12">
        <f t="shared" si="4"/>
        <v>-22.581071290219821</v>
      </c>
      <c r="AH12">
        <f t="shared" si="5"/>
        <v>-2508.8250751355636</v>
      </c>
      <c r="AI12">
        <f t="shared" si="6"/>
        <v>409.04608071372286</v>
      </c>
      <c r="AJ12">
        <f t="shared" si="7"/>
        <v>-48.360284523709197</v>
      </c>
      <c r="AK12">
        <f t="shared" si="24"/>
        <v>12.825955873273729</v>
      </c>
      <c r="AL12">
        <f t="shared" si="8"/>
        <v>373.51175206328742</v>
      </c>
      <c r="AN12">
        <f t="shared" si="9"/>
        <v>1661.0599125456963</v>
      </c>
      <c r="AO12">
        <f t="shared" si="9"/>
        <v>-83.05299562728483</v>
      </c>
      <c r="AP12">
        <f t="shared" si="9"/>
        <v>-12.118233501130119</v>
      </c>
      <c r="AQ12">
        <f t="shared" si="9"/>
        <v>-1346.3722638859404</v>
      </c>
      <c r="AR12">
        <f t="shared" si="9"/>
        <v>219.51641953134089</v>
      </c>
      <c r="AS12">
        <f t="shared" si="9"/>
        <v>-25.952764264697215</v>
      </c>
      <c r="AT12">
        <f t="shared" si="9"/>
        <v>6.8831069239323615</v>
      </c>
      <c r="AU12">
        <f t="shared" si="9"/>
        <v>200.44676219057604</v>
      </c>
      <c r="AW12">
        <v>9</v>
      </c>
      <c r="AX12">
        <f>(R12*SUMPRODUCT(K13:$K$23, X13:$X$23)-$AZ$3*SUMPRODUCT(K12:$K$22, W13:$W$23))/Z12</f>
        <v>2971.969948281564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3426.7781529188842</v>
      </c>
      <c r="P13">
        <f t="shared" si="22"/>
        <v>171.33890764594423</v>
      </c>
      <c r="Q13" s="4">
        <f t="shared" si="23"/>
        <v>25</v>
      </c>
      <c r="R13">
        <f t="shared" si="0"/>
        <v>2000000</v>
      </c>
      <c r="S13">
        <f t="shared" si="1"/>
        <v>3007.4146583207753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2684.4106109814766</v>
      </c>
      <c r="AC13">
        <f t="shared" si="2"/>
        <v>2685.4015907731882</v>
      </c>
      <c r="AE13">
        <f t="shared" si="3"/>
        <v>3059.8625559048701</v>
      </c>
      <c r="AF13">
        <f t="shared" si="4"/>
        <v>-152.99312779524354</v>
      </c>
      <c r="AG13">
        <f t="shared" si="4"/>
        <v>-22.323173687932787</v>
      </c>
      <c r="AH13">
        <f t="shared" si="5"/>
        <v>-2566.9511507868733</v>
      </c>
      <c r="AI13">
        <f t="shared" si="6"/>
        <v>317.59510363482013</v>
      </c>
      <c r="AJ13">
        <f t="shared" si="7"/>
        <v>-0.99097979171165207</v>
      </c>
      <c r="AK13">
        <f t="shared" si="24"/>
        <v>11.182560078182208</v>
      </c>
      <c r="AL13">
        <f t="shared" si="8"/>
        <v>327.78668392129072</v>
      </c>
      <c r="AN13">
        <f t="shared" si="9"/>
        <v>1561.3663659624121</v>
      </c>
      <c r="AO13">
        <f t="shared" si="9"/>
        <v>-78.068318298120616</v>
      </c>
      <c r="AP13">
        <f t="shared" si="9"/>
        <v>-11.390920978007147</v>
      </c>
      <c r="AQ13">
        <f t="shared" si="9"/>
        <v>-1309.8468041228377</v>
      </c>
      <c r="AR13">
        <f t="shared" si="9"/>
        <v>162.06032256344639</v>
      </c>
      <c r="AS13">
        <f t="shared" si="9"/>
        <v>-0.5056705939752395</v>
      </c>
      <c r="AT13">
        <f t="shared" si="9"/>
        <v>5.7061625718232181</v>
      </c>
      <c r="AU13">
        <f t="shared" si="9"/>
        <v>167.26081454129439</v>
      </c>
      <c r="AW13">
        <v>10</v>
      </c>
      <c r="AX13">
        <f>(R13*SUMPRODUCT(K14:$K$23, X14:$X$23)-$AZ$3*SUMPRODUCT(K13:$K$22, W14:$W$23))/Z13</f>
        <v>3007.4146583207753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3426.7781529188842</v>
      </c>
      <c r="P14">
        <f t="shared" si="22"/>
        <v>171.33890764594423</v>
      </c>
      <c r="Q14" s="4">
        <f t="shared" si="23"/>
        <v>25</v>
      </c>
      <c r="R14">
        <f t="shared" si="0"/>
        <v>2000000</v>
      </c>
      <c r="S14">
        <f t="shared" si="1"/>
        <v>2988.0341994510372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2685.4015907731882</v>
      </c>
      <c r="AC14">
        <f t="shared" si="2"/>
        <v>2637.4747028206712</v>
      </c>
      <c r="AE14">
        <f t="shared" si="3"/>
        <v>3024.7447275411287</v>
      </c>
      <c r="AF14">
        <f t="shared" si="4"/>
        <v>-151.23723637705646</v>
      </c>
      <c r="AG14">
        <f t="shared" si="4"/>
        <v>-22.066972186138539</v>
      </c>
      <c r="AH14">
        <f t="shared" si="5"/>
        <v>-2637.5811931934859</v>
      </c>
      <c r="AI14">
        <f t="shared" si="6"/>
        <v>213.85932578444772</v>
      </c>
      <c r="AJ14">
        <f t="shared" si="7"/>
        <v>47.926887952517063</v>
      </c>
      <c r="AK14">
        <f t="shared" si="24"/>
        <v>10.006036347487068</v>
      </c>
      <c r="AL14">
        <f t="shared" si="8"/>
        <v>271.79225008445184</v>
      </c>
      <c r="AN14">
        <f t="shared" si="9"/>
        <v>1467.9918903137784</v>
      </c>
      <c r="AO14">
        <f t="shared" si="9"/>
        <v>-73.399594515688932</v>
      </c>
      <c r="AP14">
        <f t="shared" si="9"/>
        <v>-10.70970912621935</v>
      </c>
      <c r="AQ14">
        <f t="shared" si="9"/>
        <v>-1280.0907681223582</v>
      </c>
      <c r="AR14">
        <f t="shared" si="9"/>
        <v>103.79181854951189</v>
      </c>
      <c r="AS14">
        <f t="shared" si="9"/>
        <v>23.260238195196759</v>
      </c>
      <c r="AT14">
        <f t="shared" si="9"/>
        <v>4.8562049149306894</v>
      </c>
      <c r="AU14">
        <f t="shared" si="9"/>
        <v>131.90826165963932</v>
      </c>
      <c r="AW14">
        <v>11</v>
      </c>
      <c r="AX14">
        <f>(R14*SUMPRODUCT(K15:$K$23, X15:$X$23)-$AZ$3*SUMPRODUCT(K14:$K$22, W15:$W$23))/Z14</f>
        <v>2988.0341994510372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3426.7781529188842</v>
      </c>
      <c r="P15">
        <f t="shared" si="22"/>
        <v>171.33890764594423</v>
      </c>
      <c r="Q15" s="4">
        <f t="shared" si="23"/>
        <v>25</v>
      </c>
      <c r="R15">
        <f t="shared" si="0"/>
        <v>2000000</v>
      </c>
      <c r="S15">
        <f t="shared" si="1"/>
        <v>2900.1307054872218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2637.4747028206712</v>
      </c>
      <c r="AC15">
        <f t="shared" si="2"/>
        <v>2530.3075426662426</v>
      </c>
      <c r="AE15">
        <f t="shared" si="3"/>
        <v>2989.7971808542516</v>
      </c>
      <c r="AF15">
        <f t="shared" si="4"/>
        <v>-149.4898590427126</v>
      </c>
      <c r="AG15">
        <f t="shared" si="4"/>
        <v>-21.812012971335641</v>
      </c>
      <c r="AH15">
        <f t="shared" si="5"/>
        <v>-2743.1594353210812</v>
      </c>
      <c r="AI15">
        <f t="shared" si="6"/>
        <v>75.335873519122288</v>
      </c>
      <c r="AJ15">
        <f t="shared" si="7"/>
        <v>107.16716015442853</v>
      </c>
      <c r="AK15">
        <f t="shared" si="24"/>
        <v>22.458906300992062</v>
      </c>
      <c r="AL15">
        <f t="shared" si="8"/>
        <v>204.96193997454287</v>
      </c>
      <c r="AN15">
        <f t="shared" si="9"/>
        <v>1379.4380490238086</v>
      </c>
      <c r="AO15">
        <f t="shared" si="9"/>
        <v>-68.971902451190431</v>
      </c>
      <c r="AP15">
        <f t="shared" si="9"/>
        <v>-10.06366612796937</v>
      </c>
      <c r="AQ15">
        <f t="shared" si="9"/>
        <v>-1265.6438784049512</v>
      </c>
      <c r="AR15">
        <f t="shared" si="9"/>
        <v>34.758602039697507</v>
      </c>
      <c r="AS15">
        <f t="shared" si="9"/>
        <v>49.444978833182411</v>
      </c>
      <c r="AT15">
        <f t="shared" si="9"/>
        <v>10.362130946353071</v>
      </c>
      <c r="AU15">
        <f t="shared" si="9"/>
        <v>94.565711819232988</v>
      </c>
      <c r="AW15">
        <v>12</v>
      </c>
      <c r="AX15">
        <f>(R15*SUMPRODUCT(K16:$K$23, X16:$X$23)-$AZ$3*SUMPRODUCT(K15:$K$22, W16:$W$23))/Z15</f>
        <v>2900.1307054872218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3426.7781529188842</v>
      </c>
      <c r="P16">
        <f t="shared" si="22"/>
        <v>171.33890764594423</v>
      </c>
      <c r="Q16" s="4">
        <f t="shared" si="23"/>
        <v>25</v>
      </c>
      <c r="R16">
        <f t="shared" si="0"/>
        <v>2000000</v>
      </c>
      <c r="S16">
        <f t="shared" si="1"/>
        <v>2742.438911982078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2530.3075426662426</v>
      </c>
      <c r="AC16">
        <f t="shared" si="2"/>
        <v>2364.8664423630134</v>
      </c>
      <c r="AE16">
        <f t="shared" si="3"/>
        <v>2954.9874835328833</v>
      </c>
      <c r="AF16">
        <f t="shared" si="4"/>
        <v>-147.74937417664418</v>
      </c>
      <c r="AG16">
        <f t="shared" si="4"/>
        <v>-21.558059434164598</v>
      </c>
      <c r="AH16">
        <f t="shared" si="5"/>
        <v>-2866.6725966149083</v>
      </c>
      <c r="AI16">
        <f t="shared" si="6"/>
        <v>-80.992546692833912</v>
      </c>
      <c r="AJ16">
        <f t="shared" si="7"/>
        <v>165.44110030322918</v>
      </c>
      <c r="AK16">
        <f t="shared" si="24"/>
        <v>37.896574129359628</v>
      </c>
      <c r="AL16">
        <f t="shared" si="8"/>
        <v>122.3451277397549</v>
      </c>
      <c r="AN16">
        <f t="shared" si="9"/>
        <v>1292.6685196766196</v>
      </c>
      <c r="AO16">
        <f t="shared" si="9"/>
        <v>-64.633425983830989</v>
      </c>
      <c r="AP16">
        <f t="shared" si="9"/>
        <v>-9.4306405462485348</v>
      </c>
      <c r="AQ16">
        <f t="shared" si="9"/>
        <v>-1254.0348960914603</v>
      </c>
      <c r="AR16">
        <f t="shared" si="9"/>
        <v>-35.430442944920188</v>
      </c>
      <c r="AS16">
        <f t="shared" si="9"/>
        <v>72.372726928427468</v>
      </c>
      <c r="AT16">
        <f t="shared" si="9"/>
        <v>16.577974916511842</v>
      </c>
      <c r="AU16">
        <f t="shared" si="9"/>
        <v>53.520258900019122</v>
      </c>
      <c r="AW16">
        <v>13</v>
      </c>
      <c r="AX16">
        <f>(R16*SUMPRODUCT(K17:$K$23, X17:$X$23)-$AZ$3*SUMPRODUCT(K16:$K$22, W17:$W$23))/Z16</f>
        <v>2742.438911982078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3426.7781529188842</v>
      </c>
      <c r="P17">
        <f t="shared" si="22"/>
        <v>171.33890764594423</v>
      </c>
      <c r="Q17" s="4">
        <f t="shared" si="23"/>
        <v>25</v>
      </c>
      <c r="R17">
        <f t="shared" si="0"/>
        <v>2000000</v>
      </c>
      <c r="S17">
        <f t="shared" si="1"/>
        <v>2526.3359618955087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2364.8664423630134</v>
      </c>
      <c r="AC17">
        <f t="shared" si="2"/>
        <v>2152.953817905488</v>
      </c>
      <c r="AE17">
        <f t="shared" si="3"/>
        <v>2920.3143282282799</v>
      </c>
      <c r="AF17">
        <f t="shared" si="4"/>
        <v>-146.01571641141402</v>
      </c>
      <c r="AG17">
        <f t="shared" si="4"/>
        <v>-21.305102036885543</v>
      </c>
      <c r="AH17">
        <f t="shared" si="5"/>
        <v>-2990.1442349927433</v>
      </c>
      <c r="AI17">
        <f t="shared" si="6"/>
        <v>-237.15072521276306</v>
      </c>
      <c r="AJ17">
        <f t="shared" si="7"/>
        <v>211.91262445752545</v>
      </c>
      <c r="AK17">
        <f t="shared" si="24"/>
        <v>70.920477747682327</v>
      </c>
      <c r="AL17">
        <f t="shared" si="8"/>
        <v>45.682376992444716</v>
      </c>
      <c r="AN17">
        <f t="shared" si="9"/>
        <v>1203.2595266175188</v>
      </c>
      <c r="AO17">
        <f t="shared" si="9"/>
        <v>-60.162976330875949</v>
      </c>
      <c r="AP17">
        <f t="shared" si="9"/>
        <v>-8.7783588032434956</v>
      </c>
      <c r="AQ17">
        <f t="shared" si="9"/>
        <v>-1232.0316008236985</v>
      </c>
      <c r="AR17">
        <f t="shared" si="9"/>
        <v>-97.713409340299123</v>
      </c>
      <c r="AS17">
        <f t="shared" si="9"/>
        <v>87.314533824081536</v>
      </c>
      <c r="AT17">
        <f t="shared" si="9"/>
        <v>29.221423069870941</v>
      </c>
      <c r="AU17">
        <f t="shared" si="9"/>
        <v>18.822547553653358</v>
      </c>
      <c r="AW17">
        <v>14</v>
      </c>
      <c r="AX17">
        <f>(R17*SUMPRODUCT(K18:$K$23, X18:$X$23)-$AZ$3*SUMPRODUCT(K17:$K$22, W18:$W$23))/Z17</f>
        <v>2526.3359618955087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3426.7781529188842</v>
      </c>
      <c r="P18">
        <f t="shared" si="22"/>
        <v>171.33890764594423</v>
      </c>
      <c r="Q18" s="4">
        <f t="shared" si="23"/>
        <v>25</v>
      </c>
      <c r="R18">
        <f t="shared" si="0"/>
        <v>2000000</v>
      </c>
      <c r="S18">
        <f t="shared" si="1"/>
        <v>2258.2661030361523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2152.953817905488</v>
      </c>
      <c r="AC18">
        <f t="shared" si="2"/>
        <v>1901.7372591535545</v>
      </c>
      <c r="AE18">
        <f t="shared" si="3"/>
        <v>2885.767839094608</v>
      </c>
      <c r="AF18">
        <f t="shared" si="4"/>
        <v>-144.28839195473043</v>
      </c>
      <c r="AG18">
        <f t="shared" si="4"/>
        <v>-21.053068730438163</v>
      </c>
      <c r="AH18">
        <f t="shared" si="5"/>
        <v>-3118.5828862817652</v>
      </c>
      <c r="AI18">
        <f t="shared" si="6"/>
        <v>-398.15650787232562</v>
      </c>
      <c r="AJ18">
        <f t="shared" si="7"/>
        <v>251.21655875193346</v>
      </c>
      <c r="AK18">
        <f t="shared" si="24"/>
        <v>105.71975852497991</v>
      </c>
      <c r="AL18">
        <f t="shared" si="8"/>
        <v>-41.220190595412248</v>
      </c>
      <c r="AN18">
        <f t="shared" si="9"/>
        <v>1111.1347613712167</v>
      </c>
      <c r="AO18">
        <f t="shared" si="9"/>
        <v>-55.556738068560847</v>
      </c>
      <c r="AP18">
        <f t="shared" si="9"/>
        <v>-8.1062641918091991</v>
      </c>
      <c r="AQ18">
        <f t="shared" si="9"/>
        <v>-1200.7777632771124</v>
      </c>
      <c r="AR18">
        <f t="shared" si="9"/>
        <v>-153.30600416626567</v>
      </c>
      <c r="AS18">
        <f t="shared" si="9"/>
        <v>96.728311709546546</v>
      </c>
      <c r="AT18">
        <f t="shared" si="9"/>
        <v>40.706288658941929</v>
      </c>
      <c r="AU18">
        <f t="shared" si="9"/>
        <v>-15.871403797777198</v>
      </c>
      <c r="AW18">
        <v>15</v>
      </c>
      <c r="AX18">
        <f>(R18*SUMPRODUCT(K19:$K$23, X19:$X$23)-$AZ$3*SUMPRODUCT(K18:$K$22, W19:$W$23))/Z18</f>
        <v>2258.2661030361523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3426.7781529188842</v>
      </c>
      <c r="P19">
        <f t="shared" si="22"/>
        <v>171.33890764594423</v>
      </c>
      <c r="Q19" s="4">
        <f t="shared" si="23"/>
        <v>25</v>
      </c>
      <c r="R19">
        <f t="shared" si="0"/>
        <v>2000000</v>
      </c>
      <c r="S19">
        <f t="shared" si="1"/>
        <v>1930.3038493363965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1901.7372591535545</v>
      </c>
      <c r="AC19">
        <f t="shared" si="2"/>
        <v>1606.142629198509</v>
      </c>
      <c r="AE19">
        <f t="shared" si="3"/>
        <v>2851.3098982324909</v>
      </c>
      <c r="AF19">
        <f t="shared" si="4"/>
        <v>-142.56549491162457</v>
      </c>
      <c r="AG19">
        <f t="shared" si="4"/>
        <v>-20.801681426355128</v>
      </c>
      <c r="AH19">
        <f t="shared" si="5"/>
        <v>-3268.5293422924874</v>
      </c>
      <c r="AI19">
        <f t="shared" si="6"/>
        <v>-580.58662039797628</v>
      </c>
      <c r="AJ19">
        <f t="shared" si="7"/>
        <v>295.59462995504555</v>
      </c>
      <c r="AK19">
        <f t="shared" si="24"/>
        <v>102.81374107317959</v>
      </c>
      <c r="AL19">
        <f t="shared" si="8"/>
        <v>-182.17824936975114</v>
      </c>
      <c r="AN19">
        <f t="shared" si="9"/>
        <v>1022.7940108011778</v>
      </c>
      <c r="AO19">
        <f t="shared" si="9"/>
        <v>-51.139700540058897</v>
      </c>
      <c r="AP19">
        <f t="shared" si="9"/>
        <v>-7.4617757931745272</v>
      </c>
      <c r="AQ19">
        <f t="shared" si="9"/>
        <v>-1172.454890819477</v>
      </c>
      <c r="AR19">
        <f t="shared" si="9"/>
        <v>-208.26235635153256</v>
      </c>
      <c r="AS19">
        <f t="shared" si="9"/>
        <v>106.03281577019214</v>
      </c>
      <c r="AT19">
        <f t="shared" si="9"/>
        <v>36.880340037011578</v>
      </c>
      <c r="AU19">
        <f t="shared" si="9"/>
        <v>-65.349200544328838</v>
      </c>
      <c r="AW19">
        <v>16</v>
      </c>
      <c r="AX19">
        <f>(R19*SUMPRODUCT(K20:$K$23, X20:$X$23)-$AZ$3*SUMPRODUCT(K19:$K$22, W20:$W$23))/Z19</f>
        <v>1930.3038493363965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3426.7781529188842</v>
      </c>
      <c r="P20">
        <f t="shared" si="22"/>
        <v>171.33890764594423</v>
      </c>
      <c r="Q20" s="4">
        <f t="shared" si="23"/>
        <v>25</v>
      </c>
      <c r="R20">
        <f t="shared" si="0"/>
        <v>2000000</v>
      </c>
      <c r="S20">
        <f t="shared" si="1"/>
        <v>1523.3474461418314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1606.142629198509</v>
      </c>
      <c r="AC20">
        <f t="shared" si="2"/>
        <v>1252.2530853340377</v>
      </c>
      <c r="AE20">
        <f t="shared" si="3"/>
        <v>2816.9499516451192</v>
      </c>
      <c r="AF20">
        <f t="shared" si="4"/>
        <v>-140.84749758225598</v>
      </c>
      <c r="AG20">
        <f t="shared" si="4"/>
        <v>-20.551009037787278</v>
      </c>
      <c r="AH20">
        <f t="shared" si="5"/>
        <v>-3412.4459443439655</v>
      </c>
      <c r="AI20">
        <f t="shared" si="6"/>
        <v>-756.89449931888976</v>
      </c>
      <c r="AJ20">
        <f t="shared" si="7"/>
        <v>353.88954386447131</v>
      </c>
      <c r="AK20">
        <f t="shared" si="24"/>
        <v>18.413653858023899</v>
      </c>
      <c r="AL20">
        <f t="shared" si="8"/>
        <v>-384.59130159639454</v>
      </c>
      <c r="AN20">
        <f t="shared" si="9"/>
        <v>958.42620381496295</v>
      </c>
      <c r="AO20">
        <f t="shared" si="9"/>
        <v>-47.921310190748152</v>
      </c>
      <c r="AP20">
        <f t="shared" si="9"/>
        <v>-6.9921815846073097</v>
      </c>
      <c r="AQ20">
        <f t="shared" si="9"/>
        <v>-1161.035044393072</v>
      </c>
      <c r="AR20">
        <f t="shared" si="9"/>
        <v>-257.52233235346466</v>
      </c>
      <c r="AS20">
        <f t="shared" si="9"/>
        <v>120.40576436146911</v>
      </c>
      <c r="AT20">
        <f t="shared" si="9"/>
        <v>6.2649776064363358</v>
      </c>
      <c r="AU20">
        <f t="shared" si="9"/>
        <v>-130.85159038555918</v>
      </c>
      <c r="AW20">
        <v>17</v>
      </c>
      <c r="AX20">
        <f>(R20*SUMPRODUCT(K21:$K$23, X21:$X$23)-$AZ$3*SUMPRODUCT(K20:$K$22, W21:$W$23))/Z20</f>
        <v>1523.3474461418314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3426.7781529188842</v>
      </c>
      <c r="P21">
        <f t="shared" si="22"/>
        <v>171.33890764594423</v>
      </c>
      <c r="Q21" s="4">
        <f t="shared" si="23"/>
        <v>25</v>
      </c>
      <c r="R21">
        <f t="shared" si="0"/>
        <v>2000000</v>
      </c>
      <c r="S21">
        <f t="shared" si="1"/>
        <v>1047.4096111948083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1252.2530853340377</v>
      </c>
      <c r="AC21">
        <f t="shared" si="2"/>
        <v>850.52884491468876</v>
      </c>
      <c r="AE21">
        <f t="shared" si="3"/>
        <v>2782.6493408402625</v>
      </c>
      <c r="AF21">
        <f t="shared" si="4"/>
        <v>-139.13246704201316</v>
      </c>
      <c r="AG21">
        <f t="shared" si="4"/>
        <v>-20.300769532381597</v>
      </c>
      <c r="AH21">
        <f t="shared" si="5"/>
        <v>-3578.3532022245813</v>
      </c>
      <c r="AI21">
        <f t="shared" si="6"/>
        <v>-955.13709795871364</v>
      </c>
      <c r="AJ21">
        <f t="shared" si="7"/>
        <v>401.72424041934892</v>
      </c>
      <c r="AK21">
        <f t="shared" si="24"/>
        <v>6.23323193461166</v>
      </c>
      <c r="AL21">
        <f t="shared" si="8"/>
        <v>-547.17962560475303</v>
      </c>
      <c r="AN21">
        <f t="shared" si="9"/>
        <v>900.55732943520093</v>
      </c>
      <c r="AO21">
        <f t="shared" si="9"/>
        <v>-45.027866471760056</v>
      </c>
      <c r="AP21">
        <f t="shared" si="9"/>
        <v>-6.5700002250519063</v>
      </c>
      <c r="AQ21">
        <f t="shared" si="9"/>
        <v>-1158.0734073371179</v>
      </c>
      <c r="AR21">
        <f t="shared" si="9"/>
        <v>-309.11394459872912</v>
      </c>
      <c r="AS21">
        <f t="shared" si="9"/>
        <v>130.01124640885936</v>
      </c>
      <c r="AT21">
        <f t="shared" si="9"/>
        <v>2.0172799433970514</v>
      </c>
      <c r="AU21">
        <f t="shared" si="9"/>
        <v>-177.0854182464727</v>
      </c>
      <c r="AW21">
        <v>18</v>
      </c>
      <c r="AX21">
        <f>(R21*SUMPRODUCT(K22:$K$23, X22:$X$23)-$AZ$3*SUMPRODUCT(K21:$K$22, W22:$W$23))/Z21</f>
        <v>1047.4096111948083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3426.7781529188842</v>
      </c>
      <c r="P22">
        <f t="shared" si="22"/>
        <v>171.33890764594423</v>
      </c>
      <c r="Q22" s="4">
        <f t="shared" si="23"/>
        <v>25</v>
      </c>
      <c r="R22">
        <f t="shared" si="0"/>
        <v>2000000</v>
      </c>
      <c r="S22">
        <f t="shared" si="1"/>
        <v>530.29392165510887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850.52884491468876</v>
      </c>
      <c r="AC22">
        <f t="shared" si="2"/>
        <v>425.31307321065458</v>
      </c>
      <c r="AE22">
        <f t="shared" si="3"/>
        <v>2748.3881823125171</v>
      </c>
      <c r="AF22">
        <f t="shared" si="4"/>
        <v>-137.41940911562588</v>
      </c>
      <c r="AG22">
        <f t="shared" si="4"/>
        <v>-20.050817850372635</v>
      </c>
      <c r="AH22">
        <f t="shared" si="5"/>
        <v>-3755.5189348118383</v>
      </c>
      <c r="AI22">
        <f t="shared" si="6"/>
        <v>-1164.6009794653201</v>
      </c>
      <c r="AJ22">
        <f t="shared" si="7"/>
        <v>425.21577170403418</v>
      </c>
      <c r="AK22">
        <f t="shared" si="24"/>
        <v>72.69144998034318</v>
      </c>
      <c r="AL22">
        <f t="shared" si="8"/>
        <v>-666.69375778094263</v>
      </c>
      <c r="AN22">
        <f t="shared" si="9"/>
        <v>831.2797063167169</v>
      </c>
      <c r="AO22">
        <f t="shared" si="9"/>
        <v>-41.563985315835858</v>
      </c>
      <c r="AP22">
        <f t="shared" si="9"/>
        <v>-6.0645865388794133</v>
      </c>
      <c r="AQ22">
        <f t="shared" si="9"/>
        <v>-1135.8972860123683</v>
      </c>
      <c r="AR22">
        <f t="shared" si="9"/>
        <v>-352.24615155036685</v>
      </c>
      <c r="AS22">
        <f t="shared" si="9"/>
        <v>128.61110526459561</v>
      </c>
      <c r="AT22">
        <f t="shared" si="9"/>
        <v>21.986314589867096</v>
      </c>
      <c r="AU22">
        <f t="shared" si="9"/>
        <v>-201.64873169590413</v>
      </c>
      <c r="AW22">
        <v>19</v>
      </c>
      <c r="AX22">
        <f>(R22*SUMPRODUCT(K23:$K$23, X23:$X$23)-$AZ$3*SUMPRODUCT(K22:$K$22, W23:$W$23))/Z22</f>
        <v>530.29392165510887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3426.7781529188842</v>
      </c>
      <c r="P23">
        <f t="shared" si="22"/>
        <v>171.33890764594423</v>
      </c>
      <c r="Q23" s="4">
        <f t="shared" si="23"/>
        <v>25</v>
      </c>
      <c r="R23">
        <f t="shared" si="0"/>
        <v>2000000</v>
      </c>
      <c r="S23">
        <f t="shared" si="1"/>
        <v>536.98493382046479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425.31307321065458</v>
      </c>
      <c r="AC23">
        <f t="shared" si="2"/>
        <v>425.31307321065458</v>
      </c>
      <c r="AE23">
        <f t="shared" si="3"/>
        <v>2714.1423448508617</v>
      </c>
      <c r="AF23">
        <f t="shared" si="4"/>
        <v>-135.70711724254312</v>
      </c>
      <c r="AG23">
        <f t="shared" si="4"/>
        <v>-19.80097794293301</v>
      </c>
      <c r="AH23">
        <f t="shared" si="5"/>
        <v>-3946.5383148717247</v>
      </c>
      <c r="AI23">
        <f t="shared" si="6"/>
        <v>-1387.9040652063391</v>
      </c>
      <c r="AJ23">
        <f t="shared" si="7"/>
        <v>0</v>
      </c>
      <c r="AK23">
        <f t="shared" si="24"/>
        <v>210.26238105732816</v>
      </c>
      <c r="AL23">
        <f t="shared" si="8"/>
        <v>-1177.6416841490109</v>
      </c>
      <c r="AN23">
        <f t="shared" si="9"/>
        <v>743.65584083459453</v>
      </c>
      <c r="AO23">
        <f t="shared" si="9"/>
        <v>-37.182792041729741</v>
      </c>
      <c r="AP23">
        <f t="shared" si="9"/>
        <v>-5.4253281628485226</v>
      </c>
      <c r="AQ23">
        <f t="shared" si="9"/>
        <v>-1081.3236359912225</v>
      </c>
      <c r="AR23">
        <f t="shared" si="9"/>
        <v>-380.27591536120622</v>
      </c>
      <c r="AS23">
        <f t="shared" si="9"/>
        <v>0</v>
      </c>
      <c r="AT23">
        <f t="shared" si="9"/>
        <v>57.610407972048797</v>
      </c>
      <c r="AU23">
        <f t="shared" si="9"/>
        <v>-322.66550738915743</v>
      </c>
      <c r="AW23">
        <v>20</v>
      </c>
      <c r="AX23">
        <f>(R23*SUMPRODUCT(K$23:$K24, X$23:$X24)-$AZ$3*SUMPRODUCT(K$22:$K23, W$23:$W24))/Z23</f>
        <v>536.98493382046479</v>
      </c>
    </row>
    <row r="25" spans="5:50" x14ac:dyDescent="0.25">
      <c r="AN25" s="8">
        <f t="shared" ref="AN25:AU25" si="25">SUM(AN3:AN23)</f>
        <v>33121.377735777765</v>
      </c>
      <c r="AO25" s="8">
        <f t="shared" si="25"/>
        <v>-4226.1525014780518</v>
      </c>
      <c r="AP25" s="8">
        <f t="shared" si="25"/>
        <v>-416.63643120262554</v>
      </c>
      <c r="AQ25" s="8">
        <f t="shared" si="25"/>
        <v>-28059.88025402178</v>
      </c>
      <c r="AR25" s="8">
        <f t="shared" si="25"/>
        <v>418.70854907530452</v>
      </c>
      <c r="AS25" s="8">
        <f t="shared" si="25"/>
        <v>-1249.3704132844343</v>
      </c>
      <c r="AT25" s="8">
        <f t="shared" si="25"/>
        <v>830.66186420912845</v>
      </c>
      <c r="AU25" s="9">
        <f t="shared" si="25"/>
        <v>-1.2505552149377763E-12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79C8-3C91-404D-80A6-CAA5499E52D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8209.4980592412667</v>
      </c>
      <c r="K3">
        <v>1</v>
      </c>
      <c r="L3" s="2">
        <v>0</v>
      </c>
      <c r="O3">
        <f>$C$3</f>
        <v>8209.4980592412667</v>
      </c>
      <c r="P3">
        <f>O3*B5</f>
        <v>6567.5984473930139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8209.4980592412667</v>
      </c>
      <c r="AF3">
        <f t="shared" ref="AF3:AG23" si="4">-$Z3*P3</f>
        <v>-6567.5984473930139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1441.8996118482528</v>
      </c>
      <c r="AJ3">
        <f t="shared" ref="AJ3:AJ23" si="7">AB3-AC3</f>
        <v>0</v>
      </c>
      <c r="AL3">
        <f t="shared" ref="AL3:AL23" si="8">SUM(AI3:AK3)</f>
        <v>1441.8996118482528</v>
      </c>
      <c r="AN3">
        <f t="shared" ref="AN3:AU23" si="9">AE3*$K3</f>
        <v>8209.4980592412667</v>
      </c>
      <c r="AO3">
        <f t="shared" si="9"/>
        <v>-6567.5984473930139</v>
      </c>
      <c r="AP3">
        <f t="shared" si="9"/>
        <v>-200</v>
      </c>
      <c r="AQ3">
        <f t="shared" si="9"/>
        <v>0</v>
      </c>
      <c r="AR3">
        <f t="shared" si="9"/>
        <v>1441.8996118482528</v>
      </c>
      <c r="AS3">
        <f t="shared" si="9"/>
        <v>0</v>
      </c>
      <c r="AT3">
        <f t="shared" si="9"/>
        <v>0</v>
      </c>
      <c r="AU3">
        <f t="shared" si="9"/>
        <v>1441.8996118482528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5981.2745157515628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2000000</v>
      </c>
      <c r="S4">
        <f t="shared" si="1"/>
        <v>3353.3491472507153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3315.0506673605341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-2841.9279999999999</v>
      </c>
      <c r="AI4">
        <f t="shared" si="6"/>
        <v>-2841.9279999999999</v>
      </c>
      <c r="AJ4">
        <f t="shared" si="7"/>
        <v>-3315.0506673605341</v>
      </c>
      <c r="AK4">
        <f>G4*MAX(0, SUM(AB4, AE4:AF4))</f>
        <v>0</v>
      </c>
      <c r="AL4">
        <f t="shared" si="8"/>
        <v>-6156.978667360534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-2666.2238483910305</v>
      </c>
      <c r="AR4">
        <f t="shared" si="9"/>
        <v>-2666.2238483910305</v>
      </c>
      <c r="AS4">
        <f t="shared" si="9"/>
        <v>-3110.0953817061018</v>
      </c>
      <c r="AT4">
        <f t="shared" si="9"/>
        <v>0</v>
      </c>
      <c r="AU4">
        <f t="shared" si="9"/>
        <v>-5776.3192300971323</v>
      </c>
      <c r="AW4">
        <v>1</v>
      </c>
      <c r="AX4">
        <f>(R4*SUMPRODUCT(K5:$K$23, X5:$X$23)-$AZ$3*SUMPRODUCT(K4:$K$22, W5:$W$23))/Z4</f>
        <v>3353.3491472507153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8209.4980592412667</v>
      </c>
      <c r="P5">
        <f t="shared" ref="P5:P23" si="22">O5*$C$5</f>
        <v>410.47490296206337</v>
      </c>
      <c r="Q5" s="4">
        <f t="shared" ref="Q5:Q23" si="23">$C$8</f>
        <v>25</v>
      </c>
      <c r="R5">
        <f t="shared" si="0"/>
        <v>2000000</v>
      </c>
      <c r="S5">
        <f t="shared" si="1"/>
        <v>6488.4520040996586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3315.0506673605341</v>
      </c>
      <c r="AC5">
        <f t="shared" si="2"/>
        <v>6340.7306086304015</v>
      </c>
      <c r="AE5">
        <f t="shared" si="3"/>
        <v>8022.5939242261611</v>
      </c>
      <c r="AF5">
        <f t="shared" si="4"/>
        <v>-401.1296962113081</v>
      </c>
      <c r="AG5">
        <f t="shared" si="4"/>
        <v>-24.43082959010901</v>
      </c>
      <c r="AH5">
        <f t="shared" si="5"/>
        <v>-2920.1240712789599</v>
      </c>
      <c r="AI5">
        <f t="shared" si="6"/>
        <v>4676.9093271457841</v>
      </c>
      <c r="AJ5">
        <f t="shared" si="7"/>
        <v>-3025.6799412698674</v>
      </c>
      <c r="AK5">
        <f>G5*SUM(AB5, AE5:AF5)</f>
        <v>448.3971107103909</v>
      </c>
      <c r="AL5">
        <f t="shared" si="8"/>
        <v>2099.6264965863074</v>
      </c>
      <c r="AN5">
        <f t="shared" si="9"/>
        <v>6928.0113601183484</v>
      </c>
      <c r="AO5">
        <f t="shared" si="9"/>
        <v>-346.40056800591742</v>
      </c>
      <c r="AP5">
        <f t="shared" si="9"/>
        <v>-21.097548565468095</v>
      </c>
      <c r="AQ5">
        <f t="shared" si="9"/>
        <v>-2521.7096776747394</v>
      </c>
      <c r="AR5">
        <f t="shared" si="9"/>
        <v>4038.8035658722233</v>
      </c>
      <c r="AS5">
        <f t="shared" si="9"/>
        <v>-2612.8637698961929</v>
      </c>
      <c r="AT5">
        <f t="shared" si="9"/>
        <v>387.21893519563599</v>
      </c>
      <c r="AU5">
        <f t="shared" si="9"/>
        <v>1813.1587311716664</v>
      </c>
      <c r="AW5">
        <v>2</v>
      </c>
      <c r="AX5">
        <f>(R5*SUMPRODUCT(K6:$K$23, X6:$X$23)-$AZ$3*SUMPRODUCT(K5:$K$22, W6:$W$23))/Z5</f>
        <v>6488.4520040996586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8209.4980592412667</v>
      </c>
      <c r="P6">
        <f t="shared" si="22"/>
        <v>410.47490296206337</v>
      </c>
      <c r="Q6" s="4">
        <f t="shared" si="23"/>
        <v>25</v>
      </c>
      <c r="R6">
        <f t="shared" si="0"/>
        <v>2000000</v>
      </c>
      <c r="S6">
        <f t="shared" si="1"/>
        <v>9341.1736320191339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6340.7306086304015</v>
      </c>
      <c r="AC6">
        <f t="shared" si="2"/>
        <v>9023.0351700517713</v>
      </c>
      <c r="AE6">
        <f t="shared" si="3"/>
        <v>7929.9018126691417</v>
      </c>
      <c r="AF6">
        <f t="shared" si="4"/>
        <v>-396.4950906334571</v>
      </c>
      <c r="AG6">
        <f t="shared" si="4"/>
        <v>-24.148558643431954</v>
      </c>
      <c r="AH6">
        <f t="shared" si="5"/>
        <v>-3037.0120620773887</v>
      </c>
      <c r="AI6">
        <f t="shared" si="6"/>
        <v>4472.2461013148641</v>
      </c>
      <c r="AJ6">
        <f t="shared" si="7"/>
        <v>-2682.3045614213697</v>
      </c>
      <c r="AK6">
        <f>G6*SUM(AB6, AE6:AF6)</f>
        <v>811.63703384396604</v>
      </c>
      <c r="AL6">
        <f t="shared" si="8"/>
        <v>2601.5785737374604</v>
      </c>
      <c r="AN6">
        <f t="shared" si="9"/>
        <v>6176.0154468261817</v>
      </c>
      <c r="AO6">
        <f t="shared" si="9"/>
        <v>-308.80077234130908</v>
      </c>
      <c r="AP6">
        <f t="shared" si="9"/>
        <v>-18.807530625681693</v>
      </c>
      <c r="AQ6">
        <f t="shared" si="9"/>
        <v>-2365.3046217572337</v>
      </c>
      <c r="AR6">
        <f t="shared" si="9"/>
        <v>3483.1025221019572</v>
      </c>
      <c r="AS6">
        <f t="shared" si="9"/>
        <v>-2089.0491201245704</v>
      </c>
      <c r="AT6">
        <f t="shared" si="9"/>
        <v>632.12420237386141</v>
      </c>
      <c r="AU6">
        <f t="shared" si="9"/>
        <v>2026.1776043512482</v>
      </c>
      <c r="AW6">
        <v>3</v>
      </c>
      <c r="AX6">
        <f>(R6*SUMPRODUCT(K7:$K$23, X7:$X$23)-$AZ$3*SUMPRODUCT(K6:$K$22, W7:$W$23))/Z6</f>
        <v>9341.1736320191339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8209.4980592412667</v>
      </c>
      <c r="P7">
        <f t="shared" si="22"/>
        <v>410.47490296206337</v>
      </c>
      <c r="Q7" s="4">
        <f t="shared" si="23"/>
        <v>25</v>
      </c>
      <c r="R7">
        <f t="shared" si="0"/>
        <v>2000000</v>
      </c>
      <c r="S7">
        <f t="shared" si="1"/>
        <v>11820.747267871162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9023.0351700517713</v>
      </c>
      <c r="AC7">
        <f t="shared" si="2"/>
        <v>11285.220655911784</v>
      </c>
      <c r="AE7">
        <f t="shared" si="3"/>
        <v>7837.5753218774444</v>
      </c>
      <c r="AF7">
        <f t="shared" si="4"/>
        <v>-391.87876609387223</v>
      </c>
      <c r="AG7">
        <f t="shared" si="4"/>
        <v>-23.867401104550002</v>
      </c>
      <c r="AH7">
        <f t="shared" si="5"/>
        <v>-3173.7561958104534</v>
      </c>
      <c r="AI7">
        <f t="shared" si="6"/>
        <v>4248.072958868569</v>
      </c>
      <c r="AJ7">
        <f t="shared" si="7"/>
        <v>-2262.1854858600127</v>
      </c>
      <c r="AK7">
        <f>G7*SUM(AB7, AE7:AF7)</f>
        <v>808.61472773851528</v>
      </c>
      <c r="AL7">
        <f t="shared" si="8"/>
        <v>2794.5022007470716</v>
      </c>
      <c r="AN7">
        <f t="shared" si="9"/>
        <v>5525.5808410223826</v>
      </c>
      <c r="AO7">
        <f t="shared" si="9"/>
        <v>-276.27904205111912</v>
      </c>
      <c r="AP7">
        <f t="shared" si="9"/>
        <v>-16.826792579609503</v>
      </c>
      <c r="AQ7">
        <f t="shared" si="9"/>
        <v>-2237.5346595642636</v>
      </c>
      <c r="AR7">
        <f t="shared" si="9"/>
        <v>2994.9403468273899</v>
      </c>
      <c r="AS7">
        <f t="shared" si="9"/>
        <v>-1594.8668135431355</v>
      </c>
      <c r="AT7">
        <f t="shared" si="9"/>
        <v>570.0826931625802</v>
      </c>
      <c r="AU7">
        <f t="shared" si="9"/>
        <v>1970.1562264468348</v>
      </c>
      <c r="AW7">
        <v>4</v>
      </c>
      <c r="AX7">
        <f>(R7*SUMPRODUCT(K8:$K$23, X8:$X$23)-$AZ$3*SUMPRODUCT(K7:$K$22, W8:$W$23))/Z7</f>
        <v>11820.747267871162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8209.4980592412667</v>
      </c>
      <c r="P8">
        <f t="shared" si="22"/>
        <v>410.47490296206337</v>
      </c>
      <c r="Q8" s="4">
        <f t="shared" si="23"/>
        <v>25</v>
      </c>
      <c r="R8">
        <f t="shared" si="0"/>
        <v>2000000</v>
      </c>
      <c r="S8">
        <f t="shared" si="1"/>
        <v>13921.56269609706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11285.220655911784</v>
      </c>
      <c r="AC8">
        <f t="shared" si="2"/>
        <v>13134.908877494621</v>
      </c>
      <c r="AE8">
        <f t="shared" si="3"/>
        <v>7745.6109843425575</v>
      </c>
      <c r="AF8">
        <f t="shared" si="4"/>
        <v>-387.28054921712788</v>
      </c>
      <c r="AG8">
        <f t="shared" si="4"/>
        <v>-23.587346414021862</v>
      </c>
      <c r="AH8">
        <f t="shared" si="5"/>
        <v>-3310.4543586112059</v>
      </c>
      <c r="AI8">
        <f t="shared" si="6"/>
        <v>4024.2887301002011</v>
      </c>
      <c r="AJ8">
        <f t="shared" si="7"/>
        <v>-1849.6882215828373</v>
      </c>
      <c r="AK8">
        <f t="shared" ref="AK8:AK23" si="24">G8*SUM(AB8:AB8, AE8:AF8)</f>
        <v>397.10763823909264</v>
      </c>
      <c r="AL8">
        <f t="shared" si="8"/>
        <v>2571.7081467564562</v>
      </c>
      <c r="AN8">
        <f t="shared" si="9"/>
        <v>5091.6036589418136</v>
      </c>
      <c r="AO8">
        <f t="shared" si="9"/>
        <v>-254.58018294709069</v>
      </c>
      <c r="AP8">
        <f t="shared" si="9"/>
        <v>-15.505222189590196</v>
      </c>
      <c r="AQ8">
        <f t="shared" si="9"/>
        <v>-2176.1384039474037</v>
      </c>
      <c r="AR8">
        <f t="shared" si="9"/>
        <v>2645.3798498577285</v>
      </c>
      <c r="AS8">
        <f t="shared" si="9"/>
        <v>-1215.8988278588502</v>
      </c>
      <c r="AT8">
        <f t="shared" si="9"/>
        <v>261.04005325585365</v>
      </c>
      <c r="AU8">
        <f t="shared" si="9"/>
        <v>1690.5210752547321</v>
      </c>
      <c r="AW8">
        <v>5</v>
      </c>
      <c r="AX8">
        <f>(R8*SUMPRODUCT(K9:$K$23, X9:$X$23)-$AZ$3*SUMPRODUCT(K8:$K$22, W9:$W$23))/Z8</f>
        <v>13921.56269609706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8209.4980592412667</v>
      </c>
      <c r="P9">
        <f t="shared" si="22"/>
        <v>410.47490296206337</v>
      </c>
      <c r="Q9" s="4">
        <f t="shared" si="23"/>
        <v>25</v>
      </c>
      <c r="R9">
        <f t="shared" si="0"/>
        <v>2000000</v>
      </c>
      <c r="S9">
        <f t="shared" si="1"/>
        <v>15753.53323513276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13134.908877494621</v>
      </c>
      <c r="AC9">
        <f t="shared" si="2"/>
        <v>14687.532477262874</v>
      </c>
      <c r="AE9">
        <f t="shared" si="3"/>
        <v>7653.982606151304</v>
      </c>
      <c r="AF9">
        <f t="shared" si="4"/>
        <v>-382.69913030756527</v>
      </c>
      <c r="AG9">
        <f t="shared" si="4"/>
        <v>-23.308314804750367</v>
      </c>
      <c r="AH9">
        <f t="shared" si="5"/>
        <v>-3452.6516105022738</v>
      </c>
      <c r="AI9">
        <f t="shared" si="6"/>
        <v>3795.3235505367138</v>
      </c>
      <c r="AJ9">
        <f t="shared" si="7"/>
        <v>-1552.6235997682525</v>
      </c>
      <c r="AK9">
        <f t="shared" si="24"/>
        <v>120.39653488469632</v>
      </c>
      <c r="AL9">
        <f t="shared" si="8"/>
        <v>2363.0964856531577</v>
      </c>
      <c r="AN9">
        <f t="shared" si="9"/>
        <v>4781.7633849762133</v>
      </c>
      <c r="AO9">
        <f t="shared" si="9"/>
        <v>-239.08816924881069</v>
      </c>
      <c r="AP9">
        <f t="shared" si="9"/>
        <v>-14.561680112688128</v>
      </c>
      <c r="AQ9">
        <f t="shared" si="9"/>
        <v>-2157.0160139781956</v>
      </c>
      <c r="AR9">
        <f t="shared" si="9"/>
        <v>2371.0975216365182</v>
      </c>
      <c r="AS9">
        <f t="shared" si="9"/>
        <v>-969.98896679685356</v>
      </c>
      <c r="AT9">
        <f t="shared" si="9"/>
        <v>75.216756009736827</v>
      </c>
      <c r="AU9">
        <f t="shared" si="9"/>
        <v>1476.3253108494016</v>
      </c>
      <c r="AW9">
        <v>6</v>
      </c>
      <c r="AX9">
        <f>(R9*SUMPRODUCT(K10:$K$23, X10:$X$23)-$AZ$3*SUMPRODUCT(K9:$K$22, W10:$W$23))/Z9</f>
        <v>15753.53323513276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8209.4980592412667</v>
      </c>
      <c r="P10">
        <f t="shared" si="22"/>
        <v>410.47490296206337</v>
      </c>
      <c r="Q10" s="4">
        <f t="shared" si="23"/>
        <v>25</v>
      </c>
      <c r="R10">
        <f t="shared" si="0"/>
        <v>2000000</v>
      </c>
      <c r="S10">
        <f t="shared" si="1"/>
        <v>17394.126125285922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14687.532477262874</v>
      </c>
      <c r="AC10">
        <f t="shared" si="2"/>
        <v>16023.467872613779</v>
      </c>
      <c r="AE10">
        <f t="shared" si="3"/>
        <v>7562.5890863991472</v>
      </c>
      <c r="AF10">
        <f t="shared" si="4"/>
        <v>-378.1294543199574</v>
      </c>
      <c r="AG10">
        <f t="shared" si="4"/>
        <v>-23.02999839888534</v>
      </c>
      <c r="AH10">
        <f t="shared" si="5"/>
        <v>-3618.6606254019198</v>
      </c>
      <c r="AI10">
        <f t="shared" si="6"/>
        <v>3542.7690082783847</v>
      </c>
      <c r="AJ10">
        <f t="shared" si="7"/>
        <v>-1335.9353953509053</v>
      </c>
      <c r="AK10">
        <f t="shared" si="24"/>
        <v>89.675167648302462</v>
      </c>
      <c r="AL10">
        <f t="shared" si="8"/>
        <v>2296.5087805757817</v>
      </c>
      <c r="AN10">
        <f t="shared" si="9"/>
        <v>4488.9938496866134</v>
      </c>
      <c r="AO10">
        <f t="shared" si="9"/>
        <v>-224.44969248433071</v>
      </c>
      <c r="AP10">
        <f t="shared" si="9"/>
        <v>-13.670122756876236</v>
      </c>
      <c r="AQ10">
        <f t="shared" si="9"/>
        <v>-2147.9608512310197</v>
      </c>
      <c r="AR10">
        <f t="shared" si="9"/>
        <v>2102.9131832143867</v>
      </c>
      <c r="AS10">
        <f t="shared" si="9"/>
        <v>-792.98315759269747</v>
      </c>
      <c r="AT10">
        <f t="shared" si="9"/>
        <v>53.229293756923738</v>
      </c>
      <c r="AU10">
        <f t="shared" si="9"/>
        <v>1363.159319378613</v>
      </c>
      <c r="AW10">
        <v>7</v>
      </c>
      <c r="AX10">
        <f>(R10*SUMPRODUCT(K11:$K$23, X11:$X$23)-$AZ$3*SUMPRODUCT(K10:$K$22, W11:$W$23))/Z10</f>
        <v>17394.126125285922</v>
      </c>
    </row>
    <row r="11" spans="1:52" x14ac:dyDescent="0.25">
      <c r="A11" t="s">
        <v>33</v>
      </c>
      <c r="C11" s="7">
        <f>AU25</f>
        <v>1.9099388737231493E-11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8209.4980592412667</v>
      </c>
      <c r="P11">
        <f t="shared" si="22"/>
        <v>410.47490296206337</v>
      </c>
      <c r="Q11" s="4">
        <f t="shared" si="23"/>
        <v>25</v>
      </c>
      <c r="R11">
        <f t="shared" si="0"/>
        <v>2000000</v>
      </c>
      <c r="S11">
        <f t="shared" si="1"/>
        <v>18856.581325365671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16023.467872613779</v>
      </c>
      <c r="AC11">
        <f t="shared" si="2"/>
        <v>17161.35466997094</v>
      </c>
      <c r="AE11">
        <f t="shared" si="3"/>
        <v>7471.4554789185995</v>
      </c>
      <c r="AF11">
        <f t="shared" si="4"/>
        <v>-373.57277394593001</v>
      </c>
      <c r="AG11">
        <f t="shared" si="4"/>
        <v>-22.752473491689702</v>
      </c>
      <c r="AH11">
        <f t="shared" si="5"/>
        <v>-3777.9938565425196</v>
      </c>
      <c r="AI11">
        <f t="shared" si="6"/>
        <v>3297.1363749384604</v>
      </c>
      <c r="AJ11">
        <f t="shared" si="7"/>
        <v>-1137.8867973571614</v>
      </c>
      <c r="AK11">
        <f t="shared" si="24"/>
        <v>55.491241386207477</v>
      </c>
      <c r="AL11">
        <f t="shared" si="8"/>
        <v>2214.7408189675066</v>
      </c>
      <c r="AN11">
        <f t="shared" si="9"/>
        <v>4217.6879284017832</v>
      </c>
      <c r="AO11">
        <f t="shared" si="9"/>
        <v>-210.88439642008916</v>
      </c>
      <c r="AP11">
        <f t="shared" si="9"/>
        <v>-12.843927539680749</v>
      </c>
      <c r="AQ11">
        <f t="shared" si="9"/>
        <v>-2132.7034775588049</v>
      </c>
      <c r="AR11">
        <f t="shared" si="9"/>
        <v>1861.2561268832085</v>
      </c>
      <c r="AS11">
        <f t="shared" si="9"/>
        <v>-642.34491159622053</v>
      </c>
      <c r="AT11">
        <f t="shared" si="9"/>
        <v>31.325186851078147</v>
      </c>
      <c r="AU11">
        <f t="shared" si="9"/>
        <v>1250.2364021380661</v>
      </c>
      <c r="AW11">
        <v>8</v>
      </c>
      <c r="AX11">
        <f>(R11*SUMPRODUCT(K12:$K$23, X12:$X$23)-$AZ$3*SUMPRODUCT(K11:$K$22, W12:$W$23))/Z11</f>
        <v>18856.581325365671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8209.4980592412667</v>
      </c>
      <c r="P12">
        <f t="shared" si="22"/>
        <v>410.47490296206337</v>
      </c>
      <c r="Q12" s="4">
        <f t="shared" si="23"/>
        <v>25</v>
      </c>
      <c r="R12">
        <f t="shared" si="0"/>
        <v>2000000</v>
      </c>
      <c r="S12">
        <f t="shared" si="1"/>
        <v>20142.249561454944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17161.35466997094</v>
      </c>
      <c r="AC12">
        <f t="shared" si="2"/>
        <v>18108.227061304784</v>
      </c>
      <c r="AE12">
        <f t="shared" si="3"/>
        <v>7380.479248979359</v>
      </c>
      <c r="AF12">
        <f t="shared" si="4"/>
        <v>-369.02396244896795</v>
      </c>
      <c r="AG12">
        <f t="shared" si="4"/>
        <v>-22.475427838950829</v>
      </c>
      <c r="AH12">
        <f t="shared" si="5"/>
        <v>-3961.6734257581661</v>
      </c>
      <c r="AI12">
        <f t="shared" si="6"/>
        <v>3027.3064329332742</v>
      </c>
      <c r="AJ12">
        <f t="shared" si="7"/>
        <v>-946.87239133384355</v>
      </c>
      <c r="AK12">
        <f t="shared" si="24"/>
        <v>55.597462899953058</v>
      </c>
      <c r="AL12">
        <f t="shared" si="8"/>
        <v>2136.0315044993836</v>
      </c>
      <c r="AN12">
        <f t="shared" si="9"/>
        <v>3960.7673940657696</v>
      </c>
      <c r="AO12">
        <f t="shared" si="9"/>
        <v>-198.03836970328848</v>
      </c>
      <c r="AP12">
        <f t="shared" si="9"/>
        <v>-12.061539467712077</v>
      </c>
      <c r="AQ12">
        <f t="shared" si="9"/>
        <v>-2126.0498676762372</v>
      </c>
      <c r="AR12">
        <f t="shared" si="9"/>
        <v>1624.6176172185319</v>
      </c>
      <c r="AS12">
        <f t="shared" si="9"/>
        <v>-508.14332882987281</v>
      </c>
      <c r="AT12">
        <f t="shared" si="9"/>
        <v>29.836628600692546</v>
      </c>
      <c r="AU12">
        <f t="shared" si="9"/>
        <v>1146.3109169893514</v>
      </c>
      <c r="AW12">
        <v>9</v>
      </c>
      <c r="AX12">
        <f>(R12*SUMPRODUCT(K13:$K$23, X13:$X$23)-$AZ$3*SUMPRODUCT(K12:$K$22, W13:$W$23))/Z12</f>
        <v>20142.249561454944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8209.4980592412667</v>
      </c>
      <c r="P13">
        <f t="shared" si="22"/>
        <v>410.47490296206337</v>
      </c>
      <c r="Q13" s="4">
        <f t="shared" si="23"/>
        <v>25</v>
      </c>
      <c r="R13">
        <f t="shared" si="0"/>
        <v>2000000</v>
      </c>
      <c r="S13">
        <f t="shared" si="1"/>
        <v>21253.877434675804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18108.227061304784</v>
      </c>
      <c r="AC13">
        <f t="shared" si="2"/>
        <v>18872.338676039897</v>
      </c>
      <c r="AE13">
        <f t="shared" si="3"/>
        <v>7289.6076591427236</v>
      </c>
      <c r="AF13">
        <f t="shared" si="4"/>
        <v>-364.48038295713621</v>
      </c>
      <c r="AG13">
        <f t="shared" si="4"/>
        <v>-22.198700841816262</v>
      </c>
      <c r="AH13">
        <f t="shared" si="5"/>
        <v>-4157.8174996046428</v>
      </c>
      <c r="AI13">
        <f t="shared" si="6"/>
        <v>2745.111075739128</v>
      </c>
      <c r="AJ13">
        <f t="shared" si="7"/>
        <v>-764.11161473511311</v>
      </c>
      <c r="AK13">
        <f t="shared" si="24"/>
        <v>50.066708674980745</v>
      </c>
      <c r="AL13">
        <f t="shared" si="8"/>
        <v>2031.0661696789955</v>
      </c>
      <c r="AN13">
        <f t="shared" si="9"/>
        <v>3719.6926372013468</v>
      </c>
      <c r="AO13">
        <f t="shared" si="9"/>
        <v>-185.98463186006737</v>
      </c>
      <c r="AP13">
        <f t="shared" si="9"/>
        <v>-11.327405799841086</v>
      </c>
      <c r="AQ13">
        <f t="shared" si="9"/>
        <v>-2121.6235308232103</v>
      </c>
      <c r="AR13">
        <f t="shared" si="9"/>
        <v>1400.7570687182276</v>
      </c>
      <c r="AS13">
        <f t="shared" si="9"/>
        <v>-389.90580566643138</v>
      </c>
      <c r="AT13">
        <f t="shared" si="9"/>
        <v>25.547707961162359</v>
      </c>
      <c r="AU13">
        <f t="shared" si="9"/>
        <v>1036.3989710129586</v>
      </c>
      <c r="AW13">
        <v>10</v>
      </c>
      <c r="AX13">
        <f>(R13*SUMPRODUCT(K14:$K$23, X14:$X$23)-$AZ$3*SUMPRODUCT(K13:$K$22, W14:$W$23))/Z13</f>
        <v>21253.877434675804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8209.4980592412667</v>
      </c>
      <c r="P14">
        <f t="shared" si="22"/>
        <v>410.47490296206337</v>
      </c>
      <c r="Q14" s="4">
        <f t="shared" si="23"/>
        <v>25</v>
      </c>
      <c r="R14">
        <f t="shared" si="0"/>
        <v>2000000</v>
      </c>
      <c r="S14">
        <f t="shared" si="1"/>
        <v>22194.375243952065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18872.338676039897</v>
      </c>
      <c r="AC14">
        <f t="shared" si="2"/>
        <v>19461.890404332324</v>
      </c>
      <c r="AE14">
        <f t="shared" si="3"/>
        <v>7198.7767056912398</v>
      </c>
      <c r="AF14">
        <f t="shared" si="4"/>
        <v>-359.938835284562</v>
      </c>
      <c r="AG14">
        <f t="shared" si="4"/>
        <v>-21.922097592762452</v>
      </c>
      <c r="AH14">
        <f t="shared" si="5"/>
        <v>-4369.2992508520019</v>
      </c>
      <c r="AI14">
        <f t="shared" si="6"/>
        <v>2447.6165219619133</v>
      </c>
      <c r="AJ14">
        <f t="shared" si="7"/>
        <v>-589.55172829242656</v>
      </c>
      <c r="AK14">
        <f t="shared" si="24"/>
        <v>46.280117783603828</v>
      </c>
      <c r="AL14">
        <f t="shared" si="8"/>
        <v>1904.3449114530906</v>
      </c>
      <c r="AN14">
        <f t="shared" si="9"/>
        <v>3493.7645242959711</v>
      </c>
      <c r="AO14">
        <f t="shared" si="9"/>
        <v>-174.68822621479856</v>
      </c>
      <c r="AP14">
        <f t="shared" si="9"/>
        <v>-10.639397497521516</v>
      </c>
      <c r="AQ14">
        <f t="shared" si="9"/>
        <v>-2120.5412173142108</v>
      </c>
      <c r="AR14">
        <f t="shared" si="9"/>
        <v>1187.89568326944</v>
      </c>
      <c r="AS14">
        <f t="shared" si="9"/>
        <v>-286.12568464820521</v>
      </c>
      <c r="AT14">
        <f t="shared" si="9"/>
        <v>22.461015295107448</v>
      </c>
      <c r="AU14">
        <f t="shared" si="9"/>
        <v>924.23101391634214</v>
      </c>
      <c r="AW14">
        <v>11</v>
      </c>
      <c r="AX14">
        <f>(R14*SUMPRODUCT(K15:$K$23, X15:$X$23)-$AZ$3*SUMPRODUCT(K14:$K$22, W15:$W$23))/Z14</f>
        <v>22194.375243952065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8209.4980592412667</v>
      </c>
      <c r="P15">
        <f t="shared" si="22"/>
        <v>410.47490296206337</v>
      </c>
      <c r="Q15" s="4">
        <f t="shared" si="23"/>
        <v>25</v>
      </c>
      <c r="R15">
        <f t="shared" si="0"/>
        <v>2000000</v>
      </c>
      <c r="S15">
        <f t="shared" si="1"/>
        <v>22972.001815032825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19461.890404332324</v>
      </c>
      <c r="AC15">
        <f t="shared" si="2"/>
        <v>19889.619738159196</v>
      </c>
      <c r="AE15">
        <f t="shared" si="3"/>
        <v>7107.9480122891237</v>
      </c>
      <c r="AF15">
        <f t="shared" si="4"/>
        <v>-355.39740061445622</v>
      </c>
      <c r="AG15">
        <f t="shared" si="4"/>
        <v>-21.645501226131145</v>
      </c>
      <c r="AH15">
        <f t="shared" si="5"/>
        <v>-4590.0312562945273</v>
      </c>
      <c r="AI15">
        <f t="shared" si="6"/>
        <v>2140.8738541540088</v>
      </c>
      <c r="AJ15">
        <f t="shared" si="7"/>
        <v>-427.72933382687188</v>
      </c>
      <c r="AK15">
        <f t="shared" si="24"/>
        <v>107.47920816562866</v>
      </c>
      <c r="AL15">
        <f t="shared" si="8"/>
        <v>1820.6237284927656</v>
      </c>
      <c r="AN15">
        <f t="shared" si="9"/>
        <v>3279.4779530273245</v>
      </c>
      <c r="AO15">
        <f t="shared" si="9"/>
        <v>-163.97389765136626</v>
      </c>
      <c r="AP15">
        <f t="shared" si="9"/>
        <v>-9.986840636790463</v>
      </c>
      <c r="AQ15">
        <f t="shared" si="9"/>
        <v>-2117.7569507681878</v>
      </c>
      <c r="AR15">
        <f t="shared" si="9"/>
        <v>987.76026397098008</v>
      </c>
      <c r="AS15">
        <f t="shared" si="9"/>
        <v>-197.34653626096801</v>
      </c>
      <c r="AT15">
        <f t="shared" si="9"/>
        <v>49.588952110877685</v>
      </c>
      <c r="AU15">
        <f t="shared" si="9"/>
        <v>840.00267982088974</v>
      </c>
      <c r="AW15">
        <v>12</v>
      </c>
      <c r="AX15">
        <f>(R15*SUMPRODUCT(K16:$K$23, X16:$X$23)-$AZ$3*SUMPRODUCT(K15:$K$22, W16:$W$23))/Z15</f>
        <v>22972.001815032825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8209.4980592412667</v>
      </c>
      <c r="P16">
        <f t="shared" si="22"/>
        <v>410.47490296206337</v>
      </c>
      <c r="Q16" s="4">
        <f t="shared" si="23"/>
        <v>25</v>
      </c>
      <c r="R16">
        <f t="shared" si="0"/>
        <v>2000000</v>
      </c>
      <c r="S16">
        <f t="shared" si="1"/>
        <v>23581.952965217857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19889.619738159196</v>
      </c>
      <c r="AC16">
        <f t="shared" si="2"/>
        <v>20156.337309789644</v>
      </c>
      <c r="AE16">
        <f t="shared" si="3"/>
        <v>7016.9511520184533</v>
      </c>
      <c r="AF16">
        <f t="shared" si="4"/>
        <v>-350.8475576009227</v>
      </c>
      <c r="AG16">
        <f t="shared" si="4"/>
        <v>-21.368392748810059</v>
      </c>
      <c r="AH16">
        <f t="shared" si="5"/>
        <v>-4852.2772047821136</v>
      </c>
      <c r="AI16">
        <f t="shared" si="6"/>
        <v>1792.4579968866074</v>
      </c>
      <c r="AJ16">
        <f t="shared" si="7"/>
        <v>-266.71757163044822</v>
      </c>
      <c r="AK16">
        <f t="shared" si="24"/>
        <v>188.54563566129477</v>
      </c>
      <c r="AL16">
        <f t="shared" si="8"/>
        <v>1714.2860609174538</v>
      </c>
      <c r="AN16">
        <f t="shared" si="9"/>
        <v>3069.5872347582167</v>
      </c>
      <c r="AO16">
        <f t="shared" si="9"/>
        <v>-153.47936173791086</v>
      </c>
      <c r="AP16">
        <f t="shared" si="9"/>
        <v>-9.3476702613469911</v>
      </c>
      <c r="AQ16">
        <f t="shared" si="9"/>
        <v>-2122.6438441178261</v>
      </c>
      <c r="AR16">
        <f t="shared" si="9"/>
        <v>784.11635864113305</v>
      </c>
      <c r="AS16">
        <f t="shared" si="9"/>
        <v>-116.67643616516102</v>
      </c>
      <c r="AT16">
        <f t="shared" si="9"/>
        <v>82.479878205907454</v>
      </c>
      <c r="AU16">
        <f t="shared" si="9"/>
        <v>749.91980068187945</v>
      </c>
      <c r="AW16">
        <v>13</v>
      </c>
      <c r="AX16">
        <f>(R16*SUMPRODUCT(K17:$K$23, X17:$X$23)-$AZ$3*SUMPRODUCT(K16:$K$22, W17:$W$23))/Z16</f>
        <v>23581.952965217857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8209.4980592412667</v>
      </c>
      <c r="P17">
        <f t="shared" si="22"/>
        <v>410.47490296206337</v>
      </c>
      <c r="Q17" s="4">
        <f t="shared" si="23"/>
        <v>25</v>
      </c>
      <c r="R17">
        <f t="shared" si="0"/>
        <v>2000000</v>
      </c>
      <c r="S17">
        <f t="shared" si="1"/>
        <v>24027.451648163365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20156.337309789644</v>
      </c>
      <c r="AC17">
        <f t="shared" si="2"/>
        <v>20269.850850889816</v>
      </c>
      <c r="AE17">
        <f t="shared" si="3"/>
        <v>6925.632549726085</v>
      </c>
      <c r="AF17">
        <f t="shared" si="4"/>
        <v>-346.28162748630427</v>
      </c>
      <c r="AG17">
        <f t="shared" si="4"/>
        <v>-21.090304485577043</v>
      </c>
      <c r="AH17">
        <f t="shared" si="5"/>
        <v>-5152.3468595930817</v>
      </c>
      <c r="AI17">
        <f t="shared" si="6"/>
        <v>1405.9137581611221</v>
      </c>
      <c r="AJ17">
        <f t="shared" si="7"/>
        <v>-113.51354110017201</v>
      </c>
      <c r="AK17">
        <f t="shared" si="24"/>
        <v>368.95249760200608</v>
      </c>
      <c r="AL17">
        <f t="shared" si="8"/>
        <v>1661.3527146629563</v>
      </c>
      <c r="AN17">
        <f t="shared" si="9"/>
        <v>2853.5741042526829</v>
      </c>
      <c r="AO17">
        <f t="shared" si="9"/>
        <v>-142.67870521263416</v>
      </c>
      <c r="AP17">
        <f t="shared" si="9"/>
        <v>-8.6898555906243011</v>
      </c>
      <c r="AQ17">
        <f t="shared" si="9"/>
        <v>-2122.9257355335653</v>
      </c>
      <c r="AR17">
        <f t="shared" si="9"/>
        <v>579.2798079158589</v>
      </c>
      <c r="AS17">
        <f t="shared" si="9"/>
        <v>-46.771078170799683</v>
      </c>
      <c r="AT17">
        <f t="shared" si="9"/>
        <v>152.01980256634826</v>
      </c>
      <c r="AU17">
        <f t="shared" si="9"/>
        <v>684.5285323114075</v>
      </c>
      <c r="AW17">
        <v>14</v>
      </c>
      <c r="AX17">
        <f>(R17*SUMPRODUCT(K18:$K$23, X18:$X$23)-$AZ$3*SUMPRODUCT(K17:$K$22, W18:$W$23))/Z17</f>
        <v>24027.451648163365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8209.4980592412667</v>
      </c>
      <c r="P18">
        <f t="shared" si="22"/>
        <v>410.47490296206337</v>
      </c>
      <c r="Q18" s="4">
        <f t="shared" si="23"/>
        <v>25</v>
      </c>
      <c r="R18">
        <f t="shared" si="0"/>
        <v>2000000</v>
      </c>
      <c r="S18">
        <f t="shared" si="1"/>
        <v>23214.550075238312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20269.850850889816</v>
      </c>
      <c r="AC18">
        <f t="shared" si="2"/>
        <v>19296.210832780762</v>
      </c>
      <c r="AE18">
        <f t="shared" si="3"/>
        <v>6823.8326768776615</v>
      </c>
      <c r="AF18">
        <f t="shared" si="4"/>
        <v>-341.1916338438831</v>
      </c>
      <c r="AG18">
        <f t="shared" si="4"/>
        <v>-20.780298099943547</v>
      </c>
      <c r="AH18">
        <f t="shared" si="5"/>
        <v>-7928.2672622181235</v>
      </c>
      <c r="AI18">
        <f t="shared" si="6"/>
        <v>-1466.4065172842884</v>
      </c>
      <c r="AJ18">
        <f t="shared" si="7"/>
        <v>973.64001810905393</v>
      </c>
      <c r="AK18">
        <f t="shared" si="24"/>
        <v>577.85382490874963</v>
      </c>
      <c r="AL18">
        <f t="shared" si="8"/>
        <v>85.087325733515172</v>
      </c>
      <c r="AN18">
        <f t="shared" si="9"/>
        <v>2627.4454896685102</v>
      </c>
      <c r="AO18">
        <f t="shared" si="9"/>
        <v>-131.37227448342551</v>
      </c>
      <c r="AP18">
        <f t="shared" si="9"/>
        <v>-8.0012367099315149</v>
      </c>
      <c r="AQ18">
        <f t="shared" si="9"/>
        <v>-3052.6964896995491</v>
      </c>
      <c r="AR18">
        <f t="shared" si="9"/>
        <v>-564.62451122439609</v>
      </c>
      <c r="AS18">
        <f t="shared" si="9"/>
        <v>374.88991821410451</v>
      </c>
      <c r="AT18">
        <f t="shared" si="9"/>
        <v>222.49657895171322</v>
      </c>
      <c r="AU18">
        <f t="shared" si="9"/>
        <v>32.761985941421678</v>
      </c>
      <c r="AW18">
        <v>15</v>
      </c>
      <c r="AX18">
        <f>(R18*SUMPRODUCT(K19:$K$23, X19:$X$23)-$AZ$3*SUMPRODUCT(K18:$K$22, W19:$W$23))/Z18</f>
        <v>23214.550075238312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8209.4980592412667</v>
      </c>
      <c r="P19">
        <f t="shared" si="22"/>
        <v>410.47490296206337</v>
      </c>
      <c r="Q19" s="4">
        <f t="shared" si="23"/>
        <v>25</v>
      </c>
      <c r="R19">
        <f t="shared" si="0"/>
        <v>2000000</v>
      </c>
      <c r="S19">
        <f t="shared" si="1"/>
        <v>21169.525313724032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19296.210832780762</v>
      </c>
      <c r="AC19">
        <f t="shared" si="2"/>
        <v>17305.159673616712</v>
      </c>
      <c r="AE19">
        <f t="shared" si="3"/>
        <v>6710.9050699080126</v>
      </c>
      <c r="AF19">
        <f t="shared" si="4"/>
        <v>-335.54525349540069</v>
      </c>
      <c r="AG19">
        <f t="shared" si="4"/>
        <v>-20.436404946687581</v>
      </c>
      <c r="AH19">
        <f t="shared" si="5"/>
        <v>-10887.213780522425</v>
      </c>
      <c r="AI19">
        <f t="shared" si="6"/>
        <v>-4532.2903690565008</v>
      </c>
      <c r="AJ19">
        <f t="shared" si="7"/>
        <v>1991.0511591640497</v>
      </c>
      <c r="AK19">
        <f t="shared" si="24"/>
        <v>572.47602547701229</v>
      </c>
      <c r="AL19">
        <f t="shared" si="8"/>
        <v>-1968.7631844154389</v>
      </c>
      <c r="AN19">
        <f t="shared" si="9"/>
        <v>2407.2702573690945</v>
      </c>
      <c r="AO19">
        <f t="shared" si="9"/>
        <v>-120.36351286845473</v>
      </c>
      <c r="AP19">
        <f t="shared" si="9"/>
        <v>-7.3307473855215752</v>
      </c>
      <c r="AQ19">
        <f t="shared" si="9"/>
        <v>-3905.3548882684181</v>
      </c>
      <c r="AR19">
        <f t="shared" si="9"/>
        <v>-1625.7788911533003</v>
      </c>
      <c r="AS19">
        <f t="shared" si="9"/>
        <v>714.21040626068248</v>
      </c>
      <c r="AT19">
        <f t="shared" si="9"/>
        <v>205.35300303489072</v>
      </c>
      <c r="AU19">
        <f t="shared" si="9"/>
        <v>-706.21548185772713</v>
      </c>
      <c r="AW19">
        <v>16</v>
      </c>
      <c r="AX19">
        <f>(R19*SUMPRODUCT(K20:$K$23, X20:$X$23)-$AZ$3*SUMPRODUCT(K19:$K$22, W20:$W$23))/Z19</f>
        <v>21169.525313724032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8209.4980592412667</v>
      </c>
      <c r="P20">
        <f t="shared" si="22"/>
        <v>410.47490296206337</v>
      </c>
      <c r="Q20" s="4">
        <f t="shared" si="23"/>
        <v>25</v>
      </c>
      <c r="R20">
        <f t="shared" si="0"/>
        <v>2000000</v>
      </c>
      <c r="S20">
        <f t="shared" si="1"/>
        <v>17837.875712273788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17305.159673616712</v>
      </c>
      <c r="AC20">
        <f t="shared" si="2"/>
        <v>14311.410580847303</v>
      </c>
      <c r="AE20">
        <f t="shared" si="3"/>
        <v>6586.5184444372671</v>
      </c>
      <c r="AF20">
        <f t="shared" si="4"/>
        <v>-329.32592222186338</v>
      </c>
      <c r="AG20">
        <f t="shared" si="4"/>
        <v>-20.057616181000725</v>
      </c>
      <c r="AH20">
        <f t="shared" si="5"/>
        <v>-13953.977297598278</v>
      </c>
      <c r="AI20">
        <f t="shared" si="6"/>
        <v>-7716.8423915638741</v>
      </c>
      <c r="AJ20">
        <f t="shared" si="7"/>
        <v>2993.7490927694089</v>
      </c>
      <c r="AK20">
        <f t="shared" si="24"/>
        <v>101.31811444207811</v>
      </c>
      <c r="AL20">
        <f t="shared" si="8"/>
        <v>-4621.7751843523874</v>
      </c>
      <c r="AN20">
        <f t="shared" si="9"/>
        <v>2240.9669953037633</v>
      </c>
      <c r="AO20">
        <f t="shared" si="9"/>
        <v>-112.04834976518818</v>
      </c>
      <c r="AP20">
        <f t="shared" si="9"/>
        <v>-6.8243118493132231</v>
      </c>
      <c r="AQ20">
        <f t="shared" si="9"/>
        <v>-4747.6375935067153</v>
      </c>
      <c r="AR20">
        <f t="shared" si="9"/>
        <v>-2625.5432598174534</v>
      </c>
      <c r="AS20">
        <f t="shared" si="9"/>
        <v>1018.5795372338046</v>
      </c>
      <c r="AT20">
        <f t="shared" si="9"/>
        <v>34.472013159374846</v>
      </c>
      <c r="AU20">
        <f t="shared" si="9"/>
        <v>-1572.4917094242739</v>
      </c>
      <c r="AW20">
        <v>17</v>
      </c>
      <c r="AX20">
        <f>(R20*SUMPRODUCT(K21:$K$23, X21:$X$23)-$AZ$3*SUMPRODUCT(K20:$K$22, W21:$W$23))/Z20</f>
        <v>17837.875712273788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8209.4980592412667</v>
      </c>
      <c r="P21">
        <f t="shared" si="22"/>
        <v>410.47490296206337</v>
      </c>
      <c r="Q21" s="4">
        <f t="shared" si="23"/>
        <v>25</v>
      </c>
      <c r="R21">
        <f t="shared" si="0"/>
        <v>2000000</v>
      </c>
      <c r="S21">
        <f t="shared" si="1"/>
        <v>13142.490315090643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14311.410580847303</v>
      </c>
      <c r="AC21">
        <f t="shared" si="2"/>
        <v>10324.738580235149</v>
      </c>
      <c r="AE21">
        <f t="shared" si="3"/>
        <v>6449.3805439056396</v>
      </c>
      <c r="AF21">
        <f t="shared" si="4"/>
        <v>-322.46902719528202</v>
      </c>
      <c r="AG21">
        <f t="shared" si="4"/>
        <v>-19.639996554496111</v>
      </c>
      <c r="AH21">
        <f t="shared" si="5"/>
        <v>-17363.477175568711</v>
      </c>
      <c r="AI21">
        <f t="shared" si="6"/>
        <v>-11256.20565541285</v>
      </c>
      <c r="AJ21">
        <f t="shared" si="7"/>
        <v>3986.6720006121541</v>
      </c>
      <c r="AK21">
        <f t="shared" si="24"/>
        <v>32.701315356092259</v>
      </c>
      <c r="AL21">
        <f t="shared" si="8"/>
        <v>-7236.8323394446043</v>
      </c>
      <c r="AN21">
        <f t="shared" si="9"/>
        <v>2087.2327798863735</v>
      </c>
      <c r="AO21">
        <f t="shared" si="9"/>
        <v>-104.3616389943187</v>
      </c>
      <c r="AP21">
        <f t="shared" si="9"/>
        <v>-6.3561522422702126</v>
      </c>
      <c r="AQ21">
        <f t="shared" si="9"/>
        <v>-5619.3953026856971</v>
      </c>
      <c r="AR21">
        <f t="shared" si="9"/>
        <v>-3642.8803140359128</v>
      </c>
      <c r="AS21">
        <f t="shared" si="9"/>
        <v>1290.2188707403745</v>
      </c>
      <c r="AT21">
        <f t="shared" si="9"/>
        <v>10.583226852869675</v>
      </c>
      <c r="AU21">
        <f t="shared" si="9"/>
        <v>-2342.0782164426687</v>
      </c>
      <c r="AW21">
        <v>18</v>
      </c>
      <c r="AX21">
        <f>(R21*SUMPRODUCT(K22:$K$23, X22:$X$23)-$AZ$3*SUMPRODUCT(K21:$K$22, W22:$W$23))/Z21</f>
        <v>13142.490315090643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8209.4980592412667</v>
      </c>
      <c r="P22">
        <f t="shared" si="22"/>
        <v>410.47490296206337</v>
      </c>
      <c r="Q22" s="4">
        <f t="shared" si="23"/>
        <v>25</v>
      </c>
      <c r="R22">
        <f t="shared" si="0"/>
        <v>2000000</v>
      </c>
      <c r="S22">
        <f t="shared" si="1"/>
        <v>7125.260675615672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10324.738580235149</v>
      </c>
      <c r="AC22">
        <f t="shared" si="2"/>
        <v>5466.4911308402643</v>
      </c>
      <c r="AE22">
        <f t="shared" si="3"/>
        <v>6298.3167034257376</v>
      </c>
      <c r="AF22">
        <f t="shared" si="4"/>
        <v>-314.91583517128691</v>
      </c>
      <c r="AG22">
        <f t="shared" si="4"/>
        <v>-19.179968915200149</v>
      </c>
      <c r="AH22">
        <f t="shared" si="5"/>
        <v>-21090.213900080103</v>
      </c>
      <c r="AI22">
        <f t="shared" si="6"/>
        <v>-15125.993000740853</v>
      </c>
      <c r="AJ22">
        <f t="shared" si="7"/>
        <v>4858.2474493948848</v>
      </c>
      <c r="AK22">
        <f t="shared" si="24"/>
        <v>342.47092841828163</v>
      </c>
      <c r="AL22">
        <f t="shared" si="8"/>
        <v>-9925.2746229276872</v>
      </c>
      <c r="AN22">
        <f t="shared" si="9"/>
        <v>1904.993949984201</v>
      </c>
      <c r="AO22">
        <f t="shared" si="9"/>
        <v>-95.249697499210058</v>
      </c>
      <c r="AP22">
        <f t="shared" si="9"/>
        <v>-5.8011888675696426</v>
      </c>
      <c r="AQ22">
        <f t="shared" si="9"/>
        <v>-6378.9631063920051</v>
      </c>
      <c r="AR22">
        <f t="shared" si="9"/>
        <v>-4575.020042774584</v>
      </c>
      <c r="AS22">
        <f t="shared" si="9"/>
        <v>1469.4294419316118</v>
      </c>
      <c r="AT22">
        <f t="shared" si="9"/>
        <v>103.58403322707591</v>
      </c>
      <c r="AU22">
        <f t="shared" si="9"/>
        <v>-3002.0065676158961</v>
      </c>
      <c r="AW22">
        <v>19</v>
      </c>
      <c r="AX22">
        <f>(R22*SUMPRODUCT(K23:$K$23, X23:$X$23)-$AZ$3*SUMPRODUCT(K22:$K$22, W23:$W$23))/Z22</f>
        <v>7125.260675615672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8209.4980592412667</v>
      </c>
      <c r="P23">
        <f t="shared" si="22"/>
        <v>410.47490296206337</v>
      </c>
      <c r="Q23" s="4">
        <f t="shared" si="23"/>
        <v>25</v>
      </c>
      <c r="R23">
        <f t="shared" si="0"/>
        <v>2000000</v>
      </c>
      <c r="S23">
        <f t="shared" si="1"/>
        <v>7317.7466844021874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5466.4911308402643</v>
      </c>
      <c r="AC23">
        <f t="shared" si="2"/>
        <v>5466.4911308402643</v>
      </c>
      <c r="AE23">
        <f t="shared" si="3"/>
        <v>6132.6457808588275</v>
      </c>
      <c r="AF23">
        <f t="shared" si="4"/>
        <v>-306.63228904294141</v>
      </c>
      <c r="AG23">
        <f t="shared" si="4"/>
        <v>-18.675459012854727</v>
      </c>
      <c r="AH23">
        <f t="shared" si="5"/>
        <v>-25016.817055473857</v>
      </c>
      <c r="AI23">
        <f t="shared" si="6"/>
        <v>-19209.479022670825</v>
      </c>
      <c r="AJ23">
        <f t="shared" si="7"/>
        <v>0</v>
      </c>
      <c r="AK23">
        <f t="shared" si="24"/>
        <v>790.4753235859306</v>
      </c>
      <c r="AL23">
        <f t="shared" si="8"/>
        <v>-18419.003699084893</v>
      </c>
      <c r="AN23">
        <f t="shared" si="9"/>
        <v>1680.3016479063472</v>
      </c>
      <c r="AO23">
        <f t="shared" si="9"/>
        <v>-84.015082395317364</v>
      </c>
      <c r="AP23">
        <f t="shared" si="9"/>
        <v>-5.1169439220917585</v>
      </c>
      <c r="AQ23">
        <f t="shared" si="9"/>
        <v>-6854.4312562265022</v>
      </c>
      <c r="AR23">
        <f t="shared" si="9"/>
        <v>-5263.2616346375644</v>
      </c>
      <c r="AS23">
        <f t="shared" si="9"/>
        <v>0</v>
      </c>
      <c r="AT23">
        <f t="shared" si="9"/>
        <v>216.58465796221697</v>
      </c>
      <c r="AU23">
        <f t="shared" si="9"/>
        <v>-5046.6769766753469</v>
      </c>
      <c r="AW23">
        <v>20</v>
      </c>
      <c r="AX23">
        <f>(R23*SUMPRODUCT(K$23:$K24, X$23:$X24)-$AZ$3*SUMPRODUCT(K$22:$K23, W$23:$W24))/Z23</f>
        <v>7317.7466844021874</v>
      </c>
    </row>
    <row r="25" spans="5:50" x14ac:dyDescent="0.25">
      <c r="AN25" s="8">
        <f t="shared" ref="AN25:AU25" si="25">SUM(AN3:AN23)</f>
        <v>78744.229496934204</v>
      </c>
      <c r="AO25" s="8">
        <f t="shared" si="25"/>
        <v>-10094.33501927766</v>
      </c>
      <c r="AP25" s="8">
        <f t="shared" si="25"/>
        <v>-414.79611460012904</v>
      </c>
      <c r="AQ25" s="8">
        <f t="shared" si="25"/>
        <v>-61694.611337114817</v>
      </c>
      <c r="AR25" s="8">
        <f t="shared" si="25"/>
        <v>6540.487025941603</v>
      </c>
      <c r="AS25" s="8">
        <f t="shared" si="25"/>
        <v>-9705.7316444754779</v>
      </c>
      <c r="AT25" s="8">
        <f t="shared" si="25"/>
        <v>3165.2446185339063</v>
      </c>
      <c r="AU25" s="9">
        <f t="shared" si="25"/>
        <v>1.9099388737231493E-11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CF937-BC9B-4F18-A4C5-8FB721A494D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33509.041649520361</v>
      </c>
      <c r="K3">
        <v>1</v>
      </c>
      <c r="L3" s="2">
        <v>0</v>
      </c>
      <c r="O3">
        <f>$C$3</f>
        <v>33509.041649520361</v>
      </c>
      <c r="P3">
        <f>O3*B5</f>
        <v>26807.233319616291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33509.041649520361</v>
      </c>
      <c r="AF3">
        <f t="shared" ref="AF3:AG23" si="4">-$Z3*P3</f>
        <v>-26807.233319616291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6501.80832990407</v>
      </c>
      <c r="AJ3">
        <f t="shared" ref="AJ3:AJ23" si="7">AB3-AC3</f>
        <v>0</v>
      </c>
      <c r="AL3">
        <f t="shared" ref="AL3:AL23" si="8">SUM(AI3:AK3)</f>
        <v>6501.80832990407</v>
      </c>
      <c r="AN3">
        <f t="shared" ref="AN3:AU23" si="9">AE3*$K3</f>
        <v>33509.041649520361</v>
      </c>
      <c r="AO3">
        <f t="shared" si="9"/>
        <v>-26807.233319616291</v>
      </c>
      <c r="AP3">
        <f t="shared" si="9"/>
        <v>-200</v>
      </c>
      <c r="AQ3">
        <f t="shared" si="9"/>
        <v>0</v>
      </c>
      <c r="AR3">
        <f t="shared" si="9"/>
        <v>6501.80832990407</v>
      </c>
      <c r="AS3">
        <f t="shared" si="9"/>
        <v>0</v>
      </c>
      <c r="AT3">
        <f t="shared" si="9"/>
        <v>0</v>
      </c>
      <c r="AU3">
        <f t="shared" si="9"/>
        <v>6501.80832990407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28045.822741634158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2000000</v>
      </c>
      <c r="S4">
        <f t="shared" si="1"/>
        <v>23724.997968492688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23429.376545930951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-4920.67</v>
      </c>
      <c r="AI4">
        <f t="shared" si="6"/>
        <v>-4920.67</v>
      </c>
      <c r="AJ4">
        <f t="shared" si="7"/>
        <v>-23429.376545930951</v>
      </c>
      <c r="AK4">
        <f>H4*SUM(AB4, AE4:AF4)</f>
        <v>0</v>
      </c>
      <c r="AL4">
        <f t="shared" si="8"/>
        <v>-28350.046545930949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-4616.4461957031608</v>
      </c>
      <c r="AR4">
        <f t="shared" si="9"/>
        <v>-4616.4461957031608</v>
      </c>
      <c r="AS4">
        <f t="shared" si="9"/>
        <v>-21980.839240014026</v>
      </c>
      <c r="AT4">
        <f t="shared" si="9"/>
        <v>0</v>
      </c>
      <c r="AU4">
        <f t="shared" si="9"/>
        <v>-26597.285435717182</v>
      </c>
      <c r="AW4">
        <v>1</v>
      </c>
      <c r="AX4">
        <f>(R4*SUMPRODUCT(K5:$K$23, X5:$X$23)-$AZ$3*SUMPRODUCT(K4:$K$22, W5:$W$23))/Z4</f>
        <v>23724.997968492688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33509.041649520361</v>
      </c>
      <c r="P5">
        <f t="shared" ref="P5:P23" si="22">O5*$C$5</f>
        <v>1675.4520824760182</v>
      </c>
      <c r="Q5" s="4">
        <f t="shared" ref="Q5:Q23" si="23">$C$8</f>
        <v>25</v>
      </c>
      <c r="R5">
        <f t="shared" si="0"/>
        <v>2000000</v>
      </c>
      <c r="S5">
        <f t="shared" si="1"/>
        <v>46098.199799506801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23429.376545930951</v>
      </c>
      <c r="AC5">
        <f t="shared" si="2"/>
        <v>44949.416066864884</v>
      </c>
      <c r="AE5">
        <f t="shared" si="3"/>
        <v>32673.984269605033</v>
      </c>
      <c r="AF5">
        <f t="shared" si="4"/>
        <v>-1633.6992134802517</v>
      </c>
      <c r="AG5">
        <f t="shared" si="4"/>
        <v>-24.376991000929387</v>
      </c>
      <c r="AH5">
        <f t="shared" si="5"/>
        <v>-5169.2566256492</v>
      </c>
      <c r="AI5">
        <f t="shared" si="6"/>
        <v>25846.651439474652</v>
      </c>
      <c r="AJ5">
        <f t="shared" si="7"/>
        <v>-21520.039520933933</v>
      </c>
      <c r="AK5">
        <f>H5*SUM(AB5, AE5:AF5)</f>
        <v>4706.1787624176159</v>
      </c>
      <c r="AL5">
        <f t="shared" si="8"/>
        <v>9032.7906809583346</v>
      </c>
      <c r="AN5">
        <f t="shared" si="9"/>
        <v>28216.027925405255</v>
      </c>
      <c r="AO5">
        <f t="shared" si="9"/>
        <v>-1410.8013962702628</v>
      </c>
      <c r="AP5">
        <f t="shared" si="9"/>
        <v>-21.051055578165968</v>
      </c>
      <c r="AQ5">
        <f t="shared" si="9"/>
        <v>-4463.976235631183</v>
      </c>
      <c r="AR5">
        <f t="shared" si="9"/>
        <v>22320.199237925641</v>
      </c>
      <c r="AS5">
        <f t="shared" si="9"/>
        <v>-18583.899382095056</v>
      </c>
      <c r="AT5">
        <f t="shared" si="9"/>
        <v>4064.0795529136662</v>
      </c>
      <c r="AU5">
        <f t="shared" si="9"/>
        <v>7800.379408744252</v>
      </c>
      <c r="AW5">
        <v>2</v>
      </c>
      <c r="AX5">
        <f>(R5*SUMPRODUCT(K6:$K$23, X6:$X$23)-$AZ$3*SUMPRODUCT(K5:$K$22, W6:$W$23))/Z5</f>
        <v>46098.199799506801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33509.041649520361</v>
      </c>
      <c r="P6">
        <f t="shared" si="22"/>
        <v>1675.4520824760182</v>
      </c>
      <c r="Q6" s="4">
        <f t="shared" si="23"/>
        <v>25</v>
      </c>
      <c r="R6">
        <f t="shared" si="0"/>
        <v>2000000</v>
      </c>
      <c r="S6">
        <f t="shared" si="1"/>
        <v>66808.064816641883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44949.416066864884</v>
      </c>
      <c r="AC6">
        <f t="shared" si="2"/>
        <v>64309.212415746042</v>
      </c>
      <c r="AE6">
        <f t="shared" si="3"/>
        <v>32255.687740715559</v>
      </c>
      <c r="AF6">
        <f t="shared" si="4"/>
        <v>-1612.7843870357781</v>
      </c>
      <c r="AG6">
        <f t="shared" si="4"/>
        <v>-24.064913641880636</v>
      </c>
      <c r="AH6">
        <f t="shared" si="5"/>
        <v>-5464.595923156181</v>
      </c>
      <c r="AI6">
        <f t="shared" si="6"/>
        <v>25154.242516881721</v>
      </c>
      <c r="AJ6">
        <f t="shared" si="7"/>
        <v>-19359.796348881158</v>
      </c>
      <c r="AK6">
        <f>H6*SUM(AB6, AE6:AF6)</f>
        <v>8224.4443529552591</v>
      </c>
      <c r="AL6">
        <f t="shared" si="8"/>
        <v>14018.890520955822</v>
      </c>
      <c r="AN6">
        <f t="shared" si="9"/>
        <v>25121.575328510677</v>
      </c>
      <c r="AO6">
        <f t="shared" si="9"/>
        <v>-1256.0787664255338</v>
      </c>
      <c r="AP6">
        <f t="shared" si="9"/>
        <v>-18.742385705374431</v>
      </c>
      <c r="AQ6">
        <f t="shared" si="9"/>
        <v>-4255.9705819000756</v>
      </c>
      <c r="AR6">
        <f t="shared" si="9"/>
        <v>19590.783594479693</v>
      </c>
      <c r="AS6">
        <f t="shared" si="9"/>
        <v>-15077.916993508656</v>
      </c>
      <c r="AT6">
        <f t="shared" si="9"/>
        <v>6405.4128998499018</v>
      </c>
      <c r="AU6">
        <f t="shared" si="9"/>
        <v>10918.279500820938</v>
      </c>
      <c r="AW6">
        <v>3</v>
      </c>
      <c r="AX6">
        <f>(R6*SUMPRODUCT(K7:$K$23, X7:$X$23)-$AZ$3*SUMPRODUCT(K6:$K$22, W7:$W$23))/Z6</f>
        <v>66808.064816641883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33509.041649520361</v>
      </c>
      <c r="P7">
        <f t="shared" si="22"/>
        <v>1675.4520824760182</v>
      </c>
      <c r="Q7" s="4">
        <f t="shared" si="23"/>
        <v>25</v>
      </c>
      <c r="R7">
        <f t="shared" si="0"/>
        <v>2000000</v>
      </c>
      <c r="S7">
        <f t="shared" si="1"/>
        <v>85513.95612561077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64309.212415746042</v>
      </c>
      <c r="AC7">
        <f t="shared" si="2"/>
        <v>81244.185653336928</v>
      </c>
      <c r="AE7">
        <f t="shared" si="3"/>
        <v>31835.912220457889</v>
      </c>
      <c r="AF7">
        <f t="shared" si="4"/>
        <v>-1591.7956110228945</v>
      </c>
      <c r="AG7">
        <f t="shared" si="4"/>
        <v>-23.751732855745203</v>
      </c>
      <c r="AH7">
        <f t="shared" si="5"/>
        <v>-5802.5319773302599</v>
      </c>
      <c r="AI7">
        <f t="shared" si="6"/>
        <v>24417.832899248991</v>
      </c>
      <c r="AJ7">
        <f t="shared" si="7"/>
        <v>-16934.973237590886</v>
      </c>
      <c r="AK7">
        <f>H7*SUM(AB7, AE7:AF7)</f>
        <v>9899.7335489364541</v>
      </c>
      <c r="AL7">
        <f t="shared" si="8"/>
        <v>17382.593210594561</v>
      </c>
      <c r="AN7">
        <f t="shared" si="9"/>
        <v>22444.684662972246</v>
      </c>
      <c r="AO7">
        <f t="shared" si="9"/>
        <v>-1122.2342331486122</v>
      </c>
      <c r="AP7">
        <f t="shared" si="9"/>
        <v>-16.745245132438392</v>
      </c>
      <c r="AQ7">
        <f t="shared" si="9"/>
        <v>-4090.8518523398966</v>
      </c>
      <c r="AR7">
        <f t="shared" si="9"/>
        <v>17214.8533323513</v>
      </c>
      <c r="AS7">
        <f t="shared" si="9"/>
        <v>-11939.351115855499</v>
      </c>
      <c r="AT7">
        <f t="shared" si="9"/>
        <v>6979.4261340669709</v>
      </c>
      <c r="AU7">
        <f t="shared" si="9"/>
        <v>12254.928350562774</v>
      </c>
      <c r="AW7">
        <v>4</v>
      </c>
      <c r="AX7">
        <f>(R7*SUMPRODUCT(K8:$K$23, X8:$X$23)-$AZ$3*SUMPRODUCT(K7:$K$22, W8:$W$23))/Z7</f>
        <v>85513.95612561077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33509.041649520361</v>
      </c>
      <c r="P8">
        <f t="shared" si="22"/>
        <v>1675.4520824760182</v>
      </c>
      <c r="Q8" s="4">
        <f t="shared" si="23"/>
        <v>25</v>
      </c>
      <c r="R8">
        <f t="shared" si="0"/>
        <v>2000000</v>
      </c>
      <c r="S8">
        <f t="shared" si="1"/>
        <v>100587.30974984939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81244.185653336928</v>
      </c>
      <c r="AC8">
        <f t="shared" si="2"/>
        <v>94160.207688181457</v>
      </c>
      <c r="AE8">
        <f t="shared" si="3"/>
        <v>31367.956146729379</v>
      </c>
      <c r="AF8">
        <f t="shared" si="4"/>
        <v>-1568.397807336469</v>
      </c>
      <c r="AG8">
        <f t="shared" si="4"/>
        <v>-23.402606134498605</v>
      </c>
      <c r="AH8">
        <f t="shared" si="5"/>
        <v>-8928.7514151317373</v>
      </c>
      <c r="AI8">
        <f t="shared" si="6"/>
        <v>20847.404318126672</v>
      </c>
      <c r="AJ8">
        <f t="shared" si="7"/>
        <v>-12916.022034844529</v>
      </c>
      <c r="AK8">
        <f t="shared" ref="AK8:AK23" si="24">H8*SUM(AB8:AB8, AE8:AF8)</f>
        <v>8050.6714394729142</v>
      </c>
      <c r="AL8">
        <f t="shared" si="8"/>
        <v>15982.053722755056</v>
      </c>
      <c r="AN8">
        <f t="shared" si="9"/>
        <v>20619.832394509289</v>
      </c>
      <c r="AO8">
        <f t="shared" si="9"/>
        <v>-1030.9916197254645</v>
      </c>
      <c r="AP8">
        <f t="shared" si="9"/>
        <v>-15.383782540080817</v>
      </c>
      <c r="AQ8">
        <f t="shared" si="9"/>
        <v>-5869.3450351386846</v>
      </c>
      <c r="AR8">
        <f t="shared" si="9"/>
        <v>13704.111957105059</v>
      </c>
      <c r="AS8">
        <f t="shared" si="9"/>
        <v>-8490.3909045426244</v>
      </c>
      <c r="AT8">
        <f t="shared" si="9"/>
        <v>5292.1361840944464</v>
      </c>
      <c r="AU8">
        <f t="shared" si="9"/>
        <v>10505.857236656881</v>
      </c>
      <c r="AW8">
        <v>5</v>
      </c>
      <c r="AX8">
        <f>(R8*SUMPRODUCT(K9:$K$23, X9:$X$23)-$AZ$3*SUMPRODUCT(K8:$K$22, W9:$W$23))/Z8</f>
        <v>100587.30974984939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33509.041649520361</v>
      </c>
      <c r="P9">
        <f t="shared" si="22"/>
        <v>1675.4520824760182</v>
      </c>
      <c r="Q9" s="4">
        <f t="shared" si="23"/>
        <v>25</v>
      </c>
      <c r="R9">
        <f t="shared" si="0"/>
        <v>2000000</v>
      </c>
      <c r="S9">
        <f t="shared" si="1"/>
        <v>112705.62285547231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94160.207688181457</v>
      </c>
      <c r="AC9">
        <f t="shared" si="2"/>
        <v>103758.22282826109</v>
      </c>
      <c r="AE9">
        <f t="shared" si="3"/>
        <v>30848.847840457154</v>
      </c>
      <c r="AF9">
        <f t="shared" si="4"/>
        <v>-1542.4423920228578</v>
      </c>
      <c r="AG9">
        <f t="shared" si="4"/>
        <v>-23.015316405578787</v>
      </c>
      <c r="AH9">
        <f t="shared" si="5"/>
        <v>-12261.093405986509</v>
      </c>
      <c r="AI9">
        <f t="shared" si="6"/>
        <v>17022.296726042208</v>
      </c>
      <c r="AJ9">
        <f t="shared" si="7"/>
        <v>-9598.0151400796312</v>
      </c>
      <c r="AK9">
        <f t="shared" si="24"/>
        <v>6444.9572057313426</v>
      </c>
      <c r="AL9">
        <f t="shared" si="8"/>
        <v>13869.238791693919</v>
      </c>
      <c r="AN9">
        <f t="shared" si="9"/>
        <v>19272.56680119042</v>
      </c>
      <c r="AO9">
        <f t="shared" si="9"/>
        <v>-963.62834005952095</v>
      </c>
      <c r="AP9">
        <f t="shared" si="9"/>
        <v>-14.378631745699508</v>
      </c>
      <c r="AQ9">
        <f t="shared" si="9"/>
        <v>-7660.0183885184779</v>
      </c>
      <c r="AR9">
        <f t="shared" si="9"/>
        <v>10634.54144086672</v>
      </c>
      <c r="AS9">
        <f t="shared" si="9"/>
        <v>-5996.2819001437456</v>
      </c>
      <c r="AT9">
        <f t="shared" si="9"/>
        <v>4026.4345988109403</v>
      </c>
      <c r="AU9">
        <f t="shared" si="9"/>
        <v>8664.6941395339145</v>
      </c>
      <c r="AW9">
        <v>6</v>
      </c>
      <c r="AX9">
        <f>(R9*SUMPRODUCT(K10:$K$23, X10:$X$23)-$AZ$3*SUMPRODUCT(K9:$K$22, W10:$W$23))/Z9</f>
        <v>112705.62285547231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33509.041649520361</v>
      </c>
      <c r="P10">
        <f t="shared" si="22"/>
        <v>1675.4520824760182</v>
      </c>
      <c r="Q10" s="4">
        <f t="shared" si="23"/>
        <v>25</v>
      </c>
      <c r="R10">
        <f t="shared" si="0"/>
        <v>2000000</v>
      </c>
      <c r="S10">
        <f t="shared" si="1"/>
        <v>122362.62065769645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103758.22282826109</v>
      </c>
      <c r="AC10">
        <f t="shared" si="2"/>
        <v>110560.63584722189</v>
      </c>
      <c r="AE10">
        <f t="shared" si="3"/>
        <v>30277.064445734279</v>
      </c>
      <c r="AF10">
        <f t="shared" si="4"/>
        <v>-1513.8532222867141</v>
      </c>
      <c r="AG10">
        <f t="shared" si="4"/>
        <v>-22.588727516001384</v>
      </c>
      <c r="AH10">
        <f t="shared" si="5"/>
        <v>-15714.858041729194</v>
      </c>
      <c r="AI10">
        <f t="shared" si="6"/>
        <v>13025.764454202368</v>
      </c>
      <c r="AJ10">
        <f t="shared" si="7"/>
        <v>-6802.4130189607968</v>
      </c>
      <c r="AK10">
        <f t="shared" si="24"/>
        <v>6957.3752877147053</v>
      </c>
      <c r="AL10">
        <f t="shared" si="8"/>
        <v>13180.726722956277</v>
      </c>
      <c r="AN10">
        <f t="shared" si="9"/>
        <v>17971.828765349503</v>
      </c>
      <c r="AO10">
        <f t="shared" si="9"/>
        <v>-898.59143826747527</v>
      </c>
      <c r="AP10">
        <f t="shared" si="9"/>
        <v>-13.408193640183342</v>
      </c>
      <c r="AQ10">
        <f t="shared" si="9"/>
        <v>-9328.0092693241058</v>
      </c>
      <c r="AR10">
        <f t="shared" si="9"/>
        <v>7731.8198641177378</v>
      </c>
      <c r="AS10">
        <f t="shared" si="9"/>
        <v>-4037.7693216282601</v>
      </c>
      <c r="AT10">
        <f t="shared" si="9"/>
        <v>4129.7516656935768</v>
      </c>
      <c r="AU10">
        <f t="shared" si="9"/>
        <v>7823.802208183055</v>
      </c>
      <c r="AW10">
        <v>7</v>
      </c>
      <c r="AX10">
        <f>(R10*SUMPRODUCT(K11:$K$23, X11:$X$23)-$AZ$3*SUMPRODUCT(K10:$K$22, W11:$W$23))/Z10</f>
        <v>122362.62065769645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33509.041649520361</v>
      </c>
      <c r="P11">
        <f t="shared" si="22"/>
        <v>1675.4520824760182</v>
      </c>
      <c r="Q11" s="4">
        <f t="shared" si="23"/>
        <v>25</v>
      </c>
      <c r="R11">
        <f t="shared" si="0"/>
        <v>2000000</v>
      </c>
      <c r="S11">
        <f t="shared" si="1"/>
        <v>129489.06547258525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110560.63584722189</v>
      </c>
      <c r="AC11">
        <f t="shared" si="2"/>
        <v>114563.67730024409</v>
      </c>
      <c r="AE11">
        <f t="shared" si="3"/>
        <v>29646.665686909644</v>
      </c>
      <c r="AF11">
        <f t="shared" si="4"/>
        <v>-1482.3332843454823</v>
      </c>
      <c r="AG11">
        <f t="shared" si="4"/>
        <v>-22.118407620390716</v>
      </c>
      <c r="AH11">
        <f t="shared" si="5"/>
        <v>-19554.609636052079</v>
      </c>
      <c r="AI11">
        <f t="shared" si="6"/>
        <v>8587.6043588916946</v>
      </c>
      <c r="AJ11">
        <f t="shared" si="7"/>
        <v>-4003.0414530222042</v>
      </c>
      <c r="AK11">
        <f t="shared" si="24"/>
        <v>7144.3358648639814</v>
      </c>
      <c r="AL11">
        <f t="shared" si="8"/>
        <v>11728.898770733471</v>
      </c>
      <c r="AN11">
        <f t="shared" si="9"/>
        <v>16735.74638005341</v>
      </c>
      <c r="AO11">
        <f t="shared" si="9"/>
        <v>-836.78731900267053</v>
      </c>
      <c r="AP11">
        <f t="shared" si="9"/>
        <v>-12.485993000856949</v>
      </c>
      <c r="AQ11">
        <f t="shared" si="9"/>
        <v>-11038.711431701298</v>
      </c>
      <c r="AR11">
        <f t="shared" si="9"/>
        <v>4847.7616363485849</v>
      </c>
      <c r="AS11">
        <f t="shared" si="9"/>
        <v>-2259.7443912959475</v>
      </c>
      <c r="AT11">
        <f t="shared" si="9"/>
        <v>4033.0266597594778</v>
      </c>
      <c r="AU11">
        <f t="shared" si="9"/>
        <v>6621.0439048121143</v>
      </c>
      <c r="AW11">
        <v>8</v>
      </c>
      <c r="AX11">
        <f>(R11*SUMPRODUCT(K12:$K$23, X12:$X$23)-$AZ$3*SUMPRODUCT(K11:$K$22, W12:$W$23))/Z11</f>
        <v>129489.06547258525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33509.041649520361</v>
      </c>
      <c r="P12">
        <f t="shared" si="22"/>
        <v>1675.4520824760182</v>
      </c>
      <c r="Q12" s="4">
        <f t="shared" si="23"/>
        <v>25</v>
      </c>
      <c r="R12">
        <f t="shared" si="0"/>
        <v>2000000</v>
      </c>
      <c r="S12">
        <f t="shared" si="1"/>
        <v>134054.04626039218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114563.67730024409</v>
      </c>
      <c r="AC12">
        <f t="shared" si="2"/>
        <v>115824.45560903178</v>
      </c>
      <c r="AE12">
        <f t="shared" si="3"/>
        <v>28952.25183652516</v>
      </c>
      <c r="AF12">
        <f t="shared" si="4"/>
        <v>-1447.612591826258</v>
      </c>
      <c r="AG12">
        <f t="shared" si="4"/>
        <v>-21.600328158698307</v>
      </c>
      <c r="AH12">
        <f t="shared" si="5"/>
        <v>-23751.630839080368</v>
      </c>
      <c r="AI12">
        <f t="shared" si="6"/>
        <v>3731.4080774598333</v>
      </c>
      <c r="AJ12">
        <f t="shared" si="7"/>
        <v>-1260.7783087876887</v>
      </c>
      <c r="AK12">
        <f t="shared" si="24"/>
        <v>7373.3456286825412</v>
      </c>
      <c r="AL12">
        <f t="shared" si="8"/>
        <v>9843.9753973546867</v>
      </c>
      <c r="AN12">
        <f t="shared" si="9"/>
        <v>15537.356205526588</v>
      </c>
      <c r="AO12">
        <f t="shared" si="9"/>
        <v>-776.86781027632946</v>
      </c>
      <c r="AP12">
        <f t="shared" si="9"/>
        <v>-11.591913287192583</v>
      </c>
      <c r="AQ12">
        <f t="shared" si="9"/>
        <v>-12746.419549425065</v>
      </c>
      <c r="AR12">
        <f t="shared" si="9"/>
        <v>2002.4769325379998</v>
      </c>
      <c r="AS12">
        <f t="shared" si="9"/>
        <v>-676.6023517080182</v>
      </c>
      <c r="AT12">
        <f t="shared" si="9"/>
        <v>3956.939104639011</v>
      </c>
      <c r="AU12">
        <f t="shared" si="9"/>
        <v>5282.8136854689928</v>
      </c>
      <c r="AW12">
        <v>9</v>
      </c>
      <c r="AX12">
        <f>(R12*SUMPRODUCT(K13:$K$23, X13:$X$23)-$AZ$3*SUMPRODUCT(K12:$K$22, W13:$W$23))/Z12</f>
        <v>134054.04626039218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33509.041649520361</v>
      </c>
      <c r="P13">
        <f t="shared" si="22"/>
        <v>1675.4520824760182</v>
      </c>
      <c r="Q13" s="4">
        <f t="shared" si="23"/>
        <v>25</v>
      </c>
      <c r="R13">
        <f t="shared" si="0"/>
        <v>2000000</v>
      </c>
      <c r="S13">
        <f t="shared" si="1"/>
        <v>136044.48338585833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115824.45560903178</v>
      </c>
      <c r="AC13">
        <f t="shared" si="2"/>
        <v>114452.33626517563</v>
      </c>
      <c r="AE13">
        <f t="shared" si="3"/>
        <v>28190.6918042172</v>
      </c>
      <c r="AF13">
        <f t="shared" si="4"/>
        <v>-1409.5345902108602</v>
      </c>
      <c r="AG13">
        <f t="shared" si="4"/>
        <v>-21.032153126811906</v>
      </c>
      <c r="AH13">
        <f t="shared" si="5"/>
        <v>-28173.740023953374</v>
      </c>
      <c r="AI13">
        <f t="shared" si="6"/>
        <v>-1413.6149630738473</v>
      </c>
      <c r="AJ13">
        <f t="shared" si="7"/>
        <v>1372.1193438561459</v>
      </c>
      <c r="AK13">
        <f t="shared" si="24"/>
        <v>7372.7101829510721</v>
      </c>
      <c r="AL13">
        <f t="shared" si="8"/>
        <v>7331.2145637333706</v>
      </c>
      <c r="AN13">
        <f t="shared" si="9"/>
        <v>14384.959197391285</v>
      </c>
      <c r="AO13">
        <f t="shared" si="9"/>
        <v>-719.24795986956428</v>
      </c>
      <c r="AP13">
        <f t="shared" si="9"/>
        <v>-10.732147570682006</v>
      </c>
      <c r="AQ13">
        <f t="shared" si="9"/>
        <v>-14376.309155416018</v>
      </c>
      <c r="AR13">
        <f t="shared" si="9"/>
        <v>-721.33006546498041</v>
      </c>
      <c r="AS13">
        <f t="shared" si="9"/>
        <v>700.15595617164888</v>
      </c>
      <c r="AT13">
        <f t="shared" si="9"/>
        <v>3762.0976417498518</v>
      </c>
      <c r="AU13">
        <f t="shared" si="9"/>
        <v>3740.9235324565202</v>
      </c>
      <c r="AW13">
        <v>10</v>
      </c>
      <c r="AX13">
        <f>(R13*SUMPRODUCT(K14:$K$23, X14:$X$23)-$AZ$3*SUMPRODUCT(K13:$K$22, W14:$W$23))/Z13</f>
        <v>136044.48338585833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33509.041649520361</v>
      </c>
      <c r="P14">
        <f t="shared" si="22"/>
        <v>1675.4520824760182</v>
      </c>
      <c r="Q14" s="4">
        <f t="shared" si="23"/>
        <v>25</v>
      </c>
      <c r="R14">
        <f t="shared" si="0"/>
        <v>2000000</v>
      </c>
      <c r="S14">
        <f t="shared" si="1"/>
        <v>135357.30388783326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114452.33626517563</v>
      </c>
      <c r="AC14">
        <f t="shared" si="2"/>
        <v>110506.27770740702</v>
      </c>
      <c r="AE14">
        <f t="shared" si="3"/>
        <v>27356.923903415674</v>
      </c>
      <c r="AF14">
        <f t="shared" si="4"/>
        <v>-1367.8461951707839</v>
      </c>
      <c r="AG14">
        <f t="shared" si="4"/>
        <v>-20.410106165933318</v>
      </c>
      <c r="AH14">
        <f t="shared" si="5"/>
        <v>-32938.034368837587</v>
      </c>
      <c r="AI14">
        <f t="shared" si="6"/>
        <v>-6969.3667667586305</v>
      </c>
      <c r="AJ14">
        <f t="shared" si="7"/>
        <v>3946.0585577686143</v>
      </c>
      <c r="AK14">
        <f t="shared" si="24"/>
        <v>7218.6886782338161</v>
      </c>
      <c r="AL14">
        <f t="shared" si="8"/>
        <v>4195.3804692437998</v>
      </c>
      <c r="AN14">
        <f t="shared" si="9"/>
        <v>13277.068331909109</v>
      </c>
      <c r="AO14">
        <f t="shared" si="9"/>
        <v>-663.85341659545554</v>
      </c>
      <c r="AP14">
        <f t="shared" si="9"/>
        <v>-9.9055864315498514</v>
      </c>
      <c r="AQ14">
        <f t="shared" si="9"/>
        <v>-15985.734893944904</v>
      </c>
      <c r="AR14">
        <f t="shared" si="9"/>
        <v>-3382.4255650628006</v>
      </c>
      <c r="AS14">
        <f t="shared" si="9"/>
        <v>1915.1308567505698</v>
      </c>
      <c r="AT14">
        <f t="shared" si="9"/>
        <v>3503.4283527660232</v>
      </c>
      <c r="AU14">
        <f t="shared" si="9"/>
        <v>2036.1336444537926</v>
      </c>
      <c r="AW14">
        <v>11</v>
      </c>
      <c r="AX14">
        <f>(R14*SUMPRODUCT(K15:$K$23, X15:$X$23)-$AZ$3*SUMPRODUCT(K14:$K$22, W15:$W$23))/Z14</f>
        <v>135357.30388783326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33509.041649520361</v>
      </c>
      <c r="P15">
        <f t="shared" si="22"/>
        <v>1675.4520824760182</v>
      </c>
      <c r="Q15" s="4">
        <f t="shared" si="23"/>
        <v>25</v>
      </c>
      <c r="R15">
        <f t="shared" si="0"/>
        <v>2000000</v>
      </c>
      <c r="S15">
        <f t="shared" si="1"/>
        <v>131873.14199141276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110506.27770740702</v>
      </c>
      <c r="AC15">
        <f t="shared" si="2"/>
        <v>104078.48567814541</v>
      </c>
      <c r="AE15">
        <f t="shared" si="3"/>
        <v>26446.403405138288</v>
      </c>
      <c r="AF15">
        <f t="shared" si="4"/>
        <v>-1322.3201702569145</v>
      </c>
      <c r="AG15">
        <f t="shared" si="4"/>
        <v>-19.730796602412557</v>
      </c>
      <c r="AH15">
        <f t="shared" si="5"/>
        <v>-38016.680148914034</v>
      </c>
      <c r="AI15">
        <f t="shared" si="6"/>
        <v>-12912.327710635072</v>
      </c>
      <c r="AJ15">
        <f t="shared" si="7"/>
        <v>6427.7920292616036</v>
      </c>
      <c r="AK15">
        <f t="shared" si="24"/>
        <v>7039.2157329047677</v>
      </c>
      <c r="AL15">
        <f t="shared" si="8"/>
        <v>554.68005153129889</v>
      </c>
      <c r="AN15">
        <f t="shared" si="9"/>
        <v>12201.889596556875</v>
      </c>
      <c r="AO15">
        <f t="shared" si="9"/>
        <v>-610.09447982784377</v>
      </c>
      <c r="AP15">
        <f t="shared" si="9"/>
        <v>-9.1034307427973911</v>
      </c>
      <c r="AQ15">
        <f t="shared" si="9"/>
        <v>-17540.204877708922</v>
      </c>
      <c r="AR15">
        <f t="shared" si="9"/>
        <v>-5957.5131917226872</v>
      </c>
      <c r="AS15">
        <f t="shared" si="9"/>
        <v>2965.6663512680111</v>
      </c>
      <c r="AT15">
        <f t="shared" si="9"/>
        <v>3247.7661292333692</v>
      </c>
      <c r="AU15">
        <f t="shared" si="9"/>
        <v>255.9192887786927</v>
      </c>
      <c r="AW15">
        <v>12</v>
      </c>
      <c r="AX15">
        <f>(R15*SUMPRODUCT(K16:$K$23, X16:$X$23)-$AZ$3*SUMPRODUCT(K15:$K$22, W16:$W$23))/Z15</f>
        <v>131873.14199141276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33509.041649520361</v>
      </c>
      <c r="P16">
        <f t="shared" si="22"/>
        <v>1675.4520824760182</v>
      </c>
      <c r="Q16" s="4">
        <f t="shared" si="23"/>
        <v>25</v>
      </c>
      <c r="R16">
        <f t="shared" si="0"/>
        <v>2000000</v>
      </c>
      <c r="S16">
        <f t="shared" si="1"/>
        <v>125730.92265229305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104078.48567814541</v>
      </c>
      <c r="AC16">
        <f t="shared" si="2"/>
        <v>95544.52359572456</v>
      </c>
      <c r="AE16">
        <f t="shared" si="3"/>
        <v>25463.945965040806</v>
      </c>
      <c r="AF16">
        <f t="shared" si="4"/>
        <v>-1273.1972982520404</v>
      </c>
      <c r="AG16">
        <f t="shared" si="4"/>
        <v>-18.997817239429533</v>
      </c>
      <c r="AH16">
        <f t="shared" si="5"/>
        <v>-42853.711756711877</v>
      </c>
      <c r="AI16">
        <f t="shared" si="6"/>
        <v>-18681.960907162542</v>
      </c>
      <c r="AJ16">
        <f t="shared" si="7"/>
        <v>8533.9620824208541</v>
      </c>
      <c r="AK16">
        <f t="shared" si="24"/>
        <v>7016.3271186679003</v>
      </c>
      <c r="AL16">
        <f t="shared" si="8"/>
        <v>-3131.6717060737874</v>
      </c>
      <c r="AN16">
        <f t="shared" si="9"/>
        <v>11139.28282917833</v>
      </c>
      <c r="AO16">
        <f t="shared" si="9"/>
        <v>-556.96414145891652</v>
      </c>
      <c r="AP16">
        <f t="shared" si="9"/>
        <v>-8.3106545881608156</v>
      </c>
      <c r="AQ16">
        <f t="shared" si="9"/>
        <v>-18746.490280550403</v>
      </c>
      <c r="AR16">
        <f t="shared" si="9"/>
        <v>-8172.4822474191515</v>
      </c>
      <c r="AS16">
        <f t="shared" si="9"/>
        <v>3733.2084123992222</v>
      </c>
      <c r="AT16">
        <f t="shared" si="9"/>
        <v>3069.31424941666</v>
      </c>
      <c r="AU16">
        <f t="shared" si="9"/>
        <v>-1369.9595856032695</v>
      </c>
      <c r="AW16">
        <v>13</v>
      </c>
      <c r="AX16">
        <f>(R16*SUMPRODUCT(K17:$K$23, X17:$X$23)-$AZ$3*SUMPRODUCT(K16:$K$22, W17:$W$23))/Z16</f>
        <v>125730.92265229305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33509.041649520361</v>
      </c>
      <c r="P17">
        <f t="shared" si="22"/>
        <v>1675.4520824760182</v>
      </c>
      <c r="Q17" s="4">
        <f t="shared" si="23"/>
        <v>25</v>
      </c>
      <c r="R17">
        <f t="shared" si="0"/>
        <v>2000000</v>
      </c>
      <c r="S17">
        <f t="shared" si="1"/>
        <v>117050.61433598681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95544.52359572456</v>
      </c>
      <c r="AC17">
        <f t="shared" si="2"/>
        <v>85275.929824608727</v>
      </c>
      <c r="AE17">
        <f t="shared" si="3"/>
        <v>24412.641491928131</v>
      </c>
      <c r="AF17">
        <f t="shared" si="4"/>
        <v>-1220.6320745964067</v>
      </c>
      <c r="AG17">
        <f t="shared" si="4"/>
        <v>-18.213473356882446</v>
      </c>
      <c r="AH17">
        <f t="shared" si="5"/>
        <v>-47549.256812223393</v>
      </c>
      <c r="AI17">
        <f t="shared" si="6"/>
        <v>-24375.460868248552</v>
      </c>
      <c r="AJ17">
        <f t="shared" si="7"/>
        <v>10268.593771115833</v>
      </c>
      <c r="AK17">
        <f t="shared" si="24"/>
        <v>7326.0440869055728</v>
      </c>
      <c r="AL17">
        <f t="shared" si="8"/>
        <v>-6780.8230102271464</v>
      </c>
      <c r="AN17">
        <f t="shared" si="9"/>
        <v>10058.760853624257</v>
      </c>
      <c r="AO17">
        <f t="shared" si="9"/>
        <v>-502.93804268121289</v>
      </c>
      <c r="AP17">
        <f t="shared" si="9"/>
        <v>-7.504512482654242</v>
      </c>
      <c r="AQ17">
        <f t="shared" si="9"/>
        <v>-19591.759588976118</v>
      </c>
      <c r="AR17">
        <f t="shared" si="9"/>
        <v>-10043.441290515728</v>
      </c>
      <c r="AS17">
        <f t="shared" si="9"/>
        <v>4230.9771796231771</v>
      </c>
      <c r="AT17">
        <f t="shared" si="9"/>
        <v>3018.5560009004607</v>
      </c>
      <c r="AU17">
        <f t="shared" si="9"/>
        <v>-2793.9081099920904</v>
      </c>
      <c r="AW17">
        <v>14</v>
      </c>
      <c r="AX17">
        <f>(R17*SUMPRODUCT(K18:$K$23, X18:$X$23)-$AZ$3*SUMPRODUCT(K17:$K$22, W18:$W$23))/Z17</f>
        <v>117050.61433598681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33509.041649520361</v>
      </c>
      <c r="P18">
        <f t="shared" si="22"/>
        <v>1675.4520824760182</v>
      </c>
      <c r="Q18" s="4">
        <f t="shared" si="23"/>
        <v>25</v>
      </c>
      <c r="R18">
        <f t="shared" si="0"/>
        <v>2000000</v>
      </c>
      <c r="S18">
        <f t="shared" si="1"/>
        <v>105856.52904186957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85275.929824608727</v>
      </c>
      <c r="AC18">
        <f t="shared" si="2"/>
        <v>73585.085936995718</v>
      </c>
      <c r="AE18">
        <f t="shared" si="3"/>
        <v>23293.468355372177</v>
      </c>
      <c r="AF18">
        <f t="shared" si="4"/>
        <v>-1164.6734177686089</v>
      </c>
      <c r="AG18">
        <f t="shared" si="4"/>
        <v>-17.378494884309525</v>
      </c>
      <c r="AH18">
        <f t="shared" si="5"/>
        <v>-52227.499120327549</v>
      </c>
      <c r="AI18">
        <f t="shared" si="6"/>
        <v>-30116.08267760829</v>
      </c>
      <c r="AJ18">
        <f t="shared" si="7"/>
        <v>11690.843887613009</v>
      </c>
      <c r="AK18">
        <f t="shared" si="24"/>
        <v>7529.0712058310801</v>
      </c>
      <c r="AL18">
        <f t="shared" si="8"/>
        <v>-10896.167584164201</v>
      </c>
      <c r="AN18">
        <f t="shared" si="9"/>
        <v>8968.9066639105749</v>
      </c>
      <c r="AO18">
        <f t="shared" si="9"/>
        <v>-448.4453331955288</v>
      </c>
      <c r="AP18">
        <f t="shared" si="9"/>
        <v>-6.6914079173903751</v>
      </c>
      <c r="AQ18">
        <f t="shared" si="9"/>
        <v>-20109.652961649092</v>
      </c>
      <c r="AR18">
        <f t="shared" si="9"/>
        <v>-11595.883038851434</v>
      </c>
      <c r="AS18">
        <f t="shared" si="9"/>
        <v>4501.4373149874018</v>
      </c>
      <c r="AT18">
        <f t="shared" si="9"/>
        <v>2898.9902182369383</v>
      </c>
      <c r="AU18">
        <f t="shared" si="9"/>
        <v>-4195.4555056270938</v>
      </c>
      <c r="AW18">
        <v>15</v>
      </c>
      <c r="AX18">
        <f>(R18*SUMPRODUCT(K19:$K$23, X19:$X$23)-$AZ$3*SUMPRODUCT(K18:$K$22, W19:$W$23))/Z18</f>
        <v>105856.52904186957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33509.041649520361</v>
      </c>
      <c r="P19">
        <f t="shared" si="22"/>
        <v>1675.4520824760182</v>
      </c>
      <c r="Q19" s="4">
        <f t="shared" si="23"/>
        <v>25</v>
      </c>
      <c r="R19">
        <f t="shared" si="0"/>
        <v>2000000</v>
      </c>
      <c r="S19">
        <f t="shared" si="1"/>
        <v>91734.28734465703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73585.085936995718</v>
      </c>
      <c r="AC19">
        <f t="shared" si="2"/>
        <v>60497.102519487802</v>
      </c>
      <c r="AE19">
        <f t="shared" si="3"/>
        <v>22098.606602615007</v>
      </c>
      <c r="AF19">
        <f t="shared" si="4"/>
        <v>-1104.9303301307505</v>
      </c>
      <c r="AG19">
        <f t="shared" si="4"/>
        <v>-16.487047610723984</v>
      </c>
      <c r="AH19">
        <f t="shared" si="5"/>
        <v>-57412.985979395686</v>
      </c>
      <c r="AI19">
        <f t="shared" si="6"/>
        <v>-36435.796754522155</v>
      </c>
      <c r="AJ19">
        <f t="shared" si="7"/>
        <v>13087.983417507916</v>
      </c>
      <c r="AK19">
        <f t="shared" si="24"/>
        <v>6942.0811461758303</v>
      </c>
      <c r="AL19">
        <f t="shared" si="8"/>
        <v>-16405.732190838407</v>
      </c>
      <c r="AN19">
        <f t="shared" si="9"/>
        <v>7926.9961129854846</v>
      </c>
      <c r="AO19">
        <f t="shared" si="9"/>
        <v>-396.34980564927423</v>
      </c>
      <c r="AP19">
        <f t="shared" si="9"/>
        <v>-5.9140725329419768</v>
      </c>
      <c r="AQ19">
        <f t="shared" si="9"/>
        <v>-20594.625031231815</v>
      </c>
      <c r="AR19">
        <f t="shared" si="9"/>
        <v>-13069.892796428549</v>
      </c>
      <c r="AS19">
        <f t="shared" si="9"/>
        <v>4694.7934565759815</v>
      </c>
      <c r="AT19">
        <f t="shared" si="9"/>
        <v>2490.1954793499849</v>
      </c>
      <c r="AU19">
        <f t="shared" si="9"/>
        <v>-5884.9038605025817</v>
      </c>
      <c r="AW19">
        <v>16</v>
      </c>
      <c r="AX19">
        <f>(R19*SUMPRODUCT(K20:$K$23, X20:$X$23)-$AZ$3*SUMPRODUCT(K19:$K$22, W20:$W$23))/Z19</f>
        <v>91734.28734465703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33509.041649520361</v>
      </c>
      <c r="P20">
        <f t="shared" si="22"/>
        <v>1675.4520824760182</v>
      </c>
      <c r="Q20" s="4">
        <f t="shared" si="23"/>
        <v>25</v>
      </c>
      <c r="R20">
        <f t="shared" si="0"/>
        <v>2000000</v>
      </c>
      <c r="S20">
        <f t="shared" si="1"/>
        <v>73961.573049655461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60497.102519487802</v>
      </c>
      <c r="AC20">
        <f t="shared" si="2"/>
        <v>45990.703468440093</v>
      </c>
      <c r="AE20">
        <f t="shared" si="3"/>
        <v>20836.555179539664</v>
      </c>
      <c r="AF20">
        <f t="shared" si="4"/>
        <v>-1041.8277589769832</v>
      </c>
      <c r="AG20">
        <f t="shared" si="4"/>
        <v>-15.545472321675538</v>
      </c>
      <c r="AH20">
        <f t="shared" si="5"/>
        <v>-62136.385035296553</v>
      </c>
      <c r="AI20">
        <f t="shared" si="6"/>
        <v>-42357.203087055546</v>
      </c>
      <c r="AJ20">
        <f t="shared" si="7"/>
        <v>14506.399051047709</v>
      </c>
      <c r="AK20">
        <f t="shared" si="24"/>
        <v>4359.846365744741</v>
      </c>
      <c r="AL20">
        <f t="shared" si="8"/>
        <v>-23490.957670263095</v>
      </c>
      <c r="AN20">
        <f t="shared" si="9"/>
        <v>7089.3345015392988</v>
      </c>
      <c r="AO20">
        <f t="shared" si="9"/>
        <v>-354.46672507696496</v>
      </c>
      <c r="AP20">
        <f t="shared" si="9"/>
        <v>-5.2891206019023622</v>
      </c>
      <c r="AQ20">
        <f t="shared" si="9"/>
        <v>-21141.000248650027</v>
      </c>
      <c r="AR20">
        <f t="shared" si="9"/>
        <v>-14411.421592789595</v>
      </c>
      <c r="AS20">
        <f t="shared" si="9"/>
        <v>4935.5910513784602</v>
      </c>
      <c r="AT20">
        <f t="shared" si="9"/>
        <v>1483.3742428035923</v>
      </c>
      <c r="AU20">
        <f t="shared" si="9"/>
        <v>-7992.4562986075416</v>
      </c>
      <c r="AW20">
        <v>17</v>
      </c>
      <c r="AX20">
        <f>(R20*SUMPRODUCT(K21:$K$23, X21:$X$23)-$AZ$3*SUMPRODUCT(K20:$K$22, W21:$W$23))/Z20</f>
        <v>73961.573049655461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33509.041649520361</v>
      </c>
      <c r="P21">
        <f t="shared" si="22"/>
        <v>1675.4520824760182</v>
      </c>
      <c r="Q21" s="4">
        <f t="shared" si="23"/>
        <v>25</v>
      </c>
      <c r="R21">
        <f t="shared" si="0"/>
        <v>2000000</v>
      </c>
      <c r="S21">
        <f t="shared" si="1"/>
        <v>52569.398253899912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45990.703468440093</v>
      </c>
      <c r="AC21">
        <f t="shared" si="2"/>
        <v>30632.49656046434</v>
      </c>
      <c r="AE21">
        <f t="shared" si="3"/>
        <v>19525.915022191439</v>
      </c>
      <c r="AF21">
        <f t="shared" si="4"/>
        <v>-976.29575110957205</v>
      </c>
      <c r="AG21">
        <f t="shared" si="4"/>
        <v>-14.567646567169826</v>
      </c>
      <c r="AH21">
        <f t="shared" si="5"/>
        <v>-65789.682503116608</v>
      </c>
      <c r="AI21">
        <f t="shared" si="6"/>
        <v>-47254.630878601914</v>
      </c>
      <c r="AJ21">
        <f t="shared" si="7"/>
        <v>15358.206907975753</v>
      </c>
      <c r="AK21">
        <f t="shared" si="24"/>
        <v>3310.9185565374769</v>
      </c>
      <c r="AL21">
        <f t="shared" si="8"/>
        <v>-28585.505414088686</v>
      </c>
      <c r="AN21">
        <f t="shared" si="9"/>
        <v>6319.2316865385492</v>
      </c>
      <c r="AO21">
        <f t="shared" si="9"/>
        <v>-315.96158432692749</v>
      </c>
      <c r="AP21">
        <f t="shared" si="9"/>
        <v>-4.7145720792562571</v>
      </c>
      <c r="AQ21">
        <f t="shared" si="9"/>
        <v>-21291.716462378914</v>
      </c>
      <c r="AR21">
        <f t="shared" si="9"/>
        <v>-15293.160932246552</v>
      </c>
      <c r="AS21">
        <f t="shared" si="9"/>
        <v>4970.4235438387786</v>
      </c>
      <c r="AT21">
        <f t="shared" si="9"/>
        <v>1071.5227138006833</v>
      </c>
      <c r="AU21">
        <f t="shared" si="9"/>
        <v>-9251.2146746070903</v>
      </c>
      <c r="AW21">
        <v>18</v>
      </c>
      <c r="AX21">
        <f>(R21*SUMPRODUCT(K22:$K$23, X22:$X$23)-$AZ$3*SUMPRODUCT(K21:$K$22, W22:$W$23))/Z21</f>
        <v>52569.398253899912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33509.041649520361</v>
      </c>
      <c r="P22">
        <f t="shared" si="22"/>
        <v>1675.4520824760182</v>
      </c>
      <c r="Q22" s="4">
        <f t="shared" si="23"/>
        <v>25</v>
      </c>
      <c r="R22">
        <f t="shared" si="0"/>
        <v>2000000</v>
      </c>
      <c r="S22">
        <f t="shared" si="1"/>
        <v>27710.609244898154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30632.49656046434</v>
      </c>
      <c r="AC22">
        <f t="shared" si="2"/>
        <v>15028.590166922226</v>
      </c>
      <c r="AE22">
        <f t="shared" si="3"/>
        <v>18173.315836774193</v>
      </c>
      <c r="AF22">
        <f t="shared" si="4"/>
        <v>-908.66579183870977</v>
      </c>
      <c r="AG22">
        <f t="shared" si="4"/>
        <v>-13.558516554168836</v>
      </c>
      <c r="AH22">
        <f t="shared" si="5"/>
        <v>-69076.283786343192</v>
      </c>
      <c r="AI22">
        <f t="shared" si="6"/>
        <v>-51825.192257961884</v>
      </c>
      <c r="AJ22">
        <f t="shared" si="7"/>
        <v>15603.906393542115</v>
      </c>
      <c r="AK22">
        <f t="shared" si="24"/>
        <v>3352.8002623779885</v>
      </c>
      <c r="AL22">
        <f t="shared" si="8"/>
        <v>-32868.485602041779</v>
      </c>
      <c r="AN22">
        <f t="shared" si="9"/>
        <v>5496.7157655594865</v>
      </c>
      <c r="AO22">
        <f t="shared" si="9"/>
        <v>-274.83578827797436</v>
      </c>
      <c r="AP22">
        <f t="shared" si="9"/>
        <v>-4.100919852506558</v>
      </c>
      <c r="AQ22">
        <f t="shared" si="9"/>
        <v>-20892.868507041261</v>
      </c>
      <c r="AR22">
        <f t="shared" si="9"/>
        <v>-15675.089449612258</v>
      </c>
      <c r="AS22">
        <f t="shared" si="9"/>
        <v>4719.5701130191674</v>
      </c>
      <c r="AT22">
        <f t="shared" si="9"/>
        <v>1014.0906715379207</v>
      </c>
      <c r="AU22">
        <f t="shared" si="9"/>
        <v>-9941.4286650551694</v>
      </c>
      <c r="AW22">
        <v>19</v>
      </c>
      <c r="AX22">
        <f>(R22*SUMPRODUCT(K23:$K$23, X23:$X$23)-$AZ$3*SUMPRODUCT(K22:$K$22, W23:$W$23))/Z22</f>
        <v>27710.609244898154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33509.041649520361</v>
      </c>
      <c r="P23">
        <f t="shared" si="22"/>
        <v>1675.4520824760182</v>
      </c>
      <c r="Q23" s="4">
        <f t="shared" si="23"/>
        <v>25</v>
      </c>
      <c r="R23">
        <f t="shared" si="0"/>
        <v>2000000</v>
      </c>
      <c r="S23">
        <f t="shared" si="1"/>
        <v>29991.394839664998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15028.590166922226</v>
      </c>
      <c r="AC23">
        <f t="shared" si="2"/>
        <v>15028.590166922226</v>
      </c>
      <c r="AE23">
        <f t="shared" si="3"/>
        <v>16791.27151401919</v>
      </c>
      <c r="AF23">
        <f t="shared" si="4"/>
        <v>-839.56357570095952</v>
      </c>
      <c r="AG23">
        <f t="shared" si="4"/>
        <v>-12.527418487257405</v>
      </c>
      <c r="AH23">
        <f t="shared" si="5"/>
        <v>-71641.032109579464</v>
      </c>
      <c r="AI23">
        <f t="shared" si="6"/>
        <v>-55701.85158974849</v>
      </c>
      <c r="AJ23">
        <f t="shared" si="7"/>
        <v>0</v>
      </c>
      <c r="AK23">
        <f t="shared" si="24"/>
        <v>3218.8529731344838</v>
      </c>
      <c r="AL23">
        <f t="shared" si="8"/>
        <v>-52482.998616614008</v>
      </c>
      <c r="AN23">
        <f t="shared" si="9"/>
        <v>4600.6898496423755</v>
      </c>
      <c r="AO23">
        <f t="shared" si="9"/>
        <v>-230.03449248211879</v>
      </c>
      <c r="AP23">
        <f t="shared" si="9"/>
        <v>-3.4324242228128812</v>
      </c>
      <c r="AQ23">
        <f t="shared" si="9"/>
        <v>-19629.137017364119</v>
      </c>
      <c r="AR23">
        <f t="shared" si="9"/>
        <v>-15261.914084426677</v>
      </c>
      <c r="AS23">
        <f t="shared" si="9"/>
        <v>0</v>
      </c>
      <c r="AT23">
        <f t="shared" si="9"/>
        <v>881.94298976267976</v>
      </c>
      <c r="AU23">
        <f t="shared" si="9"/>
        <v>-14379.971094663997</v>
      </c>
      <c r="AW23">
        <v>20</v>
      </c>
      <c r="AX23">
        <f>(R23*SUMPRODUCT(K$23:$K24, X$23:$X24)-$AZ$3*SUMPRODUCT(K$22:$K23, W$23:$W24))/Z23</f>
        <v>29991.394839664998</v>
      </c>
    </row>
    <row r="25" spans="5:50" x14ac:dyDescent="0.25">
      <c r="AN25" s="8">
        <f t="shared" ref="AN25:AU25" si="25">SUM(AN3:AN23)</f>
        <v>300892.49550187337</v>
      </c>
      <c r="AO25" s="8">
        <f t="shared" si="25"/>
        <v>-40176.406012233943</v>
      </c>
      <c r="AP25" s="8">
        <f t="shared" si="25"/>
        <v>-399.48604965264673</v>
      </c>
      <c r="AQ25" s="8">
        <f t="shared" si="25"/>
        <v>-273969.24756459356</v>
      </c>
      <c r="AR25" s="8">
        <f t="shared" si="25"/>
        <v>-13652.644124606746</v>
      </c>
      <c r="AS25" s="8">
        <f t="shared" si="25"/>
        <v>-51675.841364779422</v>
      </c>
      <c r="AT25" s="8">
        <f t="shared" si="25"/>
        <v>65328.485489386163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54B7-2588-491D-B3F5-8C34CDF74B90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117785.895113718</v>
      </c>
      <c r="K3">
        <v>1</v>
      </c>
      <c r="L3" s="2">
        <v>0</v>
      </c>
      <c r="O3">
        <f>$C$3</f>
        <v>117785.895113718</v>
      </c>
      <c r="P3">
        <f>O3*B5</f>
        <v>94228.716090974398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117785.895113718</v>
      </c>
      <c r="AF3">
        <f t="shared" ref="AF3:AG23" si="4">-$Z3*P3</f>
        <v>-94228.716090974398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23357.179022743599</v>
      </c>
      <c r="AJ3">
        <f t="shared" ref="AJ3:AJ23" si="7">AB3-AC3</f>
        <v>0</v>
      </c>
      <c r="AL3">
        <f t="shared" ref="AL3:AL23" si="8">SUM(AI3:AK3)</f>
        <v>23357.179022743599</v>
      </c>
      <c r="AN3">
        <f t="shared" ref="AN3:AU23" si="9">AE3*$K3</f>
        <v>117785.895113718</v>
      </c>
      <c r="AO3">
        <f t="shared" si="9"/>
        <v>-94228.716090974398</v>
      </c>
      <c r="AP3">
        <f t="shared" si="9"/>
        <v>-200</v>
      </c>
      <c r="AQ3">
        <f t="shared" si="9"/>
        <v>0</v>
      </c>
      <c r="AR3">
        <f t="shared" si="9"/>
        <v>23357.179022743599</v>
      </c>
      <c r="AS3">
        <f t="shared" si="9"/>
        <v>0</v>
      </c>
      <c r="AT3">
        <f t="shared" si="9"/>
        <v>0</v>
      </c>
      <c r="AU3">
        <f t="shared" si="9"/>
        <v>23357.179022743599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93818.48559319535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2000000</v>
      </c>
      <c r="S4">
        <f t="shared" si="1"/>
        <v>58826.950795679353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57087.084898946341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-39152</v>
      </c>
      <c r="AI4">
        <f t="shared" si="6"/>
        <v>-39152</v>
      </c>
      <c r="AJ4">
        <f t="shared" si="7"/>
        <v>-57087.084898946341</v>
      </c>
      <c r="AK4">
        <f>H4*SUM(AB4, AE4:AF4)</f>
        <v>0</v>
      </c>
      <c r="AL4">
        <f t="shared" si="8"/>
        <v>-96239.084898946341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-36731.400694248987</v>
      </c>
      <c r="AR4">
        <f t="shared" si="9"/>
        <v>-36731.400694248987</v>
      </c>
      <c r="AS4">
        <f t="shared" si="9"/>
        <v>-53557.636644100137</v>
      </c>
      <c r="AT4">
        <f t="shared" si="9"/>
        <v>0</v>
      </c>
      <c r="AU4">
        <f t="shared" si="9"/>
        <v>-90289.037338349124</v>
      </c>
      <c r="AW4">
        <v>1</v>
      </c>
      <c r="AX4">
        <f>(R4*SUMPRODUCT(K5:$K$23, X5:$X$23)-$AZ$3*SUMPRODUCT(K4:$K$22, W5:$W$23))/Z4</f>
        <v>58826.950795679353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117785.895113718</v>
      </c>
      <c r="P5">
        <f t="shared" ref="P5:P23" si="22">O5*$C$5</f>
        <v>5889.2947556858999</v>
      </c>
      <c r="Q5" s="4">
        <f t="shared" ref="Q5:Q23" si="23">$C$8</f>
        <v>25</v>
      </c>
      <c r="R5">
        <f t="shared" si="0"/>
        <v>2000000</v>
      </c>
      <c r="S5">
        <f t="shared" si="1"/>
        <v>110303.62776357897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57087.084898946341</v>
      </c>
      <c r="AC5">
        <f t="shared" si="2"/>
        <v>103478.63249136123</v>
      </c>
      <c r="AE5">
        <f t="shared" si="3"/>
        <v>110497.93737756733</v>
      </c>
      <c r="AF5">
        <f t="shared" si="4"/>
        <v>-5524.8968688783661</v>
      </c>
      <c r="AG5">
        <f t="shared" si="4"/>
        <v>-23.453134450199997</v>
      </c>
      <c r="AH5">
        <f t="shared" si="5"/>
        <v>-45188.763983999997</v>
      </c>
      <c r="AI5">
        <f t="shared" si="6"/>
        <v>59760.823390238766</v>
      </c>
      <c r="AJ5">
        <f t="shared" si="7"/>
        <v>-46391.547592414892</v>
      </c>
      <c r="AK5">
        <f>H5*SUM(AB5, AE5:AF5)</f>
        <v>14001.994835219693</v>
      </c>
      <c r="AL5">
        <f t="shared" si="8"/>
        <v>27371.270633043569</v>
      </c>
      <c r="AN5">
        <f t="shared" si="9"/>
        <v>95421.876347215642</v>
      </c>
      <c r="AO5">
        <f t="shared" si="9"/>
        <v>-4771.0938173607819</v>
      </c>
      <c r="AP5">
        <f t="shared" si="9"/>
        <v>-20.253247694702598</v>
      </c>
      <c r="AQ5">
        <f t="shared" si="9"/>
        <v>-39023.322529820878</v>
      </c>
      <c r="AR5">
        <f t="shared" si="9"/>
        <v>51607.206752339283</v>
      </c>
      <c r="AS5">
        <f t="shared" si="9"/>
        <v>-40062.001363819858</v>
      </c>
      <c r="AT5">
        <f t="shared" si="9"/>
        <v>12091.597829697883</v>
      </c>
      <c r="AU5">
        <f t="shared" si="9"/>
        <v>23636.803218217312</v>
      </c>
      <c r="AW5">
        <v>2</v>
      </c>
      <c r="AX5">
        <f>(R5*SUMPRODUCT(K6:$K$23, X6:$X$23)-$AZ$3*SUMPRODUCT(K5:$K$22, W6:$W$23))/Z5</f>
        <v>110303.62776357897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117785.895113718</v>
      </c>
      <c r="P6">
        <f t="shared" si="22"/>
        <v>5889.2947556858999</v>
      </c>
      <c r="Q6" s="4">
        <f t="shared" si="23"/>
        <v>25</v>
      </c>
      <c r="R6">
        <f t="shared" si="0"/>
        <v>2000000</v>
      </c>
      <c r="S6">
        <f t="shared" si="1"/>
        <v>154783.08563490873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103478.63249136123</v>
      </c>
      <c r="AC6">
        <f t="shared" si="2"/>
        <v>139811.68522866775</v>
      </c>
      <c r="AE6">
        <f t="shared" si="3"/>
        <v>106393.04950192806</v>
      </c>
      <c r="AF6">
        <f t="shared" si="4"/>
        <v>-5319.6524750964036</v>
      </c>
      <c r="AG6">
        <f t="shared" si="4"/>
        <v>-22.581873958509515</v>
      </c>
      <c r="AH6">
        <f t="shared" si="5"/>
        <v>-50938.331775078383</v>
      </c>
      <c r="AI6">
        <f t="shared" si="6"/>
        <v>50112.483377794772</v>
      </c>
      <c r="AJ6">
        <f t="shared" si="7"/>
        <v>-36333.052737306512</v>
      </c>
      <c r="AK6">
        <f>H6*SUM(AB6, AE6:AF6)</f>
        <v>22255.260811579388</v>
      </c>
      <c r="AL6">
        <f t="shared" si="8"/>
        <v>36034.691452067651</v>
      </c>
      <c r="AN6">
        <f t="shared" si="9"/>
        <v>82861.696485202847</v>
      </c>
      <c r="AO6">
        <f t="shared" si="9"/>
        <v>-4143.0848242601423</v>
      </c>
      <c r="AP6">
        <f t="shared" si="9"/>
        <v>-17.587355515956069</v>
      </c>
      <c r="AQ6">
        <f t="shared" si="9"/>
        <v>-39672.108345128494</v>
      </c>
      <c r="AR6">
        <f t="shared" si="9"/>
        <v>39028.915960298262</v>
      </c>
      <c r="AS6">
        <f t="shared" si="9"/>
        <v>-28297.134092814984</v>
      </c>
      <c r="AT6">
        <f t="shared" si="9"/>
        <v>17332.980633614618</v>
      </c>
      <c r="AU6">
        <f t="shared" si="9"/>
        <v>28064.762501097899</v>
      </c>
      <c r="AW6">
        <v>3</v>
      </c>
      <c r="AX6">
        <f>(R6*SUMPRODUCT(K7:$K$23, X7:$X$23)-$AZ$3*SUMPRODUCT(K6:$K$22, W7:$W$23))/Z6</f>
        <v>154783.08563490873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117785.895113718</v>
      </c>
      <c r="P7">
        <f t="shared" si="22"/>
        <v>5889.2947556858999</v>
      </c>
      <c r="Q7" s="4">
        <f t="shared" si="23"/>
        <v>25</v>
      </c>
      <c r="R7">
        <f t="shared" si="0"/>
        <v>2000000</v>
      </c>
      <c r="S7">
        <f t="shared" si="1"/>
        <v>191649.85764448068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139811.68522866775</v>
      </c>
      <c r="AC7">
        <f t="shared" si="2"/>
        <v>165965.39379547467</v>
      </c>
      <c r="AE7">
        <f t="shared" si="3"/>
        <v>102000.50606019146</v>
      </c>
      <c r="AF7">
        <f t="shared" si="4"/>
        <v>-5100.0253030095728</v>
      </c>
      <c r="AG7">
        <f t="shared" si="4"/>
        <v>-21.649558710258489</v>
      </c>
      <c r="AH7">
        <f t="shared" si="5"/>
        <v>-56519.720693274299</v>
      </c>
      <c r="AI7">
        <f t="shared" si="6"/>
        <v>40359.110505197328</v>
      </c>
      <c r="AJ7">
        <f t="shared" si="7"/>
        <v>-26153.708566806919</v>
      </c>
      <c r="AK7">
        <f>H7*SUM(AB7, AE7:AF7)</f>
        <v>24783.763778718458</v>
      </c>
      <c r="AL7">
        <f t="shared" si="8"/>
        <v>38989.165717108866</v>
      </c>
      <c r="AN7">
        <f t="shared" si="9"/>
        <v>71911.531170557399</v>
      </c>
      <c r="AO7">
        <f t="shared" si="9"/>
        <v>-3595.57655852787</v>
      </c>
      <c r="AP7">
        <f t="shared" si="9"/>
        <v>-15.263188156172992</v>
      </c>
      <c r="AQ7">
        <f t="shared" si="9"/>
        <v>-39847.053837038227</v>
      </c>
      <c r="AR7">
        <f t="shared" si="9"/>
        <v>28453.637586835132</v>
      </c>
      <c r="AS7">
        <f t="shared" si="9"/>
        <v>-18438.665664244447</v>
      </c>
      <c r="AT7">
        <f t="shared" si="9"/>
        <v>17472.838815577328</v>
      </c>
      <c r="AU7">
        <f t="shared" si="9"/>
        <v>27487.810738168013</v>
      </c>
      <c r="AW7">
        <v>4</v>
      </c>
      <c r="AX7">
        <f>(R7*SUMPRODUCT(K8:$K$23, X8:$X$23)-$AZ$3*SUMPRODUCT(K7:$K$22, W8:$W$23))/Z7</f>
        <v>191649.85764448068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117785.895113718</v>
      </c>
      <c r="P8">
        <f t="shared" si="22"/>
        <v>5889.2947556858999</v>
      </c>
      <c r="Q8" s="4">
        <f t="shared" si="23"/>
        <v>25</v>
      </c>
      <c r="R8">
        <f t="shared" si="0"/>
        <v>2000000</v>
      </c>
      <c r="S8">
        <f t="shared" si="1"/>
        <v>220790.54176298023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165965.39379547467</v>
      </c>
      <c r="AC8">
        <f t="shared" si="2"/>
        <v>182435.30642806331</v>
      </c>
      <c r="AE8">
        <f t="shared" si="3"/>
        <v>97324.394860368033</v>
      </c>
      <c r="AF8">
        <f t="shared" si="4"/>
        <v>-4866.2197430184024</v>
      </c>
      <c r="AG8">
        <f t="shared" si="4"/>
        <v>-20.657056340745399</v>
      </c>
      <c r="AH8">
        <f t="shared" si="5"/>
        <v>-62080.542592840422</v>
      </c>
      <c r="AI8">
        <f t="shared" si="6"/>
        <v>30356.975468168464</v>
      </c>
      <c r="AJ8">
        <f t="shared" si="7"/>
        <v>-16469.912632588646</v>
      </c>
      <c r="AK8">
        <f t="shared" ref="AK8:AK23" si="24">H8*SUM(AB8:AB8, AE8:AF8)</f>
        <v>18735.708746179767</v>
      </c>
      <c r="AL8">
        <f t="shared" si="8"/>
        <v>32622.771581759585</v>
      </c>
      <c r="AN8">
        <f t="shared" si="9"/>
        <v>63976.521152050678</v>
      </c>
      <c r="AO8">
        <f t="shared" si="9"/>
        <v>-3198.8260576025345</v>
      </c>
      <c r="AP8">
        <f t="shared" si="9"/>
        <v>-13.578986068383587</v>
      </c>
      <c r="AQ8">
        <f t="shared" si="9"/>
        <v>-40808.855292857043</v>
      </c>
      <c r="AR8">
        <f t="shared" si="9"/>
        <v>19955.260815522724</v>
      </c>
      <c r="AS8">
        <f t="shared" si="9"/>
        <v>-10826.552946185457</v>
      </c>
      <c r="AT8">
        <f t="shared" si="9"/>
        <v>12315.98170857713</v>
      </c>
      <c r="AU8">
        <f t="shared" si="9"/>
        <v>21444.6895779144</v>
      </c>
      <c r="AW8">
        <v>5</v>
      </c>
      <c r="AX8">
        <f>(R8*SUMPRODUCT(K9:$K$23, X9:$X$23)-$AZ$3*SUMPRODUCT(K8:$K$22, W9:$W$23))/Z8</f>
        <v>220790.54176298023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117785.895113718</v>
      </c>
      <c r="P9">
        <f t="shared" si="22"/>
        <v>5889.2947556858999</v>
      </c>
      <c r="Q9" s="4">
        <f t="shared" si="23"/>
        <v>25</v>
      </c>
      <c r="R9">
        <f t="shared" si="0"/>
        <v>2000000</v>
      </c>
      <c r="S9">
        <f t="shared" si="1"/>
        <v>243346.46134836512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182435.30642806331</v>
      </c>
      <c r="AC9">
        <f t="shared" si="2"/>
        <v>190758.62894118513</v>
      </c>
      <c r="AE9">
        <f t="shared" si="3"/>
        <v>92332.042701610597</v>
      </c>
      <c r="AF9">
        <f t="shared" si="4"/>
        <v>-4616.6021350805304</v>
      </c>
      <c r="AG9">
        <f t="shared" si="4"/>
        <v>-19.597431978690523</v>
      </c>
      <c r="AH9">
        <f t="shared" si="5"/>
        <v>-68244.303891793752</v>
      </c>
      <c r="AI9">
        <f t="shared" si="6"/>
        <v>19451.53924275763</v>
      </c>
      <c r="AJ9">
        <f t="shared" si="7"/>
        <v>-8323.3225131218205</v>
      </c>
      <c r="AK9">
        <f t="shared" si="24"/>
        <v>14101.868993117774</v>
      </c>
      <c r="AL9">
        <f t="shared" si="8"/>
        <v>25230.085722753582</v>
      </c>
      <c r="AN9">
        <f t="shared" si="9"/>
        <v>57683.692760915321</v>
      </c>
      <c r="AO9">
        <f t="shared" si="9"/>
        <v>-2884.1846380457664</v>
      </c>
      <c r="AP9">
        <f t="shared" si="9"/>
        <v>-12.243336246930035</v>
      </c>
      <c r="AQ9">
        <f t="shared" si="9"/>
        <v>-42635.073839951991</v>
      </c>
      <c r="AR9">
        <f t="shared" si="9"/>
        <v>12152.190946670633</v>
      </c>
      <c r="AS9">
        <f t="shared" si="9"/>
        <v>-5199.9280482565737</v>
      </c>
      <c r="AT9">
        <f t="shared" si="9"/>
        <v>8810.02796594139</v>
      </c>
      <c r="AU9">
        <f t="shared" si="9"/>
        <v>15762.290864355446</v>
      </c>
      <c r="AW9">
        <v>6</v>
      </c>
      <c r="AX9">
        <f>(R9*SUMPRODUCT(K10:$K$23, X10:$X$23)-$AZ$3*SUMPRODUCT(K9:$K$22, W10:$W$23))/Z9</f>
        <v>243346.46134836512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117785.895113718</v>
      </c>
      <c r="P10">
        <f t="shared" si="22"/>
        <v>5889.2947556858999</v>
      </c>
      <c r="Q10" s="4">
        <f t="shared" si="23"/>
        <v>25</v>
      </c>
      <c r="R10">
        <f t="shared" si="0"/>
        <v>2000000</v>
      </c>
      <c r="S10">
        <f t="shared" si="1"/>
        <v>260933.71077034247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190758.62894118513</v>
      </c>
      <c r="AC10">
        <f t="shared" si="2"/>
        <v>192863.64805900003</v>
      </c>
      <c r="AE10">
        <f t="shared" si="3"/>
        <v>87058.959742921623</v>
      </c>
      <c r="AF10">
        <f t="shared" si="4"/>
        <v>-4352.9479871460808</v>
      </c>
      <c r="AG10">
        <f t="shared" si="4"/>
        <v>-18.478222638387511</v>
      </c>
      <c r="AH10">
        <f t="shared" si="5"/>
        <v>-73858.801641288839</v>
      </c>
      <c r="AI10">
        <f t="shared" si="6"/>
        <v>8828.7318918483215</v>
      </c>
      <c r="AJ10">
        <f t="shared" si="7"/>
        <v>-2105.0191178148962</v>
      </c>
      <c r="AK10">
        <f t="shared" si="24"/>
        <v>14356.893636590437</v>
      </c>
      <c r="AL10">
        <f t="shared" si="8"/>
        <v>21080.606410623863</v>
      </c>
      <c r="AN10">
        <f t="shared" si="9"/>
        <v>51676.36775994247</v>
      </c>
      <c r="AO10">
        <f t="shared" si="9"/>
        <v>-2583.818387997123</v>
      </c>
      <c r="AP10">
        <f t="shared" si="9"/>
        <v>-10.968284383722436</v>
      </c>
      <c r="AQ10">
        <f t="shared" si="9"/>
        <v>-43841.031493995171</v>
      </c>
      <c r="AR10">
        <f t="shared" si="9"/>
        <v>5240.5495935664576</v>
      </c>
      <c r="AS10">
        <f t="shared" si="9"/>
        <v>-1249.4950823571796</v>
      </c>
      <c r="AT10">
        <f t="shared" si="9"/>
        <v>8521.9501547644759</v>
      </c>
      <c r="AU10">
        <f t="shared" si="9"/>
        <v>12513.004665973755</v>
      </c>
      <c r="AW10">
        <v>7</v>
      </c>
      <c r="AX10">
        <f>(R10*SUMPRODUCT(K11:$K$23, X11:$X$23)-$AZ$3*SUMPRODUCT(K10:$K$22, W11:$W$23))/Z10</f>
        <v>260933.71077034247</v>
      </c>
    </row>
    <row r="11" spans="1:52" x14ac:dyDescent="0.25">
      <c r="A11" t="s">
        <v>33</v>
      </c>
      <c r="C11" s="7">
        <f>AU25</f>
        <v>1.7644197214394808E-10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117785.895113718</v>
      </c>
      <c r="P11">
        <f t="shared" si="22"/>
        <v>5889.2947556858999</v>
      </c>
      <c r="Q11" s="4">
        <f t="shared" si="23"/>
        <v>25</v>
      </c>
      <c r="R11">
        <f t="shared" si="0"/>
        <v>2000000</v>
      </c>
      <c r="S11">
        <f t="shared" si="1"/>
        <v>274140.12322125264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192863.64805900003</v>
      </c>
      <c r="AC11">
        <f t="shared" si="2"/>
        <v>189879.58108181326</v>
      </c>
      <c r="AE11">
        <f t="shared" si="3"/>
        <v>81582.864116132114</v>
      </c>
      <c r="AF11">
        <f t="shared" si="4"/>
        <v>-4079.1432058066057</v>
      </c>
      <c r="AG11">
        <f t="shared" si="4"/>
        <v>-17.315923956210298</v>
      </c>
      <c r="AH11">
        <f t="shared" si="5"/>
        <v>-78201.31646346701</v>
      </c>
      <c r="AI11">
        <f t="shared" si="6"/>
        <v>-714.91147709771758</v>
      </c>
      <c r="AJ11">
        <f t="shared" si="7"/>
        <v>2984.0669771867688</v>
      </c>
      <c r="AK11">
        <f t="shared" si="24"/>
        <v>13923.919501920267</v>
      </c>
      <c r="AL11">
        <f t="shared" si="8"/>
        <v>16193.075002009318</v>
      </c>
      <c r="AN11">
        <f t="shared" si="9"/>
        <v>46054.087067498171</v>
      </c>
      <c r="AO11">
        <f t="shared" si="9"/>
        <v>-2302.7043533749084</v>
      </c>
      <c r="AP11">
        <f t="shared" si="9"/>
        <v>-9.7749579911573079</v>
      </c>
      <c r="AQ11">
        <f t="shared" si="9"/>
        <v>-44145.180194640074</v>
      </c>
      <c r="AR11">
        <f t="shared" si="9"/>
        <v>-403.57243850797255</v>
      </c>
      <c r="AS11">
        <f t="shared" si="9"/>
        <v>1684.5263018343892</v>
      </c>
      <c r="AT11">
        <f t="shared" si="9"/>
        <v>7860.1481819693918</v>
      </c>
      <c r="AU11">
        <f t="shared" si="9"/>
        <v>9141.1020452958073</v>
      </c>
      <c r="AW11">
        <v>8</v>
      </c>
      <c r="AX11">
        <f>(R11*SUMPRODUCT(K12:$K$23, X12:$X$23)-$AZ$3*SUMPRODUCT(K11:$K$22, W12:$W$23))/Z11</f>
        <v>274140.12322125264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117785.895113718</v>
      </c>
      <c r="P12">
        <f t="shared" si="22"/>
        <v>5889.2947556858999</v>
      </c>
      <c r="Q12" s="4">
        <f t="shared" si="23"/>
        <v>25</v>
      </c>
      <c r="R12">
        <f t="shared" si="0"/>
        <v>2000000</v>
      </c>
      <c r="S12">
        <f t="shared" si="1"/>
        <v>283094.66536577075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189879.58108181326</v>
      </c>
      <c r="AC12">
        <f t="shared" si="2"/>
        <v>182498.84753195086</v>
      </c>
      <c r="AE12">
        <f t="shared" si="3"/>
        <v>75931.455953079407</v>
      </c>
      <c r="AF12">
        <f t="shared" si="4"/>
        <v>-3796.5727976539702</v>
      </c>
      <c r="AG12">
        <f t="shared" si="4"/>
        <v>-16.116415271915695</v>
      </c>
      <c r="AH12">
        <f t="shared" si="5"/>
        <v>-82107.955578599736</v>
      </c>
      <c r="AI12">
        <f t="shared" si="6"/>
        <v>-9989.1888384462072</v>
      </c>
      <c r="AJ12">
        <f t="shared" si="7"/>
        <v>7380.7335498624016</v>
      </c>
      <c r="AK12">
        <f t="shared" si="24"/>
        <v>13598.550693912688</v>
      </c>
      <c r="AL12">
        <f t="shared" si="8"/>
        <v>10990.095405328882</v>
      </c>
      <c r="AN12">
        <f t="shared" si="9"/>
        <v>40748.957456182558</v>
      </c>
      <c r="AO12">
        <f t="shared" si="9"/>
        <v>-2037.4478728091278</v>
      </c>
      <c r="AP12">
        <f t="shared" si="9"/>
        <v>-8.6489467641352391</v>
      </c>
      <c r="AQ12">
        <f t="shared" si="9"/>
        <v>-44063.603768561719</v>
      </c>
      <c r="AR12">
        <f t="shared" si="9"/>
        <v>-5360.7431319524203</v>
      </c>
      <c r="AS12">
        <f t="shared" si="9"/>
        <v>3960.9038657787655</v>
      </c>
      <c r="AT12">
        <f t="shared" si="9"/>
        <v>7297.7234103663632</v>
      </c>
      <c r="AU12">
        <f t="shared" si="9"/>
        <v>5897.8841441927079</v>
      </c>
      <c r="AW12">
        <v>9</v>
      </c>
      <c r="AX12">
        <f>(R12*SUMPRODUCT(K13:$K$23, X13:$X$23)-$AZ$3*SUMPRODUCT(K12:$K$22, W13:$W$23))/Z12</f>
        <v>283094.66536577075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117785.895113718</v>
      </c>
      <c r="P13">
        <f t="shared" si="22"/>
        <v>5889.2947556858999</v>
      </c>
      <c r="Q13" s="4">
        <f t="shared" si="23"/>
        <v>25</v>
      </c>
      <c r="R13">
        <f t="shared" si="0"/>
        <v>2000000</v>
      </c>
      <c r="S13">
        <f t="shared" si="1"/>
        <v>287934.55417054036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182498.84753195086</v>
      </c>
      <c r="AC13">
        <f t="shared" si="2"/>
        <v>171502.96668570393</v>
      </c>
      <c r="AE13">
        <f t="shared" si="3"/>
        <v>70157.020590759625</v>
      </c>
      <c r="AF13">
        <f t="shared" si="4"/>
        <v>-3507.8510295379815</v>
      </c>
      <c r="AG13">
        <f t="shared" si="4"/>
        <v>-14.890794123317052</v>
      </c>
      <c r="AH13">
        <f t="shared" si="5"/>
        <v>-85156.559670359027</v>
      </c>
      <c r="AI13">
        <f t="shared" si="6"/>
        <v>-18522.280903260704</v>
      </c>
      <c r="AJ13">
        <f t="shared" si="7"/>
        <v>10995.880846246931</v>
      </c>
      <c r="AK13">
        <f t="shared" si="24"/>
        <v>12880.952483717021</v>
      </c>
      <c r="AL13">
        <f t="shared" si="8"/>
        <v>5354.5524267032488</v>
      </c>
      <c r="AN13">
        <f t="shared" si="9"/>
        <v>35799.259046833489</v>
      </c>
      <c r="AO13">
        <f t="shared" si="9"/>
        <v>-1789.9629523416747</v>
      </c>
      <c r="AP13">
        <f t="shared" si="9"/>
        <v>-7.5983756400268918</v>
      </c>
      <c r="AQ13">
        <f t="shared" si="9"/>
        <v>-43453.124341740353</v>
      </c>
      <c r="AR13">
        <f t="shared" si="9"/>
        <v>-9451.4266228885681</v>
      </c>
      <c r="AS13">
        <f t="shared" si="9"/>
        <v>5610.9051317774383</v>
      </c>
      <c r="AT13">
        <f t="shared" si="9"/>
        <v>6572.8069814195342</v>
      </c>
      <c r="AU13">
        <f t="shared" si="9"/>
        <v>2732.2854903084049</v>
      </c>
      <c r="AW13">
        <v>10</v>
      </c>
      <c r="AX13">
        <f>(R13*SUMPRODUCT(K14:$K$23, X14:$X$23)-$AZ$3*SUMPRODUCT(K13:$K$22, W14:$W$23))/Z13</f>
        <v>287934.55417054036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117785.895113718</v>
      </c>
      <c r="P14">
        <f t="shared" si="22"/>
        <v>5889.2947556858999</v>
      </c>
      <c r="Q14" s="4">
        <f t="shared" si="23"/>
        <v>25</v>
      </c>
      <c r="R14">
        <f t="shared" si="0"/>
        <v>2000000</v>
      </c>
      <c r="S14">
        <f t="shared" si="1"/>
        <v>288490.69551620667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171502.96668570393</v>
      </c>
      <c r="AC14">
        <f t="shared" si="2"/>
        <v>157470.25584010113</v>
      </c>
      <c r="AE14">
        <f t="shared" si="3"/>
        <v>64292.454925536847</v>
      </c>
      <c r="AF14">
        <f t="shared" si="4"/>
        <v>-3214.6227462768425</v>
      </c>
      <c r="AG14">
        <f t="shared" si="4"/>
        <v>-13.646042860960733</v>
      </c>
      <c r="AH14">
        <f t="shared" si="5"/>
        <v>-87667.465689851888</v>
      </c>
      <c r="AI14">
        <f t="shared" si="6"/>
        <v>-26603.279553452841</v>
      </c>
      <c r="AJ14">
        <f t="shared" si="7"/>
        <v>14032.710845602793</v>
      </c>
      <c r="AK14">
        <f t="shared" si="24"/>
        <v>11954.653061659146</v>
      </c>
      <c r="AL14">
        <f t="shared" si="8"/>
        <v>-615.91564619090241</v>
      </c>
      <c r="AN14">
        <f t="shared" si="9"/>
        <v>31202.898406496653</v>
      </c>
      <c r="AO14">
        <f t="shared" si="9"/>
        <v>-1560.1449203248326</v>
      </c>
      <c r="AP14">
        <f t="shared" si="9"/>
        <v>-6.6228002886872384</v>
      </c>
      <c r="AQ14">
        <f t="shared" si="9"/>
        <v>-42547.434666224763</v>
      </c>
      <c r="AR14">
        <f t="shared" si="9"/>
        <v>-12911.303980341629</v>
      </c>
      <c r="AS14">
        <f t="shared" si="9"/>
        <v>6810.4609069635944</v>
      </c>
      <c r="AT14">
        <f t="shared" si="9"/>
        <v>5801.9222535504969</v>
      </c>
      <c r="AU14">
        <f t="shared" si="9"/>
        <v>-298.92081982753734</v>
      </c>
      <c r="AW14">
        <v>11</v>
      </c>
      <c r="AX14">
        <f>(R14*SUMPRODUCT(K15:$K$23, X15:$X$23)-$AZ$3*SUMPRODUCT(K14:$K$22, W15:$W$23))/Z14</f>
        <v>288490.69551620667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117785.895113718</v>
      </c>
      <c r="P15">
        <f t="shared" si="22"/>
        <v>5889.2947556858999</v>
      </c>
      <c r="Q15" s="4">
        <f t="shared" si="23"/>
        <v>25</v>
      </c>
      <c r="R15">
        <f t="shared" si="0"/>
        <v>2000000</v>
      </c>
      <c r="S15">
        <f t="shared" si="1"/>
        <v>284327.874659013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157470.25584010113</v>
      </c>
      <c r="AC15">
        <f t="shared" si="2"/>
        <v>140874.32420812358</v>
      </c>
      <c r="AE15">
        <f t="shared" si="3"/>
        <v>58358.711383094284</v>
      </c>
      <c r="AF15">
        <f t="shared" si="4"/>
        <v>-2917.9355691547144</v>
      </c>
      <c r="AG15">
        <f t="shared" si="4"/>
        <v>-12.386608627194086</v>
      </c>
      <c r="AH15">
        <f t="shared" si="5"/>
        <v>-89837.904412563337</v>
      </c>
      <c r="AI15">
        <f t="shared" si="6"/>
        <v>-34409.515207250966</v>
      </c>
      <c r="AJ15">
        <f t="shared" si="7"/>
        <v>16595.931631977553</v>
      </c>
      <c r="AK15">
        <f t="shared" si="24"/>
        <v>11050.082542844713</v>
      </c>
      <c r="AL15">
        <f t="shared" si="8"/>
        <v>-6763.5010324286995</v>
      </c>
      <c r="AN15">
        <f t="shared" si="9"/>
        <v>26925.648164146649</v>
      </c>
      <c r="AO15">
        <f t="shared" si="9"/>
        <v>-1346.2824082073325</v>
      </c>
      <c r="AP15">
        <f t="shared" si="9"/>
        <v>-5.7149559669582919</v>
      </c>
      <c r="AQ15">
        <f t="shared" si="9"/>
        <v>-41449.575370810075</v>
      </c>
      <c r="AR15">
        <f t="shared" si="9"/>
        <v>-15875.924570837715</v>
      </c>
      <c r="AS15">
        <f t="shared" si="9"/>
        <v>7657.0610537556831</v>
      </c>
      <c r="AT15">
        <f t="shared" si="9"/>
        <v>5098.3071367063503</v>
      </c>
      <c r="AU15">
        <f t="shared" si="9"/>
        <v>-3120.5563803756813</v>
      </c>
      <c r="AW15">
        <v>12</v>
      </c>
      <c r="AX15">
        <f>(R15*SUMPRODUCT(K16:$K$23, X16:$X$23)-$AZ$3*SUMPRODUCT(K15:$K$22, W16:$W$23))/Z15</f>
        <v>284327.874659013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117785.895113718</v>
      </c>
      <c r="P16">
        <f t="shared" si="22"/>
        <v>5889.2947556858999</v>
      </c>
      <c r="Q16" s="4">
        <f t="shared" si="23"/>
        <v>25</v>
      </c>
      <c r="R16">
        <f t="shared" si="0"/>
        <v>2000000</v>
      </c>
      <c r="S16">
        <f t="shared" si="1"/>
        <v>275461.26777848619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140874.32420812358</v>
      </c>
      <c r="AC16">
        <f t="shared" si="2"/>
        <v>122615.15243831227</v>
      </c>
      <c r="AE16">
        <f t="shared" si="3"/>
        <v>52429.641382706053</v>
      </c>
      <c r="AF16">
        <f t="shared" si="4"/>
        <v>-2621.4820691353025</v>
      </c>
      <c r="AG16">
        <f t="shared" si="4"/>
        <v>-11.128166350497048</v>
      </c>
      <c r="AH16">
        <f t="shared" si="5"/>
        <v>-90766.095234007735</v>
      </c>
      <c r="AI16">
        <f t="shared" si="6"/>
        <v>-40969.064086787483</v>
      </c>
      <c r="AJ16">
        <f t="shared" si="7"/>
        <v>18259.171769811306</v>
      </c>
      <c r="AK16">
        <f t="shared" si="24"/>
        <v>10430.331848636682</v>
      </c>
      <c r="AL16">
        <f t="shared" si="8"/>
        <v>-12279.560468339494</v>
      </c>
      <c r="AN16">
        <f t="shared" si="9"/>
        <v>22935.510654796475</v>
      </c>
      <c r="AO16">
        <f t="shared" si="9"/>
        <v>-1146.7755327398238</v>
      </c>
      <c r="AP16">
        <f t="shared" si="9"/>
        <v>-4.8680511857241218</v>
      </c>
      <c r="AQ16">
        <f t="shared" si="9"/>
        <v>-39705.912331884232</v>
      </c>
      <c r="AR16">
        <f t="shared" si="9"/>
        <v>-17922.045261013303</v>
      </c>
      <c r="AS16">
        <f t="shared" si="9"/>
        <v>7987.5318165422777</v>
      </c>
      <c r="AT16">
        <f t="shared" si="9"/>
        <v>4562.7812996328857</v>
      </c>
      <c r="AU16">
        <f t="shared" si="9"/>
        <v>-5371.7321448381399</v>
      </c>
      <c r="AW16">
        <v>13</v>
      </c>
      <c r="AX16">
        <f>(R16*SUMPRODUCT(K17:$K$23, X17:$X$23)-$AZ$3*SUMPRODUCT(K16:$K$22, W17:$W$23))/Z16</f>
        <v>275461.26777848619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117785.895113718</v>
      </c>
      <c r="P17">
        <f t="shared" si="22"/>
        <v>5889.2947556858999</v>
      </c>
      <c r="Q17" s="4">
        <f t="shared" si="23"/>
        <v>25</v>
      </c>
      <c r="R17">
        <f t="shared" si="0"/>
        <v>2000000</v>
      </c>
      <c r="S17">
        <f t="shared" si="1"/>
        <v>262095.03585086323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122615.15243831227</v>
      </c>
      <c r="AC17">
        <f t="shared" si="2"/>
        <v>103659.61792594061</v>
      </c>
      <c r="AE17">
        <f t="shared" si="3"/>
        <v>46584.784961361984</v>
      </c>
      <c r="AF17">
        <f t="shared" si="4"/>
        <v>-2329.2392480680992</v>
      </c>
      <c r="AG17">
        <f t="shared" si="4"/>
        <v>-9.8875983657436368</v>
      </c>
      <c r="AH17">
        <f t="shared" si="5"/>
        <v>-90342.905699875249</v>
      </c>
      <c r="AI17">
        <f t="shared" si="6"/>
        <v>-46097.247584947108</v>
      </c>
      <c r="AJ17">
        <f t="shared" si="7"/>
        <v>18955.534512371669</v>
      </c>
      <c r="AK17">
        <f t="shared" si="24"/>
        <v>10295.9220759541</v>
      </c>
      <c r="AL17">
        <f t="shared" si="8"/>
        <v>-16845.790996621341</v>
      </c>
      <c r="AN17">
        <f t="shared" si="9"/>
        <v>19194.367455024738</v>
      </c>
      <c r="AO17">
        <f t="shared" si="9"/>
        <v>-959.71837275123698</v>
      </c>
      <c r="AP17">
        <f t="shared" si="9"/>
        <v>-4.0739953278135026</v>
      </c>
      <c r="AQ17">
        <f t="shared" si="9"/>
        <v>-37224.062113763503</v>
      </c>
      <c r="AR17">
        <f t="shared" si="9"/>
        <v>-18993.487026817817</v>
      </c>
      <c r="AS17">
        <f t="shared" si="9"/>
        <v>7810.2645539447722</v>
      </c>
      <c r="AT17">
        <f t="shared" si="9"/>
        <v>4242.237283655506</v>
      </c>
      <c r="AU17">
        <f t="shared" si="9"/>
        <v>-6940.9851892175384</v>
      </c>
      <c r="AW17">
        <v>14</v>
      </c>
      <c r="AX17">
        <f>(R17*SUMPRODUCT(K18:$K$23, X18:$X$23)-$AZ$3*SUMPRODUCT(K17:$K$22, W18:$W$23))/Z17</f>
        <v>262095.03585086323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117785.895113718</v>
      </c>
      <c r="P18">
        <f t="shared" si="22"/>
        <v>5889.2947556858999</v>
      </c>
      <c r="Q18" s="4">
        <f t="shared" si="23"/>
        <v>25</v>
      </c>
      <c r="R18">
        <f t="shared" si="0"/>
        <v>2000000</v>
      </c>
      <c r="S18">
        <f t="shared" si="1"/>
        <v>243941.70159036259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103659.61792594061</v>
      </c>
      <c r="AC18">
        <f t="shared" si="2"/>
        <v>84650.405437143141</v>
      </c>
      <c r="AE18">
        <f t="shared" si="3"/>
        <v>40872.977892464434</v>
      </c>
      <c r="AF18">
        <f t="shared" si="4"/>
        <v>-2043.6488946232216</v>
      </c>
      <c r="AG18">
        <f t="shared" si="4"/>
        <v>-8.6752700425214453</v>
      </c>
      <c r="AH18">
        <f t="shared" si="5"/>
        <v>-89076.187165180541</v>
      </c>
      <c r="AI18">
        <f t="shared" si="6"/>
        <v>-50255.533437381848</v>
      </c>
      <c r="AJ18">
        <f t="shared" si="7"/>
        <v>19009.212488797464</v>
      </c>
      <c r="AK18">
        <f t="shared" si="24"/>
        <v>9988.4751793571049</v>
      </c>
      <c r="AL18">
        <f t="shared" si="8"/>
        <v>-21257.845769227279</v>
      </c>
      <c r="AN18">
        <f t="shared" si="9"/>
        <v>15737.713173532104</v>
      </c>
      <c r="AO18">
        <f t="shared" si="9"/>
        <v>-786.88565867660509</v>
      </c>
      <c r="AP18">
        <f t="shared" si="9"/>
        <v>-3.3403221069759486</v>
      </c>
      <c r="AQ18">
        <f t="shared" si="9"/>
        <v>-34297.855367566131</v>
      </c>
      <c r="AR18">
        <f t="shared" si="9"/>
        <v>-19350.368174817606</v>
      </c>
      <c r="AS18">
        <f t="shared" si="9"/>
        <v>7319.2986963294861</v>
      </c>
      <c r="AT18">
        <f t="shared" si="9"/>
        <v>3845.9580270183401</v>
      </c>
      <c r="AU18">
        <f t="shared" si="9"/>
        <v>-8185.1114514697811</v>
      </c>
      <c r="AW18">
        <v>15</v>
      </c>
      <c r="AX18">
        <f>(R18*SUMPRODUCT(K19:$K$23, X19:$X$23)-$AZ$3*SUMPRODUCT(K18:$K$22, W19:$W$23))/Z18</f>
        <v>243941.70159036259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117785.895113718</v>
      </c>
      <c r="P19">
        <f t="shared" si="22"/>
        <v>5889.2947556858999</v>
      </c>
      <c r="Q19" s="4">
        <f t="shared" si="23"/>
        <v>25</v>
      </c>
      <c r="R19">
        <f t="shared" si="0"/>
        <v>2000000</v>
      </c>
      <c r="S19">
        <f t="shared" si="1"/>
        <v>220007.97147505154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84650.405437143141</v>
      </c>
      <c r="AC19">
        <f t="shared" si="2"/>
        <v>66026.104058010955</v>
      </c>
      <c r="AE19">
        <f t="shared" si="3"/>
        <v>35348.46358158526</v>
      </c>
      <c r="AF19">
        <f t="shared" si="4"/>
        <v>-1767.423179079263</v>
      </c>
      <c r="AG19">
        <f t="shared" si="4"/>
        <v>-7.5026945177641196</v>
      </c>
      <c r="AH19">
        <f t="shared" si="5"/>
        <v>-86865.825946568933</v>
      </c>
      <c r="AI19">
        <f t="shared" si="6"/>
        <v>-53292.288238580702</v>
      </c>
      <c r="AJ19">
        <f t="shared" si="7"/>
        <v>18624.301379132186</v>
      </c>
      <c r="AK19">
        <f t="shared" si="24"/>
        <v>8678.1881246302473</v>
      </c>
      <c r="AL19">
        <f t="shared" si="8"/>
        <v>-25989.798734818269</v>
      </c>
      <c r="AN19">
        <f t="shared" si="9"/>
        <v>12679.855270968867</v>
      </c>
      <c r="AO19">
        <f t="shared" si="9"/>
        <v>-633.99276354844335</v>
      </c>
      <c r="AP19">
        <f t="shared" si="9"/>
        <v>-2.6912932271574048</v>
      </c>
      <c r="AQ19">
        <f t="shared" si="9"/>
        <v>-31159.659837930361</v>
      </c>
      <c r="AR19">
        <f t="shared" si="9"/>
        <v>-19116.488623737096</v>
      </c>
      <c r="AS19">
        <f t="shared" si="9"/>
        <v>6680.7273098377564</v>
      </c>
      <c r="AT19">
        <f t="shared" si="9"/>
        <v>3112.9548015737951</v>
      </c>
      <c r="AU19">
        <f t="shared" si="9"/>
        <v>-9322.8065123255456</v>
      </c>
      <c r="AW19">
        <v>16</v>
      </c>
      <c r="AX19">
        <f>(R19*SUMPRODUCT(K20:$K$23, X20:$X$23)-$AZ$3*SUMPRODUCT(K19:$K$22, W20:$W$23))/Z19</f>
        <v>220007.97147505154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117785.895113718</v>
      </c>
      <c r="P20">
        <f t="shared" si="22"/>
        <v>5889.2947556858999</v>
      </c>
      <c r="Q20" s="4">
        <f t="shared" si="23"/>
        <v>25</v>
      </c>
      <c r="R20">
        <f t="shared" si="0"/>
        <v>2000000</v>
      </c>
      <c r="S20">
        <f t="shared" si="1"/>
        <v>186621.53116906618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66026.104058010955</v>
      </c>
      <c r="AC20">
        <f t="shared" si="2"/>
        <v>47631.966615305522</v>
      </c>
      <c r="AE20">
        <f t="shared" si="3"/>
        <v>30062.843170694403</v>
      </c>
      <c r="AF20">
        <f t="shared" si="4"/>
        <v>-1503.14215853472</v>
      </c>
      <c r="AG20">
        <f t="shared" si="4"/>
        <v>-6.380824109217369</v>
      </c>
      <c r="AH20">
        <f t="shared" si="5"/>
        <v>-83747.477069528773</v>
      </c>
      <c r="AI20">
        <f t="shared" si="6"/>
        <v>-55194.15688147831</v>
      </c>
      <c r="AJ20">
        <f t="shared" si="7"/>
        <v>18394.137442705432</v>
      </c>
      <c r="AK20">
        <f t="shared" si="24"/>
        <v>5136.009215310266</v>
      </c>
      <c r="AL20">
        <f t="shared" si="8"/>
        <v>-31664.01022346261</v>
      </c>
      <c r="AN20">
        <f t="shared" si="9"/>
        <v>10228.444647781622</v>
      </c>
      <c r="AO20">
        <f t="shared" si="9"/>
        <v>-511.42223238908105</v>
      </c>
      <c r="AP20">
        <f t="shared" si="9"/>
        <v>-2.1709824928329557</v>
      </c>
      <c r="AQ20">
        <f t="shared" si="9"/>
        <v>-28493.859637070698</v>
      </c>
      <c r="AR20">
        <f t="shared" si="9"/>
        <v>-18779.00820417099</v>
      </c>
      <c r="AS20">
        <f t="shared" si="9"/>
        <v>6258.3374303001465</v>
      </c>
      <c r="AT20">
        <f t="shared" si="9"/>
        <v>1747.4523507645981</v>
      </c>
      <c r="AU20">
        <f t="shared" si="9"/>
        <v>-10773.218423106246</v>
      </c>
      <c r="AW20">
        <v>17</v>
      </c>
      <c r="AX20">
        <f>(R20*SUMPRODUCT(K21:$K$23, X21:$X$23)-$AZ$3*SUMPRODUCT(K20:$K$22, W21:$W$23))/Z20</f>
        <v>186621.53116906618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117785.895113718</v>
      </c>
      <c r="P21">
        <f t="shared" si="22"/>
        <v>5889.2947556858999</v>
      </c>
      <c r="Q21" s="4">
        <f t="shared" si="23"/>
        <v>25</v>
      </c>
      <c r="R21">
        <f t="shared" si="0"/>
        <v>2000000</v>
      </c>
      <c r="S21">
        <f t="shared" si="1"/>
        <v>140905.54112209502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47631.966615305522</v>
      </c>
      <c r="AC21">
        <f t="shared" si="2"/>
        <v>29989.982097186712</v>
      </c>
      <c r="AE21">
        <f t="shared" si="3"/>
        <v>25069.254605826205</v>
      </c>
      <c r="AF21">
        <f t="shared" si="4"/>
        <v>-1253.4627302913104</v>
      </c>
      <c r="AG21">
        <f t="shared" si="4"/>
        <v>-5.3209373205558173</v>
      </c>
      <c r="AH21">
        <f t="shared" si="5"/>
        <v>-79686.283805550178</v>
      </c>
      <c r="AI21">
        <f t="shared" si="6"/>
        <v>-55875.812867335844</v>
      </c>
      <c r="AJ21">
        <f t="shared" si="7"/>
        <v>17641.98451811881</v>
      </c>
      <c r="AK21">
        <f t="shared" si="24"/>
        <v>3665.2700105801132</v>
      </c>
      <c r="AL21">
        <f t="shared" si="8"/>
        <v>-34568.558338636918</v>
      </c>
      <c r="AN21">
        <f t="shared" si="9"/>
        <v>8113.2396552476521</v>
      </c>
      <c r="AO21">
        <f t="shared" si="9"/>
        <v>-405.66198276238265</v>
      </c>
      <c r="AP21">
        <f t="shared" si="9"/>
        <v>-1.7220312430904003</v>
      </c>
      <c r="AQ21">
        <f t="shared" si="9"/>
        <v>-25789.116107195936</v>
      </c>
      <c r="AR21">
        <f t="shared" si="9"/>
        <v>-18083.260465953757</v>
      </c>
      <c r="AS21">
        <f t="shared" si="9"/>
        <v>5709.5294870235903</v>
      </c>
      <c r="AT21">
        <f t="shared" si="9"/>
        <v>1186.2025602515318</v>
      </c>
      <c r="AU21">
        <f t="shared" si="9"/>
        <v>-11187.528418678634</v>
      </c>
      <c r="AW21">
        <v>18</v>
      </c>
      <c r="AX21">
        <f>(R21*SUMPRODUCT(K22:$K$23, X22:$X$23)-$AZ$3*SUMPRODUCT(K21:$K$22, W22:$W$23))/Z21</f>
        <v>140905.54112209502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117785.895113718</v>
      </c>
      <c r="P22">
        <f t="shared" si="22"/>
        <v>5889.2947556858999</v>
      </c>
      <c r="Q22" s="4">
        <f t="shared" si="23"/>
        <v>25</v>
      </c>
      <c r="R22">
        <f t="shared" si="0"/>
        <v>2000000</v>
      </c>
      <c r="S22">
        <f t="shared" si="1"/>
        <v>80114.925700736756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29989.982097186712</v>
      </c>
      <c r="AC22">
        <f t="shared" si="2"/>
        <v>13893.256722540638</v>
      </c>
      <c r="AE22">
        <f t="shared" si="3"/>
        <v>20426.027544753502</v>
      </c>
      <c r="AF22">
        <f t="shared" si="4"/>
        <v>-1021.3013772376751</v>
      </c>
      <c r="AG22">
        <f t="shared" si="4"/>
        <v>-4.335414593791751</v>
      </c>
      <c r="AH22">
        <f t="shared" si="5"/>
        <v>-74585.068284680645</v>
      </c>
      <c r="AI22">
        <f t="shared" si="6"/>
        <v>-55184.677531758614</v>
      </c>
      <c r="AJ22">
        <f t="shared" si="7"/>
        <v>16096.725374646074</v>
      </c>
      <c r="AK22">
        <f t="shared" si="24"/>
        <v>3457.6295785291782</v>
      </c>
      <c r="AL22">
        <f t="shared" si="8"/>
        <v>-35630.322578583357</v>
      </c>
      <c r="AN22">
        <f t="shared" si="9"/>
        <v>6178.0727656647696</v>
      </c>
      <c r="AO22">
        <f t="shared" si="9"/>
        <v>-308.90363828323848</v>
      </c>
      <c r="AP22">
        <f t="shared" si="9"/>
        <v>-1.3112929947384755</v>
      </c>
      <c r="AQ22">
        <f t="shared" si="9"/>
        <v>-22559.059909482436</v>
      </c>
      <c r="AR22">
        <f t="shared" si="9"/>
        <v>-16691.202075095644</v>
      </c>
      <c r="AS22">
        <f t="shared" si="9"/>
        <v>4868.6285395237901</v>
      </c>
      <c r="AT22">
        <f t="shared" si="9"/>
        <v>1045.7974310504073</v>
      </c>
      <c r="AU22">
        <f t="shared" si="9"/>
        <v>-10776.776104521445</v>
      </c>
      <c r="AW22">
        <v>19</v>
      </c>
      <c r="AX22">
        <f>(R22*SUMPRODUCT(K23:$K$23, X23:$X$23)-$AZ$3*SUMPRODUCT(K22:$K$22, W23:$W$23))/Z22</f>
        <v>80114.925700736756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117785.895113718</v>
      </c>
      <c r="P23">
        <f t="shared" si="22"/>
        <v>5889.2947556858999</v>
      </c>
      <c r="Q23" s="4">
        <f t="shared" si="23"/>
        <v>25</v>
      </c>
      <c r="R23">
        <f t="shared" si="0"/>
        <v>2000000</v>
      </c>
      <c r="S23">
        <f t="shared" si="1"/>
        <v>101152.91028832269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13893.256722540638</v>
      </c>
      <c r="AC23">
        <f t="shared" si="2"/>
        <v>13893.256722540638</v>
      </c>
      <c r="AE23">
        <f t="shared" si="3"/>
        <v>16177.781483940578</v>
      </c>
      <c r="AF23">
        <f t="shared" si="4"/>
        <v>-808.88907419702889</v>
      </c>
      <c r="AG23">
        <f t="shared" si="4"/>
        <v>-3.4337263957457549</v>
      </c>
      <c r="AH23">
        <f t="shared" si="5"/>
        <v>-68666.72416864628</v>
      </c>
      <c r="AI23">
        <f t="shared" si="6"/>
        <v>-53301.265485298478</v>
      </c>
      <c r="AJ23">
        <f t="shared" si="7"/>
        <v>0</v>
      </c>
      <c r="AK23">
        <f t="shared" si="24"/>
        <v>3040.3372948443271</v>
      </c>
      <c r="AL23">
        <f t="shared" si="8"/>
        <v>-50260.928190454149</v>
      </c>
      <c r="AN23">
        <f t="shared" si="9"/>
        <v>4432.597912597409</v>
      </c>
      <c r="AO23">
        <f t="shared" si="9"/>
        <v>-221.62989562987042</v>
      </c>
      <c r="AP23">
        <f t="shared" si="9"/>
        <v>-0.94081679056687906</v>
      </c>
      <c r="AQ23">
        <f t="shared" si="9"/>
        <v>-18814.197639953825</v>
      </c>
      <c r="AR23">
        <f t="shared" si="9"/>
        <v>-14604.170439776855</v>
      </c>
      <c r="AS23">
        <f t="shared" si="9"/>
        <v>0</v>
      </c>
      <c r="AT23">
        <f t="shared" si="9"/>
        <v>833.03095421934165</v>
      </c>
      <c r="AU23">
        <f t="shared" si="9"/>
        <v>-13771.139485557513</v>
      </c>
      <c r="AW23">
        <v>20</v>
      </c>
      <c r="AX23">
        <f>(R23*SUMPRODUCT(K$23:$K24, X$23:$X24)-$AZ$3*SUMPRODUCT(K$22:$K23, W$23:$W24))/Z23</f>
        <v>101152.91028832269</v>
      </c>
    </row>
    <row r="25" spans="5:50" x14ac:dyDescent="0.25">
      <c r="AN25" s="8">
        <f t="shared" ref="AN25:AU25" si="25">SUM(AN3:AN23)</f>
        <v>821548.23246637359</v>
      </c>
      <c r="AO25" s="8">
        <f t="shared" si="25"/>
        <v>-129416.83295860721</v>
      </c>
      <c r="AP25" s="8">
        <f t="shared" si="25"/>
        <v>-349.3732200857325</v>
      </c>
      <c r="AQ25" s="8">
        <f t="shared" si="25"/>
        <v>-736261.48731986491</v>
      </c>
      <c r="AR25" s="8">
        <f t="shared" si="25"/>
        <v>-44479.461032184292</v>
      </c>
      <c r="AS25" s="8">
        <f t="shared" si="25"/>
        <v>-85273.238748166958</v>
      </c>
      <c r="AT25" s="8">
        <f t="shared" si="25"/>
        <v>129752.69978035135</v>
      </c>
      <c r="AU25" s="9">
        <f t="shared" si="25"/>
        <v>1.7644197214394808E-10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FD59-D4A4-46A0-A3FB-266C161EC48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2872.3980615866908</v>
      </c>
      <c r="K3">
        <v>1</v>
      </c>
      <c r="L3" s="2">
        <v>0</v>
      </c>
      <c r="O3">
        <f>$C$3</f>
        <v>2872.3980615866908</v>
      </c>
      <c r="P3">
        <f>O3*C5</f>
        <v>287.23980615866907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2872.3980615866908</v>
      </c>
      <c r="AF3">
        <f t="shared" ref="AF3:AG34" si="3">-$Z3*P3</f>
        <v>-287.23980615866907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2385.1582554280217</v>
      </c>
      <c r="AJ3">
        <f t="shared" ref="AJ3:AJ66" si="6">AB3-AC3</f>
        <v>0</v>
      </c>
      <c r="AL3">
        <f t="shared" ref="AL3:AL23" si="7">SUM(AI3:AK3)</f>
        <v>2385.1582554280217</v>
      </c>
      <c r="AN3">
        <f t="shared" ref="AN3:AU34" si="8">AE3*$K3</f>
        <v>2872.3980615866908</v>
      </c>
      <c r="AO3">
        <f t="shared" si="8"/>
        <v>-287.23980615866907</v>
      </c>
      <c r="AP3">
        <f t="shared" si="8"/>
        <v>-200</v>
      </c>
      <c r="AQ3">
        <f t="shared" si="8"/>
        <v>0</v>
      </c>
      <c r="AR3">
        <f t="shared" si="8"/>
        <v>2385.1582554280217</v>
      </c>
      <c r="AS3">
        <f t="shared" si="8"/>
        <v>0</v>
      </c>
      <c r="AT3">
        <f t="shared" si="8"/>
        <v>0</v>
      </c>
      <c r="AU3">
        <f t="shared" si="8"/>
        <v>2385.1582554280217</v>
      </c>
      <c r="AW3">
        <v>0</v>
      </c>
      <c r="AX3">
        <f>IF(Z3&gt;0, (R3*SUMPRODUCT(K3:$K$98, X3:$X$98)-K3*$AZ$3)/Z3, 0)</f>
        <v>0</v>
      </c>
      <c r="AZ3">
        <f>C6*SUMPRODUCT(X4:X98, K4:K98)/1</f>
        <v>1848.3360285099382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50000</v>
      </c>
      <c r="S4">
        <f t="shared" si="1"/>
        <v>125.38037825359598</v>
      </c>
      <c r="U4">
        <f t="shared" ref="U4:U67" si="12">M4</f>
        <v>1.1601210000000001E-3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1.1601210000000001E-3</v>
      </c>
      <c r="Y4">
        <f t="shared" ref="Y4:Y67" si="16">V4*W4</f>
        <v>0.01</v>
      </c>
      <c r="Z4">
        <f t="shared" ref="Z4:Z67" si="17">MAX(0, W4-X4-Y4)</f>
        <v>0.98883987900000003</v>
      </c>
      <c r="AB4">
        <f t="shared" ref="AB4:AB67" si="18">AC3</f>
        <v>0</v>
      </c>
      <c r="AC4">
        <f t="shared" ref="AC4:AC67" si="19">S4*Z4</f>
        <v>123.98111806126008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-58.006050000000002</v>
      </c>
      <c r="AI4">
        <f t="shared" si="5"/>
        <v>-58.006050000000002</v>
      </c>
      <c r="AJ4">
        <f t="shared" si="6"/>
        <v>-123.98111806126008</v>
      </c>
      <c r="AK4">
        <f t="shared" ref="AK4:AK67" si="20">G4*SUM(AB4:AB4, AE4:AF4)</f>
        <v>0</v>
      </c>
      <c r="AL4">
        <f t="shared" si="7"/>
        <v>-181.98716806126009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-54.11516932549678</v>
      </c>
      <c r="AR4">
        <f t="shared" si="8"/>
        <v>-54.11516932549678</v>
      </c>
      <c r="AS4">
        <f t="shared" si="8"/>
        <v>-115.66481767073428</v>
      </c>
      <c r="AT4">
        <f t="shared" si="8"/>
        <v>0</v>
      </c>
      <c r="AU4">
        <f t="shared" si="8"/>
        <v>-169.77998699623109</v>
      </c>
      <c r="AW4">
        <v>1</v>
      </c>
      <c r="AX4">
        <f>IF(Z4&gt;0, (R4*SUMPRODUCT(K4:$K$98, X4:$X$98)-K4*$AZ$3)/Z4, 0)</f>
        <v>125.38037825359598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1.1721139999999999E-3</v>
      </c>
      <c r="Q5" s="4">
        <f t="shared" ref="Q5:Q68" si="22">$C$8</f>
        <v>25</v>
      </c>
      <c r="R5">
        <f t="shared" si="0"/>
        <v>50000</v>
      </c>
      <c r="S5">
        <f t="shared" si="1"/>
        <v>218.5473026275543</v>
      </c>
      <c r="U5">
        <f t="shared" si="12"/>
        <v>1.1721139999999999E-3</v>
      </c>
      <c r="V5">
        <f t="shared" si="13"/>
        <v>0.01</v>
      </c>
      <c r="W5">
        <f t="shared" si="14"/>
        <v>0.98883987900000003</v>
      </c>
      <c r="X5">
        <f t="shared" si="15"/>
        <v>1.1590330659342059E-3</v>
      </c>
      <c r="Y5">
        <f t="shared" si="16"/>
        <v>9.8883987900000008E-3</v>
      </c>
      <c r="Z5">
        <f t="shared" si="17"/>
        <v>0.97779244714406577</v>
      </c>
      <c r="AB5">
        <f t="shared" si="18"/>
        <v>123.98111806126008</v>
      </c>
      <c r="AC5">
        <f t="shared" si="19"/>
        <v>213.69390185293105</v>
      </c>
      <c r="AE5">
        <f t="shared" si="2"/>
        <v>0</v>
      </c>
      <c r="AF5">
        <f t="shared" si="3"/>
        <v>0</v>
      </c>
      <c r="AG5">
        <f t="shared" si="3"/>
        <v>-24.444811178601643</v>
      </c>
      <c r="AH5">
        <f t="shared" si="4"/>
        <v>-57.95165329671029</v>
      </c>
      <c r="AI5">
        <f t="shared" si="5"/>
        <v>-82.39646447531193</v>
      </c>
      <c r="AJ5">
        <f t="shared" si="6"/>
        <v>-89.712783791670972</v>
      </c>
      <c r="AK5">
        <f t="shared" si="20"/>
        <v>5.0832258405116635</v>
      </c>
      <c r="AL5">
        <f t="shared" si="7"/>
        <v>-167.02602242647123</v>
      </c>
      <c r="AN5">
        <f t="shared" si="8"/>
        <v>0</v>
      </c>
      <c r="AO5">
        <f t="shared" si="8"/>
        <v>0</v>
      </c>
      <c r="AP5">
        <f t="shared" si="8"/>
        <v>-20.902954029308866</v>
      </c>
      <c r="AQ5">
        <f t="shared" si="8"/>
        <v>-49.554923371385037</v>
      </c>
      <c r="AR5">
        <f t="shared" si="8"/>
        <v>-70.457877400693903</v>
      </c>
      <c r="AS5">
        <f t="shared" si="8"/>
        <v>-76.714120707963573</v>
      </c>
      <c r="AT5">
        <f t="shared" si="8"/>
        <v>4.3467071718607757</v>
      </c>
      <c r="AU5">
        <f t="shared" si="8"/>
        <v>-142.8252909367967</v>
      </c>
      <c r="AW5">
        <v>2</v>
      </c>
      <c r="AX5">
        <f>IF(Z5&gt;0, (R5*SUMPRODUCT(K5:$K$98, X5:$X$98)-K5*$AZ$3)/Z5, 0)</f>
        <v>218.5473026275543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1.1871049999999999E-3</v>
      </c>
      <c r="Q6" s="4">
        <f t="shared" si="22"/>
        <v>25</v>
      </c>
      <c r="R6">
        <f t="shared" si="0"/>
        <v>50000</v>
      </c>
      <c r="S6">
        <f t="shared" si="1"/>
        <v>329.77166977591014</v>
      </c>
      <c r="U6">
        <f t="shared" si="12"/>
        <v>1.1871049999999999E-3</v>
      </c>
      <c r="V6">
        <f t="shared" si="13"/>
        <v>0.01</v>
      </c>
      <c r="W6">
        <f t="shared" si="14"/>
        <v>0.97779244714406577</v>
      </c>
      <c r="X6">
        <f t="shared" si="15"/>
        <v>1.1607423029669562E-3</v>
      </c>
      <c r="Y6">
        <f t="shared" si="16"/>
        <v>9.7779244714406577E-3</v>
      </c>
      <c r="Z6">
        <f t="shared" si="17"/>
        <v>0.96685378036965819</v>
      </c>
      <c r="AB6">
        <f t="shared" si="18"/>
        <v>213.69390185293105</v>
      </c>
      <c r="AC6">
        <f t="shared" si="19"/>
        <v>318.84098558165329</v>
      </c>
      <c r="AE6">
        <f t="shared" si="2"/>
        <v>0</v>
      </c>
      <c r="AF6">
        <f t="shared" si="3"/>
        <v>0</v>
      </c>
      <c r="AG6">
        <f t="shared" si="3"/>
        <v>-24.171344509241454</v>
      </c>
      <c r="AH6">
        <f t="shared" si="4"/>
        <v>-58.037115148347809</v>
      </c>
      <c r="AI6">
        <f t="shared" si="5"/>
        <v>-82.208459657589259</v>
      </c>
      <c r="AJ6">
        <f t="shared" si="6"/>
        <v>-105.14708372872224</v>
      </c>
      <c r="AK6">
        <f t="shared" si="20"/>
        <v>12.501093258396468</v>
      </c>
      <c r="AL6">
        <f t="shared" si="7"/>
        <v>-174.85445012791502</v>
      </c>
      <c r="AN6">
        <f t="shared" si="8"/>
        <v>0</v>
      </c>
      <c r="AO6">
        <f t="shared" si="8"/>
        <v>0</v>
      </c>
      <c r="AP6">
        <f t="shared" si="8"/>
        <v>-18.646017580309259</v>
      </c>
      <c r="AQ6">
        <f t="shared" si="8"/>
        <v>-44.770412707194765</v>
      </c>
      <c r="AR6">
        <f t="shared" si="8"/>
        <v>-63.416430287504028</v>
      </c>
      <c r="AS6">
        <f t="shared" si="8"/>
        <v>-81.111514958318352</v>
      </c>
      <c r="AT6">
        <f t="shared" si="8"/>
        <v>9.6434687189215484</v>
      </c>
      <c r="AU6">
        <f t="shared" si="8"/>
        <v>-134.88447652690081</v>
      </c>
      <c r="AW6">
        <v>3</v>
      </c>
      <c r="AX6">
        <f>IF(Z6&gt;0, (R6*SUMPRODUCT(K6:$K$98, X6:$X$98)-K6*$AZ$3)/Z6, 0)</f>
        <v>329.77166977591014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1.2030949999999999E-3</v>
      </c>
      <c r="Q7" s="4">
        <f t="shared" si="22"/>
        <v>25</v>
      </c>
      <c r="R7">
        <f t="shared" si="0"/>
        <v>50000</v>
      </c>
      <c r="S7">
        <f t="shared" si="1"/>
        <v>421.15099101741947</v>
      </c>
      <c r="U7">
        <f t="shared" si="12"/>
        <v>1.2030949999999999E-3</v>
      </c>
      <c r="V7">
        <f t="shared" si="13"/>
        <v>0.01</v>
      </c>
      <c r="W7">
        <f t="shared" si="14"/>
        <v>0.96685378036965819</v>
      </c>
      <c r="X7">
        <f t="shared" si="15"/>
        <v>1.1632169488938339E-3</v>
      </c>
      <c r="Y7">
        <f t="shared" si="16"/>
        <v>9.6685378036965829E-3</v>
      </c>
      <c r="Z7">
        <f t="shared" si="17"/>
        <v>0.95602202561706773</v>
      </c>
      <c r="AB7">
        <f t="shared" si="18"/>
        <v>318.84098558165329</v>
      </c>
      <c r="AC7">
        <f t="shared" si="19"/>
        <v>402.62962352310888</v>
      </c>
      <c r="AE7">
        <f t="shared" si="2"/>
        <v>0</v>
      </c>
      <c r="AF7">
        <f t="shared" si="3"/>
        <v>0</v>
      </c>
      <c r="AG7">
        <f t="shared" si="3"/>
        <v>-23.900550640426694</v>
      </c>
      <c r="AH7">
        <f t="shared" si="4"/>
        <v>-58.16084744469169</v>
      </c>
      <c r="AI7">
        <f t="shared" si="5"/>
        <v>-82.061398085118384</v>
      </c>
      <c r="AJ7">
        <f t="shared" si="6"/>
        <v>-83.78863794145559</v>
      </c>
      <c r="AK7">
        <f t="shared" si="20"/>
        <v>15.655092392059176</v>
      </c>
      <c r="AL7">
        <f t="shared" si="7"/>
        <v>-150.1949436345148</v>
      </c>
      <c r="AN7">
        <f t="shared" si="8"/>
        <v>0</v>
      </c>
      <c r="AO7">
        <f t="shared" si="8"/>
        <v>0</v>
      </c>
      <c r="AP7">
        <f t="shared" si="8"/>
        <v>-16.774747042112079</v>
      </c>
      <c r="AQ7">
        <f t="shared" si="8"/>
        <v>-40.820545029173267</v>
      </c>
      <c r="AR7">
        <f t="shared" si="8"/>
        <v>-57.59529207128535</v>
      </c>
      <c r="AS7">
        <f t="shared" si="8"/>
        <v>-58.807565884847719</v>
      </c>
      <c r="AT7">
        <f t="shared" si="8"/>
        <v>10.987621948487361</v>
      </c>
      <c r="AU7">
        <f t="shared" si="8"/>
        <v>-105.4152360076457</v>
      </c>
      <c r="AW7">
        <v>4</v>
      </c>
      <c r="AX7">
        <f>IF(Z7&gt;0, (R7*SUMPRODUCT(K7:$K$98, X7:$X$98)-K7*$AZ$3)/Z7, 0)</f>
        <v>421.15099101741947</v>
      </c>
    </row>
    <row r="8" spans="1:52" x14ac:dyDescent="0.25">
      <c r="B8" s="2">
        <v>200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1.223083E-3</v>
      </c>
      <c r="Q8" s="4">
        <f t="shared" si="22"/>
        <v>25</v>
      </c>
      <c r="R8">
        <f t="shared" si="0"/>
        <v>50000</v>
      </c>
      <c r="S8">
        <f t="shared" si="1"/>
        <v>474.08411188226842</v>
      </c>
      <c r="U8">
        <f t="shared" si="12"/>
        <v>1.223083E-3</v>
      </c>
      <c r="V8">
        <f t="shared" si="13"/>
        <v>0.01</v>
      </c>
      <c r="W8">
        <f t="shared" si="14"/>
        <v>0.95602202561706773</v>
      </c>
      <c r="X8">
        <f t="shared" si="15"/>
        <v>1.1692942871578001E-3</v>
      </c>
      <c r="Y8">
        <f t="shared" si="16"/>
        <v>9.5602202561706779E-3</v>
      </c>
      <c r="Z8">
        <f t="shared" si="17"/>
        <v>0.94529251107373924</v>
      </c>
      <c r="AB8">
        <f t="shared" si="18"/>
        <v>402.62962352310888</v>
      </c>
      <c r="AC8">
        <f t="shared" si="19"/>
        <v>448.14816058135307</v>
      </c>
      <c r="AE8">
        <f t="shared" si="2"/>
        <v>0</v>
      </c>
      <c r="AF8">
        <f t="shared" si="3"/>
        <v>0</v>
      </c>
      <c r="AG8">
        <f t="shared" si="3"/>
        <v>-23.632312776843481</v>
      </c>
      <c r="AH8">
        <f t="shared" si="4"/>
        <v>-58.464714357890003</v>
      </c>
      <c r="AI8">
        <f t="shared" si="5"/>
        <v>-82.09702713473348</v>
      </c>
      <c r="AJ8">
        <f t="shared" si="6"/>
        <v>-45.518537058244192</v>
      </c>
      <c r="AK8">
        <f t="shared" si="20"/>
        <v>8.5760109810422183</v>
      </c>
      <c r="AL8">
        <f t="shared" si="7"/>
        <v>-119.03955321193546</v>
      </c>
      <c r="AN8">
        <f t="shared" si="8"/>
        <v>0</v>
      </c>
      <c r="AO8">
        <f t="shared" si="8"/>
        <v>0</v>
      </c>
      <c r="AP8">
        <f t="shared" si="8"/>
        <v>-15.48257506184491</v>
      </c>
      <c r="AQ8">
        <f t="shared" si="8"/>
        <v>-38.302824487085914</v>
      </c>
      <c r="AR8">
        <f t="shared" si="8"/>
        <v>-53.785399548930819</v>
      </c>
      <c r="AS8">
        <f t="shared" si="8"/>
        <v>-29.821210194890035</v>
      </c>
      <c r="AT8">
        <f t="shared" si="8"/>
        <v>5.6185247292130382</v>
      </c>
      <c r="AU8">
        <f t="shared" si="8"/>
        <v>-77.988085014607819</v>
      </c>
      <c r="AW8">
        <v>5</v>
      </c>
      <c r="AX8">
        <f>IF(Z8&gt;0, (R8*SUMPRODUCT(K8:$K$98, X8:$X$98)-K8*$AZ$3)/Z8, 0)</f>
        <v>474.08411188226842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1.254064E-3</v>
      </c>
      <c r="Q9" s="4">
        <f t="shared" si="22"/>
        <v>25</v>
      </c>
      <c r="R9">
        <f t="shared" si="0"/>
        <v>50000</v>
      </c>
      <c r="S9">
        <f t="shared" si="1"/>
        <v>507.08870511739315</v>
      </c>
      <c r="U9">
        <f t="shared" si="12"/>
        <v>1.254064E-3</v>
      </c>
      <c r="V9">
        <f t="shared" si="13"/>
        <v>0.01</v>
      </c>
      <c r="W9">
        <f t="shared" si="14"/>
        <v>0.94529251107373924</v>
      </c>
      <c r="X9">
        <f t="shared" si="15"/>
        <v>1.1854573076071778E-3</v>
      </c>
      <c r="Y9">
        <f t="shared" si="16"/>
        <v>9.4529251107373924E-3</v>
      </c>
      <c r="Z9">
        <f t="shared" si="17"/>
        <v>0.93465412865539466</v>
      </c>
      <c r="AB9">
        <f t="shared" si="18"/>
        <v>448.14816058135307</v>
      </c>
      <c r="AC9">
        <f t="shared" si="19"/>
        <v>473.95255183248946</v>
      </c>
      <c r="AE9">
        <f t="shared" si="2"/>
        <v>0</v>
      </c>
      <c r="AF9">
        <f t="shared" si="3"/>
        <v>0</v>
      </c>
      <c r="AG9">
        <f t="shared" si="3"/>
        <v>-23.366353216384866</v>
      </c>
      <c r="AH9">
        <f t="shared" si="4"/>
        <v>-59.272865380358887</v>
      </c>
      <c r="AI9">
        <f t="shared" si="5"/>
        <v>-82.639218596743746</v>
      </c>
      <c r="AJ9">
        <f t="shared" si="6"/>
        <v>-25.804391251136394</v>
      </c>
      <c r="AK9">
        <f t="shared" si="20"/>
        <v>2.6440741474299831</v>
      </c>
      <c r="AL9">
        <f t="shared" si="7"/>
        <v>-105.79953570045015</v>
      </c>
      <c r="AN9">
        <f t="shared" si="8"/>
        <v>0</v>
      </c>
      <c r="AO9">
        <f t="shared" si="8"/>
        <v>0</v>
      </c>
      <c r="AP9">
        <f t="shared" si="8"/>
        <v>-14.497900531503079</v>
      </c>
      <c r="AQ9">
        <f t="shared" si="8"/>
        <v>-36.776475068391839</v>
      </c>
      <c r="AR9">
        <f t="shared" si="8"/>
        <v>-51.274375599894917</v>
      </c>
      <c r="AS9">
        <f t="shared" si="8"/>
        <v>-16.010606968511976</v>
      </c>
      <c r="AT9">
        <f t="shared" si="8"/>
        <v>1.6405437182417757</v>
      </c>
      <c r="AU9">
        <f t="shared" si="8"/>
        <v>-65.644438850165116</v>
      </c>
      <c r="AW9">
        <v>6</v>
      </c>
      <c r="AX9">
        <f>IF(Z9&gt;0, (R9*SUMPRODUCT(K9:$K$98, X9:$X$98)-K9*$AZ$3)/Z9, 0)</f>
        <v>507.08870511739315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1.2910420000000001E-3</v>
      </c>
      <c r="Q10" s="4">
        <f t="shared" si="22"/>
        <v>25</v>
      </c>
      <c r="R10">
        <f t="shared" si="0"/>
        <v>50000</v>
      </c>
      <c r="S10">
        <f t="shared" si="1"/>
        <v>536.77553734568949</v>
      </c>
      <c r="U10">
        <f t="shared" si="12"/>
        <v>1.2910420000000001E-3</v>
      </c>
      <c r="V10">
        <f t="shared" si="13"/>
        <v>0.01</v>
      </c>
      <c r="W10">
        <f t="shared" si="14"/>
        <v>0.93465412865539466</v>
      </c>
      <c r="X10">
        <f t="shared" si="15"/>
        <v>1.2066777355675181E-3</v>
      </c>
      <c r="Y10">
        <f t="shared" si="16"/>
        <v>9.3465412865539471E-3</v>
      </c>
      <c r="Z10">
        <f t="shared" si="17"/>
        <v>0.92410090963327318</v>
      </c>
      <c r="AB10">
        <f t="shared" si="18"/>
        <v>473.95255183248946</v>
      </c>
      <c r="AC10">
        <f t="shared" si="19"/>
        <v>496.03476233004068</v>
      </c>
      <c r="AE10">
        <f t="shared" si="2"/>
        <v>0</v>
      </c>
      <c r="AF10">
        <f t="shared" si="3"/>
        <v>0</v>
      </c>
      <c r="AG10">
        <f t="shared" si="3"/>
        <v>-23.10252274083183</v>
      </c>
      <c r="AH10">
        <f t="shared" si="4"/>
        <v>-60.333886778375906</v>
      </c>
      <c r="AI10">
        <f t="shared" si="5"/>
        <v>-83.436409519207729</v>
      </c>
      <c r="AJ10">
        <f t="shared" si="6"/>
        <v>-22.082210497551216</v>
      </c>
      <c r="AK10">
        <f t="shared" si="20"/>
        <v>1.9432054625132069</v>
      </c>
      <c r="AL10">
        <f t="shared" si="7"/>
        <v>-103.57541455424574</v>
      </c>
      <c r="AN10">
        <f t="shared" si="8"/>
        <v>0</v>
      </c>
      <c r="AO10">
        <f t="shared" si="8"/>
        <v>0</v>
      </c>
      <c r="AP10">
        <f t="shared" si="8"/>
        <v>-13.598523980352962</v>
      </c>
      <c r="AQ10">
        <f t="shared" si="8"/>
        <v>-35.513515791656957</v>
      </c>
      <c r="AR10">
        <f t="shared" si="8"/>
        <v>-49.112039772009915</v>
      </c>
      <c r="AS10">
        <f t="shared" si="8"/>
        <v>-12.997951451398075</v>
      </c>
      <c r="AT10">
        <f t="shared" si="8"/>
        <v>1.1438026217818695</v>
      </c>
      <c r="AU10">
        <f t="shared" si="8"/>
        <v>-60.966188601626122</v>
      </c>
      <c r="AW10">
        <v>7</v>
      </c>
      <c r="AX10">
        <f>IF(Z10&gt;0, (R10*SUMPRODUCT(K10:$K$98, X10:$X$98)-K10*$AZ$3)/Z10, 0)</f>
        <v>536.77553734568949</v>
      </c>
    </row>
    <row r="11" spans="1:52" x14ac:dyDescent="0.25">
      <c r="A11" t="s">
        <v>33</v>
      </c>
      <c r="C11" s="12">
        <f>AU100</f>
        <v>4.2118496546488882E-13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1.3270199999999999E-3</v>
      </c>
      <c r="Q11" s="4">
        <f t="shared" si="22"/>
        <v>25</v>
      </c>
      <c r="R11">
        <f t="shared" si="0"/>
        <v>50000</v>
      </c>
      <c r="S11">
        <f t="shared" si="1"/>
        <v>563.34602667603531</v>
      </c>
      <c r="U11">
        <f t="shared" si="12"/>
        <v>1.3270199999999999E-3</v>
      </c>
      <c r="V11">
        <f t="shared" si="13"/>
        <v>0.01</v>
      </c>
      <c r="W11">
        <f t="shared" si="14"/>
        <v>0.92410090963327318</v>
      </c>
      <c r="X11">
        <f t="shared" si="15"/>
        <v>1.2263003891015462E-3</v>
      </c>
      <c r="Y11">
        <f t="shared" si="16"/>
        <v>9.2410090963327314E-3</v>
      </c>
      <c r="Z11">
        <f t="shared" si="17"/>
        <v>0.9136336001478389</v>
      </c>
      <c r="AB11">
        <f t="shared" si="18"/>
        <v>496.03476233004068</v>
      </c>
      <c r="AC11">
        <f t="shared" si="19"/>
        <v>514.69185848100665</v>
      </c>
      <c r="AE11">
        <f t="shared" si="2"/>
        <v>0</v>
      </c>
      <c r="AF11">
        <f t="shared" si="3"/>
        <v>0</v>
      </c>
      <c r="AG11">
        <f t="shared" si="3"/>
        <v>-22.840840003695973</v>
      </c>
      <c r="AH11">
        <f t="shared" si="4"/>
        <v>-61.315019455077305</v>
      </c>
      <c r="AI11">
        <f t="shared" si="5"/>
        <v>-84.155859458773278</v>
      </c>
      <c r="AJ11">
        <f t="shared" si="6"/>
        <v>-18.65709615096597</v>
      </c>
      <c r="AK11">
        <f t="shared" si="20"/>
        <v>1.1904834295920976</v>
      </c>
      <c r="AL11">
        <f t="shared" si="7"/>
        <v>-101.62247218014716</v>
      </c>
      <c r="AN11">
        <f t="shared" si="8"/>
        <v>0</v>
      </c>
      <c r="AO11">
        <f t="shared" si="8"/>
        <v>0</v>
      </c>
      <c r="AP11">
        <f t="shared" si="8"/>
        <v>-12.775079083292498</v>
      </c>
      <c r="AQ11">
        <f t="shared" si="8"/>
        <v>-34.294019939961963</v>
      </c>
      <c r="AR11">
        <f t="shared" si="8"/>
        <v>-47.069099023254459</v>
      </c>
      <c r="AS11">
        <f t="shared" si="8"/>
        <v>-10.435075012767243</v>
      </c>
      <c r="AT11">
        <f t="shared" si="8"/>
        <v>0.66584766400567441</v>
      </c>
      <c r="AU11">
        <f t="shared" si="8"/>
        <v>-56.838326372016034</v>
      </c>
      <c r="AW11">
        <v>8</v>
      </c>
      <c r="AX11">
        <f>IF(Z11&gt;0, (R11*SUMPRODUCT(K11:$K$98, X11:$X$98)-K11*$AZ$3)/Z11, 0)</f>
        <v>563.34602667603531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1.3729930000000001E-3</v>
      </c>
      <c r="Q12" s="4">
        <f t="shared" si="22"/>
        <v>25</v>
      </c>
      <c r="R12">
        <f t="shared" si="0"/>
        <v>50000</v>
      </c>
      <c r="S12">
        <f t="shared" si="1"/>
        <v>588.7429870915704</v>
      </c>
      <c r="U12">
        <f t="shared" si="12"/>
        <v>1.3729930000000001E-3</v>
      </c>
      <c r="V12">
        <f t="shared" si="13"/>
        <v>0.01</v>
      </c>
      <c r="W12">
        <f t="shared" si="14"/>
        <v>0.9136336001478389</v>
      </c>
      <c r="X12">
        <f t="shared" si="15"/>
        <v>1.2544125375677818E-3</v>
      </c>
      <c r="Y12">
        <f t="shared" si="16"/>
        <v>9.1363360014783887E-3</v>
      </c>
      <c r="Z12">
        <f t="shared" si="17"/>
        <v>0.90324285160879281</v>
      </c>
      <c r="AB12">
        <f t="shared" si="18"/>
        <v>514.69185848100665</v>
      </c>
      <c r="AC12">
        <f t="shared" si="19"/>
        <v>531.77789452526872</v>
      </c>
      <c r="AE12">
        <f t="shared" si="2"/>
        <v>0</v>
      </c>
      <c r="AF12">
        <f t="shared" si="3"/>
        <v>0</v>
      </c>
      <c r="AG12">
        <f t="shared" si="3"/>
        <v>-22.581071290219821</v>
      </c>
      <c r="AH12">
        <f t="shared" si="4"/>
        <v>-62.720626878389091</v>
      </c>
      <c r="AI12">
        <f t="shared" si="5"/>
        <v>-85.301698168608908</v>
      </c>
      <c r="AJ12">
        <f t="shared" si="6"/>
        <v>-17.086036044262073</v>
      </c>
      <c r="AK12">
        <f t="shared" si="20"/>
        <v>1.1837912745063153</v>
      </c>
      <c r="AL12">
        <f t="shared" si="7"/>
        <v>-101.20394293836466</v>
      </c>
      <c r="AN12">
        <f t="shared" si="8"/>
        <v>0</v>
      </c>
      <c r="AO12">
        <f t="shared" si="8"/>
        <v>0</v>
      </c>
      <c r="AP12">
        <f t="shared" si="8"/>
        <v>-12.002079443413253</v>
      </c>
      <c r="AQ12">
        <f t="shared" si="8"/>
        <v>-33.336679950217643</v>
      </c>
      <c r="AR12">
        <f t="shared" si="8"/>
        <v>-45.338759393630895</v>
      </c>
      <c r="AS12">
        <f t="shared" si="8"/>
        <v>-9.0814097940992511</v>
      </c>
      <c r="AT12">
        <f t="shared" si="8"/>
        <v>0.6291976469335131</v>
      </c>
      <c r="AU12">
        <f t="shared" si="8"/>
        <v>-53.790971540796633</v>
      </c>
      <c r="AW12">
        <v>9</v>
      </c>
      <c r="AX12">
        <f>IF(Z12&gt;0, (R12*SUMPRODUCT(K12:$K$98, X12:$X$98)-K12*$AZ$3)/Z12, 0)</f>
        <v>588.7429870915704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1.420964E-3</v>
      </c>
      <c r="Q13" s="4">
        <f t="shared" si="22"/>
        <v>25</v>
      </c>
      <c r="R13">
        <f t="shared" si="0"/>
        <v>50000</v>
      </c>
      <c r="S13">
        <f t="shared" si="1"/>
        <v>612.59369367406759</v>
      </c>
      <c r="U13">
        <f t="shared" si="12"/>
        <v>1.420964E-3</v>
      </c>
      <c r="V13">
        <f t="shared" si="13"/>
        <v>0.01</v>
      </c>
      <c r="W13">
        <f t="shared" si="14"/>
        <v>0.90324285160879281</v>
      </c>
      <c r="X13">
        <f t="shared" si="15"/>
        <v>1.2834755753934367E-3</v>
      </c>
      <c r="Y13">
        <f t="shared" si="16"/>
        <v>9.0324285160879279E-3</v>
      </c>
      <c r="Z13">
        <f t="shared" si="17"/>
        <v>0.8929269475173115</v>
      </c>
      <c r="AB13">
        <f t="shared" si="18"/>
        <v>531.77789452526872</v>
      </c>
      <c r="AC13">
        <f t="shared" si="19"/>
        <v>547.00141696074013</v>
      </c>
      <c r="AE13">
        <f t="shared" si="2"/>
        <v>0</v>
      </c>
      <c r="AF13">
        <f t="shared" si="3"/>
        <v>0</v>
      </c>
      <c r="AG13">
        <f t="shared" si="3"/>
        <v>-22.323173687932787</v>
      </c>
      <c r="AH13">
        <f t="shared" si="4"/>
        <v>-64.173778769671841</v>
      </c>
      <c r="AI13">
        <f t="shared" si="5"/>
        <v>-86.496952457604635</v>
      </c>
      <c r="AJ13">
        <f t="shared" si="6"/>
        <v>-15.223522435471409</v>
      </c>
      <c r="AK13">
        <f t="shared" si="20"/>
        <v>1.0635557890505374</v>
      </c>
      <c r="AL13">
        <f t="shared" si="7"/>
        <v>-100.6569191040255</v>
      </c>
      <c r="AN13">
        <f t="shared" si="8"/>
        <v>0</v>
      </c>
      <c r="AO13">
        <f t="shared" si="8"/>
        <v>0</v>
      </c>
      <c r="AP13">
        <f t="shared" si="8"/>
        <v>-11.27852103247613</v>
      </c>
      <c r="AQ13">
        <f t="shared" si="8"/>
        <v>-32.423047175342717</v>
      </c>
      <c r="AR13">
        <f t="shared" si="8"/>
        <v>-43.701568207818852</v>
      </c>
      <c r="AS13">
        <f t="shared" si="8"/>
        <v>-7.6915057140666141</v>
      </c>
      <c r="AT13">
        <f t="shared" si="8"/>
        <v>0.53734905724908355</v>
      </c>
      <c r="AU13">
        <f t="shared" si="8"/>
        <v>-50.855724864636379</v>
      </c>
      <c r="AW13">
        <v>10</v>
      </c>
      <c r="AX13">
        <f>IF(Z13&gt;0, (R13*SUMPRODUCT(K13:$K$98, X13:$X$98)-K13*$AZ$3)/Z13, 0)</f>
        <v>612.59369367406759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1.47693E-3</v>
      </c>
      <c r="Q14" s="4">
        <f t="shared" si="22"/>
        <v>25</v>
      </c>
      <c r="R14">
        <f t="shared" si="0"/>
        <v>50000</v>
      </c>
      <c r="S14">
        <f t="shared" si="1"/>
        <v>635.07745736323659</v>
      </c>
      <c r="U14">
        <f t="shared" si="12"/>
        <v>1.47693E-3</v>
      </c>
      <c r="V14">
        <f t="shared" si="13"/>
        <v>0.01</v>
      </c>
      <c r="W14">
        <f t="shared" si="14"/>
        <v>0.8929269475173115</v>
      </c>
      <c r="X14">
        <f t="shared" si="15"/>
        <v>1.318790596596743E-3</v>
      </c>
      <c r="Y14">
        <f t="shared" si="16"/>
        <v>8.9292694751731145E-3</v>
      </c>
      <c r="Z14">
        <f t="shared" si="17"/>
        <v>0.88267888744554157</v>
      </c>
      <c r="AB14">
        <f t="shared" si="18"/>
        <v>547.00141696074013</v>
      </c>
      <c r="AC14">
        <f t="shared" si="19"/>
        <v>560.56946350712508</v>
      </c>
      <c r="AE14">
        <f t="shared" si="2"/>
        <v>0</v>
      </c>
      <c r="AF14">
        <f t="shared" si="3"/>
        <v>0</v>
      </c>
      <c r="AG14">
        <f t="shared" si="3"/>
        <v>-22.066972186138539</v>
      </c>
      <c r="AH14">
        <f t="shared" si="4"/>
        <v>-65.939529829837142</v>
      </c>
      <c r="AI14">
        <f t="shared" si="5"/>
        <v>-88.006502015975684</v>
      </c>
      <c r="AJ14">
        <f t="shared" si="6"/>
        <v>-13.568046546384949</v>
      </c>
      <c r="AK14">
        <f t="shared" si="20"/>
        <v>0.98460255052933221</v>
      </c>
      <c r="AL14">
        <f t="shared" si="7"/>
        <v>-100.5899460118313</v>
      </c>
      <c r="AN14">
        <f t="shared" si="8"/>
        <v>0</v>
      </c>
      <c r="AO14">
        <f t="shared" si="8"/>
        <v>0</v>
      </c>
      <c r="AP14">
        <f t="shared" si="8"/>
        <v>-10.599998322953862</v>
      </c>
      <c r="AQ14">
        <f t="shared" si="8"/>
        <v>-31.67443633484497</v>
      </c>
      <c r="AR14">
        <f t="shared" si="8"/>
        <v>-42.274434657798835</v>
      </c>
      <c r="AS14">
        <f t="shared" si="8"/>
        <v>-6.51749000380679</v>
      </c>
      <c r="AT14">
        <f t="shared" si="8"/>
        <v>0.47295955676886781</v>
      </c>
      <c r="AU14">
        <f t="shared" si="8"/>
        <v>-48.318965104836757</v>
      </c>
      <c r="AW14">
        <v>11</v>
      </c>
      <c r="AX14">
        <f>IF(Z14&gt;0, (R14*SUMPRODUCT(K14:$K$98, X14:$X$98)-K14*$AZ$3)/Z14, 0)</f>
        <v>635.07745736323659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1.553883E-3</v>
      </c>
      <c r="Q15" s="4">
        <f t="shared" si="22"/>
        <v>25</v>
      </c>
      <c r="R15">
        <f t="shared" si="0"/>
        <v>50000</v>
      </c>
      <c r="S15">
        <f t="shared" si="1"/>
        <v>658.42498293491383</v>
      </c>
      <c r="U15">
        <f t="shared" si="12"/>
        <v>1.553883E-3</v>
      </c>
      <c r="V15">
        <f t="shared" si="13"/>
        <v>0.01</v>
      </c>
      <c r="W15">
        <f t="shared" si="14"/>
        <v>0.88267888744554157</v>
      </c>
      <c r="X15">
        <f t="shared" si="15"/>
        <v>1.3715797176605405E-3</v>
      </c>
      <c r="Y15">
        <f t="shared" si="16"/>
        <v>8.8267888744554164E-3</v>
      </c>
      <c r="Z15">
        <f t="shared" si="17"/>
        <v>0.87248051885342559</v>
      </c>
      <c r="AB15">
        <f t="shared" si="18"/>
        <v>560.56946350712508</v>
      </c>
      <c r="AC15">
        <f t="shared" si="19"/>
        <v>574.4629707371115</v>
      </c>
      <c r="AE15">
        <f t="shared" si="2"/>
        <v>0</v>
      </c>
      <c r="AF15">
        <f t="shared" si="3"/>
        <v>0</v>
      </c>
      <c r="AG15">
        <f t="shared" si="3"/>
        <v>-21.812012971335641</v>
      </c>
      <c r="AH15">
        <f t="shared" si="4"/>
        <v>-68.57898588302703</v>
      </c>
      <c r="AI15">
        <f t="shared" si="5"/>
        <v>-90.390998854362664</v>
      </c>
      <c r="AJ15">
        <f t="shared" si="6"/>
        <v>-13.893507229986426</v>
      </c>
      <c r="AK15">
        <f t="shared" si="20"/>
        <v>2.2983348003792132</v>
      </c>
      <c r="AL15">
        <f t="shared" si="7"/>
        <v>-101.98617128396988</v>
      </c>
      <c r="AN15">
        <f t="shared" si="8"/>
        <v>0</v>
      </c>
      <c r="AO15">
        <f t="shared" si="8"/>
        <v>0</v>
      </c>
      <c r="AP15">
        <f t="shared" si="8"/>
        <v>-9.9397848235748576</v>
      </c>
      <c r="AQ15">
        <f t="shared" si="8"/>
        <v>-31.25160268298362</v>
      </c>
      <c r="AR15">
        <f t="shared" si="8"/>
        <v>-41.191387506558478</v>
      </c>
      <c r="AS15">
        <f t="shared" si="8"/>
        <v>-6.3313034194656579</v>
      </c>
      <c r="AT15">
        <f t="shared" si="8"/>
        <v>1.0473564910457855</v>
      </c>
      <c r="AU15">
        <f t="shared" si="8"/>
        <v>-46.47533443497835</v>
      </c>
      <c r="AW15">
        <v>12</v>
      </c>
      <c r="AX15">
        <f>IF(Z15&gt;0, (R15*SUMPRODUCT(K15:$K$98, X15:$X$98)-K15*$AZ$3)/Z15, 0)</f>
        <v>658.42498293491383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1.6428289999999999E-3</v>
      </c>
      <c r="Q16" s="4">
        <f t="shared" si="22"/>
        <v>25</v>
      </c>
      <c r="R16">
        <f t="shared" si="0"/>
        <v>50000</v>
      </c>
      <c r="S16">
        <f t="shared" si="1"/>
        <v>682.70095355457818</v>
      </c>
      <c r="U16">
        <f t="shared" si="12"/>
        <v>1.6428289999999999E-3</v>
      </c>
      <c r="V16">
        <f t="shared" si="13"/>
        <v>0.01</v>
      </c>
      <c r="W16">
        <f t="shared" si="14"/>
        <v>0.87248051885342559</v>
      </c>
      <c r="X16">
        <f t="shared" si="15"/>
        <v>1.4333362983074542E-3</v>
      </c>
      <c r="Y16">
        <f t="shared" si="16"/>
        <v>8.7248051885342563E-3</v>
      </c>
      <c r="Z16">
        <f t="shared" si="17"/>
        <v>0.8623223773665839</v>
      </c>
      <c r="AB16">
        <f t="shared" si="18"/>
        <v>574.4629707371115</v>
      </c>
      <c r="AC16">
        <f t="shared" si="19"/>
        <v>588.70830929961767</v>
      </c>
      <c r="AE16">
        <f t="shared" si="2"/>
        <v>0</v>
      </c>
      <c r="AF16">
        <f t="shared" si="3"/>
        <v>0</v>
      </c>
      <c r="AG16">
        <f t="shared" si="3"/>
        <v>-21.558059434164598</v>
      </c>
      <c r="AH16">
        <f t="shared" si="4"/>
        <v>-71.666814915372711</v>
      </c>
      <c r="AI16">
        <f t="shared" si="5"/>
        <v>-93.224874349537316</v>
      </c>
      <c r="AJ16">
        <f t="shared" si="6"/>
        <v>-14.245338562506163</v>
      </c>
      <c r="AK16">
        <f t="shared" si="20"/>
        <v>4.0786870922334924</v>
      </c>
      <c r="AL16">
        <f t="shared" si="7"/>
        <v>-103.39152581980998</v>
      </c>
      <c r="AN16">
        <f t="shared" si="8"/>
        <v>0</v>
      </c>
      <c r="AO16">
        <f t="shared" si="8"/>
        <v>0</v>
      </c>
      <c r="AP16">
        <f t="shared" si="8"/>
        <v>-9.2934042272038404</v>
      </c>
      <c r="AQ16">
        <f t="shared" si="8"/>
        <v>-30.894649062394585</v>
      </c>
      <c r="AR16">
        <f t="shared" si="8"/>
        <v>-40.188053289598429</v>
      </c>
      <c r="AS16">
        <f t="shared" si="8"/>
        <v>-6.140983608429079</v>
      </c>
      <c r="AT16">
        <f t="shared" si="8"/>
        <v>1.7582699398413335</v>
      </c>
      <c r="AU16">
        <f t="shared" si="8"/>
        <v>-44.570766958186177</v>
      </c>
      <c r="AW16">
        <v>13</v>
      </c>
      <c r="AX16">
        <f>IF(Z16&gt;0, (R16*SUMPRODUCT(K16:$K$98, X16:$X$98)-K16*$AZ$3)/Z16, 0)</f>
        <v>682.70095355457818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1.733774E-3</v>
      </c>
      <c r="Q17" s="4">
        <f t="shared" si="22"/>
        <v>25</v>
      </c>
      <c r="R17">
        <f t="shared" si="0"/>
        <v>50000</v>
      </c>
      <c r="S17">
        <f t="shared" si="1"/>
        <v>710.62829342763484</v>
      </c>
      <c r="U17">
        <f t="shared" si="12"/>
        <v>1.733774E-3</v>
      </c>
      <c r="V17">
        <f t="shared" si="13"/>
        <v>0.01</v>
      </c>
      <c r="W17">
        <f t="shared" si="14"/>
        <v>0.8623223773665839</v>
      </c>
      <c r="X17">
        <f t="shared" si="15"/>
        <v>1.4950721174963716E-3</v>
      </c>
      <c r="Y17">
        <f t="shared" si="16"/>
        <v>8.623223773665839E-3</v>
      </c>
      <c r="Z17">
        <f t="shared" si="17"/>
        <v>0.8522040814754217</v>
      </c>
      <c r="AB17">
        <f t="shared" si="18"/>
        <v>588.70830929961767</v>
      </c>
      <c r="AC17">
        <f t="shared" si="19"/>
        <v>605.60033207094398</v>
      </c>
      <c r="AE17">
        <f t="shared" si="2"/>
        <v>0</v>
      </c>
      <c r="AF17">
        <f t="shared" si="3"/>
        <v>0</v>
      </c>
      <c r="AG17">
        <f t="shared" si="3"/>
        <v>-21.305102036885543</v>
      </c>
      <c r="AH17">
        <f t="shared" si="4"/>
        <v>-74.753605874818575</v>
      </c>
      <c r="AI17">
        <f t="shared" si="5"/>
        <v>-96.058707911704118</v>
      </c>
      <c r="AJ17">
        <f t="shared" si="6"/>
        <v>-16.89202277132631</v>
      </c>
      <c r="AK17">
        <f t="shared" si="20"/>
        <v>8.1241746683347245</v>
      </c>
      <c r="AL17">
        <f t="shared" si="7"/>
        <v>-104.82655601469571</v>
      </c>
      <c r="AN17">
        <f t="shared" si="8"/>
        <v>0</v>
      </c>
      <c r="AO17">
        <f t="shared" si="8"/>
        <v>0</v>
      </c>
      <c r="AP17">
        <f t="shared" si="8"/>
        <v>-8.6335378100311964</v>
      </c>
      <c r="AQ17">
        <f t="shared" si="8"/>
        <v>-30.292653921068077</v>
      </c>
      <c r="AR17">
        <f t="shared" si="8"/>
        <v>-38.926191731099273</v>
      </c>
      <c r="AS17">
        <f t="shared" si="8"/>
        <v>-6.8452109279582105</v>
      </c>
      <c r="AT17">
        <f t="shared" si="8"/>
        <v>3.2921864937765331</v>
      </c>
      <c r="AU17">
        <f t="shared" si="8"/>
        <v>-42.479216165280953</v>
      </c>
      <c r="AW17">
        <v>14</v>
      </c>
      <c r="AX17">
        <f>IF(Z17&gt;0, (R17*SUMPRODUCT(K17:$K$98, X17:$X$98)-K17*$AZ$3)/Z17, 0)</f>
        <v>710.62829342763484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1.8297159999999999E-3</v>
      </c>
      <c r="Q18" s="4">
        <f t="shared" si="22"/>
        <v>25</v>
      </c>
      <c r="R18">
        <f t="shared" si="0"/>
        <v>50000</v>
      </c>
      <c r="S18">
        <f t="shared" si="1"/>
        <v>742.59166965397992</v>
      </c>
      <c r="U18">
        <f t="shared" si="12"/>
        <v>1.8297159999999999E-3</v>
      </c>
      <c r="V18">
        <f t="shared" si="13"/>
        <v>0.01</v>
      </c>
      <c r="W18">
        <f t="shared" si="14"/>
        <v>0.8522040814754217</v>
      </c>
      <c r="X18">
        <f t="shared" si="15"/>
        <v>1.5592914431408827E-3</v>
      </c>
      <c r="Y18">
        <f t="shared" si="16"/>
        <v>8.522040814754217E-3</v>
      </c>
      <c r="Z18">
        <f t="shared" si="17"/>
        <v>0.8421227492175265</v>
      </c>
      <c r="AB18">
        <f t="shared" si="18"/>
        <v>605.60033207094398</v>
      </c>
      <c r="AC18">
        <f t="shared" si="19"/>
        <v>625.35333839504278</v>
      </c>
      <c r="AE18">
        <f t="shared" si="2"/>
        <v>0</v>
      </c>
      <c r="AF18">
        <f t="shared" si="3"/>
        <v>0</v>
      </c>
      <c r="AG18">
        <f t="shared" si="3"/>
        <v>-21.053068730438163</v>
      </c>
      <c r="AH18">
        <f t="shared" si="4"/>
        <v>-77.964572157044131</v>
      </c>
      <c r="AI18">
        <f t="shared" si="5"/>
        <v>-99.017640887482287</v>
      </c>
      <c r="AJ18">
        <f t="shared" si="6"/>
        <v>-19.753006324098806</v>
      </c>
      <c r="AK18">
        <f t="shared" si="20"/>
        <v>13.080967172732391</v>
      </c>
      <c r="AL18">
        <f t="shared" si="7"/>
        <v>-105.68968003884871</v>
      </c>
      <c r="AN18">
        <f t="shared" si="8"/>
        <v>0</v>
      </c>
      <c r="AO18">
        <f t="shared" si="8"/>
        <v>0</v>
      </c>
      <c r="AP18">
        <f t="shared" si="8"/>
        <v>-7.9613713229407086</v>
      </c>
      <c r="AQ18">
        <f t="shared" si="8"/>
        <v>-29.482870973533107</v>
      </c>
      <c r="AR18">
        <f t="shared" si="8"/>
        <v>-37.44424229647381</v>
      </c>
      <c r="AS18">
        <f t="shared" si="8"/>
        <v>-7.469743252354534</v>
      </c>
      <c r="AT18">
        <f t="shared" si="8"/>
        <v>4.9466630379994498</v>
      </c>
      <c r="AU18">
        <f t="shared" si="8"/>
        <v>-39.9673225108289</v>
      </c>
      <c r="AW18">
        <v>15</v>
      </c>
      <c r="AX18">
        <f>IF(Z18&gt;0, (R18*SUMPRODUCT(K18:$K$98, X18:$X$98)-K18*$AZ$3)/Z18, 0)</f>
        <v>742.59166965397992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1.940649E-3</v>
      </c>
      <c r="Q19" s="4">
        <f t="shared" si="22"/>
        <v>25</v>
      </c>
      <c r="R19">
        <f t="shared" si="0"/>
        <v>50000</v>
      </c>
      <c r="S19">
        <f t="shared" si="1"/>
        <v>772.7717554224505</v>
      </c>
      <c r="U19">
        <f t="shared" si="12"/>
        <v>1.940649E-3</v>
      </c>
      <c r="V19">
        <f t="shared" si="13"/>
        <v>0.01</v>
      </c>
      <c r="W19">
        <f t="shared" si="14"/>
        <v>0.8421227492175265</v>
      </c>
      <c r="X19">
        <f t="shared" si="15"/>
        <v>1.6342646711462437E-3</v>
      </c>
      <c r="Y19">
        <f t="shared" si="16"/>
        <v>8.4212274921752657E-3</v>
      </c>
      <c r="Z19">
        <f t="shared" si="17"/>
        <v>0.83206725705420503</v>
      </c>
      <c r="AB19">
        <f t="shared" si="18"/>
        <v>625.35333839504278</v>
      </c>
      <c r="AC19">
        <f t="shared" si="19"/>
        <v>642.99807486332134</v>
      </c>
      <c r="AE19">
        <f t="shared" si="2"/>
        <v>0</v>
      </c>
      <c r="AF19">
        <f t="shared" si="3"/>
        <v>0</v>
      </c>
      <c r="AG19">
        <f t="shared" si="3"/>
        <v>-20.801681426355128</v>
      </c>
      <c r="AH19">
        <f t="shared" si="4"/>
        <v>-81.713233557312179</v>
      </c>
      <c r="AI19">
        <f t="shared" si="5"/>
        <v>-102.51491498366731</v>
      </c>
      <c r="AJ19">
        <f t="shared" si="6"/>
        <v>-17.644736468278552</v>
      </c>
      <c r="AK19">
        <f t="shared" si="20"/>
        <v>13.945379446209454</v>
      </c>
      <c r="AL19">
        <f t="shared" si="7"/>
        <v>-106.2142720057364</v>
      </c>
      <c r="AN19">
        <f t="shared" si="8"/>
        <v>0</v>
      </c>
      <c r="AO19">
        <f t="shared" si="8"/>
        <v>0</v>
      </c>
      <c r="AP19">
        <f t="shared" si="8"/>
        <v>-7.3359203417092314</v>
      </c>
      <c r="AQ19">
        <f t="shared" si="8"/>
        <v>-28.816986471124803</v>
      </c>
      <c r="AR19">
        <f t="shared" si="8"/>
        <v>-36.15290681283404</v>
      </c>
      <c r="AS19">
        <f t="shared" si="8"/>
        <v>-6.2225922284217914</v>
      </c>
      <c r="AT19">
        <f t="shared" si="8"/>
        <v>4.9179770930770932</v>
      </c>
      <c r="AU19">
        <f t="shared" si="8"/>
        <v>-37.45752194817873</v>
      </c>
      <c r="AW19">
        <v>16</v>
      </c>
      <c r="AX19">
        <f>IF(Z19&gt;0, (R19*SUMPRODUCT(K19:$K$98, X19:$X$98)-K19*$AZ$3)/Z19, 0)</f>
        <v>772.7717554224505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2.0505829999999999E-3</v>
      </c>
      <c r="Q20" s="4">
        <f t="shared" si="22"/>
        <v>25</v>
      </c>
      <c r="R20">
        <f t="shared" si="0"/>
        <v>50000</v>
      </c>
      <c r="S20">
        <f t="shared" si="1"/>
        <v>787.98167478782875</v>
      </c>
      <c r="U20">
        <f t="shared" si="12"/>
        <v>2.0505829999999999E-3</v>
      </c>
      <c r="V20">
        <f t="shared" si="13"/>
        <v>0.01</v>
      </c>
      <c r="W20">
        <f t="shared" si="14"/>
        <v>0.83206725705420503</v>
      </c>
      <c r="X20">
        <f t="shared" si="15"/>
        <v>1.7062229721719828E-3</v>
      </c>
      <c r="Y20">
        <f t="shared" si="16"/>
        <v>8.3206725705420505E-3</v>
      </c>
      <c r="Z20">
        <f t="shared" si="17"/>
        <v>0.82204036151149107</v>
      </c>
      <c r="AB20">
        <f t="shared" si="18"/>
        <v>642.99807486332134</v>
      </c>
      <c r="AC20">
        <f t="shared" si="19"/>
        <v>647.75274080701695</v>
      </c>
      <c r="AE20">
        <f t="shared" si="2"/>
        <v>0</v>
      </c>
      <c r="AF20">
        <f t="shared" si="3"/>
        <v>0</v>
      </c>
      <c r="AG20">
        <f t="shared" si="3"/>
        <v>-20.551009037787278</v>
      </c>
      <c r="AH20">
        <f t="shared" si="4"/>
        <v>-85.31114860859914</v>
      </c>
      <c r="AI20">
        <f t="shared" si="5"/>
        <v>-105.86215764638642</v>
      </c>
      <c r="AJ20">
        <f t="shared" si="6"/>
        <v>-4.7546659436956134</v>
      </c>
      <c r="AK20">
        <f t="shared" si="20"/>
        <v>2.7648917219122819</v>
      </c>
      <c r="AL20">
        <f t="shared" si="7"/>
        <v>-107.85193186816976</v>
      </c>
      <c r="AN20">
        <f t="shared" si="8"/>
        <v>0</v>
      </c>
      <c r="AO20">
        <f t="shared" si="8"/>
        <v>0</v>
      </c>
      <c r="AP20">
        <f t="shared" si="8"/>
        <v>-6.8742466325999017</v>
      </c>
      <c r="AQ20">
        <f t="shared" si="8"/>
        <v>-28.536305685408593</v>
      </c>
      <c r="AR20">
        <f t="shared" si="8"/>
        <v>-35.410552318008499</v>
      </c>
      <c r="AS20">
        <f t="shared" si="8"/>
        <v>-1.5904205137805809</v>
      </c>
      <c r="AT20">
        <f t="shared" si="8"/>
        <v>0.92484741619797761</v>
      </c>
      <c r="AU20">
        <f t="shared" si="8"/>
        <v>-36.0761254155911</v>
      </c>
      <c r="AW20">
        <v>17</v>
      </c>
      <c r="AX20">
        <f>IF(Z20&gt;0, (R20*SUMPRODUCT(K20:$K$98, X20:$X$98)-K20*$AZ$3)/Z20, 0)</f>
        <v>787.98167478782875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2.1765069999999998E-3</v>
      </c>
      <c r="Q21" s="4">
        <f t="shared" si="22"/>
        <v>25</v>
      </c>
      <c r="R21">
        <f t="shared" si="0"/>
        <v>50000</v>
      </c>
      <c r="S21">
        <f t="shared" si="1"/>
        <v>799.91227776832352</v>
      </c>
      <c r="U21">
        <f t="shared" si="12"/>
        <v>2.1765069999999998E-3</v>
      </c>
      <c r="V21">
        <f t="shared" si="13"/>
        <v>0.01</v>
      </c>
      <c r="W21">
        <f t="shared" si="14"/>
        <v>0.82204036151149107</v>
      </c>
      <c r="X21">
        <f t="shared" si="15"/>
        <v>1.7891766011122908E-3</v>
      </c>
      <c r="Y21">
        <f t="shared" si="16"/>
        <v>8.2204036151149115E-3</v>
      </c>
      <c r="Z21">
        <f t="shared" si="17"/>
        <v>0.81203078129526385</v>
      </c>
      <c r="AB21">
        <f t="shared" si="18"/>
        <v>647.75274080701695</v>
      </c>
      <c r="AC21">
        <f t="shared" si="19"/>
        <v>649.55339188388587</v>
      </c>
      <c r="AE21">
        <f t="shared" si="2"/>
        <v>0</v>
      </c>
      <c r="AF21">
        <f t="shared" si="3"/>
        <v>0</v>
      </c>
      <c r="AG21">
        <f t="shared" si="3"/>
        <v>-20.300769532381597</v>
      </c>
      <c r="AH21">
        <f t="shared" si="4"/>
        <v>-89.458830055614541</v>
      </c>
      <c r="AI21">
        <f t="shared" si="5"/>
        <v>-109.75959958799614</v>
      </c>
      <c r="AJ21">
        <f t="shared" si="6"/>
        <v>-1.8006510768689168</v>
      </c>
      <c r="AK21">
        <f t="shared" si="20"/>
        <v>1.0364043852912272</v>
      </c>
      <c r="AL21">
        <f t="shared" si="7"/>
        <v>-110.52384627957383</v>
      </c>
      <c r="AN21">
        <f t="shared" si="8"/>
        <v>0</v>
      </c>
      <c r="AO21">
        <f t="shared" si="8"/>
        <v>0</v>
      </c>
      <c r="AP21">
        <f t="shared" si="8"/>
        <v>-6.4573434008732624</v>
      </c>
      <c r="AQ21">
        <f t="shared" si="8"/>
        <v>-28.455393525256969</v>
      </c>
      <c r="AR21">
        <f t="shared" si="8"/>
        <v>-34.912736926130229</v>
      </c>
      <c r="AS21">
        <f t="shared" si="8"/>
        <v>-0.57275771393532759</v>
      </c>
      <c r="AT21">
        <f t="shared" si="8"/>
        <v>0.32966331681768968</v>
      </c>
      <c r="AU21">
        <f t="shared" si="8"/>
        <v>-35.155831323247874</v>
      </c>
      <c r="AW21">
        <v>18</v>
      </c>
      <c r="AX21">
        <f>IF(Z21&gt;0, (R21*SUMPRODUCT(K21:$K$98, X21:$X$98)-K21*$AZ$3)/Z21, 0)</f>
        <v>799.91227776832352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2.312424E-3</v>
      </c>
      <c r="Q22" s="4">
        <f t="shared" si="22"/>
        <v>25</v>
      </c>
      <c r="R22">
        <f t="shared" si="0"/>
        <v>50000</v>
      </c>
      <c r="S22">
        <f t="shared" si="1"/>
        <v>823.00065991735642</v>
      </c>
      <c r="U22">
        <f t="shared" si="12"/>
        <v>2.312424E-3</v>
      </c>
      <c r="V22">
        <f t="shared" si="13"/>
        <v>0.01</v>
      </c>
      <c r="W22">
        <f t="shared" si="14"/>
        <v>0.81203078129526385</v>
      </c>
      <c r="X22">
        <f t="shared" si="15"/>
        <v>1.8777594674059192E-3</v>
      </c>
      <c r="Y22">
        <f t="shared" si="16"/>
        <v>8.1203078129526395E-3</v>
      </c>
      <c r="Z22">
        <f t="shared" si="17"/>
        <v>0.80203271401490539</v>
      </c>
      <c r="AB22">
        <f t="shared" si="18"/>
        <v>649.55339188388587</v>
      </c>
      <c r="AC22">
        <f t="shared" si="19"/>
        <v>660.07345290957551</v>
      </c>
      <c r="AE22">
        <f t="shared" si="2"/>
        <v>0</v>
      </c>
      <c r="AF22">
        <f t="shared" si="3"/>
        <v>0</v>
      </c>
      <c r="AG22">
        <f t="shared" si="3"/>
        <v>-20.050817850372635</v>
      </c>
      <c r="AH22">
        <f t="shared" si="4"/>
        <v>-93.887973370295967</v>
      </c>
      <c r="AI22">
        <f t="shared" si="5"/>
        <v>-113.93879122066861</v>
      </c>
      <c r="AJ22">
        <f t="shared" si="6"/>
        <v>-10.520061025689643</v>
      </c>
      <c r="AK22">
        <f t="shared" si="20"/>
        <v>13.640621229561605</v>
      </c>
      <c r="AL22">
        <f t="shared" si="7"/>
        <v>-110.81823101679664</v>
      </c>
      <c r="AN22">
        <f t="shared" si="8"/>
        <v>0</v>
      </c>
      <c r="AO22">
        <f t="shared" si="8"/>
        <v>0</v>
      </c>
      <c r="AP22">
        <f t="shared" si="8"/>
        <v>-5.9550306732101861</v>
      </c>
      <c r="AQ22">
        <f t="shared" si="8"/>
        <v>-27.884436706668446</v>
      </c>
      <c r="AR22">
        <f t="shared" si="8"/>
        <v>-33.839467379878634</v>
      </c>
      <c r="AS22">
        <f t="shared" si="8"/>
        <v>-3.1244254752860647</v>
      </c>
      <c r="AT22">
        <f t="shared" si="8"/>
        <v>4.0512221710782619</v>
      </c>
      <c r="AU22">
        <f t="shared" si="8"/>
        <v>-32.912670684086436</v>
      </c>
      <c r="AW22">
        <v>19</v>
      </c>
      <c r="AX22">
        <f>IF(Z22&gt;0, (R22*SUMPRODUCT(K22:$K$98, X22:$X$98)-K22*$AZ$3)/Z22, 0)</f>
        <v>823.00065991735642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2.4603350000000001E-3</v>
      </c>
      <c r="Q23" s="4">
        <f t="shared" si="22"/>
        <v>25</v>
      </c>
      <c r="R23">
        <f t="shared" si="0"/>
        <v>50000</v>
      </c>
      <c r="S23">
        <f t="shared" si="1"/>
        <v>872.43808928352053</v>
      </c>
      <c r="U23">
        <f t="shared" si="12"/>
        <v>2.4603350000000001E-3</v>
      </c>
      <c r="V23">
        <f t="shared" si="13"/>
        <v>0.01</v>
      </c>
      <c r="W23">
        <f t="shared" si="14"/>
        <v>0.80203271401490539</v>
      </c>
      <c r="X23">
        <f t="shared" si="15"/>
        <v>1.9732691574358622E-3</v>
      </c>
      <c r="Y23">
        <f t="shared" si="16"/>
        <v>8.0203271401490545E-3</v>
      </c>
      <c r="Z23">
        <f t="shared" si="17"/>
        <v>0.79203911771732038</v>
      </c>
      <c r="AB23">
        <f t="shared" si="18"/>
        <v>660.07345290957551</v>
      </c>
      <c r="AC23">
        <f t="shared" si="19"/>
        <v>691.00509449910442</v>
      </c>
      <c r="AE23">
        <f t="shared" si="2"/>
        <v>0</v>
      </c>
      <c r="AF23">
        <f t="shared" si="3"/>
        <v>0</v>
      </c>
      <c r="AG23">
        <f t="shared" si="3"/>
        <v>-19.80097794293301</v>
      </c>
      <c r="AH23">
        <f t="shared" si="4"/>
        <v>-98.663457871793113</v>
      </c>
      <c r="AI23">
        <f t="shared" si="5"/>
        <v>-118.46443581472613</v>
      </c>
      <c r="AJ23">
        <f t="shared" si="6"/>
        <v>-30.931641589528908</v>
      </c>
      <c r="AK23">
        <f t="shared" si="20"/>
        <v>46.205141703670293</v>
      </c>
      <c r="AL23">
        <f t="shared" si="7"/>
        <v>-103.19093570058475</v>
      </c>
      <c r="AN23">
        <f t="shared" si="8"/>
        <v>0</v>
      </c>
      <c r="AO23">
        <f t="shared" si="8"/>
        <v>0</v>
      </c>
      <c r="AP23">
        <f t="shared" si="8"/>
        <v>-5.2507401750774205</v>
      </c>
      <c r="AQ23">
        <f t="shared" si="8"/>
        <v>-26.163161413165327</v>
      </c>
      <c r="AR23">
        <f t="shared" si="8"/>
        <v>-31.413901588242751</v>
      </c>
      <c r="AS23">
        <f t="shared" si="8"/>
        <v>-8.2023228167475821</v>
      </c>
      <c r="AT23">
        <f t="shared" si="8"/>
        <v>12.252485434700208</v>
      </c>
      <c r="AU23">
        <f t="shared" si="8"/>
        <v>-27.363738970290125</v>
      </c>
      <c r="AW23">
        <v>20</v>
      </c>
      <c r="AX23">
        <f>IF(Z23&gt;0, (R23*SUMPRODUCT(K23:$K$98, X23:$X$98)-K23*$AZ$3)/Z23, 0)</f>
        <v>872.43808928352053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2.6172399999999998E-3</v>
      </c>
      <c r="Q24" s="4">
        <f t="shared" si="22"/>
        <v>25</v>
      </c>
      <c r="R24">
        <f t="shared" si="0"/>
        <v>50000</v>
      </c>
      <c r="S24">
        <f t="shared" si="1"/>
        <v>917.28171950145986</v>
      </c>
      <c r="U24">
        <f t="shared" si="12"/>
        <v>2.6172399999999998E-3</v>
      </c>
      <c r="V24">
        <f t="shared" si="13"/>
        <v>0.01</v>
      </c>
      <c r="W24">
        <f t="shared" si="14"/>
        <v>0.79203911771732038</v>
      </c>
      <c r="X24">
        <f t="shared" si="15"/>
        <v>2.0729564604544796E-3</v>
      </c>
      <c r="Y24">
        <f t="shared" si="16"/>
        <v>7.9203911771732038E-3</v>
      </c>
      <c r="Z24">
        <f t="shared" si="17"/>
        <v>0.78204577007969267</v>
      </c>
      <c r="AB24">
        <f t="shared" si="18"/>
        <v>691.00509449910442</v>
      </c>
      <c r="AC24">
        <f t="shared" si="19"/>
        <v>717.35628870754385</v>
      </c>
      <c r="AE24">
        <f t="shared" si="2"/>
        <v>0</v>
      </c>
      <c r="AF24">
        <f t="shared" si="3"/>
        <v>0</v>
      </c>
      <c r="AG24">
        <f t="shared" si="3"/>
        <v>-19.551144251992316</v>
      </c>
      <c r="AH24">
        <f t="shared" si="4"/>
        <v>-103.64782302272398</v>
      </c>
      <c r="AI24">
        <f t="shared" si="5"/>
        <v>-123.1989672747163</v>
      </c>
      <c r="AJ24">
        <f t="shared" si="6"/>
        <v>-26.351194208439438</v>
      </c>
      <c r="AK24">
        <f t="shared" si="20"/>
        <v>48.370356614937315</v>
      </c>
      <c r="AL24">
        <f t="shared" ref="AL24:AL87" si="23">SUM(AI24:AK24)</f>
        <v>-101.17980486821841</v>
      </c>
      <c r="AN24">
        <f t="shared" si="8"/>
        <v>0</v>
      </c>
      <c r="AO24">
        <f t="shared" si="8"/>
        <v>0</v>
      </c>
      <c r="AP24">
        <f t="shared" si="8"/>
        <v>-4.6290092197418087</v>
      </c>
      <c r="AQ24">
        <f t="shared" si="8"/>
        <v>-24.540084313963622</v>
      </c>
      <c r="AR24">
        <f t="shared" si="8"/>
        <v>-29.169093533705428</v>
      </c>
      <c r="AS24">
        <f t="shared" si="8"/>
        <v>-6.2390169787450178</v>
      </c>
      <c r="AT24">
        <f t="shared" si="8"/>
        <v>11.452364314171907</v>
      </c>
      <c r="AU24">
        <f t="shared" si="8"/>
        <v>-23.955746198278536</v>
      </c>
      <c r="AW24">
        <v>21</v>
      </c>
      <c r="AX24">
        <f>IF(Z24&gt;0, (R24*SUMPRODUCT(K24:$K$98, X24:$X$98)-K24*$AZ$3)/Z24, 0)</f>
        <v>917.28171950145986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2.8021280000000001E-3</v>
      </c>
      <c r="Q25" s="4">
        <f t="shared" si="22"/>
        <v>25</v>
      </c>
      <c r="R25">
        <f t="shared" si="0"/>
        <v>50000</v>
      </c>
      <c r="S25">
        <f t="shared" si="1"/>
        <v>958.12373358520608</v>
      </c>
      <c r="U25">
        <f t="shared" si="12"/>
        <v>2.8021280000000001E-3</v>
      </c>
      <c r="V25">
        <f t="shared" si="13"/>
        <v>0.01</v>
      </c>
      <c r="W25">
        <f t="shared" si="14"/>
        <v>0.78204577007969267</v>
      </c>
      <c r="X25">
        <f t="shared" si="15"/>
        <v>2.1913923496218691E-3</v>
      </c>
      <c r="Y25">
        <f t="shared" si="16"/>
        <v>7.8204577007969268E-3</v>
      </c>
      <c r="Z25">
        <f t="shared" si="17"/>
        <v>0.77203392002927385</v>
      </c>
      <c r="AB25">
        <f t="shared" si="18"/>
        <v>717.35628870754385</v>
      </c>
      <c r="AC25">
        <f t="shared" si="19"/>
        <v>739.7040219128703</v>
      </c>
      <c r="AE25">
        <f t="shared" si="2"/>
        <v>0</v>
      </c>
      <c r="AF25">
        <f t="shared" si="3"/>
        <v>0</v>
      </c>
      <c r="AG25">
        <f t="shared" si="3"/>
        <v>-19.300848000731847</v>
      </c>
      <c r="AH25">
        <f t="shared" si="4"/>
        <v>-109.56961748109346</v>
      </c>
      <c r="AI25">
        <f t="shared" si="5"/>
        <v>-128.87046548182531</v>
      </c>
      <c r="AJ25">
        <f t="shared" si="6"/>
        <v>-22.347733205326449</v>
      </c>
      <c r="AK25">
        <f t="shared" si="20"/>
        <v>50.214940209528073</v>
      </c>
      <c r="AL25">
        <f t="shared" si="23"/>
        <v>-101.00325847762369</v>
      </c>
      <c r="AN25">
        <f t="shared" si="8"/>
        <v>0</v>
      </c>
      <c r="AO25">
        <f t="shared" si="8"/>
        <v>0</v>
      </c>
      <c r="AP25">
        <f t="shared" si="8"/>
        <v>-4.0801321885691912</v>
      </c>
      <c r="AQ25">
        <f t="shared" si="8"/>
        <v>-23.162636333744064</v>
      </c>
      <c r="AR25">
        <f t="shared" si="8"/>
        <v>-27.242768522313256</v>
      </c>
      <c r="AS25">
        <f t="shared" si="8"/>
        <v>-4.724233131578031</v>
      </c>
      <c r="AT25">
        <f t="shared" si="8"/>
        <v>10.615263841682195</v>
      </c>
      <c r="AU25">
        <f t="shared" si="8"/>
        <v>-21.351737812209091</v>
      </c>
      <c r="AW25">
        <v>22</v>
      </c>
      <c r="AX25">
        <f>IF(Z25&gt;0, (R25*SUMPRODUCT(K25:$K$98, X25:$X$98)-K25*$AZ$3)/Z25, 0)</f>
        <v>958.12373358520608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3.0140000000000002E-3</v>
      </c>
      <c r="Q26" s="4">
        <f t="shared" si="22"/>
        <v>25</v>
      </c>
      <c r="R26">
        <f t="shared" si="0"/>
        <v>50000</v>
      </c>
      <c r="S26">
        <f t="shared" si="1"/>
        <v>995.30022982289813</v>
      </c>
      <c r="U26">
        <f t="shared" si="12"/>
        <v>3.0140000000000002E-3</v>
      </c>
      <c r="V26">
        <f t="shared" si="13"/>
        <v>0.01</v>
      </c>
      <c r="W26">
        <f t="shared" si="14"/>
        <v>0.77203392002927385</v>
      </c>
      <c r="X26">
        <f t="shared" si="15"/>
        <v>2.3269102349682317E-3</v>
      </c>
      <c r="Y26">
        <f t="shared" si="16"/>
        <v>7.7203392002927387E-3</v>
      </c>
      <c r="Z26">
        <f t="shared" si="17"/>
        <v>0.76198667059401293</v>
      </c>
      <c r="AB26">
        <f t="shared" si="18"/>
        <v>739.7040219128703</v>
      </c>
      <c r="AC26">
        <f t="shared" si="19"/>
        <v>758.40550836420607</v>
      </c>
      <c r="AE26">
        <f t="shared" si="2"/>
        <v>0</v>
      </c>
      <c r="AF26">
        <f t="shared" si="3"/>
        <v>0</v>
      </c>
      <c r="AG26">
        <f t="shared" si="3"/>
        <v>-19.049666764850322</v>
      </c>
      <c r="AH26">
        <f t="shared" si="4"/>
        <v>-116.34551174841158</v>
      </c>
      <c r="AI26">
        <f t="shared" si="5"/>
        <v>-135.3951785132619</v>
      </c>
      <c r="AJ26">
        <f t="shared" si="6"/>
        <v>-18.701486451335768</v>
      </c>
      <c r="AK26">
        <f t="shared" si="20"/>
        <v>51.779281533900928</v>
      </c>
      <c r="AL26">
        <f t="shared" si="23"/>
        <v>-102.31738343069674</v>
      </c>
      <c r="AN26">
        <f t="shared" si="8"/>
        <v>0</v>
      </c>
      <c r="AO26">
        <f t="shared" si="8"/>
        <v>0</v>
      </c>
      <c r="AP26">
        <f t="shared" si="8"/>
        <v>-3.5955654895242426</v>
      </c>
      <c r="AQ26">
        <f t="shared" si="8"/>
        <v>-21.959854314906327</v>
      </c>
      <c r="AR26">
        <f t="shared" si="8"/>
        <v>-25.555419804430567</v>
      </c>
      <c r="AS26">
        <f t="shared" si="8"/>
        <v>-3.5298475357742785</v>
      </c>
      <c r="AT26">
        <f t="shared" si="8"/>
        <v>9.7731787150827305</v>
      </c>
      <c r="AU26">
        <f t="shared" si="8"/>
        <v>-19.312088625122115</v>
      </c>
      <c r="AW26">
        <v>23</v>
      </c>
      <c r="AX26">
        <f>IF(Z26&gt;0, (R26*SUMPRODUCT(K26:$K$98, X26:$X$98)-K26*$AZ$3)/Z26, 0)</f>
        <v>995.30022982289813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4.6990000000000001E-3</v>
      </c>
      <c r="Q27" s="4">
        <f t="shared" si="22"/>
        <v>25</v>
      </c>
      <c r="R27">
        <f t="shared" si="0"/>
        <v>50000</v>
      </c>
      <c r="S27">
        <f t="shared" si="1"/>
        <v>1030.6853078935389</v>
      </c>
      <c r="U27">
        <f t="shared" si="12"/>
        <v>4.6990000000000001E-3</v>
      </c>
      <c r="V27">
        <f t="shared" si="13"/>
        <v>0.01</v>
      </c>
      <c r="W27">
        <f t="shared" si="14"/>
        <v>0.76198667059401293</v>
      </c>
      <c r="X27">
        <f t="shared" si="15"/>
        <v>3.5805753651212669E-3</v>
      </c>
      <c r="Y27">
        <f t="shared" si="16"/>
        <v>7.6198667059401296E-3</v>
      </c>
      <c r="Z27">
        <f t="shared" si="17"/>
        <v>0.75078622852295152</v>
      </c>
      <c r="AB27">
        <f t="shared" si="18"/>
        <v>758.40550836420607</v>
      </c>
      <c r="AC27">
        <f t="shared" si="19"/>
        <v>773.82433510740714</v>
      </c>
      <c r="AE27">
        <f t="shared" si="2"/>
        <v>0</v>
      </c>
      <c r="AF27">
        <f t="shared" si="3"/>
        <v>0</v>
      </c>
      <c r="AG27">
        <f t="shared" si="3"/>
        <v>-18.769655713073789</v>
      </c>
      <c r="AH27">
        <f t="shared" si="4"/>
        <v>-179.02876825606336</v>
      </c>
      <c r="AI27">
        <f t="shared" si="5"/>
        <v>-197.79842396913716</v>
      </c>
      <c r="AJ27">
        <f t="shared" si="6"/>
        <v>-15.418826743201066</v>
      </c>
      <c r="AK27">
        <f t="shared" si="20"/>
        <v>53.088385585494429</v>
      </c>
      <c r="AL27">
        <f t="shared" si="23"/>
        <v>-160.12886512684381</v>
      </c>
      <c r="AN27">
        <f t="shared" si="8"/>
        <v>0</v>
      </c>
      <c r="AO27">
        <f t="shared" si="8"/>
        <v>0</v>
      </c>
      <c r="AP27">
        <f t="shared" si="8"/>
        <v>-3.1631377432086834</v>
      </c>
      <c r="AQ27">
        <f t="shared" si="8"/>
        <v>-30.170646848704315</v>
      </c>
      <c r="AR27">
        <f t="shared" si="8"/>
        <v>-33.333784591913002</v>
      </c>
      <c r="AS27">
        <f t="shared" si="8"/>
        <v>-2.5984425912214908</v>
      </c>
      <c r="AT27">
        <f t="shared" si="8"/>
        <v>8.9466678951669003</v>
      </c>
      <c r="AU27">
        <f t="shared" si="8"/>
        <v>-26.985559287967593</v>
      </c>
      <c r="AW27">
        <v>24</v>
      </c>
      <c r="AX27">
        <f>IF(Z27&gt;0, (R27*SUMPRODUCT(K27:$K$98, X27:$X$98)-K27*$AZ$3)/Z27, 0)</f>
        <v>1030.6853078935389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6.5490000000000001E-3</v>
      </c>
      <c r="Q28" s="4">
        <f t="shared" si="22"/>
        <v>25</v>
      </c>
      <c r="R28">
        <f t="shared" si="0"/>
        <v>50000</v>
      </c>
      <c r="S28">
        <f t="shared" si="1"/>
        <v>1052.3673635761302</v>
      </c>
      <c r="U28">
        <f t="shared" si="12"/>
        <v>6.5490000000000001E-3</v>
      </c>
      <c r="V28">
        <f t="shared" si="13"/>
        <v>0.01</v>
      </c>
      <c r="W28">
        <f t="shared" si="14"/>
        <v>0.75078622852295152</v>
      </c>
      <c r="X28">
        <f t="shared" si="15"/>
        <v>4.9168990105968096E-3</v>
      </c>
      <c r="Y28">
        <f t="shared" si="16"/>
        <v>7.507862285229515E-3</v>
      </c>
      <c r="Z28">
        <f t="shared" si="17"/>
        <v>0.73836146722712526</v>
      </c>
      <c r="AB28">
        <f t="shared" si="18"/>
        <v>773.82433510740714</v>
      </c>
      <c r="AC28">
        <f t="shared" si="19"/>
        <v>777.0275106320131</v>
      </c>
      <c r="AE28">
        <f t="shared" si="2"/>
        <v>0</v>
      </c>
      <c r="AF28">
        <f t="shared" si="3"/>
        <v>0</v>
      </c>
      <c r="AG28">
        <f t="shared" si="3"/>
        <v>-18.459036680678132</v>
      </c>
      <c r="AH28">
        <f t="shared" si="4"/>
        <v>-245.84495052984047</v>
      </c>
      <c r="AI28">
        <f t="shared" si="5"/>
        <v>-264.30398721051859</v>
      </c>
      <c r="AJ28">
        <f t="shared" si="6"/>
        <v>-3.2031755246059674</v>
      </c>
      <c r="AK28">
        <f t="shared" si="20"/>
        <v>54.167703457518506</v>
      </c>
      <c r="AL28">
        <f t="shared" si="23"/>
        <v>-213.33945927760604</v>
      </c>
      <c r="AN28">
        <f t="shared" si="8"/>
        <v>0</v>
      </c>
      <c r="AO28">
        <f t="shared" si="8"/>
        <v>0</v>
      </c>
      <c r="AP28">
        <f t="shared" si="8"/>
        <v>-2.7774919434788599</v>
      </c>
      <c r="AQ28">
        <f t="shared" si="8"/>
        <v>-36.991766214774408</v>
      </c>
      <c r="AR28">
        <f t="shared" si="8"/>
        <v>-39.769258158253265</v>
      </c>
      <c r="AS28">
        <f t="shared" si="8"/>
        <v>-0.48197500048604397</v>
      </c>
      <c r="AT28">
        <f t="shared" si="8"/>
        <v>8.1504989969217903</v>
      </c>
      <c r="AU28">
        <f t="shared" si="8"/>
        <v>-32.100734161817513</v>
      </c>
      <c r="AW28">
        <v>25</v>
      </c>
      <c r="AX28">
        <f>IF(Z28&gt;0, (R28*SUMPRODUCT(K28:$K$98, X28:$X$98)-K28*$AZ$3)/Z28, 0)</f>
        <v>1052.3673635761302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8.5349999999999992E-3</v>
      </c>
      <c r="Q29" s="4">
        <f t="shared" si="22"/>
        <v>25</v>
      </c>
      <c r="R29">
        <f t="shared" si="0"/>
        <v>50000</v>
      </c>
      <c r="S29">
        <f t="shared" si="1"/>
        <v>1062.3145606788642</v>
      </c>
      <c r="U29">
        <f t="shared" si="12"/>
        <v>8.5349999999999992E-3</v>
      </c>
      <c r="V29">
        <f t="shared" si="13"/>
        <v>0.01</v>
      </c>
      <c r="W29">
        <f t="shared" si="14"/>
        <v>0.73836146722712526</v>
      </c>
      <c r="X29">
        <f t="shared" si="15"/>
        <v>6.3019151227835133E-3</v>
      </c>
      <c r="Y29">
        <f t="shared" si="16"/>
        <v>7.3836146722712527E-3</v>
      </c>
      <c r="Z29">
        <f t="shared" si="17"/>
        <v>0.72467593743207048</v>
      </c>
      <c r="AB29">
        <f t="shared" si="18"/>
        <v>777.0275106320131</v>
      </c>
      <c r="AC29">
        <f t="shared" si="19"/>
        <v>769.83380010769395</v>
      </c>
      <c r="AE29">
        <f t="shared" si="2"/>
        <v>0</v>
      </c>
      <c r="AF29">
        <f t="shared" si="3"/>
        <v>0</v>
      </c>
      <c r="AG29">
        <f t="shared" si="3"/>
        <v>-18.116898435801762</v>
      </c>
      <c r="AH29">
        <f t="shared" si="4"/>
        <v>-315.09575613917565</v>
      </c>
      <c r="AI29">
        <f t="shared" si="5"/>
        <v>-333.21265457497742</v>
      </c>
      <c r="AJ29">
        <f t="shared" si="6"/>
        <v>7.1937105243191581</v>
      </c>
      <c r="AK29">
        <f t="shared" si="20"/>
        <v>54.391925744240922</v>
      </c>
      <c r="AL29">
        <f t="shared" si="23"/>
        <v>-271.62701830641731</v>
      </c>
      <c r="AN29">
        <f t="shared" si="8"/>
        <v>0</v>
      </c>
      <c r="AO29">
        <f t="shared" si="8"/>
        <v>0</v>
      </c>
      <c r="AP29">
        <f t="shared" si="8"/>
        <v>-2.4339385092022137</v>
      </c>
      <c r="AQ29">
        <f t="shared" si="8"/>
        <v>-42.331953102842974</v>
      </c>
      <c r="AR29">
        <f t="shared" si="8"/>
        <v>-44.765891612045188</v>
      </c>
      <c r="AS29">
        <f t="shared" si="8"/>
        <v>0.96644848627031477</v>
      </c>
      <c r="AT29">
        <f t="shared" si="8"/>
        <v>7.3073546847819753</v>
      </c>
      <c r="AU29">
        <f t="shared" si="8"/>
        <v>-36.492088440992895</v>
      </c>
      <c r="AW29">
        <v>26</v>
      </c>
      <c r="AX29">
        <f>IF(Z29&gt;0, (R29*SUMPRODUCT(K29:$K$98, X29:$X$98)-K29*$AZ$3)/Z29, 0)</f>
        <v>1062.3145606788642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1.0821000000000001E-2</v>
      </c>
      <c r="Q30" s="4">
        <f t="shared" si="22"/>
        <v>25</v>
      </c>
      <c r="R30">
        <f t="shared" si="0"/>
        <v>50000</v>
      </c>
      <c r="S30">
        <f t="shared" si="1"/>
        <v>1062.740390238745</v>
      </c>
      <c r="U30">
        <f t="shared" si="12"/>
        <v>1.0821000000000001E-2</v>
      </c>
      <c r="V30">
        <f t="shared" si="13"/>
        <v>0.01</v>
      </c>
      <c r="W30">
        <f t="shared" si="14"/>
        <v>0.72467593743207048</v>
      </c>
      <c r="X30">
        <f t="shared" si="15"/>
        <v>7.8417183189524349E-3</v>
      </c>
      <c r="Y30">
        <f t="shared" si="16"/>
        <v>7.2467593743207048E-3</v>
      </c>
      <c r="Z30">
        <f t="shared" si="17"/>
        <v>0.70958745973879733</v>
      </c>
      <c r="AB30">
        <f t="shared" si="18"/>
        <v>769.83380010769395</v>
      </c>
      <c r="AC30">
        <f t="shared" si="19"/>
        <v>754.10725387132925</v>
      </c>
      <c r="AE30">
        <f t="shared" si="2"/>
        <v>0</v>
      </c>
      <c r="AF30">
        <f t="shared" si="3"/>
        <v>0</v>
      </c>
      <c r="AG30">
        <f t="shared" si="3"/>
        <v>-17.739686493469932</v>
      </c>
      <c r="AH30">
        <f t="shared" si="4"/>
        <v>-392.08591594762174</v>
      </c>
      <c r="AI30">
        <f t="shared" si="5"/>
        <v>-409.82560244109169</v>
      </c>
      <c r="AJ30">
        <f t="shared" si="6"/>
        <v>15.726546236364698</v>
      </c>
      <c r="AK30">
        <f t="shared" si="20"/>
        <v>53.888366007538579</v>
      </c>
      <c r="AL30">
        <f t="shared" si="23"/>
        <v>-340.2106901971884</v>
      </c>
      <c r="AN30">
        <f t="shared" si="8"/>
        <v>0</v>
      </c>
      <c r="AO30">
        <f t="shared" si="8"/>
        <v>0</v>
      </c>
      <c r="AP30">
        <f t="shared" si="8"/>
        <v>-2.1279120316983162</v>
      </c>
      <c r="AQ30">
        <f t="shared" si="8"/>
        <v>-47.031515371566343</v>
      </c>
      <c r="AR30">
        <f t="shared" si="8"/>
        <v>-49.159427403264665</v>
      </c>
      <c r="AS30">
        <f t="shared" si="8"/>
        <v>1.8864317002298117</v>
      </c>
      <c r="AT30">
        <f t="shared" si="8"/>
        <v>6.4640207953062978</v>
      </c>
      <c r="AU30">
        <f t="shared" si="8"/>
        <v>-40.808974907728555</v>
      </c>
      <c r="AW30">
        <v>27</v>
      </c>
      <c r="AX30">
        <f>IF(Z30&gt;0, (R30*SUMPRODUCT(K30:$K$98, X30:$X$98)-K30*$AZ$3)/Z30, 0)</f>
        <v>1062.740390238745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1.3422999999999999E-2</v>
      </c>
      <c r="Q31" s="4">
        <f t="shared" si="22"/>
        <v>25</v>
      </c>
      <c r="R31">
        <f t="shared" si="0"/>
        <v>50000</v>
      </c>
      <c r="S31">
        <f t="shared" si="1"/>
        <v>1054.6400978954991</v>
      </c>
      <c r="U31">
        <f t="shared" si="12"/>
        <v>1.3422999999999999E-2</v>
      </c>
      <c r="V31">
        <f t="shared" si="13"/>
        <v>0.01</v>
      </c>
      <c r="W31">
        <f t="shared" si="14"/>
        <v>0.70958745973879733</v>
      </c>
      <c r="X31">
        <f t="shared" si="15"/>
        <v>9.5247924720738755E-3</v>
      </c>
      <c r="Y31">
        <f t="shared" si="16"/>
        <v>7.0958745973879736E-3</v>
      </c>
      <c r="Z31">
        <f t="shared" si="17"/>
        <v>0.69296679266933559</v>
      </c>
      <c r="AB31">
        <f t="shared" si="18"/>
        <v>754.10725387132925</v>
      </c>
      <c r="AC31">
        <f t="shared" si="19"/>
        <v>730.83056605911815</v>
      </c>
      <c r="AE31">
        <f t="shared" si="2"/>
        <v>0</v>
      </c>
      <c r="AF31">
        <f t="shared" si="3"/>
        <v>0</v>
      </c>
      <c r="AG31">
        <f t="shared" si="3"/>
        <v>-17.324169816733388</v>
      </c>
      <c r="AH31">
        <f t="shared" si="4"/>
        <v>-476.23962360369376</v>
      </c>
      <c r="AI31">
        <f t="shared" si="5"/>
        <v>-493.56379342042715</v>
      </c>
      <c r="AJ31">
        <f t="shared" si="6"/>
        <v>23.276687812211094</v>
      </c>
      <c r="AK31">
        <f t="shared" si="20"/>
        <v>52.787507770993052</v>
      </c>
      <c r="AL31">
        <f t="shared" si="23"/>
        <v>-417.49959783722301</v>
      </c>
      <c r="AN31">
        <f t="shared" si="8"/>
        <v>0</v>
      </c>
      <c r="AO31">
        <f t="shared" si="8"/>
        <v>0</v>
      </c>
      <c r="AP31">
        <f t="shared" si="8"/>
        <v>-1.8554195965891487</v>
      </c>
      <c r="AQ31">
        <f t="shared" si="8"/>
        <v>-51.005291431225878</v>
      </c>
      <c r="AR31">
        <f t="shared" si="8"/>
        <v>-52.860711027815029</v>
      </c>
      <c r="AS31">
        <f t="shared" si="8"/>
        <v>2.4929346206678842</v>
      </c>
      <c r="AT31">
        <f t="shared" si="8"/>
        <v>5.6535451574019735</v>
      </c>
      <c r="AU31">
        <f t="shared" si="8"/>
        <v>-44.714231249745168</v>
      </c>
      <c r="AW31">
        <v>28</v>
      </c>
      <c r="AX31">
        <f>IF(Z31&gt;0, (R31*SUMPRODUCT(K31:$K$98, X31:$X$98)-K31*$AZ$3)/Z31, 0)</f>
        <v>1054.6400978954991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1.6303999999999999E-2</v>
      </c>
      <c r="Q32" s="4">
        <f t="shared" si="22"/>
        <v>25</v>
      </c>
      <c r="R32">
        <f t="shared" si="0"/>
        <v>50000</v>
      </c>
      <c r="S32">
        <f t="shared" si="1"/>
        <v>1038.9720294283186</v>
      </c>
      <c r="U32">
        <f t="shared" si="12"/>
        <v>1.6303999999999999E-2</v>
      </c>
      <c r="V32">
        <f t="shared" si="13"/>
        <v>0.01</v>
      </c>
      <c r="W32">
        <f t="shared" si="14"/>
        <v>0.69296679266933559</v>
      </c>
      <c r="X32">
        <f t="shared" si="15"/>
        <v>1.1298130587680847E-2</v>
      </c>
      <c r="Y32">
        <f t="shared" si="16"/>
        <v>6.9296679266933562E-3</v>
      </c>
      <c r="Z32">
        <f t="shared" si="17"/>
        <v>0.67473899415496141</v>
      </c>
      <c r="AB32">
        <f t="shared" si="18"/>
        <v>730.83056605911815</v>
      </c>
      <c r="AC32">
        <f t="shared" si="19"/>
        <v>701.0349420916026</v>
      </c>
      <c r="AE32">
        <f t="shared" si="2"/>
        <v>0</v>
      </c>
      <c r="AF32">
        <f t="shared" si="3"/>
        <v>0</v>
      </c>
      <c r="AG32">
        <f t="shared" si="3"/>
        <v>-16.868474853874034</v>
      </c>
      <c r="AH32">
        <f t="shared" si="4"/>
        <v>-564.9065293840423</v>
      </c>
      <c r="AI32">
        <f t="shared" si="5"/>
        <v>-581.77500423791639</v>
      </c>
      <c r="AJ32">
        <f t="shared" si="6"/>
        <v>29.795623967515553</v>
      </c>
      <c r="AK32">
        <f t="shared" si="20"/>
        <v>51.158139624138279</v>
      </c>
      <c r="AL32">
        <f t="shared" si="23"/>
        <v>-500.82124064626254</v>
      </c>
      <c r="AN32">
        <f t="shared" si="8"/>
        <v>0</v>
      </c>
      <c r="AO32">
        <f t="shared" si="8"/>
        <v>0</v>
      </c>
      <c r="AP32">
        <f t="shared" si="8"/>
        <v>-1.6130487852861317</v>
      </c>
      <c r="AQ32">
        <f t="shared" si="8"/>
        <v>-54.019216254981202</v>
      </c>
      <c r="AR32">
        <f t="shared" si="8"/>
        <v>-55.632265040267342</v>
      </c>
      <c r="AS32">
        <f t="shared" si="8"/>
        <v>2.8492080916613149</v>
      </c>
      <c r="AT32">
        <f t="shared" si="8"/>
        <v>4.8919997624600189</v>
      </c>
      <c r="AU32">
        <f t="shared" si="8"/>
        <v>-47.891057186146007</v>
      </c>
      <c r="AW32">
        <v>29</v>
      </c>
      <c r="AX32">
        <f>IF(Z32&gt;0, (R32*SUMPRODUCT(K32:$K$98, X32:$X$98)-K32*$AZ$3)/Z32, 0)</f>
        <v>1038.9720294283186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1.9576E-2</v>
      </c>
      <c r="Q33" s="4">
        <f t="shared" si="22"/>
        <v>25</v>
      </c>
      <c r="R33">
        <f t="shared" si="0"/>
        <v>50000</v>
      </c>
      <c r="S33">
        <f t="shared" si="1"/>
        <v>1017.059112313857</v>
      </c>
      <c r="U33">
        <f t="shared" si="12"/>
        <v>1.9576E-2</v>
      </c>
      <c r="V33">
        <f t="shared" si="13"/>
        <v>0.01</v>
      </c>
      <c r="W33">
        <f t="shared" si="14"/>
        <v>0.67473899415496141</v>
      </c>
      <c r="X33">
        <f t="shared" si="15"/>
        <v>1.3208690549577524E-2</v>
      </c>
      <c r="Y33">
        <f t="shared" si="16"/>
        <v>6.7473899415496147E-3</v>
      </c>
      <c r="Z33">
        <f t="shared" si="17"/>
        <v>0.65478291366383423</v>
      </c>
      <c r="AB33">
        <f t="shared" si="18"/>
        <v>701.0349420916026</v>
      </c>
      <c r="AC33">
        <f t="shared" si="19"/>
        <v>665.95292892922009</v>
      </c>
      <c r="AE33">
        <f t="shared" si="2"/>
        <v>0</v>
      </c>
      <c r="AF33">
        <f t="shared" si="3"/>
        <v>0</v>
      </c>
      <c r="AG33">
        <f t="shared" si="3"/>
        <v>-16.369572841595854</v>
      </c>
      <c r="AH33">
        <f t="shared" si="4"/>
        <v>-660.43452747887625</v>
      </c>
      <c r="AI33">
        <f t="shared" si="5"/>
        <v>-676.80410032047212</v>
      </c>
      <c r="AJ33">
        <f t="shared" si="6"/>
        <v>35.082013162382509</v>
      </c>
      <c r="AK33">
        <f t="shared" si="20"/>
        <v>49.072445946412188</v>
      </c>
      <c r="AL33">
        <f t="shared" si="23"/>
        <v>-592.64964121167736</v>
      </c>
      <c r="AN33">
        <f t="shared" si="8"/>
        <v>0</v>
      </c>
      <c r="AO33">
        <f t="shared" si="8"/>
        <v>0</v>
      </c>
      <c r="AP33">
        <f t="shared" si="8"/>
        <v>-1.3976261200111686</v>
      </c>
      <c r="AQ33">
        <f t="shared" si="8"/>
        <v>-56.387576822788063</v>
      </c>
      <c r="AR33">
        <f t="shared" si="8"/>
        <v>-57.785202942799231</v>
      </c>
      <c r="AS33">
        <f t="shared" si="8"/>
        <v>2.9952851190918048</v>
      </c>
      <c r="AT33">
        <f t="shared" si="8"/>
        <v>4.1897814250390413</v>
      </c>
      <c r="AU33">
        <f t="shared" si="8"/>
        <v>-50.600136398668383</v>
      </c>
      <c r="AW33">
        <v>30</v>
      </c>
      <c r="AX33">
        <f>IF(Z33&gt;0, (R33*SUMPRODUCT(K33:$K$98, X33:$X$98)-K33*$AZ$3)/Z33, 0)</f>
        <v>1017.059112313857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2.3283000000000002E-2</v>
      </c>
      <c r="Q34" s="4">
        <f t="shared" si="22"/>
        <v>25</v>
      </c>
      <c r="R34">
        <f t="shared" si="0"/>
        <v>50000</v>
      </c>
      <c r="S34">
        <f t="shared" si="1"/>
        <v>989.7056713028386</v>
      </c>
      <c r="U34">
        <f t="shared" si="12"/>
        <v>2.3283000000000002E-2</v>
      </c>
      <c r="V34">
        <f t="shared" si="13"/>
        <v>0.01</v>
      </c>
      <c r="W34">
        <f t="shared" si="14"/>
        <v>0.65478291366383423</v>
      </c>
      <c r="X34">
        <f t="shared" si="15"/>
        <v>1.5245310578835054E-2</v>
      </c>
      <c r="Y34">
        <f t="shared" si="16"/>
        <v>6.5478291366383428E-3</v>
      </c>
      <c r="Z34">
        <f t="shared" si="17"/>
        <v>0.63298977394836087</v>
      </c>
      <c r="AB34">
        <f t="shared" si="18"/>
        <v>665.95292892922009</v>
      </c>
      <c r="AC34">
        <f t="shared" si="19"/>
        <v>626.47356915339458</v>
      </c>
      <c r="AE34">
        <f t="shared" si="2"/>
        <v>0</v>
      </c>
      <c r="AF34">
        <f t="shared" si="3"/>
        <v>0</v>
      </c>
      <c r="AG34">
        <f t="shared" si="3"/>
        <v>-15.824744348709022</v>
      </c>
      <c r="AH34">
        <f t="shared" si="4"/>
        <v>-762.26552894175268</v>
      </c>
      <c r="AI34">
        <f t="shared" si="5"/>
        <v>-778.09027329046171</v>
      </c>
      <c r="AJ34">
        <f t="shared" si="6"/>
        <v>39.479359775825515</v>
      </c>
      <c r="AK34">
        <f t="shared" si="20"/>
        <v>46.616705025045412</v>
      </c>
      <c r="AL34">
        <f t="shared" si="23"/>
        <v>-691.99420848959073</v>
      </c>
      <c r="AN34">
        <f t="shared" si="8"/>
        <v>0</v>
      </c>
      <c r="AO34">
        <f t="shared" si="8"/>
        <v>0</v>
      </c>
      <c r="AP34">
        <f t="shared" si="8"/>
        <v>-1.206347258802533</v>
      </c>
      <c r="AQ34">
        <f t="shared" si="8"/>
        <v>-58.108801700392931</v>
      </c>
      <c r="AR34">
        <f t="shared" si="8"/>
        <v>-59.315148959195469</v>
      </c>
      <c r="AS34">
        <f t="shared" si="8"/>
        <v>3.0095789477149686</v>
      </c>
      <c r="AT34">
        <f t="shared" si="8"/>
        <v>3.5536709524130488</v>
      </c>
      <c r="AU34">
        <f t="shared" ref="AU34:AU97" si="24">AL34*$K34</f>
        <v>-52.751899059067448</v>
      </c>
      <c r="AW34">
        <v>31</v>
      </c>
      <c r="AX34">
        <f>IF(Z34&gt;0, (R34*SUMPRODUCT(K34:$K$98, X34:$X$98)-K34*$AZ$3)/Z34, 0)</f>
        <v>989.7056713028386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2.7149E-2</v>
      </c>
      <c r="Q35" s="4">
        <f t="shared" si="22"/>
        <v>25</v>
      </c>
      <c r="R35">
        <f t="shared" si="0"/>
        <v>50000</v>
      </c>
      <c r="S35">
        <f t="shared" si="1"/>
        <v>957.31825918418724</v>
      </c>
      <c r="U35">
        <f t="shared" si="12"/>
        <v>2.7149E-2</v>
      </c>
      <c r="V35">
        <f t="shared" si="13"/>
        <v>0.01</v>
      </c>
      <c r="W35">
        <f t="shared" si="14"/>
        <v>0.63298977394836087</v>
      </c>
      <c r="X35">
        <f t="shared" si="15"/>
        <v>1.7185039372924048E-2</v>
      </c>
      <c r="Y35">
        <f t="shared" si="16"/>
        <v>6.329897739483609E-3</v>
      </c>
      <c r="Z35">
        <f t="shared" si="17"/>
        <v>0.60947483683595327</v>
      </c>
      <c r="AB35">
        <f t="shared" si="18"/>
        <v>626.47356915339458</v>
      </c>
      <c r="AC35">
        <f t="shared" si="19"/>
        <v>583.46138981636136</v>
      </c>
      <c r="AE35">
        <f t="shared" si="2"/>
        <v>0</v>
      </c>
      <c r="AF35">
        <f t="shared" ref="AF35:AG66" si="25">-$Z35*P35</f>
        <v>0</v>
      </c>
      <c r="AG35">
        <f t="shared" si="25"/>
        <v>-15.236870920898832</v>
      </c>
      <c r="AH35">
        <f t="shared" si="4"/>
        <v>-859.25196864620239</v>
      </c>
      <c r="AI35">
        <f t="shared" ref="AI35:AI66" si="26">SUM(AE35:AH35)</f>
        <v>-874.48883956710119</v>
      </c>
      <c r="AJ35">
        <f t="shared" si="6"/>
        <v>43.012179337033217</v>
      </c>
      <c r="AK35">
        <f t="shared" si="20"/>
        <v>43.853149840737622</v>
      </c>
      <c r="AL35">
        <f t="shared" si="23"/>
        <v>-787.62351038933036</v>
      </c>
      <c r="AN35">
        <f t="shared" ref="AN35:AT66" si="27">AE35*$K35</f>
        <v>0</v>
      </c>
      <c r="AO35">
        <f t="shared" si="27"/>
        <v>0</v>
      </c>
      <c r="AP35">
        <f t="shared" si="27"/>
        <v>-1.0370827361475696</v>
      </c>
      <c r="AQ35">
        <f t="shared" si="27"/>
        <v>-58.484145945053513</v>
      </c>
      <c r="AR35">
        <f t="shared" si="27"/>
        <v>-59.52122868120108</v>
      </c>
      <c r="AS35">
        <f t="shared" si="27"/>
        <v>2.927581973102976</v>
      </c>
      <c r="AT35">
        <f t="shared" si="27"/>
        <v>2.9848218089937508</v>
      </c>
      <c r="AU35">
        <f t="shared" si="24"/>
        <v>-53.608824899104356</v>
      </c>
      <c r="AW35">
        <v>32</v>
      </c>
      <c r="AX35">
        <f>IF(Z35&gt;0, (R35*SUMPRODUCT(K35:$K$98, X35:$X$98)-K35*$AZ$3)/Z35, 0)</f>
        <v>957.31825918418724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3.1286000000000001E-2</v>
      </c>
      <c r="Q36" s="4">
        <f t="shared" si="22"/>
        <v>25</v>
      </c>
      <c r="R36">
        <f t="shared" si="0"/>
        <v>50000</v>
      </c>
      <c r="S36">
        <f t="shared" si="1"/>
        <v>921.52192128096476</v>
      </c>
      <c r="U36">
        <f t="shared" si="12"/>
        <v>3.1286000000000001E-2</v>
      </c>
      <c r="V36">
        <f t="shared" si="13"/>
        <v>0.01</v>
      </c>
      <c r="W36">
        <f t="shared" si="14"/>
        <v>0.60947483683595327</v>
      </c>
      <c r="X36">
        <f t="shared" si="15"/>
        <v>1.9068029745249637E-2</v>
      </c>
      <c r="Y36">
        <f t="shared" si="16"/>
        <v>6.0947483683595326E-3</v>
      </c>
      <c r="Z36">
        <f t="shared" si="17"/>
        <v>0.58431205872234404</v>
      </c>
      <c r="AB36">
        <f t="shared" si="18"/>
        <v>583.46138981636136</v>
      </c>
      <c r="AC36">
        <f t="shared" si="19"/>
        <v>538.45637098145039</v>
      </c>
      <c r="AE36">
        <f t="shared" si="2"/>
        <v>0</v>
      </c>
      <c r="AF36">
        <f t="shared" si="25"/>
        <v>0</v>
      </c>
      <c r="AG36">
        <f t="shared" si="25"/>
        <v>-14.6078014680586</v>
      </c>
      <c r="AH36">
        <f t="shared" si="4"/>
        <v>-953.40148726248185</v>
      </c>
      <c r="AI36">
        <f t="shared" si="26"/>
        <v>-968.00928873054045</v>
      </c>
      <c r="AJ36">
        <f t="shared" si="6"/>
        <v>45.00501883491097</v>
      </c>
      <c r="AK36">
        <f t="shared" si="20"/>
        <v>40.8422972871453</v>
      </c>
      <c r="AL36">
        <f t="shared" si="23"/>
        <v>-882.16197260848412</v>
      </c>
      <c r="AN36">
        <f t="shared" si="27"/>
        <v>0</v>
      </c>
      <c r="AO36">
        <f t="shared" si="27"/>
        <v>0</v>
      </c>
      <c r="AP36">
        <f t="shared" si="27"/>
        <v>-0.88773726634194705</v>
      </c>
      <c r="AQ36">
        <f t="shared" si="27"/>
        <v>-57.939590148415824</v>
      </c>
      <c r="AR36">
        <f t="shared" si="27"/>
        <v>-58.827327414757768</v>
      </c>
      <c r="AS36">
        <f t="shared" si="27"/>
        <v>2.7350202204987575</v>
      </c>
      <c r="AT36">
        <f t="shared" si="27"/>
        <v>2.4820455989969128</v>
      </c>
      <c r="AU36">
        <f t="shared" si="24"/>
        <v>-53.610261595262095</v>
      </c>
      <c r="AW36">
        <v>33</v>
      </c>
      <c r="AX36">
        <f>IF(Z36&gt;0, (R36*SUMPRODUCT(K36:$K$98, X36:$X$98)-K36*$AZ$3)/Z36, 0)</f>
        <v>921.52192128096476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3.5844000000000001E-2</v>
      </c>
      <c r="Q37" s="4">
        <f t="shared" si="22"/>
        <v>25</v>
      </c>
      <c r="R37">
        <f t="shared" si="0"/>
        <v>50000</v>
      </c>
      <c r="S37">
        <f t="shared" si="1"/>
        <v>883.46144540750333</v>
      </c>
      <c r="U37">
        <f t="shared" si="12"/>
        <v>3.5844000000000001E-2</v>
      </c>
      <c r="V37">
        <f t="shared" si="13"/>
        <v>0.01</v>
      </c>
      <c r="W37">
        <f t="shared" si="14"/>
        <v>0.58431205872234404</v>
      </c>
      <c r="X37">
        <f t="shared" si="15"/>
        <v>2.0944081432843702E-2</v>
      </c>
      <c r="Y37">
        <f t="shared" si="16"/>
        <v>5.8431205872234403E-3</v>
      </c>
      <c r="Z37">
        <f t="shared" si="17"/>
        <v>0.55752485670227692</v>
      </c>
      <c r="AB37">
        <f t="shared" si="18"/>
        <v>538.45637098145039</v>
      </c>
      <c r="AC37">
        <f t="shared" si="19"/>
        <v>492.55171575280474</v>
      </c>
      <c r="AE37">
        <f t="shared" si="2"/>
        <v>0</v>
      </c>
      <c r="AF37">
        <f t="shared" si="25"/>
        <v>0</v>
      </c>
      <c r="AG37">
        <f t="shared" si="25"/>
        <v>-13.938121417556923</v>
      </c>
      <c r="AH37">
        <f t="shared" si="4"/>
        <v>-1047.204071642185</v>
      </c>
      <c r="AI37">
        <f t="shared" si="26"/>
        <v>-1061.1421930597419</v>
      </c>
      <c r="AJ37">
        <f t="shared" si="6"/>
        <v>45.904655228645652</v>
      </c>
      <c r="AK37">
        <f t="shared" si="20"/>
        <v>37.691945968701532</v>
      </c>
      <c r="AL37">
        <f t="shared" si="23"/>
        <v>-977.54559186239476</v>
      </c>
      <c r="AN37">
        <f t="shared" si="27"/>
        <v>0</v>
      </c>
      <c r="AO37">
        <f t="shared" si="27"/>
        <v>0</v>
      </c>
      <c r="AP37">
        <f t="shared" si="27"/>
        <v>-0.75628557062836332</v>
      </c>
      <c r="AQ37">
        <f t="shared" si="27"/>
        <v>-56.821526026358484</v>
      </c>
      <c r="AR37">
        <f t="shared" si="27"/>
        <v>-57.577811596986848</v>
      </c>
      <c r="AS37">
        <f t="shared" si="27"/>
        <v>2.4907968107067733</v>
      </c>
      <c r="AT37">
        <f t="shared" si="27"/>
        <v>2.0451733781803569</v>
      </c>
      <c r="AU37">
        <f t="shared" si="24"/>
        <v>-53.041841408099721</v>
      </c>
      <c r="AW37">
        <v>34</v>
      </c>
      <c r="AX37">
        <f>IF(Z37&gt;0, (R37*SUMPRODUCT(K37:$K$98, X37:$X$98)-K37*$AZ$3)/Z37, 0)</f>
        <v>883.46144540750333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4.1295999999999999E-2</v>
      </c>
      <c r="Q38" s="4">
        <f t="shared" si="22"/>
        <v>25</v>
      </c>
      <c r="R38">
        <f t="shared" si="0"/>
        <v>50000</v>
      </c>
      <c r="S38">
        <f t="shared" si="1"/>
        <v>844.11735345042723</v>
      </c>
      <c r="U38">
        <f t="shared" si="12"/>
        <v>4.1295999999999999E-2</v>
      </c>
      <c r="V38">
        <f t="shared" si="13"/>
        <v>0.01</v>
      </c>
      <c r="W38">
        <f t="shared" si="14"/>
        <v>0.55752485670227692</v>
      </c>
      <c r="X38">
        <f t="shared" si="15"/>
        <v>2.3023546482377227E-2</v>
      </c>
      <c r="Y38">
        <f t="shared" si="16"/>
        <v>5.5752485670227695E-3</v>
      </c>
      <c r="Z38">
        <f t="shared" si="17"/>
        <v>0.52892606165287692</v>
      </c>
      <c r="AB38">
        <f t="shared" si="18"/>
        <v>492.55171575280474</v>
      </c>
      <c r="AC38">
        <f t="shared" si="19"/>
        <v>446.47566733338397</v>
      </c>
      <c r="AE38">
        <f t="shared" si="2"/>
        <v>0</v>
      </c>
      <c r="AF38">
        <f t="shared" si="25"/>
        <v>0</v>
      </c>
      <c r="AG38">
        <f t="shared" si="25"/>
        <v>-13.223151541321924</v>
      </c>
      <c r="AH38">
        <f t="shared" si="4"/>
        <v>-1151.1773241188614</v>
      </c>
      <c r="AI38">
        <f t="shared" si="26"/>
        <v>-1164.4004756601832</v>
      </c>
      <c r="AJ38">
        <f t="shared" si="6"/>
        <v>46.076048419420772</v>
      </c>
      <c r="AK38">
        <f t="shared" si="20"/>
        <v>34.478620102696333</v>
      </c>
      <c r="AL38">
        <f t="shared" si="23"/>
        <v>-1083.845807138066</v>
      </c>
      <c r="AN38">
        <f t="shared" si="27"/>
        <v>0</v>
      </c>
      <c r="AO38">
        <f t="shared" si="27"/>
        <v>0</v>
      </c>
      <c r="AP38">
        <f t="shared" si="27"/>
        <v>-0.64061709464054528</v>
      </c>
      <c r="AQ38">
        <f t="shared" si="27"/>
        <v>-55.770658794051592</v>
      </c>
      <c r="AR38">
        <f t="shared" si="27"/>
        <v>-56.411275888692131</v>
      </c>
      <c r="AS38">
        <f t="shared" si="27"/>
        <v>2.2322291458829935</v>
      </c>
      <c r="AT38">
        <f t="shared" si="27"/>
        <v>1.6703728584204307</v>
      </c>
      <c r="AU38">
        <f t="shared" si="24"/>
        <v>-52.508673884388699</v>
      </c>
      <c r="AW38">
        <v>35</v>
      </c>
      <c r="AX38">
        <f>IF(Z38&gt;0, (R38*SUMPRODUCT(K38:$K$98, X38:$X$98)-K38*$AZ$3)/Z38, 0)</f>
        <v>844.11735345042723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4.7109999999999999E-2</v>
      </c>
      <c r="Q39" s="4">
        <f t="shared" si="22"/>
        <v>25</v>
      </c>
      <c r="R39">
        <f t="shared" si="0"/>
        <v>50000</v>
      </c>
      <c r="S39">
        <f t="shared" si="1"/>
        <v>802.65461974847005</v>
      </c>
      <c r="U39">
        <f t="shared" si="12"/>
        <v>4.7109999999999999E-2</v>
      </c>
      <c r="V39">
        <f t="shared" si="13"/>
        <v>0.01</v>
      </c>
      <c r="W39">
        <f t="shared" si="14"/>
        <v>0.52892606165287692</v>
      </c>
      <c r="X39">
        <f t="shared" si="15"/>
        <v>2.4917706764467033E-2</v>
      </c>
      <c r="Y39">
        <f t="shared" si="16"/>
        <v>5.2892606165287695E-3</v>
      </c>
      <c r="Z39">
        <f t="shared" si="17"/>
        <v>0.4987190942718811</v>
      </c>
      <c r="AB39">
        <f t="shared" si="18"/>
        <v>446.47566733338397</v>
      </c>
      <c r="AC39">
        <f t="shared" si="19"/>
        <v>400.29918497409813</v>
      </c>
      <c r="AE39">
        <f t="shared" si="2"/>
        <v>0</v>
      </c>
      <c r="AF39">
        <f t="shared" si="25"/>
        <v>0</v>
      </c>
      <c r="AG39">
        <f t="shared" si="25"/>
        <v>-12.467977356797027</v>
      </c>
      <c r="AH39">
        <f t="shared" si="4"/>
        <v>-1245.8853382233517</v>
      </c>
      <c r="AI39">
        <f t="shared" si="26"/>
        <v>-1258.3533155801488</v>
      </c>
      <c r="AJ39">
        <f t="shared" si="6"/>
        <v>46.176482359285842</v>
      </c>
      <c r="AK39">
        <f t="shared" si="20"/>
        <v>31.25329671333688</v>
      </c>
      <c r="AL39">
        <f t="shared" si="23"/>
        <v>-1180.9235365075263</v>
      </c>
      <c r="AN39">
        <f t="shared" si="27"/>
        <v>0</v>
      </c>
      <c r="AO39">
        <f t="shared" si="27"/>
        <v>0</v>
      </c>
      <c r="AP39">
        <f t="shared" si="27"/>
        <v>-0.53931379675502111</v>
      </c>
      <c r="AQ39">
        <f t="shared" si="27"/>
        <v>-53.891913086635874</v>
      </c>
      <c r="AR39">
        <f t="shared" si="27"/>
        <v>-54.431226883390899</v>
      </c>
      <c r="AS39">
        <f t="shared" si="27"/>
        <v>1.9974060995868972</v>
      </c>
      <c r="AT39">
        <f t="shared" si="27"/>
        <v>1.3518900162576974</v>
      </c>
      <c r="AU39">
        <f t="shared" si="24"/>
        <v>-51.081930767546311</v>
      </c>
      <c r="AW39">
        <v>36</v>
      </c>
      <c r="AX39">
        <f>IF(Z39&gt;0, (R39*SUMPRODUCT(K39:$K$98, X39:$X$98)-K39*$AZ$3)/Z39, 0)</f>
        <v>802.65461974847005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5.2900999999999997E-2</v>
      </c>
      <c r="Q40" s="4">
        <f t="shared" si="22"/>
        <v>25</v>
      </c>
      <c r="R40">
        <f t="shared" si="0"/>
        <v>50000</v>
      </c>
      <c r="S40">
        <f t="shared" si="1"/>
        <v>759.54666830166127</v>
      </c>
      <c r="U40">
        <f t="shared" si="12"/>
        <v>5.2900999999999997E-2</v>
      </c>
      <c r="V40">
        <f t="shared" si="13"/>
        <v>0.01</v>
      </c>
      <c r="W40">
        <f t="shared" si="14"/>
        <v>0.4987190942718811</v>
      </c>
      <c r="X40">
        <f t="shared" si="15"/>
        <v>2.6382738806076781E-2</v>
      </c>
      <c r="Y40">
        <f t="shared" si="16"/>
        <v>4.9871909427188109E-3</v>
      </c>
      <c r="Z40">
        <f t="shared" si="17"/>
        <v>0.4673491645230855</v>
      </c>
      <c r="AB40">
        <f t="shared" si="18"/>
        <v>400.29918497409813</v>
      </c>
      <c r="AC40">
        <f t="shared" si="19"/>
        <v>354.97350084707455</v>
      </c>
      <c r="AE40">
        <f t="shared" si="2"/>
        <v>0</v>
      </c>
      <c r="AF40">
        <f t="shared" si="25"/>
        <v>0</v>
      </c>
      <c r="AG40">
        <f t="shared" si="25"/>
        <v>-11.683729113077138</v>
      </c>
      <c r="AH40">
        <f t="shared" si="4"/>
        <v>-1319.1369403038391</v>
      </c>
      <c r="AI40">
        <f t="shared" si="26"/>
        <v>-1330.8206694169162</v>
      </c>
      <c r="AJ40">
        <f t="shared" si="6"/>
        <v>45.325684127023578</v>
      </c>
      <c r="AK40">
        <f t="shared" si="20"/>
        <v>28.020942948186871</v>
      </c>
      <c r="AL40">
        <f t="shared" si="23"/>
        <v>-1257.4740423417056</v>
      </c>
      <c r="AN40">
        <f t="shared" si="27"/>
        <v>0</v>
      </c>
      <c r="AO40">
        <f t="shared" si="27"/>
        <v>0</v>
      </c>
      <c r="AP40">
        <f t="shared" si="27"/>
        <v>-0.45124144609404782</v>
      </c>
      <c r="AQ40">
        <f t="shared" si="27"/>
        <v>-50.946855646673875</v>
      </c>
      <c r="AR40">
        <f t="shared" si="27"/>
        <v>-51.398097092767919</v>
      </c>
      <c r="AS40">
        <f t="shared" si="27"/>
        <v>1.7505393229108763</v>
      </c>
      <c r="AT40">
        <f t="shared" si="27"/>
        <v>1.0822067761487628</v>
      </c>
      <c r="AU40">
        <f t="shared" si="24"/>
        <v>-48.565350993708279</v>
      </c>
      <c r="AW40">
        <v>37</v>
      </c>
      <c r="AX40">
        <f>IF(Z40&gt;0, (R40*SUMPRODUCT(K40:$K$98, X40:$X$98)-K40*$AZ$3)/Z40, 0)</f>
        <v>759.54666830166127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5.9271999999999998E-2</v>
      </c>
      <c r="Q41" s="4">
        <f t="shared" si="22"/>
        <v>25</v>
      </c>
      <c r="R41">
        <f t="shared" si="0"/>
        <v>50000</v>
      </c>
      <c r="S41">
        <f t="shared" si="1"/>
        <v>716.53565710550845</v>
      </c>
      <c r="U41">
        <f t="shared" si="12"/>
        <v>5.9271999999999998E-2</v>
      </c>
      <c r="V41">
        <f t="shared" si="13"/>
        <v>0.01</v>
      </c>
      <c r="W41">
        <f t="shared" si="14"/>
        <v>0.4673491645230855</v>
      </c>
      <c r="X41">
        <f t="shared" si="15"/>
        <v>2.7700719679612323E-2</v>
      </c>
      <c r="Y41">
        <f t="shared" si="16"/>
        <v>4.673491645230855E-3</v>
      </c>
      <c r="Z41">
        <f t="shared" si="17"/>
        <v>0.43497495319824236</v>
      </c>
      <c r="AB41">
        <f t="shared" si="18"/>
        <v>354.97350084707455</v>
      </c>
      <c r="AC41">
        <f t="shared" si="19"/>
        <v>311.6750639143404</v>
      </c>
      <c r="AE41">
        <f t="shared" si="2"/>
        <v>0</v>
      </c>
      <c r="AF41">
        <f t="shared" si="25"/>
        <v>0</v>
      </c>
      <c r="AG41">
        <f t="shared" si="25"/>
        <v>-10.87437382995606</v>
      </c>
      <c r="AH41">
        <f t="shared" si="4"/>
        <v>-1385.0359839806163</v>
      </c>
      <c r="AI41">
        <f t="shared" si="26"/>
        <v>-1395.9103578105723</v>
      </c>
      <c r="AJ41">
        <f t="shared" si="6"/>
        <v>43.298436932734148</v>
      </c>
      <c r="AK41">
        <f t="shared" si="20"/>
        <v>24.84814505929522</v>
      </c>
      <c r="AL41">
        <f t="shared" si="23"/>
        <v>-1327.7637758185431</v>
      </c>
      <c r="AN41">
        <f t="shared" si="27"/>
        <v>0</v>
      </c>
      <c r="AO41">
        <f t="shared" si="27"/>
        <v>0</v>
      </c>
      <c r="AP41">
        <f t="shared" si="27"/>
        <v>-0.37498486485734012</v>
      </c>
      <c r="AQ41">
        <f t="shared" si="27"/>
        <v>-47.760683915868569</v>
      </c>
      <c r="AR41">
        <f t="shared" si="27"/>
        <v>-48.135668780725908</v>
      </c>
      <c r="AS41">
        <f t="shared" si="27"/>
        <v>1.4930752589200793</v>
      </c>
      <c r="AT41">
        <f t="shared" si="27"/>
        <v>0.85684734245089411</v>
      </c>
      <c r="AU41">
        <f t="shared" si="24"/>
        <v>-45.785746179354938</v>
      </c>
      <c r="AW41">
        <v>38</v>
      </c>
      <c r="AX41">
        <f>IF(Z41&gt;0, (R41*SUMPRODUCT(K41:$K$98, X41:$X$98)-K41*$AZ$3)/Z41, 0)</f>
        <v>716.53565710550845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6.6047999999999996E-2</v>
      </c>
      <c r="Q42" s="4">
        <f t="shared" si="22"/>
        <v>25</v>
      </c>
      <c r="R42">
        <f t="shared" si="0"/>
        <v>50000</v>
      </c>
      <c r="S42">
        <f t="shared" si="1"/>
        <v>673.66517737945128</v>
      </c>
      <c r="U42">
        <f t="shared" si="12"/>
        <v>6.6047999999999996E-2</v>
      </c>
      <c r="V42">
        <f t="shared" si="13"/>
        <v>0.01</v>
      </c>
      <c r="W42">
        <f t="shared" si="14"/>
        <v>0.43497495319824236</v>
      </c>
      <c r="X42">
        <f t="shared" si="15"/>
        <v>2.872922570883751E-2</v>
      </c>
      <c r="Y42">
        <f t="shared" si="16"/>
        <v>4.3497495319824234E-3</v>
      </c>
      <c r="Z42">
        <f t="shared" si="17"/>
        <v>0.40189597795742243</v>
      </c>
      <c r="AB42">
        <f t="shared" si="18"/>
        <v>311.6750639143404</v>
      </c>
      <c r="AC42">
        <f t="shared" si="19"/>
        <v>270.74332527877505</v>
      </c>
      <c r="AE42">
        <f t="shared" si="2"/>
        <v>0</v>
      </c>
      <c r="AF42">
        <f t="shared" si="25"/>
        <v>0</v>
      </c>
      <c r="AG42">
        <f t="shared" si="25"/>
        <v>-10.047399448935561</v>
      </c>
      <c r="AH42">
        <f t="shared" si="4"/>
        <v>-1436.4612854418756</v>
      </c>
      <c r="AI42">
        <f t="shared" si="26"/>
        <v>-1446.5086848908111</v>
      </c>
      <c r="AJ42">
        <f t="shared" si="6"/>
        <v>40.931738635565353</v>
      </c>
      <c r="AK42">
        <f t="shared" si="20"/>
        <v>21.817254474003828</v>
      </c>
      <c r="AL42">
        <f t="shared" si="23"/>
        <v>-1383.7596917812418</v>
      </c>
      <c r="AN42">
        <f t="shared" si="27"/>
        <v>0</v>
      </c>
      <c r="AO42">
        <f t="shared" si="27"/>
        <v>0</v>
      </c>
      <c r="AP42">
        <f t="shared" si="27"/>
        <v>-0.3093464427273831</v>
      </c>
      <c r="AQ42">
        <f t="shared" si="27"/>
        <v>-44.22678634660285</v>
      </c>
      <c r="AR42">
        <f t="shared" si="27"/>
        <v>-44.536132789330232</v>
      </c>
      <c r="AS42">
        <f t="shared" si="27"/>
        <v>1.2602353281475809</v>
      </c>
      <c r="AT42">
        <f t="shared" si="27"/>
        <v>0.67172506636293616</v>
      </c>
      <c r="AU42">
        <f t="shared" si="24"/>
        <v>-42.604172394819713</v>
      </c>
      <c r="AW42">
        <v>39</v>
      </c>
      <c r="AX42">
        <f>IF(Z42&gt;0, (R42*SUMPRODUCT(K42:$K$98, X42:$X$98)-K42*$AZ$3)/Z42, 0)</f>
        <v>673.66517737945128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7.3592000000000005E-2</v>
      </c>
      <c r="Q43" s="4">
        <f t="shared" si="22"/>
        <v>25</v>
      </c>
      <c r="R43">
        <f t="shared" si="0"/>
        <v>50000</v>
      </c>
      <c r="S43">
        <f t="shared" si="1"/>
        <v>631.5866850616834</v>
      </c>
      <c r="U43">
        <f t="shared" si="12"/>
        <v>7.3592000000000005E-2</v>
      </c>
      <c r="V43">
        <f t="shared" si="13"/>
        <v>0.01</v>
      </c>
      <c r="W43">
        <f t="shared" si="14"/>
        <v>0.40189597795742243</v>
      </c>
      <c r="X43">
        <f t="shared" si="15"/>
        <v>2.9576328809842633E-2</v>
      </c>
      <c r="Y43">
        <f t="shared" si="16"/>
        <v>4.0189597795742245E-3</v>
      </c>
      <c r="Z43">
        <f t="shared" si="17"/>
        <v>0.36830068936800558</v>
      </c>
      <c r="AB43">
        <f t="shared" si="18"/>
        <v>270.74332527877505</v>
      </c>
      <c r="AC43">
        <f t="shared" si="19"/>
        <v>232.61381150387143</v>
      </c>
      <c r="AE43">
        <f t="shared" si="2"/>
        <v>0</v>
      </c>
      <c r="AF43">
        <f t="shared" si="25"/>
        <v>0</v>
      </c>
      <c r="AG43">
        <f t="shared" si="25"/>
        <v>-9.2075172342001395</v>
      </c>
      <c r="AH43">
        <f t="shared" si="4"/>
        <v>-1478.8164404921317</v>
      </c>
      <c r="AI43">
        <f t="shared" si="26"/>
        <v>-1488.0239577263319</v>
      </c>
      <c r="AJ43">
        <f t="shared" si="6"/>
        <v>38.129513774903614</v>
      </c>
      <c r="AK43">
        <f t="shared" si="20"/>
        <v>18.952032769514254</v>
      </c>
      <c r="AL43">
        <f t="shared" si="23"/>
        <v>-1430.9424111819139</v>
      </c>
      <c r="AN43">
        <f t="shared" si="27"/>
        <v>0</v>
      </c>
      <c r="AO43">
        <f t="shared" si="27"/>
        <v>0</v>
      </c>
      <c r="AP43">
        <f t="shared" si="27"/>
        <v>-0.25311388829188897</v>
      </c>
      <c r="AQ43">
        <f t="shared" si="27"/>
        <v>-40.652541809274247</v>
      </c>
      <c r="AR43">
        <f t="shared" si="27"/>
        <v>-40.905655697566132</v>
      </c>
      <c r="AS43">
        <f t="shared" si="27"/>
        <v>1.0481771844419894</v>
      </c>
      <c r="AT43">
        <f t="shared" si="27"/>
        <v>0.52098981552911205</v>
      </c>
      <c r="AU43">
        <f t="shared" si="24"/>
        <v>-39.33648869759503</v>
      </c>
      <c r="AW43">
        <v>40</v>
      </c>
      <c r="AX43">
        <f>IF(Z43&gt;0, (R43*SUMPRODUCT(K43:$K$98, X43:$X$98)-K43*$AZ$3)/Z43, 0)</f>
        <v>631.5866850616834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8.2293000000000005E-2</v>
      </c>
      <c r="Q44" s="4">
        <f t="shared" si="22"/>
        <v>25</v>
      </c>
      <c r="R44">
        <f t="shared" si="0"/>
        <v>50000</v>
      </c>
      <c r="S44">
        <f t="shared" si="1"/>
        <v>590.48723138970377</v>
      </c>
      <c r="U44">
        <f t="shared" si="12"/>
        <v>8.2293000000000005E-2</v>
      </c>
      <c r="V44">
        <f t="shared" si="13"/>
        <v>0.01</v>
      </c>
      <c r="W44">
        <f t="shared" si="14"/>
        <v>0.36830068936800558</v>
      </c>
      <c r="X44">
        <f t="shared" si="15"/>
        <v>3.0308568630161285E-2</v>
      </c>
      <c r="Y44">
        <f t="shared" si="16"/>
        <v>3.6830068936800561E-3</v>
      </c>
      <c r="Z44">
        <f t="shared" si="17"/>
        <v>0.33430911384416423</v>
      </c>
      <c r="AB44">
        <f t="shared" si="18"/>
        <v>232.61381150387143</v>
      </c>
      <c r="AC44">
        <f t="shared" si="19"/>
        <v>197.40526306218581</v>
      </c>
      <c r="AE44">
        <f t="shared" si="2"/>
        <v>0</v>
      </c>
      <c r="AF44">
        <f t="shared" si="25"/>
        <v>0</v>
      </c>
      <c r="AG44">
        <f t="shared" si="25"/>
        <v>-8.3577278461041065</v>
      </c>
      <c r="AH44">
        <f t="shared" si="4"/>
        <v>-1515.4284315080643</v>
      </c>
      <c r="AI44">
        <f t="shared" si="26"/>
        <v>-1523.7861593541684</v>
      </c>
      <c r="AJ44">
        <f t="shared" si="6"/>
        <v>35.208548441685622</v>
      </c>
      <c r="AK44">
        <f t="shared" si="20"/>
        <v>16.282966805271002</v>
      </c>
      <c r="AL44">
        <f t="shared" si="23"/>
        <v>-1472.2946441072118</v>
      </c>
      <c r="AN44">
        <f t="shared" si="27"/>
        <v>0</v>
      </c>
      <c r="AO44">
        <f t="shared" si="27"/>
        <v>0</v>
      </c>
      <c r="AP44">
        <f t="shared" si="27"/>
        <v>-0.20513682874979078</v>
      </c>
      <c r="AQ44">
        <f t="shared" si="27"/>
        <v>-37.195537873579319</v>
      </c>
      <c r="AR44">
        <f t="shared" si="27"/>
        <v>-37.400674702329113</v>
      </c>
      <c r="AS44">
        <f t="shared" si="27"/>
        <v>0.86417865060986931</v>
      </c>
      <c r="AT44">
        <f t="shared" si="27"/>
        <v>0.3996584041233685</v>
      </c>
      <c r="AU44">
        <f t="shared" si="24"/>
        <v>-36.136837647595875</v>
      </c>
      <c r="AW44">
        <v>41</v>
      </c>
      <c r="AX44">
        <f>IF(Z44&gt;0, (R44*SUMPRODUCT(K44:$K$98, X44:$X$98)-K44*$AZ$3)/Z44, 0)</f>
        <v>590.48723138970377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9.1596999999999998E-2</v>
      </c>
      <c r="Q45" s="4">
        <f t="shared" si="22"/>
        <v>25</v>
      </c>
      <c r="R45">
        <f t="shared" si="0"/>
        <v>50000</v>
      </c>
      <c r="S45">
        <f t="shared" si="1"/>
        <v>549.60399652694389</v>
      </c>
      <c r="U45">
        <f t="shared" si="12"/>
        <v>9.1596999999999998E-2</v>
      </c>
      <c r="V45">
        <f t="shared" si="13"/>
        <v>0.01</v>
      </c>
      <c r="W45">
        <f t="shared" si="14"/>
        <v>0.33430911384416423</v>
      </c>
      <c r="X45">
        <f t="shared" si="15"/>
        <v>3.0621711900783909E-2</v>
      </c>
      <c r="Y45">
        <f t="shared" si="16"/>
        <v>3.3430911384416426E-3</v>
      </c>
      <c r="Z45">
        <f t="shared" si="17"/>
        <v>0.30034431080493867</v>
      </c>
      <c r="AB45">
        <f t="shared" si="18"/>
        <v>197.40526306218581</v>
      </c>
      <c r="AC45">
        <f t="shared" si="19"/>
        <v>165.07043355252486</v>
      </c>
      <c r="AE45">
        <f t="shared" si="2"/>
        <v>0</v>
      </c>
      <c r="AF45">
        <f t="shared" si="25"/>
        <v>0</v>
      </c>
      <c r="AG45">
        <f t="shared" si="25"/>
        <v>-7.5086077701234668</v>
      </c>
      <c r="AH45">
        <f t="shared" si="4"/>
        <v>-1531.0855950391954</v>
      </c>
      <c r="AI45">
        <f t="shared" si="26"/>
        <v>-1538.5942028093189</v>
      </c>
      <c r="AJ45">
        <f t="shared" si="6"/>
        <v>32.334829509660949</v>
      </c>
      <c r="AK45">
        <f t="shared" si="20"/>
        <v>13.818368414353008</v>
      </c>
      <c r="AL45">
        <f t="shared" si="23"/>
        <v>-1492.4410048853049</v>
      </c>
      <c r="AN45">
        <f t="shared" si="27"/>
        <v>0</v>
      </c>
      <c r="AO45">
        <f t="shared" si="27"/>
        <v>0</v>
      </c>
      <c r="AP45">
        <f t="shared" si="27"/>
        <v>-0.16454959139223058</v>
      </c>
      <c r="AQ45">
        <f t="shared" si="27"/>
        <v>-33.553425183918897</v>
      </c>
      <c r="AR45">
        <f t="shared" si="27"/>
        <v>-33.717974775311127</v>
      </c>
      <c r="AS45">
        <f t="shared" si="27"/>
        <v>0.70861112291988304</v>
      </c>
      <c r="AT45">
        <f t="shared" si="27"/>
        <v>0.30282669516131933</v>
      </c>
      <c r="AU45">
        <f t="shared" si="24"/>
        <v>-32.706536957229922</v>
      </c>
      <c r="AW45">
        <v>42</v>
      </c>
      <c r="AX45">
        <f>IF(Z45&gt;0, (R45*SUMPRODUCT(K45:$K$98, X45:$X$98)-K45*$AZ$3)/Z45, 0)</f>
        <v>549.60399652694389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0.10148</v>
      </c>
      <c r="Q46" s="4">
        <f t="shared" si="22"/>
        <v>25</v>
      </c>
      <c r="R46">
        <f t="shared" si="0"/>
        <v>50000</v>
      </c>
      <c r="S46">
        <f t="shared" si="1"/>
        <v>509.09070491776413</v>
      </c>
      <c r="U46">
        <f t="shared" si="12"/>
        <v>0.10148</v>
      </c>
      <c r="V46">
        <f t="shared" si="13"/>
        <v>0.01</v>
      </c>
      <c r="W46">
        <f t="shared" si="14"/>
        <v>0.30034431080493867</v>
      </c>
      <c r="X46">
        <f t="shared" si="15"/>
        <v>3.0478940660485176E-2</v>
      </c>
      <c r="Y46">
        <f t="shared" si="16"/>
        <v>3.0034431080493869E-3</v>
      </c>
      <c r="Z46">
        <f t="shared" si="17"/>
        <v>0.2668619270364041</v>
      </c>
      <c r="AB46">
        <f t="shared" si="18"/>
        <v>165.07043355252486</v>
      </c>
      <c r="AC46">
        <f t="shared" si="19"/>
        <v>135.85692655067589</v>
      </c>
      <c r="AE46">
        <f t="shared" si="2"/>
        <v>0</v>
      </c>
      <c r="AF46">
        <f t="shared" si="25"/>
        <v>0</v>
      </c>
      <c r="AG46">
        <f t="shared" si="25"/>
        <v>-6.6715481759101021</v>
      </c>
      <c r="AH46">
        <f t="shared" si="4"/>
        <v>-1523.9470330242589</v>
      </c>
      <c r="AI46">
        <f t="shared" si="26"/>
        <v>-1530.618581200169</v>
      </c>
      <c r="AJ46">
        <f t="shared" si="6"/>
        <v>29.213507001848967</v>
      </c>
      <c r="AK46">
        <f t="shared" si="20"/>
        <v>11.554930348676741</v>
      </c>
      <c r="AL46">
        <f t="shared" si="23"/>
        <v>-1489.8501438496435</v>
      </c>
      <c r="AN46">
        <f t="shared" si="27"/>
        <v>0</v>
      </c>
      <c r="AO46">
        <f t="shared" si="27"/>
        <v>0</v>
      </c>
      <c r="AP46">
        <f t="shared" si="27"/>
        <v>-0.13054071691412919</v>
      </c>
      <c r="AQ46">
        <f t="shared" si="27"/>
        <v>-29.818736668720639</v>
      </c>
      <c r="AR46">
        <f t="shared" si="27"/>
        <v>-29.949277385634769</v>
      </c>
      <c r="AS46">
        <f t="shared" si="27"/>
        <v>0.5716142710873956</v>
      </c>
      <c r="AT46">
        <f t="shared" si="27"/>
        <v>0.22609278264011382</v>
      </c>
      <c r="AU46">
        <f t="shared" si="24"/>
        <v>-29.151570331907262</v>
      </c>
      <c r="AW46">
        <v>43</v>
      </c>
      <c r="AX46">
        <f>IF(Z46&gt;0, (R46*SUMPRODUCT(K46:$K$98, X46:$X$98)-K46*$AZ$3)/Z46, 0)</f>
        <v>509.09070491776413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0.112611</v>
      </c>
      <c r="Q47" s="4">
        <f t="shared" si="22"/>
        <v>25</v>
      </c>
      <c r="R47">
        <f t="shared" si="0"/>
        <v>50000</v>
      </c>
      <c r="S47">
        <f t="shared" si="1"/>
        <v>469.42986990348322</v>
      </c>
      <c r="U47">
        <f t="shared" si="12"/>
        <v>0.112611</v>
      </c>
      <c r="V47">
        <f t="shared" si="13"/>
        <v>0.01</v>
      </c>
      <c r="W47">
        <f t="shared" si="14"/>
        <v>0.2668619270364041</v>
      </c>
      <c r="X47">
        <f t="shared" si="15"/>
        <v>3.0051588465496503E-2</v>
      </c>
      <c r="Y47">
        <f t="shared" si="16"/>
        <v>2.6686192703640412E-3</v>
      </c>
      <c r="Z47">
        <f t="shared" si="17"/>
        <v>0.23414171930054356</v>
      </c>
      <c r="AB47">
        <f t="shared" si="18"/>
        <v>135.85692655067589</v>
      </c>
      <c r="AC47">
        <f t="shared" si="19"/>
        <v>109.91311683023206</v>
      </c>
      <c r="AE47">
        <f t="shared" si="2"/>
        <v>0</v>
      </c>
      <c r="AF47">
        <f t="shared" si="25"/>
        <v>0</v>
      </c>
      <c r="AG47">
        <f t="shared" si="25"/>
        <v>-5.8535429825135887</v>
      </c>
      <c r="AH47">
        <f t="shared" si="4"/>
        <v>-1502.5794232748251</v>
      </c>
      <c r="AI47">
        <f t="shared" si="26"/>
        <v>-1508.4329662573386</v>
      </c>
      <c r="AJ47">
        <f t="shared" si="6"/>
        <v>25.943809720443838</v>
      </c>
      <c r="AK47">
        <f t="shared" si="20"/>
        <v>9.5099848585473143</v>
      </c>
      <c r="AL47">
        <f t="shared" si="23"/>
        <v>-1472.9791716783475</v>
      </c>
      <c r="AN47">
        <f t="shared" si="27"/>
        <v>0</v>
      </c>
      <c r="AO47">
        <f t="shared" si="27"/>
        <v>0</v>
      </c>
      <c r="AP47">
        <f t="shared" si="27"/>
        <v>-0.10226338310050971</v>
      </c>
      <c r="AQ47">
        <f t="shared" si="27"/>
        <v>-26.250572629316071</v>
      </c>
      <c r="AR47">
        <f t="shared" si="27"/>
        <v>-26.352836012416581</v>
      </c>
      <c r="AS47">
        <f t="shared" si="27"/>
        <v>0.45324716337680315</v>
      </c>
      <c r="AT47">
        <f t="shared" si="27"/>
        <v>0.16614266398571081</v>
      </c>
      <c r="AU47">
        <f t="shared" si="24"/>
        <v>-25.733446185054067</v>
      </c>
      <c r="AW47">
        <v>44</v>
      </c>
      <c r="AX47">
        <f>IF(Z47&gt;0, (R47*SUMPRODUCT(K47:$K$98, X47:$X$98)-K47*$AZ$3)/Z47, 0)</f>
        <v>469.42986990348322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0.125163</v>
      </c>
      <c r="Q48" s="4">
        <f t="shared" si="22"/>
        <v>25</v>
      </c>
      <c r="R48">
        <f t="shared" si="0"/>
        <v>50000</v>
      </c>
      <c r="S48">
        <f t="shared" si="1"/>
        <v>430.24543344695138</v>
      </c>
      <c r="U48">
        <f t="shared" si="12"/>
        <v>0.125163</v>
      </c>
      <c r="V48">
        <f t="shared" si="13"/>
        <v>0.01</v>
      </c>
      <c r="W48">
        <f t="shared" si="14"/>
        <v>0.23414171930054356</v>
      </c>
      <c r="X48">
        <f t="shared" si="15"/>
        <v>2.9305880012813933E-2</v>
      </c>
      <c r="Y48">
        <f t="shared" si="16"/>
        <v>2.3414171930054356E-3</v>
      </c>
      <c r="Z48">
        <f t="shared" si="17"/>
        <v>0.20249442209472421</v>
      </c>
      <c r="AB48">
        <f t="shared" si="18"/>
        <v>109.91311683023206</v>
      </c>
      <c r="AC48">
        <f t="shared" si="19"/>
        <v>87.122300404734546</v>
      </c>
      <c r="AE48">
        <f t="shared" si="2"/>
        <v>0</v>
      </c>
      <c r="AF48">
        <f t="shared" si="25"/>
        <v>0</v>
      </c>
      <c r="AG48">
        <f t="shared" si="25"/>
        <v>-5.062360552368105</v>
      </c>
      <c r="AH48">
        <f t="shared" si="4"/>
        <v>-1465.2940006406966</v>
      </c>
      <c r="AI48">
        <f t="shared" si="26"/>
        <v>-1470.3563611930647</v>
      </c>
      <c r="AJ48">
        <f t="shared" si="6"/>
        <v>22.790816425497511</v>
      </c>
      <c r="AK48">
        <f t="shared" si="20"/>
        <v>7.6939181781162445</v>
      </c>
      <c r="AL48">
        <f t="shared" si="23"/>
        <v>-1439.8716265894509</v>
      </c>
      <c r="AN48">
        <f t="shared" si="27"/>
        <v>0</v>
      </c>
      <c r="AO48">
        <f t="shared" si="27"/>
        <v>0</v>
      </c>
      <c r="AP48">
        <f t="shared" si="27"/>
        <v>-7.8965319152228153E-2</v>
      </c>
      <c r="AQ48">
        <f t="shared" si="27"/>
        <v>-22.856413962516246</v>
      </c>
      <c r="AR48">
        <f t="shared" si="27"/>
        <v>-22.935379281668471</v>
      </c>
      <c r="AS48">
        <f t="shared" si="27"/>
        <v>0.35550294653299364</v>
      </c>
      <c r="AT48">
        <f t="shared" si="27"/>
        <v>0.12001371656190586</v>
      </c>
      <c r="AU48">
        <f t="shared" si="24"/>
        <v>-22.459862618573574</v>
      </c>
      <c r="AW48">
        <v>45</v>
      </c>
      <c r="AX48">
        <f>IF(Z48&gt;0, (R48*SUMPRODUCT(K48:$K$98, X48:$X$98)-K48*$AZ$3)/Z48, 0)</f>
        <v>430.24543344695138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0.13952899999999999</v>
      </c>
      <c r="Q49" s="4">
        <f t="shared" si="22"/>
        <v>25</v>
      </c>
      <c r="R49">
        <f t="shared" si="0"/>
        <v>50000</v>
      </c>
      <c r="S49">
        <f t="shared" si="1"/>
        <v>391.10824640305646</v>
      </c>
      <c r="U49">
        <f t="shared" si="12"/>
        <v>0.13952899999999999</v>
      </c>
      <c r="V49">
        <f t="shared" si="13"/>
        <v>0.01</v>
      </c>
      <c r="W49">
        <f t="shared" si="14"/>
        <v>0.20249442209472421</v>
      </c>
      <c r="X49">
        <f t="shared" si="15"/>
        <v>2.8253844220454773E-2</v>
      </c>
      <c r="Y49">
        <f t="shared" si="16"/>
        <v>2.0249442209472421E-3</v>
      </c>
      <c r="Z49">
        <f t="shared" si="17"/>
        <v>0.17221563365332221</v>
      </c>
      <c r="AB49">
        <f t="shared" si="18"/>
        <v>87.122300404734546</v>
      </c>
      <c r="AC49">
        <f t="shared" si="19"/>
        <v>67.354954481342048</v>
      </c>
      <c r="AE49">
        <f t="shared" si="2"/>
        <v>0</v>
      </c>
      <c r="AF49">
        <f t="shared" si="25"/>
        <v>0</v>
      </c>
      <c r="AG49">
        <f t="shared" si="25"/>
        <v>-4.3053908413330548</v>
      </c>
      <c r="AH49">
        <f t="shared" si="4"/>
        <v>-1412.6922110227385</v>
      </c>
      <c r="AI49">
        <f t="shared" si="26"/>
        <v>-1416.9976018640716</v>
      </c>
      <c r="AJ49">
        <f t="shared" si="6"/>
        <v>19.767345923392497</v>
      </c>
      <c r="AK49">
        <f t="shared" si="20"/>
        <v>6.0985610283314191</v>
      </c>
      <c r="AL49">
        <f t="shared" si="23"/>
        <v>-1391.1316949123477</v>
      </c>
      <c r="AN49">
        <f t="shared" si="27"/>
        <v>0</v>
      </c>
      <c r="AO49">
        <f t="shared" si="27"/>
        <v>0</v>
      </c>
      <c r="AP49">
        <f t="shared" si="27"/>
        <v>-5.9962244593495195E-2</v>
      </c>
      <c r="AQ49">
        <f t="shared" si="27"/>
        <v>-19.674914314270069</v>
      </c>
      <c r="AR49">
        <f t="shared" si="27"/>
        <v>-19.734876558863565</v>
      </c>
      <c r="AS49">
        <f t="shared" si="27"/>
        <v>0.27530472259185063</v>
      </c>
      <c r="AT49">
        <f t="shared" si="27"/>
        <v>8.493616991481813E-2</v>
      </c>
      <c r="AU49">
        <f t="shared" si="24"/>
        <v>-19.374635666356898</v>
      </c>
      <c r="AW49">
        <v>46</v>
      </c>
      <c r="AX49">
        <f>IF(Z49&gt;0, (R49*SUMPRODUCT(K49:$K$98, X49:$X$98)-K49*$AZ$3)/Z49, 0)</f>
        <v>391.10824640305646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0.15610499999999999</v>
      </c>
      <c r="Q50" s="4">
        <f t="shared" si="22"/>
        <v>25</v>
      </c>
      <c r="R50">
        <f t="shared" si="0"/>
        <v>50000</v>
      </c>
      <c r="S50">
        <f t="shared" si="1"/>
        <v>351.21664500230617</v>
      </c>
      <c r="U50">
        <f t="shared" si="12"/>
        <v>0.15610499999999999</v>
      </c>
      <c r="V50">
        <f t="shared" si="13"/>
        <v>0.01</v>
      </c>
      <c r="W50">
        <f t="shared" si="14"/>
        <v>0.17221563365332221</v>
      </c>
      <c r="X50">
        <f t="shared" si="15"/>
        <v>2.6883721491451861E-2</v>
      </c>
      <c r="Y50">
        <f t="shared" si="16"/>
        <v>1.7221563365332222E-3</v>
      </c>
      <c r="Z50">
        <f t="shared" si="17"/>
        <v>0.14360975582533714</v>
      </c>
      <c r="AB50">
        <f t="shared" si="18"/>
        <v>67.354954481342048</v>
      </c>
      <c r="AC50">
        <f t="shared" si="19"/>
        <v>50.438136630575301</v>
      </c>
      <c r="AE50">
        <f t="shared" si="2"/>
        <v>0</v>
      </c>
      <c r="AF50">
        <f t="shared" si="25"/>
        <v>0</v>
      </c>
      <c r="AG50">
        <f t="shared" si="25"/>
        <v>-3.5902438956334284</v>
      </c>
      <c r="AH50">
        <f t="shared" si="4"/>
        <v>-1344.186074572593</v>
      </c>
      <c r="AI50">
        <f t="shared" si="26"/>
        <v>-1347.7763184682265</v>
      </c>
      <c r="AJ50">
        <f t="shared" si="6"/>
        <v>16.916817850766748</v>
      </c>
      <c r="AK50">
        <f t="shared" si="20"/>
        <v>4.7148468136939439</v>
      </c>
      <c r="AL50">
        <f t="shared" si="23"/>
        <v>-1326.1446538037658</v>
      </c>
      <c r="AN50">
        <f t="shared" si="27"/>
        <v>0</v>
      </c>
      <c r="AO50">
        <f t="shared" si="27"/>
        <v>0</v>
      </c>
      <c r="AP50">
        <f t="shared" si="27"/>
        <v>-4.4644835674368465E-2</v>
      </c>
      <c r="AQ50">
        <f t="shared" si="27"/>
        <v>-16.715011057620654</v>
      </c>
      <c r="AR50">
        <f t="shared" si="27"/>
        <v>-16.759655893295022</v>
      </c>
      <c r="AS50">
        <f t="shared" si="27"/>
        <v>0.21036135010194223</v>
      </c>
      <c r="AT50">
        <f t="shared" si="27"/>
        <v>5.862932083338266E-2</v>
      </c>
      <c r="AU50">
        <f t="shared" si="24"/>
        <v>-16.490665222359699</v>
      </c>
      <c r="AW50">
        <v>47</v>
      </c>
      <c r="AX50">
        <f>IF(Z50&gt;0, (R50*SUMPRODUCT(K50:$K$98, X50:$X$98)-K50*$AZ$3)/Z50, 0)</f>
        <v>351.21664500230617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0.17521600000000001</v>
      </c>
      <c r="Q51" s="4">
        <f t="shared" si="22"/>
        <v>25</v>
      </c>
      <c r="R51">
        <f t="shared" si="0"/>
        <v>50000</v>
      </c>
      <c r="S51">
        <f t="shared" si="1"/>
        <v>309.25069394823311</v>
      </c>
      <c r="U51">
        <f t="shared" si="12"/>
        <v>0.17521600000000001</v>
      </c>
      <c r="V51">
        <f t="shared" si="13"/>
        <v>0.01</v>
      </c>
      <c r="W51">
        <f t="shared" si="14"/>
        <v>0.14360975582533714</v>
      </c>
      <c r="X51">
        <f t="shared" si="15"/>
        <v>2.5162726976692272E-2</v>
      </c>
      <c r="Y51">
        <f t="shared" si="16"/>
        <v>1.4360975582533714E-3</v>
      </c>
      <c r="Z51">
        <f t="shared" si="17"/>
        <v>0.11701093129039149</v>
      </c>
      <c r="AB51">
        <f t="shared" si="18"/>
        <v>50.438136630575301</v>
      </c>
      <c r="AC51">
        <f t="shared" si="19"/>
        <v>36.185711701082589</v>
      </c>
      <c r="AE51">
        <f t="shared" si="2"/>
        <v>0</v>
      </c>
      <c r="AF51">
        <f t="shared" si="25"/>
        <v>0</v>
      </c>
      <c r="AG51">
        <f t="shared" si="25"/>
        <v>-2.9252732822597873</v>
      </c>
      <c r="AH51">
        <f t="shared" si="4"/>
        <v>-1258.1363488346135</v>
      </c>
      <c r="AI51">
        <f t="shared" si="26"/>
        <v>-1261.0616221168732</v>
      </c>
      <c r="AJ51">
        <f t="shared" si="6"/>
        <v>14.252424929492712</v>
      </c>
      <c r="AK51">
        <f t="shared" si="20"/>
        <v>3.5306695641402714</v>
      </c>
      <c r="AL51">
        <f t="shared" si="23"/>
        <v>-1243.2785276232403</v>
      </c>
      <c r="AN51">
        <f t="shared" si="27"/>
        <v>0</v>
      </c>
      <c r="AO51">
        <f t="shared" si="27"/>
        <v>0</v>
      </c>
      <c r="AP51">
        <f t="shared" si="27"/>
        <v>-3.2478480169736278E-2</v>
      </c>
      <c r="AQ51">
        <f t="shared" si="27"/>
        <v>-13.968731299143114</v>
      </c>
      <c r="AR51">
        <f t="shared" si="27"/>
        <v>-14.00120977931285</v>
      </c>
      <c r="AS51">
        <f t="shared" si="27"/>
        <v>0.15824063455896806</v>
      </c>
      <c r="AT51">
        <f t="shared" si="27"/>
        <v>3.9200023505577407E-2</v>
      </c>
      <c r="AU51">
        <f t="shared" si="24"/>
        <v>-13.803769121248305</v>
      </c>
      <c r="AW51">
        <v>48</v>
      </c>
      <c r="AX51">
        <f>IF(Z51&gt;0, (R51*SUMPRODUCT(K51:$K$98, X51:$X$98)-K51*$AZ$3)/Z51, 0)</f>
        <v>309.25069394823311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0.19798199999999999</v>
      </c>
      <c r="Q52" s="4">
        <f t="shared" si="22"/>
        <v>25</v>
      </c>
      <c r="R52">
        <f t="shared" si="0"/>
        <v>50000</v>
      </c>
      <c r="S52">
        <f t="shared" si="1"/>
        <v>263.45595090620571</v>
      </c>
      <c r="U52">
        <f t="shared" si="12"/>
        <v>0.19798199999999999</v>
      </c>
      <c r="V52">
        <f t="shared" si="13"/>
        <v>0.01</v>
      </c>
      <c r="W52">
        <f t="shared" si="14"/>
        <v>0.11701093129039149</v>
      </c>
      <c r="X52">
        <f t="shared" si="15"/>
        <v>2.3166058198734286E-2</v>
      </c>
      <c r="Y52">
        <f t="shared" si="16"/>
        <v>1.1701093129039149E-3</v>
      </c>
      <c r="Z52">
        <f t="shared" si="17"/>
        <v>9.2674763778753291E-2</v>
      </c>
      <c r="AB52">
        <f t="shared" si="18"/>
        <v>36.185711701082589</v>
      </c>
      <c r="AC52">
        <f t="shared" si="19"/>
        <v>24.41571801633944</v>
      </c>
      <c r="AE52">
        <f t="shared" si="2"/>
        <v>0</v>
      </c>
      <c r="AF52">
        <f t="shared" si="25"/>
        <v>0</v>
      </c>
      <c r="AG52">
        <f t="shared" si="25"/>
        <v>-2.3168690944688324</v>
      </c>
      <c r="AH52">
        <f t="shared" si="4"/>
        <v>-1158.3029099367143</v>
      </c>
      <c r="AI52">
        <f t="shared" si="26"/>
        <v>-1160.619779031183</v>
      </c>
      <c r="AJ52">
        <f t="shared" si="6"/>
        <v>11.769993684743149</v>
      </c>
      <c r="AK52">
        <f t="shared" si="20"/>
        <v>2.5329998190757816</v>
      </c>
      <c r="AL52">
        <f t="shared" si="23"/>
        <v>-1146.3167855273641</v>
      </c>
      <c r="AN52">
        <f t="shared" si="27"/>
        <v>0</v>
      </c>
      <c r="AO52">
        <f t="shared" si="27"/>
        <v>0</v>
      </c>
      <c r="AP52">
        <f t="shared" si="27"/>
        <v>-2.2967447238459098E-2</v>
      </c>
      <c r="AQ52">
        <f t="shared" si="27"/>
        <v>-11.482418680294154</v>
      </c>
      <c r="AR52">
        <f t="shared" si="27"/>
        <v>-11.505386127532613</v>
      </c>
      <c r="AS52">
        <f t="shared" si="27"/>
        <v>0.11667759287596281</v>
      </c>
      <c r="AT52">
        <f t="shared" si="27"/>
        <v>2.510998132718718E-2</v>
      </c>
      <c r="AU52">
        <f t="shared" si="24"/>
        <v>-11.363598553329464</v>
      </c>
      <c r="AW52">
        <v>49</v>
      </c>
      <c r="AX52">
        <f>IF(Z52&gt;0, (R52*SUMPRODUCT(K52:$K$98, X52:$X$98)-K52*$AZ$3)/Z52, 0)</f>
        <v>263.45595090620571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0.22423799999999999</v>
      </c>
      <c r="Q53" s="4">
        <f t="shared" si="22"/>
        <v>25</v>
      </c>
      <c r="R53">
        <f t="shared" si="0"/>
        <v>50000</v>
      </c>
      <c r="S53">
        <f t="shared" si="1"/>
        <v>209.9073835191731</v>
      </c>
      <c r="U53">
        <f t="shared" si="12"/>
        <v>0.22423799999999999</v>
      </c>
      <c r="V53">
        <f t="shared" si="13"/>
        <v>0.01</v>
      </c>
      <c r="W53">
        <f t="shared" si="14"/>
        <v>9.2674763778753291E-2</v>
      </c>
      <c r="X53">
        <f t="shared" si="15"/>
        <v>2.078120368022008E-2</v>
      </c>
      <c r="Y53">
        <f t="shared" si="16"/>
        <v>9.2674763778753297E-4</v>
      </c>
      <c r="Z53">
        <f t="shared" si="17"/>
        <v>7.0966812460745668E-2</v>
      </c>
      <c r="AB53">
        <f t="shared" si="18"/>
        <v>24.41571801633944</v>
      </c>
      <c r="AC53">
        <f t="shared" si="19"/>
        <v>14.896457920330974</v>
      </c>
      <c r="AE53">
        <f t="shared" si="2"/>
        <v>0</v>
      </c>
      <c r="AF53">
        <f t="shared" si="25"/>
        <v>0</v>
      </c>
      <c r="AG53">
        <f t="shared" si="25"/>
        <v>-1.7741703115186418</v>
      </c>
      <c r="AH53">
        <f t="shared" si="4"/>
        <v>-1039.0601840110039</v>
      </c>
      <c r="AI53">
        <f t="shared" si="26"/>
        <v>-1040.8343543225226</v>
      </c>
      <c r="AJ53">
        <f t="shared" si="6"/>
        <v>9.5192600960084661</v>
      </c>
      <c r="AK53">
        <f t="shared" si="20"/>
        <v>1.7091002611437609</v>
      </c>
      <c r="AL53">
        <f t="shared" si="23"/>
        <v>-1029.6059939653703</v>
      </c>
      <c r="AN53">
        <f t="shared" si="27"/>
        <v>0</v>
      </c>
      <c r="AO53">
        <f t="shared" si="27"/>
        <v>0</v>
      </c>
      <c r="AP53">
        <f t="shared" si="27"/>
        <v>-1.5703212796622242E-2</v>
      </c>
      <c r="AQ53">
        <f t="shared" si="27"/>
        <v>-9.1967400604599803</v>
      </c>
      <c r="AR53">
        <f t="shared" si="27"/>
        <v>-9.2124432732566035</v>
      </c>
      <c r="AS53">
        <f t="shared" si="27"/>
        <v>8.4255139421233027E-2</v>
      </c>
      <c r="AT53">
        <f t="shared" si="27"/>
        <v>1.5127276630240874E-2</v>
      </c>
      <c r="AU53">
        <f t="shared" si="24"/>
        <v>-9.113060857205129</v>
      </c>
      <c r="AW53">
        <v>50</v>
      </c>
      <c r="AX53">
        <f>IF(Z53&gt;0, (R53*SUMPRODUCT(K53:$K$98, X53:$X$98)-K53*$AZ$3)/Z53, 0)</f>
        <v>209.9073835191731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0.25439000000000001</v>
      </c>
      <c r="Q54" s="4">
        <f t="shared" si="22"/>
        <v>25</v>
      </c>
      <c r="R54">
        <f t="shared" si="0"/>
        <v>50000</v>
      </c>
      <c r="S54">
        <f t="shared" si="1"/>
        <v>142.75827026195816</v>
      </c>
      <c r="U54">
        <f t="shared" si="12"/>
        <v>0.25439000000000001</v>
      </c>
      <c r="V54">
        <f t="shared" si="13"/>
        <v>0.01</v>
      </c>
      <c r="W54">
        <f t="shared" si="14"/>
        <v>7.0966812460745668E-2</v>
      </c>
      <c r="X54">
        <f t="shared" si="15"/>
        <v>1.8053247421889091E-2</v>
      </c>
      <c r="Y54">
        <f t="shared" si="16"/>
        <v>7.0966812460745673E-4</v>
      </c>
      <c r="Z54">
        <f t="shared" si="17"/>
        <v>5.220389691424912E-2</v>
      </c>
      <c r="AB54">
        <f t="shared" si="18"/>
        <v>14.896457920330974</v>
      </c>
      <c r="AC54">
        <f t="shared" si="19"/>
        <v>7.4525380244117798</v>
      </c>
      <c r="AE54">
        <f t="shared" si="2"/>
        <v>0</v>
      </c>
      <c r="AF54">
        <f t="shared" si="25"/>
        <v>0</v>
      </c>
      <c r="AG54">
        <f t="shared" si="25"/>
        <v>-1.305097422856228</v>
      </c>
      <c r="AH54">
        <f t="shared" si="4"/>
        <v>-902.66237109445456</v>
      </c>
      <c r="AI54">
        <f t="shared" si="26"/>
        <v>-903.96746851731075</v>
      </c>
      <c r="AJ54">
        <f t="shared" si="6"/>
        <v>7.4439198959191941</v>
      </c>
      <c r="AK54">
        <f t="shared" si="20"/>
        <v>1.0427520544231683</v>
      </c>
      <c r="AL54">
        <f t="shared" si="23"/>
        <v>-895.48079656696837</v>
      </c>
      <c r="AN54">
        <f t="shared" si="27"/>
        <v>0</v>
      </c>
      <c r="AO54">
        <f t="shared" si="27"/>
        <v>0</v>
      </c>
      <c r="AP54">
        <f t="shared" si="27"/>
        <v>-1.031378604046722E-2</v>
      </c>
      <c r="AQ54">
        <f t="shared" si="27"/>
        <v>-7.1334648273798784</v>
      </c>
      <c r="AR54">
        <f t="shared" si="27"/>
        <v>-7.1437786134203449</v>
      </c>
      <c r="AS54">
        <f t="shared" si="27"/>
        <v>5.8827023764144892E-2</v>
      </c>
      <c r="AT54">
        <f t="shared" si="27"/>
        <v>8.2405507774594294E-3</v>
      </c>
      <c r="AU54">
        <f t="shared" si="24"/>
        <v>-7.0767110388787406</v>
      </c>
      <c r="AW54">
        <v>51</v>
      </c>
      <c r="AX54">
        <f>IF(Z54&gt;0, (R54*SUMPRODUCT(K54:$K$98, X54:$X$98)-K54*$AZ$3)/Z54, 0)</f>
        <v>142.75827026195816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0.28921999999999998</v>
      </c>
      <c r="Q55" s="4">
        <f t="shared" si="22"/>
        <v>25</v>
      </c>
      <c r="R55">
        <f t="shared" si="0"/>
        <v>50000</v>
      </c>
      <c r="S55">
        <f t="shared" si="1"/>
        <v>51.501194168187538</v>
      </c>
      <c r="U55">
        <f t="shared" si="12"/>
        <v>0.28921999999999998</v>
      </c>
      <c r="V55">
        <f t="shared" si="13"/>
        <v>0.01</v>
      </c>
      <c r="W55">
        <f t="shared" si="14"/>
        <v>5.220389691424912E-2</v>
      </c>
      <c r="X55">
        <f t="shared" si="15"/>
        <v>1.5098411065539129E-2</v>
      </c>
      <c r="Y55">
        <f t="shared" si="16"/>
        <v>5.2203896914249125E-4</v>
      </c>
      <c r="Z55">
        <f t="shared" si="17"/>
        <v>3.6583446879567501E-2</v>
      </c>
      <c r="AB55">
        <f t="shared" si="18"/>
        <v>7.4525380244117798</v>
      </c>
      <c r="AC55">
        <f t="shared" si="19"/>
        <v>1.8840912010861803</v>
      </c>
      <c r="AE55">
        <f t="shared" si="2"/>
        <v>0</v>
      </c>
      <c r="AF55">
        <f t="shared" si="25"/>
        <v>0</v>
      </c>
      <c r="AG55">
        <f t="shared" si="25"/>
        <v>-0.91458617198918757</v>
      </c>
      <c r="AH55">
        <f t="shared" si="4"/>
        <v>-754.92055327695641</v>
      </c>
      <c r="AI55">
        <f t="shared" si="26"/>
        <v>-755.8351394489456</v>
      </c>
      <c r="AJ55">
        <f t="shared" si="6"/>
        <v>5.5684468233255995</v>
      </c>
      <c r="AK55">
        <f t="shared" si="20"/>
        <v>0.52167766170882468</v>
      </c>
      <c r="AL55">
        <f t="shared" si="23"/>
        <v>-749.7450149639111</v>
      </c>
      <c r="AN55">
        <f t="shared" si="27"/>
        <v>0</v>
      </c>
      <c r="AO55">
        <f t="shared" si="27"/>
        <v>0</v>
      </c>
      <c r="AP55">
        <f t="shared" si="27"/>
        <v>-6.4532990905701946E-3</v>
      </c>
      <c r="AQ55">
        <f t="shared" si="27"/>
        <v>-5.3267021403998722</v>
      </c>
      <c r="AR55">
        <f t="shared" si="27"/>
        <v>-5.3331554394904428</v>
      </c>
      <c r="AS55">
        <f t="shared" si="27"/>
        <v>3.929083329862592E-2</v>
      </c>
      <c r="AT55">
        <f t="shared" si="27"/>
        <v>3.680945637472577E-3</v>
      </c>
      <c r="AU55">
        <f t="shared" si="24"/>
        <v>-5.2901836605543435</v>
      </c>
      <c r="AW55">
        <v>52</v>
      </c>
      <c r="AX55">
        <f>IF(Z55&gt;0, (R55*SUMPRODUCT(K55:$K$98, X55:$X$98)-K55*$AZ$3)/Z55, 0)</f>
        <v>51.501194168187538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0.32816400000000001</v>
      </c>
      <c r="Q56" s="4">
        <f t="shared" si="22"/>
        <v>25</v>
      </c>
      <c r="R56">
        <f t="shared" si="0"/>
        <v>50000</v>
      </c>
      <c r="S56">
        <f t="shared" si="1"/>
        <v>-84.472698691372983</v>
      </c>
      <c r="U56">
        <f t="shared" si="12"/>
        <v>0.32816400000000001</v>
      </c>
      <c r="V56">
        <f t="shared" si="13"/>
        <v>0.01</v>
      </c>
      <c r="W56">
        <f t="shared" si="14"/>
        <v>3.6583446879567501E-2</v>
      </c>
      <c r="X56">
        <f t="shared" si="15"/>
        <v>1.2005370261786389E-2</v>
      </c>
      <c r="Y56">
        <f t="shared" si="16"/>
        <v>3.6583446879567502E-4</v>
      </c>
      <c r="Z56">
        <f t="shared" si="17"/>
        <v>2.4212242148985437E-2</v>
      </c>
      <c r="AB56">
        <f t="shared" si="18"/>
        <v>1.8840912010861803</v>
      </c>
      <c r="AC56">
        <f t="shared" si="19"/>
        <v>-2.045273435693808</v>
      </c>
      <c r="AE56">
        <f t="shared" si="2"/>
        <v>0</v>
      </c>
      <c r="AF56">
        <f t="shared" si="25"/>
        <v>0</v>
      </c>
      <c r="AG56">
        <f t="shared" si="25"/>
        <v>-0.60530605372463597</v>
      </c>
      <c r="AH56">
        <f t="shared" si="4"/>
        <v>-600.26851308931941</v>
      </c>
      <c r="AI56">
        <f t="shared" si="26"/>
        <v>-600.8738191430441</v>
      </c>
      <c r="AJ56">
        <f t="shared" si="6"/>
        <v>3.9293646367799884</v>
      </c>
      <c r="AK56">
        <f t="shared" si="20"/>
        <v>0.13188638407603265</v>
      </c>
      <c r="AL56">
        <f t="shared" si="23"/>
        <v>-596.81256812218817</v>
      </c>
      <c r="AN56">
        <f t="shared" si="27"/>
        <v>0</v>
      </c>
      <c r="AO56">
        <f t="shared" si="27"/>
        <v>0</v>
      </c>
      <c r="AP56">
        <f t="shared" si="27"/>
        <v>-3.8134157650951922E-3</v>
      </c>
      <c r="AQ56">
        <f t="shared" si="27"/>
        <v>-3.7816793620676372</v>
      </c>
      <c r="AR56">
        <f t="shared" si="27"/>
        <v>-3.785492777832733</v>
      </c>
      <c r="AS56">
        <f t="shared" si="27"/>
        <v>2.4754916889565694E-2</v>
      </c>
      <c r="AT56">
        <f t="shared" si="27"/>
        <v>8.3088152372210919E-4</v>
      </c>
      <c r="AU56">
        <f t="shared" si="24"/>
        <v>-3.7599069794194455</v>
      </c>
      <c r="AW56">
        <v>53</v>
      </c>
      <c r="AX56">
        <f>IF(Z56&gt;0, (R56*SUMPRODUCT(K56:$K$98, X56:$X$98)-K56*$AZ$3)/Z56, 0)</f>
        <v>-84.472698691372983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0.37150699999999998</v>
      </c>
      <c r="Q57" s="4">
        <f t="shared" si="22"/>
        <v>25</v>
      </c>
      <c r="R57">
        <f t="shared" si="0"/>
        <v>50000</v>
      </c>
      <c r="S57">
        <f t="shared" si="1"/>
        <v>-305.79624365787708</v>
      </c>
      <c r="U57">
        <f t="shared" si="12"/>
        <v>0.37150699999999998</v>
      </c>
      <c r="V57">
        <f t="shared" si="13"/>
        <v>0.01</v>
      </c>
      <c r="W57">
        <f t="shared" si="14"/>
        <v>2.4212242148985437E-2</v>
      </c>
      <c r="X57">
        <f t="shared" si="15"/>
        <v>8.9950174440431314E-3</v>
      </c>
      <c r="Y57">
        <f t="shared" si="16"/>
        <v>2.4212242148985438E-4</v>
      </c>
      <c r="Z57">
        <f t="shared" si="17"/>
        <v>1.4975102283452451E-2</v>
      </c>
      <c r="AB57">
        <f t="shared" si="18"/>
        <v>-2.045273435693808</v>
      </c>
      <c r="AC57">
        <f t="shared" si="19"/>
        <v>-4.579330026672257</v>
      </c>
      <c r="AE57">
        <f t="shared" si="2"/>
        <v>0</v>
      </c>
      <c r="AF57">
        <f t="shared" si="25"/>
        <v>0</v>
      </c>
      <c r="AG57">
        <f t="shared" si="25"/>
        <v>-0.37437755708631126</v>
      </c>
      <c r="AH57">
        <f t="shared" si="4"/>
        <v>-449.75087220215659</v>
      </c>
      <c r="AI57">
        <f t="shared" si="26"/>
        <v>-450.12524975924288</v>
      </c>
      <c r="AJ57">
        <f t="shared" si="6"/>
        <v>2.5340565909784489</v>
      </c>
      <c r="AK57">
        <f t="shared" si="20"/>
        <v>-0.14316914049856658</v>
      </c>
      <c r="AL57">
        <f t="shared" si="23"/>
        <v>-447.73436230876302</v>
      </c>
      <c r="AN57">
        <f t="shared" si="27"/>
        <v>0</v>
      </c>
      <c r="AO57">
        <f t="shared" si="27"/>
        <v>0</v>
      </c>
      <c r="AP57">
        <f t="shared" si="27"/>
        <v>-2.1058669257151968E-3</v>
      </c>
      <c r="AQ57">
        <f t="shared" si="27"/>
        <v>-2.5298404475771772</v>
      </c>
      <c r="AR57">
        <f t="shared" si="27"/>
        <v>-2.5319463145028922</v>
      </c>
      <c r="AS57">
        <f t="shared" si="27"/>
        <v>1.4254022074303549E-2</v>
      </c>
      <c r="AT57">
        <f t="shared" si="27"/>
        <v>-8.0532380227454437E-4</v>
      </c>
      <c r="AU57">
        <f t="shared" si="24"/>
        <v>-2.5184976162308632</v>
      </c>
      <c r="AW57">
        <v>54</v>
      </c>
      <c r="AX57">
        <f>IF(Z57&gt;0, (R57*SUMPRODUCT(K57:$K$98, X57:$X$98)-K57*$AZ$3)/Z57, 0)</f>
        <v>-305.79624365787708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0.41881499999999999</v>
      </c>
      <c r="Q58" s="4">
        <f t="shared" si="22"/>
        <v>25</v>
      </c>
      <c r="R58">
        <f t="shared" si="0"/>
        <v>50000</v>
      </c>
      <c r="S58">
        <f t="shared" si="1"/>
        <v>-700.90417541438671</v>
      </c>
      <c r="U58">
        <f t="shared" si="12"/>
        <v>0.41881499999999999</v>
      </c>
      <c r="V58">
        <f t="shared" si="13"/>
        <v>0.01</v>
      </c>
      <c r="W58">
        <f t="shared" si="14"/>
        <v>1.4975102283452451E-2</v>
      </c>
      <c r="X58">
        <f t="shared" si="15"/>
        <v>6.271797462844138E-3</v>
      </c>
      <c r="Y58">
        <f t="shared" si="16"/>
        <v>1.4975102283452452E-4</v>
      </c>
      <c r="Z58">
        <f t="shared" si="17"/>
        <v>8.5535537977737882E-3</v>
      </c>
      <c r="AB58">
        <f t="shared" si="18"/>
        <v>-4.579330026672257</v>
      </c>
      <c r="AC58">
        <f t="shared" si="19"/>
        <v>-5.9952215714912329</v>
      </c>
      <c r="AE58">
        <f t="shared" si="2"/>
        <v>0</v>
      </c>
      <c r="AF58">
        <f t="shared" si="25"/>
        <v>0</v>
      </c>
      <c r="AG58">
        <f t="shared" si="25"/>
        <v>-0.21383884494434471</v>
      </c>
      <c r="AH58">
        <f t="shared" si="4"/>
        <v>-313.5898731422069</v>
      </c>
      <c r="AI58">
        <f t="shared" si="26"/>
        <v>-313.80371198715125</v>
      </c>
      <c r="AJ58">
        <f t="shared" si="6"/>
        <v>1.4158915448189759</v>
      </c>
      <c r="AK58">
        <f t="shared" si="20"/>
        <v>-0.32055310186705804</v>
      </c>
      <c r="AL58">
        <f t="shared" si="23"/>
        <v>-312.70837354419933</v>
      </c>
      <c r="AN58">
        <f t="shared" si="27"/>
        <v>0</v>
      </c>
      <c r="AO58">
        <f t="shared" si="27"/>
        <v>0</v>
      </c>
      <c r="AP58">
        <f t="shared" si="27"/>
        <v>-1.0739639285398525E-3</v>
      </c>
      <c r="AQ58">
        <f t="shared" si="27"/>
        <v>-1.5749440294525181</v>
      </c>
      <c r="AR58">
        <f t="shared" si="27"/>
        <v>-1.5760179933810579</v>
      </c>
      <c r="AS58">
        <f t="shared" si="27"/>
        <v>7.1110393729255077E-3</v>
      </c>
      <c r="AT58">
        <f t="shared" si="27"/>
        <v>-1.6099154888176723E-3</v>
      </c>
      <c r="AU58">
        <f t="shared" si="24"/>
        <v>-1.57051686949695</v>
      </c>
      <c r="AW58">
        <v>55</v>
      </c>
      <c r="AX58">
        <f>IF(Z58&gt;0, (R58*SUMPRODUCT(K58:$K$98, X58:$X$98)-K58*$AZ$3)/Z58, 0)</f>
        <v>-700.90417541438671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0.47081499999999998</v>
      </c>
      <c r="Q59" s="4">
        <f t="shared" si="22"/>
        <v>25</v>
      </c>
      <c r="R59">
        <f t="shared" si="0"/>
        <v>50000</v>
      </c>
      <c r="S59">
        <f t="shared" si="1"/>
        <v>-1480.6914535757171</v>
      </c>
      <c r="U59">
        <f t="shared" si="12"/>
        <v>0.47081499999999998</v>
      </c>
      <c r="V59">
        <f t="shared" si="13"/>
        <v>0.01</v>
      </c>
      <c r="W59">
        <f t="shared" si="14"/>
        <v>8.5535537977737882E-3</v>
      </c>
      <c r="X59">
        <f t="shared" si="15"/>
        <v>4.0271414312988661E-3</v>
      </c>
      <c r="Y59">
        <f t="shared" si="16"/>
        <v>8.5535537977737879E-5</v>
      </c>
      <c r="Z59">
        <f t="shared" si="17"/>
        <v>4.4408768284971839E-3</v>
      </c>
      <c r="AB59">
        <f t="shared" si="18"/>
        <v>-5.9952215714912329</v>
      </c>
      <c r="AC59">
        <f t="shared" si="19"/>
        <v>-6.5755683663382154</v>
      </c>
      <c r="AE59">
        <f t="shared" si="2"/>
        <v>0</v>
      </c>
      <c r="AF59">
        <f t="shared" si="25"/>
        <v>0</v>
      </c>
      <c r="AG59">
        <f t="shared" si="25"/>
        <v>-0.1110219207124296</v>
      </c>
      <c r="AH59">
        <f t="shared" si="4"/>
        <v>-201.35707156494331</v>
      </c>
      <c r="AI59">
        <f t="shared" si="26"/>
        <v>-201.46809348565574</v>
      </c>
      <c r="AJ59">
        <f t="shared" si="6"/>
        <v>0.58034679484698248</v>
      </c>
      <c r="AK59">
        <f t="shared" si="20"/>
        <v>-0.41966551000438634</v>
      </c>
      <c r="AL59">
        <f t="shared" si="23"/>
        <v>-201.30741220081316</v>
      </c>
      <c r="AN59">
        <f t="shared" si="27"/>
        <v>0</v>
      </c>
      <c r="AO59">
        <f t="shared" si="27"/>
        <v>0</v>
      </c>
      <c r="AP59">
        <f t="shared" si="27"/>
        <v>-4.9784460914193145E-4</v>
      </c>
      <c r="AQ59">
        <f t="shared" si="27"/>
        <v>-0.90292558395623324</v>
      </c>
      <c r="AR59">
        <f t="shared" si="27"/>
        <v>-0.90342342856537516</v>
      </c>
      <c r="AS59">
        <f t="shared" si="27"/>
        <v>2.6023916843930261E-3</v>
      </c>
      <c r="AT59">
        <f t="shared" si="27"/>
        <v>-1.8818645043950516E-3</v>
      </c>
      <c r="AU59">
        <f t="shared" si="24"/>
        <v>-0.90270290138537723</v>
      </c>
      <c r="AW59">
        <v>56</v>
      </c>
      <c r="AX59">
        <f>IF(Z59&gt;0, (R59*SUMPRODUCT(K59:$K$98, X59:$X$98)-K59*$AZ$3)/Z59, 0)</f>
        <v>-1480.6914535757171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0.52931399999999995</v>
      </c>
      <c r="Q60" s="4">
        <f t="shared" si="22"/>
        <v>25</v>
      </c>
      <c r="R60">
        <f t="shared" si="0"/>
        <v>50000</v>
      </c>
      <c r="S60">
        <f t="shared" si="1"/>
        <v>-3221.3805535093056</v>
      </c>
      <c r="U60">
        <f t="shared" si="12"/>
        <v>0.52931399999999995</v>
      </c>
      <c r="V60">
        <f t="shared" si="13"/>
        <v>0.01</v>
      </c>
      <c r="W60">
        <f t="shared" si="14"/>
        <v>4.4408768284971839E-3</v>
      </c>
      <c r="X60">
        <f t="shared" si="15"/>
        <v>2.3506182775991581E-3</v>
      </c>
      <c r="Y60">
        <f t="shared" si="16"/>
        <v>4.4408768284971841E-5</v>
      </c>
      <c r="Z60">
        <f t="shared" si="17"/>
        <v>2.045849782613054E-3</v>
      </c>
      <c r="AB60">
        <f t="shared" si="18"/>
        <v>-6.5755683663382154</v>
      </c>
      <c r="AC60">
        <f t="shared" si="19"/>
        <v>-6.5904607051109325</v>
      </c>
      <c r="AE60">
        <f t="shared" si="2"/>
        <v>0</v>
      </c>
      <c r="AF60">
        <f t="shared" si="25"/>
        <v>0</v>
      </c>
      <c r="AG60">
        <f t="shared" si="25"/>
        <v>-5.1146244565326349E-2</v>
      </c>
      <c r="AH60">
        <f t="shared" si="4"/>
        <v>-117.53091387995791</v>
      </c>
      <c r="AI60">
        <f t="shared" si="26"/>
        <v>-117.58206012452324</v>
      </c>
      <c r="AJ60">
        <f t="shared" si="6"/>
        <v>1.4892338772717117E-2</v>
      </c>
      <c r="AK60">
        <f t="shared" si="20"/>
        <v>-0.46028978564367512</v>
      </c>
      <c r="AL60">
        <f t="shared" si="23"/>
        <v>-118.02745757139421</v>
      </c>
      <c r="AN60">
        <f t="shared" si="27"/>
        <v>0</v>
      </c>
      <c r="AO60">
        <f t="shared" si="27"/>
        <v>0</v>
      </c>
      <c r="AP60">
        <f t="shared" si="27"/>
        <v>-2.0477682286353558E-4</v>
      </c>
      <c r="AQ60">
        <f t="shared" si="27"/>
        <v>-0.47056450257741472</v>
      </c>
      <c r="AR60">
        <f t="shared" si="27"/>
        <v>-0.4707692794002783</v>
      </c>
      <c r="AS60">
        <f t="shared" si="27"/>
        <v>5.9625214809063026E-5</v>
      </c>
      <c r="AT60">
        <f t="shared" si="27"/>
        <v>-1.8428856449130028E-3</v>
      </c>
      <c r="AU60">
        <f t="shared" si="24"/>
        <v>-0.47255253983038226</v>
      </c>
      <c r="AW60">
        <v>57</v>
      </c>
      <c r="AX60">
        <f>IF(Z60&gt;0, (R60*SUMPRODUCT(K60:$K$98, X60:$X$98)-K60*$AZ$3)/Z60, 0)</f>
        <v>-3221.3805535093056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0.595055</v>
      </c>
      <c r="Q61" s="4">
        <f t="shared" si="22"/>
        <v>25</v>
      </c>
      <c r="R61">
        <f t="shared" si="0"/>
        <v>50000</v>
      </c>
      <c r="S61">
        <f t="shared" si="1"/>
        <v>-7757.6148418597049</v>
      </c>
      <c r="U61">
        <f t="shared" si="12"/>
        <v>0.595055</v>
      </c>
      <c r="V61">
        <f t="shared" si="13"/>
        <v>0.01</v>
      </c>
      <c r="W61">
        <f t="shared" si="14"/>
        <v>2.045849782613054E-3</v>
      </c>
      <c r="X61">
        <f t="shared" si="15"/>
        <v>1.2173931423928109E-3</v>
      </c>
      <c r="Y61">
        <f t="shared" si="16"/>
        <v>2.0458497826130542E-5</v>
      </c>
      <c r="Z61">
        <f t="shared" si="17"/>
        <v>8.0799814239411254E-4</v>
      </c>
      <c r="AB61">
        <f t="shared" si="18"/>
        <v>-6.5904607051109325</v>
      </c>
      <c r="AC61">
        <f t="shared" si="19"/>
        <v>-6.2681383816316387</v>
      </c>
      <c r="AE61">
        <f t="shared" si="2"/>
        <v>0</v>
      </c>
      <c r="AF61">
        <f t="shared" si="25"/>
        <v>0</v>
      </c>
      <c r="AG61">
        <f t="shared" si="25"/>
        <v>-2.0199953559852813E-2</v>
      </c>
      <c r="AH61">
        <f t="shared" si="4"/>
        <v>-60.869657119640543</v>
      </c>
      <c r="AI61">
        <f t="shared" si="26"/>
        <v>-60.889857073200396</v>
      </c>
      <c r="AJ61">
        <f t="shared" si="6"/>
        <v>-0.32232232347929379</v>
      </c>
      <c r="AK61">
        <f t="shared" si="20"/>
        <v>-0.46133224935776534</v>
      </c>
      <c r="AL61">
        <f t="shared" si="23"/>
        <v>-61.673511646037454</v>
      </c>
      <c r="AN61">
        <f t="shared" si="27"/>
        <v>0</v>
      </c>
      <c r="AO61">
        <f t="shared" si="27"/>
        <v>0</v>
      </c>
      <c r="AP61">
        <f t="shared" si="27"/>
        <v>-7.2210341344499149E-5</v>
      </c>
      <c r="AQ61">
        <f t="shared" si="27"/>
        <v>-0.21759548630189493</v>
      </c>
      <c r="AR61">
        <f t="shared" si="27"/>
        <v>-0.21766769664323943</v>
      </c>
      <c r="AS61">
        <f t="shared" si="27"/>
        <v>-1.1522306193639323E-3</v>
      </c>
      <c r="AT61">
        <f t="shared" si="27"/>
        <v>-1.6491601874550333E-3</v>
      </c>
      <c r="AU61">
        <f t="shared" si="24"/>
        <v>-0.22046908745005839</v>
      </c>
      <c r="AW61">
        <v>58</v>
      </c>
      <c r="AX61">
        <f>IF(Z61&gt;0, (R61*SUMPRODUCT(K61:$K$98, X61:$X$98)-K61*$AZ$3)/Z61, 0)</f>
        <v>-7757.6148418597049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0.66919700000000004</v>
      </c>
      <c r="Q62" s="4">
        <f t="shared" si="22"/>
        <v>25</v>
      </c>
      <c r="R62">
        <f t="shared" si="0"/>
        <v>50000</v>
      </c>
      <c r="S62">
        <f t="shared" si="1"/>
        <v>-22290.184400133232</v>
      </c>
      <c r="U62">
        <f t="shared" si="12"/>
        <v>0.66919700000000004</v>
      </c>
      <c r="V62">
        <f t="shared" si="13"/>
        <v>0.01</v>
      </c>
      <c r="W62">
        <f t="shared" si="14"/>
        <v>8.0799814239411254E-4</v>
      </c>
      <c r="X62">
        <f t="shared" si="15"/>
        <v>5.4070993289571294E-4</v>
      </c>
      <c r="Y62">
        <f t="shared" si="16"/>
        <v>8.0799814239411254E-6</v>
      </c>
      <c r="Z62">
        <f t="shared" si="17"/>
        <v>2.5920822807445849E-4</v>
      </c>
      <c r="AB62">
        <f t="shared" si="18"/>
        <v>-6.2681383816316387</v>
      </c>
      <c r="AC62">
        <f t="shared" si="19"/>
        <v>-5.7777992018114714</v>
      </c>
      <c r="AE62">
        <f t="shared" si="2"/>
        <v>0</v>
      </c>
      <c r="AF62">
        <f t="shared" si="25"/>
        <v>0</v>
      </c>
      <c r="AG62">
        <f t="shared" si="25"/>
        <v>-6.4802057018614623E-3</v>
      </c>
      <c r="AH62">
        <f t="shared" si="4"/>
        <v>-27.035496644785646</v>
      </c>
      <c r="AI62">
        <f t="shared" si="26"/>
        <v>-27.041976850487508</v>
      </c>
      <c r="AJ62">
        <f t="shared" si="6"/>
        <v>-0.49033917982016728</v>
      </c>
      <c r="AK62">
        <f t="shared" si="20"/>
        <v>-0.43876968671421474</v>
      </c>
      <c r="AL62">
        <f t="shared" si="23"/>
        <v>-27.971085717021889</v>
      </c>
      <c r="AN62">
        <f t="shared" si="27"/>
        <v>0</v>
      </c>
      <c r="AO62">
        <f t="shared" si="27"/>
        <v>0</v>
      </c>
      <c r="AP62">
        <f t="shared" si="27"/>
        <v>-2.0683298334231571E-5</v>
      </c>
      <c r="AQ62">
        <f t="shared" si="27"/>
        <v>-8.6290971065562119E-2</v>
      </c>
      <c r="AR62">
        <f t="shared" si="27"/>
        <v>-8.6311654363896359E-2</v>
      </c>
      <c r="AS62">
        <f t="shared" si="27"/>
        <v>-1.5650477790033212E-3</v>
      </c>
      <c r="AT62">
        <f t="shared" si="27"/>
        <v>-1.4004500393746051E-3</v>
      </c>
      <c r="AU62">
        <f t="shared" si="24"/>
        <v>-8.9277152182274278E-2</v>
      </c>
      <c r="AW62">
        <v>59</v>
      </c>
      <c r="AX62">
        <f>IF(Z62&gt;0, (R62*SUMPRODUCT(K62:$K$98, X62:$X$98)-K62*$AZ$3)/Z62, 0)</f>
        <v>-22290.184400133232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0.74928899999999998</v>
      </c>
      <c r="Q63" s="4">
        <f t="shared" si="22"/>
        <v>25</v>
      </c>
      <c r="R63">
        <f t="shared" si="0"/>
        <v>50000</v>
      </c>
      <c r="S63">
        <f t="shared" si="1"/>
        <v>-83853.942030579361</v>
      </c>
      <c r="U63">
        <f t="shared" si="12"/>
        <v>0.74928899999999998</v>
      </c>
      <c r="V63">
        <f t="shared" si="13"/>
        <v>0.01</v>
      </c>
      <c r="W63">
        <f t="shared" si="14"/>
        <v>2.5920822807445849E-4</v>
      </c>
      <c r="X63">
        <f t="shared" si="15"/>
        <v>1.9422187400568291E-4</v>
      </c>
      <c r="Y63">
        <f t="shared" si="16"/>
        <v>2.592082280744585E-6</v>
      </c>
      <c r="Z63">
        <f t="shared" si="17"/>
        <v>6.2394271788030991E-5</v>
      </c>
      <c r="AB63">
        <f t="shared" si="18"/>
        <v>-5.7777992018114714</v>
      </c>
      <c r="AC63">
        <f t="shared" si="19"/>
        <v>-5.2320056495537637</v>
      </c>
      <c r="AE63">
        <f t="shared" si="2"/>
        <v>0</v>
      </c>
      <c r="AF63">
        <f t="shared" si="25"/>
        <v>0</v>
      </c>
      <c r="AG63">
        <f t="shared" si="25"/>
        <v>-1.5598567947007747E-3</v>
      </c>
      <c r="AH63">
        <f t="shared" si="4"/>
        <v>-9.7110937002841453</v>
      </c>
      <c r="AI63">
        <f t="shared" si="26"/>
        <v>-9.7126535570788466</v>
      </c>
      <c r="AJ63">
        <f t="shared" si="6"/>
        <v>-0.54579355225770776</v>
      </c>
      <c r="AK63">
        <f t="shared" si="20"/>
        <v>-0.40444594412680301</v>
      </c>
      <c r="AL63">
        <f t="shared" si="23"/>
        <v>-10.662893053463357</v>
      </c>
      <c r="AN63">
        <f t="shared" si="27"/>
        <v>0</v>
      </c>
      <c r="AO63">
        <f t="shared" si="27"/>
        <v>0</v>
      </c>
      <c r="AP63">
        <f t="shared" si="27"/>
        <v>-4.4452655583314425E-6</v>
      </c>
      <c r="AQ63">
        <f t="shared" si="27"/>
        <v>-2.7674585581353637E-2</v>
      </c>
      <c r="AR63">
        <f t="shared" si="27"/>
        <v>-2.7679030846911971E-2</v>
      </c>
      <c r="AS63">
        <f t="shared" si="27"/>
        <v>-1.5553974493382741E-3</v>
      </c>
      <c r="AT63">
        <f t="shared" si="27"/>
        <v>-1.1525863346824755E-3</v>
      </c>
      <c r="AU63">
        <f t="shared" si="24"/>
        <v>-3.0387014630932716E-2</v>
      </c>
      <c r="AW63">
        <v>60</v>
      </c>
      <c r="AX63">
        <f>IF(Z63&gt;0, (R63*SUMPRODUCT(K63:$K$98, X63:$X$98)-K63*$AZ$3)/Z63, 0)</f>
        <v>-83853.942030579361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0.83297500000000002</v>
      </c>
      <c r="Q64" s="4">
        <f t="shared" si="22"/>
        <v>25</v>
      </c>
      <c r="R64">
        <f t="shared" si="0"/>
        <v>50000</v>
      </c>
      <c r="S64">
        <f t="shared" si="1"/>
        <v>-479238.37410826696</v>
      </c>
      <c r="U64">
        <f t="shared" si="12"/>
        <v>0.83297500000000002</v>
      </c>
      <c r="V64">
        <f t="shared" si="13"/>
        <v>0.01</v>
      </c>
      <c r="W64">
        <f t="shared" si="14"/>
        <v>6.2394271788030991E-5</v>
      </c>
      <c r="X64">
        <f t="shared" si="15"/>
        <v>5.1972868542635114E-5</v>
      </c>
      <c r="Y64">
        <f t="shared" si="16"/>
        <v>6.2394271788030993E-7</v>
      </c>
      <c r="Z64">
        <f t="shared" si="17"/>
        <v>9.7974605275155664E-6</v>
      </c>
      <c r="AB64">
        <f t="shared" si="18"/>
        <v>-5.2320056495537637</v>
      </c>
      <c r="AC64">
        <f t="shared" si="19"/>
        <v>-4.6953190535964833</v>
      </c>
      <c r="AE64">
        <f t="shared" si="2"/>
        <v>0</v>
      </c>
      <c r="AF64">
        <f t="shared" si="25"/>
        <v>0</v>
      </c>
      <c r="AG64">
        <f t="shared" si="25"/>
        <v>-2.4493651318788917E-4</v>
      </c>
      <c r="AH64">
        <f t="shared" si="4"/>
        <v>-2.5986434271317558</v>
      </c>
      <c r="AI64">
        <f t="shared" si="26"/>
        <v>-2.5988883636449436</v>
      </c>
      <c r="AJ64">
        <f t="shared" si="6"/>
        <v>-0.53668659595728041</v>
      </c>
      <c r="AK64">
        <f t="shared" si="20"/>
        <v>-0.36624039546876347</v>
      </c>
      <c r="AL64">
        <f t="shared" si="23"/>
        <v>-3.5018153550709874</v>
      </c>
      <c r="AN64">
        <f t="shared" si="27"/>
        <v>0</v>
      </c>
      <c r="AO64">
        <f t="shared" si="27"/>
        <v>0</v>
      </c>
      <c r="AP64">
        <f t="shared" si="27"/>
        <v>-6.2323020026517403E-7</v>
      </c>
      <c r="AQ64">
        <f t="shared" si="27"/>
        <v>-6.6121340686627391E-3</v>
      </c>
      <c r="AR64">
        <f t="shared" si="27"/>
        <v>-6.6127572988630041E-3</v>
      </c>
      <c r="AS64">
        <f t="shared" si="27"/>
        <v>-1.3655754722919303E-3</v>
      </c>
      <c r="AT64">
        <f t="shared" si="27"/>
        <v>-9.318826010971396E-4</v>
      </c>
      <c r="AU64">
        <f t="shared" si="24"/>
        <v>-8.9102153722520738E-3</v>
      </c>
      <c r="AW64">
        <v>61</v>
      </c>
      <c r="AX64">
        <f>IF(Z64&gt;0, (R64*SUMPRODUCT(K64:$K$98, X64:$X$98)-K64*$AZ$3)/Z64, 0)</f>
        <v>-479238.37410826696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0.83526170899999996</v>
      </c>
      <c r="Q65" s="4">
        <f t="shared" si="22"/>
        <v>25</v>
      </c>
      <c r="R65">
        <f t="shared" si="0"/>
        <v>50000</v>
      </c>
      <c r="S65">
        <f t="shared" si="1"/>
        <v>-2769076.6152440533</v>
      </c>
      <c r="U65">
        <f t="shared" si="12"/>
        <v>0.83526170899999996</v>
      </c>
      <c r="V65">
        <f t="shared" si="13"/>
        <v>0.01</v>
      </c>
      <c r="W65">
        <f t="shared" si="14"/>
        <v>9.7974605275155664E-6</v>
      </c>
      <c r="X65">
        <f t="shared" si="15"/>
        <v>8.1834436240726925E-6</v>
      </c>
      <c r="Y65">
        <f t="shared" si="16"/>
        <v>9.797460527515566E-8</v>
      </c>
      <c r="Z65">
        <f t="shared" si="17"/>
        <v>1.5160422981677181E-6</v>
      </c>
      <c r="AB65">
        <f t="shared" si="18"/>
        <v>-4.6953190535964833</v>
      </c>
      <c r="AC65">
        <f t="shared" si="19"/>
        <v>-4.1980372755770805</v>
      </c>
      <c r="AE65">
        <f t="shared" si="2"/>
        <v>0</v>
      </c>
      <c r="AF65">
        <f t="shared" si="25"/>
        <v>0</v>
      </c>
      <c r="AG65">
        <f t="shared" si="25"/>
        <v>-3.7901057454192955E-5</v>
      </c>
      <c r="AH65">
        <f t="shared" si="4"/>
        <v>-0.40917218120363463</v>
      </c>
      <c r="AI65">
        <f t="shared" si="26"/>
        <v>-0.40921008226108885</v>
      </c>
      <c r="AJ65">
        <f t="shared" si="6"/>
        <v>-0.49728177801940276</v>
      </c>
      <c r="AK65">
        <f t="shared" si="20"/>
        <v>-0.32867233375175386</v>
      </c>
      <c r="AL65">
        <f t="shared" si="23"/>
        <v>-1.2351641940322455</v>
      </c>
      <c r="AN65">
        <f t="shared" si="27"/>
        <v>0</v>
      </c>
      <c r="AO65">
        <f t="shared" si="27"/>
        <v>0</v>
      </c>
      <c r="AP65">
        <f t="shared" si="27"/>
        <v>-8.6104978650554313E-8</v>
      </c>
      <c r="AQ65">
        <f t="shared" si="27"/>
        <v>-9.2957200388196683E-4</v>
      </c>
      <c r="AR65">
        <f t="shared" si="27"/>
        <v>-9.2965810886061744E-4</v>
      </c>
      <c r="AS65">
        <f t="shared" si="27"/>
        <v>-1.1297425390154492E-3</v>
      </c>
      <c r="AT65">
        <f t="shared" si="27"/>
        <v>-7.4668956967562897E-4</v>
      </c>
      <c r="AU65">
        <f t="shared" si="24"/>
        <v>-2.8060902175516956E-3</v>
      </c>
      <c r="AW65">
        <v>62</v>
      </c>
      <c r="AX65">
        <f>IF(Z65&gt;0, (R65*SUMPRODUCT(K65:$K$98, X65:$X$98)-K65*$AZ$3)/Z65, 0)</f>
        <v>-2769076.6152440533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0.83773177600000004</v>
      </c>
      <c r="Q66" s="4">
        <f t="shared" si="22"/>
        <v>25</v>
      </c>
      <c r="R66">
        <f t="shared" si="0"/>
        <v>50000</v>
      </c>
      <c r="S66">
        <f t="shared" si="1"/>
        <v>-16240596.33301984</v>
      </c>
      <c r="U66">
        <f t="shared" si="12"/>
        <v>0.83773177600000004</v>
      </c>
      <c r="V66">
        <f t="shared" si="13"/>
        <v>0.01</v>
      </c>
      <c r="W66">
        <f t="shared" si="14"/>
        <v>1.5160422981677181E-6</v>
      </c>
      <c r="X66">
        <f t="shared" si="15"/>
        <v>1.2700368069351642E-6</v>
      </c>
      <c r="Y66">
        <f t="shared" si="16"/>
        <v>1.5160422981677182E-8</v>
      </c>
      <c r="Z66">
        <f t="shared" si="17"/>
        <v>2.3084506825087674E-7</v>
      </c>
      <c r="AB66">
        <f t="shared" si="18"/>
        <v>-4.1980372755770805</v>
      </c>
      <c r="AC66">
        <f t="shared" si="19"/>
        <v>-3.7490615689309035</v>
      </c>
      <c r="AE66">
        <f t="shared" si="2"/>
        <v>0</v>
      </c>
      <c r="AF66">
        <f t="shared" si="25"/>
        <v>0</v>
      </c>
      <c r="AG66">
        <f t="shared" si="25"/>
        <v>-5.7711267062719185E-6</v>
      </c>
      <c r="AH66">
        <f t="shared" si="4"/>
        <v>-6.3501840346758209E-2</v>
      </c>
      <c r="AI66">
        <f t="shared" si="26"/>
        <v>-6.3507611473464481E-2</v>
      </c>
      <c r="AJ66">
        <f t="shared" si="6"/>
        <v>-0.44897570664617703</v>
      </c>
      <c r="AK66">
        <f t="shared" si="20"/>
        <v>-0.29386260929039565</v>
      </c>
      <c r="AL66">
        <f t="shared" si="23"/>
        <v>-0.80634592741003719</v>
      </c>
      <c r="AN66">
        <f t="shared" si="27"/>
        <v>0</v>
      </c>
      <c r="AO66">
        <f t="shared" si="27"/>
        <v>0</v>
      </c>
      <c r="AP66">
        <f t="shared" si="27"/>
        <v>-1.1706296586319474E-8</v>
      </c>
      <c r="AQ66">
        <f t="shared" si="27"/>
        <v>-1.2880870837030526E-4</v>
      </c>
      <c r="AR66">
        <f t="shared" si="27"/>
        <v>-1.2882041466689157E-4</v>
      </c>
      <c r="AS66">
        <f t="shared" si="27"/>
        <v>-9.1071346195546092E-4</v>
      </c>
      <c r="AT66">
        <f t="shared" si="27"/>
        <v>-5.9607820709334594E-4</v>
      </c>
      <c r="AU66">
        <f t="shared" si="24"/>
        <v>-1.6356120837156985E-3</v>
      </c>
      <c r="AW66">
        <v>63</v>
      </c>
      <c r="AX66">
        <f>IF(Z66&gt;0, (R66*SUMPRODUCT(K66:$K$98, X66:$X$98)-K66*$AZ$3)/Z66, 0)</f>
        <v>-16240596.33301984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0.84045353700000003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-96966661.337279245</v>
      </c>
      <c r="U67">
        <f t="shared" si="12"/>
        <v>0.84045353700000003</v>
      </c>
      <c r="V67">
        <f t="shared" si="13"/>
        <v>0.01</v>
      </c>
      <c r="W67">
        <f t="shared" si="14"/>
        <v>2.3084506825087674E-7</v>
      </c>
      <c r="X67">
        <f t="shared" si="15"/>
        <v>1.9401455411045577E-7</v>
      </c>
      <c r="Y67">
        <f t="shared" si="16"/>
        <v>2.3084506825087676E-9</v>
      </c>
      <c r="Z67">
        <f t="shared" si="17"/>
        <v>3.4522063457912199E-8</v>
      </c>
      <c r="AB67">
        <f t="shared" si="18"/>
        <v>-3.7490615689309035</v>
      </c>
      <c r="AC67">
        <f t="shared" si="19"/>
        <v>-3.3474892359874353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-8.6305158644780501E-7</v>
      </c>
      <c r="AH67">
        <f t="shared" ref="AH67:AH98" si="32">-X67*R67</f>
        <v>-9.7007277055227888E-3</v>
      </c>
      <c r="AI67">
        <f t="shared" ref="AI67:AI98" si="33">SUM(AE67:AH67)</f>
        <v>-9.7015907571092359E-3</v>
      </c>
      <c r="AJ67">
        <f t="shared" ref="AJ67:AJ98" si="34">AB67-AC67</f>
        <v>-0.40157233294346817</v>
      </c>
      <c r="AK67">
        <f t="shared" si="20"/>
        <v>-0.26243430982516325</v>
      </c>
      <c r="AL67">
        <f t="shared" si="23"/>
        <v>-0.67370823352574072</v>
      </c>
      <c r="AN67">
        <f t="shared" ref="AN67:AU98" si="35">AE67*$K67</f>
        <v>0</v>
      </c>
      <c r="AO67">
        <f t="shared" si="35"/>
        <v>0</v>
      </c>
      <c r="AP67">
        <f t="shared" si="35"/>
        <v>-1.5630671868866524E-9</v>
      </c>
      <c r="AQ67">
        <f t="shared" si="35"/>
        <v>-1.7568925662755762E-5</v>
      </c>
      <c r="AR67">
        <f t="shared" si="35"/>
        <v>-1.7570488729942648E-5</v>
      </c>
      <c r="AS67">
        <f t="shared" si="35"/>
        <v>-7.2728507384931104E-4</v>
      </c>
      <c r="AT67">
        <f t="shared" si="35"/>
        <v>-4.7529309353255676E-4</v>
      </c>
      <c r="AU67">
        <f t="shared" si="24"/>
        <v>-1.2201486561118106E-3</v>
      </c>
      <c r="AW67">
        <v>64</v>
      </c>
      <c r="AX67">
        <f>IF(Z67&gt;0, (R67*SUMPRODUCT(K67:$K$98, X67:$X$98)-K67*$AZ$3)/Z67, 0)</f>
        <v>-96966661.337279245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0.84346351399999997</v>
      </c>
      <c r="Q68" s="4">
        <f t="shared" si="22"/>
        <v>25</v>
      </c>
      <c r="R68">
        <f t="shared" si="28"/>
        <v>50000</v>
      </c>
      <c r="S68">
        <f t="shared" si="29"/>
        <v>-590827749.05998254</v>
      </c>
      <c r="U68">
        <f t="shared" ref="U68:U98" si="39">M68</f>
        <v>0.84346351399999997</v>
      </c>
      <c r="V68">
        <f t="shared" ref="V68:V98" si="40">$C$10</f>
        <v>0.01</v>
      </c>
      <c r="W68">
        <f t="shared" ref="W68:W98" si="41">Z67</f>
        <v>3.4522063457912199E-8</v>
      </c>
      <c r="X68">
        <f t="shared" ref="X68:X98" si="42">U68*W68</f>
        <v>2.9118100954741612E-8</v>
      </c>
      <c r="Y68">
        <f t="shared" ref="Y68:Y98" si="43">V68*W68</f>
        <v>3.4522063457912198E-10</v>
      </c>
      <c r="Z68">
        <f t="shared" ref="Z68:Z98" si="44">MAX(0, W68-X68-Y68)</f>
        <v>5.0587418685914646E-9</v>
      </c>
      <c r="AB68">
        <f t="shared" ref="AB68:AB98" si="45">AC67</f>
        <v>-3.3474892359874353</v>
      </c>
      <c r="AC68">
        <f t="shared" ref="AC68:AC98" si="46">S68*Z68</f>
        <v>-2.9888450712953851</v>
      </c>
      <c r="AE68">
        <f t="shared" si="30"/>
        <v>0</v>
      </c>
      <c r="AF68">
        <f t="shared" si="31"/>
        <v>0</v>
      </c>
      <c r="AG68">
        <f t="shared" si="31"/>
        <v>-1.2646854671478661E-7</v>
      </c>
      <c r="AH68">
        <f t="shared" si="32"/>
        <v>-1.4559050477370805E-3</v>
      </c>
      <c r="AI68">
        <f t="shared" si="33"/>
        <v>-1.4560315162837952E-3</v>
      </c>
      <c r="AJ68">
        <f t="shared" si="34"/>
        <v>-0.35864416469205018</v>
      </c>
      <c r="AK68">
        <f t="shared" ref="AK68:AK98" si="47">G68*SUM(AB68:AB68, AE68:AF68)</f>
        <v>-0.23432424651912048</v>
      </c>
      <c r="AL68">
        <f t="shared" si="23"/>
        <v>-0.59442444272745454</v>
      </c>
      <c r="AN68">
        <f t="shared" si="35"/>
        <v>0</v>
      </c>
      <c r="AO68">
        <f t="shared" si="35"/>
        <v>0</v>
      </c>
      <c r="AP68">
        <f t="shared" si="35"/>
        <v>-2.0450569013238874E-10</v>
      </c>
      <c r="AQ68">
        <f t="shared" si="35"/>
        <v>-2.3542681108384112E-6</v>
      </c>
      <c r="AR68">
        <f t="shared" si="35"/>
        <v>-2.3544726165285433E-6</v>
      </c>
      <c r="AS68">
        <f t="shared" si="35"/>
        <v>-5.799447713881762E-4</v>
      </c>
      <c r="AT68">
        <f t="shared" si="35"/>
        <v>-3.7891351639562942E-4</v>
      </c>
      <c r="AU68">
        <f t="shared" si="24"/>
        <v>-9.612127604003343E-4</v>
      </c>
      <c r="AW68">
        <v>65</v>
      </c>
      <c r="AX68">
        <f>IF(Z68&gt;0, (R68*SUMPRODUCT(K68:$K$98, X68:$X$98)-K68*$AZ$3)/Z68, 0)</f>
        <v>-590827749.05998254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0.84645297100000005</v>
      </c>
      <c r="Q69" s="4">
        <f t="shared" ref="Q69:Q98" si="49">$C$8</f>
        <v>25</v>
      </c>
      <c r="R69">
        <f t="shared" si="28"/>
        <v>50000</v>
      </c>
      <c r="S69">
        <f t="shared" si="29"/>
        <v>-3674929308.0786042</v>
      </c>
      <c r="U69">
        <f t="shared" si="39"/>
        <v>0.84645297100000005</v>
      </c>
      <c r="V69">
        <f t="shared" si="40"/>
        <v>0.01</v>
      </c>
      <c r="W69">
        <f t="shared" si="41"/>
        <v>5.0587418685914646E-9</v>
      </c>
      <c r="X69">
        <f t="shared" si="42"/>
        <v>4.2819870841913368E-9</v>
      </c>
      <c r="Y69">
        <f t="shared" si="43"/>
        <v>5.0587418685914648E-11</v>
      </c>
      <c r="Z69">
        <f t="shared" si="44"/>
        <v>7.2616736571421311E-10</v>
      </c>
      <c r="AB69">
        <f t="shared" si="45"/>
        <v>-2.9888450712953851</v>
      </c>
      <c r="AC69">
        <f t="shared" si="46"/>
        <v>-2.668613734833396</v>
      </c>
      <c r="AE69">
        <f t="shared" si="30"/>
        <v>0</v>
      </c>
      <c r="AF69">
        <f t="shared" si="31"/>
        <v>0</v>
      </c>
      <c r="AG69">
        <f t="shared" si="31"/>
        <v>-1.8154184142855327E-8</v>
      </c>
      <c r="AH69">
        <f t="shared" si="32"/>
        <v>-2.1409935420956685E-4</v>
      </c>
      <c r="AI69">
        <f t="shared" si="33"/>
        <v>-2.141175083937097E-4</v>
      </c>
      <c r="AJ69">
        <f t="shared" si="34"/>
        <v>-0.32023133646198909</v>
      </c>
      <c r="AK69">
        <f t="shared" si="47"/>
        <v>-0.20921915499067698</v>
      </c>
      <c r="AL69">
        <f t="shared" si="23"/>
        <v>-0.52966460896105982</v>
      </c>
      <c r="AN69">
        <f t="shared" si="35"/>
        <v>0</v>
      </c>
      <c r="AO69">
        <f t="shared" si="35"/>
        <v>0</v>
      </c>
      <c r="AP69">
        <f t="shared" si="35"/>
        <v>-2.6210878778659835E-11</v>
      </c>
      <c r="AQ69">
        <f t="shared" si="35"/>
        <v>-3.0911508749815328E-7</v>
      </c>
      <c r="AR69">
        <f t="shared" si="35"/>
        <v>-3.0914129837693191E-7</v>
      </c>
      <c r="AS69">
        <f t="shared" si="35"/>
        <v>-4.6234767010649443E-4</v>
      </c>
      <c r="AT69">
        <f t="shared" si="35"/>
        <v>-3.020690914271938E-4</v>
      </c>
      <c r="AU69">
        <f t="shared" si="24"/>
        <v>-7.6472590283206525E-4</v>
      </c>
      <c r="AW69">
        <v>66</v>
      </c>
      <c r="AX69">
        <f>IF(Z69&gt;0, (R69*SUMPRODUCT(K69:$K$98, X69:$X$98)-K69*$AZ$3)/Z69, 0)</f>
        <v>-3674929308.0786042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0.84968151000000003</v>
      </c>
      <c r="Q70" s="4">
        <f t="shared" si="49"/>
        <v>25</v>
      </c>
      <c r="R70">
        <f t="shared" si="28"/>
        <v>50000</v>
      </c>
      <c r="S70">
        <f t="shared" si="29"/>
        <v>-23383855225.180309</v>
      </c>
      <c r="U70">
        <f t="shared" si="39"/>
        <v>0.84968151000000003</v>
      </c>
      <c r="V70">
        <f t="shared" si="40"/>
        <v>0.01</v>
      </c>
      <c r="W70">
        <f t="shared" si="41"/>
        <v>7.2616736571421311E-10</v>
      </c>
      <c r="X70">
        <f t="shared" si="42"/>
        <v>6.1701098381277483E-10</v>
      </c>
      <c r="Y70">
        <f t="shared" si="43"/>
        <v>7.2616736571421312E-12</v>
      </c>
      <c r="Z70">
        <f t="shared" si="44"/>
        <v>1.0189470824429615E-10</v>
      </c>
      <c r="AB70">
        <f t="shared" si="45"/>
        <v>-2.668613734833396</v>
      </c>
      <c r="AC70">
        <f t="shared" si="46"/>
        <v>-2.3826911057966078</v>
      </c>
      <c r="AE70">
        <f t="shared" si="30"/>
        <v>0</v>
      </c>
      <c r="AF70">
        <f t="shared" si="31"/>
        <v>0</v>
      </c>
      <c r="AG70">
        <f t="shared" si="31"/>
        <v>-2.5473677061074038E-9</v>
      </c>
      <c r="AH70">
        <f t="shared" si="32"/>
        <v>-3.0850549190638744E-5</v>
      </c>
      <c r="AI70">
        <f t="shared" si="33"/>
        <v>-3.0853096558344854E-5</v>
      </c>
      <c r="AJ70">
        <f t="shared" si="34"/>
        <v>-0.28592262903678822</v>
      </c>
      <c r="AK70">
        <f t="shared" si="47"/>
        <v>-0.18680296143833774</v>
      </c>
      <c r="AL70">
        <f t="shared" si="23"/>
        <v>-0.47275644357168434</v>
      </c>
      <c r="AN70">
        <f t="shared" si="35"/>
        <v>0</v>
      </c>
      <c r="AO70">
        <f t="shared" si="35"/>
        <v>0</v>
      </c>
      <c r="AP70">
        <f t="shared" si="35"/>
        <v>-3.2838133319594572E-12</v>
      </c>
      <c r="AQ70">
        <f t="shared" si="35"/>
        <v>-3.9769462605497583E-8</v>
      </c>
      <c r="AR70">
        <f t="shared" si="35"/>
        <v>-3.9772746418829549E-8</v>
      </c>
      <c r="AS70">
        <f t="shared" si="35"/>
        <v>-3.6858304315031472E-4</v>
      </c>
      <c r="AT70">
        <f t="shared" si="35"/>
        <v>-2.4080781653548143E-4</v>
      </c>
      <c r="AU70">
        <f t="shared" si="24"/>
        <v>-6.0943063243221499E-4</v>
      </c>
      <c r="AW70">
        <v>67</v>
      </c>
      <c r="AX70">
        <f>IF(Z70&gt;0, (R70*SUMPRODUCT(K70:$K$98, X70:$X$98)-K70*$AZ$3)/Z70, 0)</f>
        <v>-23383855225.180309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0.85306441600000005</v>
      </c>
      <c r="Q71" s="4">
        <f t="shared" si="49"/>
        <v>25</v>
      </c>
      <c r="R71">
        <f t="shared" si="28"/>
        <v>50000</v>
      </c>
      <c r="S71">
        <f t="shared" si="29"/>
        <v>-152469079971.41373</v>
      </c>
      <c r="U71">
        <f t="shared" si="39"/>
        <v>0.85306441600000005</v>
      </c>
      <c r="V71">
        <f t="shared" si="40"/>
        <v>0.01</v>
      </c>
      <c r="W71">
        <f t="shared" si="41"/>
        <v>1.0189470824429615E-10</v>
      </c>
      <c r="X71">
        <f t="shared" si="42"/>
        <v>8.6922749781910891E-11</v>
      </c>
      <c r="Y71">
        <f t="shared" si="43"/>
        <v>1.0189470824429616E-12</v>
      </c>
      <c r="Z71">
        <f t="shared" si="44"/>
        <v>1.3953011379942296E-11</v>
      </c>
      <c r="AB71">
        <f t="shared" si="45"/>
        <v>-2.3826911057966078</v>
      </c>
      <c r="AC71">
        <f t="shared" si="46"/>
        <v>-2.1274028079304679</v>
      </c>
      <c r="AE71">
        <f t="shared" si="30"/>
        <v>0</v>
      </c>
      <c r="AF71">
        <f t="shared" si="31"/>
        <v>0</v>
      </c>
      <c r="AG71">
        <f t="shared" si="31"/>
        <v>-3.4882528449855738E-10</v>
      </c>
      <c r="AH71">
        <f t="shared" si="32"/>
        <v>-4.3461374890955442E-6</v>
      </c>
      <c r="AI71">
        <f t="shared" si="33"/>
        <v>-4.3464863143800424E-6</v>
      </c>
      <c r="AJ71">
        <f t="shared" si="34"/>
        <v>-0.25528829786613993</v>
      </c>
      <c r="AK71">
        <f t="shared" si="47"/>
        <v>-0.16678837740576255</v>
      </c>
      <c r="AL71">
        <f t="shared" si="23"/>
        <v>-0.42208102175821682</v>
      </c>
      <c r="AN71">
        <f t="shared" si="35"/>
        <v>0</v>
      </c>
      <c r="AO71">
        <f t="shared" si="35"/>
        <v>0</v>
      </c>
      <c r="AP71">
        <f t="shared" si="35"/>
        <v>-4.0149187174897654E-13</v>
      </c>
      <c r="AQ71">
        <f t="shared" si="35"/>
        <v>-5.0023291112160866E-9</v>
      </c>
      <c r="AR71">
        <f t="shared" si="35"/>
        <v>-5.0027306030878358E-9</v>
      </c>
      <c r="AS71">
        <f t="shared" si="35"/>
        <v>-2.9383241726076961E-4</v>
      </c>
      <c r="AT71">
        <f t="shared" si="35"/>
        <v>-1.919705388526423E-4</v>
      </c>
      <c r="AU71">
        <f t="shared" si="24"/>
        <v>-4.8580795884401492E-4</v>
      </c>
      <c r="AW71">
        <v>68</v>
      </c>
      <c r="AX71">
        <f>IF(Z71&gt;0, (R71*SUMPRODUCT(K71:$K$98, X71:$X$98)-K71*$AZ$3)/Z71, 0)</f>
        <v>-152469079971.41373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0.856559709</v>
      </c>
      <c r="Q72" s="4">
        <f t="shared" si="49"/>
        <v>25</v>
      </c>
      <c r="R72">
        <f t="shared" si="28"/>
        <v>50000</v>
      </c>
      <c r="S72">
        <f t="shared" si="29"/>
        <v>-1020179935249.6931</v>
      </c>
      <c r="U72">
        <f t="shared" si="39"/>
        <v>0.856559709</v>
      </c>
      <c r="V72">
        <f t="shared" si="40"/>
        <v>0.01</v>
      </c>
      <c r="W72">
        <f t="shared" si="41"/>
        <v>1.3953011379942296E-11</v>
      </c>
      <c r="X72">
        <f t="shared" si="42"/>
        <v>1.1951587367277061E-11</v>
      </c>
      <c r="Y72">
        <f t="shared" si="43"/>
        <v>1.3953011379942297E-13</v>
      </c>
      <c r="Z72">
        <f t="shared" si="44"/>
        <v>1.8618938988658119E-12</v>
      </c>
      <c r="AB72">
        <f t="shared" si="45"/>
        <v>-2.1274028079304679</v>
      </c>
      <c r="AC72">
        <f t="shared" si="46"/>
        <v>-1.8994667971867225</v>
      </c>
      <c r="AE72">
        <f t="shared" si="30"/>
        <v>0</v>
      </c>
      <c r="AF72">
        <f t="shared" si="31"/>
        <v>0</v>
      </c>
      <c r="AG72">
        <f t="shared" si="31"/>
        <v>-4.6547347471645296E-11</v>
      </c>
      <c r="AH72">
        <f t="shared" si="32"/>
        <v>-5.9757936836385308E-7</v>
      </c>
      <c r="AI72">
        <f t="shared" si="33"/>
        <v>-5.9762591571132471E-7</v>
      </c>
      <c r="AJ72">
        <f t="shared" si="34"/>
        <v>-0.22793601074374537</v>
      </c>
      <c r="AK72">
        <f t="shared" si="47"/>
        <v>-0.14891819655513278</v>
      </c>
      <c r="AL72">
        <f t="shared" si="23"/>
        <v>-0.37685480492479384</v>
      </c>
      <c r="AN72">
        <f t="shared" si="35"/>
        <v>0</v>
      </c>
      <c r="AO72">
        <f t="shared" si="35"/>
        <v>0</v>
      </c>
      <c r="AP72">
        <f t="shared" si="35"/>
        <v>-4.7834993035998317E-14</v>
      </c>
      <c r="AQ72">
        <f t="shared" si="35"/>
        <v>-6.1411028719851547E-10</v>
      </c>
      <c r="AR72">
        <f t="shared" si="35"/>
        <v>-6.1415812219155142E-10</v>
      </c>
      <c r="AS72">
        <f t="shared" si="35"/>
        <v>-2.3424143541631763E-4</v>
      </c>
      <c r="AT72">
        <f t="shared" si="35"/>
        <v>-1.5303774075391827E-4</v>
      </c>
      <c r="AU72">
        <f t="shared" si="24"/>
        <v>-3.8727979032835807E-4</v>
      </c>
      <c r="AW72">
        <v>69</v>
      </c>
      <c r="AX72">
        <f>IF(Z72&gt;0, (R72*SUMPRODUCT(K72:$K$98, X72:$X$98)-K72*$AZ$3)/Z72, 0)</f>
        <v>-1020179935249.6931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0.86031008399999997</v>
      </c>
      <c r="Q73" s="4">
        <f t="shared" si="49"/>
        <v>25</v>
      </c>
      <c r="R73">
        <f t="shared" si="28"/>
        <v>50000</v>
      </c>
      <c r="S73">
        <f t="shared" si="29"/>
        <v>-7023483171019.5156</v>
      </c>
      <c r="U73">
        <f t="shared" si="39"/>
        <v>0.86031008399999997</v>
      </c>
      <c r="V73">
        <f t="shared" si="40"/>
        <v>0.01</v>
      </c>
      <c r="W73">
        <f t="shared" si="41"/>
        <v>1.8618938988658119E-12</v>
      </c>
      <c r="X73">
        <f t="shared" si="42"/>
        <v>1.6018060965323341E-12</v>
      </c>
      <c r="Y73">
        <f t="shared" si="43"/>
        <v>1.861893898865812E-14</v>
      </c>
      <c r="Z73">
        <f t="shared" si="44"/>
        <v>2.4146886334481972E-13</v>
      </c>
      <c r="AB73">
        <f t="shared" si="45"/>
        <v>-1.8994667971867225</v>
      </c>
      <c r="AC73">
        <f t="shared" si="46"/>
        <v>-1.6959524980275524</v>
      </c>
      <c r="AE73">
        <f t="shared" si="30"/>
        <v>0</v>
      </c>
      <c r="AF73">
        <f t="shared" si="31"/>
        <v>0</v>
      </c>
      <c r="AG73">
        <f t="shared" si="31"/>
        <v>-6.0367215836204929E-12</v>
      </c>
      <c r="AH73">
        <f t="shared" si="32"/>
        <v>-8.0090304826616702E-8</v>
      </c>
      <c r="AI73">
        <f t="shared" si="33"/>
        <v>-8.0096341548200317E-8</v>
      </c>
      <c r="AJ73">
        <f t="shared" si="34"/>
        <v>-0.20351429915917008</v>
      </c>
      <c r="AK73">
        <f t="shared" si="47"/>
        <v>-0.13296267580307058</v>
      </c>
      <c r="AL73">
        <f t="shared" si="23"/>
        <v>-0.33647705505858222</v>
      </c>
      <c r="AN73">
        <f t="shared" si="35"/>
        <v>0</v>
      </c>
      <c r="AO73">
        <f t="shared" si="35"/>
        <v>0</v>
      </c>
      <c r="AP73">
        <f t="shared" si="35"/>
        <v>-5.5390323470528653E-15</v>
      </c>
      <c r="AQ73">
        <f t="shared" si="35"/>
        <v>-7.3487369423105581E-11</v>
      </c>
      <c r="AR73">
        <f t="shared" si="35"/>
        <v>-7.3492908455452632E-11</v>
      </c>
      <c r="AS73">
        <f t="shared" si="35"/>
        <v>-1.8673584171731189E-4</v>
      </c>
      <c r="AT73">
        <f t="shared" si="35"/>
        <v>-1.2200075024533572E-4</v>
      </c>
      <c r="AU73">
        <f t="shared" si="24"/>
        <v>-3.087366654555561E-4</v>
      </c>
      <c r="AW73">
        <v>70</v>
      </c>
      <c r="AX73">
        <f>IF(Z73&gt;0, (R73*SUMPRODUCT(K73:$K$98, X73:$X$98)-K73*$AZ$3)/Z73, 0)</f>
        <v>-7023483171019.5156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0.86416701100000004</v>
      </c>
      <c r="Q74" s="4">
        <f t="shared" si="49"/>
        <v>25</v>
      </c>
      <c r="R74">
        <f t="shared" si="28"/>
        <v>50000</v>
      </c>
      <c r="S74">
        <f t="shared" si="29"/>
        <v>-49835636640954.047</v>
      </c>
      <c r="U74">
        <f t="shared" si="39"/>
        <v>0.86416701100000004</v>
      </c>
      <c r="V74">
        <f t="shared" si="40"/>
        <v>0.01</v>
      </c>
      <c r="W74">
        <f t="shared" si="41"/>
        <v>2.4146886334481972E-13</v>
      </c>
      <c r="X74">
        <f t="shared" si="42"/>
        <v>2.0866942588626034E-13</v>
      </c>
      <c r="Y74">
        <f t="shared" si="43"/>
        <v>2.4146886334481974E-15</v>
      </c>
      <c r="Z74">
        <f t="shared" si="44"/>
        <v>3.0384748825111187E-14</v>
      </c>
      <c r="AB74">
        <f t="shared" si="45"/>
        <v>-1.6959524980275524</v>
      </c>
      <c r="AC74">
        <f t="shared" si="46"/>
        <v>-1.5142433018748964</v>
      </c>
      <c r="AE74">
        <f t="shared" si="30"/>
        <v>0</v>
      </c>
      <c r="AF74">
        <f t="shared" si="31"/>
        <v>0</v>
      </c>
      <c r="AG74">
        <f t="shared" si="31"/>
        <v>-7.5961872062777968E-13</v>
      </c>
      <c r="AH74">
        <f t="shared" si="32"/>
        <v>-1.0433471294313017E-8</v>
      </c>
      <c r="AI74">
        <f t="shared" si="33"/>
        <v>-1.0434230913033645E-8</v>
      </c>
      <c r="AJ74">
        <f t="shared" si="34"/>
        <v>-0.18170919615265602</v>
      </c>
      <c r="AK74">
        <f t="shared" si="47"/>
        <v>-0.11871667486192868</v>
      </c>
      <c r="AL74">
        <f t="shared" si="23"/>
        <v>-0.3004258814488156</v>
      </c>
      <c r="AN74">
        <f t="shared" si="35"/>
        <v>0</v>
      </c>
      <c r="AO74">
        <f t="shared" si="35"/>
        <v>0</v>
      </c>
      <c r="AP74">
        <f t="shared" si="35"/>
        <v>-6.2231517535477412E-16</v>
      </c>
      <c r="AQ74">
        <f t="shared" si="35"/>
        <v>-8.5475875485446247E-12</v>
      </c>
      <c r="AR74">
        <f t="shared" si="35"/>
        <v>-8.548209863719979E-12</v>
      </c>
      <c r="AS74">
        <f t="shared" si="35"/>
        <v>-1.4886467012537678E-4</v>
      </c>
      <c r="AT74">
        <f t="shared" si="35"/>
        <v>-9.7258251183146327E-5</v>
      </c>
      <c r="AU74">
        <f t="shared" si="24"/>
        <v>-2.4612292985673299E-4</v>
      </c>
      <c r="AW74">
        <v>71</v>
      </c>
      <c r="AX74">
        <f>IF(Z74&gt;0, (R74*SUMPRODUCT(K74:$K$98, X74:$X$98)-K74*$AZ$3)/Z74, 0)</f>
        <v>-49835636640954.047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0.86825209999999997</v>
      </c>
      <c r="Q75" s="4">
        <f t="shared" si="49"/>
        <v>25</v>
      </c>
      <c r="R75">
        <f t="shared" si="28"/>
        <v>50000</v>
      </c>
      <c r="S75">
        <f t="shared" si="29"/>
        <v>-365477385186572.56</v>
      </c>
      <c r="U75">
        <f t="shared" si="39"/>
        <v>0.86825209999999997</v>
      </c>
      <c r="V75">
        <f t="shared" si="40"/>
        <v>0.01</v>
      </c>
      <c r="W75">
        <f t="shared" si="41"/>
        <v>3.0384748825111187E-14</v>
      </c>
      <c r="X75">
        <f t="shared" si="42"/>
        <v>2.638162197537532E-14</v>
      </c>
      <c r="Y75">
        <f t="shared" si="43"/>
        <v>3.038474882511119E-16</v>
      </c>
      <c r="Z75">
        <f t="shared" si="44"/>
        <v>3.6992793614847543E-15</v>
      </c>
      <c r="AB75">
        <f t="shared" si="45"/>
        <v>-1.5142433018748964</v>
      </c>
      <c r="AC75">
        <f t="shared" si="46"/>
        <v>-1.3520029481101017</v>
      </c>
      <c r="AE75">
        <f t="shared" si="30"/>
        <v>0</v>
      </c>
      <c r="AF75">
        <f t="shared" si="31"/>
        <v>0</v>
      </c>
      <c r="AG75">
        <f t="shared" si="31"/>
        <v>-9.2481984037118856E-14</v>
      </c>
      <c r="AH75">
        <f t="shared" si="32"/>
        <v>-1.319081098768766E-9</v>
      </c>
      <c r="AI75">
        <f t="shared" si="33"/>
        <v>-1.3191735807528031E-9</v>
      </c>
      <c r="AJ75">
        <f t="shared" si="34"/>
        <v>-0.16224035376479473</v>
      </c>
      <c r="AK75">
        <f t="shared" si="47"/>
        <v>-0.10599703113124276</v>
      </c>
      <c r="AL75">
        <f t="shared" si="23"/>
        <v>-0.26823738621521109</v>
      </c>
      <c r="AN75">
        <f t="shared" si="35"/>
        <v>0</v>
      </c>
      <c r="AO75">
        <f t="shared" si="35"/>
        <v>0</v>
      </c>
      <c r="AP75">
        <f t="shared" si="35"/>
        <v>-6.7647826551406689E-17</v>
      </c>
      <c r="AQ75">
        <f t="shared" si="35"/>
        <v>-9.6486867475651926E-13</v>
      </c>
      <c r="AR75">
        <f t="shared" si="35"/>
        <v>-9.6493632258307077E-13</v>
      </c>
      <c r="AS75">
        <f t="shared" si="35"/>
        <v>-1.1867400364934485E-4</v>
      </c>
      <c r="AT75">
        <f t="shared" si="35"/>
        <v>-7.7533682387830301E-5</v>
      </c>
      <c r="AU75">
        <f t="shared" si="24"/>
        <v>-1.962076870021115E-4</v>
      </c>
      <c r="AW75">
        <v>72</v>
      </c>
      <c r="AX75">
        <f>IF(Z75&gt;0, (R75*SUMPRODUCT(K75:$K$98, X75:$X$98)-K75*$AZ$3)/Z75, 0)</f>
        <v>-365477385186572.56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0.87257664800000001</v>
      </c>
      <c r="Q76" s="4">
        <f t="shared" si="49"/>
        <v>25</v>
      </c>
      <c r="R76">
        <f t="shared" si="28"/>
        <v>50000</v>
      </c>
      <c r="S76">
        <f t="shared" si="29"/>
        <v>-2778996582526550</v>
      </c>
      <c r="U76">
        <f t="shared" si="39"/>
        <v>0.87257664800000001</v>
      </c>
      <c r="V76">
        <f t="shared" si="40"/>
        <v>0.01</v>
      </c>
      <c r="W76">
        <f t="shared" si="41"/>
        <v>3.6992793614847543E-15</v>
      </c>
      <c r="X76">
        <f t="shared" si="42"/>
        <v>3.2279047852599472E-15</v>
      </c>
      <c r="Y76">
        <f t="shared" si="43"/>
        <v>3.6992793614847543E-17</v>
      </c>
      <c r="Z76">
        <f t="shared" si="44"/>
        <v>4.3438178260995956E-16</v>
      </c>
      <c r="AB76">
        <f t="shared" si="45"/>
        <v>-1.3520029481101017</v>
      </c>
      <c r="AC76">
        <f t="shared" si="46"/>
        <v>-1.2071454893848683</v>
      </c>
      <c r="AE76">
        <f t="shared" si="30"/>
        <v>0</v>
      </c>
      <c r="AF76">
        <f t="shared" si="31"/>
        <v>0</v>
      </c>
      <c r="AG76">
        <f t="shared" si="31"/>
        <v>-1.0859544565248989E-14</v>
      </c>
      <c r="AH76">
        <f t="shared" si="32"/>
        <v>-1.6139523926299735E-10</v>
      </c>
      <c r="AI76">
        <f t="shared" si="33"/>
        <v>-1.614060988075626E-10</v>
      </c>
      <c r="AJ76">
        <f t="shared" si="34"/>
        <v>-0.14485745872523337</v>
      </c>
      <c r="AK76">
        <f t="shared" si="47"/>
        <v>-9.4640206367707133E-2</v>
      </c>
      <c r="AL76">
        <f t="shared" si="23"/>
        <v>-0.23949766525434663</v>
      </c>
      <c r="AN76">
        <f t="shared" si="35"/>
        <v>0</v>
      </c>
      <c r="AO76">
        <f t="shared" si="35"/>
        <v>0</v>
      </c>
      <c r="AP76">
        <f t="shared" si="35"/>
        <v>-7.0923522760542622E-18</v>
      </c>
      <c r="AQ76">
        <f t="shared" si="35"/>
        <v>-1.0540698881555687E-13</v>
      </c>
      <c r="AR76">
        <f t="shared" si="35"/>
        <v>-1.0541408116783291E-13</v>
      </c>
      <c r="AS76">
        <f t="shared" si="35"/>
        <v>-9.4606189138079136E-5</v>
      </c>
      <c r="AT76">
        <f t="shared" si="35"/>
        <v>-6.1809376903907285E-5</v>
      </c>
      <c r="AU76">
        <f t="shared" si="24"/>
        <v>-1.5641556614740053E-4</v>
      </c>
      <c r="AW76">
        <v>73</v>
      </c>
      <c r="AX76">
        <f>IF(Z76&gt;0, (R76*SUMPRODUCT(K76:$K$98, X76:$X$98)-K76*$AZ$3)/Z76, 0)</f>
        <v>-2778996582526550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0.87698101399999995</v>
      </c>
      <c r="Q77" s="4">
        <f t="shared" si="49"/>
        <v>25</v>
      </c>
      <c r="R77">
        <f t="shared" si="28"/>
        <v>50000</v>
      </c>
      <c r="S77">
        <f t="shared" si="29"/>
        <v>-2.1954248896593632E+16</v>
      </c>
      <c r="U77">
        <f t="shared" si="39"/>
        <v>0.87698101399999995</v>
      </c>
      <c r="V77">
        <f t="shared" si="40"/>
        <v>0.01</v>
      </c>
      <c r="W77">
        <f t="shared" si="41"/>
        <v>4.3438178260995956E-16</v>
      </c>
      <c r="X77">
        <f t="shared" si="42"/>
        <v>3.8094457617640988E-16</v>
      </c>
      <c r="Y77">
        <f t="shared" si="43"/>
        <v>4.3438178260995959E-18</v>
      </c>
      <c r="Z77">
        <f t="shared" si="44"/>
        <v>4.9093388607450092E-17</v>
      </c>
      <c r="AB77">
        <f t="shared" si="45"/>
        <v>-1.2071454893848683</v>
      </c>
      <c r="AC77">
        <f t="shared" si="46"/>
        <v>-1.0778084726651536</v>
      </c>
      <c r="AE77">
        <f t="shared" si="30"/>
        <v>0</v>
      </c>
      <c r="AF77">
        <f t="shared" si="31"/>
        <v>0</v>
      </c>
      <c r="AG77">
        <f t="shared" si="31"/>
        <v>-1.2273347151862523E-15</v>
      </c>
      <c r="AH77">
        <f t="shared" si="32"/>
        <v>-1.9047228808820493E-11</v>
      </c>
      <c r="AI77">
        <f t="shared" si="33"/>
        <v>-1.9048456143535678E-11</v>
      </c>
      <c r="AJ77">
        <f t="shared" si="34"/>
        <v>-0.12933701671971476</v>
      </c>
      <c r="AK77">
        <f t="shared" si="47"/>
        <v>-8.4500184256940794E-2</v>
      </c>
      <c r="AL77">
        <f t="shared" si="23"/>
        <v>-0.21383720099570402</v>
      </c>
      <c r="AN77">
        <f t="shared" si="35"/>
        <v>0</v>
      </c>
      <c r="AO77">
        <f t="shared" si="35"/>
        <v>0</v>
      </c>
      <c r="AP77">
        <f t="shared" si="35"/>
        <v>-7.1568791303075469E-19</v>
      </c>
      <c r="AQ77">
        <f t="shared" si="35"/>
        <v>-1.1106889804820132E-14</v>
      </c>
      <c r="AR77">
        <f t="shared" si="35"/>
        <v>-1.1107605492733162E-14</v>
      </c>
      <c r="AS77">
        <f t="shared" si="35"/>
        <v>-7.5419474759751603E-5</v>
      </c>
      <c r="AT77">
        <f t="shared" si="35"/>
        <v>-4.9274056843072983E-5</v>
      </c>
      <c r="AU77">
        <f t="shared" si="24"/>
        <v>-1.246935316139322E-4</v>
      </c>
      <c r="AW77">
        <v>74</v>
      </c>
      <c r="AX77">
        <f>IF(Z77&gt;0, (R77*SUMPRODUCT(K77:$K$98, X77:$X$98)-K77*$AZ$3)/Z77, 0)</f>
        <v>-2.1954248896593632E+16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0.88158379899999995</v>
      </c>
      <c r="Q78" s="4">
        <f t="shared" si="49"/>
        <v>25</v>
      </c>
      <c r="R78">
        <f t="shared" si="28"/>
        <v>50000</v>
      </c>
      <c r="S78">
        <f t="shared" si="29"/>
        <v>-1.8080330949234573E+17</v>
      </c>
      <c r="U78">
        <f t="shared" si="39"/>
        <v>0.88158379899999995</v>
      </c>
      <c r="V78">
        <f t="shared" si="40"/>
        <v>0.01</v>
      </c>
      <c r="W78">
        <f t="shared" si="41"/>
        <v>4.9093388607450092E-17</v>
      </c>
      <c r="X78">
        <f t="shared" si="42"/>
        <v>4.3279936034339169E-17</v>
      </c>
      <c r="Y78">
        <f t="shared" si="43"/>
        <v>4.909338860745009E-19</v>
      </c>
      <c r="Z78">
        <f t="shared" si="44"/>
        <v>5.3225186870364217E-18</v>
      </c>
      <c r="AB78">
        <f t="shared" si="45"/>
        <v>-1.0778084726651536</v>
      </c>
      <c r="AC78">
        <f t="shared" si="46"/>
        <v>-0.96232899345103984</v>
      </c>
      <c r="AE78">
        <f t="shared" si="30"/>
        <v>0</v>
      </c>
      <c r="AF78">
        <f t="shared" si="31"/>
        <v>0</v>
      </c>
      <c r="AG78">
        <f t="shared" si="31"/>
        <v>-1.3306296717591054E-16</v>
      </c>
      <c r="AH78">
        <f t="shared" si="32"/>
        <v>-2.1639968017169586E-12</v>
      </c>
      <c r="AI78">
        <f t="shared" si="33"/>
        <v>-2.1641298646841344E-12</v>
      </c>
      <c r="AJ78">
        <f t="shared" si="34"/>
        <v>-0.11547947921411372</v>
      </c>
      <c r="AK78">
        <f t="shared" si="47"/>
        <v>-7.5446593086560751E-2</v>
      </c>
      <c r="AL78">
        <f t="shared" si="23"/>
        <v>-0.19092607230283859</v>
      </c>
      <c r="AN78">
        <f t="shared" si="35"/>
        <v>0</v>
      </c>
      <c r="AO78">
        <f t="shared" si="35"/>
        <v>0</v>
      </c>
      <c r="AP78">
        <f t="shared" si="35"/>
        <v>-6.9278718421797189E-20</v>
      </c>
      <c r="AQ78">
        <f t="shared" si="35"/>
        <v>-1.126676552264347E-15</v>
      </c>
      <c r="AR78">
        <f t="shared" si="35"/>
        <v>-1.1267458309827688E-15</v>
      </c>
      <c r="AS78">
        <f t="shared" si="35"/>
        <v>-6.0123943526630747E-5</v>
      </c>
      <c r="AT78">
        <f t="shared" si="35"/>
        <v>-3.9280976437402115E-5</v>
      </c>
      <c r="AU78">
        <f t="shared" si="24"/>
        <v>-9.9404919965159606E-5</v>
      </c>
      <c r="AW78">
        <v>75</v>
      </c>
      <c r="AX78">
        <f>IF(Z78&gt;0, (R78*SUMPRODUCT(K78:$K$98, X78:$X$98)-K78*$AZ$3)/Z78, 0)</f>
        <v>-1.8080330949234573E+17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0.88621764599999997</v>
      </c>
      <c r="Q79" s="4">
        <f t="shared" si="49"/>
        <v>25</v>
      </c>
      <c r="R79">
        <f t="shared" si="28"/>
        <v>50000</v>
      </c>
      <c r="S79">
        <f t="shared" si="29"/>
        <v>-1.5554814485365373E+18</v>
      </c>
      <c r="U79">
        <f t="shared" si="39"/>
        <v>0.88621764599999997</v>
      </c>
      <c r="V79">
        <f t="shared" si="40"/>
        <v>0.01</v>
      </c>
      <c r="W79">
        <f t="shared" si="41"/>
        <v>5.3225186870364217E-18</v>
      </c>
      <c r="X79">
        <f t="shared" si="42"/>
        <v>4.7169099816164283E-18</v>
      </c>
      <c r="Y79">
        <f t="shared" si="43"/>
        <v>5.3225186870364218E-20</v>
      </c>
      <c r="Z79">
        <f t="shared" si="44"/>
        <v>5.5238351854962922E-19</v>
      </c>
      <c r="AB79">
        <f t="shared" si="45"/>
        <v>-0.96232899345103984</v>
      </c>
      <c r="AC79">
        <f t="shared" si="46"/>
        <v>-0.85922231558128648</v>
      </c>
      <c r="AE79">
        <f t="shared" si="30"/>
        <v>0</v>
      </c>
      <c r="AF79">
        <f t="shared" si="31"/>
        <v>0</v>
      </c>
      <c r="AG79">
        <f t="shared" si="31"/>
        <v>-1.380958796374073E-17</v>
      </c>
      <c r="AH79">
        <f t="shared" si="32"/>
        <v>-2.3584549908082142E-13</v>
      </c>
      <c r="AI79">
        <f t="shared" si="33"/>
        <v>-2.3585930866878518E-13</v>
      </c>
      <c r="AJ79">
        <f t="shared" si="34"/>
        <v>-0.10310667786975336</v>
      </c>
      <c r="AK79">
        <f t="shared" si="47"/>
        <v>-6.7363029541572791E-2</v>
      </c>
      <c r="AL79">
        <f t="shared" si="23"/>
        <v>-0.170469707411562</v>
      </c>
      <c r="AN79">
        <f t="shared" si="35"/>
        <v>0</v>
      </c>
      <c r="AO79">
        <f t="shared" si="35"/>
        <v>0</v>
      </c>
      <c r="AP79">
        <f t="shared" si="35"/>
        <v>-6.4195611427832842E-21</v>
      </c>
      <c r="AQ79">
        <f t="shared" si="35"/>
        <v>-1.0963575492439632E-16</v>
      </c>
      <c r="AR79">
        <f t="shared" si="35"/>
        <v>-1.0964217448553912E-16</v>
      </c>
      <c r="AS79">
        <f t="shared" si="35"/>
        <v>-4.7930439673657505E-5</v>
      </c>
      <c r="AT79">
        <f t="shared" si="35"/>
        <v>-3.1314553920123181E-5</v>
      </c>
      <c r="AU79">
        <f t="shared" si="24"/>
        <v>-7.9244993593890326E-5</v>
      </c>
      <c r="AW79">
        <v>76</v>
      </c>
      <c r="AX79">
        <f>IF(Z79&gt;0, (R79*SUMPRODUCT(K79:$K$98, X79:$X$98)-K79*$AZ$3)/Z79, 0)</f>
        <v>-1.5554814485365373E+18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0.89077562700000001</v>
      </c>
      <c r="Q80" s="4">
        <f t="shared" si="49"/>
        <v>25</v>
      </c>
      <c r="R80">
        <f t="shared" si="28"/>
        <v>50000</v>
      </c>
      <c r="S80">
        <f t="shared" si="29"/>
        <v>-1.399679010224255E+19</v>
      </c>
      <c r="U80">
        <f t="shared" si="39"/>
        <v>0.89077562700000001</v>
      </c>
      <c r="V80">
        <f t="shared" si="40"/>
        <v>0.01</v>
      </c>
      <c r="W80">
        <f t="shared" si="41"/>
        <v>5.5238351854962922E-19</v>
      </c>
      <c r="X80">
        <f t="shared" si="42"/>
        <v>4.920497750805121E-19</v>
      </c>
      <c r="Y80">
        <f t="shared" si="43"/>
        <v>5.5238351854962926E-21</v>
      </c>
      <c r="Z80">
        <f t="shared" si="44"/>
        <v>5.4809908283620825E-20</v>
      </c>
      <c r="AB80">
        <f t="shared" si="45"/>
        <v>-0.85922231558128648</v>
      </c>
      <c r="AC80">
        <f t="shared" si="46"/>
        <v>-0.76716278176900587</v>
      </c>
      <c r="AE80">
        <f t="shared" si="30"/>
        <v>0</v>
      </c>
      <c r="AF80">
        <f t="shared" si="31"/>
        <v>0</v>
      </c>
      <c r="AG80">
        <f t="shared" si="31"/>
        <v>-1.3702477070905206E-18</v>
      </c>
      <c r="AH80">
        <f t="shared" si="32"/>
        <v>-2.4602488754025607E-14</v>
      </c>
      <c r="AI80">
        <f t="shared" si="33"/>
        <v>-2.4603859001732698E-14</v>
      </c>
      <c r="AJ80">
        <f t="shared" si="34"/>
        <v>-9.2059533812280603E-2</v>
      </c>
      <c r="AK80">
        <f t="shared" si="47"/>
        <v>-6.0145562090690059E-2</v>
      </c>
      <c r="AL80">
        <f t="shared" si="23"/>
        <v>-0.15220509590299527</v>
      </c>
      <c r="AN80">
        <f t="shared" si="35"/>
        <v>0</v>
      </c>
      <c r="AO80">
        <f t="shared" si="35"/>
        <v>0</v>
      </c>
      <c r="AP80">
        <f t="shared" si="35"/>
        <v>-5.6872940118556675E-22</v>
      </c>
      <c r="AQ80">
        <f t="shared" si="35"/>
        <v>-1.0211408217906458E-17</v>
      </c>
      <c r="AR80">
        <f t="shared" si="35"/>
        <v>-1.0211976947307644E-17</v>
      </c>
      <c r="AS80">
        <f t="shared" si="35"/>
        <v>-3.8209853056168625E-5</v>
      </c>
      <c r="AT80">
        <f t="shared" si="35"/>
        <v>-2.496377066336353E-5</v>
      </c>
      <c r="AU80">
        <f t="shared" si="24"/>
        <v>-6.3173623719542377E-5</v>
      </c>
      <c r="AW80">
        <v>77</v>
      </c>
      <c r="AX80">
        <f>IF(Z80&gt;0, (R80*SUMPRODUCT(K80:$K$98, X80:$X$98)-K80*$AZ$3)/Z80, 0)</f>
        <v>-1.399679010224255E+19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0.89544260600000003</v>
      </c>
      <c r="Q81" s="4">
        <f t="shared" si="49"/>
        <v>25</v>
      </c>
      <c r="R81">
        <f t="shared" si="28"/>
        <v>50000</v>
      </c>
      <c r="S81">
        <f t="shared" si="29"/>
        <v>-1.3216453511672947E+20</v>
      </c>
      <c r="U81">
        <f t="shared" si="39"/>
        <v>0.89544260600000003</v>
      </c>
      <c r="V81">
        <f t="shared" si="40"/>
        <v>0.01</v>
      </c>
      <c r="W81">
        <f t="shared" si="41"/>
        <v>5.4809908283620825E-20</v>
      </c>
      <c r="X81">
        <f t="shared" si="42"/>
        <v>4.9079127108106421E-20</v>
      </c>
      <c r="Y81">
        <f t="shared" si="43"/>
        <v>5.4809908283620831E-22</v>
      </c>
      <c r="Z81">
        <f t="shared" si="44"/>
        <v>5.1826820926781959E-21</v>
      </c>
      <c r="AB81">
        <f t="shared" si="45"/>
        <v>-0.76716278176900587</v>
      </c>
      <c r="AC81">
        <f t="shared" si="46"/>
        <v>-0.68496676943661239</v>
      </c>
      <c r="AE81">
        <f t="shared" si="30"/>
        <v>0</v>
      </c>
      <c r="AF81">
        <f t="shared" si="31"/>
        <v>0</v>
      </c>
      <c r="AG81">
        <f t="shared" si="31"/>
        <v>-1.2956705231695491E-19</v>
      </c>
      <c r="AH81">
        <f t="shared" si="32"/>
        <v>-2.4539563554053211E-15</v>
      </c>
      <c r="AI81">
        <f t="shared" si="33"/>
        <v>-2.4540859224576381E-15</v>
      </c>
      <c r="AJ81">
        <f t="shared" si="34"/>
        <v>-8.2196012332393487E-2</v>
      </c>
      <c r="AK81">
        <f t="shared" si="47"/>
        <v>-5.3701394723830419E-2</v>
      </c>
      <c r="AL81">
        <f t="shared" si="23"/>
        <v>-0.13589740705622635</v>
      </c>
      <c r="AN81">
        <f t="shared" si="35"/>
        <v>0</v>
      </c>
      <c r="AO81">
        <f t="shared" si="35"/>
        <v>0</v>
      </c>
      <c r="AP81">
        <f t="shared" si="35"/>
        <v>-4.8015687560078287E-23</v>
      </c>
      <c r="AQ81">
        <f t="shared" si="35"/>
        <v>-9.094009591186131E-19</v>
      </c>
      <c r="AR81">
        <f t="shared" si="35"/>
        <v>-9.0944897480617326E-19</v>
      </c>
      <c r="AS81">
        <f t="shared" si="35"/>
        <v>-3.0460660918501805E-5</v>
      </c>
      <c r="AT81">
        <f t="shared" si="35"/>
        <v>-1.9900965133421183E-5</v>
      </c>
      <c r="AU81">
        <f t="shared" si="24"/>
        <v>-5.0361626051923899E-5</v>
      </c>
      <c r="AW81">
        <v>78</v>
      </c>
      <c r="AX81">
        <f>IF(Z81&gt;0, (R81*SUMPRODUCT(K81:$K$98, X81:$X$98)-K81*$AZ$3)/Z81, 0)</f>
        <v>-1.3216453511672947E+20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0.90019128800000003</v>
      </c>
      <c r="Q82" s="4">
        <f t="shared" si="49"/>
        <v>25</v>
      </c>
      <c r="R82">
        <f t="shared" si="28"/>
        <v>50000</v>
      </c>
      <c r="S82">
        <f t="shared" si="29"/>
        <v>-1.3139487983233246E+21</v>
      </c>
      <c r="U82">
        <f t="shared" si="39"/>
        <v>0.90019128800000003</v>
      </c>
      <c r="V82">
        <f t="shared" si="40"/>
        <v>0.01</v>
      </c>
      <c r="W82">
        <f t="shared" si="41"/>
        <v>5.1826820926781959E-21</v>
      </c>
      <c r="X82">
        <f t="shared" si="42"/>
        <v>4.6654052683025205E-21</v>
      </c>
      <c r="Y82">
        <f t="shared" si="43"/>
        <v>5.1826820926781963E-23</v>
      </c>
      <c r="Z82">
        <f t="shared" si="44"/>
        <v>4.6545000344889349E-22</v>
      </c>
      <c r="AB82">
        <f t="shared" si="45"/>
        <v>-0.68496676943661239</v>
      </c>
      <c r="AC82">
        <f t="shared" si="46"/>
        <v>-0.61157747271126095</v>
      </c>
      <c r="AE82">
        <f t="shared" si="30"/>
        <v>0</v>
      </c>
      <c r="AF82">
        <f t="shared" si="31"/>
        <v>0</v>
      </c>
      <c r="AG82">
        <f t="shared" si="31"/>
        <v>-1.1636250086222337E-20</v>
      </c>
      <c r="AH82">
        <f t="shared" si="32"/>
        <v>-2.3327026341512603E-16</v>
      </c>
      <c r="AI82">
        <f t="shared" si="33"/>
        <v>-2.3328189966521223E-16</v>
      </c>
      <c r="AJ82">
        <f t="shared" si="34"/>
        <v>-7.3389296725351438E-2</v>
      </c>
      <c r="AK82">
        <f t="shared" si="47"/>
        <v>-4.7947673860562874E-2</v>
      </c>
      <c r="AL82">
        <f t="shared" si="23"/>
        <v>-0.12133697058591456</v>
      </c>
      <c r="AN82">
        <f t="shared" si="35"/>
        <v>0</v>
      </c>
      <c r="AO82">
        <f t="shared" si="35"/>
        <v>0</v>
      </c>
      <c r="AP82">
        <f t="shared" si="35"/>
        <v>-3.8502027281830833E-24</v>
      </c>
      <c r="AQ82">
        <f t="shared" si="35"/>
        <v>-7.7184470765915071E-20</v>
      </c>
      <c r="AR82">
        <f t="shared" si="35"/>
        <v>-7.718832096864325E-20</v>
      </c>
      <c r="AS82">
        <f t="shared" si="35"/>
        <v>-2.4283052390387318E-5</v>
      </c>
      <c r="AT82">
        <f t="shared" si="35"/>
        <v>-1.5864927561719692E-5</v>
      </c>
      <c r="AU82">
        <f t="shared" si="24"/>
        <v>-4.0147979952107091E-5</v>
      </c>
      <c r="AW82">
        <v>79</v>
      </c>
      <c r="AX82">
        <f>IF(Z82&gt;0, (R82*SUMPRODUCT(K82:$K$98, X82:$X$98)-K82*$AZ$3)/Z82, 0)</f>
        <v>-1.3139487983233246E+21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0.90499098499999997</v>
      </c>
      <c r="Q83" s="4">
        <f t="shared" si="49"/>
        <v>25</v>
      </c>
      <c r="R83">
        <f t="shared" si="28"/>
        <v>50000</v>
      </c>
      <c r="S83">
        <f t="shared" si="29"/>
        <v>-1.3800519508801966E+22</v>
      </c>
      <c r="U83">
        <f t="shared" si="39"/>
        <v>0.90499098499999997</v>
      </c>
      <c r="V83">
        <f t="shared" si="40"/>
        <v>0.01</v>
      </c>
      <c r="W83">
        <f t="shared" si="41"/>
        <v>4.6545000344889349E-22</v>
      </c>
      <c r="X83">
        <f t="shared" si="42"/>
        <v>4.2122805708946749E-22</v>
      </c>
      <c r="Y83">
        <f t="shared" si="43"/>
        <v>4.654500034488935E-24</v>
      </c>
      <c r="Z83">
        <f t="shared" si="44"/>
        <v>3.9567446324937064E-23</v>
      </c>
      <c r="AB83">
        <f t="shared" si="45"/>
        <v>-0.61157747271126095</v>
      </c>
      <c r="AC83">
        <f t="shared" si="46"/>
        <v>-0.54605131492076864</v>
      </c>
      <c r="AE83">
        <f t="shared" si="30"/>
        <v>0</v>
      </c>
      <c r="AF83">
        <f t="shared" si="31"/>
        <v>0</v>
      </c>
      <c r="AG83">
        <f t="shared" si="31"/>
        <v>-9.8918615812342662E-22</v>
      </c>
      <c r="AH83">
        <f t="shared" si="32"/>
        <v>-2.1061402854473376E-17</v>
      </c>
      <c r="AI83">
        <f t="shared" si="33"/>
        <v>-2.1062392040631499E-17</v>
      </c>
      <c r="AJ83">
        <f t="shared" si="34"/>
        <v>-6.5526157790492312E-2</v>
      </c>
      <c r="AK83">
        <f t="shared" si="47"/>
        <v>-4.2810423089788267E-2</v>
      </c>
      <c r="AL83">
        <f t="shared" si="23"/>
        <v>-0.10833658088028061</v>
      </c>
      <c r="AN83">
        <f t="shared" si="35"/>
        <v>0</v>
      </c>
      <c r="AO83">
        <f t="shared" si="35"/>
        <v>0</v>
      </c>
      <c r="AP83">
        <f t="shared" si="35"/>
        <v>-2.922338763153186E-25</v>
      </c>
      <c r="AQ83">
        <f t="shared" si="35"/>
        <v>-6.2221406418358846E-21</v>
      </c>
      <c r="AR83">
        <f t="shared" si="35"/>
        <v>-6.2224328757121999E-21</v>
      </c>
      <c r="AS83">
        <f t="shared" si="35"/>
        <v>-1.9358300693867422E-5</v>
      </c>
      <c r="AT83">
        <f t="shared" si="35"/>
        <v>-1.2647423119993371E-5</v>
      </c>
      <c r="AU83">
        <f t="shared" si="24"/>
        <v>-3.2005723813860806E-5</v>
      </c>
      <c r="AW83">
        <v>80</v>
      </c>
      <c r="AX83">
        <f>IF(Z83&gt;0, (R83*SUMPRODUCT(K83:$K$98, X83:$X$98)-K83*$AZ$3)/Z83, 0)</f>
        <v>-1.3800519508801966E+22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0.90981139099999997</v>
      </c>
      <c r="Q84" s="4">
        <f t="shared" si="49"/>
        <v>25</v>
      </c>
      <c r="R84">
        <f t="shared" si="28"/>
        <v>50000</v>
      </c>
      <c r="S84">
        <f t="shared" si="29"/>
        <v>-1.5366138123898835E+23</v>
      </c>
      <c r="U84">
        <f t="shared" si="39"/>
        <v>0.90981139099999997</v>
      </c>
      <c r="V84">
        <f t="shared" si="40"/>
        <v>0.01</v>
      </c>
      <c r="W84">
        <f t="shared" si="41"/>
        <v>3.9567446324937064E-23</v>
      </c>
      <c r="X84">
        <f t="shared" si="42"/>
        <v>3.5998913379208825E-23</v>
      </c>
      <c r="Y84">
        <f t="shared" si="43"/>
        <v>3.9567446324937063E-25</v>
      </c>
      <c r="Z84">
        <f t="shared" si="44"/>
        <v>3.1728584824788683E-24</v>
      </c>
      <c r="AB84">
        <f t="shared" si="45"/>
        <v>-0.54605131492076864</v>
      </c>
      <c r="AC84">
        <f t="shared" si="46"/>
        <v>-0.48754581689354343</v>
      </c>
      <c r="AE84">
        <f t="shared" si="30"/>
        <v>0</v>
      </c>
      <c r="AF84">
        <f t="shared" si="31"/>
        <v>0</v>
      </c>
      <c r="AG84">
        <f t="shared" si="31"/>
        <v>-7.9321462061971706E-23</v>
      </c>
      <c r="AH84">
        <f t="shared" si="32"/>
        <v>-1.7999456689604413E-18</v>
      </c>
      <c r="AI84">
        <f t="shared" si="33"/>
        <v>-1.8000249904225031E-18</v>
      </c>
      <c r="AJ84">
        <f t="shared" si="34"/>
        <v>-5.8505498027225211E-2</v>
      </c>
      <c r="AK84">
        <f t="shared" si="47"/>
        <v>-3.8223592044453809E-2</v>
      </c>
      <c r="AL84">
        <f t="shared" si="23"/>
        <v>-9.6729090071679014E-2</v>
      </c>
      <c r="AN84">
        <f t="shared" si="35"/>
        <v>0</v>
      </c>
      <c r="AO84">
        <f t="shared" si="35"/>
        <v>0</v>
      </c>
      <c r="AP84">
        <f t="shared" si="35"/>
        <v>-2.0923060753931667E-26</v>
      </c>
      <c r="AQ84">
        <f t="shared" si="35"/>
        <v>-4.747816241210035E-22</v>
      </c>
      <c r="AR84">
        <f t="shared" si="35"/>
        <v>-4.7480254718175733E-22</v>
      </c>
      <c r="AS84">
        <f t="shared" si="35"/>
        <v>-1.5432318792942762E-5</v>
      </c>
      <c r="AT84">
        <f t="shared" si="35"/>
        <v>-1.0082448278055939E-5</v>
      </c>
      <c r="AU84">
        <f t="shared" si="24"/>
        <v>-2.55147670709987E-5</v>
      </c>
      <c r="AW84">
        <v>81</v>
      </c>
      <c r="AX84">
        <f>IF(Z84&gt;0, (R84*SUMPRODUCT(K84:$K$98, X84:$X$98)-K84*$AZ$3)/Z84, 0)</f>
        <v>-1.5366138123898835E+23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0.91465739899999998</v>
      </c>
      <c r="Q85" s="4">
        <f t="shared" si="49"/>
        <v>25</v>
      </c>
      <c r="R85">
        <f t="shared" si="28"/>
        <v>50000</v>
      </c>
      <c r="S85">
        <f t="shared" si="29"/>
        <v>-1.8209838789680919E+24</v>
      </c>
      <c r="U85">
        <f t="shared" si="39"/>
        <v>0.91465739899999998</v>
      </c>
      <c r="V85">
        <f t="shared" si="40"/>
        <v>0.01</v>
      </c>
      <c r="W85">
        <f t="shared" si="41"/>
        <v>3.1728584824788683E-24</v>
      </c>
      <c r="X85">
        <f t="shared" si="42"/>
        <v>2.9020784869792086E-24</v>
      </c>
      <c r="Y85">
        <f t="shared" si="43"/>
        <v>3.1728584824788685E-26</v>
      </c>
      <c r="Z85">
        <f t="shared" si="44"/>
        <v>2.3905141067487097E-25</v>
      </c>
      <c r="AB85">
        <f t="shared" si="45"/>
        <v>-0.48754581689354343</v>
      </c>
      <c r="AC85">
        <f t="shared" si="46"/>
        <v>-0.4353087650835209</v>
      </c>
      <c r="AE85">
        <f t="shared" si="30"/>
        <v>0</v>
      </c>
      <c r="AF85">
        <f t="shared" si="31"/>
        <v>0</v>
      </c>
      <c r="AG85">
        <f t="shared" si="31"/>
        <v>-5.9762852668717743E-24</v>
      </c>
      <c r="AH85">
        <f t="shared" si="32"/>
        <v>-1.4510392434896043E-19</v>
      </c>
      <c r="AI85">
        <f t="shared" si="33"/>
        <v>-1.4510990063422729E-19</v>
      </c>
      <c r="AJ85">
        <f t="shared" si="34"/>
        <v>-5.2237051810022528E-2</v>
      </c>
      <c r="AK85">
        <f t="shared" si="47"/>
        <v>-3.412820718254804E-2</v>
      </c>
      <c r="AL85">
        <f t="shared" si="23"/>
        <v>-8.6365258992570568E-2</v>
      </c>
      <c r="AN85">
        <f t="shared" si="35"/>
        <v>0</v>
      </c>
      <c r="AO85">
        <f t="shared" si="35"/>
        <v>0</v>
      </c>
      <c r="AP85">
        <f t="shared" si="35"/>
        <v>-1.4074980518591368E-27</v>
      </c>
      <c r="AQ85">
        <f t="shared" si="35"/>
        <v>-3.4173986300553775E-23</v>
      </c>
      <c r="AR85">
        <f t="shared" si="35"/>
        <v>-3.4175393798605636E-23</v>
      </c>
      <c r="AS85">
        <f t="shared" si="35"/>
        <v>-1.2302550058149526E-5</v>
      </c>
      <c r="AT85">
        <f t="shared" si="35"/>
        <v>-8.0376660379910214E-6</v>
      </c>
      <c r="AU85">
        <f t="shared" si="24"/>
        <v>-2.0340216096140549E-5</v>
      </c>
      <c r="AW85">
        <v>82</v>
      </c>
      <c r="AX85">
        <f>IF(Z85&gt;0, (R85*SUMPRODUCT(K85:$K$98, X85:$X$98)-K85*$AZ$3)/Z85, 0)</f>
        <v>-1.8209838789680919E+24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0.91953785700000001</v>
      </c>
      <c r="Q86" s="4">
        <f t="shared" si="49"/>
        <v>25</v>
      </c>
      <c r="R86">
        <f t="shared" si="28"/>
        <v>50000</v>
      </c>
      <c r="S86">
        <f t="shared" si="29"/>
        <v>-2.307449637693202E+25</v>
      </c>
      <c r="U86">
        <f t="shared" si="39"/>
        <v>0.91953785700000001</v>
      </c>
      <c r="V86">
        <f t="shared" si="40"/>
        <v>0.01</v>
      </c>
      <c r="W86">
        <f t="shared" si="41"/>
        <v>2.3905141067487097E-25</v>
      </c>
      <c r="X86">
        <f t="shared" si="42"/>
        <v>2.1981682188479776E-25</v>
      </c>
      <c r="Y86">
        <f t="shared" si="43"/>
        <v>2.3905141067487096E-27</v>
      </c>
      <c r="Z86">
        <f t="shared" si="44"/>
        <v>1.6844074683324503E-26</v>
      </c>
      <c r="AB86">
        <f t="shared" si="45"/>
        <v>-0.4353087650835209</v>
      </c>
      <c r="AC86">
        <f t="shared" si="46"/>
        <v>-0.38866854025314362</v>
      </c>
      <c r="AE86">
        <f t="shared" si="30"/>
        <v>0</v>
      </c>
      <c r="AF86">
        <f t="shared" si="31"/>
        <v>0</v>
      </c>
      <c r="AG86">
        <f t="shared" si="31"/>
        <v>-4.2110186708311257E-25</v>
      </c>
      <c r="AH86">
        <f t="shared" si="32"/>
        <v>-1.0990841094239888E-20</v>
      </c>
      <c r="AI86">
        <f t="shared" si="33"/>
        <v>-1.0991262196106971E-20</v>
      </c>
      <c r="AJ86">
        <f t="shared" si="34"/>
        <v>-4.6640224830377275E-2</v>
      </c>
      <c r="AK86">
        <f t="shared" si="47"/>
        <v>-3.0471613555846464E-2</v>
      </c>
      <c r="AL86">
        <f t="shared" si="23"/>
        <v>-7.7111838386223736E-2</v>
      </c>
      <c r="AN86">
        <f t="shared" si="35"/>
        <v>0</v>
      </c>
      <c r="AO86">
        <f t="shared" si="35"/>
        <v>0</v>
      </c>
      <c r="AP86">
        <f t="shared" si="35"/>
        <v>-8.8549400894928589E-29</v>
      </c>
      <c r="AQ86">
        <f t="shared" si="35"/>
        <v>-2.311156682746831E-24</v>
      </c>
      <c r="AR86">
        <f t="shared" si="35"/>
        <v>-2.3112452321477261E-24</v>
      </c>
      <c r="AS86">
        <f t="shared" si="35"/>
        <v>-9.807517584621756E-6</v>
      </c>
      <c r="AT86">
        <f t="shared" si="35"/>
        <v>-6.4075781552862098E-6</v>
      </c>
      <c r="AU86">
        <f t="shared" si="24"/>
        <v>-1.6215095739907965E-5</v>
      </c>
      <c r="AW86">
        <v>83</v>
      </c>
      <c r="AX86">
        <f>IF(Z86&gt;0, (R86*SUMPRODUCT(K86:$K$98, X86:$X$98)-K86*$AZ$3)/Z86, 0)</f>
        <v>-2.307449637693202E+25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0.924425092</v>
      </c>
      <c r="Q87" s="4">
        <f t="shared" si="49"/>
        <v>25</v>
      </c>
      <c r="R87">
        <f t="shared" si="28"/>
        <v>50000</v>
      </c>
      <c r="S87">
        <f t="shared" si="29"/>
        <v>-3.1417854079147176E+26</v>
      </c>
      <c r="U87">
        <f t="shared" si="39"/>
        <v>0.924425092</v>
      </c>
      <c r="V87">
        <f t="shared" si="40"/>
        <v>0.01</v>
      </c>
      <c r="W87">
        <f t="shared" si="41"/>
        <v>1.6844074683324503E-26</v>
      </c>
      <c r="X87">
        <f t="shared" si="42"/>
        <v>1.5571085288787124E-26</v>
      </c>
      <c r="Y87">
        <f t="shared" si="43"/>
        <v>1.6844074683324504E-28</v>
      </c>
      <c r="Z87">
        <f t="shared" si="44"/>
        <v>1.1045486477041339E-27</v>
      </c>
      <c r="AB87">
        <f t="shared" si="45"/>
        <v>-0.38866854025314362</v>
      </c>
      <c r="AC87">
        <f t="shared" si="46"/>
        <v>-0.3470254823688782</v>
      </c>
      <c r="AE87">
        <f t="shared" si="30"/>
        <v>0</v>
      </c>
      <c r="AF87">
        <f t="shared" si="31"/>
        <v>0</v>
      </c>
      <c r="AG87">
        <f t="shared" si="31"/>
        <v>-2.7613716192603345E-26</v>
      </c>
      <c r="AH87">
        <f t="shared" si="32"/>
        <v>-7.7855426443935623E-22</v>
      </c>
      <c r="AI87">
        <f t="shared" si="33"/>
        <v>-7.7858187815554883E-22</v>
      </c>
      <c r="AJ87">
        <f t="shared" si="34"/>
        <v>-4.1643057884265422E-2</v>
      </c>
      <c r="AK87">
        <f t="shared" si="47"/>
        <v>-2.7206797817720056E-2</v>
      </c>
      <c r="AL87">
        <f t="shared" si="23"/>
        <v>-6.8849855701985485E-2</v>
      </c>
      <c r="AN87">
        <f t="shared" si="35"/>
        <v>0</v>
      </c>
      <c r="AO87">
        <f t="shared" si="35"/>
        <v>0</v>
      </c>
      <c r="AP87">
        <f t="shared" si="35"/>
        <v>-5.184481086732198E-30</v>
      </c>
      <c r="AQ87">
        <f t="shared" si="35"/>
        <v>-1.4617372869435578E-25</v>
      </c>
      <c r="AR87">
        <f t="shared" si="35"/>
        <v>-1.4617891317544252E-25</v>
      </c>
      <c r="AS87">
        <f t="shared" si="35"/>
        <v>-7.8184929724344348E-6</v>
      </c>
      <c r="AT87">
        <f t="shared" si="35"/>
        <v>-5.1080820753238272E-6</v>
      </c>
      <c r="AU87">
        <f t="shared" si="24"/>
        <v>-1.2926575047758265E-5</v>
      </c>
      <c r="AW87">
        <v>84</v>
      </c>
      <c r="AX87">
        <f>IF(Z87&gt;0, (R87*SUMPRODUCT(K87:$K$98, X87:$X$98)-K87*$AZ$3)/Z87, 0)</f>
        <v>-3.1417854079147176E+26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0.92929067899999995</v>
      </c>
      <c r="Q88" s="4">
        <f t="shared" si="49"/>
        <v>25</v>
      </c>
      <c r="R88">
        <f t="shared" si="28"/>
        <v>50000</v>
      </c>
      <c r="S88">
        <f t="shared" si="29"/>
        <v>-4.6206504974433697E+27</v>
      </c>
      <c r="U88">
        <f t="shared" si="39"/>
        <v>0.92929067899999995</v>
      </c>
      <c r="V88">
        <f t="shared" si="40"/>
        <v>0.01</v>
      </c>
      <c r="W88">
        <f t="shared" si="41"/>
        <v>1.1045486477041339E-27</v>
      </c>
      <c r="X88">
        <f t="shared" si="42"/>
        <v>1.0264467628135062E-27</v>
      </c>
      <c r="Y88">
        <f t="shared" si="43"/>
        <v>1.1045486477041339E-29</v>
      </c>
      <c r="Z88">
        <f t="shared" si="44"/>
        <v>6.7056398413586315E-29</v>
      </c>
      <c r="AB88">
        <f t="shared" si="45"/>
        <v>-0.3470254823688782</v>
      </c>
      <c r="AC88">
        <f t="shared" si="46"/>
        <v>-0.30984418068649838</v>
      </c>
      <c r="AE88">
        <f t="shared" si="30"/>
        <v>0</v>
      </c>
      <c r="AF88">
        <f t="shared" si="31"/>
        <v>0</v>
      </c>
      <c r="AG88">
        <f t="shared" si="31"/>
        <v>-1.6764099603396578E-27</v>
      </c>
      <c r="AH88">
        <f t="shared" si="32"/>
        <v>-5.1322338140675308E-23</v>
      </c>
      <c r="AI88">
        <f t="shared" si="33"/>
        <v>-5.1324014550635647E-23</v>
      </c>
      <c r="AJ88">
        <f t="shared" si="34"/>
        <v>-3.7181301682379819E-2</v>
      </c>
      <c r="AK88">
        <f t="shared" si="47"/>
        <v>-2.4291783765821476E-2</v>
      </c>
      <c r="AL88">
        <f t="shared" ref="AL88:AL98" si="50">SUM(AI88:AK88)</f>
        <v>-6.1473085448201292E-2</v>
      </c>
      <c r="AN88">
        <f t="shared" si="35"/>
        <v>0</v>
      </c>
      <c r="AO88">
        <f t="shared" si="35"/>
        <v>0</v>
      </c>
      <c r="AP88">
        <f t="shared" si="35"/>
        <v>-2.8102350581504868E-31</v>
      </c>
      <c r="AQ88">
        <f t="shared" si="35"/>
        <v>-8.6033749095571813E-27</v>
      </c>
      <c r="AR88">
        <f t="shared" si="35"/>
        <v>-8.6036559330629965E-27</v>
      </c>
      <c r="AS88">
        <f t="shared" si="35"/>
        <v>-6.2328547293004067E-6</v>
      </c>
      <c r="AT88">
        <f t="shared" si="35"/>
        <v>-4.0721317564762654E-6</v>
      </c>
      <c r="AU88">
        <f t="shared" si="24"/>
        <v>-1.0304986485776672E-5</v>
      </c>
      <c r="AW88">
        <v>85</v>
      </c>
      <c r="AX88">
        <f>IF(Z88&gt;0, (R88*SUMPRODUCT(K88:$K$98, X88:$X$98)-K88*$AZ$3)/Z88, 0)</f>
        <v>-4.6206504974433697E+27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0.93493958499999996</v>
      </c>
      <c r="Q89" s="4">
        <f t="shared" si="49"/>
        <v>25</v>
      </c>
      <c r="R89">
        <f t="shared" si="28"/>
        <v>50000</v>
      </c>
      <c r="S89">
        <f t="shared" si="29"/>
        <v>-7.4928254741427544E+28</v>
      </c>
      <c r="U89">
        <f t="shared" si="39"/>
        <v>0.93493958499999996</v>
      </c>
      <c r="V89">
        <f t="shared" si="40"/>
        <v>0.01</v>
      </c>
      <c r="W89">
        <f t="shared" si="41"/>
        <v>6.7056398413586315E-29</v>
      </c>
      <c r="X89">
        <f t="shared" si="42"/>
        <v>6.2693681304393043E-29</v>
      </c>
      <c r="Y89">
        <f t="shared" si="43"/>
        <v>6.7056398413586319E-31</v>
      </c>
      <c r="Z89">
        <f t="shared" si="44"/>
        <v>3.6921531250574081E-30</v>
      </c>
      <c r="AB89">
        <f t="shared" si="45"/>
        <v>-0.30984418068649838</v>
      </c>
      <c r="AC89">
        <f t="shared" si="46"/>
        <v>-0.27664658989865926</v>
      </c>
      <c r="AE89">
        <f t="shared" si="30"/>
        <v>0</v>
      </c>
      <c r="AF89">
        <f t="shared" si="31"/>
        <v>0</v>
      </c>
      <c r="AG89">
        <f t="shared" si="31"/>
        <v>-9.2303828126435204E-29</v>
      </c>
      <c r="AH89">
        <f t="shared" si="32"/>
        <v>-3.134684065219652E-24</v>
      </c>
      <c r="AI89">
        <f t="shared" si="33"/>
        <v>-3.1347763690477785E-24</v>
      </c>
      <c r="AJ89">
        <f t="shared" si="34"/>
        <v>-3.3197590787839126E-2</v>
      </c>
      <c r="AK89">
        <f t="shared" si="47"/>
        <v>-2.1689092648054888E-2</v>
      </c>
      <c r="AL89">
        <f t="shared" si="50"/>
        <v>-5.4886683435894014E-2</v>
      </c>
      <c r="AN89">
        <f t="shared" si="35"/>
        <v>0</v>
      </c>
      <c r="AO89">
        <f t="shared" si="35"/>
        <v>0</v>
      </c>
      <c r="AP89">
        <f t="shared" si="35"/>
        <v>-1.3815420406188847E-32</v>
      </c>
      <c r="AQ89">
        <f t="shared" si="35"/>
        <v>-4.6917857125351184E-28</v>
      </c>
      <c r="AR89">
        <f t="shared" si="35"/>
        <v>-4.6919238667391807E-28</v>
      </c>
      <c r="AS89">
        <f t="shared" si="35"/>
        <v>-4.9687936298632065E-6</v>
      </c>
      <c r="AT89">
        <f t="shared" si="35"/>
        <v>-3.2462785048439604E-6</v>
      </c>
      <c r="AU89">
        <f t="shared" si="24"/>
        <v>-8.2150721347071669E-6</v>
      </c>
      <c r="AW89">
        <v>86</v>
      </c>
      <c r="AX89">
        <f>IF(Z89&gt;0, (R89*SUMPRODUCT(K89:$K$98, X89:$X$98)-K89*$AZ$3)/Z89, 0)</f>
        <v>-7.4928254741427544E+28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0.94055780700000002</v>
      </c>
      <c r="Q90" s="4">
        <f t="shared" si="49"/>
        <v>25</v>
      </c>
      <c r="R90">
        <f t="shared" si="28"/>
        <v>50000</v>
      </c>
      <c r="S90">
        <f t="shared" si="29"/>
        <v>-1.3530999211079346E+30</v>
      </c>
      <c r="U90">
        <f t="shared" si="39"/>
        <v>0.94055780700000002</v>
      </c>
      <c r="V90">
        <f t="shared" si="40"/>
        <v>0.01</v>
      </c>
      <c r="W90">
        <f t="shared" si="41"/>
        <v>3.6921531250574081E-30</v>
      </c>
      <c r="X90">
        <f t="shared" si="42"/>
        <v>3.4726834464121928E-30</v>
      </c>
      <c r="Y90">
        <f t="shared" si="43"/>
        <v>3.6921531250574082E-32</v>
      </c>
      <c r="Z90">
        <f t="shared" si="44"/>
        <v>1.8254814739464122E-31</v>
      </c>
      <c r="AB90">
        <f t="shared" si="45"/>
        <v>-0.27664658989865926</v>
      </c>
      <c r="AC90">
        <f t="shared" si="46"/>
        <v>-0.24700588383808866</v>
      </c>
      <c r="AE90">
        <f t="shared" si="30"/>
        <v>0</v>
      </c>
      <c r="AF90">
        <f t="shared" si="31"/>
        <v>0</v>
      </c>
      <c r="AG90">
        <f t="shared" si="31"/>
        <v>-4.5637036848660305E-30</v>
      </c>
      <c r="AH90">
        <f t="shared" si="32"/>
        <v>-1.7363417232060965E-25</v>
      </c>
      <c r="AI90">
        <f t="shared" si="33"/>
        <v>-1.7363873602429451E-25</v>
      </c>
      <c r="AJ90">
        <f t="shared" si="34"/>
        <v>-2.9640706060570593E-2</v>
      </c>
      <c r="AK90">
        <f t="shared" si="47"/>
        <v>-1.9365261292906149E-2</v>
      </c>
      <c r="AL90">
        <f t="shared" si="50"/>
        <v>-4.9005967353476745E-2</v>
      </c>
      <c r="AN90">
        <f t="shared" si="35"/>
        <v>0</v>
      </c>
      <c r="AO90">
        <f t="shared" si="35"/>
        <v>0</v>
      </c>
      <c r="AP90">
        <f t="shared" si="35"/>
        <v>-6.0987918044546985E-34</v>
      </c>
      <c r="AQ90">
        <f t="shared" si="35"/>
        <v>-2.3203931285764343E-29</v>
      </c>
      <c r="AR90">
        <f t="shared" si="35"/>
        <v>-2.3204541164944789E-29</v>
      </c>
      <c r="AS90">
        <f t="shared" si="35"/>
        <v>-3.961091860541452E-6</v>
      </c>
      <c r="AT90">
        <f t="shared" si="35"/>
        <v>-2.5879133488870857E-6</v>
      </c>
      <c r="AU90">
        <f t="shared" si="24"/>
        <v>-6.5490052094285386E-6</v>
      </c>
      <c r="AW90">
        <v>87</v>
      </c>
      <c r="AX90">
        <f>IF(Z90&gt;0, (R90*SUMPRODUCT(K90:$K$98, X90:$X$98)-K90*$AZ$3)/Z90, 0)</f>
        <v>-1.3530999211079346E+30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0.946138378</v>
      </c>
      <c r="Q91" s="4">
        <f t="shared" si="49"/>
        <v>25</v>
      </c>
      <c r="R91">
        <f t="shared" si="28"/>
        <v>50000</v>
      </c>
      <c r="S91">
        <f t="shared" si="29"/>
        <v>-2.7544009420368837E+31</v>
      </c>
      <c r="U91">
        <f t="shared" si="39"/>
        <v>0.946138378</v>
      </c>
      <c r="V91">
        <f t="shared" si="40"/>
        <v>0.01</v>
      </c>
      <c r="W91">
        <f t="shared" si="41"/>
        <v>1.8254814739464122E-31</v>
      </c>
      <c r="X91">
        <f t="shared" si="42"/>
        <v>1.7271580808287077E-31</v>
      </c>
      <c r="Y91">
        <f t="shared" si="43"/>
        <v>1.8254814739464122E-33</v>
      </c>
      <c r="Z91">
        <f t="shared" si="44"/>
        <v>8.0068578378240293E-33</v>
      </c>
      <c r="AB91">
        <f t="shared" si="45"/>
        <v>-0.24700588383808866</v>
      </c>
      <c r="AC91">
        <f t="shared" si="46"/>
        <v>-0.22054096771257911</v>
      </c>
      <c r="AE91">
        <f t="shared" si="30"/>
        <v>0</v>
      </c>
      <c r="AF91">
        <f t="shared" si="31"/>
        <v>0</v>
      </c>
      <c r="AG91">
        <f t="shared" si="31"/>
        <v>-2.0017144594560075E-31</v>
      </c>
      <c r="AH91">
        <f t="shared" si="32"/>
        <v>-8.6357904041435393E-27</v>
      </c>
      <c r="AI91">
        <f t="shared" si="33"/>
        <v>-8.6359905755894854E-27</v>
      </c>
      <c r="AJ91">
        <f t="shared" si="34"/>
        <v>-2.6464916125509552E-2</v>
      </c>
      <c r="AK91">
        <f t="shared" si="47"/>
        <v>-1.7290411868666207E-2</v>
      </c>
      <c r="AL91">
        <f t="shared" si="50"/>
        <v>-4.3755327994175759E-2</v>
      </c>
      <c r="AN91">
        <f t="shared" si="35"/>
        <v>0</v>
      </c>
      <c r="AO91">
        <f t="shared" si="35"/>
        <v>0</v>
      </c>
      <c r="AP91">
        <f t="shared" si="35"/>
        <v>-2.3884187569972288E-35</v>
      </c>
      <c r="AQ91">
        <f t="shared" si="35"/>
        <v>-1.0304108902904397E-30</v>
      </c>
      <c r="AR91">
        <f t="shared" si="35"/>
        <v>-1.0304347744780097E-30</v>
      </c>
      <c r="AS91">
        <f t="shared" si="35"/>
        <v>-3.1577581796408368E-6</v>
      </c>
      <c r="AT91">
        <f t="shared" si="35"/>
        <v>-2.0630686773653427E-6</v>
      </c>
      <c r="AU91">
        <f t="shared" si="24"/>
        <v>-5.2208268570061795E-6</v>
      </c>
      <c r="AW91">
        <v>88</v>
      </c>
      <c r="AX91">
        <f>IF(Z91&gt;0, (R91*SUMPRODUCT(K91:$K$98, X91:$X$98)-K91*$AZ$3)/Z91, 0)</f>
        <v>-2.7544009420368837E+31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0.95167433300000004</v>
      </c>
      <c r="Q92" s="4">
        <f t="shared" si="49"/>
        <v>25</v>
      </c>
      <c r="R92">
        <f t="shared" si="28"/>
        <v>50000</v>
      </c>
      <c r="S92">
        <f t="shared" si="29"/>
        <v>-6.4168134513877564E+32</v>
      </c>
      <c r="U92">
        <f t="shared" si="39"/>
        <v>0.95167433300000004</v>
      </c>
      <c r="V92">
        <f t="shared" si="40"/>
        <v>0.01</v>
      </c>
      <c r="W92">
        <f t="shared" si="41"/>
        <v>8.0068578378240293E-33</v>
      </c>
      <c r="X92">
        <f t="shared" si="42"/>
        <v>7.6199210922370057E-33</v>
      </c>
      <c r="Y92">
        <f t="shared" si="43"/>
        <v>8.0068578378240295E-35</v>
      </c>
      <c r="Z92">
        <f t="shared" si="44"/>
        <v>3.0686816720878328E-34</v>
      </c>
      <c r="AB92">
        <f t="shared" si="45"/>
        <v>-0.22054096771257911</v>
      </c>
      <c r="AC92">
        <f t="shared" si="46"/>
        <v>-0.19691157831480277</v>
      </c>
      <c r="AE92">
        <f t="shared" si="30"/>
        <v>0</v>
      </c>
      <c r="AF92">
        <f t="shared" si="31"/>
        <v>0</v>
      </c>
      <c r="AG92">
        <f t="shared" si="31"/>
        <v>-7.6717041802195824E-33</v>
      </c>
      <c r="AH92">
        <f t="shared" si="32"/>
        <v>-3.8099605461185027E-28</v>
      </c>
      <c r="AI92">
        <f t="shared" si="33"/>
        <v>-3.8100372631603051E-28</v>
      </c>
      <c r="AJ92">
        <f t="shared" si="34"/>
        <v>-2.362938939777634E-2</v>
      </c>
      <c r="AK92">
        <f t="shared" si="47"/>
        <v>-1.543786773988054E-2</v>
      </c>
      <c r="AL92">
        <f t="shared" si="50"/>
        <v>-3.906725713765688E-2</v>
      </c>
      <c r="AN92">
        <f t="shared" si="35"/>
        <v>0</v>
      </c>
      <c r="AO92">
        <f t="shared" si="35"/>
        <v>0</v>
      </c>
      <c r="AP92">
        <f t="shared" si="35"/>
        <v>-8.1730126729669251E-37</v>
      </c>
      <c r="AQ92">
        <f t="shared" si="35"/>
        <v>-4.0589229062321901E-32</v>
      </c>
      <c r="AR92">
        <f t="shared" si="35"/>
        <v>-4.0590046363589202E-32</v>
      </c>
      <c r="AS92">
        <f t="shared" si="35"/>
        <v>-2.5173454875963256E-6</v>
      </c>
      <c r="AT92">
        <f t="shared" si="35"/>
        <v>-1.6446657185629324E-6</v>
      </c>
      <c r="AU92">
        <f t="shared" si="24"/>
        <v>-4.1620112061592578E-6</v>
      </c>
      <c r="AW92">
        <v>89</v>
      </c>
      <c r="AX92">
        <f>IF(Z92&gt;0, (R92*SUMPRODUCT(K92:$K$98, X92:$X$98)-K92*$AZ$3)/Z92, 0)</f>
        <v>-6.4168134513877564E+32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0.95715889499999995</v>
      </c>
      <c r="Q93" s="4">
        <f t="shared" si="49"/>
        <v>25</v>
      </c>
      <c r="R93">
        <f t="shared" si="28"/>
        <v>50000</v>
      </c>
      <c r="S93">
        <f t="shared" si="29"/>
        <v>-1.7445508378762998E+34</v>
      </c>
      <c r="U93">
        <f t="shared" si="39"/>
        <v>0.95715889499999995</v>
      </c>
      <c r="V93">
        <f t="shared" si="40"/>
        <v>0.01</v>
      </c>
      <c r="W93">
        <f t="shared" si="41"/>
        <v>3.0686816720878328E-34</v>
      </c>
      <c r="X93">
        <f t="shared" si="42"/>
        <v>2.9372159583623424E-34</v>
      </c>
      <c r="Y93">
        <f t="shared" si="43"/>
        <v>3.0686816720878332E-36</v>
      </c>
      <c r="Z93">
        <f t="shared" si="44"/>
        <v>1.0077889700461208E-35</v>
      </c>
      <c r="AB93">
        <f t="shared" si="45"/>
        <v>-0.19691157831480277</v>
      </c>
      <c r="AC93">
        <f t="shared" si="46"/>
        <v>-0.17581390920964532</v>
      </c>
      <c r="AE93">
        <f t="shared" si="30"/>
        <v>0</v>
      </c>
      <c r="AF93">
        <f t="shared" si="31"/>
        <v>0</v>
      </c>
      <c r="AG93">
        <f t="shared" si="31"/>
        <v>-2.5194724251153023E-34</v>
      </c>
      <c r="AH93">
        <f t="shared" si="32"/>
        <v>-1.4686079791811711E-29</v>
      </c>
      <c r="AI93">
        <f t="shared" si="33"/>
        <v>-1.4686331739054224E-29</v>
      </c>
      <c r="AJ93">
        <f t="shared" si="34"/>
        <v>-2.1097669105157452E-2</v>
      </c>
      <c r="AK93">
        <f t="shared" si="47"/>
        <v>-1.3783810482036194E-2</v>
      </c>
      <c r="AL93">
        <f t="shared" si="50"/>
        <v>-3.4881479587193648E-2</v>
      </c>
      <c r="AN93">
        <f t="shared" si="35"/>
        <v>0</v>
      </c>
      <c r="AO93">
        <f t="shared" si="35"/>
        <v>0</v>
      </c>
      <c r="AP93">
        <f t="shared" si="35"/>
        <v>-2.39652470856462E-38</v>
      </c>
      <c r="AQ93">
        <f t="shared" si="35"/>
        <v>-1.3969413890853601E-33</v>
      </c>
      <c r="AR93">
        <f t="shared" si="35"/>
        <v>-1.396965354332446E-33</v>
      </c>
      <c r="AS93">
        <f t="shared" si="35"/>
        <v>-2.006812410392479E-6</v>
      </c>
      <c r="AT93">
        <f t="shared" si="35"/>
        <v>-1.3111174414564191E-6</v>
      </c>
      <c r="AU93">
        <f t="shared" si="24"/>
        <v>-3.3179298518488985E-6</v>
      </c>
      <c r="AW93">
        <v>90</v>
      </c>
      <c r="AX93">
        <f>IF(Z93&gt;0, (R93*SUMPRODUCT(K93:$K$98, X93:$X$98)-K93*$AZ$3)/Z93, 0)</f>
        <v>-1.7445508378762998E+34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0.96261559600000002</v>
      </c>
      <c r="Q94" s="4">
        <f t="shared" si="49"/>
        <v>25</v>
      </c>
      <c r="R94">
        <f t="shared" si="28"/>
        <v>50000</v>
      </c>
      <c r="S94">
        <f t="shared" si="29"/>
        <v>-5.6880357033706771E+35</v>
      </c>
      <c r="U94">
        <f t="shared" si="39"/>
        <v>0.96261559600000002</v>
      </c>
      <c r="V94">
        <f t="shared" si="40"/>
        <v>0.01</v>
      </c>
      <c r="W94">
        <f t="shared" si="41"/>
        <v>1.0077889700461208E-35</v>
      </c>
      <c r="X94">
        <f t="shared" si="42"/>
        <v>9.7011338004317277E-36</v>
      </c>
      <c r="Y94">
        <f t="shared" si="43"/>
        <v>1.007788970046121E-37</v>
      </c>
      <c r="Z94">
        <f t="shared" si="44"/>
        <v>2.7597700302486863E-37</v>
      </c>
      <c r="AB94">
        <f t="shared" si="45"/>
        <v>-0.17581390920964532</v>
      </c>
      <c r="AC94">
        <f t="shared" si="46"/>
        <v>-0.15697670465146901</v>
      </c>
      <c r="AE94">
        <f t="shared" si="30"/>
        <v>0</v>
      </c>
      <c r="AF94">
        <f t="shared" si="31"/>
        <v>0</v>
      </c>
      <c r="AG94">
        <f t="shared" si="31"/>
        <v>-6.8994250756217165E-36</v>
      </c>
      <c r="AH94">
        <f t="shared" si="32"/>
        <v>-4.8505669002158636E-31</v>
      </c>
      <c r="AI94">
        <f t="shared" si="33"/>
        <v>-4.8506358944666194E-31</v>
      </c>
      <c r="AJ94">
        <f t="shared" si="34"/>
        <v>-1.8837204558176307E-2</v>
      </c>
      <c r="AK94">
        <f t="shared" si="47"/>
        <v>-1.2306973644675173E-2</v>
      </c>
      <c r="AL94">
        <f t="shared" si="50"/>
        <v>-3.114417820285148E-2</v>
      </c>
      <c r="AN94">
        <f t="shared" si="35"/>
        <v>0</v>
      </c>
      <c r="AO94">
        <f t="shared" si="35"/>
        <v>0</v>
      </c>
      <c r="AP94">
        <f t="shared" si="35"/>
        <v>-5.8595893585103382E-40</v>
      </c>
      <c r="AQ94">
        <f t="shared" si="35"/>
        <v>-4.1195215368993887E-35</v>
      </c>
      <c r="AR94">
        <f t="shared" si="35"/>
        <v>-4.1195801327929734E-35</v>
      </c>
      <c r="AS94">
        <f t="shared" si="35"/>
        <v>-1.5998185669582911E-6</v>
      </c>
      <c r="AT94">
        <f t="shared" si="35"/>
        <v>-1.0452147970794156E-6</v>
      </c>
      <c r="AU94">
        <f t="shared" si="24"/>
        <v>-2.6450333640377065E-6</v>
      </c>
      <c r="AW94">
        <v>91</v>
      </c>
      <c r="AX94">
        <f>IF(Z94&gt;0, (R94*SUMPRODUCT(K94:$K$98, X94:$X$98)-K94*$AZ$3)/Z94, 0)</f>
        <v>-5.6880357033706771E+35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0.96807210799999999</v>
      </c>
      <c r="Q95" s="4">
        <f t="shared" si="49"/>
        <v>25</v>
      </c>
      <c r="R95">
        <f t="shared" si="28"/>
        <v>50000</v>
      </c>
      <c r="S95">
        <f t="shared" si="29"/>
        <v>-2.3160472089979985E+37</v>
      </c>
      <c r="U95">
        <f t="shared" si="39"/>
        <v>0.96807210799999999</v>
      </c>
      <c r="V95">
        <f t="shared" si="40"/>
        <v>0.01</v>
      </c>
      <c r="W95">
        <f t="shared" si="41"/>
        <v>2.7597700302486863E-37</v>
      </c>
      <c r="X95">
        <f t="shared" si="42"/>
        <v>2.6716563907780695E-37</v>
      </c>
      <c r="Y95">
        <f t="shared" si="43"/>
        <v>2.7597700302486863E-39</v>
      </c>
      <c r="Z95">
        <f t="shared" si="44"/>
        <v>6.0515939168130018E-39</v>
      </c>
      <c r="AB95">
        <f t="shared" si="45"/>
        <v>-0.15697670465146901</v>
      </c>
      <c r="AC95">
        <f t="shared" si="46"/>
        <v>-0.14015777201024018</v>
      </c>
      <c r="AE95">
        <f t="shared" si="30"/>
        <v>0</v>
      </c>
      <c r="AF95">
        <f t="shared" si="31"/>
        <v>0</v>
      </c>
      <c r="AG95">
        <f t="shared" si="31"/>
        <v>-1.5128984792032505E-37</v>
      </c>
      <c r="AH95">
        <f t="shared" si="32"/>
        <v>-1.3358281953890348E-32</v>
      </c>
      <c r="AI95">
        <f t="shared" si="33"/>
        <v>-1.3358433243738269E-32</v>
      </c>
      <c r="AJ95">
        <f t="shared" si="34"/>
        <v>-1.6818932641228829E-2</v>
      </c>
      <c r="AK95">
        <f t="shared" si="47"/>
        <v>-1.0988369325602832E-2</v>
      </c>
      <c r="AL95">
        <f t="shared" si="50"/>
        <v>-2.7807301966831663E-2</v>
      </c>
      <c r="AN95">
        <f t="shared" si="35"/>
        <v>0</v>
      </c>
      <c r="AO95">
        <f t="shared" si="35"/>
        <v>0</v>
      </c>
      <c r="AP95">
        <f t="shared" si="35"/>
        <v>-1.1472182376586085E-41</v>
      </c>
      <c r="AQ95">
        <f t="shared" si="35"/>
        <v>-1.0129473254120481E-36</v>
      </c>
      <c r="AR95">
        <f t="shared" si="35"/>
        <v>-1.0129587975944249E-36</v>
      </c>
      <c r="AS95">
        <f t="shared" si="35"/>
        <v>-1.2753655667715953E-6</v>
      </c>
      <c r="AT95">
        <f t="shared" si="35"/>
        <v>-8.3323883695744208E-7</v>
      </c>
      <c r="AU95">
        <f t="shared" si="24"/>
        <v>-2.1086044037290375E-6</v>
      </c>
      <c r="AW95">
        <v>92</v>
      </c>
      <c r="AX95">
        <f>IF(Z95&gt;0, (R95*SUMPRODUCT(K95:$K$98, X95:$X$98)-K95*$AZ$3)/Z95, 0)</f>
        <v>-2.3160472089979985E+37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0.97352880900000005</v>
      </c>
      <c r="Q96" s="4">
        <f t="shared" si="49"/>
        <v>25</v>
      </c>
      <c r="R96">
        <f t="shared" si="28"/>
        <v>50000</v>
      </c>
      <c r="S96">
        <f t="shared" si="29"/>
        <v>-1.2554643399789501E+39</v>
      </c>
      <c r="U96">
        <f t="shared" si="39"/>
        <v>0.97352880900000005</v>
      </c>
      <c r="V96">
        <f t="shared" si="40"/>
        <v>0.01</v>
      </c>
      <c r="W96">
        <f t="shared" si="41"/>
        <v>6.0515939168130018E-39</v>
      </c>
      <c r="X96">
        <f t="shared" si="42"/>
        <v>5.8914010183866072E-39</v>
      </c>
      <c r="Y96">
        <f t="shared" si="43"/>
        <v>6.0515939168130018E-41</v>
      </c>
      <c r="Z96">
        <f t="shared" si="44"/>
        <v>9.9676959258264599E-41</v>
      </c>
      <c r="AB96">
        <f t="shared" si="45"/>
        <v>-0.14015777201024018</v>
      </c>
      <c r="AC96">
        <f t="shared" si="46"/>
        <v>-0.12514086786628587</v>
      </c>
      <c r="AE96">
        <f t="shared" si="30"/>
        <v>0</v>
      </c>
      <c r="AF96">
        <f t="shared" si="31"/>
        <v>0</v>
      </c>
      <c r="AG96">
        <f t="shared" si="31"/>
        <v>-2.4919239814566151E-39</v>
      </c>
      <c r="AH96">
        <f t="shared" si="32"/>
        <v>-2.9457005091933035E-34</v>
      </c>
      <c r="AI96">
        <f t="shared" si="33"/>
        <v>-2.945725428433118E-34</v>
      </c>
      <c r="AJ96">
        <f t="shared" si="34"/>
        <v>-1.5016904143954318E-2</v>
      </c>
      <c r="AK96">
        <f t="shared" si="47"/>
        <v>-9.8110440407168133E-3</v>
      </c>
      <c r="AL96">
        <f t="shared" si="50"/>
        <v>-2.4827948184671132E-2</v>
      </c>
      <c r="AN96">
        <f t="shared" si="35"/>
        <v>0</v>
      </c>
      <c r="AO96">
        <f t="shared" si="35"/>
        <v>0</v>
      </c>
      <c r="AP96">
        <f t="shared" si="35"/>
        <v>-1.687147384924843E-43</v>
      </c>
      <c r="AQ96">
        <f t="shared" si="35"/>
        <v>-1.994375008162257E-38</v>
      </c>
      <c r="AR96">
        <f t="shared" si="35"/>
        <v>-1.9943918796361061E-38</v>
      </c>
      <c r="AS96">
        <f t="shared" si="35"/>
        <v>-1.0167136214697032E-6</v>
      </c>
      <c r="AT96">
        <f t="shared" si="35"/>
        <v>-6.6425289936020559E-7</v>
      </c>
      <c r="AU96">
        <f t="shared" si="24"/>
        <v>-1.6809665208299089E-6</v>
      </c>
      <c r="AW96">
        <v>93</v>
      </c>
      <c r="AX96">
        <f>IF(Z96&gt;0, (R96*SUMPRODUCT(K96:$K$98, X96:$X$98)-K96*$AZ$3)/Z96, 0)</f>
        <v>-1.2554643399789501E+39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0.97898550900000003</v>
      </c>
      <c r="Q97" s="4">
        <f t="shared" si="49"/>
        <v>25</v>
      </c>
      <c r="R97">
        <f t="shared" si="28"/>
        <v>50000</v>
      </c>
      <c r="S97">
        <f t="shared" si="29"/>
        <v>-1.0177050428863527E+41</v>
      </c>
      <c r="U97">
        <f t="shared" si="39"/>
        <v>0.97898550900000003</v>
      </c>
      <c r="V97">
        <f t="shared" si="40"/>
        <v>0.01</v>
      </c>
      <c r="W97">
        <f t="shared" si="41"/>
        <v>9.9676959258264599E-41</v>
      </c>
      <c r="X97">
        <f t="shared" si="42"/>
        <v>9.7582298695024432E-41</v>
      </c>
      <c r="Y97">
        <f t="shared" si="43"/>
        <v>9.9676959258264601E-43</v>
      </c>
      <c r="Z97">
        <f t="shared" si="44"/>
        <v>1.0978909706575212E-42</v>
      </c>
      <c r="AB97">
        <f t="shared" si="45"/>
        <v>-0.12514086786628587</v>
      </c>
      <c r="AC97">
        <f t="shared" si="46"/>
        <v>-0.11173291773775521</v>
      </c>
      <c r="AE97">
        <f t="shared" si="30"/>
        <v>0</v>
      </c>
      <c r="AF97">
        <f t="shared" si="31"/>
        <v>0</v>
      </c>
      <c r="AG97">
        <f t="shared" si="31"/>
        <v>-2.7447274266438031E-41</v>
      </c>
      <c r="AH97">
        <f t="shared" si="32"/>
        <v>-4.8791149347512218E-36</v>
      </c>
      <c r="AI97">
        <f t="shared" si="33"/>
        <v>-4.879142382025488E-36</v>
      </c>
      <c r="AJ97">
        <f t="shared" si="34"/>
        <v>-1.340795012853066E-2</v>
      </c>
      <c r="AK97">
        <f t="shared" si="47"/>
        <v>-8.7598607506400115E-3</v>
      </c>
      <c r="AL97">
        <f t="shared" si="50"/>
        <v>-2.216781087917067E-2</v>
      </c>
      <c r="AN97">
        <f t="shared" si="35"/>
        <v>0</v>
      </c>
      <c r="AO97">
        <f t="shared" si="35"/>
        <v>0</v>
      </c>
      <c r="AP97">
        <f t="shared" si="35"/>
        <v>-1.6592026506185895E-45</v>
      </c>
      <c r="AQ97">
        <f t="shared" si="35"/>
        <v>-2.9494515024797615E-40</v>
      </c>
      <c r="AR97">
        <f t="shared" si="35"/>
        <v>-2.9494680945062675E-40</v>
      </c>
      <c r="AS97">
        <f t="shared" si="35"/>
        <v>-8.1051787425837422E-7</v>
      </c>
      <c r="AT97">
        <f t="shared" si="35"/>
        <v>-5.2953834451546999E-7</v>
      </c>
      <c r="AU97">
        <f t="shared" si="24"/>
        <v>-1.3400562187738441E-6</v>
      </c>
      <c r="AW97">
        <v>94</v>
      </c>
      <c r="AX97">
        <f>IF(Z97&gt;0, (R97*SUMPRODUCT(K97:$K$98, X97:$X$98)-K97*$AZ$3)/Z97, 0)</f>
        <v>-1.0177050428863527E+41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1.0978909706575212E-42</v>
      </c>
      <c r="X98">
        <f t="shared" si="42"/>
        <v>1.0978909706575212E-42</v>
      </c>
      <c r="Y98">
        <f t="shared" si="43"/>
        <v>1.0978909706575213E-44</v>
      </c>
      <c r="Z98">
        <f t="shared" si="44"/>
        <v>0</v>
      </c>
      <c r="AB98">
        <f t="shared" si="45"/>
        <v>-0.11173291773775521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-5.4894548532876063E-38</v>
      </c>
      <c r="AI98">
        <f t="shared" si="33"/>
        <v>-5.4894548532876063E-38</v>
      </c>
      <c r="AJ98">
        <f t="shared" si="34"/>
        <v>-0.11173291773775521</v>
      </c>
      <c r="AK98">
        <f t="shared" si="47"/>
        <v>-7.8213042416428648E-3</v>
      </c>
      <c r="AL98">
        <f t="shared" si="50"/>
        <v>-0.11955422197939806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-2.962861876104624E-42</v>
      </c>
      <c r="AR98">
        <f t="shared" si="35"/>
        <v>-2.962861876104624E-42</v>
      </c>
      <c r="AS98">
        <f t="shared" si="35"/>
        <v>-6.0306389453747914E-6</v>
      </c>
      <c r="AT98">
        <f t="shared" si="35"/>
        <v>-4.2214472617623546E-7</v>
      </c>
      <c r="AU98">
        <f t="shared" si="35"/>
        <v>-6.4527836715510271E-6</v>
      </c>
      <c r="AW98">
        <v>95</v>
      </c>
    </row>
    <row r="100" spans="5:50" x14ac:dyDescent="0.25">
      <c r="AN100" s="8">
        <f t="shared" ref="AN100:AP100" si="51">SUM(AN3:AN98)</f>
        <v>2872.3980615866908</v>
      </c>
      <c r="AO100" s="8">
        <f t="shared" si="51"/>
        <v>-287.23980615866907</v>
      </c>
      <c r="AP100" s="8">
        <f t="shared" si="51"/>
        <v>-449.27090058209222</v>
      </c>
      <c r="AQ100" s="8">
        <f>SUM(AQ3:AQ98)</f>
        <v>-1848.3360285099379</v>
      </c>
      <c r="AR100" s="8">
        <f t="shared" ref="AR100:AU100" si="52">SUM(AR3:AR98)</f>
        <v>287.5513263359914</v>
      </c>
      <c r="AS100" s="8">
        <f t="shared" si="52"/>
        <v>-452.85797034612881</v>
      </c>
      <c r="AT100" s="8">
        <f t="shared" si="52"/>
        <v>165.30664401013752</v>
      </c>
      <c r="AU100" s="8">
        <f t="shared" si="52"/>
        <v>4.2118496546488882E-13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F7BFB-A6E2-4754-89BA-97497269B0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5751.7492369528773</v>
      </c>
      <c r="K3">
        <v>1</v>
      </c>
      <c r="L3" s="2">
        <v>0</v>
      </c>
      <c r="O3">
        <f>$C$3</f>
        <v>5751.7492369528773</v>
      </c>
      <c r="P3">
        <f>O3*C5</f>
        <v>575.1749236952877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5751.7492369528773</v>
      </c>
      <c r="AF3">
        <f t="shared" ref="AF3:AG34" si="3">-$Z3*P3</f>
        <v>-575.1749236952877</v>
      </c>
      <c r="AG3">
        <f t="shared" si="3"/>
        <v>-200</v>
      </c>
      <c r="AH3">
        <f t="shared" ref="AH3:AH66" si="4">-X3*R3</f>
        <v>0</v>
      </c>
      <c r="AI3">
        <f t="shared" ref="AI3:AI66" si="5">SUM(AE3:AH3)</f>
        <v>4976.5743132575899</v>
      </c>
      <c r="AJ3">
        <f t="shared" ref="AJ3:AJ66" si="6">AB3-AC3</f>
        <v>0</v>
      </c>
      <c r="AL3">
        <f t="shared" ref="AL3:AL66" si="7">SUM(AI3:AK3)</f>
        <v>4976.5743132575899</v>
      </c>
      <c r="AN3">
        <f t="shared" ref="AN3:AU34" si="8">AE3*$K3</f>
        <v>5751.7492369528773</v>
      </c>
      <c r="AO3">
        <f t="shared" si="8"/>
        <v>-575.1749236952877</v>
      </c>
      <c r="AP3">
        <f t="shared" si="8"/>
        <v>-200</v>
      </c>
      <c r="AQ3">
        <f t="shared" si="8"/>
        <v>0</v>
      </c>
      <c r="AR3">
        <f t="shared" si="8"/>
        <v>4976.5743132575899</v>
      </c>
      <c r="AS3">
        <f t="shared" si="8"/>
        <v>0</v>
      </c>
      <c r="AT3">
        <f t="shared" si="8"/>
        <v>0</v>
      </c>
      <c r="AU3">
        <f t="shared" si="8"/>
        <v>4976.5743132575899</v>
      </c>
      <c r="AW3">
        <v>0</v>
      </c>
      <c r="AX3">
        <f>IF(Z3&gt;0, (R3*SUMPRODUCT(K3:$K$98, X3:$X$98)-K3*$AZ$3)/Z3, 0)</f>
        <v>0</v>
      </c>
      <c r="AZ3">
        <f>C6*SUMPRODUCT(X4:X89, K4:K89)/1</f>
        <v>4048.4414286872225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50000</v>
      </c>
      <c r="S4">
        <f t="shared" si="1"/>
        <v>274.69520807022508</v>
      </c>
      <c r="U4">
        <f t="shared" ref="U4:U67" si="12">M4</f>
        <v>1.420964E-3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1.420964E-3</v>
      </c>
      <c r="Y4">
        <f t="shared" ref="Y4:Y67" si="16">V4*W4</f>
        <v>0.01</v>
      </c>
      <c r="Z4">
        <f t="shared" ref="Z4:Z67" si="17">MAX(0, W4-X4-Y4)</f>
        <v>0.98857903599999997</v>
      </c>
      <c r="AB4">
        <f t="shared" ref="AB4:AB67" si="18">AC3</f>
        <v>0</v>
      </c>
      <c r="AC4">
        <f t="shared" ref="AC4:AC67" si="19">S4*Z4</f>
        <v>271.55792398788253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-71.048200000000008</v>
      </c>
      <c r="AI4">
        <f t="shared" si="5"/>
        <v>-71.048200000000008</v>
      </c>
      <c r="AJ4">
        <f t="shared" si="6"/>
        <v>-271.55792398788253</v>
      </c>
      <c r="AK4">
        <f t="shared" ref="AK4:AK67" si="20">G4*SUM(AB4:AB4, AE4:AF4)</f>
        <v>0</v>
      </c>
      <c r="AL4">
        <f t="shared" si="7"/>
        <v>-342.60612398788254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-66.282489038156555</v>
      </c>
      <c r="AR4">
        <f t="shared" si="8"/>
        <v>-66.282489038156555</v>
      </c>
      <c r="AS4">
        <f t="shared" si="8"/>
        <v>-253.34259164836507</v>
      </c>
      <c r="AT4">
        <f t="shared" si="8"/>
        <v>0</v>
      </c>
      <c r="AU4">
        <f t="shared" si="8"/>
        <v>-319.62508068652164</v>
      </c>
      <c r="AW4">
        <v>1</v>
      </c>
      <c r="AX4">
        <f>IF(Z4&gt;0, (R4*SUMPRODUCT(K4:$K$98, X4:$X$98)-K4*$AZ$3)/Z4, 0)</f>
        <v>274.69520807022508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1.47693E-3</v>
      </c>
      <c r="Q5" s="4">
        <f t="shared" ref="Q5:Q68" si="22">$C$8</f>
        <v>25</v>
      </c>
      <c r="R5">
        <f t="shared" si="0"/>
        <v>50000</v>
      </c>
      <c r="S5">
        <f t="shared" si="1"/>
        <v>532.42585662377758</v>
      </c>
      <c r="U5">
        <f t="shared" si="12"/>
        <v>1.47693E-3</v>
      </c>
      <c r="V5">
        <f t="shared" si="13"/>
        <v>0.01</v>
      </c>
      <c r="W5">
        <f t="shared" si="14"/>
        <v>0.98857903599999997</v>
      </c>
      <c r="X5">
        <f t="shared" si="15"/>
        <v>1.4600620356394799E-3</v>
      </c>
      <c r="Y5">
        <f t="shared" si="16"/>
        <v>9.8857903600000005E-3</v>
      </c>
      <c r="Z5">
        <f t="shared" si="17"/>
        <v>0.9772331836043604</v>
      </c>
      <c r="AB5">
        <f t="shared" si="18"/>
        <v>271.55792398788253</v>
      </c>
      <c r="AC5">
        <f t="shared" si="19"/>
        <v>520.30421490173285</v>
      </c>
      <c r="AE5">
        <f t="shared" si="2"/>
        <v>0</v>
      </c>
      <c r="AF5">
        <f t="shared" si="3"/>
        <v>0</v>
      </c>
      <c r="AG5">
        <f t="shared" si="3"/>
        <v>-24.43082959010901</v>
      </c>
      <c r="AH5">
        <f t="shared" si="4"/>
        <v>-73.003101781973996</v>
      </c>
      <c r="AI5">
        <f t="shared" si="5"/>
        <v>-97.433931372083009</v>
      </c>
      <c r="AJ5">
        <f t="shared" si="6"/>
        <v>-248.74629091385032</v>
      </c>
      <c r="AK5">
        <f t="shared" si="20"/>
        <v>11.133874883503184</v>
      </c>
      <c r="AL5">
        <f t="shared" si="7"/>
        <v>-335.04634740243011</v>
      </c>
      <c r="AN5">
        <f t="shared" si="8"/>
        <v>0</v>
      </c>
      <c r="AO5">
        <f t="shared" si="8"/>
        <v>0</v>
      </c>
      <c r="AP5">
        <f t="shared" si="8"/>
        <v>-20.89099826088902</v>
      </c>
      <c r="AQ5">
        <f t="shared" si="8"/>
        <v>-62.425537648716329</v>
      </c>
      <c r="AR5">
        <f t="shared" si="8"/>
        <v>-83.316535909605349</v>
      </c>
      <c r="AS5">
        <f t="shared" si="8"/>
        <v>-212.70494772669136</v>
      </c>
      <c r="AT5">
        <f t="shared" si="8"/>
        <v>9.5206656806443348</v>
      </c>
      <c r="AU5">
        <f t="shared" si="8"/>
        <v>-286.50081795565234</v>
      </c>
      <c r="AW5">
        <v>2</v>
      </c>
      <c r="AX5">
        <f>IF(Z5&gt;0, (R5*SUMPRODUCT(K5:$K$98, X5:$X$98)-K5*$AZ$3)/Z5, 0)</f>
        <v>532.42585662377758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1.553883E-3</v>
      </c>
      <c r="Q6" s="4">
        <f t="shared" si="22"/>
        <v>25</v>
      </c>
      <c r="R6">
        <f t="shared" si="0"/>
        <v>50000</v>
      </c>
      <c r="S6">
        <f t="shared" si="1"/>
        <v>824.81639166914533</v>
      </c>
      <c r="U6">
        <f t="shared" si="12"/>
        <v>1.553883E-3</v>
      </c>
      <c r="V6">
        <f t="shared" si="13"/>
        <v>0.01</v>
      </c>
      <c r="W6">
        <f t="shared" si="14"/>
        <v>0.9772331836043604</v>
      </c>
      <c r="X6">
        <f t="shared" si="15"/>
        <v>1.5185060310386944E-3</v>
      </c>
      <c r="Y6">
        <f t="shared" si="16"/>
        <v>9.7723318360436046E-3</v>
      </c>
      <c r="Z6">
        <f t="shared" si="17"/>
        <v>0.96594234573727811</v>
      </c>
      <c r="AB6">
        <f t="shared" si="18"/>
        <v>520.30421490173285</v>
      </c>
      <c r="AC6">
        <f t="shared" si="19"/>
        <v>796.72508017145174</v>
      </c>
      <c r="AE6">
        <f t="shared" si="2"/>
        <v>0</v>
      </c>
      <c r="AF6">
        <f t="shared" si="3"/>
        <v>0</v>
      </c>
      <c r="AG6">
        <f t="shared" si="3"/>
        <v>-24.148558643431954</v>
      </c>
      <c r="AH6">
        <f t="shared" si="4"/>
        <v>-75.925301551934723</v>
      </c>
      <c r="AI6">
        <f t="shared" si="5"/>
        <v>-100.07386019536668</v>
      </c>
      <c r="AJ6">
        <f t="shared" si="6"/>
        <v>-276.42086526971889</v>
      </c>
      <c r="AK6">
        <f t="shared" si="20"/>
        <v>30.437796571751374</v>
      </c>
      <c r="AL6">
        <f t="shared" si="7"/>
        <v>-346.0569288933342</v>
      </c>
      <c r="AN6">
        <f t="shared" si="8"/>
        <v>0</v>
      </c>
      <c r="AO6">
        <f t="shared" si="8"/>
        <v>0</v>
      </c>
      <c r="AP6">
        <f t="shared" si="8"/>
        <v>-18.628440334893554</v>
      </c>
      <c r="AQ6">
        <f t="shared" si="8"/>
        <v>-58.569539108028891</v>
      </c>
      <c r="AR6">
        <f t="shared" si="8"/>
        <v>-77.197979442922446</v>
      </c>
      <c r="AS6">
        <f t="shared" si="8"/>
        <v>-213.23382782504652</v>
      </c>
      <c r="AT6">
        <f t="shared" si="8"/>
        <v>23.480021550549804</v>
      </c>
      <c r="AU6">
        <f t="shared" si="8"/>
        <v>-266.95178571741917</v>
      </c>
      <c r="AW6">
        <v>3</v>
      </c>
      <c r="AX6">
        <f>IF(Z6&gt;0, (R6*SUMPRODUCT(K6:$K$98, X6:$X$98)-K6*$AZ$3)/Z6, 0)</f>
        <v>824.81639166914533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1.6428289999999999E-3</v>
      </c>
      <c r="Q7" s="4">
        <f t="shared" si="22"/>
        <v>25</v>
      </c>
      <c r="R7">
        <f t="shared" si="0"/>
        <v>50000</v>
      </c>
      <c r="S7">
        <f t="shared" si="1"/>
        <v>1068.1311542613284</v>
      </c>
      <c r="U7">
        <f t="shared" si="12"/>
        <v>1.6428289999999999E-3</v>
      </c>
      <c r="V7">
        <f t="shared" si="13"/>
        <v>0.01</v>
      </c>
      <c r="W7">
        <f t="shared" si="14"/>
        <v>0.96594234573727811</v>
      </c>
      <c r="X7">
        <f t="shared" si="15"/>
        <v>1.5868780979052268E-3</v>
      </c>
      <c r="Y7">
        <f t="shared" si="16"/>
        <v>9.6594234573727806E-3</v>
      </c>
      <c r="Z7">
        <f t="shared" si="17"/>
        <v>0.95469604418200005</v>
      </c>
      <c r="AB7">
        <f t="shared" si="18"/>
        <v>796.72508017145174</v>
      </c>
      <c r="AC7">
        <f t="shared" si="19"/>
        <v>1019.740587640844</v>
      </c>
      <c r="AE7">
        <f t="shared" si="2"/>
        <v>0</v>
      </c>
      <c r="AF7">
        <f t="shared" si="3"/>
        <v>0</v>
      </c>
      <c r="AG7">
        <f t="shared" si="3"/>
        <v>-23.867401104550002</v>
      </c>
      <c r="AH7">
        <f t="shared" si="4"/>
        <v>-79.343904895261346</v>
      </c>
      <c r="AI7">
        <f t="shared" si="5"/>
        <v>-103.21130599981134</v>
      </c>
      <c r="AJ7">
        <f t="shared" si="6"/>
        <v>-223.01550746939222</v>
      </c>
      <c r="AK7">
        <f t="shared" si="20"/>
        <v>39.11920143641828</v>
      </c>
      <c r="AL7">
        <f t="shared" si="7"/>
        <v>-287.10761203278525</v>
      </c>
      <c r="AN7">
        <f t="shared" si="8"/>
        <v>0</v>
      </c>
      <c r="AO7">
        <f t="shared" si="8"/>
        <v>0</v>
      </c>
      <c r="AP7">
        <f t="shared" si="8"/>
        <v>-16.751480838447534</v>
      </c>
      <c r="AQ7">
        <f t="shared" si="8"/>
        <v>-55.688002924088515</v>
      </c>
      <c r="AR7">
        <f t="shared" si="8"/>
        <v>-72.439483762536057</v>
      </c>
      <c r="AS7">
        <f t="shared" si="8"/>
        <v>-156.52479227568639</v>
      </c>
      <c r="AT7">
        <f t="shared" si="8"/>
        <v>27.45604979809071</v>
      </c>
      <c r="AU7">
        <f t="shared" si="8"/>
        <v>-201.50822624013171</v>
      </c>
      <c r="AW7">
        <v>4</v>
      </c>
      <c r="AX7">
        <f>IF(Z7&gt;0, (R7*SUMPRODUCT(K7:$K$98, X7:$X$98)-K7*$AZ$3)/Z7, 0)</f>
        <v>1068.1311542613284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1.733774E-3</v>
      </c>
      <c r="Q8" s="4">
        <f t="shared" si="22"/>
        <v>25</v>
      </c>
      <c r="R8">
        <f t="shared" si="0"/>
        <v>50000</v>
      </c>
      <c r="S8">
        <f t="shared" si="1"/>
        <v>1222.2257913475989</v>
      </c>
      <c r="U8">
        <f t="shared" si="12"/>
        <v>1.733774E-3</v>
      </c>
      <c r="V8">
        <f t="shared" si="13"/>
        <v>0.01</v>
      </c>
      <c r="W8">
        <f t="shared" si="14"/>
        <v>0.95469604418200005</v>
      </c>
      <c r="X8">
        <f t="shared" si="15"/>
        <v>1.6552271793056029E-3</v>
      </c>
      <c r="Y8">
        <f t="shared" si="16"/>
        <v>9.5469604418200009E-3</v>
      </c>
      <c r="Z8">
        <f t="shared" si="17"/>
        <v>0.94349385656087448</v>
      </c>
      <c r="AB8">
        <f t="shared" si="18"/>
        <v>1019.740587640844</v>
      </c>
      <c r="AC8">
        <f t="shared" si="19"/>
        <v>1153.1625254667129</v>
      </c>
      <c r="AE8">
        <f t="shared" si="2"/>
        <v>0</v>
      </c>
      <c r="AF8">
        <f t="shared" si="3"/>
        <v>0</v>
      </c>
      <c r="AG8">
        <f t="shared" si="3"/>
        <v>-23.587346414021862</v>
      </c>
      <c r="AH8">
        <f t="shared" si="4"/>
        <v>-82.761358965280152</v>
      </c>
      <c r="AI8">
        <f t="shared" si="5"/>
        <v>-106.34870537930202</v>
      </c>
      <c r="AJ8">
        <f t="shared" si="6"/>
        <v>-133.42193782586889</v>
      </c>
      <c r="AK8">
        <f t="shared" si="20"/>
        <v>21.720474516749977</v>
      </c>
      <c r="AL8">
        <f t="shared" si="7"/>
        <v>-218.05016868842094</v>
      </c>
      <c r="AN8">
        <f t="shared" si="8"/>
        <v>0</v>
      </c>
      <c r="AO8">
        <f t="shared" si="8"/>
        <v>0</v>
      </c>
      <c r="AP8">
        <f t="shared" si="8"/>
        <v>-15.453115605454926</v>
      </c>
      <c r="AQ8">
        <f t="shared" si="8"/>
        <v>-54.220632762435436</v>
      </c>
      <c r="AR8">
        <f t="shared" si="8"/>
        <v>-69.673748367890369</v>
      </c>
      <c r="AS8">
        <f t="shared" si="8"/>
        <v>-87.41062234543314</v>
      </c>
      <c r="AT8">
        <f t="shared" si="8"/>
        <v>14.230045119155218</v>
      </c>
      <c r="AU8">
        <f t="shared" si="8"/>
        <v>-142.85432559416827</v>
      </c>
      <c r="AW8">
        <v>5</v>
      </c>
      <c r="AX8">
        <f>IF(Z8&gt;0, (R8*SUMPRODUCT(K8:$K$98, X8:$X$98)-K8*$AZ$3)/Z8, 0)</f>
        <v>1222.2257913475989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1.8297159999999999E-3</v>
      </c>
      <c r="Q9" s="4">
        <f t="shared" si="22"/>
        <v>25</v>
      </c>
      <c r="R9">
        <f t="shared" si="0"/>
        <v>50000</v>
      </c>
      <c r="S9">
        <f t="shared" si="1"/>
        <v>1329.3078176136937</v>
      </c>
      <c r="U9">
        <f t="shared" si="12"/>
        <v>1.8297159999999999E-3</v>
      </c>
      <c r="V9">
        <f t="shared" si="13"/>
        <v>0.01</v>
      </c>
      <c r="W9">
        <f t="shared" si="14"/>
        <v>0.94349385656087448</v>
      </c>
      <c r="X9">
        <f t="shared" si="15"/>
        <v>1.7263258052511369E-3</v>
      </c>
      <c r="Y9">
        <f t="shared" si="16"/>
        <v>9.4349385656087442E-3</v>
      </c>
      <c r="Z9">
        <f t="shared" si="17"/>
        <v>0.93233259219001463</v>
      </c>
      <c r="AB9">
        <f t="shared" si="18"/>
        <v>1153.1625254667129</v>
      </c>
      <c r="AC9">
        <f t="shared" si="19"/>
        <v>1239.3570034142263</v>
      </c>
      <c r="AE9">
        <f t="shared" si="2"/>
        <v>0</v>
      </c>
      <c r="AF9">
        <f t="shared" si="3"/>
        <v>0</v>
      </c>
      <c r="AG9">
        <f t="shared" si="3"/>
        <v>-23.308314804750367</v>
      </c>
      <c r="AH9">
        <f t="shared" si="4"/>
        <v>-86.316290262556848</v>
      </c>
      <c r="AI9">
        <f t="shared" si="5"/>
        <v>-109.62460506730721</v>
      </c>
      <c r="AJ9">
        <f t="shared" si="6"/>
        <v>-86.194477947513406</v>
      </c>
      <c r="AK9">
        <f t="shared" si="20"/>
        <v>6.8036589002536054</v>
      </c>
      <c r="AL9">
        <f t="shared" si="7"/>
        <v>-189.01542411456703</v>
      </c>
      <c r="AN9">
        <f t="shared" si="8"/>
        <v>0</v>
      </c>
      <c r="AO9">
        <f t="shared" si="8"/>
        <v>0</v>
      </c>
      <c r="AP9">
        <f t="shared" si="8"/>
        <v>-14.461889986293425</v>
      </c>
      <c r="AQ9">
        <f t="shared" si="8"/>
        <v>-53.555853533763731</v>
      </c>
      <c r="AR9">
        <f t="shared" si="8"/>
        <v>-68.017743520057152</v>
      </c>
      <c r="AS9">
        <f t="shared" si="8"/>
        <v>-53.480273796923427</v>
      </c>
      <c r="AT9">
        <f t="shared" si="8"/>
        <v>4.2214019908329252</v>
      </c>
      <c r="AU9">
        <f t="shared" si="8"/>
        <v>-117.27661532614766</v>
      </c>
      <c r="AW9">
        <v>6</v>
      </c>
      <c r="AX9">
        <f>IF(Z9&gt;0, (R9*SUMPRODUCT(K9:$K$98, X9:$X$98)-K9*$AZ$3)/Z9, 0)</f>
        <v>1329.3078176136937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1.940649E-3</v>
      </c>
      <c r="Q10" s="4">
        <f t="shared" si="22"/>
        <v>25</v>
      </c>
      <c r="R10">
        <f t="shared" si="0"/>
        <v>50000</v>
      </c>
      <c r="S10">
        <f t="shared" si="1"/>
        <v>1427.1823797846371</v>
      </c>
      <c r="U10">
        <f t="shared" si="12"/>
        <v>1.940649E-3</v>
      </c>
      <c r="V10">
        <f t="shared" si="13"/>
        <v>0.01</v>
      </c>
      <c r="W10">
        <f t="shared" si="14"/>
        <v>0.93233259219001463</v>
      </c>
      <c r="X10">
        <f t="shared" si="15"/>
        <v>1.8093303127009598E-3</v>
      </c>
      <c r="Y10">
        <f t="shared" si="16"/>
        <v>9.3233259219001469E-3</v>
      </c>
      <c r="Z10">
        <f t="shared" si="17"/>
        <v>0.92119993595541361</v>
      </c>
      <c r="AB10">
        <f t="shared" si="18"/>
        <v>1239.3570034142263</v>
      </c>
      <c r="AC10">
        <f t="shared" si="19"/>
        <v>1314.7203168543024</v>
      </c>
      <c r="AE10">
        <f t="shared" si="2"/>
        <v>0</v>
      </c>
      <c r="AF10">
        <f t="shared" si="3"/>
        <v>0</v>
      </c>
      <c r="AG10">
        <f t="shared" si="3"/>
        <v>-23.02999839888534</v>
      </c>
      <c r="AH10">
        <f t="shared" si="4"/>
        <v>-90.466515635047983</v>
      </c>
      <c r="AI10">
        <f t="shared" si="5"/>
        <v>-113.49651403393332</v>
      </c>
      <c r="AJ10">
        <f t="shared" si="6"/>
        <v>-75.363313440076126</v>
      </c>
      <c r="AK10">
        <f t="shared" si="20"/>
        <v>5.0813637139983276</v>
      </c>
      <c r="AL10">
        <f t="shared" si="7"/>
        <v>-183.77846376001114</v>
      </c>
      <c r="AN10">
        <f t="shared" si="8"/>
        <v>0</v>
      </c>
      <c r="AO10">
        <f t="shared" si="8"/>
        <v>0</v>
      </c>
      <c r="AP10">
        <f t="shared" si="8"/>
        <v>-13.55583496261311</v>
      </c>
      <c r="AQ10">
        <f t="shared" si="8"/>
        <v>-53.250075590570809</v>
      </c>
      <c r="AR10">
        <f t="shared" si="8"/>
        <v>-66.805910553183921</v>
      </c>
      <c r="AS10">
        <f t="shared" si="8"/>
        <v>-44.360082946371413</v>
      </c>
      <c r="AT10">
        <f t="shared" si="8"/>
        <v>2.9909740634331117</v>
      </c>
      <c r="AU10">
        <f t="shared" si="8"/>
        <v>-108.17501943612223</v>
      </c>
      <c r="AW10">
        <v>7</v>
      </c>
      <c r="AX10">
        <f>IF(Z10&gt;0, (R10*SUMPRODUCT(K10:$K$98, X10:$X$98)-K10*$AZ$3)/Z10, 0)</f>
        <v>1427.1823797846371</v>
      </c>
    </row>
    <row r="11" spans="1:52" x14ac:dyDescent="0.25">
      <c r="A11" t="s">
        <v>33</v>
      </c>
      <c r="C11" s="12">
        <f>AU91</f>
        <v>1.837966695614375E-12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2.0505829999999999E-3</v>
      </c>
      <c r="Q11" s="4">
        <f t="shared" si="22"/>
        <v>25</v>
      </c>
      <c r="R11">
        <f t="shared" si="0"/>
        <v>50000</v>
      </c>
      <c r="S11">
        <f t="shared" si="1"/>
        <v>1516.4516534788418</v>
      </c>
      <c r="U11">
        <f t="shared" si="12"/>
        <v>2.0505829999999999E-3</v>
      </c>
      <c r="V11">
        <f t="shared" si="13"/>
        <v>0.01</v>
      </c>
      <c r="W11">
        <f t="shared" si="14"/>
        <v>0.92119993595541361</v>
      </c>
      <c r="X11">
        <f t="shared" si="15"/>
        <v>1.8889969282712598E-3</v>
      </c>
      <c r="Y11">
        <f t="shared" si="16"/>
        <v>9.2119993595541367E-3</v>
      </c>
      <c r="Z11">
        <f t="shared" si="17"/>
        <v>0.91009893966758815</v>
      </c>
      <c r="AB11">
        <f t="shared" si="18"/>
        <v>1314.7203168543024</v>
      </c>
      <c r="AC11">
        <f t="shared" si="19"/>
        <v>1380.1210418882547</v>
      </c>
      <c r="AE11">
        <f t="shared" si="2"/>
        <v>0</v>
      </c>
      <c r="AF11">
        <f t="shared" si="3"/>
        <v>0</v>
      </c>
      <c r="AG11">
        <f t="shared" si="3"/>
        <v>-22.752473491689702</v>
      </c>
      <c r="AH11">
        <f t="shared" si="4"/>
        <v>-94.449846413562994</v>
      </c>
      <c r="AI11">
        <f t="shared" si="5"/>
        <v>-117.20231990525269</v>
      </c>
      <c r="AJ11">
        <f t="shared" si="6"/>
        <v>-65.400725033952313</v>
      </c>
      <c r="AK11">
        <f t="shared" si="20"/>
        <v>3.1553287604503253</v>
      </c>
      <c r="AL11">
        <f t="shared" si="7"/>
        <v>-179.44771617875469</v>
      </c>
      <c r="AN11">
        <f t="shared" si="8"/>
        <v>0</v>
      </c>
      <c r="AO11">
        <f t="shared" si="8"/>
        <v>0</v>
      </c>
      <c r="AP11">
        <f t="shared" si="8"/>
        <v>-12.725654929933333</v>
      </c>
      <c r="AQ11">
        <f t="shared" si="8"/>
        <v>-52.826614833029424</v>
      </c>
      <c r="AR11">
        <f t="shared" si="8"/>
        <v>-65.552269762962752</v>
      </c>
      <c r="AS11">
        <f t="shared" si="8"/>
        <v>-36.579190357194065</v>
      </c>
      <c r="AT11">
        <f t="shared" si="8"/>
        <v>1.7648026273121973</v>
      </c>
      <c r="AU11">
        <f t="shared" si="8"/>
        <v>-100.36665749284462</v>
      </c>
      <c r="AW11">
        <v>8</v>
      </c>
      <c r="AX11">
        <f>IF(Z11&gt;0, (R11*SUMPRODUCT(K11:$K$98, X11:$X$98)-K11*$AZ$3)/Z11, 0)</f>
        <v>1516.4516534788418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2.1765069999999998E-3</v>
      </c>
      <c r="Q12" s="4">
        <f t="shared" si="22"/>
        <v>25</v>
      </c>
      <c r="R12">
        <f t="shared" si="0"/>
        <v>50000</v>
      </c>
      <c r="S12">
        <f t="shared" si="1"/>
        <v>1601.5635346745241</v>
      </c>
      <c r="U12">
        <f t="shared" si="12"/>
        <v>2.1765069999999998E-3</v>
      </c>
      <c r="V12">
        <f t="shared" si="13"/>
        <v>0.01</v>
      </c>
      <c r="W12">
        <f t="shared" si="14"/>
        <v>0.91009893966758815</v>
      </c>
      <c r="X12">
        <f t="shared" si="15"/>
        <v>1.9808367128790832E-3</v>
      </c>
      <c r="Y12">
        <f t="shared" si="16"/>
        <v>9.1009893966758817E-3</v>
      </c>
      <c r="Z12">
        <f t="shared" si="17"/>
        <v>0.89901711355803315</v>
      </c>
      <c r="AB12">
        <f t="shared" si="18"/>
        <v>1380.1210418882547</v>
      </c>
      <c r="AC12">
        <f t="shared" si="19"/>
        <v>1439.8330261228916</v>
      </c>
      <c r="AE12">
        <f t="shared" si="2"/>
        <v>0</v>
      </c>
      <c r="AF12">
        <f t="shared" si="3"/>
        <v>0</v>
      </c>
      <c r="AG12">
        <f t="shared" si="3"/>
        <v>-22.475427838950829</v>
      </c>
      <c r="AH12">
        <f t="shared" si="4"/>
        <v>-99.041835643954158</v>
      </c>
      <c r="AI12">
        <f t="shared" si="5"/>
        <v>-121.51726348290498</v>
      </c>
      <c r="AJ12">
        <f t="shared" si="6"/>
        <v>-59.71198423463693</v>
      </c>
      <c r="AK12">
        <f t="shared" si="20"/>
        <v>3.1742783963429857</v>
      </c>
      <c r="AL12">
        <f t="shared" si="7"/>
        <v>-178.05496932119891</v>
      </c>
      <c r="AN12">
        <f t="shared" si="8"/>
        <v>0</v>
      </c>
      <c r="AO12">
        <f t="shared" si="8"/>
        <v>0</v>
      </c>
      <c r="AP12">
        <f t="shared" si="8"/>
        <v>-11.945928825999633</v>
      </c>
      <c r="AQ12">
        <f t="shared" si="8"/>
        <v>-52.641788529097035</v>
      </c>
      <c r="AR12">
        <f t="shared" si="8"/>
        <v>-64.587717355096657</v>
      </c>
      <c r="AS12">
        <f t="shared" si="8"/>
        <v>-31.737554401077112</v>
      </c>
      <c r="AT12">
        <f t="shared" si="8"/>
        <v>1.6871627124670425</v>
      </c>
      <c r="AU12">
        <f t="shared" si="8"/>
        <v>-94.63810904370672</v>
      </c>
      <c r="AW12">
        <v>9</v>
      </c>
      <c r="AX12">
        <f>IF(Z12&gt;0, (R12*SUMPRODUCT(K12:$K$98, X12:$X$98)-K12*$AZ$3)/Z12, 0)</f>
        <v>1601.5635346745241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2.312424E-3</v>
      </c>
      <c r="Q13" s="4">
        <f t="shared" si="22"/>
        <v>25</v>
      </c>
      <c r="R13">
        <f t="shared" si="0"/>
        <v>50000</v>
      </c>
      <c r="S13">
        <f t="shared" si="1"/>
        <v>1682.0280099209576</v>
      </c>
      <c r="U13">
        <f t="shared" si="12"/>
        <v>2.312424E-3</v>
      </c>
      <c r="V13">
        <f t="shared" si="13"/>
        <v>0.01</v>
      </c>
      <c r="W13">
        <f t="shared" si="14"/>
        <v>0.89901711355803315</v>
      </c>
      <c r="X13">
        <f t="shared" si="15"/>
        <v>2.0789087498023213E-3</v>
      </c>
      <c r="Y13">
        <f t="shared" si="16"/>
        <v>8.9901711355803316E-3</v>
      </c>
      <c r="Z13">
        <f t="shared" si="17"/>
        <v>0.88794803367265052</v>
      </c>
      <c r="AB13">
        <f t="shared" si="18"/>
        <v>1439.8330261228916</v>
      </c>
      <c r="AC13">
        <f t="shared" si="19"/>
        <v>1493.5534639916359</v>
      </c>
      <c r="AE13">
        <f t="shared" si="2"/>
        <v>0</v>
      </c>
      <c r="AF13">
        <f t="shared" si="3"/>
        <v>0</v>
      </c>
      <c r="AG13">
        <f t="shared" si="3"/>
        <v>-22.198700841816262</v>
      </c>
      <c r="AH13">
        <f t="shared" si="4"/>
        <v>-103.94543749011606</v>
      </c>
      <c r="AI13">
        <f t="shared" si="5"/>
        <v>-126.14413833193233</v>
      </c>
      <c r="AJ13">
        <f t="shared" si="6"/>
        <v>-53.720437868744284</v>
      </c>
      <c r="AK13">
        <f t="shared" si="20"/>
        <v>2.8796660522457831</v>
      </c>
      <c r="AL13">
        <f t="shared" si="7"/>
        <v>-176.9849101484308</v>
      </c>
      <c r="AN13">
        <f t="shared" si="8"/>
        <v>0</v>
      </c>
      <c r="AO13">
        <f t="shared" si="8"/>
        <v>0</v>
      </c>
      <c r="AP13">
        <f t="shared" si="8"/>
        <v>-11.215632590513405</v>
      </c>
      <c r="AQ13">
        <f t="shared" si="8"/>
        <v>-52.517210113181314</v>
      </c>
      <c r="AR13">
        <f t="shared" si="8"/>
        <v>-63.732842703694722</v>
      </c>
      <c r="AS13">
        <f t="shared" si="8"/>
        <v>-27.141619594349315</v>
      </c>
      <c r="AT13">
        <f t="shared" si="8"/>
        <v>1.4549174141093733</v>
      </c>
      <c r="AU13">
        <f t="shared" si="8"/>
        <v>-89.419544883934648</v>
      </c>
      <c r="AW13">
        <v>10</v>
      </c>
      <c r="AX13">
        <f>IF(Z13&gt;0, (R13*SUMPRODUCT(K13:$K$98, X13:$X$98)-K13*$AZ$3)/Z13, 0)</f>
        <v>1682.0280099209576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2.4603350000000001E-3</v>
      </c>
      <c r="Q14" s="4">
        <f t="shared" si="22"/>
        <v>25</v>
      </c>
      <c r="R14">
        <f t="shared" si="0"/>
        <v>50000</v>
      </c>
      <c r="S14">
        <f t="shared" si="1"/>
        <v>1758.2388180711616</v>
      </c>
      <c r="U14">
        <f t="shared" si="12"/>
        <v>2.4603350000000001E-3</v>
      </c>
      <c r="V14">
        <f t="shared" si="13"/>
        <v>0.01</v>
      </c>
      <c r="W14">
        <f t="shared" si="14"/>
        <v>0.88794803367265052</v>
      </c>
      <c r="X14">
        <f t="shared" si="15"/>
        <v>2.1846496254260008E-3</v>
      </c>
      <c r="Y14">
        <f t="shared" si="16"/>
        <v>8.8794803367265047E-3</v>
      </c>
      <c r="Z14">
        <f t="shared" si="17"/>
        <v>0.87688390371049807</v>
      </c>
      <c r="AB14">
        <f t="shared" si="18"/>
        <v>1493.5534639916359</v>
      </c>
      <c r="AC14">
        <f t="shared" si="19"/>
        <v>1541.7713184455724</v>
      </c>
      <c r="AE14">
        <f t="shared" si="2"/>
        <v>0</v>
      </c>
      <c r="AF14">
        <f t="shared" si="3"/>
        <v>0</v>
      </c>
      <c r="AG14">
        <f t="shared" si="3"/>
        <v>-21.922097592762452</v>
      </c>
      <c r="AH14">
        <f t="shared" si="4"/>
        <v>-109.23248127130005</v>
      </c>
      <c r="AI14">
        <f t="shared" si="5"/>
        <v>-131.1545788640625</v>
      </c>
      <c r="AJ14">
        <f t="shared" si="6"/>
        <v>-48.217854453936525</v>
      </c>
      <c r="AK14">
        <f t="shared" si="20"/>
        <v>2.6883962351849444</v>
      </c>
      <c r="AL14">
        <f t="shared" si="7"/>
        <v>-176.68403708281409</v>
      </c>
      <c r="AN14">
        <f t="shared" si="8"/>
        <v>0</v>
      </c>
      <c r="AO14">
        <f t="shared" si="8"/>
        <v>0</v>
      </c>
      <c r="AP14">
        <f t="shared" si="8"/>
        <v>-10.530406970145171</v>
      </c>
      <c r="AQ14">
        <f t="shared" si="8"/>
        <v>-52.470457139343601</v>
      </c>
      <c r="AR14">
        <f t="shared" si="8"/>
        <v>-63.000864109488774</v>
      </c>
      <c r="AS14">
        <f t="shared" si="8"/>
        <v>-23.161726585635339</v>
      </c>
      <c r="AT14">
        <f t="shared" si="8"/>
        <v>1.2913867541055948</v>
      </c>
      <c r="AU14">
        <f t="shared" si="8"/>
        <v>-84.871203941018521</v>
      </c>
      <c r="AW14">
        <v>11</v>
      </c>
      <c r="AX14">
        <f>IF(Z14&gt;0, (R14*SUMPRODUCT(K14:$K$98, X14:$X$98)-K14*$AZ$3)/Z14, 0)</f>
        <v>1758.2388180711616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2.6172399999999998E-3</v>
      </c>
      <c r="Q15" s="4">
        <f t="shared" si="22"/>
        <v>25</v>
      </c>
      <c r="R15">
        <f t="shared" si="0"/>
        <v>50000</v>
      </c>
      <c r="S15">
        <f t="shared" si="1"/>
        <v>1835.3803365193507</v>
      </c>
      <c r="U15">
        <f t="shared" si="12"/>
        <v>2.6172399999999998E-3</v>
      </c>
      <c r="V15">
        <f t="shared" si="13"/>
        <v>0.01</v>
      </c>
      <c r="W15">
        <f t="shared" si="14"/>
        <v>0.87688390371049807</v>
      </c>
      <c r="X15">
        <f t="shared" si="15"/>
        <v>2.2950156281472639E-3</v>
      </c>
      <c r="Y15">
        <f t="shared" si="16"/>
        <v>8.768839037104981E-3</v>
      </c>
      <c r="Z15">
        <f t="shared" si="17"/>
        <v>0.86582004904524579</v>
      </c>
      <c r="AB15">
        <f t="shared" si="18"/>
        <v>1541.7713184455724</v>
      </c>
      <c r="AC15">
        <f t="shared" si="19"/>
        <v>1589.109092981864</v>
      </c>
      <c r="AE15">
        <f t="shared" si="2"/>
        <v>0</v>
      </c>
      <c r="AF15">
        <f t="shared" si="3"/>
        <v>0</v>
      </c>
      <c r="AG15">
        <f t="shared" si="3"/>
        <v>-21.645501226131145</v>
      </c>
      <c r="AH15">
        <f t="shared" si="4"/>
        <v>-114.75078140736319</v>
      </c>
      <c r="AI15">
        <f t="shared" si="5"/>
        <v>-136.39628263349434</v>
      </c>
      <c r="AJ15">
        <f t="shared" si="6"/>
        <v>-47.33777453629159</v>
      </c>
      <c r="AK15">
        <f t="shared" si="20"/>
        <v>6.3212624056268476</v>
      </c>
      <c r="AL15">
        <f t="shared" si="7"/>
        <v>-177.41279476415909</v>
      </c>
      <c r="AN15">
        <f t="shared" si="8"/>
        <v>0</v>
      </c>
      <c r="AO15">
        <f t="shared" si="8"/>
        <v>0</v>
      </c>
      <c r="AP15">
        <f t="shared" si="8"/>
        <v>-9.8639050356751508</v>
      </c>
      <c r="AQ15">
        <f t="shared" si="8"/>
        <v>-52.292196828655243</v>
      </c>
      <c r="AR15">
        <f t="shared" si="8"/>
        <v>-62.156101864330388</v>
      </c>
      <c r="AS15">
        <f t="shared" si="8"/>
        <v>-21.571933481608742</v>
      </c>
      <c r="AT15">
        <f t="shared" si="8"/>
        <v>2.8806139171040739</v>
      </c>
      <c r="AU15">
        <f t="shared" si="8"/>
        <v>-80.847421428835062</v>
      </c>
      <c r="AW15">
        <v>12</v>
      </c>
      <c r="AX15">
        <f>IF(Z15&gt;0, (R15*SUMPRODUCT(K15:$K$98, X15:$X$98)-K15*$AZ$3)/Z15, 0)</f>
        <v>1835.3803365193507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2.8021280000000001E-3</v>
      </c>
      <c r="Q16" s="4">
        <f t="shared" si="22"/>
        <v>25</v>
      </c>
      <c r="R16">
        <f t="shared" si="0"/>
        <v>50000</v>
      </c>
      <c r="S16">
        <f t="shared" si="1"/>
        <v>1914.5913657311742</v>
      </c>
      <c r="U16">
        <f t="shared" si="12"/>
        <v>2.8021280000000001E-3</v>
      </c>
      <c r="V16">
        <f t="shared" si="13"/>
        <v>0.01</v>
      </c>
      <c r="W16">
        <f t="shared" si="14"/>
        <v>0.86582004904524579</v>
      </c>
      <c r="X16">
        <f t="shared" si="15"/>
        <v>2.4261386023910567E-3</v>
      </c>
      <c r="Y16">
        <f t="shared" si="16"/>
        <v>8.6582004904524577E-3</v>
      </c>
      <c r="Z16">
        <f t="shared" si="17"/>
        <v>0.85473570995240233</v>
      </c>
      <c r="AB16">
        <f t="shared" si="18"/>
        <v>1589.109092981864</v>
      </c>
      <c r="AC16">
        <f t="shared" si="19"/>
        <v>1636.4696102569746</v>
      </c>
      <c r="AE16">
        <f t="shared" si="2"/>
        <v>0</v>
      </c>
      <c r="AF16">
        <f t="shared" si="3"/>
        <v>0</v>
      </c>
      <c r="AG16">
        <f t="shared" si="3"/>
        <v>-21.368392748810059</v>
      </c>
      <c r="AH16">
        <f t="shared" si="4"/>
        <v>-121.30693011955283</v>
      </c>
      <c r="AI16">
        <f t="shared" si="5"/>
        <v>-142.67532286836288</v>
      </c>
      <c r="AJ16">
        <f t="shared" si="6"/>
        <v>-47.360517275110624</v>
      </c>
      <c r="AK16">
        <f t="shared" si="20"/>
        <v>11.282674560171236</v>
      </c>
      <c r="AL16">
        <f t="shared" si="7"/>
        <v>-178.75316558330226</v>
      </c>
      <c r="AN16">
        <f t="shared" si="8"/>
        <v>0</v>
      </c>
      <c r="AO16">
        <f t="shared" si="8"/>
        <v>0</v>
      </c>
      <c r="AP16">
        <f t="shared" si="8"/>
        <v>-9.2116413402976001</v>
      </c>
      <c r="AQ16">
        <f t="shared" si="8"/>
        <v>-52.29386905648726</v>
      </c>
      <c r="AR16">
        <f t="shared" si="8"/>
        <v>-61.505510396784857</v>
      </c>
      <c r="AS16">
        <f t="shared" si="8"/>
        <v>-20.416514426597768</v>
      </c>
      <c r="AT16">
        <f t="shared" si="8"/>
        <v>4.863816976285456</v>
      </c>
      <c r="AU16">
        <f t="shared" si="8"/>
        <v>-77.058207847097165</v>
      </c>
      <c r="AW16">
        <v>13</v>
      </c>
      <c r="AX16">
        <f>IF(Z16&gt;0, (R16*SUMPRODUCT(K16:$K$98, X16:$X$98)-K16*$AZ$3)/Z16, 0)</f>
        <v>1914.5913657311742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3.0140000000000002E-3</v>
      </c>
      <c r="Q17" s="4">
        <f t="shared" si="22"/>
        <v>25</v>
      </c>
      <c r="R17">
        <f t="shared" si="0"/>
        <v>50000</v>
      </c>
      <c r="S17">
        <f t="shared" si="1"/>
        <v>2001.9195215995055</v>
      </c>
      <c r="U17">
        <f t="shared" si="12"/>
        <v>3.0140000000000002E-3</v>
      </c>
      <c r="V17">
        <f t="shared" si="13"/>
        <v>0.01</v>
      </c>
      <c r="W17">
        <f t="shared" si="14"/>
        <v>0.85473570995240233</v>
      </c>
      <c r="X17">
        <f t="shared" si="15"/>
        <v>2.576173429796541E-3</v>
      </c>
      <c r="Y17">
        <f t="shared" si="16"/>
        <v>8.5473570995240229E-3</v>
      </c>
      <c r="Z17">
        <f t="shared" si="17"/>
        <v>0.84361217942308175</v>
      </c>
      <c r="AB17">
        <f t="shared" si="18"/>
        <v>1636.4696102569746</v>
      </c>
      <c r="AC17">
        <f t="shared" si="19"/>
        <v>1688.843690646172</v>
      </c>
      <c r="AE17">
        <f t="shared" si="2"/>
        <v>0</v>
      </c>
      <c r="AF17">
        <f t="shared" si="3"/>
        <v>0</v>
      </c>
      <c r="AG17">
        <f t="shared" si="3"/>
        <v>-21.090304485577043</v>
      </c>
      <c r="AH17">
        <f t="shared" si="4"/>
        <v>-128.80867148982705</v>
      </c>
      <c r="AI17">
        <f t="shared" si="5"/>
        <v>-149.89897597540408</v>
      </c>
      <c r="AJ17">
        <f t="shared" si="6"/>
        <v>-52.374080389197388</v>
      </c>
      <c r="AK17">
        <f t="shared" si="20"/>
        <v>22.583280621546251</v>
      </c>
      <c r="AL17">
        <f t="shared" si="7"/>
        <v>-179.68977574305524</v>
      </c>
      <c r="AN17">
        <f t="shared" si="8"/>
        <v>0</v>
      </c>
      <c r="AO17">
        <f t="shared" si="8"/>
        <v>0</v>
      </c>
      <c r="AP17">
        <f t="shared" si="8"/>
        <v>-8.5464946793522891</v>
      </c>
      <c r="AQ17">
        <f t="shared" si="8"/>
        <v>-52.197569091289658</v>
      </c>
      <c r="AR17">
        <f t="shared" si="8"/>
        <v>-60.744063770641944</v>
      </c>
      <c r="AS17">
        <f t="shared" si="8"/>
        <v>-21.223723900636589</v>
      </c>
      <c r="AT17">
        <f t="shared" si="8"/>
        <v>9.1514983961638094</v>
      </c>
      <c r="AU17">
        <f t="shared" si="8"/>
        <v>-72.816289275114727</v>
      </c>
      <c r="AW17">
        <v>14</v>
      </c>
      <c r="AX17">
        <f>IF(Z17&gt;0, (R17*SUMPRODUCT(K17:$K$98, X17:$X$98)-K17*$AZ$3)/Z17, 0)</f>
        <v>2001.9195215995055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4.6990000000000001E-3</v>
      </c>
      <c r="Q18" s="4">
        <f t="shared" si="22"/>
        <v>25</v>
      </c>
      <c r="R18">
        <f t="shared" si="0"/>
        <v>50000</v>
      </c>
      <c r="S18">
        <f t="shared" si="1"/>
        <v>2100.8625127006635</v>
      </c>
      <c r="U18">
        <f t="shared" si="12"/>
        <v>4.6990000000000001E-3</v>
      </c>
      <c r="V18">
        <f t="shared" si="13"/>
        <v>0.01</v>
      </c>
      <c r="W18">
        <f t="shared" si="14"/>
        <v>0.84361217942308175</v>
      </c>
      <c r="X18">
        <f t="shared" si="15"/>
        <v>3.9641336311090616E-3</v>
      </c>
      <c r="Y18">
        <f t="shared" si="16"/>
        <v>8.4361217942308178E-3</v>
      </c>
      <c r="Z18">
        <f t="shared" si="17"/>
        <v>0.83121192399774191</v>
      </c>
      <c r="AB18">
        <f t="shared" si="18"/>
        <v>1688.843690646172</v>
      </c>
      <c r="AC18">
        <f t="shared" si="19"/>
        <v>1746.2619712366491</v>
      </c>
      <c r="AE18">
        <f t="shared" si="2"/>
        <v>0</v>
      </c>
      <c r="AF18">
        <f t="shared" si="3"/>
        <v>0</v>
      </c>
      <c r="AG18">
        <f t="shared" si="3"/>
        <v>-20.780298099943547</v>
      </c>
      <c r="AH18">
        <f t="shared" si="4"/>
        <v>-198.20668155545309</v>
      </c>
      <c r="AI18">
        <f t="shared" si="5"/>
        <v>-218.98697965539662</v>
      </c>
      <c r="AJ18">
        <f t="shared" si="6"/>
        <v>-57.418280590477025</v>
      </c>
      <c r="AK18">
        <f t="shared" si="20"/>
        <v>36.479023717957318</v>
      </c>
      <c r="AL18">
        <f t="shared" si="7"/>
        <v>-239.92623652791633</v>
      </c>
      <c r="AN18">
        <f t="shared" si="8"/>
        <v>0</v>
      </c>
      <c r="AO18">
        <f t="shared" si="8"/>
        <v>0</v>
      </c>
      <c r="AP18">
        <f t="shared" si="8"/>
        <v>-7.8582211217436457</v>
      </c>
      <c r="AQ18">
        <f t="shared" si="8"/>
        <v>-74.953300668675652</v>
      </c>
      <c r="AR18">
        <f t="shared" si="8"/>
        <v>-82.811521790419292</v>
      </c>
      <c r="AS18">
        <f t="shared" si="8"/>
        <v>-21.713141127244732</v>
      </c>
      <c r="AT18">
        <f t="shared" si="8"/>
        <v>13.794808587554304</v>
      </c>
      <c r="AU18">
        <f t="shared" si="8"/>
        <v>-90.729854330109731</v>
      </c>
      <c r="AW18">
        <v>15</v>
      </c>
      <c r="AX18">
        <f>IF(Z18&gt;0, (R18*SUMPRODUCT(K18:$K$98, X18:$X$98)-K18*$AZ$3)/Z18, 0)</f>
        <v>2100.8625127006635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6.5490000000000001E-3</v>
      </c>
      <c r="Q19" s="4">
        <f t="shared" si="22"/>
        <v>25</v>
      </c>
      <c r="R19">
        <f t="shared" si="0"/>
        <v>50000</v>
      </c>
      <c r="S19">
        <f t="shared" si="1"/>
        <v>2170.7989551519522</v>
      </c>
      <c r="U19">
        <f t="shared" si="12"/>
        <v>6.5490000000000001E-3</v>
      </c>
      <c r="V19">
        <f t="shared" si="13"/>
        <v>0.01</v>
      </c>
      <c r="W19">
        <f t="shared" si="14"/>
        <v>0.83121192399774191</v>
      </c>
      <c r="X19">
        <f t="shared" si="15"/>
        <v>5.4436068902612121E-3</v>
      </c>
      <c r="Y19">
        <f t="shared" si="16"/>
        <v>8.3121192399774196E-3</v>
      </c>
      <c r="Z19">
        <f t="shared" si="17"/>
        <v>0.81745619786750323</v>
      </c>
      <c r="AB19">
        <f t="shared" si="18"/>
        <v>1746.2619712366491</v>
      </c>
      <c r="AC19">
        <f t="shared" si="19"/>
        <v>1774.5330602132635</v>
      </c>
      <c r="AE19">
        <f t="shared" si="2"/>
        <v>0</v>
      </c>
      <c r="AF19">
        <f t="shared" si="3"/>
        <v>0</v>
      </c>
      <c r="AG19">
        <f t="shared" si="3"/>
        <v>-20.436404946687581</v>
      </c>
      <c r="AH19">
        <f t="shared" si="4"/>
        <v>-272.18034451306062</v>
      </c>
      <c r="AI19">
        <f t="shared" si="5"/>
        <v>-292.61674945974818</v>
      </c>
      <c r="AJ19">
        <f t="shared" si="6"/>
        <v>-28.271088976614465</v>
      </c>
      <c r="AK19">
        <f t="shared" si="20"/>
        <v>38.941641958577272</v>
      </c>
      <c r="AL19">
        <f t="shared" si="7"/>
        <v>-281.94619647778535</v>
      </c>
      <c r="AN19">
        <f t="shared" si="8"/>
        <v>0</v>
      </c>
      <c r="AO19">
        <f t="shared" si="8"/>
        <v>0</v>
      </c>
      <c r="AP19">
        <f t="shared" si="8"/>
        <v>-7.2071019494543602</v>
      </c>
      <c r="AQ19">
        <f t="shared" si="8"/>
        <v>-95.987112051290026</v>
      </c>
      <c r="AR19">
        <f t="shared" si="8"/>
        <v>-103.19421400074437</v>
      </c>
      <c r="AS19">
        <f t="shared" si="8"/>
        <v>-9.9700813821259135</v>
      </c>
      <c r="AT19">
        <f t="shared" si="8"/>
        <v>13.733158273520408</v>
      </c>
      <c r="AU19">
        <f t="shared" si="8"/>
        <v>-99.431137109349876</v>
      </c>
      <c r="AW19">
        <v>16</v>
      </c>
      <c r="AX19">
        <f>IF(Z19&gt;0, (R19*SUMPRODUCT(K19:$K$98, X19:$X$98)-K19*$AZ$3)/Z19, 0)</f>
        <v>2170.7989551519522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8.5349999999999992E-3</v>
      </c>
      <c r="Q20" s="4">
        <f t="shared" si="22"/>
        <v>25</v>
      </c>
      <c r="R20">
        <f t="shared" si="0"/>
        <v>50000</v>
      </c>
      <c r="S20">
        <f t="shared" si="1"/>
        <v>2183.806996499346</v>
      </c>
      <c r="U20">
        <f t="shared" si="12"/>
        <v>8.5349999999999992E-3</v>
      </c>
      <c r="V20">
        <f t="shared" si="13"/>
        <v>0.01</v>
      </c>
      <c r="W20">
        <f t="shared" si="14"/>
        <v>0.81745619786750323</v>
      </c>
      <c r="X20">
        <f t="shared" si="15"/>
        <v>6.9769886487991394E-3</v>
      </c>
      <c r="Y20">
        <f t="shared" si="16"/>
        <v>8.174561978675032E-3</v>
      </c>
      <c r="Z20">
        <f t="shared" si="17"/>
        <v>0.80230464724002903</v>
      </c>
      <c r="AB20">
        <f t="shared" si="18"/>
        <v>1774.5330602132635</v>
      </c>
      <c r="AC20">
        <f t="shared" si="19"/>
        <v>1752.0785019667151</v>
      </c>
      <c r="AE20">
        <f t="shared" si="2"/>
        <v>0</v>
      </c>
      <c r="AF20">
        <f t="shared" si="3"/>
        <v>0</v>
      </c>
      <c r="AG20">
        <f t="shared" si="3"/>
        <v>-20.057616181000725</v>
      </c>
      <c r="AH20">
        <f t="shared" si="4"/>
        <v>-348.84943243995696</v>
      </c>
      <c r="AI20">
        <f t="shared" si="5"/>
        <v>-368.90704862095765</v>
      </c>
      <c r="AJ20">
        <f t="shared" si="6"/>
        <v>22.454558246548459</v>
      </c>
      <c r="AK20">
        <f t="shared" si="20"/>
        <v>7.6304921589170336</v>
      </c>
      <c r="AL20">
        <f t="shared" si="7"/>
        <v>-338.82199821549216</v>
      </c>
      <c r="AN20">
        <f t="shared" si="8"/>
        <v>0</v>
      </c>
      <c r="AO20">
        <f t="shared" si="8"/>
        <v>0</v>
      </c>
      <c r="AP20">
        <f t="shared" si="8"/>
        <v>-6.7092083039184507</v>
      </c>
      <c r="AQ20">
        <f t="shared" si="8"/>
        <v>-116.68901667190165</v>
      </c>
      <c r="AR20">
        <f t="shared" si="8"/>
        <v>-123.39822497582009</v>
      </c>
      <c r="AS20">
        <f t="shared" si="8"/>
        <v>7.5109777397807909</v>
      </c>
      <c r="AT20">
        <f t="shared" si="8"/>
        <v>2.552375162312861</v>
      </c>
      <c r="AU20">
        <f t="shared" si="8"/>
        <v>-113.33487207372644</v>
      </c>
      <c r="AW20">
        <v>17</v>
      </c>
      <c r="AX20">
        <f>IF(Z20&gt;0, (R20*SUMPRODUCT(K20:$K$98, X20:$X$98)-K20*$AZ$3)/Z20, 0)</f>
        <v>2183.806996499346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1.0821000000000001E-2</v>
      </c>
      <c r="Q21" s="4">
        <f t="shared" si="22"/>
        <v>25</v>
      </c>
      <c r="R21">
        <f t="shared" si="0"/>
        <v>50000</v>
      </c>
      <c r="S21">
        <f t="shared" si="1"/>
        <v>2166.2898796765116</v>
      </c>
      <c r="U21">
        <f t="shared" si="12"/>
        <v>1.0821000000000001E-2</v>
      </c>
      <c r="V21">
        <f t="shared" si="13"/>
        <v>0.01</v>
      </c>
      <c r="W21">
        <f t="shared" si="14"/>
        <v>0.80230464724002903</v>
      </c>
      <c r="X21">
        <f t="shared" si="15"/>
        <v>8.6817385877843555E-3</v>
      </c>
      <c r="Y21">
        <f t="shared" si="16"/>
        <v>8.0230464724002897E-3</v>
      </c>
      <c r="Z21">
        <f t="shared" si="17"/>
        <v>0.78559986217984445</v>
      </c>
      <c r="AB21">
        <f t="shared" si="18"/>
        <v>1752.0785019667151</v>
      </c>
      <c r="AC21">
        <f t="shared" si="19"/>
        <v>1701.8370309154593</v>
      </c>
      <c r="AE21">
        <f t="shared" si="2"/>
        <v>0</v>
      </c>
      <c r="AF21">
        <f t="shared" si="3"/>
        <v>0</v>
      </c>
      <c r="AG21">
        <f t="shared" si="3"/>
        <v>-19.639996554496111</v>
      </c>
      <c r="AH21">
        <f t="shared" si="4"/>
        <v>-434.0869293892178</v>
      </c>
      <c r="AI21">
        <f t="shared" si="5"/>
        <v>-453.72692594371392</v>
      </c>
      <c r="AJ21">
        <f t="shared" si="6"/>
        <v>50.241471051255758</v>
      </c>
      <c r="AK21">
        <f t="shared" si="20"/>
        <v>2.8033256031467442</v>
      </c>
      <c r="AL21">
        <f t="shared" si="7"/>
        <v>-400.68212928931143</v>
      </c>
      <c r="AN21">
        <f t="shared" si="8"/>
        <v>0</v>
      </c>
      <c r="AO21">
        <f t="shared" si="8"/>
        <v>0</v>
      </c>
      <c r="AP21">
        <f t="shared" si="8"/>
        <v>-6.2471623029883663</v>
      </c>
      <c r="AQ21">
        <f t="shared" si="8"/>
        <v>-138.07596625466257</v>
      </c>
      <c r="AR21">
        <f t="shared" si="8"/>
        <v>-144.32312855765093</v>
      </c>
      <c r="AS21">
        <f t="shared" si="8"/>
        <v>15.980991805532366</v>
      </c>
      <c r="AT21">
        <f t="shared" si="8"/>
        <v>0.89169211320311148</v>
      </c>
      <c r="AU21">
        <f t="shared" si="8"/>
        <v>-127.45044463891547</v>
      </c>
      <c r="AW21">
        <v>18</v>
      </c>
      <c r="AX21">
        <f>IF(Z21&gt;0, (R21*SUMPRODUCT(K21:$K$98, X21:$X$98)-K21*$AZ$3)/Z21, 0)</f>
        <v>2166.2898796765116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1.3422999999999999E-2</v>
      </c>
      <c r="Q22" s="4">
        <f t="shared" si="22"/>
        <v>25</v>
      </c>
      <c r="R22">
        <f t="shared" si="0"/>
        <v>50000</v>
      </c>
      <c r="S22">
        <f t="shared" si="1"/>
        <v>2149.5468322728293</v>
      </c>
      <c r="U22">
        <f t="shared" si="12"/>
        <v>1.3422999999999999E-2</v>
      </c>
      <c r="V22">
        <f t="shared" si="13"/>
        <v>0.01</v>
      </c>
      <c r="W22">
        <f t="shared" si="14"/>
        <v>0.78559986217984445</v>
      </c>
      <c r="X22">
        <f t="shared" si="15"/>
        <v>1.0545106950040052E-2</v>
      </c>
      <c r="Y22">
        <f t="shared" si="16"/>
        <v>7.8559986217984455E-3</v>
      </c>
      <c r="Z22">
        <f t="shared" si="17"/>
        <v>0.76719875660800596</v>
      </c>
      <c r="AB22">
        <f t="shared" si="18"/>
        <v>1701.8370309154593</v>
      </c>
      <c r="AC22">
        <f t="shared" si="19"/>
        <v>1649.1296569903925</v>
      </c>
      <c r="AE22">
        <f t="shared" si="2"/>
        <v>0</v>
      </c>
      <c r="AF22">
        <f t="shared" si="3"/>
        <v>0</v>
      </c>
      <c r="AG22">
        <f t="shared" si="3"/>
        <v>-19.179968915200149</v>
      </c>
      <c r="AH22">
        <f t="shared" si="4"/>
        <v>-527.25534750200256</v>
      </c>
      <c r="AI22">
        <f t="shared" si="5"/>
        <v>-546.43531641720267</v>
      </c>
      <c r="AJ22">
        <f t="shared" si="6"/>
        <v>52.707373925066804</v>
      </c>
      <c r="AK22">
        <f t="shared" si="20"/>
        <v>35.738577649224645</v>
      </c>
      <c r="AL22">
        <f t="shared" si="7"/>
        <v>-457.98936484291124</v>
      </c>
      <c r="AN22">
        <f t="shared" si="8"/>
        <v>0</v>
      </c>
      <c r="AO22">
        <f t="shared" si="8"/>
        <v>0</v>
      </c>
      <c r="AP22">
        <f t="shared" si="8"/>
        <v>-5.6963912421713072</v>
      </c>
      <c r="AQ22">
        <f t="shared" si="8"/>
        <v>-156.5932018543657</v>
      </c>
      <c r="AR22">
        <f t="shared" si="8"/>
        <v>-162.289593096537</v>
      </c>
      <c r="AS22">
        <f t="shared" si="8"/>
        <v>15.653926476734632</v>
      </c>
      <c r="AT22">
        <f t="shared" si="8"/>
        <v>10.614246646008084</v>
      </c>
      <c r="AU22">
        <f t="shared" si="8"/>
        <v>-136.02141997379428</v>
      </c>
      <c r="AW22">
        <v>19</v>
      </c>
      <c r="AX22">
        <f>IF(Z22&gt;0, (R22*SUMPRODUCT(K22:$K$98, X22:$X$98)-K22*$AZ$3)/Z22, 0)</f>
        <v>2149.5468322728293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1.6303999999999999E-2</v>
      </c>
      <c r="Q23" s="4">
        <f t="shared" si="22"/>
        <v>25</v>
      </c>
      <c r="R23">
        <f t="shared" si="0"/>
        <v>50000</v>
      </c>
      <c r="S23">
        <f t="shared" si="1"/>
        <v>2170.445044450762</v>
      </c>
      <c r="U23">
        <f t="shared" si="12"/>
        <v>1.6303999999999999E-2</v>
      </c>
      <c r="V23">
        <f t="shared" si="13"/>
        <v>0.01</v>
      </c>
      <c r="W23">
        <f t="shared" si="14"/>
        <v>0.76719875660800596</v>
      </c>
      <c r="X23">
        <f t="shared" si="15"/>
        <v>1.2508408527736929E-2</v>
      </c>
      <c r="Y23">
        <f t="shared" si="16"/>
        <v>7.6719875660800595E-3</v>
      </c>
      <c r="Z23">
        <f t="shared" si="17"/>
        <v>0.74701836051418902</v>
      </c>
      <c r="AB23">
        <f t="shared" si="18"/>
        <v>1649.1296569903925</v>
      </c>
      <c r="AC23">
        <f t="shared" si="19"/>
        <v>1621.3622986917544</v>
      </c>
      <c r="AE23">
        <f t="shared" si="2"/>
        <v>0</v>
      </c>
      <c r="AF23">
        <f t="shared" si="3"/>
        <v>0</v>
      </c>
      <c r="AG23">
        <f t="shared" si="3"/>
        <v>-18.675459012854727</v>
      </c>
      <c r="AH23">
        <f t="shared" si="4"/>
        <v>-625.42042638684643</v>
      </c>
      <c r="AI23">
        <f t="shared" si="5"/>
        <v>-644.09588539970116</v>
      </c>
      <c r="AJ23">
        <f t="shared" si="6"/>
        <v>27.767358298638101</v>
      </c>
      <c r="AK23">
        <f t="shared" si="20"/>
        <v>115.43907598932749</v>
      </c>
      <c r="AL23">
        <f t="shared" si="7"/>
        <v>-500.88945111173558</v>
      </c>
      <c r="AN23">
        <f t="shared" si="8"/>
        <v>0</v>
      </c>
      <c r="AO23">
        <f t="shared" si="8"/>
        <v>0</v>
      </c>
      <c r="AP23">
        <f t="shared" si="8"/>
        <v>-4.9522797919082446</v>
      </c>
      <c r="AQ23">
        <f t="shared" si="8"/>
        <v>-165.84636216493033</v>
      </c>
      <c r="AR23">
        <f t="shared" si="8"/>
        <v>-170.79864195683857</v>
      </c>
      <c r="AS23">
        <f t="shared" si="8"/>
        <v>7.3632314623361506</v>
      </c>
      <c r="AT23">
        <f t="shared" si="8"/>
        <v>30.611649374990055</v>
      </c>
      <c r="AU23">
        <f t="shared" si="8"/>
        <v>-132.82376111951237</v>
      </c>
      <c r="AW23">
        <v>20</v>
      </c>
      <c r="AX23">
        <f>IF(Z23&gt;0, (R23*SUMPRODUCT(K23:$K$98, X23:$X$98)-K23*$AZ$3)/Z23, 0)</f>
        <v>2170.445044450762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1.9576E-2</v>
      </c>
      <c r="Q24" s="4">
        <f t="shared" si="22"/>
        <v>25</v>
      </c>
      <c r="R24">
        <f t="shared" si="0"/>
        <v>50000</v>
      </c>
      <c r="S24">
        <f t="shared" si="1"/>
        <v>2166.4861824790228</v>
      </c>
      <c r="U24">
        <f t="shared" si="12"/>
        <v>1.9576E-2</v>
      </c>
      <c r="V24">
        <f t="shared" si="13"/>
        <v>0.01</v>
      </c>
      <c r="W24">
        <f t="shared" si="14"/>
        <v>0.74701836051418902</v>
      </c>
      <c r="X24">
        <f t="shared" si="15"/>
        <v>1.4623631425425764E-2</v>
      </c>
      <c r="Y24">
        <f t="shared" si="16"/>
        <v>7.4701836051418906E-3</v>
      </c>
      <c r="Z24">
        <f t="shared" si="17"/>
        <v>0.7249245454836214</v>
      </c>
      <c r="AB24">
        <f t="shared" si="18"/>
        <v>1621.3622986917544</v>
      </c>
      <c r="AC24">
        <f t="shared" si="19"/>
        <v>1570.5390111301517</v>
      </c>
      <c r="AE24">
        <f t="shared" si="2"/>
        <v>0</v>
      </c>
      <c r="AF24">
        <f t="shared" si="3"/>
        <v>0</v>
      </c>
      <c r="AG24">
        <f t="shared" si="3"/>
        <v>-18.123113637090533</v>
      </c>
      <c r="AH24">
        <f t="shared" si="4"/>
        <v>-731.18157127128825</v>
      </c>
      <c r="AI24">
        <f t="shared" si="5"/>
        <v>-749.30468490837882</v>
      </c>
      <c r="AJ24">
        <f t="shared" si="6"/>
        <v>50.823287561602683</v>
      </c>
      <c r="AK24">
        <f t="shared" si="20"/>
        <v>113.49536090842282</v>
      </c>
      <c r="AL24">
        <f t="shared" si="7"/>
        <v>-584.98603643835327</v>
      </c>
      <c r="AN24">
        <f t="shared" si="8"/>
        <v>0</v>
      </c>
      <c r="AO24">
        <f t="shared" si="8"/>
        <v>0</v>
      </c>
      <c r="AP24">
        <f t="shared" si="8"/>
        <v>-4.2909028256988977</v>
      </c>
      <c r="AQ24">
        <f t="shared" si="8"/>
        <v>-173.11755215427817</v>
      </c>
      <c r="AR24">
        <f t="shared" si="8"/>
        <v>-177.40845497997708</v>
      </c>
      <c r="AS24">
        <f t="shared" si="8"/>
        <v>12.033130320557797</v>
      </c>
      <c r="AT24">
        <f t="shared" si="8"/>
        <v>26.871627832702249</v>
      </c>
      <c r="AU24">
        <f t="shared" si="8"/>
        <v>-138.50369682671703</v>
      </c>
      <c r="AW24">
        <v>21</v>
      </c>
      <c r="AX24">
        <f>IF(Z24&gt;0, (R24*SUMPRODUCT(K24:$K$98, X24:$X$98)-K24*$AZ$3)/Z24, 0)</f>
        <v>2166.4861824790228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2.3283000000000002E-2</v>
      </c>
      <c r="Q25" s="4">
        <f t="shared" si="22"/>
        <v>25</v>
      </c>
      <c r="R25">
        <f t="shared" si="0"/>
        <v>50000</v>
      </c>
      <c r="S25">
        <f t="shared" si="1"/>
        <v>2140.5926190740124</v>
      </c>
      <c r="U25">
        <f t="shared" si="12"/>
        <v>2.3283000000000002E-2</v>
      </c>
      <c r="V25">
        <f t="shared" si="13"/>
        <v>0.01</v>
      </c>
      <c r="W25">
        <f t="shared" si="14"/>
        <v>0.7249245454836214</v>
      </c>
      <c r="X25">
        <f t="shared" si="15"/>
        <v>1.6878418192495158E-2</v>
      </c>
      <c r="Y25">
        <f t="shared" si="16"/>
        <v>7.2492454548362143E-3</v>
      </c>
      <c r="Z25">
        <f t="shared" si="17"/>
        <v>0.70079688183629008</v>
      </c>
      <c r="AB25">
        <f t="shared" si="18"/>
        <v>1570.5390111301517</v>
      </c>
      <c r="AC25">
        <f t="shared" si="19"/>
        <v>1500.1206327288453</v>
      </c>
      <c r="AE25">
        <f t="shared" si="2"/>
        <v>0</v>
      </c>
      <c r="AF25">
        <f t="shared" si="3"/>
        <v>0</v>
      </c>
      <c r="AG25">
        <f t="shared" si="3"/>
        <v>-17.519922045907251</v>
      </c>
      <c r="AH25">
        <f t="shared" si="4"/>
        <v>-843.92090962475788</v>
      </c>
      <c r="AI25">
        <f t="shared" si="5"/>
        <v>-861.44083167066515</v>
      </c>
      <c r="AJ25">
        <f t="shared" si="6"/>
        <v>70.418378401306427</v>
      </c>
      <c r="AK25">
        <f t="shared" si="20"/>
        <v>109.93773077911064</v>
      </c>
      <c r="AL25">
        <f t="shared" si="7"/>
        <v>-681.08472249024805</v>
      </c>
      <c r="AN25">
        <f t="shared" si="8"/>
        <v>0</v>
      </c>
      <c r="AO25">
        <f t="shared" si="8"/>
        <v>0</v>
      </c>
      <c r="AP25">
        <f t="shared" si="8"/>
        <v>-3.7036506312063939</v>
      </c>
      <c r="AQ25">
        <f t="shared" si="8"/>
        <v>-178.40194730490614</v>
      </c>
      <c r="AR25">
        <f t="shared" si="8"/>
        <v>-182.10559793611253</v>
      </c>
      <c r="AS25">
        <f t="shared" si="8"/>
        <v>14.88620045974775</v>
      </c>
      <c r="AT25">
        <f t="shared" si="8"/>
        <v>23.240454205592144</v>
      </c>
      <c r="AU25">
        <f t="shared" si="8"/>
        <v>-143.97894327077265</v>
      </c>
      <c r="AW25">
        <v>22</v>
      </c>
      <c r="AX25">
        <f>IF(Z25&gt;0, (R25*SUMPRODUCT(K25:$K$98, X25:$X$98)-K25*$AZ$3)/Z25, 0)</f>
        <v>2140.5926190740124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2.7149E-2</v>
      </c>
      <c r="Q26" s="4">
        <f t="shared" si="22"/>
        <v>25</v>
      </c>
      <c r="R26">
        <f t="shared" si="0"/>
        <v>50000</v>
      </c>
      <c r="S26">
        <f t="shared" si="1"/>
        <v>2094.6827573046235</v>
      </c>
      <c r="U26">
        <f t="shared" si="12"/>
        <v>2.7149E-2</v>
      </c>
      <c r="V26">
        <f t="shared" si="13"/>
        <v>0.01</v>
      </c>
      <c r="W26">
        <f t="shared" si="14"/>
        <v>0.70079688183629008</v>
      </c>
      <c r="X26">
        <f t="shared" si="15"/>
        <v>1.9025934544973439E-2</v>
      </c>
      <c r="Y26">
        <f t="shared" si="16"/>
        <v>7.0079688183629007E-3</v>
      </c>
      <c r="Z26">
        <f t="shared" si="17"/>
        <v>0.67476297847295374</v>
      </c>
      <c r="AB26">
        <f t="shared" si="18"/>
        <v>1500.1206327288453</v>
      </c>
      <c r="AC26">
        <f t="shared" si="19"/>
        <v>1413.414376274807</v>
      </c>
      <c r="AE26">
        <f t="shared" si="2"/>
        <v>0</v>
      </c>
      <c r="AF26">
        <f t="shared" si="3"/>
        <v>0</v>
      </c>
      <c r="AG26">
        <f t="shared" si="3"/>
        <v>-16.869074461823843</v>
      </c>
      <c r="AH26">
        <f t="shared" si="4"/>
        <v>-951.29672724867191</v>
      </c>
      <c r="AI26">
        <f t="shared" si="5"/>
        <v>-968.16580171049577</v>
      </c>
      <c r="AJ26">
        <f t="shared" si="6"/>
        <v>86.706256454038339</v>
      </c>
      <c r="AK26">
        <f t="shared" si="20"/>
        <v>105.00844429101917</v>
      </c>
      <c r="AL26">
        <f t="shared" si="7"/>
        <v>-776.45110096543829</v>
      </c>
      <c r="AN26">
        <f t="shared" si="8"/>
        <v>0</v>
      </c>
      <c r="AO26">
        <f t="shared" si="8"/>
        <v>0</v>
      </c>
      <c r="AP26">
        <f t="shared" si="8"/>
        <v>-3.1839854588461676</v>
      </c>
      <c r="AQ26">
        <f t="shared" si="8"/>
        <v>-179.55430533325426</v>
      </c>
      <c r="AR26">
        <f t="shared" si="8"/>
        <v>-182.73829079210043</v>
      </c>
      <c r="AS26">
        <f t="shared" si="8"/>
        <v>16.365536850608969</v>
      </c>
      <c r="AT26">
        <f t="shared" si="8"/>
        <v>19.820018011973037</v>
      </c>
      <c r="AU26">
        <f t="shared" si="8"/>
        <v>-146.55273592951843</v>
      </c>
      <c r="AW26">
        <v>23</v>
      </c>
      <c r="AX26">
        <f>IF(Z26&gt;0, (R26*SUMPRODUCT(K26:$K$98, X26:$X$98)-K26*$AZ$3)/Z26, 0)</f>
        <v>2094.6827573046235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3.1286000000000001E-2</v>
      </c>
      <c r="Q27" s="4">
        <f t="shared" si="22"/>
        <v>25</v>
      </c>
      <c r="R27">
        <f t="shared" si="0"/>
        <v>50000</v>
      </c>
      <c r="S27">
        <f t="shared" si="1"/>
        <v>2033.8872089200156</v>
      </c>
      <c r="U27">
        <f t="shared" si="12"/>
        <v>3.1286000000000001E-2</v>
      </c>
      <c r="V27">
        <f t="shared" si="13"/>
        <v>0.01</v>
      </c>
      <c r="W27">
        <f t="shared" si="14"/>
        <v>0.67476297847295374</v>
      </c>
      <c r="X27">
        <f t="shared" si="15"/>
        <v>2.1110634544504833E-2</v>
      </c>
      <c r="Y27">
        <f t="shared" si="16"/>
        <v>6.7476297847295372E-3</v>
      </c>
      <c r="Z27">
        <f t="shared" si="17"/>
        <v>0.64690471414371942</v>
      </c>
      <c r="AB27">
        <f t="shared" si="18"/>
        <v>1413.414376274807</v>
      </c>
      <c r="AC27">
        <f t="shared" si="19"/>
        <v>1315.7312234869701</v>
      </c>
      <c r="AE27">
        <f t="shared" si="2"/>
        <v>0</v>
      </c>
      <c r="AF27">
        <f t="shared" si="3"/>
        <v>0</v>
      </c>
      <c r="AG27">
        <f t="shared" si="3"/>
        <v>-16.172617853592985</v>
      </c>
      <c r="AH27">
        <f t="shared" si="4"/>
        <v>-1055.5317272252416</v>
      </c>
      <c r="AI27">
        <f t="shared" si="5"/>
        <v>-1071.7043450788346</v>
      </c>
      <c r="AJ27">
        <f t="shared" si="6"/>
        <v>97.683152787836889</v>
      </c>
      <c r="AK27">
        <f t="shared" si="20"/>
        <v>98.939006339236499</v>
      </c>
      <c r="AL27">
        <f t="shared" si="7"/>
        <v>-875.08218595176129</v>
      </c>
      <c r="AN27">
        <f t="shared" si="8"/>
        <v>0</v>
      </c>
      <c r="AO27">
        <f t="shared" si="8"/>
        <v>0</v>
      </c>
      <c r="AP27">
        <f t="shared" si="8"/>
        <v>-2.7254744957073616</v>
      </c>
      <c r="AQ27">
        <f t="shared" si="8"/>
        <v>-177.88244475975216</v>
      </c>
      <c r="AR27">
        <f t="shared" si="8"/>
        <v>-180.60791925545951</v>
      </c>
      <c r="AS27">
        <f t="shared" si="8"/>
        <v>16.461957117498283</v>
      </c>
      <c r="AT27">
        <f t="shared" si="8"/>
        <v>16.673598600384292</v>
      </c>
      <c r="AU27">
        <f t="shared" si="8"/>
        <v>-147.47236353757694</v>
      </c>
      <c r="AW27">
        <v>24</v>
      </c>
      <c r="AX27">
        <f>IF(Z27&gt;0, (R27*SUMPRODUCT(K27:$K$98, X27:$X$98)-K27*$AZ$3)/Z27, 0)</f>
        <v>2033.8872089200156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3.5844000000000001E-2</v>
      </c>
      <c r="Q28" s="4">
        <f t="shared" si="22"/>
        <v>25</v>
      </c>
      <c r="R28">
        <f t="shared" si="0"/>
        <v>50000</v>
      </c>
      <c r="S28">
        <f t="shared" si="1"/>
        <v>1961.8500080433773</v>
      </c>
      <c r="U28">
        <f t="shared" si="12"/>
        <v>3.5844000000000001E-2</v>
      </c>
      <c r="V28">
        <f t="shared" si="13"/>
        <v>0.01</v>
      </c>
      <c r="W28">
        <f t="shared" si="14"/>
        <v>0.64690471414371942</v>
      </c>
      <c r="X28">
        <f t="shared" si="15"/>
        <v>2.3187652573767481E-2</v>
      </c>
      <c r="Y28">
        <f t="shared" si="16"/>
        <v>6.4690471414371939E-3</v>
      </c>
      <c r="Z28">
        <f t="shared" si="17"/>
        <v>0.61724801442851474</v>
      </c>
      <c r="AB28">
        <f t="shared" si="18"/>
        <v>1315.7312234869701</v>
      </c>
      <c r="AC28">
        <f t="shared" si="19"/>
        <v>1210.9480220713403</v>
      </c>
      <c r="AE28">
        <f t="shared" si="2"/>
        <v>0</v>
      </c>
      <c r="AF28">
        <f t="shared" si="3"/>
        <v>0</v>
      </c>
      <c r="AG28">
        <f t="shared" si="3"/>
        <v>-15.431200360712868</v>
      </c>
      <c r="AH28">
        <f t="shared" si="4"/>
        <v>-1159.3826286883741</v>
      </c>
      <c r="AI28">
        <f t="shared" si="5"/>
        <v>-1174.813829049087</v>
      </c>
      <c r="AJ28">
        <f t="shared" si="6"/>
        <v>104.78320141562972</v>
      </c>
      <c r="AK28">
        <f t="shared" si="20"/>
        <v>92.10118564408792</v>
      </c>
      <c r="AL28">
        <f t="shared" si="7"/>
        <v>-977.92944198936937</v>
      </c>
      <c r="AN28">
        <f t="shared" si="8"/>
        <v>0</v>
      </c>
      <c r="AO28">
        <f t="shared" si="8"/>
        <v>0</v>
      </c>
      <c r="AP28">
        <f t="shared" si="8"/>
        <v>-2.3218998597554936</v>
      </c>
      <c r="AQ28">
        <f t="shared" si="8"/>
        <v>-174.44983540024049</v>
      </c>
      <c r="AR28">
        <f t="shared" si="8"/>
        <v>-176.77173525999598</v>
      </c>
      <c r="AS28">
        <f t="shared" si="8"/>
        <v>15.766505196258295</v>
      </c>
      <c r="AT28">
        <f t="shared" si="8"/>
        <v>13.858269287642333</v>
      </c>
      <c r="AU28">
        <f t="shared" si="8"/>
        <v>-147.14696077609537</v>
      </c>
      <c r="AW28">
        <v>25</v>
      </c>
      <c r="AX28">
        <f>IF(Z28&gt;0, (R28*SUMPRODUCT(K28:$K$98, X28:$X$98)-K28*$AZ$3)/Z28, 0)</f>
        <v>1961.8500080433773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4.1295999999999999E-2</v>
      </c>
      <c r="Q29" s="4">
        <f t="shared" si="22"/>
        <v>25</v>
      </c>
      <c r="R29">
        <f t="shared" si="0"/>
        <v>50000</v>
      </c>
      <c r="S29">
        <f t="shared" si="1"/>
        <v>1881.4760042122716</v>
      </c>
      <c r="U29">
        <f t="shared" si="12"/>
        <v>4.1295999999999999E-2</v>
      </c>
      <c r="V29">
        <f t="shared" si="13"/>
        <v>0.01</v>
      </c>
      <c r="W29">
        <f t="shared" si="14"/>
        <v>0.61724801442851474</v>
      </c>
      <c r="X29">
        <f t="shared" si="15"/>
        <v>2.5489874003839945E-2</v>
      </c>
      <c r="Y29">
        <f t="shared" si="16"/>
        <v>6.1724801442851474E-3</v>
      </c>
      <c r="Z29">
        <f t="shared" si="17"/>
        <v>0.58558566028038961</v>
      </c>
      <c r="AB29">
        <f t="shared" si="18"/>
        <v>1210.9480220713403</v>
      </c>
      <c r="AC29">
        <f t="shared" si="19"/>
        <v>1101.7653682283521</v>
      </c>
      <c r="AE29">
        <f t="shared" si="2"/>
        <v>0</v>
      </c>
      <c r="AF29">
        <f t="shared" si="3"/>
        <v>0</v>
      </c>
      <c r="AG29">
        <f t="shared" si="3"/>
        <v>-14.63964150700974</v>
      </c>
      <c r="AH29">
        <f t="shared" si="4"/>
        <v>-1274.4937001919973</v>
      </c>
      <c r="AI29">
        <f t="shared" si="5"/>
        <v>-1289.1333416990069</v>
      </c>
      <c r="AJ29">
        <f t="shared" si="6"/>
        <v>109.1826538429882</v>
      </c>
      <c r="AK29">
        <f t="shared" si="20"/>
        <v>84.766361544993828</v>
      </c>
      <c r="AL29">
        <f t="shared" si="7"/>
        <v>-1095.184326311025</v>
      </c>
      <c r="AN29">
        <f t="shared" si="8"/>
        <v>0</v>
      </c>
      <c r="AO29">
        <f t="shared" si="8"/>
        <v>0</v>
      </c>
      <c r="AP29">
        <f t="shared" si="8"/>
        <v>-1.9667818612048891</v>
      </c>
      <c r="AQ29">
        <f t="shared" si="8"/>
        <v>-171.22352965796941</v>
      </c>
      <c r="AR29">
        <f t="shared" si="8"/>
        <v>-173.19031151917429</v>
      </c>
      <c r="AS29">
        <f t="shared" si="8"/>
        <v>14.668286995537466</v>
      </c>
      <c r="AT29">
        <f t="shared" si="8"/>
        <v>11.388048146343081</v>
      </c>
      <c r="AU29">
        <f t="shared" si="8"/>
        <v>-147.13397637729375</v>
      </c>
      <c r="AW29">
        <v>26</v>
      </c>
      <c r="AX29">
        <f>IF(Z29&gt;0, (R29*SUMPRODUCT(K29:$K$98, X29:$X$98)-K29*$AZ$3)/Z29, 0)</f>
        <v>1881.4760042122716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4.7109999999999999E-2</v>
      </c>
      <c r="Q30" s="4">
        <f t="shared" si="22"/>
        <v>25</v>
      </c>
      <c r="R30">
        <f t="shared" si="0"/>
        <v>50000</v>
      </c>
      <c r="S30">
        <f t="shared" si="1"/>
        <v>1790.8700332521662</v>
      </c>
      <c r="U30">
        <f t="shared" si="12"/>
        <v>4.7109999999999999E-2</v>
      </c>
      <c r="V30">
        <f t="shared" si="13"/>
        <v>0.01</v>
      </c>
      <c r="W30">
        <f t="shared" si="14"/>
        <v>0.58558566028038961</v>
      </c>
      <c r="X30">
        <f t="shared" si="15"/>
        <v>2.7586940455809155E-2</v>
      </c>
      <c r="Y30">
        <f t="shared" si="16"/>
        <v>5.8558566028038966E-3</v>
      </c>
      <c r="Z30">
        <f t="shared" si="17"/>
        <v>0.55214286322177664</v>
      </c>
      <c r="AB30">
        <f t="shared" si="18"/>
        <v>1101.7653682283521</v>
      </c>
      <c r="AC30">
        <f t="shared" si="19"/>
        <v>988.81610781792938</v>
      </c>
      <c r="AE30">
        <f t="shared" si="2"/>
        <v>0</v>
      </c>
      <c r="AF30">
        <f t="shared" si="3"/>
        <v>0</v>
      </c>
      <c r="AG30">
        <f t="shared" si="3"/>
        <v>-13.803571580544416</v>
      </c>
      <c r="AH30">
        <f t="shared" si="4"/>
        <v>-1379.3470227904577</v>
      </c>
      <c r="AI30">
        <f t="shared" si="5"/>
        <v>-1393.1505943710022</v>
      </c>
      <c r="AJ30">
        <f t="shared" si="6"/>
        <v>112.94926041042277</v>
      </c>
      <c r="AK30">
        <f t="shared" si="20"/>
        <v>77.123575775984662</v>
      </c>
      <c r="AL30">
        <f t="shared" si="7"/>
        <v>-1203.0777581845948</v>
      </c>
      <c r="AN30">
        <f t="shared" si="8"/>
        <v>0</v>
      </c>
      <c r="AO30">
        <f t="shared" si="8"/>
        <v>0</v>
      </c>
      <c r="AP30">
        <f t="shared" si="8"/>
        <v>-1.6557669188495341</v>
      </c>
      <c r="AQ30">
        <f t="shared" si="8"/>
        <v>-165.45552407386128</v>
      </c>
      <c r="AR30">
        <f t="shared" si="8"/>
        <v>-167.11129099271082</v>
      </c>
      <c r="AS30">
        <f t="shared" si="8"/>
        <v>13.548497054174971</v>
      </c>
      <c r="AT30">
        <f t="shared" si="8"/>
        <v>9.2511321934423751</v>
      </c>
      <c r="AU30">
        <f t="shared" si="8"/>
        <v>-144.31166174509349</v>
      </c>
      <c r="AW30">
        <v>27</v>
      </c>
      <c r="AX30">
        <f>IF(Z30&gt;0, (R30*SUMPRODUCT(K30:$K$98, X30:$X$98)-K30*$AZ$3)/Z30, 0)</f>
        <v>1790.8700332521662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5.2900999999999997E-2</v>
      </c>
      <c r="Q31" s="4">
        <f t="shared" si="22"/>
        <v>25</v>
      </c>
      <c r="R31">
        <f t="shared" si="0"/>
        <v>50000</v>
      </c>
      <c r="S31">
        <f t="shared" si="1"/>
        <v>1691.8631440484121</v>
      </c>
      <c r="U31">
        <f t="shared" si="12"/>
        <v>5.2900999999999997E-2</v>
      </c>
      <c r="V31">
        <f t="shared" si="13"/>
        <v>0.01</v>
      </c>
      <c r="W31">
        <f t="shared" si="14"/>
        <v>0.55214286322177664</v>
      </c>
      <c r="X31">
        <f t="shared" si="15"/>
        <v>2.9208909607295205E-2</v>
      </c>
      <c r="Y31">
        <f t="shared" si="16"/>
        <v>5.5214286322177661E-3</v>
      </c>
      <c r="Z31">
        <f t="shared" si="17"/>
        <v>0.51741252498226376</v>
      </c>
      <c r="AB31">
        <f t="shared" si="18"/>
        <v>988.81610781792938</v>
      </c>
      <c r="AC31">
        <f t="shared" si="19"/>
        <v>875.39118128652035</v>
      </c>
      <c r="AE31">
        <f t="shared" si="2"/>
        <v>0</v>
      </c>
      <c r="AF31">
        <f t="shared" si="3"/>
        <v>0</v>
      </c>
      <c r="AG31">
        <f t="shared" si="3"/>
        <v>-12.935313124556593</v>
      </c>
      <c r="AH31">
        <f t="shared" si="4"/>
        <v>-1460.4454803647602</v>
      </c>
      <c r="AI31">
        <f t="shared" si="5"/>
        <v>-1473.3807934893168</v>
      </c>
      <c r="AJ31">
        <f t="shared" si="6"/>
        <v>113.42492653140903</v>
      </c>
      <c r="AK31">
        <f t="shared" si="20"/>
        <v>69.21712754725506</v>
      </c>
      <c r="AL31">
        <f t="shared" si="7"/>
        <v>-1290.7387394106527</v>
      </c>
      <c r="AN31">
        <f t="shared" si="8"/>
        <v>0</v>
      </c>
      <c r="AO31">
        <f t="shared" si="8"/>
        <v>0</v>
      </c>
      <c r="AP31">
        <f t="shared" si="8"/>
        <v>-1.3853727891848031</v>
      </c>
      <c r="AQ31">
        <f t="shared" si="8"/>
        <v>-156.41379602510568</v>
      </c>
      <c r="AR31">
        <f t="shared" si="8"/>
        <v>-157.79916881429048</v>
      </c>
      <c r="AS31">
        <f t="shared" si="8"/>
        <v>12.14781623906657</v>
      </c>
      <c r="AT31">
        <f t="shared" si="8"/>
        <v>7.4131583925447542</v>
      </c>
      <c r="AU31">
        <f t="shared" si="8"/>
        <v>-138.23819418267917</v>
      </c>
      <c r="AW31">
        <v>28</v>
      </c>
      <c r="AX31">
        <f>IF(Z31&gt;0, (R31*SUMPRODUCT(K31:$K$98, X31:$X$98)-K31*$AZ$3)/Z31, 0)</f>
        <v>1691.8631440484121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5.9271999999999998E-2</v>
      </c>
      <c r="Q32" s="4">
        <f t="shared" si="22"/>
        <v>25</v>
      </c>
      <c r="R32">
        <f t="shared" si="0"/>
        <v>50000</v>
      </c>
      <c r="S32">
        <f t="shared" si="1"/>
        <v>1589.4527484368609</v>
      </c>
      <c r="U32">
        <f t="shared" si="12"/>
        <v>5.9271999999999998E-2</v>
      </c>
      <c r="V32">
        <f t="shared" si="13"/>
        <v>0.01</v>
      </c>
      <c r="W32">
        <f t="shared" si="14"/>
        <v>0.51741252498226376</v>
      </c>
      <c r="X32">
        <f t="shared" si="15"/>
        <v>3.0668075180748735E-2</v>
      </c>
      <c r="Y32">
        <f t="shared" si="16"/>
        <v>5.1741252498226373E-3</v>
      </c>
      <c r="Z32">
        <f t="shared" si="17"/>
        <v>0.48157032455169241</v>
      </c>
      <c r="AB32">
        <f t="shared" si="18"/>
        <v>875.39118128652035</v>
      </c>
      <c r="AC32">
        <f t="shared" si="19"/>
        <v>765.43327592431865</v>
      </c>
      <c r="AE32">
        <f t="shared" si="2"/>
        <v>0</v>
      </c>
      <c r="AF32">
        <f t="shared" si="3"/>
        <v>0</v>
      </c>
      <c r="AG32">
        <f t="shared" si="3"/>
        <v>-12.039258113792311</v>
      </c>
      <c r="AH32">
        <f t="shared" si="4"/>
        <v>-1533.4037590374367</v>
      </c>
      <c r="AI32">
        <f t="shared" si="5"/>
        <v>-1545.443017151229</v>
      </c>
      <c r="AJ32">
        <f t="shared" si="6"/>
        <v>109.9579053622017</v>
      </c>
      <c r="AK32">
        <f t="shared" si="20"/>
        <v>61.277382690056427</v>
      </c>
      <c r="AL32">
        <f t="shared" si="7"/>
        <v>-1374.207729098971</v>
      </c>
      <c r="AN32">
        <f t="shared" si="8"/>
        <v>0</v>
      </c>
      <c r="AO32">
        <f t="shared" si="8"/>
        <v>0</v>
      </c>
      <c r="AP32">
        <f t="shared" si="8"/>
        <v>-1.1512546833324941</v>
      </c>
      <c r="AQ32">
        <f t="shared" si="8"/>
        <v>-146.63181421528864</v>
      </c>
      <c r="AR32">
        <f t="shared" si="8"/>
        <v>-147.78306889862114</v>
      </c>
      <c r="AS32">
        <f t="shared" si="8"/>
        <v>10.514730419530041</v>
      </c>
      <c r="AT32">
        <f t="shared" si="8"/>
        <v>5.8596529069732979</v>
      </c>
      <c r="AU32">
        <f t="shared" si="8"/>
        <v>-131.4086855721178</v>
      </c>
      <c r="AW32">
        <v>29</v>
      </c>
      <c r="AX32">
        <f>IF(Z32&gt;0, (R32*SUMPRODUCT(K32:$K$98, X32:$X$98)-K32*$AZ$3)/Z32, 0)</f>
        <v>1589.4527484368609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6.6047999999999996E-2</v>
      </c>
      <c r="Q33" s="4">
        <f t="shared" si="22"/>
        <v>25</v>
      </c>
      <c r="R33">
        <f t="shared" si="0"/>
        <v>50000</v>
      </c>
      <c r="S33">
        <f t="shared" si="1"/>
        <v>1483.9489930849634</v>
      </c>
      <c r="U33">
        <f t="shared" si="12"/>
        <v>6.6047999999999996E-2</v>
      </c>
      <c r="V33">
        <f t="shared" si="13"/>
        <v>0.01</v>
      </c>
      <c r="W33">
        <f t="shared" si="14"/>
        <v>0.48157032455169241</v>
      </c>
      <c r="X33">
        <f t="shared" si="15"/>
        <v>3.1806756795990175E-2</v>
      </c>
      <c r="Y33">
        <f t="shared" si="16"/>
        <v>4.8157032455169238E-3</v>
      </c>
      <c r="Z33">
        <f t="shared" si="17"/>
        <v>0.44494786451018531</v>
      </c>
      <c r="AB33">
        <f t="shared" si="18"/>
        <v>765.43327592431865</v>
      </c>
      <c r="AC33">
        <f t="shared" si="19"/>
        <v>660.27993551519421</v>
      </c>
      <c r="AE33">
        <f t="shared" si="2"/>
        <v>0</v>
      </c>
      <c r="AF33">
        <f t="shared" si="3"/>
        <v>0</v>
      </c>
      <c r="AG33">
        <f t="shared" si="3"/>
        <v>-11.123696612754634</v>
      </c>
      <c r="AH33">
        <f t="shared" si="4"/>
        <v>-1590.3378397995089</v>
      </c>
      <c r="AI33">
        <f t="shared" si="5"/>
        <v>-1601.4615364122635</v>
      </c>
      <c r="AJ33">
        <f t="shared" si="6"/>
        <v>105.15334040912444</v>
      </c>
      <c r="AK33">
        <f t="shared" si="20"/>
        <v>53.580329314702311</v>
      </c>
      <c r="AL33">
        <f t="shared" si="7"/>
        <v>-1442.7278666884367</v>
      </c>
      <c r="AN33">
        <f t="shared" si="8"/>
        <v>0</v>
      </c>
      <c r="AO33">
        <f t="shared" si="8"/>
        <v>0</v>
      </c>
      <c r="AP33">
        <f t="shared" si="8"/>
        <v>-0.94973577426287914</v>
      </c>
      <c r="AQ33">
        <f t="shared" si="8"/>
        <v>-135.78226665132956</v>
      </c>
      <c r="AR33">
        <f t="shared" si="8"/>
        <v>-136.73200242559244</v>
      </c>
      <c r="AS33">
        <f t="shared" si="8"/>
        <v>8.9779407553490405</v>
      </c>
      <c r="AT33">
        <f t="shared" si="8"/>
        <v>4.5746623014341026</v>
      </c>
      <c r="AU33">
        <f t="shared" si="8"/>
        <v>-123.17939936880931</v>
      </c>
      <c r="AW33">
        <v>30</v>
      </c>
      <c r="AX33">
        <f>IF(Z33&gt;0, (R33*SUMPRODUCT(K33:$K$98, X33:$X$98)-K33*$AZ$3)/Z33, 0)</f>
        <v>1483.9489930849634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7.3592000000000005E-2</v>
      </c>
      <c r="Q34" s="4">
        <f t="shared" si="22"/>
        <v>25</v>
      </c>
      <c r="R34">
        <f t="shared" si="0"/>
        <v>50000</v>
      </c>
      <c r="S34">
        <f t="shared" si="1"/>
        <v>1377.1350369047443</v>
      </c>
      <c r="U34">
        <f t="shared" si="12"/>
        <v>7.3592000000000005E-2</v>
      </c>
      <c r="V34">
        <f t="shared" si="13"/>
        <v>0.01</v>
      </c>
      <c r="W34">
        <f t="shared" si="14"/>
        <v>0.44494786451018531</v>
      </c>
      <c r="X34">
        <f t="shared" si="15"/>
        <v>3.274460324503356E-2</v>
      </c>
      <c r="Y34">
        <f t="shared" si="16"/>
        <v>4.4494786451018528E-3</v>
      </c>
      <c r="Z34">
        <f t="shared" si="17"/>
        <v>0.40775378262004985</v>
      </c>
      <c r="AB34">
        <f t="shared" si="18"/>
        <v>660.27993551519421</v>
      </c>
      <c r="AC34">
        <f t="shared" si="19"/>
        <v>561.53202047651143</v>
      </c>
      <c r="AE34">
        <f t="shared" si="2"/>
        <v>0</v>
      </c>
      <c r="AF34">
        <f t="shared" si="3"/>
        <v>0</v>
      </c>
      <c r="AG34">
        <f t="shared" si="3"/>
        <v>-10.193844565501246</v>
      </c>
      <c r="AH34">
        <f t="shared" si="4"/>
        <v>-1637.2301622516779</v>
      </c>
      <c r="AI34">
        <f t="shared" si="5"/>
        <v>-1647.4240068171791</v>
      </c>
      <c r="AJ34">
        <f t="shared" si="6"/>
        <v>98.747915038682777</v>
      </c>
      <c r="AK34">
        <f t="shared" si="20"/>
        <v>46.219595486063596</v>
      </c>
      <c r="AL34">
        <f t="shared" si="7"/>
        <v>-1502.4564962924328</v>
      </c>
      <c r="AN34">
        <f t="shared" si="8"/>
        <v>0</v>
      </c>
      <c r="AO34">
        <f t="shared" si="8"/>
        <v>0</v>
      </c>
      <c r="AP34">
        <f t="shared" si="8"/>
        <v>-0.7770941619827646</v>
      </c>
      <c r="AQ34">
        <f t="shared" si="8"/>
        <v>-124.80884839206036</v>
      </c>
      <c r="AR34">
        <f t="shared" si="8"/>
        <v>-125.58594255404311</v>
      </c>
      <c r="AS34">
        <f t="shared" si="8"/>
        <v>7.5277220278821453</v>
      </c>
      <c r="AT34">
        <f t="shared" si="8"/>
        <v>3.5233986147854188</v>
      </c>
      <c r="AU34">
        <f t="shared" ref="AU34:AU89" si="23">AL34*$K34</f>
        <v>-114.53482191137554</v>
      </c>
      <c r="AW34">
        <v>31</v>
      </c>
      <c r="AX34">
        <f>IF(Z34&gt;0, (R34*SUMPRODUCT(K34:$K$98, X34:$X$98)-K34*$AZ$3)/Z34, 0)</f>
        <v>1377.1350369047443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8.2293000000000005E-2</v>
      </c>
      <c r="Q35" s="4">
        <f t="shared" si="22"/>
        <v>25</v>
      </c>
      <c r="R35">
        <f t="shared" si="0"/>
        <v>50000</v>
      </c>
      <c r="S35">
        <f t="shared" si="1"/>
        <v>1269.2865433742779</v>
      </c>
      <c r="U35">
        <f t="shared" si="12"/>
        <v>8.2293000000000005E-2</v>
      </c>
      <c r="V35">
        <f t="shared" si="13"/>
        <v>0.01</v>
      </c>
      <c r="W35">
        <f t="shared" si="14"/>
        <v>0.40775378262004985</v>
      </c>
      <c r="X35">
        <f t="shared" si="15"/>
        <v>3.3555282033151765E-2</v>
      </c>
      <c r="Y35">
        <f t="shared" si="16"/>
        <v>4.0775378262004986E-3</v>
      </c>
      <c r="Z35">
        <f t="shared" si="17"/>
        <v>0.37012096276069756</v>
      </c>
      <c r="AB35">
        <f t="shared" si="18"/>
        <v>561.53202047651143</v>
      </c>
      <c r="AC35">
        <f t="shared" si="19"/>
        <v>469.78955745288567</v>
      </c>
      <c r="AE35">
        <f t="shared" si="2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4"/>
        <v>-1677.7641016575883</v>
      </c>
      <c r="AI35">
        <f t="shared" si="5"/>
        <v>-1687.0171257266056</v>
      </c>
      <c r="AJ35">
        <f t="shared" si="6"/>
        <v>91.74246302362576</v>
      </c>
      <c r="AK35">
        <f t="shared" si="20"/>
        <v>39.307241433355806</v>
      </c>
      <c r="AL35">
        <f t="shared" si="7"/>
        <v>-1555.9674212696241</v>
      </c>
      <c r="AN35">
        <f t="shared" ref="AN35:AT66" si="25">AE35*$K35</f>
        <v>0</v>
      </c>
      <c r="AO35">
        <f t="shared" si="25"/>
        <v>0</v>
      </c>
      <c r="AP35">
        <f t="shared" si="25"/>
        <v>-0.62979804508115111</v>
      </c>
      <c r="AQ35">
        <f t="shared" si="25"/>
        <v>-114.19537477151367</v>
      </c>
      <c r="AR35">
        <f t="shared" si="25"/>
        <v>-114.82517281659482</v>
      </c>
      <c r="AS35">
        <f t="shared" si="25"/>
        <v>6.2443611334240012</v>
      </c>
      <c r="AT35">
        <f t="shared" si="25"/>
        <v>2.67540899360149</v>
      </c>
      <c r="AU35">
        <f t="shared" si="23"/>
        <v>-105.90540268956933</v>
      </c>
      <c r="AW35">
        <v>32</v>
      </c>
      <c r="AX35">
        <f>IF(Z35&gt;0, (R35*SUMPRODUCT(K35:$K$98, X35:$X$98)-K35*$AZ$3)/Z35, 0)</f>
        <v>1269.2865433742779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9.1596999999999998E-2</v>
      </c>
      <c r="Q36" s="4">
        <f t="shared" si="22"/>
        <v>25</v>
      </c>
      <c r="R36">
        <f t="shared" si="0"/>
        <v>50000</v>
      </c>
      <c r="S36">
        <f t="shared" si="1"/>
        <v>1158.1869012111385</v>
      </c>
      <c r="U36">
        <f t="shared" si="12"/>
        <v>9.1596999999999998E-2</v>
      </c>
      <c r="V36">
        <f t="shared" si="13"/>
        <v>0.01</v>
      </c>
      <c r="W36">
        <f t="shared" si="14"/>
        <v>0.37012096276069756</v>
      </c>
      <c r="X36">
        <f t="shared" si="15"/>
        <v>3.3901969825991612E-2</v>
      </c>
      <c r="Y36">
        <f t="shared" si="16"/>
        <v>3.7012096276069755E-3</v>
      </c>
      <c r="Z36">
        <f t="shared" si="17"/>
        <v>0.33251778330709897</v>
      </c>
      <c r="AB36">
        <f t="shared" si="18"/>
        <v>469.78955745288567</v>
      </c>
      <c r="AC36">
        <f t="shared" si="19"/>
        <v>385.11774104604581</v>
      </c>
      <c r="AE36">
        <f t="shared" si="2"/>
        <v>0</v>
      </c>
      <c r="AF36">
        <f t="shared" si="24"/>
        <v>0</v>
      </c>
      <c r="AG36">
        <f t="shared" si="24"/>
        <v>-8.3129445826774742</v>
      </c>
      <c r="AH36">
        <f t="shared" si="4"/>
        <v>-1695.0984912995807</v>
      </c>
      <c r="AI36">
        <f t="shared" si="5"/>
        <v>-1703.4114358822583</v>
      </c>
      <c r="AJ36">
        <f t="shared" si="6"/>
        <v>84.671816406839866</v>
      </c>
      <c r="AK36">
        <f t="shared" si="20"/>
        <v>32.885269021702001</v>
      </c>
      <c r="AL36">
        <f t="shared" si="7"/>
        <v>-1585.8543504537163</v>
      </c>
      <c r="AN36">
        <f t="shared" si="25"/>
        <v>0</v>
      </c>
      <c r="AO36">
        <f t="shared" si="25"/>
        <v>0</v>
      </c>
      <c r="AP36">
        <f t="shared" si="25"/>
        <v>-0.50518969026342975</v>
      </c>
      <c r="AQ36">
        <f t="shared" si="25"/>
        <v>-103.0135920273182</v>
      </c>
      <c r="AR36">
        <f t="shared" si="25"/>
        <v>-103.51878171758163</v>
      </c>
      <c r="AS36">
        <f t="shared" si="25"/>
        <v>5.1456289981469041</v>
      </c>
      <c r="AT36">
        <f t="shared" si="25"/>
        <v>1.99848545916233</v>
      </c>
      <c r="AU36">
        <f t="shared" si="23"/>
        <v>-96.374667260272389</v>
      </c>
      <c r="AW36">
        <v>33</v>
      </c>
      <c r="AX36">
        <f>IF(Z36&gt;0, (R36*SUMPRODUCT(K36:$K$98, X36:$X$98)-K36*$AZ$3)/Z36, 0)</f>
        <v>1158.1869012111385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0.10148</v>
      </c>
      <c r="Q37" s="4">
        <f t="shared" si="22"/>
        <v>25</v>
      </c>
      <c r="R37">
        <f t="shared" si="0"/>
        <v>50000</v>
      </c>
      <c r="S37">
        <f t="shared" si="1"/>
        <v>1044.0542406409672</v>
      </c>
      <c r="U37">
        <f t="shared" si="12"/>
        <v>0.10148</v>
      </c>
      <c r="V37">
        <f t="shared" si="13"/>
        <v>0.01</v>
      </c>
      <c r="W37">
        <f t="shared" si="14"/>
        <v>0.33251778330709897</v>
      </c>
      <c r="X37">
        <f t="shared" si="15"/>
        <v>3.3743904650004403E-2</v>
      </c>
      <c r="Y37">
        <f t="shared" si="16"/>
        <v>3.3251778330709897E-3</v>
      </c>
      <c r="Z37">
        <f t="shared" si="17"/>
        <v>0.29544870082402358</v>
      </c>
      <c r="AB37">
        <f t="shared" si="18"/>
        <v>385.11774104604581</v>
      </c>
      <c r="AC37">
        <f t="shared" si="19"/>
        <v>308.46446898718625</v>
      </c>
      <c r="AE37">
        <f t="shared" si="2"/>
        <v>0</v>
      </c>
      <c r="AF37">
        <f t="shared" si="24"/>
        <v>0</v>
      </c>
      <c r="AG37">
        <f t="shared" si="24"/>
        <v>-7.3862175206005896</v>
      </c>
      <c r="AH37">
        <f t="shared" si="4"/>
        <v>-1687.1952325002201</v>
      </c>
      <c r="AI37">
        <f t="shared" si="5"/>
        <v>-1694.5814500208207</v>
      </c>
      <c r="AJ37">
        <f t="shared" si="6"/>
        <v>76.653272058859557</v>
      </c>
      <c r="AK37">
        <f t="shared" si="20"/>
        <v>26.958241873223209</v>
      </c>
      <c r="AL37">
        <f t="shared" si="7"/>
        <v>-1590.969936088738</v>
      </c>
      <c r="AN37">
        <f t="shared" si="25"/>
        <v>0</v>
      </c>
      <c r="AO37">
        <f t="shared" si="25"/>
        <v>0</v>
      </c>
      <c r="AP37">
        <f t="shared" si="25"/>
        <v>-0.40077780677934161</v>
      </c>
      <c r="AQ37">
        <f t="shared" si="25"/>
        <v>-91.547588871308662</v>
      </c>
      <c r="AR37">
        <f t="shared" si="25"/>
        <v>-91.948366678088007</v>
      </c>
      <c r="AS37">
        <f t="shared" si="25"/>
        <v>4.1592236043045663</v>
      </c>
      <c r="AT37">
        <f t="shared" si="25"/>
        <v>1.4627602047250416</v>
      </c>
      <c r="AU37">
        <f t="shared" si="23"/>
        <v>-86.326382869058392</v>
      </c>
      <c r="AW37">
        <v>34</v>
      </c>
      <c r="AX37">
        <f>IF(Z37&gt;0, (R37*SUMPRODUCT(K37:$K$98, X37:$X$98)-K37*$AZ$3)/Z37, 0)</f>
        <v>1044.0542406409672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0.112611</v>
      </c>
      <c r="Q38" s="4">
        <f t="shared" si="22"/>
        <v>25</v>
      </c>
      <c r="R38">
        <f t="shared" si="0"/>
        <v>50000</v>
      </c>
      <c r="S38">
        <f t="shared" si="1"/>
        <v>927.58926404394606</v>
      </c>
      <c r="U38">
        <f t="shared" si="12"/>
        <v>0.112611</v>
      </c>
      <c r="V38">
        <f t="shared" si="13"/>
        <v>0.01</v>
      </c>
      <c r="W38">
        <f t="shared" si="14"/>
        <v>0.29544870082402358</v>
      </c>
      <c r="X38">
        <f t="shared" si="15"/>
        <v>3.3270773648494123E-2</v>
      </c>
      <c r="Y38">
        <f t="shared" si="16"/>
        <v>2.9544870082402357E-3</v>
      </c>
      <c r="Z38">
        <f t="shared" si="17"/>
        <v>0.25922344016728921</v>
      </c>
      <c r="AB38">
        <f t="shared" si="18"/>
        <v>308.46446898718625</v>
      </c>
      <c r="AC38">
        <f t="shared" si="19"/>
        <v>240.45288008771567</v>
      </c>
      <c r="AE38">
        <f t="shared" si="2"/>
        <v>0</v>
      </c>
      <c r="AF38">
        <f t="shared" si="24"/>
        <v>0</v>
      </c>
      <c r="AG38">
        <f t="shared" si="24"/>
        <v>-6.4805860041822303</v>
      </c>
      <c r="AH38">
        <f t="shared" si="4"/>
        <v>-1663.5386824247062</v>
      </c>
      <c r="AI38">
        <f t="shared" si="5"/>
        <v>-1670.0192684288884</v>
      </c>
      <c r="AJ38">
        <f t="shared" si="6"/>
        <v>68.011588899470581</v>
      </c>
      <c r="AK38">
        <f t="shared" si="20"/>
        <v>21.59251282910304</v>
      </c>
      <c r="AL38">
        <f t="shared" si="7"/>
        <v>-1580.4151667003148</v>
      </c>
      <c r="AN38">
        <f t="shared" si="25"/>
        <v>0</v>
      </c>
      <c r="AO38">
        <f t="shared" si="25"/>
        <v>0</v>
      </c>
      <c r="AP38">
        <f t="shared" si="25"/>
        <v>-0.31396253492171405</v>
      </c>
      <c r="AQ38">
        <f t="shared" si="25"/>
        <v>-80.592838570050787</v>
      </c>
      <c r="AR38">
        <f t="shared" si="25"/>
        <v>-80.906801104972502</v>
      </c>
      <c r="AS38">
        <f t="shared" si="25"/>
        <v>3.2949321004537437</v>
      </c>
      <c r="AT38">
        <f t="shared" si="25"/>
        <v>1.0460844218068945</v>
      </c>
      <c r="AU38">
        <f t="shared" si="23"/>
        <v>-76.565784582711871</v>
      </c>
      <c r="AW38">
        <v>35</v>
      </c>
      <c r="AX38">
        <f>IF(Z38&gt;0, (R38*SUMPRODUCT(K38:$K$98, X38:$X$98)-K38*$AZ$3)/Z38, 0)</f>
        <v>927.58926404394606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0.125163</v>
      </c>
      <c r="Q39" s="4">
        <f t="shared" si="22"/>
        <v>25</v>
      </c>
      <c r="R39">
        <f t="shared" si="0"/>
        <v>50000</v>
      </c>
      <c r="S39">
        <f t="shared" si="1"/>
        <v>806.80465861263792</v>
      </c>
      <c r="U39">
        <f t="shared" si="12"/>
        <v>0.125163</v>
      </c>
      <c r="V39">
        <f t="shared" si="13"/>
        <v>0.01</v>
      </c>
      <c r="W39">
        <f t="shared" si="14"/>
        <v>0.25922344016728921</v>
      </c>
      <c r="X39">
        <f t="shared" si="15"/>
        <v>3.2445183441658421E-2</v>
      </c>
      <c r="Y39">
        <f t="shared" si="16"/>
        <v>2.5922344016728921E-3</v>
      </c>
      <c r="Z39">
        <f t="shared" si="17"/>
        <v>0.2241860223239579</v>
      </c>
      <c r="AB39">
        <f t="shared" si="18"/>
        <v>240.45288008771567</v>
      </c>
      <c r="AC39">
        <f t="shared" si="19"/>
        <v>180.87432720680607</v>
      </c>
      <c r="AE39">
        <f t="shared" si="2"/>
        <v>0</v>
      </c>
      <c r="AF39">
        <f t="shared" si="24"/>
        <v>0</v>
      </c>
      <c r="AG39">
        <f t="shared" si="24"/>
        <v>-5.6046505580989479</v>
      </c>
      <c r="AH39">
        <f t="shared" si="4"/>
        <v>-1622.2591720829209</v>
      </c>
      <c r="AI39">
        <f t="shared" si="5"/>
        <v>-1627.8638226410199</v>
      </c>
      <c r="AJ39">
        <f t="shared" si="6"/>
        <v>59.578552880909598</v>
      </c>
      <c r="AK39">
        <f t="shared" si="20"/>
        <v>16.831701606140097</v>
      </c>
      <c r="AL39">
        <f t="shared" si="7"/>
        <v>-1551.4535681539701</v>
      </c>
      <c r="AN39">
        <f t="shared" si="25"/>
        <v>0</v>
      </c>
      <c r="AO39">
        <f t="shared" si="25"/>
        <v>0</v>
      </c>
      <c r="AP39">
        <f t="shared" si="25"/>
        <v>-0.24243430072686642</v>
      </c>
      <c r="AQ39">
        <f t="shared" si="25"/>
        <v>-70.172308497154447</v>
      </c>
      <c r="AR39">
        <f t="shared" si="25"/>
        <v>-70.414742797881317</v>
      </c>
      <c r="AS39">
        <f t="shared" si="25"/>
        <v>2.5771249529785494</v>
      </c>
      <c r="AT39">
        <f t="shared" si="25"/>
        <v>0.72807069176351102</v>
      </c>
      <c r="AU39">
        <f t="shared" si="23"/>
        <v>-67.109547153139246</v>
      </c>
      <c r="AW39">
        <v>36</v>
      </c>
      <c r="AX39">
        <f>IF(Z39&gt;0, (R39*SUMPRODUCT(K39:$K$98, X39:$X$98)-K39*$AZ$3)/Z39, 0)</f>
        <v>806.80465861263792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0.13952899999999999</v>
      </c>
      <c r="Q40" s="4">
        <f t="shared" si="22"/>
        <v>25</v>
      </c>
      <c r="R40">
        <f t="shared" si="0"/>
        <v>50000</v>
      </c>
      <c r="S40">
        <f t="shared" si="1"/>
        <v>679.02157881719302</v>
      </c>
      <c r="U40">
        <f t="shared" si="12"/>
        <v>0.13952899999999999</v>
      </c>
      <c r="V40">
        <f t="shared" si="13"/>
        <v>0.01</v>
      </c>
      <c r="W40">
        <f t="shared" si="14"/>
        <v>0.2241860223239579</v>
      </c>
      <c r="X40">
        <f t="shared" si="15"/>
        <v>3.128045150883952E-2</v>
      </c>
      <c r="Y40">
        <f t="shared" si="16"/>
        <v>2.2418602232395792E-3</v>
      </c>
      <c r="Z40">
        <f t="shared" si="17"/>
        <v>0.19066371059187881</v>
      </c>
      <c r="AB40">
        <f t="shared" si="18"/>
        <v>180.87432720680607</v>
      </c>
      <c r="AC40">
        <f t="shared" si="19"/>
        <v>129.46477378924192</v>
      </c>
      <c r="AE40">
        <f t="shared" si="2"/>
        <v>0</v>
      </c>
      <c r="AF40">
        <f t="shared" si="24"/>
        <v>0</v>
      </c>
      <c r="AG40">
        <f t="shared" si="24"/>
        <v>-4.7665927647969699</v>
      </c>
      <c r="AH40">
        <f t="shared" si="4"/>
        <v>-1564.022575441976</v>
      </c>
      <c r="AI40">
        <f t="shared" si="5"/>
        <v>-1568.789168206773</v>
      </c>
      <c r="AJ40">
        <f t="shared" si="6"/>
        <v>51.409553417564155</v>
      </c>
      <c r="AK40">
        <f t="shared" si="20"/>
        <v>12.661202904476426</v>
      </c>
      <c r="AL40">
        <f t="shared" si="7"/>
        <v>-1504.7184118847324</v>
      </c>
      <c r="AN40">
        <f t="shared" si="25"/>
        <v>0</v>
      </c>
      <c r="AO40">
        <f t="shared" si="25"/>
        <v>0</v>
      </c>
      <c r="AP40">
        <f t="shared" si="25"/>
        <v>-0.18409226979774893</v>
      </c>
      <c r="AQ40">
        <f t="shared" si="25"/>
        <v>-60.404670618069531</v>
      </c>
      <c r="AR40">
        <f t="shared" si="25"/>
        <v>-60.588762887867283</v>
      </c>
      <c r="AS40">
        <f t="shared" si="25"/>
        <v>1.9855065966247114</v>
      </c>
      <c r="AT40">
        <f t="shared" si="25"/>
        <v>0.48899280808483259</v>
      </c>
      <c r="AU40">
        <f t="shared" si="23"/>
        <v>-58.114263483157735</v>
      </c>
      <c r="AW40">
        <v>37</v>
      </c>
      <c r="AX40">
        <f>IF(Z40&gt;0, (R40*SUMPRODUCT(K40:$K$98, X40:$X$98)-K40*$AZ$3)/Z40, 0)</f>
        <v>679.02157881719302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0.15610499999999999</v>
      </c>
      <c r="Q41" s="4">
        <f t="shared" si="22"/>
        <v>25</v>
      </c>
      <c r="R41">
        <f t="shared" si="0"/>
        <v>50000</v>
      </c>
      <c r="S41">
        <f t="shared" si="1"/>
        <v>539.72366793626963</v>
      </c>
      <c r="U41">
        <f t="shared" si="12"/>
        <v>0.15610499999999999</v>
      </c>
      <c r="V41">
        <f t="shared" si="13"/>
        <v>0.01</v>
      </c>
      <c r="W41">
        <f t="shared" si="14"/>
        <v>0.19066371059187881</v>
      </c>
      <c r="X41">
        <f t="shared" si="15"/>
        <v>2.9763558541945241E-2</v>
      </c>
      <c r="Y41">
        <f t="shared" si="16"/>
        <v>1.9066371059187882E-3</v>
      </c>
      <c r="Z41">
        <f t="shared" si="17"/>
        <v>0.15899351494401479</v>
      </c>
      <c r="AB41">
        <f t="shared" si="18"/>
        <v>129.46477378924192</v>
      </c>
      <c r="AC41">
        <f t="shared" si="19"/>
        <v>85.81256306366376</v>
      </c>
      <c r="AE41">
        <f t="shared" si="2"/>
        <v>0</v>
      </c>
      <c r="AF41">
        <f t="shared" si="24"/>
        <v>0</v>
      </c>
      <c r="AG41">
        <f t="shared" si="24"/>
        <v>-3.9748378736003698</v>
      </c>
      <c r="AH41">
        <f t="shared" si="4"/>
        <v>-1488.177927097262</v>
      </c>
      <c r="AI41">
        <f t="shared" si="5"/>
        <v>-1492.1527649708623</v>
      </c>
      <c r="AJ41">
        <f t="shared" si="6"/>
        <v>43.652210725578158</v>
      </c>
      <c r="AK41">
        <f t="shared" si="20"/>
        <v>9.0625341652469356</v>
      </c>
      <c r="AL41">
        <f t="shared" si="7"/>
        <v>-1439.4380200800372</v>
      </c>
      <c r="AN41">
        <f t="shared" si="25"/>
        <v>0</v>
      </c>
      <c r="AO41">
        <f t="shared" si="25"/>
        <v>0</v>
      </c>
      <c r="AP41">
        <f t="shared" si="25"/>
        <v>-0.13706573510981593</v>
      </c>
      <c r="AQ41">
        <f t="shared" si="25"/>
        <v>-51.317363887102843</v>
      </c>
      <c r="AR41">
        <f t="shared" si="25"/>
        <v>-51.454429622212658</v>
      </c>
      <c r="AS41">
        <f t="shared" si="25"/>
        <v>1.505274565286965</v>
      </c>
      <c r="AT41">
        <f t="shared" si="25"/>
        <v>0.31250655921527032</v>
      </c>
      <c r="AU41">
        <f t="shared" si="23"/>
        <v>-49.636648497710418</v>
      </c>
      <c r="AW41">
        <v>38</v>
      </c>
      <c r="AX41">
        <f>IF(Z41&gt;0, (R41*SUMPRODUCT(K41:$K$98, X41:$X$98)-K41*$AZ$3)/Z41, 0)</f>
        <v>539.72366793626963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0.17521600000000001</v>
      </c>
      <c r="Q42" s="4">
        <f t="shared" si="22"/>
        <v>25</v>
      </c>
      <c r="R42">
        <f t="shared" si="0"/>
        <v>50000</v>
      </c>
      <c r="S42">
        <f t="shared" si="1"/>
        <v>381.74078979375122</v>
      </c>
      <c r="U42">
        <f t="shared" si="12"/>
        <v>0.17521600000000001</v>
      </c>
      <c r="V42">
        <f t="shared" si="13"/>
        <v>0.01</v>
      </c>
      <c r="W42">
        <f t="shared" si="14"/>
        <v>0.15899351494401479</v>
      </c>
      <c r="X42">
        <f t="shared" si="15"/>
        <v>2.7858207714430497E-2</v>
      </c>
      <c r="Y42">
        <f t="shared" si="16"/>
        <v>1.589935149440148E-3</v>
      </c>
      <c r="Z42">
        <f t="shared" si="17"/>
        <v>0.12954537208014413</v>
      </c>
      <c r="AB42">
        <f t="shared" si="18"/>
        <v>85.81256306366376</v>
      </c>
      <c r="AC42">
        <f t="shared" si="19"/>
        <v>49.452752651999589</v>
      </c>
      <c r="AE42">
        <f t="shared" si="2"/>
        <v>0</v>
      </c>
      <c r="AF42">
        <f t="shared" si="24"/>
        <v>0</v>
      </c>
      <c r="AG42">
        <f t="shared" si="24"/>
        <v>-3.2386343020036032</v>
      </c>
      <c r="AH42">
        <f t="shared" si="4"/>
        <v>-1392.9103857215248</v>
      </c>
      <c r="AI42">
        <f t="shared" si="5"/>
        <v>-1396.1490200235285</v>
      </c>
      <c r="AJ42">
        <f t="shared" si="6"/>
        <v>36.359810411664171</v>
      </c>
      <c r="AK42">
        <f t="shared" si="20"/>
        <v>6.0068794144564635</v>
      </c>
      <c r="AL42">
        <f t="shared" si="7"/>
        <v>-1353.7823301974079</v>
      </c>
      <c r="AN42">
        <f t="shared" si="25"/>
        <v>0</v>
      </c>
      <c r="AO42">
        <f t="shared" si="25"/>
        <v>0</v>
      </c>
      <c r="AP42">
        <f t="shared" si="25"/>
        <v>-9.9713364210460925E-2</v>
      </c>
      <c r="AQ42">
        <f t="shared" si="25"/>
        <v>-42.885910433931258</v>
      </c>
      <c r="AR42">
        <f t="shared" si="25"/>
        <v>-42.985623798141724</v>
      </c>
      <c r="AS42">
        <f t="shared" si="25"/>
        <v>1.1194715673698019</v>
      </c>
      <c r="AT42">
        <f t="shared" si="25"/>
        <v>0.18494405325462743</v>
      </c>
      <c r="AU42">
        <f t="shared" si="23"/>
        <v>-41.681208177517291</v>
      </c>
      <c r="AW42">
        <v>39</v>
      </c>
      <c r="AX42">
        <f>IF(Z42&gt;0, (R42*SUMPRODUCT(K42:$K$98, X42:$X$98)-K42*$AZ$3)/Z42, 0)</f>
        <v>381.74078979375122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0.19798199999999999</v>
      </c>
      <c r="Q43" s="4">
        <f t="shared" si="22"/>
        <v>25</v>
      </c>
      <c r="R43">
        <f t="shared" si="0"/>
        <v>50000</v>
      </c>
      <c r="S43">
        <f t="shared" si="1"/>
        <v>194.16530800975471</v>
      </c>
      <c r="U43">
        <f t="shared" si="12"/>
        <v>0.19798199999999999</v>
      </c>
      <c r="V43">
        <f t="shared" si="13"/>
        <v>0.01</v>
      </c>
      <c r="W43">
        <f t="shared" si="14"/>
        <v>0.12954537208014413</v>
      </c>
      <c r="X43">
        <f t="shared" si="15"/>
        <v>2.5647651855171094E-2</v>
      </c>
      <c r="Y43">
        <f t="shared" si="16"/>
        <v>1.2954537208014413E-3</v>
      </c>
      <c r="Z43">
        <f t="shared" si="17"/>
        <v>0.10260226650417159</v>
      </c>
      <c r="AB43">
        <f t="shared" si="18"/>
        <v>49.452752651999589</v>
      </c>
      <c r="AC43">
        <f t="shared" si="19"/>
        <v>19.921800678281414</v>
      </c>
      <c r="AE43">
        <f t="shared" si="2"/>
        <v>0</v>
      </c>
      <c r="AF43">
        <f t="shared" si="24"/>
        <v>0</v>
      </c>
      <c r="AG43">
        <f t="shared" si="24"/>
        <v>-2.5650566626042899</v>
      </c>
      <c r="AH43">
        <f t="shared" si="4"/>
        <v>-1282.3825927585547</v>
      </c>
      <c r="AI43">
        <f t="shared" si="5"/>
        <v>-1284.947649421159</v>
      </c>
      <c r="AJ43">
        <f t="shared" si="6"/>
        <v>29.530951973718174</v>
      </c>
      <c r="AK43">
        <f t="shared" si="20"/>
        <v>3.4616926856399717</v>
      </c>
      <c r="AL43">
        <f t="shared" si="7"/>
        <v>-1251.9550047618009</v>
      </c>
      <c r="AN43">
        <f t="shared" si="25"/>
        <v>0</v>
      </c>
      <c r="AO43">
        <f t="shared" si="25"/>
        <v>0</v>
      </c>
      <c r="AP43">
        <f t="shared" si="25"/>
        <v>-7.0513195799322179E-2</v>
      </c>
      <c r="AQ43">
        <f t="shared" si="25"/>
        <v>-35.252591559134771</v>
      </c>
      <c r="AR43">
        <f t="shared" si="25"/>
        <v>-35.323104754934093</v>
      </c>
      <c r="AS43">
        <f t="shared" si="25"/>
        <v>0.81180343070823158</v>
      </c>
      <c r="AT43">
        <f t="shared" si="25"/>
        <v>9.5161646016733312E-2</v>
      </c>
      <c r="AU43">
        <f t="shared" si="23"/>
        <v>-34.416139678209127</v>
      </c>
      <c r="AW43">
        <v>40</v>
      </c>
      <c r="AX43">
        <f>IF(Z43&gt;0, (R43*SUMPRODUCT(K43:$K$98, X43:$X$98)-K43*$AZ$3)/Z43, 0)</f>
        <v>194.16530800975471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0.22423799999999999</v>
      </c>
      <c r="Q44" s="4">
        <f t="shared" si="22"/>
        <v>25</v>
      </c>
      <c r="R44">
        <f t="shared" si="0"/>
        <v>50000</v>
      </c>
      <c r="S44">
        <f t="shared" si="1"/>
        <v>-43.359651191876871</v>
      </c>
      <c r="U44">
        <f t="shared" si="12"/>
        <v>0.22423799999999999</v>
      </c>
      <c r="V44">
        <f t="shared" si="13"/>
        <v>0.01</v>
      </c>
      <c r="W44">
        <f t="shared" si="14"/>
        <v>0.10260226650417159</v>
      </c>
      <c r="X44">
        <f t="shared" si="15"/>
        <v>2.3007327036362428E-2</v>
      </c>
      <c r="Y44">
        <f t="shared" si="16"/>
        <v>1.0260226650417158E-3</v>
      </c>
      <c r="Z44">
        <f t="shared" si="17"/>
        <v>7.8568916802767438E-2</v>
      </c>
      <c r="AB44">
        <f t="shared" si="18"/>
        <v>19.921800678281414</v>
      </c>
      <c r="AC44">
        <f t="shared" si="19"/>
        <v>-3.4067208270915899</v>
      </c>
      <c r="AE44">
        <f t="shared" si="2"/>
        <v>0</v>
      </c>
      <c r="AF44">
        <f t="shared" si="24"/>
        <v>0</v>
      </c>
      <c r="AG44">
        <f t="shared" si="24"/>
        <v>-1.9642229200691859</v>
      </c>
      <c r="AH44">
        <f t="shared" si="4"/>
        <v>-1150.3663518181213</v>
      </c>
      <c r="AI44">
        <f t="shared" si="5"/>
        <v>-1152.3305747381905</v>
      </c>
      <c r="AJ44">
        <f t="shared" si="6"/>
        <v>23.328521505373004</v>
      </c>
      <c r="AK44">
        <f t="shared" si="20"/>
        <v>1.3945260474796992</v>
      </c>
      <c r="AL44">
        <f t="shared" si="7"/>
        <v>-1127.6075271853379</v>
      </c>
      <c r="AN44">
        <f t="shared" si="25"/>
        <v>0</v>
      </c>
      <c r="AO44">
        <f t="shared" si="25"/>
        <v>0</v>
      </c>
      <c r="AP44">
        <f t="shared" si="25"/>
        <v>-4.8211005215786189E-2</v>
      </c>
      <c r="AQ44">
        <f t="shared" si="25"/>
        <v>-28.235246427943576</v>
      </c>
      <c r="AR44">
        <f t="shared" si="25"/>
        <v>-28.283457433159363</v>
      </c>
      <c r="AS44">
        <f t="shared" si="25"/>
        <v>0.57258850840234732</v>
      </c>
      <c r="AT44">
        <f t="shared" si="25"/>
        <v>3.4228040952818832E-2</v>
      </c>
      <c r="AU44">
        <f t="shared" si="23"/>
        <v>-27.676640883804197</v>
      </c>
      <c r="AW44">
        <v>41</v>
      </c>
      <c r="AX44">
        <f>IF(Z44&gt;0, (R44*SUMPRODUCT(K44:$K$98, X44:$X$98)-K44*$AZ$3)/Z44, 0)</f>
        <v>-43.359651191876871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0.25439000000000001</v>
      </c>
      <c r="Q45" s="4">
        <f t="shared" si="22"/>
        <v>25</v>
      </c>
      <c r="R45">
        <f t="shared" si="0"/>
        <v>50000</v>
      </c>
      <c r="S45">
        <f t="shared" si="1"/>
        <v>-363.26816304075641</v>
      </c>
      <c r="U45">
        <f t="shared" si="12"/>
        <v>0.25439000000000001</v>
      </c>
      <c r="V45">
        <f t="shared" si="13"/>
        <v>0.01</v>
      </c>
      <c r="W45">
        <f t="shared" si="14"/>
        <v>7.8568916802767438E-2</v>
      </c>
      <c r="X45">
        <f t="shared" si="15"/>
        <v>1.998714674545601E-2</v>
      </c>
      <c r="Y45">
        <f t="shared" si="16"/>
        <v>7.8568916802767435E-4</v>
      </c>
      <c r="Z45">
        <f t="shared" si="17"/>
        <v>5.779608088928375E-2</v>
      </c>
      <c r="AB45">
        <f t="shared" si="18"/>
        <v>-3.4067208270915899</v>
      </c>
      <c r="AC45">
        <f t="shared" si="19"/>
        <v>-20.995476135605074</v>
      </c>
      <c r="AE45">
        <f t="shared" si="2"/>
        <v>0</v>
      </c>
      <c r="AF45">
        <f t="shared" si="24"/>
        <v>0</v>
      </c>
      <c r="AG45">
        <f t="shared" si="24"/>
        <v>-1.4449020222320939</v>
      </c>
      <c r="AH45">
        <f t="shared" si="4"/>
        <v>-999.35733727280046</v>
      </c>
      <c r="AI45">
        <f t="shared" si="5"/>
        <v>-1000.8022392950326</v>
      </c>
      <c r="AJ45">
        <f t="shared" si="6"/>
        <v>17.588755308513484</v>
      </c>
      <c r="AK45">
        <f t="shared" si="20"/>
        <v>-0.2384704578964113</v>
      </c>
      <c r="AL45">
        <f t="shared" si="7"/>
        <v>-983.45195444441549</v>
      </c>
      <c r="AN45">
        <f t="shared" si="25"/>
        <v>0</v>
      </c>
      <c r="AO45">
        <f t="shared" si="25"/>
        <v>0</v>
      </c>
      <c r="AP45">
        <f t="shared" si="25"/>
        <v>-3.1664729952486141E-2</v>
      </c>
      <c r="AQ45">
        <f t="shared" si="25"/>
        <v>-21.900710030078301</v>
      </c>
      <c r="AR45">
        <f t="shared" si="25"/>
        <v>-21.93237476003079</v>
      </c>
      <c r="AS45">
        <f t="shared" si="25"/>
        <v>0.38545394668634148</v>
      </c>
      <c r="AT45">
        <f t="shared" si="25"/>
        <v>-5.2260309244156148E-3</v>
      </c>
      <c r="AU45">
        <f t="shared" si="23"/>
        <v>-21.552146844268862</v>
      </c>
      <c r="AW45">
        <v>42</v>
      </c>
      <c r="AX45">
        <f>IF(Z45&gt;0, (R45*SUMPRODUCT(K45:$K$98, X45:$X$98)-K45*$AZ$3)/Z45, 0)</f>
        <v>-363.26816304075641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0.28921999999999998</v>
      </c>
      <c r="Q46" s="4">
        <f t="shared" si="22"/>
        <v>25</v>
      </c>
      <c r="R46">
        <f t="shared" si="0"/>
        <v>50000</v>
      </c>
      <c r="S46">
        <f t="shared" si="1"/>
        <v>-824.40650417424342</v>
      </c>
      <c r="U46">
        <f t="shared" si="12"/>
        <v>0.28921999999999998</v>
      </c>
      <c r="V46">
        <f t="shared" si="13"/>
        <v>0.01</v>
      </c>
      <c r="W46">
        <f t="shared" si="14"/>
        <v>5.779608088928375E-2</v>
      </c>
      <c r="X46">
        <f t="shared" si="15"/>
        <v>1.6715782514798647E-2</v>
      </c>
      <c r="Y46">
        <f t="shared" si="16"/>
        <v>5.7796080889283756E-4</v>
      </c>
      <c r="Z46">
        <f t="shared" si="17"/>
        <v>4.0502337565592267E-2</v>
      </c>
      <c r="AB46">
        <f t="shared" si="18"/>
        <v>-20.995476135605074</v>
      </c>
      <c r="AC46">
        <f t="shared" si="19"/>
        <v>-33.390390523335057</v>
      </c>
      <c r="AE46">
        <f t="shared" si="2"/>
        <v>0</v>
      </c>
      <c r="AF46">
        <f t="shared" si="24"/>
        <v>0</v>
      </c>
      <c r="AG46">
        <f t="shared" si="24"/>
        <v>-1.0125584391398066</v>
      </c>
      <c r="AH46">
        <f t="shared" si="4"/>
        <v>-835.78912573993239</v>
      </c>
      <c r="AI46">
        <f t="shared" si="5"/>
        <v>-836.80168417907214</v>
      </c>
      <c r="AJ46">
        <f t="shared" si="6"/>
        <v>12.394914387729983</v>
      </c>
      <c r="AK46">
        <f t="shared" si="20"/>
        <v>-1.4696833294923553</v>
      </c>
      <c r="AL46">
        <f t="shared" si="7"/>
        <v>-825.87645312083453</v>
      </c>
      <c r="AN46">
        <f t="shared" si="25"/>
        <v>0</v>
      </c>
      <c r="AO46">
        <f t="shared" si="25"/>
        <v>0</v>
      </c>
      <c r="AP46">
        <f t="shared" si="25"/>
        <v>-1.9812508442949312E-2</v>
      </c>
      <c r="AQ46">
        <f t="shared" si="25"/>
        <v>-16.353702137246501</v>
      </c>
      <c r="AR46">
        <f t="shared" si="25"/>
        <v>-16.37351464568945</v>
      </c>
      <c r="AS46">
        <f t="shared" si="25"/>
        <v>0.24252856572422199</v>
      </c>
      <c r="AT46">
        <f t="shared" si="25"/>
        <v>-2.8756970707553141E-2</v>
      </c>
      <c r="AU46">
        <f t="shared" si="23"/>
        <v>-16.15974305067278</v>
      </c>
      <c r="AW46">
        <v>43</v>
      </c>
      <c r="AX46">
        <f>IF(Z46&gt;0, (R46*SUMPRODUCT(K46:$K$98, X46:$X$98)-K46*$AZ$3)/Z46, 0)</f>
        <v>-824.40650417424342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0.32816400000000001</v>
      </c>
      <c r="Q47" s="4">
        <f t="shared" si="22"/>
        <v>25</v>
      </c>
      <c r="R47">
        <f t="shared" si="0"/>
        <v>50000</v>
      </c>
      <c r="S47">
        <f t="shared" si="1"/>
        <v>-1539.0927854087863</v>
      </c>
      <c r="U47">
        <f t="shared" si="12"/>
        <v>0.32816400000000001</v>
      </c>
      <c r="V47">
        <f t="shared" si="13"/>
        <v>0.01</v>
      </c>
      <c r="W47">
        <f t="shared" si="14"/>
        <v>4.0502337565592267E-2</v>
      </c>
      <c r="X47">
        <f t="shared" si="15"/>
        <v>1.3291409104875021E-2</v>
      </c>
      <c r="Y47">
        <f t="shared" si="16"/>
        <v>4.0502337565592267E-4</v>
      </c>
      <c r="Z47">
        <f t="shared" si="17"/>
        <v>2.680590508506132E-2</v>
      </c>
      <c r="AB47">
        <f t="shared" si="18"/>
        <v>-33.390390523335057</v>
      </c>
      <c r="AC47">
        <f t="shared" si="19"/>
        <v>-41.256775122770577</v>
      </c>
      <c r="AE47">
        <f t="shared" si="2"/>
        <v>0</v>
      </c>
      <c r="AF47">
        <f t="shared" si="24"/>
        <v>0</v>
      </c>
      <c r="AG47">
        <f t="shared" si="24"/>
        <v>-0.67014762712653297</v>
      </c>
      <c r="AH47">
        <f t="shared" si="4"/>
        <v>-664.57045524375098</v>
      </c>
      <c r="AI47">
        <f t="shared" si="5"/>
        <v>-665.24060287087752</v>
      </c>
      <c r="AJ47">
        <f t="shared" si="6"/>
        <v>7.8663845994355199</v>
      </c>
      <c r="AK47">
        <f t="shared" si="20"/>
        <v>-2.3373273366334542</v>
      </c>
      <c r="AL47">
        <f t="shared" si="7"/>
        <v>-659.71154560807554</v>
      </c>
      <c r="AN47">
        <f t="shared" si="25"/>
        <v>0</v>
      </c>
      <c r="AO47">
        <f t="shared" si="25"/>
        <v>0</v>
      </c>
      <c r="AP47">
        <f t="shared" si="25"/>
        <v>-1.1707706551649821E-2</v>
      </c>
      <c r="AQ47">
        <f t="shared" si="25"/>
        <v>-11.610271465485747</v>
      </c>
      <c r="AR47">
        <f t="shared" si="25"/>
        <v>-11.621979172037397</v>
      </c>
      <c r="AS47">
        <f t="shared" si="25"/>
        <v>0.1374284094797209</v>
      </c>
      <c r="AT47">
        <f t="shared" si="25"/>
        <v>-4.0833902060936317E-2</v>
      </c>
      <c r="AU47">
        <f t="shared" si="23"/>
        <v>-11.525384664618613</v>
      </c>
      <c r="AW47">
        <v>44</v>
      </c>
      <c r="AX47">
        <f>IF(Z47&gt;0, (R47*SUMPRODUCT(K47:$K$98, X47:$X$98)-K47*$AZ$3)/Z47, 0)</f>
        <v>-1539.0927854087863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0.37150699999999998</v>
      </c>
      <c r="Q48" s="4">
        <f t="shared" si="22"/>
        <v>25</v>
      </c>
      <c r="R48">
        <f t="shared" si="0"/>
        <v>50000</v>
      </c>
      <c r="S48">
        <f t="shared" si="1"/>
        <v>-2731.6702789115257</v>
      </c>
      <c r="U48">
        <f t="shared" si="12"/>
        <v>0.37150699999999998</v>
      </c>
      <c r="V48">
        <f t="shared" si="13"/>
        <v>0.01</v>
      </c>
      <c r="W48">
        <f t="shared" si="14"/>
        <v>2.680590508506132E-2</v>
      </c>
      <c r="X48">
        <f t="shared" si="15"/>
        <v>9.9585813804358748E-3</v>
      </c>
      <c r="Y48">
        <f t="shared" si="16"/>
        <v>2.6805905085061323E-4</v>
      </c>
      <c r="Z48">
        <f t="shared" si="17"/>
        <v>1.6579264653774833E-2</v>
      </c>
      <c r="AB48">
        <f t="shared" si="18"/>
        <v>-41.256775122770577</v>
      </c>
      <c r="AC48">
        <f t="shared" si="19"/>
        <v>-45.2890845009251</v>
      </c>
      <c r="AE48">
        <f t="shared" si="2"/>
        <v>0</v>
      </c>
      <c r="AF48">
        <f t="shared" si="24"/>
        <v>0</v>
      </c>
      <c r="AG48">
        <f t="shared" si="24"/>
        <v>-0.41448161634437081</v>
      </c>
      <c r="AH48">
        <f t="shared" si="4"/>
        <v>-497.92906902179374</v>
      </c>
      <c r="AI48">
        <f t="shared" si="5"/>
        <v>-498.34355063813808</v>
      </c>
      <c r="AJ48">
        <f t="shared" si="6"/>
        <v>4.0323093781545225</v>
      </c>
      <c r="AK48">
        <f t="shared" si="20"/>
        <v>-2.8879742585939407</v>
      </c>
      <c r="AL48">
        <f t="shared" si="7"/>
        <v>-497.19921551857749</v>
      </c>
      <c r="AN48">
        <f t="shared" si="25"/>
        <v>0</v>
      </c>
      <c r="AO48">
        <f t="shared" si="25"/>
        <v>0</v>
      </c>
      <c r="AP48">
        <f t="shared" si="25"/>
        <v>-6.4652987037942446E-3</v>
      </c>
      <c r="AQ48">
        <f t="shared" si="25"/>
        <v>-7.7669552462210172</v>
      </c>
      <c r="AR48">
        <f t="shared" si="25"/>
        <v>-7.7734205449248108</v>
      </c>
      <c r="AS48">
        <f t="shared" si="25"/>
        <v>6.2898047990190137E-2</v>
      </c>
      <c r="AT48">
        <f t="shared" si="25"/>
        <v>-4.5048116718318557E-2</v>
      </c>
      <c r="AU48">
        <f t="shared" si="23"/>
        <v>-7.7555706136529396</v>
      </c>
      <c r="AW48">
        <v>45</v>
      </c>
      <c r="AX48">
        <f>IF(Z48&gt;0, (R48*SUMPRODUCT(K48:$K$98, X48:$X$98)-K48*$AZ$3)/Z48, 0)</f>
        <v>-2731.6702789115257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0.41881499999999999</v>
      </c>
      <c r="Q49" s="4">
        <f t="shared" si="22"/>
        <v>25</v>
      </c>
      <c r="R49">
        <f t="shared" si="0"/>
        <v>50000</v>
      </c>
      <c r="S49">
        <f t="shared" si="1"/>
        <v>-4888.156963616927</v>
      </c>
      <c r="U49">
        <f t="shared" si="12"/>
        <v>0.41881499999999999</v>
      </c>
      <c r="V49">
        <f t="shared" si="13"/>
        <v>0.01</v>
      </c>
      <c r="W49">
        <f t="shared" si="14"/>
        <v>1.6579264653774833E-2</v>
      </c>
      <c r="X49">
        <f t="shared" si="15"/>
        <v>6.9436447259707068E-3</v>
      </c>
      <c r="Y49">
        <f t="shared" si="16"/>
        <v>1.6579264653774833E-4</v>
      </c>
      <c r="Z49">
        <f t="shared" si="17"/>
        <v>9.4698272812663783E-3</v>
      </c>
      <c r="AB49">
        <f t="shared" si="18"/>
        <v>-45.2890845009251</v>
      </c>
      <c r="AC49">
        <f t="shared" si="19"/>
        <v>-46.2900021691718</v>
      </c>
      <c r="AE49">
        <f t="shared" si="2"/>
        <v>0</v>
      </c>
      <c r="AF49">
        <f t="shared" si="24"/>
        <v>0</v>
      </c>
      <c r="AG49">
        <f t="shared" si="24"/>
        <v>-0.23674568203165947</v>
      </c>
      <c r="AH49">
        <f t="shared" si="4"/>
        <v>-347.18223629853532</v>
      </c>
      <c r="AI49">
        <f t="shared" si="5"/>
        <v>-347.41898198056697</v>
      </c>
      <c r="AJ49">
        <f t="shared" si="6"/>
        <v>1.0009176682467</v>
      </c>
      <c r="AK49">
        <f t="shared" si="20"/>
        <v>-3.1702359150647572</v>
      </c>
      <c r="AL49">
        <f t="shared" si="7"/>
        <v>-349.58830022738505</v>
      </c>
      <c r="AN49">
        <f t="shared" si="25"/>
        <v>0</v>
      </c>
      <c r="AO49">
        <f t="shared" si="25"/>
        <v>0</v>
      </c>
      <c r="AP49">
        <f t="shared" si="25"/>
        <v>-3.2972157501131387E-3</v>
      </c>
      <c r="AQ49">
        <f t="shared" si="25"/>
        <v>-4.8352929939814038</v>
      </c>
      <c r="AR49">
        <f t="shared" si="25"/>
        <v>-4.8385902097315165</v>
      </c>
      <c r="AS49">
        <f t="shared" si="25"/>
        <v>1.3940028269948354E-2</v>
      </c>
      <c r="AT49">
        <f t="shared" si="25"/>
        <v>-4.4152660783599876E-2</v>
      </c>
      <c r="AU49">
        <f t="shared" si="23"/>
        <v>-4.8688028422451683</v>
      </c>
      <c r="AW49">
        <v>46</v>
      </c>
      <c r="AX49">
        <f>IF(Z49&gt;0, (R49*SUMPRODUCT(K49:$K$98, X49:$X$98)-K49*$AZ$3)/Z49, 0)</f>
        <v>-4888.156963616927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0.47081499999999998</v>
      </c>
      <c r="Q50" s="4">
        <f t="shared" si="22"/>
        <v>25</v>
      </c>
      <c r="R50">
        <f t="shared" si="0"/>
        <v>50000</v>
      </c>
      <c r="S50">
        <f t="shared" si="1"/>
        <v>-9169.804539925306</v>
      </c>
      <c r="U50">
        <f t="shared" si="12"/>
        <v>0.47081499999999998</v>
      </c>
      <c r="V50">
        <f t="shared" si="13"/>
        <v>0.01</v>
      </c>
      <c r="W50">
        <f t="shared" si="14"/>
        <v>9.4698272812663783E-3</v>
      </c>
      <c r="X50">
        <f t="shared" si="15"/>
        <v>4.45853673142943E-3</v>
      </c>
      <c r="Y50">
        <f t="shared" si="16"/>
        <v>9.4698272812663783E-5</v>
      </c>
      <c r="Z50">
        <f t="shared" si="17"/>
        <v>4.9165922770242846E-3</v>
      </c>
      <c r="AB50">
        <f t="shared" si="18"/>
        <v>-46.2900021691718</v>
      </c>
      <c r="AC50">
        <f t="shared" si="19"/>
        <v>-45.084190182818986</v>
      </c>
      <c r="AE50">
        <f t="shared" si="2"/>
        <v>0</v>
      </c>
      <c r="AF50">
        <f t="shared" si="24"/>
        <v>0</v>
      </c>
      <c r="AG50">
        <f t="shared" si="24"/>
        <v>-0.12291480692560712</v>
      </c>
      <c r="AH50">
        <f t="shared" si="4"/>
        <v>-222.92683657147151</v>
      </c>
      <c r="AI50">
        <f t="shared" si="5"/>
        <v>-223.04975137839713</v>
      </c>
      <c r="AJ50">
        <f t="shared" si="6"/>
        <v>-1.2058119863528134</v>
      </c>
      <c r="AK50">
        <f t="shared" si="20"/>
        <v>-3.2403001518420265</v>
      </c>
      <c r="AL50">
        <f t="shared" si="7"/>
        <v>-227.49586351659198</v>
      </c>
      <c r="AN50">
        <f t="shared" si="25"/>
        <v>0</v>
      </c>
      <c r="AO50">
        <f t="shared" si="25"/>
        <v>0</v>
      </c>
      <c r="AP50">
        <f t="shared" si="25"/>
        <v>-1.5284508564486516E-3</v>
      </c>
      <c r="AQ50">
        <f t="shared" si="25"/>
        <v>-2.7721047024812808</v>
      </c>
      <c r="AR50">
        <f t="shared" si="25"/>
        <v>-2.7736331533377299</v>
      </c>
      <c r="AS50">
        <f t="shared" si="25"/>
        <v>-1.4994323380196808E-2</v>
      </c>
      <c r="AT50">
        <f t="shared" si="25"/>
        <v>-4.0293270323657371E-2</v>
      </c>
      <c r="AU50">
        <f t="shared" si="23"/>
        <v>-2.8289207470415838</v>
      </c>
      <c r="AW50">
        <v>47</v>
      </c>
      <c r="AX50">
        <f>IF(Z50&gt;0, (R50*SUMPRODUCT(K50:$K$98, X50:$X$98)-K50*$AZ$3)/Z50, 0)</f>
        <v>-9169.804539925306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0.52931399999999995</v>
      </c>
      <c r="Q51" s="4">
        <f t="shared" si="22"/>
        <v>25</v>
      </c>
      <c r="R51">
        <f t="shared" si="0"/>
        <v>50000</v>
      </c>
      <c r="S51">
        <f t="shared" si="1"/>
        <v>-18747.175766062392</v>
      </c>
      <c r="U51">
        <f t="shared" si="12"/>
        <v>0.52931399999999995</v>
      </c>
      <c r="V51">
        <f t="shared" si="13"/>
        <v>0.01</v>
      </c>
      <c r="W51">
        <f t="shared" si="14"/>
        <v>4.9165922770242846E-3</v>
      </c>
      <c r="X51">
        <f t="shared" si="15"/>
        <v>2.6024211245208317E-3</v>
      </c>
      <c r="Y51">
        <f t="shared" si="16"/>
        <v>4.9165922770242848E-5</v>
      </c>
      <c r="Z51">
        <f t="shared" si="17"/>
        <v>2.2650052297332099E-3</v>
      </c>
      <c r="AB51">
        <f t="shared" si="18"/>
        <v>-45.084190182818986</v>
      </c>
      <c r="AC51">
        <f t="shared" si="19"/>
        <v>-42.462451152859011</v>
      </c>
      <c r="AE51">
        <f t="shared" si="2"/>
        <v>0</v>
      </c>
      <c r="AF51">
        <f t="shared" si="24"/>
        <v>0</v>
      </c>
      <c r="AG51">
        <f t="shared" si="24"/>
        <v>-5.6625130743330247E-2</v>
      </c>
      <c r="AH51">
        <f t="shared" si="4"/>
        <v>-130.12105622604159</v>
      </c>
      <c r="AI51">
        <f t="shared" si="5"/>
        <v>-130.17768135678492</v>
      </c>
      <c r="AJ51">
        <f t="shared" si="6"/>
        <v>-2.6217390299599757</v>
      </c>
      <c r="AK51">
        <f t="shared" si="20"/>
        <v>-3.1558933127973292</v>
      </c>
      <c r="AL51">
        <f t="shared" si="7"/>
        <v>-135.95531369954222</v>
      </c>
      <c r="AN51">
        <f t="shared" si="25"/>
        <v>0</v>
      </c>
      <c r="AO51">
        <f t="shared" si="25"/>
        <v>0</v>
      </c>
      <c r="AP51">
        <f t="shared" si="25"/>
        <v>-6.2869277790527105E-4</v>
      </c>
      <c r="AQ51">
        <f t="shared" si="25"/>
        <v>-1.4446972082683238</v>
      </c>
      <c r="AR51">
        <f t="shared" si="25"/>
        <v>-1.4453259010462292</v>
      </c>
      <c r="AS51">
        <f t="shared" si="25"/>
        <v>-2.9108425394361735E-2</v>
      </c>
      <c r="AT51">
        <f t="shared" si="25"/>
        <v>-3.503898900628892E-2</v>
      </c>
      <c r="AU51">
        <f t="shared" si="23"/>
        <v>-1.5094733154468796</v>
      </c>
      <c r="AW51">
        <v>48</v>
      </c>
      <c r="AX51">
        <f>IF(Z51&gt;0, (R51*SUMPRODUCT(K51:$K$98, X51:$X$98)-K51*$AZ$3)/Z51, 0)</f>
        <v>-18747.175766062392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0.595055</v>
      </c>
      <c r="Q52" s="4">
        <f t="shared" si="22"/>
        <v>25</v>
      </c>
      <c r="R52">
        <f t="shared" si="0"/>
        <v>50000</v>
      </c>
      <c r="S52">
        <f t="shared" si="1"/>
        <v>-43699.186883032606</v>
      </c>
      <c r="U52">
        <f t="shared" si="12"/>
        <v>0.595055</v>
      </c>
      <c r="V52">
        <f t="shared" si="13"/>
        <v>0.01</v>
      </c>
      <c r="W52">
        <f t="shared" si="14"/>
        <v>2.2650052297332099E-3</v>
      </c>
      <c r="X52">
        <f t="shared" si="15"/>
        <v>1.3478026869788952E-3</v>
      </c>
      <c r="Y52">
        <f t="shared" si="16"/>
        <v>2.2650052297332099E-5</v>
      </c>
      <c r="Z52">
        <f t="shared" si="17"/>
        <v>8.9455249045698271E-4</v>
      </c>
      <c r="AB52">
        <f t="shared" si="18"/>
        <v>-42.462451152859011</v>
      </c>
      <c r="AC52">
        <f t="shared" si="19"/>
        <v>-39.091216457161927</v>
      </c>
      <c r="AE52">
        <f t="shared" si="2"/>
        <v>0</v>
      </c>
      <c r="AF52">
        <f t="shared" si="24"/>
        <v>0</v>
      </c>
      <c r="AG52">
        <f t="shared" si="24"/>
        <v>-2.2363812261424566E-2</v>
      </c>
      <c r="AH52">
        <f t="shared" si="4"/>
        <v>-67.390134348944756</v>
      </c>
      <c r="AI52">
        <f t="shared" si="5"/>
        <v>-67.412498161206173</v>
      </c>
      <c r="AJ52">
        <f t="shared" si="6"/>
        <v>-3.3712346956970833</v>
      </c>
      <c r="AK52">
        <f t="shared" si="20"/>
        <v>-2.972371580700131</v>
      </c>
      <c r="AL52">
        <f t="shared" si="7"/>
        <v>-73.756104437603383</v>
      </c>
      <c r="AN52">
        <f t="shared" si="25"/>
        <v>0</v>
      </c>
      <c r="AO52">
        <f t="shared" si="25"/>
        <v>0</v>
      </c>
      <c r="AP52">
        <f t="shared" si="25"/>
        <v>-2.2169559747303326E-4</v>
      </c>
      <c r="AQ52">
        <f t="shared" si="25"/>
        <v>-0.66804782313646605</v>
      </c>
      <c r="AR52">
        <f t="shared" si="25"/>
        <v>-0.66826951873393903</v>
      </c>
      <c r="AS52">
        <f t="shared" si="25"/>
        <v>-3.3419520846790368E-2</v>
      </c>
      <c r="AT52">
        <f t="shared" si="25"/>
        <v>-2.9465535025610352E-2</v>
      </c>
      <c r="AU52">
        <f t="shared" si="23"/>
        <v>-0.7311545746063397</v>
      </c>
      <c r="AW52">
        <v>49</v>
      </c>
      <c r="AX52">
        <f>IF(Z52&gt;0, (R52*SUMPRODUCT(K52:$K$98, X52:$X$98)-K52*$AZ$3)/Z52, 0)</f>
        <v>-43699.186883032606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0.66919700000000004</v>
      </c>
      <c r="Q53" s="4">
        <f t="shared" si="22"/>
        <v>25</v>
      </c>
      <c r="R53">
        <f t="shared" si="0"/>
        <v>50000</v>
      </c>
      <c r="S53">
        <f t="shared" si="1"/>
        <v>-123562.36582304609</v>
      </c>
      <c r="U53">
        <f t="shared" si="12"/>
        <v>0.66919700000000004</v>
      </c>
      <c r="V53">
        <f t="shared" si="13"/>
        <v>0.01</v>
      </c>
      <c r="W53">
        <f t="shared" si="14"/>
        <v>8.9455249045698271E-4</v>
      </c>
      <c r="X53">
        <f t="shared" si="15"/>
        <v>5.9863184295634152E-4</v>
      </c>
      <c r="Y53">
        <f t="shared" si="16"/>
        <v>8.9455249045698269E-6</v>
      </c>
      <c r="Z53">
        <f t="shared" si="17"/>
        <v>2.8697512259607134E-4</v>
      </c>
      <c r="AB53">
        <f t="shared" si="18"/>
        <v>-39.091216457161927</v>
      </c>
      <c r="AC53">
        <f t="shared" si="19"/>
        <v>-35.459325080329265</v>
      </c>
      <c r="AE53">
        <f t="shared" si="2"/>
        <v>0</v>
      </c>
      <c r="AF53">
        <f t="shared" si="24"/>
        <v>0</v>
      </c>
      <c r="AG53">
        <f t="shared" si="24"/>
        <v>-7.1743780649017831E-3</v>
      </c>
      <c r="AH53">
        <f t="shared" si="4"/>
        <v>-29.931592147817078</v>
      </c>
      <c r="AI53">
        <f t="shared" si="5"/>
        <v>-29.938766525881981</v>
      </c>
      <c r="AJ53">
        <f t="shared" si="6"/>
        <v>-3.6318913768326624</v>
      </c>
      <c r="AK53">
        <f t="shared" si="20"/>
        <v>-2.7363851520013354</v>
      </c>
      <c r="AL53">
        <f t="shared" si="7"/>
        <v>-36.307043054715976</v>
      </c>
      <c r="AN53">
        <f t="shared" si="25"/>
        <v>0</v>
      </c>
      <c r="AO53">
        <f t="shared" si="25"/>
        <v>0</v>
      </c>
      <c r="AP53">
        <f t="shared" si="25"/>
        <v>-6.3500547103697725E-5</v>
      </c>
      <c r="AQ53">
        <f t="shared" si="25"/>
        <v>-0.26492505132528832</v>
      </c>
      <c r="AR53">
        <f t="shared" si="25"/>
        <v>-0.26498855187239201</v>
      </c>
      <c r="AS53">
        <f t="shared" si="25"/>
        <v>-3.2145934792360761E-2</v>
      </c>
      <c r="AT53">
        <f t="shared" si="25"/>
        <v>-2.4219793362799131E-2</v>
      </c>
      <c r="AU53">
        <f t="shared" si="23"/>
        <v>-0.3213542800275519</v>
      </c>
      <c r="AW53">
        <v>50</v>
      </c>
      <c r="AX53">
        <f>IF(Z53&gt;0, (R53*SUMPRODUCT(K53:$K$98, X53:$X$98)-K53*$AZ$3)/Z53, 0)</f>
        <v>-123562.36582304609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0.74928899999999998</v>
      </c>
      <c r="Q54" s="4">
        <f t="shared" si="22"/>
        <v>25</v>
      </c>
      <c r="R54">
        <f t="shared" si="0"/>
        <v>50000</v>
      </c>
      <c r="S54">
        <f t="shared" si="1"/>
        <v>-461579.47503318853</v>
      </c>
      <c r="U54">
        <f t="shared" si="12"/>
        <v>0.74928899999999998</v>
      </c>
      <c r="V54">
        <f t="shared" si="13"/>
        <v>0.01</v>
      </c>
      <c r="W54">
        <f t="shared" si="14"/>
        <v>2.8697512259607134E-4</v>
      </c>
      <c r="X54">
        <f t="shared" si="15"/>
        <v>2.150273026348877E-4</v>
      </c>
      <c r="Y54">
        <f t="shared" si="16"/>
        <v>2.8697512259607133E-6</v>
      </c>
      <c r="Z54">
        <f t="shared" si="17"/>
        <v>6.9078068735222922E-5</v>
      </c>
      <c r="AB54">
        <f t="shared" si="18"/>
        <v>-35.459325080329265</v>
      </c>
      <c r="AC54">
        <f t="shared" si="19"/>
        <v>-31.88501870311071</v>
      </c>
      <c r="AE54">
        <f t="shared" si="2"/>
        <v>0</v>
      </c>
      <c r="AF54">
        <f t="shared" si="24"/>
        <v>0</v>
      </c>
      <c r="AG54">
        <f t="shared" si="24"/>
        <v>-1.7269517183805731E-3</v>
      </c>
      <c r="AH54">
        <f t="shared" si="4"/>
        <v>-10.751365131744386</v>
      </c>
      <c r="AI54">
        <f t="shared" si="5"/>
        <v>-10.753092083462766</v>
      </c>
      <c r="AJ54">
        <f t="shared" si="6"/>
        <v>-3.574306377218555</v>
      </c>
      <c r="AK54">
        <f t="shared" si="20"/>
        <v>-2.4821527556230487</v>
      </c>
      <c r="AL54">
        <f t="shared" si="7"/>
        <v>-16.809551216304371</v>
      </c>
      <c r="AN54">
        <f t="shared" si="25"/>
        <v>0</v>
      </c>
      <c r="AO54">
        <f t="shared" si="25"/>
        <v>0</v>
      </c>
      <c r="AP54">
        <f t="shared" si="25"/>
        <v>-1.3647571601676951E-5</v>
      </c>
      <c r="AQ54">
        <f t="shared" si="25"/>
        <v>-8.4964752569254606E-2</v>
      </c>
      <c r="AR54">
        <f t="shared" si="25"/>
        <v>-8.4978400140856281E-2</v>
      </c>
      <c r="AS54">
        <f t="shared" si="25"/>
        <v>-2.8246650841613662E-2</v>
      </c>
      <c r="AT54">
        <f t="shared" si="25"/>
        <v>-1.9615694577976673E-2</v>
      </c>
      <c r="AU54">
        <f t="shared" si="23"/>
        <v>-0.13284074556044662</v>
      </c>
      <c r="AW54">
        <v>51</v>
      </c>
      <c r="AX54">
        <f>IF(Z54&gt;0, (R54*SUMPRODUCT(K54:$K$98, X54:$X$98)-K54*$AZ$3)/Z54, 0)</f>
        <v>-461579.47503318853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0.83297500000000002</v>
      </c>
      <c r="Q55" s="4">
        <f t="shared" si="22"/>
        <v>25</v>
      </c>
      <c r="R55">
        <f t="shared" si="0"/>
        <v>50000</v>
      </c>
      <c r="S55">
        <f t="shared" si="1"/>
        <v>-2631339.6357445363</v>
      </c>
      <c r="U55">
        <f t="shared" si="12"/>
        <v>0.83297500000000002</v>
      </c>
      <c r="V55">
        <f t="shared" si="13"/>
        <v>0.01</v>
      </c>
      <c r="W55">
        <f t="shared" si="14"/>
        <v>6.9078068735222922E-5</v>
      </c>
      <c r="X55">
        <f t="shared" si="15"/>
        <v>5.7540304304722318E-5</v>
      </c>
      <c r="Y55">
        <f t="shared" si="16"/>
        <v>6.9078068735222928E-7</v>
      </c>
      <c r="Z55">
        <f t="shared" si="17"/>
        <v>1.0846983743148374E-5</v>
      </c>
      <c r="AB55">
        <f t="shared" si="18"/>
        <v>-31.88501870311071</v>
      </c>
      <c r="AC55">
        <f t="shared" si="19"/>
        <v>-28.542098251622949</v>
      </c>
      <c r="AE55">
        <f t="shared" si="2"/>
        <v>0</v>
      </c>
      <c r="AF55">
        <f t="shared" si="24"/>
        <v>0</v>
      </c>
      <c r="AG55">
        <f t="shared" si="24"/>
        <v>-2.7117459357870935E-4</v>
      </c>
      <c r="AH55">
        <f t="shared" si="4"/>
        <v>-2.8770152152361157</v>
      </c>
      <c r="AI55">
        <f t="shared" si="5"/>
        <v>-2.8772863898296945</v>
      </c>
      <c r="AJ55">
        <f t="shared" si="6"/>
        <v>-3.3429204514877604</v>
      </c>
      <c r="AK55">
        <f t="shared" si="20"/>
        <v>-2.2319513092177501</v>
      </c>
      <c r="AL55">
        <f t="shared" si="7"/>
        <v>-8.4521581505352046</v>
      </c>
      <c r="AN55">
        <f t="shared" si="25"/>
        <v>0</v>
      </c>
      <c r="AO55">
        <f t="shared" si="25"/>
        <v>0</v>
      </c>
      <c r="AP55">
        <f t="shared" si="25"/>
        <v>-1.9134017238868945E-6</v>
      </c>
      <c r="AQ55">
        <f t="shared" si="25"/>
        <v>-2.0300153490905099E-2</v>
      </c>
      <c r="AR55">
        <f t="shared" si="25"/>
        <v>-2.0302066892628989E-2</v>
      </c>
      <c r="AS55">
        <f t="shared" si="25"/>
        <v>-2.3587570171233148E-2</v>
      </c>
      <c r="AT55">
        <f t="shared" si="25"/>
        <v>-1.5748597338449747E-2</v>
      </c>
      <c r="AU55">
        <f t="shared" si="23"/>
        <v>-5.9638234402311877E-2</v>
      </c>
      <c r="AW55">
        <v>52</v>
      </c>
      <c r="AX55">
        <f>IF(Z55&gt;0, (R55*SUMPRODUCT(K55:$K$98, X55:$X$98)-K55*$AZ$3)/Z55, 0)</f>
        <v>-2631339.6357445363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0.83526170899999996</v>
      </c>
      <c r="Q56" s="4">
        <f t="shared" si="22"/>
        <v>25</v>
      </c>
      <c r="R56">
        <f t="shared" si="0"/>
        <v>50000</v>
      </c>
      <c r="S56">
        <f t="shared" si="1"/>
        <v>-15193709.629205449</v>
      </c>
      <c r="U56">
        <f t="shared" si="12"/>
        <v>0.83526170899999996</v>
      </c>
      <c r="V56">
        <f t="shared" si="13"/>
        <v>0.01</v>
      </c>
      <c r="W56">
        <f t="shared" si="14"/>
        <v>1.0846983743148374E-5</v>
      </c>
      <c r="X56">
        <f t="shared" si="15"/>
        <v>9.0600701787973281E-6</v>
      </c>
      <c r="Y56">
        <f t="shared" si="16"/>
        <v>1.0846983743148374E-7</v>
      </c>
      <c r="Z56">
        <f t="shared" si="17"/>
        <v>1.6784437269195626E-6</v>
      </c>
      <c r="AB56">
        <f t="shared" si="18"/>
        <v>-28.542098251622949</v>
      </c>
      <c r="AC56">
        <f t="shared" si="19"/>
        <v>-25.501786615777238</v>
      </c>
      <c r="AE56">
        <f t="shared" si="2"/>
        <v>0</v>
      </c>
      <c r="AF56">
        <f t="shared" si="24"/>
        <v>0</v>
      </c>
      <c r="AG56">
        <f t="shared" si="24"/>
        <v>-4.1961093172989066E-5</v>
      </c>
      <c r="AH56">
        <f t="shared" si="4"/>
        <v>-0.45300350893986641</v>
      </c>
      <c r="AI56">
        <f t="shared" si="5"/>
        <v>-0.45304547003303941</v>
      </c>
      <c r="AJ56">
        <f t="shared" si="6"/>
        <v>-3.0403116358457112</v>
      </c>
      <c r="AK56">
        <f t="shared" si="20"/>
        <v>-1.9979468776136067</v>
      </c>
      <c r="AL56">
        <f t="shared" si="7"/>
        <v>-5.4913039834923572</v>
      </c>
      <c r="AN56">
        <f t="shared" si="25"/>
        <v>0</v>
      </c>
      <c r="AO56">
        <f t="shared" si="25"/>
        <v>0</v>
      </c>
      <c r="AP56">
        <f t="shared" si="25"/>
        <v>-2.6435402924170711E-7</v>
      </c>
      <c r="AQ56">
        <f t="shared" si="25"/>
        <v>-2.8539128462452025E-3</v>
      </c>
      <c r="AR56">
        <f t="shared" si="25"/>
        <v>-2.8541772002744444E-3</v>
      </c>
      <c r="AS56">
        <f t="shared" si="25"/>
        <v>-1.9153901157265944E-2</v>
      </c>
      <c r="AT56">
        <f t="shared" si="25"/>
        <v>-1.2587024487913772E-2</v>
      </c>
      <c r="AU56">
        <f t="shared" si="23"/>
        <v>-3.4595102845454161E-2</v>
      </c>
      <c r="AW56">
        <v>53</v>
      </c>
      <c r="AX56">
        <f>IF(Z56&gt;0, (R56*SUMPRODUCT(K56:$K$98, X56:$X$98)-K56*$AZ$3)/Z56, 0)</f>
        <v>-15193709.629205449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0.83773177600000004</v>
      </c>
      <c r="Q57" s="4">
        <f t="shared" si="22"/>
        <v>25</v>
      </c>
      <c r="R57">
        <f t="shared" si="0"/>
        <v>50000</v>
      </c>
      <c r="S57">
        <f t="shared" si="1"/>
        <v>-89101328.882977515</v>
      </c>
      <c r="U57">
        <f t="shared" si="12"/>
        <v>0.83773177600000004</v>
      </c>
      <c r="V57">
        <f t="shared" si="13"/>
        <v>0.01</v>
      </c>
      <c r="W57">
        <f t="shared" si="14"/>
        <v>1.6784437269195626E-6</v>
      </c>
      <c r="X57">
        <f t="shared" si="15"/>
        <v>1.4060856442683843E-6</v>
      </c>
      <c r="Y57">
        <f t="shared" si="16"/>
        <v>1.6784437269195627E-8</v>
      </c>
      <c r="Z57">
        <f t="shared" si="17"/>
        <v>2.5557364538198268E-7</v>
      </c>
      <c r="AB57">
        <f t="shared" si="18"/>
        <v>-25.501786615777238</v>
      </c>
      <c r="AC57">
        <f t="shared" si="19"/>
        <v>-22.771951431001508</v>
      </c>
      <c r="AE57">
        <f t="shared" si="2"/>
        <v>0</v>
      </c>
      <c r="AF57">
        <f t="shared" si="24"/>
        <v>0</v>
      </c>
      <c r="AG57">
        <f t="shared" si="24"/>
        <v>-6.3893411345495671E-6</v>
      </c>
      <c r="AH57">
        <f t="shared" si="4"/>
        <v>-7.0304282213419209E-2</v>
      </c>
      <c r="AI57">
        <f t="shared" si="5"/>
        <v>-7.0310671554553755E-2</v>
      </c>
      <c r="AJ57">
        <f t="shared" si="6"/>
        <v>-2.7298351847757303</v>
      </c>
      <c r="AK57">
        <f t="shared" si="20"/>
        <v>-1.7851250631044069</v>
      </c>
      <c r="AL57">
        <f t="shared" si="7"/>
        <v>-4.5852709194346915</v>
      </c>
      <c r="AN57">
        <f t="shared" si="25"/>
        <v>0</v>
      </c>
      <c r="AO57">
        <f t="shared" si="25"/>
        <v>0</v>
      </c>
      <c r="AP57">
        <f t="shared" si="25"/>
        <v>-3.5939927267748917E-8</v>
      </c>
      <c r="AQ57">
        <f t="shared" si="25"/>
        <v>-3.9546030430251996E-4</v>
      </c>
      <c r="AR57">
        <f t="shared" si="25"/>
        <v>-3.9549624422978772E-4</v>
      </c>
      <c r="AS57">
        <f t="shared" si="25"/>
        <v>-1.5355273091189893E-2</v>
      </c>
      <c r="AT57">
        <f t="shared" si="25"/>
        <v>-1.0041295899022459E-2</v>
      </c>
      <c r="AU57">
        <f t="shared" si="23"/>
        <v>-2.5792065234442142E-2</v>
      </c>
      <c r="AW57">
        <v>54</v>
      </c>
      <c r="AX57">
        <f>IF(Z57&gt;0, (R57*SUMPRODUCT(K57:$K$98, X57:$X$98)-K57*$AZ$3)/Z57, 0)</f>
        <v>-89101328.882977515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0.84045353700000003</v>
      </c>
      <c r="Q58" s="4">
        <f t="shared" si="22"/>
        <v>25</v>
      </c>
      <c r="R58">
        <f t="shared" si="0"/>
        <v>50000</v>
      </c>
      <c r="S58">
        <f t="shared" si="1"/>
        <v>-531982581.15369254</v>
      </c>
      <c r="U58">
        <f t="shared" si="12"/>
        <v>0.84045353700000003</v>
      </c>
      <c r="V58">
        <f t="shared" si="13"/>
        <v>0.01</v>
      </c>
      <c r="W58">
        <f t="shared" si="14"/>
        <v>2.5557364538198268E-7</v>
      </c>
      <c r="X58">
        <f t="shared" si="15"/>
        <v>2.1479777422527108E-7</v>
      </c>
      <c r="Y58">
        <f t="shared" si="16"/>
        <v>2.5557364538198268E-9</v>
      </c>
      <c r="Z58">
        <f t="shared" si="17"/>
        <v>3.8220134702891779E-8</v>
      </c>
      <c r="AB58">
        <f t="shared" si="18"/>
        <v>-22.771951431001508</v>
      </c>
      <c r="AC58">
        <f t="shared" si="19"/>
        <v>-20.332445911286186</v>
      </c>
      <c r="AE58">
        <f t="shared" si="2"/>
        <v>0</v>
      </c>
      <c r="AF58">
        <f t="shared" si="24"/>
        <v>0</v>
      </c>
      <c r="AG58">
        <f t="shared" si="24"/>
        <v>-9.5550336757229446E-7</v>
      </c>
      <c r="AH58">
        <f t="shared" si="4"/>
        <v>-1.0739888711263555E-2</v>
      </c>
      <c r="AI58">
        <f t="shared" si="5"/>
        <v>-1.0740844214631126E-2</v>
      </c>
      <c r="AJ58">
        <f t="shared" si="6"/>
        <v>-2.4395055197153219</v>
      </c>
      <c r="AK58">
        <f t="shared" si="20"/>
        <v>-1.5940366001701056</v>
      </c>
      <c r="AL58">
        <f t="shared" si="7"/>
        <v>-4.0442829641000593</v>
      </c>
      <c r="AN58">
        <f t="shared" si="25"/>
        <v>0</v>
      </c>
      <c r="AO58">
        <f t="shared" si="25"/>
        <v>0</v>
      </c>
      <c r="AP58">
        <f t="shared" si="25"/>
        <v>-4.798829467293841E-9</v>
      </c>
      <c r="AQ58">
        <f t="shared" si="25"/>
        <v>-5.393899819946844E-5</v>
      </c>
      <c r="AR58">
        <f t="shared" si="25"/>
        <v>-5.3943797028935732E-5</v>
      </c>
      <c r="AS58">
        <f t="shared" si="25"/>
        <v>-1.2251941092975914E-2</v>
      </c>
      <c r="AT58">
        <f t="shared" si="25"/>
        <v>-8.0057381987849695E-3</v>
      </c>
      <c r="AU58">
        <f t="shared" si="23"/>
        <v>-2.031162308878982E-2</v>
      </c>
      <c r="AW58">
        <v>55</v>
      </c>
      <c r="AX58">
        <f>IF(Z58&gt;0, (R58*SUMPRODUCT(K58:$K$98, X58:$X$98)-K58*$AZ$3)/Z58, 0)</f>
        <v>-531982581.15369254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0.84346351399999997</v>
      </c>
      <c r="Q59" s="4">
        <f t="shared" si="22"/>
        <v>25</v>
      </c>
      <c r="R59">
        <f t="shared" si="0"/>
        <v>50000</v>
      </c>
      <c r="S59">
        <f t="shared" si="1"/>
        <v>-3241415821.9196615</v>
      </c>
      <c r="U59">
        <f t="shared" si="12"/>
        <v>0.84346351399999997</v>
      </c>
      <c r="V59">
        <f t="shared" si="13"/>
        <v>0.01</v>
      </c>
      <c r="W59">
        <f t="shared" si="14"/>
        <v>3.8220134702891779E-8</v>
      </c>
      <c r="X59">
        <f t="shared" si="15"/>
        <v>3.2237289122054446E-8</v>
      </c>
      <c r="Y59">
        <f t="shared" si="16"/>
        <v>3.8220134702891779E-10</v>
      </c>
      <c r="Z59">
        <f t="shared" si="17"/>
        <v>5.6006442338084159E-9</v>
      </c>
      <c r="AB59">
        <f t="shared" si="18"/>
        <v>-20.332445911286186</v>
      </c>
      <c r="AC59">
        <f t="shared" si="19"/>
        <v>-18.15401683240972</v>
      </c>
      <c r="AE59">
        <f t="shared" si="2"/>
        <v>0</v>
      </c>
      <c r="AF59">
        <f t="shared" si="24"/>
        <v>0</v>
      </c>
      <c r="AG59">
        <f t="shared" si="24"/>
        <v>-1.4001610584521041E-7</v>
      </c>
      <c r="AH59">
        <f t="shared" si="4"/>
        <v>-1.6118644561027222E-3</v>
      </c>
      <c r="AI59">
        <f t="shared" si="5"/>
        <v>-1.6120044722085674E-3</v>
      </c>
      <c r="AJ59">
        <f t="shared" si="6"/>
        <v>-2.1784290788764658</v>
      </c>
      <c r="AK59">
        <f t="shared" si="20"/>
        <v>-1.4232712137900332</v>
      </c>
      <c r="AL59">
        <f t="shared" si="7"/>
        <v>-3.6033122971387073</v>
      </c>
      <c r="AN59">
        <f t="shared" si="25"/>
        <v>0</v>
      </c>
      <c r="AO59">
        <f t="shared" si="25"/>
        <v>0</v>
      </c>
      <c r="AP59">
        <f t="shared" si="25"/>
        <v>-6.2786036343793881E-10</v>
      </c>
      <c r="AQ59">
        <f t="shared" si="25"/>
        <v>-7.2279242242328761E-6</v>
      </c>
      <c r="AR59">
        <f t="shared" si="25"/>
        <v>-7.2285520845963145E-6</v>
      </c>
      <c r="AS59">
        <f t="shared" si="25"/>
        <v>-9.7685138786763308E-3</v>
      </c>
      <c r="AT59">
        <f t="shared" si="25"/>
        <v>-6.3822342163184428E-3</v>
      </c>
      <c r="AU59">
        <f t="shared" si="23"/>
        <v>-1.615797664707937E-2</v>
      </c>
      <c r="AW59">
        <v>56</v>
      </c>
      <c r="AX59">
        <f>IF(Z59&gt;0, (R59*SUMPRODUCT(K59:$K$98, X59:$X$98)-K59*$AZ$3)/Z59, 0)</f>
        <v>-3241415821.9196615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0.84645297100000005</v>
      </c>
      <c r="Q60" s="4">
        <f t="shared" si="22"/>
        <v>25</v>
      </c>
      <c r="R60">
        <f t="shared" si="0"/>
        <v>50000</v>
      </c>
      <c r="S60">
        <f t="shared" si="1"/>
        <v>-20161492865.339146</v>
      </c>
      <c r="U60">
        <f t="shared" si="12"/>
        <v>0.84645297100000005</v>
      </c>
      <c r="V60">
        <f t="shared" si="13"/>
        <v>0.01</v>
      </c>
      <c r="W60">
        <f t="shared" si="14"/>
        <v>5.6006442338084159E-9</v>
      </c>
      <c r="X60">
        <f t="shared" si="15"/>
        <v>4.7406819512211523E-9</v>
      </c>
      <c r="Y60">
        <f t="shared" si="16"/>
        <v>5.6006442338084158E-11</v>
      </c>
      <c r="Z60">
        <f t="shared" si="17"/>
        <v>8.0395584024917943E-10</v>
      </c>
      <c r="AB60">
        <f t="shared" si="18"/>
        <v>-18.15401683240972</v>
      </c>
      <c r="AC60">
        <f t="shared" si="19"/>
        <v>-16.208949937231569</v>
      </c>
      <c r="AE60">
        <f t="shared" si="2"/>
        <v>0</v>
      </c>
      <c r="AF60">
        <f t="shared" si="24"/>
        <v>0</v>
      </c>
      <c r="AG60">
        <f t="shared" si="24"/>
        <v>-2.0098896006229487E-8</v>
      </c>
      <c r="AH60">
        <f t="shared" si="4"/>
        <v>-2.370340975610576E-4</v>
      </c>
      <c r="AI60">
        <f t="shared" si="5"/>
        <v>-2.3705419645706383E-4</v>
      </c>
      <c r="AJ60">
        <f t="shared" si="6"/>
        <v>-1.9450668951781509</v>
      </c>
      <c r="AK60">
        <f t="shared" si="20"/>
        <v>-1.2707811782686806</v>
      </c>
      <c r="AL60">
        <f t="shared" si="7"/>
        <v>-3.2160851276432885</v>
      </c>
      <c r="AN60">
        <f t="shared" si="25"/>
        <v>0</v>
      </c>
      <c r="AO60">
        <f t="shared" si="25"/>
        <v>0</v>
      </c>
      <c r="AP60">
        <f t="shared" si="25"/>
        <v>-8.0470973034264581E-11</v>
      </c>
      <c r="AQ60">
        <f t="shared" si="25"/>
        <v>-9.4902548215211255E-7</v>
      </c>
      <c r="AR60">
        <f t="shared" si="25"/>
        <v>-9.4910595312514673E-7</v>
      </c>
      <c r="AS60">
        <f t="shared" si="25"/>
        <v>-7.787563337966881E-3</v>
      </c>
      <c r="AT60">
        <f t="shared" si="25"/>
        <v>-5.08789129000991E-3</v>
      </c>
      <c r="AU60">
        <f t="shared" si="23"/>
        <v>-1.2876403733929917E-2</v>
      </c>
      <c r="AW60">
        <v>57</v>
      </c>
      <c r="AX60">
        <f>IF(Z60&gt;0, (R60*SUMPRODUCT(K60:$K$98, X60:$X$98)-K60*$AZ$3)/Z60, 0)</f>
        <v>-20161492865.339146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0.84968151000000003</v>
      </c>
      <c r="Q61" s="4">
        <f t="shared" si="22"/>
        <v>25</v>
      </c>
      <c r="R61">
        <f t="shared" si="0"/>
        <v>50000</v>
      </c>
      <c r="S61">
        <f t="shared" si="1"/>
        <v>-128289108234.03262</v>
      </c>
      <c r="U61">
        <f t="shared" si="12"/>
        <v>0.84968151000000003</v>
      </c>
      <c r="V61">
        <f t="shared" si="13"/>
        <v>0.01</v>
      </c>
      <c r="W61">
        <f t="shared" si="14"/>
        <v>8.0395584024917943E-10</v>
      </c>
      <c r="X61">
        <f t="shared" si="15"/>
        <v>6.8310641231624154E-10</v>
      </c>
      <c r="Y61">
        <f t="shared" si="16"/>
        <v>8.0395584024917952E-12</v>
      </c>
      <c r="Z61">
        <f t="shared" si="17"/>
        <v>1.1280986953044609E-10</v>
      </c>
      <c r="AB61">
        <f t="shared" si="18"/>
        <v>-16.208949937231569</v>
      </c>
      <c r="AC61">
        <f t="shared" si="19"/>
        <v>-14.472277562058498</v>
      </c>
      <c r="AE61">
        <f t="shared" si="2"/>
        <v>0</v>
      </c>
      <c r="AF61">
        <f t="shared" si="24"/>
        <v>0</v>
      </c>
      <c r="AG61">
        <f t="shared" si="24"/>
        <v>-2.8202467382611522E-9</v>
      </c>
      <c r="AH61">
        <f t="shared" si="4"/>
        <v>-3.4155320615812078E-5</v>
      </c>
      <c r="AI61">
        <f t="shared" si="5"/>
        <v>-3.4158140862550337E-5</v>
      </c>
      <c r="AJ61">
        <f t="shared" si="6"/>
        <v>-1.7366723751730717</v>
      </c>
      <c r="AK61">
        <f t="shared" si="20"/>
        <v>-1.13462649560621</v>
      </c>
      <c r="AL61">
        <f t="shared" si="7"/>
        <v>-2.8713330289201444</v>
      </c>
      <c r="AN61">
        <f t="shared" si="25"/>
        <v>0</v>
      </c>
      <c r="AO61">
        <f t="shared" si="25"/>
        <v>0</v>
      </c>
      <c r="AP61">
        <f t="shared" si="25"/>
        <v>-1.0081754843748861E-11</v>
      </c>
      <c r="AQ61">
        <f t="shared" si="25"/>
        <v>-1.2209767478379145E-7</v>
      </c>
      <c r="AR61">
        <f t="shared" si="25"/>
        <v>-1.2210775653863517E-7</v>
      </c>
      <c r="AS61">
        <f t="shared" si="25"/>
        <v>-6.2082174913536464E-3</v>
      </c>
      <c r="AT61">
        <f t="shared" si="25"/>
        <v>-4.0560373717430601E-3</v>
      </c>
      <c r="AU61">
        <f t="shared" si="23"/>
        <v>-1.0264376970853247E-2</v>
      </c>
      <c r="AW61">
        <v>58</v>
      </c>
      <c r="AX61">
        <f>IF(Z61&gt;0, (R61*SUMPRODUCT(K61:$K$98, X61:$X$98)-K61*$AZ$3)/Z61, 0)</f>
        <v>-128289108234.03262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0.85306441600000005</v>
      </c>
      <c r="Q62" s="4">
        <f t="shared" si="22"/>
        <v>25</v>
      </c>
      <c r="R62">
        <f t="shared" si="0"/>
        <v>50000</v>
      </c>
      <c r="S62">
        <f t="shared" si="1"/>
        <v>-836479782985.24048</v>
      </c>
      <c r="U62">
        <f t="shared" si="12"/>
        <v>0.85306441600000005</v>
      </c>
      <c r="V62">
        <f t="shared" si="13"/>
        <v>0.01</v>
      </c>
      <c r="W62">
        <f t="shared" si="14"/>
        <v>1.1280986953044609E-10</v>
      </c>
      <c r="X62">
        <f t="shared" si="15"/>
        <v>9.6234085470026189E-11</v>
      </c>
      <c r="Y62">
        <f t="shared" si="16"/>
        <v>1.1280986953044609E-12</v>
      </c>
      <c r="Z62">
        <f t="shared" si="17"/>
        <v>1.5447685365115439E-11</v>
      </c>
      <c r="AB62">
        <f t="shared" si="18"/>
        <v>-14.472277562058498</v>
      </c>
      <c r="AC62">
        <f t="shared" si="19"/>
        <v>-12.921676501836037</v>
      </c>
      <c r="AE62">
        <f t="shared" si="2"/>
        <v>0</v>
      </c>
      <c r="AF62">
        <f t="shared" si="24"/>
        <v>0</v>
      </c>
      <c r="AG62">
        <f t="shared" si="24"/>
        <v>-3.8619213412788599E-10</v>
      </c>
      <c r="AH62">
        <f t="shared" si="4"/>
        <v>-4.8117042735013094E-6</v>
      </c>
      <c r="AI62">
        <f t="shared" si="5"/>
        <v>-4.812090465635437E-6</v>
      </c>
      <c r="AJ62">
        <f t="shared" si="6"/>
        <v>-1.5506010602224602</v>
      </c>
      <c r="AK62">
        <f t="shared" si="20"/>
        <v>-1.0130594293440949</v>
      </c>
      <c r="AL62">
        <f t="shared" si="7"/>
        <v>-2.5636653016570206</v>
      </c>
      <c r="AN62">
        <f t="shared" si="25"/>
        <v>0</v>
      </c>
      <c r="AO62">
        <f t="shared" si="25"/>
        <v>0</v>
      </c>
      <c r="AP62">
        <f t="shared" si="25"/>
        <v>-1.2326348100656952E-12</v>
      </c>
      <c r="AQ62">
        <f t="shared" si="25"/>
        <v>-1.535783269292463E-8</v>
      </c>
      <c r="AR62">
        <f t="shared" si="25"/>
        <v>-1.5359065327734696E-8</v>
      </c>
      <c r="AS62">
        <f t="shared" si="25"/>
        <v>-4.9491552894292004E-3</v>
      </c>
      <c r="AT62">
        <f t="shared" si="25"/>
        <v>-3.2334483458467005E-3</v>
      </c>
      <c r="AU62">
        <f t="shared" si="23"/>
        <v>-8.1826189943412283E-3</v>
      </c>
      <c r="AW62">
        <v>59</v>
      </c>
      <c r="AX62">
        <f>IF(Z62&gt;0, (R62*SUMPRODUCT(K62:$K$98, X62:$X$98)-K62*$AZ$3)/Z62, 0)</f>
        <v>-836479782985.24048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0.856559709</v>
      </c>
      <c r="Q63" s="4">
        <f t="shared" si="22"/>
        <v>25</v>
      </c>
      <c r="R63">
        <f t="shared" si="0"/>
        <v>50000</v>
      </c>
      <c r="S63">
        <f t="shared" si="1"/>
        <v>-5596937359547.4375</v>
      </c>
      <c r="U63">
        <f t="shared" si="12"/>
        <v>0.856559709</v>
      </c>
      <c r="V63">
        <f t="shared" si="13"/>
        <v>0.01</v>
      </c>
      <c r="W63">
        <f t="shared" si="14"/>
        <v>1.5447685365115439E-11</v>
      </c>
      <c r="X63">
        <f t="shared" si="15"/>
        <v>1.3231864881066839E-11</v>
      </c>
      <c r="Y63">
        <f t="shared" si="16"/>
        <v>1.5447685365115439E-13</v>
      </c>
      <c r="Z63">
        <f t="shared" si="17"/>
        <v>2.0613436303974454E-12</v>
      </c>
      <c r="AB63">
        <f t="shared" si="18"/>
        <v>-12.921676501836037</v>
      </c>
      <c r="AC63">
        <f t="shared" si="19"/>
        <v>-11.537211175836607</v>
      </c>
      <c r="AE63">
        <f t="shared" si="2"/>
        <v>0</v>
      </c>
      <c r="AF63">
        <f t="shared" si="24"/>
        <v>0</v>
      </c>
      <c r="AG63">
        <f t="shared" si="24"/>
        <v>-5.1533590759936134E-11</v>
      </c>
      <c r="AH63">
        <f t="shared" si="4"/>
        <v>-6.615932440533419E-7</v>
      </c>
      <c r="AI63">
        <f t="shared" si="5"/>
        <v>-6.616447776441018E-7</v>
      </c>
      <c r="AJ63">
        <f t="shared" si="6"/>
        <v>-1.3844653259994306</v>
      </c>
      <c r="AK63">
        <f t="shared" si="20"/>
        <v>-0.90451735512852272</v>
      </c>
      <c r="AL63">
        <f t="shared" si="7"/>
        <v>-2.2889833427727311</v>
      </c>
      <c r="AN63">
        <f t="shared" si="25"/>
        <v>0</v>
      </c>
      <c r="AO63">
        <f t="shared" si="25"/>
        <v>0</v>
      </c>
      <c r="AP63">
        <f t="shared" si="25"/>
        <v>-1.4685995334990724E-13</v>
      </c>
      <c r="AQ63">
        <f t="shared" si="25"/>
        <v>-1.8854023468091823E-9</v>
      </c>
      <c r="AR63">
        <f t="shared" si="25"/>
        <v>-1.8855492067625321E-9</v>
      </c>
      <c r="AS63">
        <f t="shared" si="25"/>
        <v>-3.9454365626877671E-3</v>
      </c>
      <c r="AT63">
        <f t="shared" si="25"/>
        <v>-2.5776852460595149E-3</v>
      </c>
      <c r="AU63">
        <f t="shared" si="23"/>
        <v>-6.5231236942964888E-3</v>
      </c>
      <c r="AW63">
        <v>60</v>
      </c>
      <c r="AX63">
        <f>IF(Z63&gt;0, (R63*SUMPRODUCT(K63:$K$98, X63:$X$98)-K63*$AZ$3)/Z63, 0)</f>
        <v>-5596937359547.4375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0.86031008399999997</v>
      </c>
      <c r="Q64" s="4">
        <f t="shared" si="22"/>
        <v>25</v>
      </c>
      <c r="R64">
        <f t="shared" si="0"/>
        <v>50000</v>
      </c>
      <c r="S64">
        <f t="shared" si="1"/>
        <v>-38532413733688.516</v>
      </c>
      <c r="U64">
        <f t="shared" si="12"/>
        <v>0.86031008399999997</v>
      </c>
      <c r="V64">
        <f t="shared" si="13"/>
        <v>0.01</v>
      </c>
      <c r="W64">
        <f t="shared" si="14"/>
        <v>2.0613436303974454E-12</v>
      </c>
      <c r="X64">
        <f t="shared" si="15"/>
        <v>1.7733947118200911E-12</v>
      </c>
      <c r="Y64">
        <f t="shared" si="16"/>
        <v>2.0613436303974455E-14</v>
      </c>
      <c r="Z64">
        <f t="shared" si="17"/>
        <v>2.6733548227337985E-13</v>
      </c>
      <c r="AB64">
        <f t="shared" si="18"/>
        <v>-11.537211175836607</v>
      </c>
      <c r="AC64">
        <f t="shared" si="19"/>
        <v>-10.301081408653024</v>
      </c>
      <c r="AE64">
        <f t="shared" si="2"/>
        <v>0</v>
      </c>
      <c r="AF64">
        <f t="shared" si="24"/>
        <v>0</v>
      </c>
      <c r="AG64">
        <f t="shared" si="24"/>
        <v>-6.683387056834496E-12</v>
      </c>
      <c r="AH64">
        <f t="shared" si="4"/>
        <v>-8.8669735591004551E-8</v>
      </c>
      <c r="AI64">
        <f t="shared" si="5"/>
        <v>-8.8676418978061387E-8</v>
      </c>
      <c r="AJ64">
        <f t="shared" si="6"/>
        <v>-1.2361297671835825</v>
      </c>
      <c r="AK64">
        <f t="shared" si="20"/>
        <v>-0.80760478230856259</v>
      </c>
      <c r="AL64">
        <f t="shared" si="7"/>
        <v>-2.0437346381685639</v>
      </c>
      <c r="AN64">
        <f t="shared" si="25"/>
        <v>0</v>
      </c>
      <c r="AO64">
        <f t="shared" si="25"/>
        <v>0</v>
      </c>
      <c r="AP64">
        <f t="shared" si="25"/>
        <v>-1.7005584833672674E-14</v>
      </c>
      <c r="AQ64">
        <f t="shared" si="25"/>
        <v>-2.2561624786195493E-10</v>
      </c>
      <c r="AR64">
        <f t="shared" si="25"/>
        <v>-2.2563325344678862E-10</v>
      </c>
      <c r="AS64">
        <f t="shared" si="25"/>
        <v>-3.1452779021337801E-3</v>
      </c>
      <c r="AT64">
        <f t="shared" si="25"/>
        <v>-2.0549148988137245E-3</v>
      </c>
      <c r="AU64">
        <f t="shared" si="23"/>
        <v>-5.2001930265807581E-3</v>
      </c>
      <c r="AW64">
        <v>61</v>
      </c>
      <c r="AX64">
        <f>IF(Z64&gt;0, (R64*SUMPRODUCT(K64:$K$98, X64:$X$98)-K64*$AZ$3)/Z64, 0)</f>
        <v>-38532413733688.516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0.86416701100000004</v>
      </c>
      <c r="Q65" s="4">
        <f t="shared" si="22"/>
        <v>25</v>
      </c>
      <c r="R65">
        <f t="shared" si="0"/>
        <v>50000</v>
      </c>
      <c r="S65">
        <f t="shared" si="1"/>
        <v>-273409549497327.09</v>
      </c>
      <c r="U65">
        <f t="shared" si="12"/>
        <v>0.86416701100000004</v>
      </c>
      <c r="V65">
        <f t="shared" si="13"/>
        <v>0.01</v>
      </c>
      <c r="W65">
        <f t="shared" si="14"/>
        <v>2.6733548227337985E-13</v>
      </c>
      <c r="X65">
        <f t="shared" si="15"/>
        <v>2.3102250465043014E-13</v>
      </c>
      <c r="Y65">
        <f t="shared" si="16"/>
        <v>2.6733548227337985E-15</v>
      </c>
      <c r="Z65">
        <f t="shared" si="17"/>
        <v>3.3639622800215915E-14</v>
      </c>
      <c r="AB65">
        <f t="shared" si="18"/>
        <v>-10.301081408653024</v>
      </c>
      <c r="AC65">
        <f t="shared" si="19"/>
        <v>-9.1973941150670466</v>
      </c>
      <c r="AE65">
        <f t="shared" si="2"/>
        <v>0</v>
      </c>
      <c r="AF65">
        <f t="shared" si="24"/>
        <v>0</v>
      </c>
      <c r="AG65">
        <f t="shared" si="24"/>
        <v>-8.409905700053979E-13</v>
      </c>
      <c r="AH65">
        <f t="shared" si="4"/>
        <v>-1.1551125232521506E-8</v>
      </c>
      <c r="AI65">
        <f t="shared" si="5"/>
        <v>-1.1551966223091512E-8</v>
      </c>
      <c r="AJ65">
        <f t="shared" si="6"/>
        <v>-1.1036872935859776</v>
      </c>
      <c r="AK65">
        <f t="shared" si="20"/>
        <v>-0.72107569860571175</v>
      </c>
      <c r="AL65">
        <f t="shared" si="7"/>
        <v>-1.8247630037436555</v>
      </c>
      <c r="AN65">
        <f t="shared" si="25"/>
        <v>0</v>
      </c>
      <c r="AO65">
        <f t="shared" si="25"/>
        <v>0</v>
      </c>
      <c r="AP65">
        <f t="shared" si="25"/>
        <v>-1.9105924726018764E-15</v>
      </c>
      <c r="AQ65">
        <f t="shared" si="25"/>
        <v>-2.6242259671467581E-11</v>
      </c>
      <c r="AR65">
        <f t="shared" si="25"/>
        <v>-2.6244170263940184E-11</v>
      </c>
      <c r="AS65">
        <f t="shared" si="25"/>
        <v>-2.5073962900894016E-3</v>
      </c>
      <c r="AT65">
        <f t="shared" si="25"/>
        <v>-1.6381655764860354E-3</v>
      </c>
      <c r="AU65">
        <f t="shared" si="23"/>
        <v>-4.1455618928196072E-3</v>
      </c>
      <c r="AW65">
        <v>62</v>
      </c>
      <c r="AX65">
        <f>IF(Z65&gt;0, (R65*SUMPRODUCT(K65:$K$98, X65:$X$98)-K65*$AZ$3)/Z65, 0)</f>
        <v>-273409549497327.09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0.86825209999999997</v>
      </c>
      <c r="Q66" s="4">
        <f t="shared" si="22"/>
        <v>25</v>
      </c>
      <c r="R66">
        <f t="shared" si="0"/>
        <v>50000</v>
      </c>
      <c r="S66">
        <f t="shared" si="1"/>
        <v>-2005091415907196.3</v>
      </c>
      <c r="U66">
        <f t="shared" si="12"/>
        <v>0.86825209999999997</v>
      </c>
      <c r="V66">
        <f t="shared" si="13"/>
        <v>0.01</v>
      </c>
      <c r="W66">
        <f t="shared" si="14"/>
        <v>3.3639622800215915E-14</v>
      </c>
      <c r="X66">
        <f t="shared" si="15"/>
        <v>2.9207673139495345E-14</v>
      </c>
      <c r="Y66">
        <f t="shared" si="16"/>
        <v>3.3639622800215916E-16</v>
      </c>
      <c r="Z66">
        <f t="shared" si="17"/>
        <v>4.095553432718411E-15</v>
      </c>
      <c r="AB66">
        <f t="shared" si="18"/>
        <v>-9.1973941150670466</v>
      </c>
      <c r="AC66">
        <f t="shared" si="19"/>
        <v>-8.2119590313329365</v>
      </c>
      <c r="AE66">
        <f t="shared" si="2"/>
        <v>0</v>
      </c>
      <c r="AF66">
        <f t="shared" si="24"/>
        <v>0</v>
      </c>
      <c r="AG66">
        <f t="shared" si="24"/>
        <v>-1.0238883581796027E-13</v>
      </c>
      <c r="AH66">
        <f t="shared" si="4"/>
        <v>-1.4603836569747673E-9</v>
      </c>
      <c r="AI66">
        <f t="shared" si="5"/>
        <v>-1.4604860458105851E-9</v>
      </c>
      <c r="AJ66">
        <f t="shared" si="6"/>
        <v>-0.98543508373411015</v>
      </c>
      <c r="AK66">
        <f t="shared" si="20"/>
        <v>-0.64381758805469336</v>
      </c>
      <c r="AL66">
        <f t="shared" si="7"/>
        <v>-1.6292526732492896</v>
      </c>
      <c r="AN66">
        <f t="shared" si="25"/>
        <v>0</v>
      </c>
      <c r="AO66">
        <f t="shared" si="25"/>
        <v>0</v>
      </c>
      <c r="AP66">
        <f t="shared" si="25"/>
        <v>-2.0768805472775548E-16</v>
      </c>
      <c r="AQ66">
        <f t="shared" si="25"/>
        <v>-2.9622784403228052E-12</v>
      </c>
      <c r="AR66">
        <f t="shared" si="25"/>
        <v>-2.9624861283775327E-12</v>
      </c>
      <c r="AS66">
        <f t="shared" si="25"/>
        <v>-1.998880971408796E-3</v>
      </c>
      <c r="AT66">
        <f t="shared" si="25"/>
        <v>-1.3059355680176581E-3</v>
      </c>
      <c r="AU66">
        <f t="shared" si="23"/>
        <v>-3.3048165423889405E-3</v>
      </c>
      <c r="AW66">
        <v>63</v>
      </c>
      <c r="AX66">
        <f>IF(Z66&gt;0, (R66*SUMPRODUCT(K66:$K$98, X66:$X$98)-K66*$AZ$3)/Z66, 0)</f>
        <v>-2005091415907196.3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0.87257664800000001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-1.5246202414447502E+16</v>
      </c>
      <c r="U67">
        <f t="shared" si="12"/>
        <v>0.87257664800000001</v>
      </c>
      <c r="V67">
        <f t="shared" si="13"/>
        <v>0.01</v>
      </c>
      <c r="W67">
        <f t="shared" si="14"/>
        <v>4.095553432718411E-15</v>
      </c>
      <c r="X67">
        <f t="shared" si="15"/>
        <v>3.5736842860263247E-15</v>
      </c>
      <c r="Y67">
        <f t="shared" si="16"/>
        <v>4.0955534327184109E-17</v>
      </c>
      <c r="Z67">
        <f t="shared" si="17"/>
        <v>4.8091361236490215E-16</v>
      </c>
      <c r="AB67">
        <f t="shared" si="18"/>
        <v>-8.2119590313329365</v>
      </c>
      <c r="AC67">
        <f t="shared" si="19"/>
        <v>-7.3321062779784407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-1.2022840309122553E-14</v>
      </c>
      <c r="AH67">
        <f t="shared" ref="AH67:AH89" si="30">-X67*R67</f>
        <v>-1.7868421430131624E-10</v>
      </c>
      <c r="AI67">
        <f t="shared" ref="AI67:AI89" si="31">SUM(AE67:AH67)</f>
        <v>-1.7869623714162537E-10</v>
      </c>
      <c r="AJ67">
        <f t="shared" ref="AJ67:AJ89" si="32">AB67-AC67</f>
        <v>-0.87985275335449575</v>
      </c>
      <c r="AK67">
        <f t="shared" si="20"/>
        <v>-0.57483713219330557</v>
      </c>
      <c r="AL67">
        <f t="shared" ref="AL67:AL89" si="33">SUM(AI67:AK67)</f>
        <v>-1.4546898857264976</v>
      </c>
      <c r="AN67">
        <f t="shared" ref="AN67:AT89" si="34">AE67*$K67</f>
        <v>0</v>
      </c>
      <c r="AO67">
        <f t="shared" si="34"/>
        <v>0</v>
      </c>
      <c r="AP67">
        <f t="shared" si="34"/>
        <v>-2.1774488889725434E-17</v>
      </c>
      <c r="AQ67">
        <f t="shared" si="34"/>
        <v>-3.2361383325711681E-13</v>
      </c>
      <c r="AR67">
        <f t="shared" si="34"/>
        <v>-3.2363560774600658E-13</v>
      </c>
      <c r="AS67">
        <f t="shared" si="34"/>
        <v>-1.5934956723973994E-3</v>
      </c>
      <c r="AT67">
        <f t="shared" si="34"/>
        <v>-1.041083839302716E-3</v>
      </c>
      <c r="AU67">
        <f t="shared" si="23"/>
        <v>-2.6345795120237513E-3</v>
      </c>
      <c r="AW67">
        <v>64</v>
      </c>
      <c r="AX67">
        <f>IF(Z67&gt;0, (R67*SUMPRODUCT(K67:$K$98, X67:$X$98)-K67*$AZ$3)/Z67, 0)</f>
        <v>-1.5246202414447502E+16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0.87698101399999995</v>
      </c>
      <c r="Q68" s="4">
        <f t="shared" si="22"/>
        <v>25</v>
      </c>
      <c r="R68">
        <f t="shared" si="26"/>
        <v>50000</v>
      </c>
      <c r="S68">
        <f t="shared" si="27"/>
        <v>-1.2044596407178746E+17</v>
      </c>
      <c r="U68">
        <f t="shared" ref="U68:U89" si="38">M68</f>
        <v>0.87698101399999995</v>
      </c>
      <c r="V68">
        <f t="shared" ref="V68:V89" si="39">$C$10</f>
        <v>0.01</v>
      </c>
      <c r="W68">
        <f t="shared" ref="W68:W89" si="40">Z67</f>
        <v>4.8091361236490215E-16</v>
      </c>
      <c r="X68">
        <f t="shared" ref="X68:X89" si="41">U68*W68</f>
        <v>4.2175210741817478E-16</v>
      </c>
      <c r="Y68">
        <f t="shared" ref="Y68:Y89" si="42">V68*W68</f>
        <v>4.8091361236490214E-18</v>
      </c>
      <c r="Z68">
        <f t="shared" ref="Z68:Z89" si="43">MAX(0, W68-X68-Y68)</f>
        <v>5.4352368823078346E-17</v>
      </c>
      <c r="AB68">
        <f t="shared" ref="AB68:AB89" si="44">AC67</f>
        <v>-7.3321062779784407</v>
      </c>
      <c r="AC68">
        <f t="shared" ref="AC68:AC89" si="45">S68*Z68</f>
        <v>-6.5465234624810353</v>
      </c>
      <c r="AE68">
        <f t="shared" si="28"/>
        <v>0</v>
      </c>
      <c r="AF68">
        <f t="shared" si="29"/>
        <v>0</v>
      </c>
      <c r="AG68">
        <f t="shared" si="29"/>
        <v>-1.3588092205769587E-15</v>
      </c>
      <c r="AH68">
        <f t="shared" si="30"/>
        <v>-2.1087605370908739E-11</v>
      </c>
      <c r="AI68">
        <f t="shared" si="31"/>
        <v>-2.1088964180129317E-11</v>
      </c>
      <c r="AJ68">
        <f t="shared" si="32"/>
        <v>-0.78558281549740538</v>
      </c>
      <c r="AK68">
        <f t="shared" ref="AK68:AK89" si="46">G68*SUM(AB68:AB68, AE68:AF68)</f>
        <v>-0.51324743945849094</v>
      </c>
      <c r="AL68">
        <f t="shared" si="33"/>
        <v>-1.2988302549769855</v>
      </c>
      <c r="AN68">
        <f t="shared" si="34"/>
        <v>0</v>
      </c>
      <c r="AO68">
        <f t="shared" si="34"/>
        <v>0</v>
      </c>
      <c r="AP68">
        <f t="shared" si="34"/>
        <v>-2.1972595133794966E-18</v>
      </c>
      <c r="AQ68">
        <f t="shared" si="34"/>
        <v>-3.4099666689005609E-14</v>
      </c>
      <c r="AR68">
        <f t="shared" si="34"/>
        <v>-3.4101863948518994E-14</v>
      </c>
      <c r="AS68">
        <f t="shared" si="34"/>
        <v>-1.2703249939430047E-3</v>
      </c>
      <c r="AT68">
        <f t="shared" si="34"/>
        <v>-8.2994566270973064E-4</v>
      </c>
      <c r="AU68">
        <f t="shared" si="23"/>
        <v>-2.1002706566868373E-3</v>
      </c>
      <c r="AW68">
        <v>65</v>
      </c>
      <c r="AX68">
        <f>IF(Z68&gt;0, (R68*SUMPRODUCT(K68:$K$98, X68:$X$98)-K68*$AZ$3)/Z68, 0)</f>
        <v>-1.2044596407178746E+17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6"/>
        <v>50000</v>
      </c>
      <c r="S69">
        <f t="shared" si="27"/>
        <v>-9.9192775948504858E+17</v>
      </c>
      <c r="U69">
        <f t="shared" si="38"/>
        <v>0.88158379899999995</v>
      </c>
      <c r="V69">
        <f t="shared" si="39"/>
        <v>0.01</v>
      </c>
      <c r="W69">
        <f t="shared" si="40"/>
        <v>5.4352368823078346E-17</v>
      </c>
      <c r="X69">
        <f t="shared" si="41"/>
        <v>4.7916167791698561E-17</v>
      </c>
      <c r="Y69">
        <f t="shared" si="42"/>
        <v>5.4352368823078346E-19</v>
      </c>
      <c r="Z69">
        <f t="shared" si="43"/>
        <v>5.8926773431490009E-18</v>
      </c>
      <c r="AB69">
        <f t="shared" si="44"/>
        <v>-6.5465234624810353</v>
      </c>
      <c r="AC69">
        <f t="shared" si="45"/>
        <v>-5.8451102343580974</v>
      </c>
      <c r="AE69">
        <f t="shared" si="28"/>
        <v>0</v>
      </c>
      <c r="AF69">
        <f t="shared" si="29"/>
        <v>0</v>
      </c>
      <c r="AG69">
        <f t="shared" si="29"/>
        <v>-1.4731693357872502E-16</v>
      </c>
      <c r="AH69">
        <f t="shared" si="30"/>
        <v>-2.3958083895849281E-12</v>
      </c>
      <c r="AI69">
        <f t="shared" si="31"/>
        <v>-2.3959557065185069E-12</v>
      </c>
      <c r="AJ69">
        <f t="shared" si="32"/>
        <v>-0.70141322812293794</v>
      </c>
      <c r="AK69">
        <f t="shared" si="46"/>
        <v>-0.45825664237367253</v>
      </c>
      <c r="AL69">
        <f t="shared" si="33"/>
        <v>-1.1596698704990065</v>
      </c>
      <c r="AN69">
        <f t="shared" si="34"/>
        <v>0</v>
      </c>
      <c r="AO69">
        <f t="shared" si="34"/>
        <v>0</v>
      </c>
      <c r="AP69">
        <f t="shared" si="34"/>
        <v>-2.1269511522474454E-19</v>
      </c>
      <c r="AQ69">
        <f t="shared" si="34"/>
        <v>-3.4590506949892635E-15</v>
      </c>
      <c r="AR69">
        <f t="shared" si="34"/>
        <v>-3.4592633901044885E-15</v>
      </c>
      <c r="AS69">
        <f t="shared" si="34"/>
        <v>-1.0126953076717679E-3</v>
      </c>
      <c r="AT69">
        <f t="shared" si="34"/>
        <v>-6.6162760101225019E-4</v>
      </c>
      <c r="AU69">
        <f t="shared" si="23"/>
        <v>-1.6743229086874773E-3</v>
      </c>
      <c r="AW69">
        <v>66</v>
      </c>
      <c r="AX69">
        <f>IF(Z69&gt;0, (R69*SUMPRODUCT(K69:$K$98, X69:$X$98)-K69*$AZ$3)/Z69, 0)</f>
        <v>-9.9192775948504858E+17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6"/>
        <v>50000</v>
      </c>
      <c r="S70">
        <f t="shared" si="27"/>
        <v>-8.5337222670292081E+18</v>
      </c>
      <c r="U70">
        <f t="shared" si="38"/>
        <v>0.88621764599999997</v>
      </c>
      <c r="V70">
        <f t="shared" si="39"/>
        <v>0.01</v>
      </c>
      <c r="W70">
        <f t="shared" si="40"/>
        <v>5.8926773431490009E-18</v>
      </c>
      <c r="X70">
        <f t="shared" si="41"/>
        <v>5.2221946436830415E-18</v>
      </c>
      <c r="Y70">
        <f t="shared" si="42"/>
        <v>5.892677343149001E-20</v>
      </c>
      <c r="Z70">
        <f t="shared" si="43"/>
        <v>6.1155592603446942E-19</v>
      </c>
      <c r="AB70">
        <f t="shared" si="44"/>
        <v>-5.8451102343580974</v>
      </c>
      <c r="AC70">
        <f t="shared" si="45"/>
        <v>-5.2188484235340189</v>
      </c>
      <c r="AE70">
        <f t="shared" si="28"/>
        <v>0</v>
      </c>
      <c r="AF70">
        <f t="shared" si="29"/>
        <v>0</v>
      </c>
      <c r="AG70">
        <f t="shared" si="29"/>
        <v>-1.5288898150861735E-17</v>
      </c>
      <c r="AH70">
        <f t="shared" si="30"/>
        <v>-2.6110973218415205E-13</v>
      </c>
      <c r="AI70">
        <f t="shared" si="31"/>
        <v>-2.6112502108230291E-13</v>
      </c>
      <c r="AJ70">
        <f t="shared" si="32"/>
        <v>-0.6262618108240785</v>
      </c>
      <c r="AK70">
        <f t="shared" si="46"/>
        <v>-0.40915771640506687</v>
      </c>
      <c r="AL70">
        <f t="shared" si="33"/>
        <v>-1.0354195272294064</v>
      </c>
      <c r="AN70">
        <f t="shared" si="34"/>
        <v>0</v>
      </c>
      <c r="AO70">
        <f t="shared" si="34"/>
        <v>0</v>
      </c>
      <c r="AP70">
        <f t="shared" si="34"/>
        <v>-1.9708928341361821E-20</v>
      </c>
      <c r="AQ70">
        <f t="shared" si="34"/>
        <v>-3.3659672201816399E-16</v>
      </c>
      <c r="AR70">
        <f t="shared" si="34"/>
        <v>-3.3661643094650538E-16</v>
      </c>
      <c r="AS70">
        <f t="shared" si="34"/>
        <v>-8.0731449910061473E-4</v>
      </c>
      <c r="AT70">
        <f t="shared" si="34"/>
        <v>-5.2744547274573782E-4</v>
      </c>
      <c r="AU70">
        <f t="shared" si="23"/>
        <v>-1.3347599718466891E-3</v>
      </c>
      <c r="AW70">
        <v>67</v>
      </c>
      <c r="AX70">
        <f>IF(Z70&gt;0, (R70*SUMPRODUCT(K70:$K$98, X70:$X$98)-K70*$AZ$3)/Z70, 0)</f>
        <v>-8.5337222670292081E+18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6"/>
        <v>50000</v>
      </c>
      <c r="S71">
        <f t="shared" si="27"/>
        <v>-7.6789549290234216E+19</v>
      </c>
      <c r="U71">
        <f t="shared" si="38"/>
        <v>0.89077562700000001</v>
      </c>
      <c r="V71">
        <f t="shared" si="39"/>
        <v>0.01</v>
      </c>
      <c r="W71">
        <f t="shared" si="40"/>
        <v>6.1155592603446942E-19</v>
      </c>
      <c r="X71">
        <f t="shared" si="41"/>
        <v>5.4475911345892018E-19</v>
      </c>
      <c r="Y71">
        <f t="shared" si="42"/>
        <v>6.1155592603446946E-21</v>
      </c>
      <c r="Z71">
        <f t="shared" si="43"/>
        <v>6.0681253315204552E-20</v>
      </c>
      <c r="AB71">
        <f t="shared" si="44"/>
        <v>-5.2188484235340189</v>
      </c>
      <c r="AC71">
        <f t="shared" si="45"/>
        <v>-4.6596860924410883</v>
      </c>
      <c r="AE71">
        <f t="shared" si="28"/>
        <v>0</v>
      </c>
      <c r="AF71">
        <f t="shared" si="29"/>
        <v>0</v>
      </c>
      <c r="AG71">
        <f t="shared" si="29"/>
        <v>-1.5170313328801138E-18</v>
      </c>
      <c r="AH71">
        <f t="shared" si="30"/>
        <v>-2.723795567294601E-14</v>
      </c>
      <c r="AI71">
        <f t="shared" si="31"/>
        <v>-2.7239472704278892E-14</v>
      </c>
      <c r="AJ71">
        <f t="shared" si="32"/>
        <v>-0.55916233109293056</v>
      </c>
      <c r="AK71">
        <f t="shared" si="46"/>
        <v>-0.36531938964738137</v>
      </c>
      <c r="AL71">
        <f t="shared" si="33"/>
        <v>-0.92448172074033907</v>
      </c>
      <c r="AN71">
        <f t="shared" si="34"/>
        <v>0</v>
      </c>
      <c r="AO71">
        <f t="shared" si="34"/>
        <v>0</v>
      </c>
      <c r="AP71">
        <f t="shared" si="34"/>
        <v>-1.7460768367621027E-21</v>
      </c>
      <c r="AQ71">
        <f t="shared" si="34"/>
        <v>-3.1350416072811875E-17</v>
      </c>
      <c r="AR71">
        <f t="shared" si="34"/>
        <v>-3.1352162149648635E-17</v>
      </c>
      <c r="AS71">
        <f t="shared" si="34"/>
        <v>-6.4358617594118266E-4</v>
      </c>
      <c r="AT71">
        <f t="shared" si="34"/>
        <v>-4.2047630161490604E-4</v>
      </c>
      <c r="AU71">
        <f t="shared" si="23"/>
        <v>-1.06406247755612E-3</v>
      </c>
      <c r="AW71">
        <v>68</v>
      </c>
      <c r="AX71">
        <f>IF(Z71&gt;0, (R71*SUMPRODUCT(K71:$K$98, X71:$X$98)-K71*$AZ$3)/Z71, 0)</f>
        <v>-7.6789549290234216E+19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6"/>
        <v>50000</v>
      </c>
      <c r="S72">
        <f t="shared" si="27"/>
        <v>-7.2508446648356517E+20</v>
      </c>
      <c r="U72">
        <f t="shared" si="38"/>
        <v>0.89544260600000003</v>
      </c>
      <c r="V72">
        <f t="shared" si="39"/>
        <v>0.01</v>
      </c>
      <c r="W72">
        <f t="shared" si="40"/>
        <v>6.0681253315204552E-20</v>
      </c>
      <c r="X72">
        <f t="shared" si="41"/>
        <v>5.4336579603912904E-20</v>
      </c>
      <c r="Y72">
        <f t="shared" si="42"/>
        <v>6.0681253315204549E-22</v>
      </c>
      <c r="Z72">
        <f t="shared" si="43"/>
        <v>5.7378611781396018E-21</v>
      </c>
      <c r="AB72">
        <f t="shared" si="44"/>
        <v>-4.6596860924410883</v>
      </c>
      <c r="AC72">
        <f t="shared" si="45"/>
        <v>-4.1604340111081139</v>
      </c>
      <c r="AE72">
        <f t="shared" si="28"/>
        <v>0</v>
      </c>
      <c r="AF72">
        <f t="shared" si="29"/>
        <v>0</v>
      </c>
      <c r="AG72">
        <f t="shared" si="29"/>
        <v>-1.4344652945349005E-19</v>
      </c>
      <c r="AH72">
        <f t="shared" si="30"/>
        <v>-2.7168289801956452E-15</v>
      </c>
      <c r="AI72">
        <f t="shared" si="31"/>
        <v>-2.7169724267250988E-15</v>
      </c>
      <c r="AJ72">
        <f t="shared" si="32"/>
        <v>-0.49925208133297438</v>
      </c>
      <c r="AK72">
        <f t="shared" si="46"/>
        <v>-0.32617802647087624</v>
      </c>
      <c r="AL72">
        <f t="shared" si="33"/>
        <v>-0.82543010780385329</v>
      </c>
      <c r="AN72">
        <f t="shared" si="34"/>
        <v>0</v>
      </c>
      <c r="AO72">
        <f t="shared" si="34"/>
        <v>0</v>
      </c>
      <c r="AP72">
        <f t="shared" si="34"/>
        <v>-1.4741471018570337E-22</v>
      </c>
      <c r="AQ72">
        <f t="shared" si="34"/>
        <v>-2.7919849874758816E-18</v>
      </c>
      <c r="AR72">
        <f t="shared" si="34"/>
        <v>-2.7921324021860675E-18</v>
      </c>
      <c r="AS72">
        <f t="shared" si="34"/>
        <v>-5.130629591367853E-4</v>
      </c>
      <c r="AT72">
        <f t="shared" si="34"/>
        <v>-3.3520113330269937E-4</v>
      </c>
      <c r="AU72">
        <f t="shared" si="23"/>
        <v>-8.4826409243948732E-4</v>
      </c>
      <c r="AW72">
        <v>69</v>
      </c>
      <c r="AX72">
        <f>IF(Z72&gt;0, (R72*SUMPRODUCT(K72:$K$98, X72:$X$98)-K72*$AZ$3)/Z72, 0)</f>
        <v>-7.2508446648356517E+20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6"/>
        <v>50000</v>
      </c>
      <c r="S73">
        <f t="shared" si="27"/>
        <v>-7.2086196389790351E+21</v>
      </c>
      <c r="U73">
        <f t="shared" si="38"/>
        <v>0.90019128800000003</v>
      </c>
      <c r="V73">
        <f t="shared" si="39"/>
        <v>0.01</v>
      </c>
      <c r="W73">
        <f t="shared" si="40"/>
        <v>5.7378611781396018E-21</v>
      </c>
      <c r="X73">
        <f t="shared" si="41"/>
        <v>5.1651726443146858E-21</v>
      </c>
      <c r="Y73">
        <f t="shared" si="42"/>
        <v>5.7378611781396023E-23</v>
      </c>
      <c r="Z73">
        <f t="shared" si="43"/>
        <v>5.1530992204351994E-22</v>
      </c>
      <c r="AB73">
        <f t="shared" si="44"/>
        <v>-4.1604340111081139</v>
      </c>
      <c r="AC73">
        <f t="shared" si="45"/>
        <v>-3.7146732242036733</v>
      </c>
      <c r="AE73">
        <f t="shared" si="28"/>
        <v>0</v>
      </c>
      <c r="AF73">
        <f t="shared" si="29"/>
        <v>0</v>
      </c>
      <c r="AG73">
        <f t="shared" si="29"/>
        <v>-1.2882748051087999E-20</v>
      </c>
      <c r="AH73">
        <f t="shared" si="30"/>
        <v>-2.582586322157343E-16</v>
      </c>
      <c r="AI73">
        <f t="shared" si="31"/>
        <v>-2.5827151496378539E-16</v>
      </c>
      <c r="AJ73">
        <f t="shared" si="32"/>
        <v>-0.44576078690444065</v>
      </c>
      <c r="AK73">
        <f t="shared" si="46"/>
        <v>-0.29123038077756802</v>
      </c>
      <c r="AL73">
        <f t="shared" si="33"/>
        <v>-0.7369911676820089</v>
      </c>
      <c r="AN73">
        <f t="shared" si="34"/>
        <v>0</v>
      </c>
      <c r="AO73">
        <f t="shared" si="34"/>
        <v>0</v>
      </c>
      <c r="AP73">
        <f t="shared" si="34"/>
        <v>-1.1820647546099371E-23</v>
      </c>
      <c r="AQ73">
        <f t="shared" si="34"/>
        <v>-2.369668532718126E-19</v>
      </c>
      <c r="AR73">
        <f t="shared" si="34"/>
        <v>-2.3697867391935871E-19</v>
      </c>
      <c r="AS73">
        <f t="shared" si="34"/>
        <v>-4.0901064982205388E-4</v>
      </c>
      <c r="AT73">
        <f t="shared" si="34"/>
        <v>-2.6722029121707534E-4</v>
      </c>
      <c r="AU73">
        <f t="shared" si="23"/>
        <v>-6.7623094103912943E-4</v>
      </c>
      <c r="AW73">
        <v>70</v>
      </c>
      <c r="AX73">
        <f>IF(Z73&gt;0, (R73*SUMPRODUCT(K73:$K$98, X73:$X$98)-K73*$AZ$3)/Z73, 0)</f>
        <v>-7.2086196389790351E+21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6"/>
        <v>50000</v>
      </c>
      <c r="S74">
        <f t="shared" si="27"/>
        <v>-7.571276452035944E+22</v>
      </c>
      <c r="U74">
        <f t="shared" si="38"/>
        <v>0.90499098499999997</v>
      </c>
      <c r="V74">
        <f t="shared" si="39"/>
        <v>0.01</v>
      </c>
      <c r="W74">
        <f t="shared" si="40"/>
        <v>5.1530992204351994E-22</v>
      </c>
      <c r="X74">
        <f t="shared" si="41"/>
        <v>4.6635083393043829E-22</v>
      </c>
      <c r="Y74">
        <f t="shared" si="42"/>
        <v>5.1530992204351995E-24</v>
      </c>
      <c r="Z74">
        <f t="shared" si="43"/>
        <v>4.3805988892646456E-23</v>
      </c>
      <c r="AB74">
        <f t="shared" si="44"/>
        <v>-3.7146732242036733</v>
      </c>
      <c r="AC74">
        <f t="shared" si="45"/>
        <v>-3.3166725216104225</v>
      </c>
      <c r="AE74">
        <f t="shared" si="28"/>
        <v>0</v>
      </c>
      <c r="AF74">
        <f t="shared" si="29"/>
        <v>0</v>
      </c>
      <c r="AG74">
        <f t="shared" si="29"/>
        <v>-1.0951497223161613E-21</v>
      </c>
      <c r="AH74">
        <f t="shared" si="30"/>
        <v>-2.3317541696521913E-17</v>
      </c>
      <c r="AI74">
        <f t="shared" si="31"/>
        <v>-2.3318636846244228E-17</v>
      </c>
      <c r="AJ74">
        <f t="shared" si="32"/>
        <v>-0.39800070259325082</v>
      </c>
      <c r="AK74">
        <f t="shared" si="46"/>
        <v>-0.26002712569425718</v>
      </c>
      <c r="AL74">
        <f t="shared" si="33"/>
        <v>-0.65802782828750805</v>
      </c>
      <c r="AN74">
        <f t="shared" si="34"/>
        <v>0</v>
      </c>
      <c r="AO74">
        <f t="shared" si="34"/>
        <v>0</v>
      </c>
      <c r="AP74">
        <f t="shared" si="34"/>
        <v>-8.9719786121078151E-25</v>
      </c>
      <c r="AQ74">
        <f t="shared" si="34"/>
        <v>-1.9102820475146963E-20</v>
      </c>
      <c r="AR74">
        <f t="shared" si="34"/>
        <v>-1.9103717673008174E-20</v>
      </c>
      <c r="AS74">
        <f t="shared" si="34"/>
        <v>-3.260607858913059E-4</v>
      </c>
      <c r="AT74">
        <f t="shared" si="34"/>
        <v>-2.1302638011565318E-4</v>
      </c>
      <c r="AU74">
        <f t="shared" si="23"/>
        <v>-5.390871660069591E-4</v>
      </c>
      <c r="AW74">
        <v>71</v>
      </c>
      <c r="AX74">
        <f>IF(Z74&gt;0, (R74*SUMPRODUCT(K74:$K$98, X74:$X$98)-K74*$AZ$3)/Z74, 0)</f>
        <v>-7.571276452035944E+22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6"/>
        <v>50000</v>
      </c>
      <c r="S75">
        <f t="shared" si="27"/>
        <v>-8.4302101570889973E+23</v>
      </c>
      <c r="U75">
        <f t="shared" si="38"/>
        <v>0.90981139099999997</v>
      </c>
      <c r="V75">
        <f t="shared" si="39"/>
        <v>0.01</v>
      </c>
      <c r="W75">
        <f t="shared" si="40"/>
        <v>4.3805988892646456E-23</v>
      </c>
      <c r="X75">
        <f t="shared" si="41"/>
        <v>3.9855187688549223E-23</v>
      </c>
      <c r="Y75">
        <f t="shared" si="42"/>
        <v>4.3805988892646453E-25</v>
      </c>
      <c r="Z75">
        <f t="shared" si="43"/>
        <v>3.5127413151707681E-24</v>
      </c>
      <c r="AB75">
        <f t="shared" si="44"/>
        <v>-3.3166725216104225</v>
      </c>
      <c r="AC75">
        <f t="shared" si="45"/>
        <v>-2.961314751437877</v>
      </c>
      <c r="AE75">
        <f t="shared" si="28"/>
        <v>0</v>
      </c>
      <c r="AF75">
        <f t="shared" si="29"/>
        <v>0</v>
      </c>
      <c r="AG75">
        <f t="shared" si="29"/>
        <v>-8.7818532879269199E-23</v>
      </c>
      <c r="AH75">
        <f t="shared" si="30"/>
        <v>-1.9927593844274613E-18</v>
      </c>
      <c r="AI75">
        <f t="shared" si="31"/>
        <v>-1.9928472029603405E-18</v>
      </c>
      <c r="AJ75">
        <f t="shared" si="32"/>
        <v>-0.35535777017254544</v>
      </c>
      <c r="AK75">
        <f t="shared" si="46"/>
        <v>-0.23216707651272961</v>
      </c>
      <c r="AL75">
        <f t="shared" si="33"/>
        <v>-0.58752484668527505</v>
      </c>
      <c r="AN75">
        <f t="shared" si="34"/>
        <v>0</v>
      </c>
      <c r="AO75">
        <f t="shared" si="34"/>
        <v>0</v>
      </c>
      <c r="AP75">
        <f t="shared" si="34"/>
        <v>-6.4236650435953204E-26</v>
      </c>
      <c r="AQ75">
        <f t="shared" si="34"/>
        <v>-1.4576443466257253E-21</v>
      </c>
      <c r="AR75">
        <f t="shared" si="34"/>
        <v>-1.4577085832761611E-21</v>
      </c>
      <c r="AS75">
        <f t="shared" si="34"/>
        <v>-2.5993366222202321E-4</v>
      </c>
      <c r="AT75">
        <f t="shared" si="34"/>
        <v>-1.698233259850551E-4</v>
      </c>
      <c r="AU75">
        <f t="shared" si="23"/>
        <v>-4.2975698820707834E-4</v>
      </c>
      <c r="AW75">
        <v>72</v>
      </c>
      <c r="AX75">
        <f>IF(Z75&gt;0, (R75*SUMPRODUCT(K75:$K$98, X75:$X$98)-K75*$AZ$3)/Z75, 0)</f>
        <v>-8.4302101570889973E+23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6"/>
        <v>50000</v>
      </c>
      <c r="S76">
        <f t="shared" si="27"/>
        <v>-9.9903285188465188E+24</v>
      </c>
      <c r="U76">
        <f t="shared" si="38"/>
        <v>0.91465739899999998</v>
      </c>
      <c r="V76">
        <f t="shared" si="39"/>
        <v>0.01</v>
      </c>
      <c r="W76">
        <f t="shared" si="40"/>
        <v>3.5127413151707681E-24</v>
      </c>
      <c r="X76">
        <f t="shared" si="41"/>
        <v>3.2129548346939338E-24</v>
      </c>
      <c r="Y76">
        <f t="shared" si="42"/>
        <v>3.5127413151707682E-26</v>
      </c>
      <c r="Z76">
        <f t="shared" si="43"/>
        <v>2.6465906732512658E-25</v>
      </c>
      <c r="AB76">
        <f t="shared" si="44"/>
        <v>-2.961314751437877</v>
      </c>
      <c r="AC76">
        <f t="shared" si="45"/>
        <v>-2.6440310280695329</v>
      </c>
      <c r="AE76">
        <f t="shared" si="28"/>
        <v>0</v>
      </c>
      <c r="AF76">
        <f t="shared" si="29"/>
        <v>0</v>
      </c>
      <c r="AG76">
        <f t="shared" si="29"/>
        <v>-6.6164766831281646E-24</v>
      </c>
      <c r="AH76">
        <f t="shared" si="30"/>
        <v>-1.606477417346967E-19</v>
      </c>
      <c r="AI76">
        <f t="shared" si="31"/>
        <v>-1.6065435821137983E-19</v>
      </c>
      <c r="AJ76">
        <f t="shared" si="32"/>
        <v>-0.31728372336834409</v>
      </c>
      <c r="AK76">
        <f t="shared" si="46"/>
        <v>-0.2072920326006514</v>
      </c>
      <c r="AL76">
        <f t="shared" si="33"/>
        <v>-0.52457575596899553</v>
      </c>
      <c r="AN76">
        <f t="shared" si="34"/>
        <v>0</v>
      </c>
      <c r="AO76">
        <f t="shared" si="34"/>
        <v>0</v>
      </c>
      <c r="AP76">
        <f t="shared" si="34"/>
        <v>-4.3212110030111618E-27</v>
      </c>
      <c r="AQ76">
        <f t="shared" si="34"/>
        <v>-1.0491879930039496E-22</v>
      </c>
      <c r="AR76">
        <f t="shared" si="34"/>
        <v>-1.0492312051139797E-22</v>
      </c>
      <c r="AS76">
        <f t="shared" si="34"/>
        <v>-2.0721752409281184E-4</v>
      </c>
      <c r="AT76">
        <f t="shared" si="34"/>
        <v>-1.3538211574063702E-4</v>
      </c>
      <c r="AU76">
        <f t="shared" si="23"/>
        <v>-3.4259963983344888E-4</v>
      </c>
      <c r="AW76">
        <v>73</v>
      </c>
      <c r="AX76">
        <f>IF(Z76&gt;0, (R76*SUMPRODUCT(K76:$K$98, X76:$X$98)-K76*$AZ$3)/Z76, 0)</f>
        <v>-9.9903285188465188E+24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6"/>
        <v>50000</v>
      </c>
      <c r="S77">
        <f t="shared" si="27"/>
        <v>-1.2659189456587398E+26</v>
      </c>
      <c r="U77">
        <f t="shared" si="38"/>
        <v>0.91953785700000001</v>
      </c>
      <c r="V77">
        <f t="shared" si="39"/>
        <v>0.01</v>
      </c>
      <c r="W77">
        <f t="shared" si="40"/>
        <v>2.6465906732512658E-25</v>
      </c>
      <c r="X77">
        <f t="shared" si="41"/>
        <v>2.4336403160376562E-25</v>
      </c>
      <c r="Y77">
        <f t="shared" si="42"/>
        <v>2.6465906732512658E-27</v>
      </c>
      <c r="Z77">
        <f t="shared" si="43"/>
        <v>1.8648445048109692E-26</v>
      </c>
      <c r="AB77">
        <f t="shared" si="44"/>
        <v>-2.6440310280695329</v>
      </c>
      <c r="AC77">
        <f t="shared" si="45"/>
        <v>-2.360741989347797</v>
      </c>
      <c r="AE77">
        <f t="shared" si="28"/>
        <v>0</v>
      </c>
      <c r="AF77">
        <f t="shared" si="29"/>
        <v>0</v>
      </c>
      <c r="AG77">
        <f t="shared" si="29"/>
        <v>-4.6621112620274229E-25</v>
      </c>
      <c r="AH77">
        <f t="shared" si="30"/>
        <v>-1.2168201580188282E-20</v>
      </c>
      <c r="AI77">
        <f t="shared" si="31"/>
        <v>-1.2168667791314485E-20</v>
      </c>
      <c r="AJ77">
        <f t="shared" si="32"/>
        <v>-0.28328903872173594</v>
      </c>
      <c r="AK77">
        <f t="shared" si="46"/>
        <v>-0.18508217196486731</v>
      </c>
      <c r="AL77">
        <f t="shared" si="33"/>
        <v>-0.46837121068660326</v>
      </c>
      <c r="AN77">
        <f t="shared" si="34"/>
        <v>0</v>
      </c>
      <c r="AO77">
        <f t="shared" si="34"/>
        <v>0</v>
      </c>
      <c r="AP77">
        <f t="shared" si="34"/>
        <v>-2.7185873895298732E-28</v>
      </c>
      <c r="AQ77">
        <f t="shared" si="34"/>
        <v>-7.0955662595601857E-24</v>
      </c>
      <c r="AR77">
        <f t="shared" si="34"/>
        <v>-7.09583811829914E-24</v>
      </c>
      <c r="AS77">
        <f t="shared" si="34"/>
        <v>-1.6519254152807074E-4</v>
      </c>
      <c r="AT77">
        <f t="shared" si="34"/>
        <v>-1.0792579379833945E-4</v>
      </c>
      <c r="AU77">
        <f t="shared" si="23"/>
        <v>-2.7311833532641018E-4</v>
      </c>
      <c r="AW77">
        <v>74</v>
      </c>
      <c r="AX77">
        <f>IF(Z77&gt;0, (R77*SUMPRODUCT(K77:$K$98, X77:$X$98)-K77*$AZ$3)/Z77, 0)</f>
        <v>-1.2659189456587398E+26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6"/>
        <v>50000</v>
      </c>
      <c r="S78">
        <f t="shared" si="27"/>
        <v>-1.7236543784546213E+27</v>
      </c>
      <c r="U78">
        <f t="shared" si="38"/>
        <v>0.924425092</v>
      </c>
      <c r="V78">
        <f t="shared" si="39"/>
        <v>0.01</v>
      </c>
      <c r="W78">
        <f t="shared" si="40"/>
        <v>1.8648445048109692E-26</v>
      </c>
      <c r="X78">
        <f t="shared" si="41"/>
        <v>1.7239090529255747E-26</v>
      </c>
      <c r="Y78">
        <f t="shared" si="42"/>
        <v>1.8648445048109692E-28</v>
      </c>
      <c r="Z78">
        <f t="shared" si="43"/>
        <v>1.2228700683728481E-27</v>
      </c>
      <c r="AB78">
        <f t="shared" si="44"/>
        <v>-2.360741989347797</v>
      </c>
      <c r="AC78">
        <f t="shared" si="45"/>
        <v>-2.1078053476319618</v>
      </c>
      <c r="AE78">
        <f t="shared" si="28"/>
        <v>0</v>
      </c>
      <c r="AF78">
        <f t="shared" si="29"/>
        <v>0</v>
      </c>
      <c r="AG78">
        <f t="shared" si="29"/>
        <v>-3.0571751709321206E-26</v>
      </c>
      <c r="AH78">
        <f t="shared" si="30"/>
        <v>-8.619545264627873E-22</v>
      </c>
      <c r="AI78">
        <f t="shared" si="31"/>
        <v>-8.6198509821449665E-22</v>
      </c>
      <c r="AJ78">
        <f t="shared" si="32"/>
        <v>-0.25293664171583519</v>
      </c>
      <c r="AK78">
        <f t="shared" si="46"/>
        <v>-0.16525193925434581</v>
      </c>
      <c r="AL78">
        <f t="shared" si="33"/>
        <v>-0.41818858097018097</v>
      </c>
      <c r="AN78">
        <f t="shared" si="34"/>
        <v>0</v>
      </c>
      <c r="AO78">
        <f t="shared" si="34"/>
        <v>0</v>
      </c>
      <c r="AP78">
        <f t="shared" si="34"/>
        <v>-1.5917064103426925E-29</v>
      </c>
      <c r="AQ78">
        <f t="shared" si="34"/>
        <v>-4.4877328529932022E-25</v>
      </c>
      <c r="AR78">
        <f t="shared" si="34"/>
        <v>-4.487892023634236E-25</v>
      </c>
      <c r="AS78">
        <f t="shared" si="34"/>
        <v>-1.3169048272327044E-4</v>
      </c>
      <c r="AT78">
        <f t="shared" si="34"/>
        <v>-8.6037782045870096E-5</v>
      </c>
      <c r="AU78">
        <f t="shared" si="23"/>
        <v>-2.1772826476914052E-4</v>
      </c>
      <c r="AW78">
        <v>75</v>
      </c>
      <c r="AX78">
        <f>IF(Z78&gt;0, (R78*SUMPRODUCT(K78:$K$98, X78:$X$98)-K78*$AZ$3)/Z78, 0)</f>
        <v>-1.7236543784546213E+27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6"/>
        <v>50000</v>
      </c>
      <c r="S79">
        <f t="shared" si="27"/>
        <v>-2.534993141531258E+28</v>
      </c>
      <c r="U79">
        <f t="shared" si="38"/>
        <v>0.92929067899999995</v>
      </c>
      <c r="V79">
        <f t="shared" si="39"/>
        <v>0.01</v>
      </c>
      <c r="W79">
        <f t="shared" si="40"/>
        <v>1.2228700683728481E-27</v>
      </c>
      <c r="X79">
        <f t="shared" si="41"/>
        <v>1.1364017561669804E-27</v>
      </c>
      <c r="Y79">
        <f t="shared" si="42"/>
        <v>1.2228700683728482E-29</v>
      </c>
      <c r="Z79">
        <f t="shared" si="43"/>
        <v>7.4239611522139268E-29</v>
      </c>
      <c r="AB79">
        <f t="shared" si="44"/>
        <v>-2.1078053476319618</v>
      </c>
      <c r="AC79">
        <f t="shared" si="45"/>
        <v>-1.88196906038568</v>
      </c>
      <c r="AE79">
        <f t="shared" si="28"/>
        <v>0</v>
      </c>
      <c r="AF79">
        <f t="shared" si="29"/>
        <v>0</v>
      </c>
      <c r="AG79">
        <f t="shared" si="29"/>
        <v>-1.8559902880534818E-27</v>
      </c>
      <c r="AH79">
        <f t="shared" si="30"/>
        <v>-5.6820087808349022E-23</v>
      </c>
      <c r="AI79">
        <f t="shared" si="31"/>
        <v>-5.6821943798637072E-23</v>
      </c>
      <c r="AJ79">
        <f t="shared" si="32"/>
        <v>-0.2258362872462818</v>
      </c>
      <c r="AK79">
        <f t="shared" si="46"/>
        <v>-0.14754637433423734</v>
      </c>
      <c r="AL79">
        <f t="shared" si="33"/>
        <v>-0.37338266158051914</v>
      </c>
      <c r="AN79">
        <f t="shared" si="34"/>
        <v>0</v>
      </c>
      <c r="AO79">
        <f t="shared" si="34"/>
        <v>0</v>
      </c>
      <c r="AP79">
        <f t="shared" si="34"/>
        <v>-8.627804946718958E-31</v>
      </c>
      <c r="AQ79">
        <f t="shared" si="34"/>
        <v>-2.6413534479214517E-26</v>
      </c>
      <c r="AR79">
        <f t="shared" si="34"/>
        <v>-2.6414397259709187E-26</v>
      </c>
      <c r="AS79">
        <f t="shared" si="34"/>
        <v>-1.0498284655872978E-4</v>
      </c>
      <c r="AT79">
        <f t="shared" si="34"/>
        <v>-6.8588793085036745E-5</v>
      </c>
      <c r="AU79">
        <f t="shared" si="23"/>
        <v>-1.7357163964376652E-4</v>
      </c>
      <c r="AW79">
        <v>76</v>
      </c>
      <c r="AX79">
        <f>IF(Z79&gt;0, (R79*SUMPRODUCT(K79:$K$98, X79:$X$98)-K79*$AZ$3)/Z79, 0)</f>
        <v>-2.534993141531258E+28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6"/>
        <v>50000</v>
      </c>
      <c r="S80">
        <f t="shared" si="27"/>
        <v>-4.1107331528649976E+29</v>
      </c>
      <c r="U80">
        <f t="shared" si="38"/>
        <v>0.93493958499999996</v>
      </c>
      <c r="V80">
        <f t="shared" si="39"/>
        <v>0.01</v>
      </c>
      <c r="W80">
        <f t="shared" si="40"/>
        <v>7.4239611522139268E-29</v>
      </c>
      <c r="X80">
        <f t="shared" si="41"/>
        <v>6.9409551587070106E-29</v>
      </c>
      <c r="Y80">
        <f t="shared" si="42"/>
        <v>7.4239611522139267E-31</v>
      </c>
      <c r="Z80">
        <f t="shared" si="43"/>
        <v>4.0876638198477692E-30</v>
      </c>
      <c r="AB80">
        <f t="shared" si="44"/>
        <v>-1.88196906038568</v>
      </c>
      <c r="AC80">
        <f t="shared" si="45"/>
        <v>-1.6803295182014999</v>
      </c>
      <c r="AE80">
        <f t="shared" si="28"/>
        <v>0</v>
      </c>
      <c r="AF80">
        <f t="shared" si="29"/>
        <v>0</v>
      </c>
      <c r="AG80">
        <f t="shared" si="29"/>
        <v>-1.0219159549619422E-28</v>
      </c>
      <c r="AH80">
        <f t="shared" si="30"/>
        <v>-3.4704775793535051E-24</v>
      </c>
      <c r="AI80">
        <f t="shared" si="31"/>
        <v>-3.4705797709490009E-24</v>
      </c>
      <c r="AJ80">
        <f t="shared" si="32"/>
        <v>-0.20163954218418012</v>
      </c>
      <c r="AK80">
        <f t="shared" si="46"/>
        <v>-0.13173783422699761</v>
      </c>
      <c r="AL80">
        <f t="shared" si="33"/>
        <v>-0.33337737641117771</v>
      </c>
      <c r="AN80">
        <f t="shared" si="34"/>
        <v>0</v>
      </c>
      <c r="AO80">
        <f t="shared" si="34"/>
        <v>0</v>
      </c>
      <c r="AP80">
        <f t="shared" si="34"/>
        <v>-4.2415225080839158E-32</v>
      </c>
      <c r="AQ80">
        <f t="shared" si="34"/>
        <v>-1.4404422100618516E-27</v>
      </c>
      <c r="AR80">
        <f t="shared" si="34"/>
        <v>-1.4404846252869322E-27</v>
      </c>
      <c r="AS80">
        <f t="shared" si="34"/>
        <v>-8.3691682524497568E-5</v>
      </c>
      <c r="AT80">
        <f t="shared" si="34"/>
        <v>-5.4678565916005051E-5</v>
      </c>
      <c r="AU80">
        <f t="shared" si="23"/>
        <v>-1.3837024844050259E-4</v>
      </c>
      <c r="AW80">
        <v>77</v>
      </c>
      <c r="AX80">
        <f>IF(Z80&gt;0, (R80*SUMPRODUCT(K80:$K$98, X80:$X$98)-K80*$AZ$3)/Z80, 0)</f>
        <v>-4.1107331528649976E+29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6"/>
        <v>50000</v>
      </c>
      <c r="S81">
        <f t="shared" si="27"/>
        <v>-7.4234115341833264E+30</v>
      </c>
      <c r="U81">
        <f t="shared" si="38"/>
        <v>0.94055780700000002</v>
      </c>
      <c r="V81">
        <f t="shared" si="39"/>
        <v>0.01</v>
      </c>
      <c r="W81">
        <f t="shared" si="40"/>
        <v>4.0876638198477692E-30</v>
      </c>
      <c r="X81">
        <f t="shared" si="41"/>
        <v>3.8446841181492611E-30</v>
      </c>
      <c r="Y81">
        <f t="shared" si="42"/>
        <v>4.0876638198477694E-32</v>
      </c>
      <c r="Z81">
        <f t="shared" si="43"/>
        <v>2.0210306350003032E-31</v>
      </c>
      <c r="AB81">
        <f t="shared" si="44"/>
        <v>-1.6803295182014999</v>
      </c>
      <c r="AC81">
        <f t="shared" si="45"/>
        <v>-1.5002942126799104</v>
      </c>
      <c r="AE81">
        <f t="shared" si="28"/>
        <v>0</v>
      </c>
      <c r="AF81">
        <f t="shared" si="29"/>
        <v>0</v>
      </c>
      <c r="AG81">
        <f t="shared" si="29"/>
        <v>-5.0525765875007578E-30</v>
      </c>
      <c r="AH81">
        <f t="shared" si="30"/>
        <v>-1.9223420590746305E-25</v>
      </c>
      <c r="AI81">
        <f t="shared" si="31"/>
        <v>-1.9223925848405055E-25</v>
      </c>
      <c r="AJ81">
        <f t="shared" si="32"/>
        <v>-0.18003530552158953</v>
      </c>
      <c r="AK81">
        <f t="shared" si="46"/>
        <v>-0.117623066274105</v>
      </c>
      <c r="AL81">
        <f t="shared" si="33"/>
        <v>-0.29765837179569454</v>
      </c>
      <c r="AN81">
        <f t="shared" si="34"/>
        <v>0</v>
      </c>
      <c r="AO81">
        <f t="shared" si="34"/>
        <v>0</v>
      </c>
      <c r="AP81">
        <f t="shared" si="34"/>
        <v>-1.8724122719511489E-33</v>
      </c>
      <c r="AQ81">
        <f t="shared" si="34"/>
        <v>-7.1239234081152646E-29</v>
      </c>
      <c r="AR81">
        <f t="shared" si="34"/>
        <v>-7.1241106493424591E-29</v>
      </c>
      <c r="AS81">
        <f t="shared" si="34"/>
        <v>-6.6718496910473239E-5</v>
      </c>
      <c r="AT81">
        <f t="shared" si="34"/>
        <v>-4.3589417981509117E-5</v>
      </c>
      <c r="AU81">
        <f t="shared" si="23"/>
        <v>-1.1030791489198236E-4</v>
      </c>
      <c r="AW81">
        <v>78</v>
      </c>
      <c r="AX81">
        <f>IF(Z81&gt;0, (R81*SUMPRODUCT(K81:$K$98, X81:$X$98)-K81*$AZ$3)/Z81, 0)</f>
        <v>-7.4234115341833264E+30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6"/>
        <v>50000</v>
      </c>
      <c r="S82">
        <f t="shared" si="27"/>
        <v>-1.5111265179987366E+32</v>
      </c>
      <c r="U82">
        <f t="shared" si="38"/>
        <v>0.946138378</v>
      </c>
      <c r="V82">
        <f t="shared" si="39"/>
        <v>0.01</v>
      </c>
      <c r="W82">
        <f t="shared" si="40"/>
        <v>2.0210306350003032E-31</v>
      </c>
      <c r="X82">
        <f t="shared" si="41"/>
        <v>1.9121746468874968E-31</v>
      </c>
      <c r="Y82">
        <f t="shared" si="42"/>
        <v>2.0210306350003032E-33</v>
      </c>
      <c r="Z82">
        <f t="shared" si="43"/>
        <v>8.8645681762803352E-33</v>
      </c>
      <c r="AB82">
        <f t="shared" si="44"/>
        <v>-1.5002942126799104</v>
      </c>
      <c r="AC82">
        <f t="shared" si="45"/>
        <v>-1.3395484041784913</v>
      </c>
      <c r="AE82">
        <f t="shared" si="28"/>
        <v>0</v>
      </c>
      <c r="AF82">
        <f t="shared" si="29"/>
        <v>0</v>
      </c>
      <c r="AG82">
        <f t="shared" si="29"/>
        <v>-2.2161420440700839E-31</v>
      </c>
      <c r="AH82">
        <f t="shared" si="30"/>
        <v>-9.5608732344374837E-27</v>
      </c>
      <c r="AI82">
        <f t="shared" si="31"/>
        <v>-9.5610948486418911E-27</v>
      </c>
      <c r="AJ82">
        <f t="shared" si="32"/>
        <v>-0.16074580850141906</v>
      </c>
      <c r="AK82">
        <f t="shared" si="46"/>
        <v>-0.10502059488759373</v>
      </c>
      <c r="AL82">
        <f t="shared" si="33"/>
        <v>-0.26576640338901281</v>
      </c>
      <c r="AN82">
        <f t="shared" si="34"/>
        <v>0</v>
      </c>
      <c r="AO82">
        <f t="shared" si="34"/>
        <v>0</v>
      </c>
      <c r="AP82">
        <f t="shared" si="34"/>
        <v>-7.3327713661145158E-35</v>
      </c>
      <c r="AQ82">
        <f t="shared" si="34"/>
        <v>-3.1635019820199194E-30</v>
      </c>
      <c r="AR82">
        <f t="shared" si="34"/>
        <v>-3.1635753097335804E-30</v>
      </c>
      <c r="AS82">
        <f t="shared" si="34"/>
        <v>-5.3187577256435873E-5</v>
      </c>
      <c r="AT82">
        <f t="shared" si="34"/>
        <v>-3.4749217140871421E-5</v>
      </c>
      <c r="AU82">
        <f t="shared" si="23"/>
        <v>-8.7936794397307301E-5</v>
      </c>
      <c r="AW82">
        <v>79</v>
      </c>
      <c r="AX82">
        <f>IF(Z82&gt;0, (R82*SUMPRODUCT(K82:$K$98, X82:$X$98)-K82*$AZ$3)/Z82, 0)</f>
        <v>-1.5111265179987366E+32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6"/>
        <v>50000</v>
      </c>
      <c r="S83">
        <f t="shared" si="27"/>
        <v>-3.5204086737903808E+33</v>
      </c>
      <c r="U83">
        <f t="shared" si="38"/>
        <v>0.95167433300000004</v>
      </c>
      <c r="V83">
        <f t="shared" si="39"/>
        <v>0.01</v>
      </c>
      <c r="W83">
        <f t="shared" si="40"/>
        <v>8.8645681762803352E-33</v>
      </c>
      <c r="X83">
        <f t="shared" si="41"/>
        <v>8.4361820064946152E-33</v>
      </c>
      <c r="Y83">
        <f t="shared" si="42"/>
        <v>8.8645681762803356E-35</v>
      </c>
      <c r="Z83">
        <f t="shared" si="43"/>
        <v>3.3974048802291669E-34</v>
      </c>
      <c r="AB83">
        <f t="shared" si="44"/>
        <v>-1.3395484041784913</v>
      </c>
      <c r="AC83">
        <f t="shared" si="45"/>
        <v>-1.1960253608736529</v>
      </c>
      <c r="AE83">
        <f t="shared" si="28"/>
        <v>0</v>
      </c>
      <c r="AF83">
        <f t="shared" si="29"/>
        <v>0</v>
      </c>
      <c r="AG83">
        <f t="shared" si="29"/>
        <v>-8.4935122005729167E-33</v>
      </c>
      <c r="AH83">
        <f t="shared" si="30"/>
        <v>-4.2180910032473079E-28</v>
      </c>
      <c r="AI83">
        <f t="shared" si="31"/>
        <v>-4.2181759383693138E-28</v>
      </c>
      <c r="AJ83">
        <f t="shared" si="32"/>
        <v>-0.14352304330483845</v>
      </c>
      <c r="AK83">
        <f t="shared" si="46"/>
        <v>-9.3768388292494398E-2</v>
      </c>
      <c r="AL83">
        <f t="shared" si="33"/>
        <v>-0.23729143159733285</v>
      </c>
      <c r="AN83">
        <f t="shared" si="34"/>
        <v>0</v>
      </c>
      <c r="AO83">
        <f t="shared" si="34"/>
        <v>0</v>
      </c>
      <c r="AP83">
        <f t="shared" si="34"/>
        <v>-2.509226371114637E-36</v>
      </c>
      <c r="AQ83">
        <f t="shared" si="34"/>
        <v>-1.2461446962300947E-31</v>
      </c>
      <c r="AR83">
        <f t="shared" si="34"/>
        <v>-1.2461697884938059E-31</v>
      </c>
      <c r="AS83">
        <f t="shared" si="34"/>
        <v>-4.2400810950602569E-5</v>
      </c>
      <c r="AT83">
        <f t="shared" si="34"/>
        <v>-2.7701863154393664E-5</v>
      </c>
      <c r="AU83">
        <f t="shared" si="23"/>
        <v>-7.010267410499623E-5</v>
      </c>
      <c r="AW83">
        <v>80</v>
      </c>
      <c r="AX83">
        <f>IF(Z83&gt;0, (R83*SUMPRODUCT(K83:$K$98, X83:$X$98)-K83*$AZ$3)/Z83, 0)</f>
        <v>-3.5204086737903808E+33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6"/>
        <v>50000</v>
      </c>
      <c r="S84">
        <f t="shared" si="27"/>
        <v>-9.5709996060424377E+34</v>
      </c>
      <c r="U84">
        <f t="shared" si="38"/>
        <v>0.95715889499999995</v>
      </c>
      <c r="V84">
        <f t="shared" si="39"/>
        <v>0.01</v>
      </c>
      <c r="W84">
        <f t="shared" si="40"/>
        <v>3.3974048802291669E-34</v>
      </c>
      <c r="X84">
        <f t="shared" si="41"/>
        <v>3.2518563010277567E-34</v>
      </c>
      <c r="Y84">
        <f t="shared" si="42"/>
        <v>3.397404880229167E-36</v>
      </c>
      <c r="Z84">
        <f t="shared" si="43"/>
        <v>1.1157453039911845E-35</v>
      </c>
      <c r="AB84">
        <f t="shared" si="44"/>
        <v>-1.1960253608736529</v>
      </c>
      <c r="AC84">
        <f t="shared" si="45"/>
        <v>-1.0678797864943328</v>
      </c>
      <c r="AE84">
        <f t="shared" si="28"/>
        <v>0</v>
      </c>
      <c r="AF84">
        <f t="shared" si="29"/>
        <v>0</v>
      </c>
      <c r="AG84">
        <f t="shared" si="29"/>
        <v>-2.7893632599779614E-34</v>
      </c>
      <c r="AH84">
        <f t="shared" si="30"/>
        <v>-1.6259281505138784E-29</v>
      </c>
      <c r="AI84">
        <f t="shared" si="31"/>
        <v>-1.6259560441464782E-29</v>
      </c>
      <c r="AJ84">
        <f t="shared" si="32"/>
        <v>-0.12814557437932006</v>
      </c>
      <c r="AK84">
        <f t="shared" si="46"/>
        <v>-8.3721775261155706E-2</v>
      </c>
      <c r="AL84">
        <f t="shared" si="33"/>
        <v>-0.21186734964047577</v>
      </c>
      <c r="AN84">
        <f t="shared" si="34"/>
        <v>0</v>
      </c>
      <c r="AO84">
        <f t="shared" si="34"/>
        <v>0</v>
      </c>
      <c r="AP84">
        <f t="shared" si="34"/>
        <v>-7.3576577430843518E-38</v>
      </c>
      <c r="AQ84">
        <f t="shared" si="34"/>
        <v>-4.2888006083588324E-33</v>
      </c>
      <c r="AR84">
        <f t="shared" si="34"/>
        <v>-4.2888741849362629E-33</v>
      </c>
      <c r="AS84">
        <f t="shared" si="34"/>
        <v>-3.3801666893018636E-5</v>
      </c>
      <c r="AT84">
        <f t="shared" si="34"/>
        <v>-2.2083755703438827E-5</v>
      </c>
      <c r="AU84">
        <f t="shared" si="23"/>
        <v>-5.5885422596457459E-5</v>
      </c>
      <c r="AW84">
        <v>81</v>
      </c>
      <c r="AX84">
        <f>IF(Z84&gt;0, (R84*SUMPRODUCT(K84:$K$98, X84:$X$98)-K84*$AZ$3)/Z84, 0)</f>
        <v>-9.5709996060424377E+34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6"/>
        <v>50000</v>
      </c>
      <c r="S85">
        <f t="shared" si="27"/>
        <v>-3.1205847542045885E+36</v>
      </c>
      <c r="U85">
        <f t="shared" si="38"/>
        <v>0.96261559600000002</v>
      </c>
      <c r="V85">
        <f t="shared" si="39"/>
        <v>0.01</v>
      </c>
      <c r="W85">
        <f t="shared" si="40"/>
        <v>1.1157453039911845E-35</v>
      </c>
      <c r="X85">
        <f t="shared" si="41"/>
        <v>1.0740338307856754E-35</v>
      </c>
      <c r="Y85">
        <f t="shared" si="42"/>
        <v>1.1157453039911845E-37</v>
      </c>
      <c r="Z85">
        <f t="shared" si="43"/>
        <v>3.0554020165597328E-37</v>
      </c>
      <c r="AB85">
        <f t="shared" si="44"/>
        <v>-1.0678797864943328</v>
      </c>
      <c r="AC85">
        <f t="shared" si="45"/>
        <v>-0.9534640950842258</v>
      </c>
      <c r="AE85">
        <f t="shared" si="28"/>
        <v>0</v>
      </c>
      <c r="AF85">
        <f t="shared" si="29"/>
        <v>0</v>
      </c>
      <c r="AG85">
        <f t="shared" si="29"/>
        <v>-7.6385050413993323E-36</v>
      </c>
      <c r="AH85">
        <f t="shared" si="30"/>
        <v>-5.3701691539283768E-31</v>
      </c>
      <c r="AI85">
        <f t="shared" si="31"/>
        <v>-5.3702455389787904E-31</v>
      </c>
      <c r="AJ85">
        <f t="shared" si="32"/>
        <v>-0.11441569141010699</v>
      </c>
      <c r="AK85">
        <f t="shared" si="46"/>
        <v>-7.4751585054603303E-2</v>
      </c>
      <c r="AL85">
        <f t="shared" si="33"/>
        <v>-0.18916727646471029</v>
      </c>
      <c r="AN85">
        <f t="shared" si="34"/>
        <v>0</v>
      </c>
      <c r="AO85">
        <f t="shared" si="34"/>
        <v>0</v>
      </c>
      <c r="AP85">
        <f t="shared" si="34"/>
        <v>-1.7989738583066924E-39</v>
      </c>
      <c r="AQ85">
        <f t="shared" si="34"/>
        <v>-1.2647493024148496E-34</v>
      </c>
      <c r="AR85">
        <f t="shared" si="34"/>
        <v>-1.2647672921534325E-34</v>
      </c>
      <c r="AS85">
        <f t="shared" si="34"/>
        <v>-2.694648189813343E-5</v>
      </c>
      <c r="AT85">
        <f t="shared" si="34"/>
        <v>-1.7605034840113855E-5</v>
      </c>
      <c r="AU85">
        <f t="shared" si="23"/>
        <v>-4.4551516738247285E-5</v>
      </c>
      <c r="AW85">
        <v>82</v>
      </c>
      <c r="AX85">
        <f>IF(Z85&gt;0, (R85*SUMPRODUCT(K85:$K$98, X85:$X$98)-K85*$AZ$3)/Z85, 0)</f>
        <v>-3.1205847542045885E+36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6"/>
        <v>50000</v>
      </c>
      <c r="S86">
        <f t="shared" si="27"/>
        <v>-1.2706357673061621E+38</v>
      </c>
      <c r="U86">
        <f t="shared" si="38"/>
        <v>0.96807210799999999</v>
      </c>
      <c r="V86">
        <f t="shared" si="39"/>
        <v>0.01</v>
      </c>
      <c r="W86">
        <f t="shared" si="40"/>
        <v>3.0554020165597328E-37</v>
      </c>
      <c r="X86">
        <f t="shared" si="41"/>
        <v>2.9578494709584314E-37</v>
      </c>
      <c r="Y86">
        <f t="shared" si="42"/>
        <v>3.0554020165597327E-39</v>
      </c>
      <c r="Z86">
        <f t="shared" si="43"/>
        <v>6.6998525435704096E-39</v>
      </c>
      <c r="AB86">
        <f t="shared" si="44"/>
        <v>-0.9534640950842258</v>
      </c>
      <c r="AC86">
        <f t="shared" si="45"/>
        <v>-0.85130722775377288</v>
      </c>
      <c r="AE86">
        <f t="shared" si="28"/>
        <v>0</v>
      </c>
      <c r="AF86">
        <f t="shared" si="29"/>
        <v>0</v>
      </c>
      <c r="AG86">
        <f t="shared" si="29"/>
        <v>-1.6749631358926024E-37</v>
      </c>
      <c r="AH86">
        <f t="shared" si="30"/>
        <v>-1.4789247354792158E-32</v>
      </c>
      <c r="AI86">
        <f t="shared" si="31"/>
        <v>-1.4789414851105746E-32</v>
      </c>
      <c r="AJ86">
        <f t="shared" si="32"/>
        <v>-0.10215686733045293</v>
      </c>
      <c r="AK86">
        <f t="shared" si="46"/>
        <v>-6.6742486655895814E-2</v>
      </c>
      <c r="AL86">
        <f t="shared" si="33"/>
        <v>-0.16889935398634875</v>
      </c>
      <c r="AN86">
        <f t="shared" si="34"/>
        <v>0</v>
      </c>
      <c r="AO86">
        <f t="shared" si="34"/>
        <v>0</v>
      </c>
      <c r="AP86">
        <f t="shared" si="34"/>
        <v>-3.5221164710511151E-41</v>
      </c>
      <c r="AQ86">
        <f t="shared" si="34"/>
        <v>-3.1098864557997373E-36</v>
      </c>
      <c r="AR86">
        <f t="shared" si="34"/>
        <v>-3.1099216769644474E-36</v>
      </c>
      <c r="AS86">
        <f t="shared" si="34"/>
        <v>-2.1481570390731422E-5</v>
      </c>
      <c r="AT86">
        <f t="shared" si="34"/>
        <v>-1.4034625988611175E-5</v>
      </c>
      <c r="AU86">
        <f t="shared" si="23"/>
        <v>-3.5516196379342601E-5</v>
      </c>
      <c r="AW86">
        <v>83</v>
      </c>
      <c r="AX86">
        <f>IF(Z86&gt;0, (R86*SUMPRODUCT(K86:$K$98, X86:$X$98)-K86*$AZ$3)/Z86, 0)</f>
        <v>-1.2706357673061621E+38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6"/>
        <v>50000</v>
      </c>
      <c r="S87">
        <f t="shared" si="27"/>
        <v>-6.887760701755409E+39</v>
      </c>
      <c r="U87">
        <f t="shared" si="38"/>
        <v>0.97352880900000005</v>
      </c>
      <c r="V87">
        <f t="shared" si="39"/>
        <v>0.01</v>
      </c>
      <c r="W87">
        <f t="shared" si="40"/>
        <v>6.6998525435704096E-39</v>
      </c>
      <c r="X87">
        <f t="shared" si="41"/>
        <v>6.5224994672177215E-39</v>
      </c>
      <c r="Y87">
        <f t="shared" si="42"/>
        <v>6.6998525435704095E-41</v>
      </c>
      <c r="Z87">
        <f t="shared" si="43"/>
        <v>1.1035455091698397E-40</v>
      </c>
      <c r="AB87">
        <f t="shared" si="44"/>
        <v>-0.85130722775377288</v>
      </c>
      <c r="AC87">
        <f t="shared" si="45"/>
        <v>-0.76009573906586858</v>
      </c>
      <c r="AE87">
        <f t="shared" si="28"/>
        <v>0</v>
      </c>
      <c r="AF87">
        <f t="shared" si="29"/>
        <v>0</v>
      </c>
      <c r="AG87">
        <f t="shared" si="29"/>
        <v>-2.7588637729245992E-39</v>
      </c>
      <c r="AH87">
        <f t="shared" si="30"/>
        <v>-3.261249733608861E-34</v>
      </c>
      <c r="AI87">
        <f t="shared" si="31"/>
        <v>-3.2612773222465903E-34</v>
      </c>
      <c r="AJ87">
        <f t="shared" si="32"/>
        <v>-9.1211488687904296E-2</v>
      </c>
      <c r="AK87">
        <f t="shared" si="46"/>
        <v>-5.9591505942764106E-2</v>
      </c>
      <c r="AL87">
        <f t="shared" si="33"/>
        <v>-0.1508029946306684</v>
      </c>
      <c r="AN87">
        <f t="shared" si="34"/>
        <v>0</v>
      </c>
      <c r="AO87">
        <f t="shared" si="34"/>
        <v>0</v>
      </c>
      <c r="AP87">
        <f t="shared" si="34"/>
        <v>-5.1797725999043612E-43</v>
      </c>
      <c r="AQ87">
        <f t="shared" si="34"/>
        <v>-6.1230033093244195E-38</v>
      </c>
      <c r="AR87">
        <f t="shared" si="34"/>
        <v>-6.1230551070504182E-38</v>
      </c>
      <c r="AS87">
        <f t="shared" si="34"/>
        <v>-1.712497639567235E-5</v>
      </c>
      <c r="AT87">
        <f t="shared" si="34"/>
        <v>-1.1188317911839263E-5</v>
      </c>
      <c r="AU87">
        <f t="shared" si="23"/>
        <v>-2.8313294307511614E-5</v>
      </c>
      <c r="AW87">
        <v>84</v>
      </c>
      <c r="AX87">
        <f>IF(Z87&gt;0, (R87*SUMPRODUCT(K87:$K$98, X87:$X$98)-K87*$AZ$3)/Z87, 0)</f>
        <v>-6.887760701755409E+39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6"/>
        <v>50000</v>
      </c>
      <c r="S88">
        <f t="shared" si="27"/>
        <v>-5.5833595404935906E+41</v>
      </c>
      <c r="U88">
        <f t="shared" si="38"/>
        <v>0.97898550900000003</v>
      </c>
      <c r="V88">
        <f t="shared" si="39"/>
        <v>0.01</v>
      </c>
      <c r="W88">
        <f t="shared" si="40"/>
        <v>1.1035455091698397E-40</v>
      </c>
      <c r="X88">
        <f t="shared" si="41"/>
        <v>1.0803550619992998E-40</v>
      </c>
      <c r="Y88">
        <f t="shared" si="42"/>
        <v>1.1035455091698397E-42</v>
      </c>
      <c r="Z88">
        <f t="shared" si="43"/>
        <v>1.215499207884155E-42</v>
      </c>
      <c r="AB88">
        <f t="shared" si="44"/>
        <v>-0.76009573906586858</v>
      </c>
      <c r="AC88">
        <f t="shared" si="45"/>
        <v>-0.67865690988023986</v>
      </c>
      <c r="AE88">
        <f t="shared" si="28"/>
        <v>0</v>
      </c>
      <c r="AF88">
        <f t="shared" si="29"/>
        <v>0</v>
      </c>
      <c r="AG88">
        <f t="shared" si="29"/>
        <v>-3.0387480197103873E-41</v>
      </c>
      <c r="AH88">
        <f t="shared" si="30"/>
        <v>-5.4017753099964992E-36</v>
      </c>
      <c r="AI88">
        <f t="shared" si="31"/>
        <v>-5.4018056974766964E-36</v>
      </c>
      <c r="AJ88">
        <f t="shared" si="32"/>
        <v>-8.1438829185628725E-2</v>
      </c>
      <c r="AK88">
        <f t="shared" si="46"/>
        <v>-5.3206701734610805E-2</v>
      </c>
      <c r="AL88">
        <f t="shared" si="33"/>
        <v>-0.13464553092023954</v>
      </c>
      <c r="AN88">
        <f t="shared" si="34"/>
        <v>0</v>
      </c>
      <c r="AO88">
        <f t="shared" si="34"/>
        <v>0</v>
      </c>
      <c r="AP88">
        <f t="shared" si="34"/>
        <v>-5.0939784539011487E-45</v>
      </c>
      <c r="AQ88">
        <f t="shared" si="34"/>
        <v>-9.0552184200386154E-40</v>
      </c>
      <c r="AR88">
        <f t="shared" si="34"/>
        <v>-9.0552693598231553E-40</v>
      </c>
      <c r="AS88">
        <f t="shared" si="34"/>
        <v>-1.3651926335835719E-5</v>
      </c>
      <c r="AT88">
        <f t="shared" si="34"/>
        <v>-8.9192585394126761E-6</v>
      </c>
      <c r="AU88">
        <f t="shared" si="23"/>
        <v>-2.2571184875248399E-5</v>
      </c>
      <c r="AW88">
        <v>85</v>
      </c>
      <c r="AX88">
        <f>IF(Z88&gt;0, (R88*SUMPRODUCT(K88:$K$98, X88:$X$98)-K88*$AZ$3)/Z88, 0)</f>
        <v>-5.5833595404935906E+41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1.215499207884155E-42</v>
      </c>
      <c r="X89">
        <f t="shared" si="41"/>
        <v>1.215499207884155E-42</v>
      </c>
      <c r="Y89">
        <f t="shared" si="42"/>
        <v>1.2154992078841551E-44</v>
      </c>
      <c r="Z89">
        <f t="shared" si="43"/>
        <v>0</v>
      </c>
      <c r="AB89">
        <f t="shared" si="44"/>
        <v>-0.67865690988023986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-6.0774960394207753E-38</v>
      </c>
      <c r="AI89">
        <f t="shared" si="31"/>
        <v>-6.0774960394207753E-38</v>
      </c>
      <c r="AJ89">
        <f t="shared" si="32"/>
        <v>-0.67865690988023986</v>
      </c>
      <c r="AK89">
        <f t="shared" si="46"/>
        <v>-4.7505983691616793E-2</v>
      </c>
      <c r="AL89">
        <f t="shared" si="33"/>
        <v>-0.7261628935718567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-9.0963900962520514E-42</v>
      </c>
      <c r="AR89">
        <f t="shared" si="34"/>
        <v>-9.0963900962520514E-42</v>
      </c>
      <c r="AS89">
        <f t="shared" si="34"/>
        <v>-1.015768328559206E-4</v>
      </c>
      <c r="AT89">
        <f t="shared" si="34"/>
        <v>-7.1103782999144422E-6</v>
      </c>
      <c r="AU89">
        <f t="shared" si="23"/>
        <v>-1.0868721115583504E-4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5751.7492369528773</v>
      </c>
      <c r="AO91" s="8">
        <f t="shared" ref="AO91:AU91" si="49">SUM(AO3:AO89)</f>
        <v>-575.1749236952877</v>
      </c>
      <c r="AP91" s="8">
        <f t="shared" si="49"/>
        <v>-439.27087214659576</v>
      </c>
      <c r="AQ91" s="8">
        <f t="shared" si="49"/>
        <v>-4048.4414286872234</v>
      </c>
      <c r="AR91" s="8">
        <f t="shared" si="49"/>
        <v>688.86201242376944</v>
      </c>
      <c r="AS91" s="8">
        <f t="shared" si="49"/>
        <v>-1017.1634875771562</v>
      </c>
      <c r="AT91" s="8">
        <f t="shared" si="49"/>
        <v>328.30147515338626</v>
      </c>
      <c r="AU91" s="8">
        <f t="shared" si="49"/>
        <v>1.837966695614375E-12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D8739-E92F-4066-9E42-4F966063DA3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12618.760876954058</v>
      </c>
      <c r="K3">
        <v>1</v>
      </c>
      <c r="L3" s="2">
        <v>0</v>
      </c>
      <c r="O3">
        <f>$C$3</f>
        <v>12618.760876954058</v>
      </c>
      <c r="P3">
        <f>O3*C5</f>
        <v>1261.8760876954059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12618.760876954058</v>
      </c>
      <c r="AF3">
        <f t="shared" ref="AF3:AG34" si="3">-$Z3*P3</f>
        <v>-1261.8760876954059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11156.884789258653</v>
      </c>
      <c r="AJ3">
        <f t="shared" ref="AJ3:AJ66" si="6">AB3-AC3</f>
        <v>0</v>
      </c>
      <c r="AL3">
        <f t="shared" ref="AL3:AL66" si="7">SUM(AI3:AK3)</f>
        <v>11156.884789258653</v>
      </c>
      <c r="AN3">
        <f t="shared" ref="AN3:AU34" si="8">AE3*$K3</f>
        <v>12618.760876954058</v>
      </c>
      <c r="AO3">
        <f t="shared" si="8"/>
        <v>-1261.8760876954059</v>
      </c>
      <c r="AP3">
        <f t="shared" si="8"/>
        <v>-200</v>
      </c>
      <c r="AQ3">
        <f t="shared" si="8"/>
        <v>0</v>
      </c>
      <c r="AR3">
        <f t="shared" si="8"/>
        <v>11156.884789258653</v>
      </c>
      <c r="AS3">
        <f t="shared" si="8"/>
        <v>0</v>
      </c>
      <c r="AT3">
        <f t="shared" si="8"/>
        <v>0</v>
      </c>
      <c r="AU3">
        <f t="shared" si="8"/>
        <v>11156.884789258653</v>
      </c>
      <c r="AW3">
        <v>0</v>
      </c>
      <c r="AX3">
        <f>IF(Z3&gt;0, (R3*SUMPRODUCT(K3:$K$98, X3:$X$98)-K3*$AZ$3)/Z3, 0)</f>
        <v>0</v>
      </c>
      <c r="AZ3">
        <f>C6*ABS(SUMPRODUCT(X4:X79, K4:K79))/1</f>
        <v>9791.3931201018331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50000</v>
      </c>
      <c r="S4">
        <f t="shared" si="1"/>
        <v>665.06571323739217</v>
      </c>
      <c r="U4">
        <f t="shared" ref="U4:U67" si="12">M4</f>
        <v>2.4603350000000001E-3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2.4603350000000001E-3</v>
      </c>
      <c r="Y4">
        <f t="shared" ref="Y4:Y67" si="16">V4*W4</f>
        <v>0.01</v>
      </c>
      <c r="Z4">
        <f t="shared" ref="Z4:Z67" si="17">MAX(0, W4-X4-Y4)</f>
        <v>0.98753966500000001</v>
      </c>
      <c r="AB4">
        <f t="shared" ref="AB4:AB67" si="18">AC3</f>
        <v>0</v>
      </c>
      <c r="AC4">
        <f t="shared" ref="AC4:AC67" si="19">S4*Z4</f>
        <v>656.77877165344034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-123.01675</v>
      </c>
      <c r="AI4">
        <f t="shared" si="5"/>
        <v>-123.01675</v>
      </c>
      <c r="AJ4">
        <f t="shared" si="6"/>
        <v>-656.77877165344034</v>
      </c>
      <c r="AK4">
        <f t="shared" ref="AK4:AK67" si="20">G4*SUM(AB4:AB4, AE4:AF4)</f>
        <v>0</v>
      </c>
      <c r="AL4">
        <f t="shared" si="7"/>
        <v>-779.79552165344035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-114.76513667319712</v>
      </c>
      <c r="AR4">
        <f t="shared" si="8"/>
        <v>-114.76513667319712</v>
      </c>
      <c r="AS4">
        <f t="shared" si="8"/>
        <v>-612.72392168433657</v>
      </c>
      <c r="AT4">
        <f t="shared" si="8"/>
        <v>0</v>
      </c>
      <c r="AU4">
        <f t="shared" si="8"/>
        <v>-727.48905835753362</v>
      </c>
      <c r="AW4">
        <v>1</v>
      </c>
      <c r="AX4">
        <f>IF(Z4&gt;0, (R4*SUMPRODUCT(K4:$K$98, X4:$X$98)-K4*$AZ$3)/Z4, 0)</f>
        <v>665.06571323739217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2.6172399999999998E-3</v>
      </c>
      <c r="Q5" s="4">
        <f t="shared" ref="Q5:Q68" si="22">$C$8</f>
        <v>25</v>
      </c>
      <c r="R5">
        <f t="shared" si="0"/>
        <v>50000</v>
      </c>
      <c r="S5">
        <f t="shared" si="1"/>
        <v>1337.2540751625127</v>
      </c>
      <c r="U5">
        <f t="shared" si="12"/>
        <v>2.6172399999999998E-3</v>
      </c>
      <c r="V5">
        <f t="shared" si="13"/>
        <v>0.01</v>
      </c>
      <c r="W5">
        <f t="shared" si="14"/>
        <v>0.98753966500000001</v>
      </c>
      <c r="X5">
        <f t="shared" si="15"/>
        <v>2.5846283128245998E-3</v>
      </c>
      <c r="Y5">
        <f t="shared" si="16"/>
        <v>9.8753966499999998E-3</v>
      </c>
      <c r="Z5">
        <f t="shared" si="17"/>
        <v>0.9750796400371754</v>
      </c>
      <c r="AB5">
        <f t="shared" si="18"/>
        <v>656.77877165344034</v>
      </c>
      <c r="AC5">
        <f t="shared" si="19"/>
        <v>1303.9292222477088</v>
      </c>
      <c r="AE5">
        <f t="shared" si="2"/>
        <v>0</v>
      </c>
      <c r="AF5">
        <f t="shared" si="3"/>
        <v>0</v>
      </c>
      <c r="AG5">
        <f t="shared" si="3"/>
        <v>-24.376991000929387</v>
      </c>
      <c r="AH5">
        <f t="shared" si="4"/>
        <v>-129.23141564123</v>
      </c>
      <c r="AI5">
        <f t="shared" si="5"/>
        <v>-153.60840664215939</v>
      </c>
      <c r="AJ5">
        <f t="shared" si="6"/>
        <v>-647.15045059426848</v>
      </c>
      <c r="AK5">
        <f t="shared" si="20"/>
        <v>26.927929637791056</v>
      </c>
      <c r="AL5">
        <f t="shared" si="7"/>
        <v>-773.83092759863678</v>
      </c>
      <c r="AN5">
        <f t="shared" si="8"/>
        <v>0</v>
      </c>
      <c r="AO5">
        <f t="shared" si="8"/>
        <v>0</v>
      </c>
      <c r="AP5">
        <f t="shared" si="8"/>
        <v>-20.844960451621358</v>
      </c>
      <c r="AQ5">
        <f t="shared" si="8"/>
        <v>-110.50681964996325</v>
      </c>
      <c r="AR5">
        <f t="shared" si="8"/>
        <v>-131.35178010158461</v>
      </c>
      <c r="AS5">
        <f t="shared" si="8"/>
        <v>-553.38353894343072</v>
      </c>
      <c r="AT5">
        <f t="shared" si="8"/>
        <v>23.026288532591938</v>
      </c>
      <c r="AU5">
        <f t="shared" si="8"/>
        <v>-661.7090305124234</v>
      </c>
      <c r="AW5">
        <v>2</v>
      </c>
      <c r="AX5">
        <f>IF(Z5&gt;0, (R5*SUMPRODUCT(K5:$K$98, X5:$X$98)-K5*$AZ$3)/Z5, 0)</f>
        <v>1337.2540751625127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2.8021280000000001E-3</v>
      </c>
      <c r="Q6" s="4">
        <f t="shared" si="22"/>
        <v>25</v>
      </c>
      <c r="R6">
        <f t="shared" si="0"/>
        <v>50000</v>
      </c>
      <c r="S6">
        <f t="shared" si="1"/>
        <v>2091.1588738288146</v>
      </c>
      <c r="U6">
        <f t="shared" si="12"/>
        <v>2.8021280000000001E-3</v>
      </c>
      <c r="V6">
        <f t="shared" si="13"/>
        <v>0.01</v>
      </c>
      <c r="W6">
        <f t="shared" si="14"/>
        <v>0.9750796400371754</v>
      </c>
      <c r="X6">
        <f t="shared" si="15"/>
        <v>2.7322979615780904E-3</v>
      </c>
      <c r="Y6">
        <f t="shared" si="16"/>
        <v>9.7507964003717539E-3</v>
      </c>
      <c r="Z6">
        <f t="shared" si="17"/>
        <v>0.96259654567522546</v>
      </c>
      <c r="AB6">
        <f t="shared" si="18"/>
        <v>1303.9292222477088</v>
      </c>
      <c r="AC6">
        <f t="shared" si="19"/>
        <v>2012.9423084057116</v>
      </c>
      <c r="AE6">
        <f t="shared" si="2"/>
        <v>0</v>
      </c>
      <c r="AF6">
        <f t="shared" si="3"/>
        <v>0</v>
      </c>
      <c r="AG6">
        <f t="shared" si="3"/>
        <v>-24.064913641880636</v>
      </c>
      <c r="AH6">
        <f t="shared" si="4"/>
        <v>-136.61489807890453</v>
      </c>
      <c r="AI6">
        <f t="shared" si="5"/>
        <v>-160.67981172078515</v>
      </c>
      <c r="AJ6">
        <f t="shared" si="6"/>
        <v>-709.01308615800281</v>
      </c>
      <c r="AK6">
        <f t="shared" si="20"/>
        <v>76.279859501490975</v>
      </c>
      <c r="AL6">
        <f t="shared" si="7"/>
        <v>-793.41303837729708</v>
      </c>
      <c r="AN6">
        <f t="shared" si="8"/>
        <v>0</v>
      </c>
      <c r="AO6">
        <f t="shared" si="8"/>
        <v>0</v>
      </c>
      <c r="AP6">
        <f t="shared" si="8"/>
        <v>-18.563915741781468</v>
      </c>
      <c r="AQ6">
        <f t="shared" si="8"/>
        <v>-105.3861025536867</v>
      </c>
      <c r="AR6">
        <f t="shared" si="8"/>
        <v>-123.95001829546814</v>
      </c>
      <c r="AS6">
        <f t="shared" si="8"/>
        <v>-546.93980569086364</v>
      </c>
      <c r="AT6">
        <f t="shared" si="8"/>
        <v>58.843048666346455</v>
      </c>
      <c r="AU6">
        <f t="shared" si="8"/>
        <v>-612.04677531998539</v>
      </c>
      <c r="AW6">
        <v>3</v>
      </c>
      <c r="AX6">
        <f>IF(Z6&gt;0, (R6*SUMPRODUCT(K6:$K$98, X6:$X$98)-K6*$AZ$3)/Z6, 0)</f>
        <v>2091.1588738288146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3.0140000000000002E-3</v>
      </c>
      <c r="Q7" s="4">
        <f t="shared" si="22"/>
        <v>25</v>
      </c>
      <c r="R7">
        <f t="shared" si="0"/>
        <v>50000</v>
      </c>
      <c r="S7">
        <f t="shared" si="1"/>
        <v>2724.6287434142396</v>
      </c>
      <c r="U7">
        <f t="shared" si="12"/>
        <v>3.0140000000000002E-3</v>
      </c>
      <c r="V7">
        <f t="shared" si="13"/>
        <v>0.01</v>
      </c>
      <c r="W7">
        <f t="shared" si="14"/>
        <v>0.96259654567522546</v>
      </c>
      <c r="X7">
        <f t="shared" si="15"/>
        <v>2.9012659886651299E-3</v>
      </c>
      <c r="Y7">
        <f t="shared" si="16"/>
        <v>9.6259654567522543E-3</v>
      </c>
      <c r="Z7">
        <f t="shared" si="17"/>
        <v>0.95006931422980812</v>
      </c>
      <c r="AB7">
        <f t="shared" si="18"/>
        <v>2012.9423084057116</v>
      </c>
      <c r="AC7">
        <f t="shared" si="19"/>
        <v>2588.5861617863902</v>
      </c>
      <c r="AE7">
        <f t="shared" si="2"/>
        <v>0</v>
      </c>
      <c r="AF7">
        <f t="shared" si="3"/>
        <v>0</v>
      </c>
      <c r="AG7">
        <f t="shared" si="3"/>
        <v>-23.751732855745203</v>
      </c>
      <c r="AH7">
        <f t="shared" si="4"/>
        <v>-145.0632994332565</v>
      </c>
      <c r="AI7">
        <f t="shared" si="5"/>
        <v>-168.81503228900169</v>
      </c>
      <c r="AJ7">
        <f t="shared" si="6"/>
        <v>-575.64385338067859</v>
      </c>
      <c r="AK7">
        <f t="shared" si="20"/>
        <v>98.835467342720435</v>
      </c>
      <c r="AL7">
        <f t="shared" si="7"/>
        <v>-645.62341832695984</v>
      </c>
      <c r="AN7">
        <f t="shared" si="8"/>
        <v>0</v>
      </c>
      <c r="AO7">
        <f t="shared" si="8"/>
        <v>0</v>
      </c>
      <c r="AP7">
        <f t="shared" si="8"/>
        <v>-16.670298373503709</v>
      </c>
      <c r="AQ7">
        <f t="shared" si="8"/>
        <v>-101.81356026881878</v>
      </c>
      <c r="AR7">
        <f t="shared" si="8"/>
        <v>-118.48385864232247</v>
      </c>
      <c r="AS7">
        <f t="shared" si="8"/>
        <v>-404.01914466666636</v>
      </c>
      <c r="AT7">
        <f t="shared" si="8"/>
        <v>69.368274748395734</v>
      </c>
      <c r="AU7">
        <f t="shared" si="8"/>
        <v>-453.13472856059309</v>
      </c>
      <c r="AW7">
        <v>4</v>
      </c>
      <c r="AX7">
        <f>IF(Z7&gt;0, (R7*SUMPRODUCT(K7:$K$98, X7:$X$98)-K7*$AZ$3)/Z7, 0)</f>
        <v>2724.6287434142396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4.6990000000000001E-3</v>
      </c>
      <c r="Q8" s="4">
        <f t="shared" si="22"/>
        <v>25</v>
      </c>
      <c r="R8">
        <f t="shared" si="0"/>
        <v>50000</v>
      </c>
      <c r="S8">
        <f t="shared" si="1"/>
        <v>3145.1049420630234</v>
      </c>
      <c r="U8">
        <f t="shared" si="12"/>
        <v>4.6990000000000001E-3</v>
      </c>
      <c r="V8">
        <f t="shared" si="13"/>
        <v>0.01</v>
      </c>
      <c r="W8">
        <f t="shared" si="14"/>
        <v>0.95006931422980812</v>
      </c>
      <c r="X8">
        <f t="shared" si="15"/>
        <v>4.4643757075658683E-3</v>
      </c>
      <c r="Y8">
        <f t="shared" si="16"/>
        <v>9.5006931422980806E-3</v>
      </c>
      <c r="Z8">
        <f t="shared" si="17"/>
        <v>0.93610424537994419</v>
      </c>
      <c r="AB8">
        <f t="shared" si="18"/>
        <v>2588.5861617863902</v>
      </c>
      <c r="AC8">
        <f t="shared" si="19"/>
        <v>2944.1460884306398</v>
      </c>
      <c r="AE8">
        <f t="shared" si="2"/>
        <v>0</v>
      </c>
      <c r="AF8">
        <f t="shared" si="3"/>
        <v>0</v>
      </c>
      <c r="AG8">
        <f t="shared" si="3"/>
        <v>-23.402606134498605</v>
      </c>
      <c r="AH8">
        <f t="shared" si="4"/>
        <v>-223.2187853782934</v>
      </c>
      <c r="AI8">
        <f t="shared" si="5"/>
        <v>-246.621391512792</v>
      </c>
      <c r="AJ8">
        <f t="shared" si="6"/>
        <v>-355.55992664424957</v>
      </c>
      <c r="AK8">
        <f t="shared" si="20"/>
        <v>55.136885246050113</v>
      </c>
      <c r="AL8">
        <f t="shared" si="7"/>
        <v>-547.04443291099142</v>
      </c>
      <c r="AN8">
        <f t="shared" si="8"/>
        <v>0</v>
      </c>
      <c r="AO8">
        <f t="shared" si="8"/>
        <v>0</v>
      </c>
      <c r="AP8">
        <f t="shared" si="8"/>
        <v>-15.332084063951815</v>
      </c>
      <c r="AQ8">
        <f t="shared" si="8"/>
        <v>-146.24051536841955</v>
      </c>
      <c r="AR8">
        <f t="shared" si="8"/>
        <v>-161.57259943237136</v>
      </c>
      <c r="AS8">
        <f t="shared" si="8"/>
        <v>-232.94306000586681</v>
      </c>
      <c r="AT8">
        <f t="shared" si="8"/>
        <v>36.122616206009852</v>
      </c>
      <c r="AU8">
        <f t="shared" si="8"/>
        <v>-358.39304323222831</v>
      </c>
      <c r="AW8">
        <v>5</v>
      </c>
      <c r="AX8">
        <f>IF(Z8&gt;0, (R8*SUMPRODUCT(K8:$K$98, X8:$X$98)-K8*$AZ$3)/Z8, 0)</f>
        <v>3145.1049420630234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6.5490000000000001E-3</v>
      </c>
      <c r="Q9" s="4">
        <f t="shared" si="22"/>
        <v>25</v>
      </c>
      <c r="R9">
        <f t="shared" si="0"/>
        <v>50000</v>
      </c>
      <c r="S9">
        <f t="shared" si="1"/>
        <v>3408.0649829824843</v>
      </c>
      <c r="U9">
        <f t="shared" si="12"/>
        <v>6.5490000000000001E-3</v>
      </c>
      <c r="V9">
        <f t="shared" si="13"/>
        <v>0.01</v>
      </c>
      <c r="W9">
        <f t="shared" si="14"/>
        <v>0.93610424537994419</v>
      </c>
      <c r="X9">
        <f t="shared" si="15"/>
        <v>6.1305467029932545E-3</v>
      </c>
      <c r="Y9">
        <f t="shared" si="16"/>
        <v>9.3610424537994424E-3</v>
      </c>
      <c r="Z9">
        <f t="shared" si="17"/>
        <v>0.92061265622315147</v>
      </c>
      <c r="AB9">
        <f t="shared" si="18"/>
        <v>2944.1460884306398</v>
      </c>
      <c r="AC9">
        <f t="shared" si="19"/>
        <v>3137.5077565646143</v>
      </c>
      <c r="AE9">
        <f t="shared" si="2"/>
        <v>0</v>
      </c>
      <c r="AF9">
        <f t="shared" si="3"/>
        <v>0</v>
      </c>
      <c r="AG9">
        <f t="shared" si="3"/>
        <v>-23.015316405578787</v>
      </c>
      <c r="AH9">
        <f t="shared" si="4"/>
        <v>-306.52733514966275</v>
      </c>
      <c r="AI9">
        <f t="shared" si="5"/>
        <v>-329.54265155524155</v>
      </c>
      <c r="AJ9">
        <f t="shared" si="6"/>
        <v>-193.36166813397449</v>
      </c>
      <c r="AK9">
        <f t="shared" si="20"/>
        <v>17.370461921740773</v>
      </c>
      <c r="AL9">
        <f t="shared" si="7"/>
        <v>-505.53385776747518</v>
      </c>
      <c r="AN9">
        <f t="shared" si="8"/>
        <v>0</v>
      </c>
      <c r="AO9">
        <f t="shared" si="8"/>
        <v>0</v>
      </c>
      <c r="AP9">
        <f t="shared" si="8"/>
        <v>-14.280096036345748</v>
      </c>
      <c r="AQ9">
        <f t="shared" si="8"/>
        <v>-190.18812110014289</v>
      </c>
      <c r="AR9">
        <f t="shared" si="8"/>
        <v>-204.46821713648865</v>
      </c>
      <c r="AS9">
        <f t="shared" si="8"/>
        <v>-119.9732883112511</v>
      </c>
      <c r="AT9">
        <f t="shared" si="8"/>
        <v>10.777686479166489</v>
      </c>
      <c r="AU9">
        <f t="shared" si="8"/>
        <v>-313.6638189685732</v>
      </c>
      <c r="AW9">
        <v>6</v>
      </c>
      <c r="AX9">
        <f>IF(Z9&gt;0, (R9*SUMPRODUCT(K9:$K$98, X9:$X$98)-K9*$AZ$3)/Z9, 0)</f>
        <v>3408.0649829824843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8.5349999999999992E-3</v>
      </c>
      <c r="Q10" s="4">
        <f t="shared" si="22"/>
        <v>25</v>
      </c>
      <c r="R10">
        <f t="shared" si="0"/>
        <v>50000</v>
      </c>
      <c r="S10">
        <f t="shared" si="1"/>
        <v>3607.0183703990501</v>
      </c>
      <c r="U10">
        <f t="shared" si="12"/>
        <v>8.5349999999999992E-3</v>
      </c>
      <c r="V10">
        <f t="shared" si="13"/>
        <v>0.01</v>
      </c>
      <c r="W10">
        <f t="shared" si="14"/>
        <v>0.92061265622315147</v>
      </c>
      <c r="X10">
        <f t="shared" si="15"/>
        <v>7.8574290208645974E-3</v>
      </c>
      <c r="Y10">
        <f t="shared" si="16"/>
        <v>9.2061265622315151E-3</v>
      </c>
      <c r="Z10">
        <f t="shared" si="17"/>
        <v>0.90354910064005534</v>
      </c>
      <c r="AB10">
        <f t="shared" si="18"/>
        <v>3137.5077565646143</v>
      </c>
      <c r="AC10">
        <f t="shared" si="19"/>
        <v>3259.1182045662199</v>
      </c>
      <c r="AE10">
        <f t="shared" si="2"/>
        <v>0</v>
      </c>
      <c r="AF10">
        <f t="shared" si="3"/>
        <v>0</v>
      </c>
      <c r="AG10">
        <f t="shared" si="3"/>
        <v>-22.588727516001384</v>
      </c>
      <c r="AH10">
        <f t="shared" si="4"/>
        <v>-392.87145104322985</v>
      </c>
      <c r="AI10">
        <f t="shared" si="5"/>
        <v>-415.46017855923122</v>
      </c>
      <c r="AJ10">
        <f t="shared" si="6"/>
        <v>-121.61044800160562</v>
      </c>
      <c r="AK10">
        <f t="shared" si="20"/>
        <v>12.86378180191492</v>
      </c>
      <c r="AL10">
        <f t="shared" si="7"/>
        <v>-524.20684475892199</v>
      </c>
      <c r="AN10">
        <f t="shared" si="8"/>
        <v>0</v>
      </c>
      <c r="AO10">
        <f t="shared" si="8"/>
        <v>0</v>
      </c>
      <c r="AP10">
        <f t="shared" si="8"/>
        <v>-13.296095680022843</v>
      </c>
      <c r="AQ10">
        <f t="shared" si="8"/>
        <v>-231.25058281038031</v>
      </c>
      <c r="AR10">
        <f t="shared" si="8"/>
        <v>-244.54667849040314</v>
      </c>
      <c r="AS10">
        <f t="shared" si="8"/>
        <v>-71.581905230136641</v>
      </c>
      <c r="AT10">
        <f t="shared" si="8"/>
        <v>7.5718330536342791</v>
      </c>
      <c r="AU10">
        <f t="shared" si="8"/>
        <v>-308.55675066690554</v>
      </c>
      <c r="AW10">
        <v>7</v>
      </c>
      <c r="AX10">
        <f>IF(Z10&gt;0, (R10*SUMPRODUCT(K10:$K$98, X10:$X$98)-K10*$AZ$3)/Z10, 0)</f>
        <v>3607.0183703990501</v>
      </c>
    </row>
    <row r="11" spans="1:52" x14ac:dyDescent="0.25">
      <c r="A11" t="s">
        <v>33</v>
      </c>
      <c r="C11" s="12">
        <f>AU81</f>
        <v>-6.6088636299643788E-12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1.0821000000000001E-2</v>
      </c>
      <c r="Q11" s="4">
        <f t="shared" si="22"/>
        <v>25</v>
      </c>
      <c r="R11">
        <f t="shared" si="0"/>
        <v>50000</v>
      </c>
      <c r="S11">
        <f t="shared" si="1"/>
        <v>3746.6887323907054</v>
      </c>
      <c r="U11">
        <f t="shared" si="12"/>
        <v>1.0821000000000001E-2</v>
      </c>
      <c r="V11">
        <f t="shared" si="13"/>
        <v>0.01</v>
      </c>
      <c r="W11">
        <f t="shared" si="14"/>
        <v>0.90354910064005534</v>
      </c>
      <c r="X11">
        <f t="shared" si="15"/>
        <v>9.7773048180260398E-3</v>
      </c>
      <c r="Y11">
        <f t="shared" si="16"/>
        <v>9.0354910064005534E-3</v>
      </c>
      <c r="Z11">
        <f t="shared" si="17"/>
        <v>0.8847363048156287</v>
      </c>
      <c r="AB11">
        <f t="shared" si="18"/>
        <v>3259.1182045662199</v>
      </c>
      <c r="AC11">
        <f t="shared" si="19"/>
        <v>3314.8315443897045</v>
      </c>
      <c r="AE11">
        <f t="shared" si="2"/>
        <v>0</v>
      </c>
      <c r="AF11">
        <f t="shared" si="3"/>
        <v>0</v>
      </c>
      <c r="AG11">
        <f t="shared" si="3"/>
        <v>-22.118407620390716</v>
      </c>
      <c r="AH11">
        <f t="shared" si="4"/>
        <v>-488.865240901302</v>
      </c>
      <c r="AI11">
        <f t="shared" si="5"/>
        <v>-510.98364852169271</v>
      </c>
      <c r="AJ11">
        <f t="shared" si="6"/>
        <v>-55.713339823484603</v>
      </c>
      <c r="AK11">
        <f t="shared" si="20"/>
        <v>7.8218836909589271</v>
      </c>
      <c r="AL11">
        <f t="shared" si="7"/>
        <v>-558.87510465421838</v>
      </c>
      <c r="AN11">
        <f t="shared" si="8"/>
        <v>0</v>
      </c>
      <c r="AO11">
        <f t="shared" si="8"/>
        <v>0</v>
      </c>
      <c r="AP11">
        <f t="shared" si="8"/>
        <v>-12.371016411886247</v>
      </c>
      <c r="AQ11">
        <f t="shared" si="8"/>
        <v>-273.42655141301253</v>
      </c>
      <c r="AR11">
        <f t="shared" si="8"/>
        <v>-285.79756782489881</v>
      </c>
      <c r="AS11">
        <f t="shared" si="8"/>
        <v>-31.160952142048849</v>
      </c>
      <c r="AT11">
        <f t="shared" si="8"/>
        <v>4.3748471035280136</v>
      </c>
      <c r="AU11">
        <f t="shared" si="8"/>
        <v>-312.58367286341962</v>
      </c>
      <c r="AW11">
        <v>8</v>
      </c>
      <c r="AX11">
        <f>IF(Z11&gt;0, (R11*SUMPRODUCT(K11:$K$98, X11:$X$98)-K11*$AZ$3)/Z11, 0)</f>
        <v>3746.6887323907054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1.3422999999999999E-2</v>
      </c>
      <c r="Q12" s="4">
        <f t="shared" si="22"/>
        <v>25</v>
      </c>
      <c r="R12">
        <f t="shared" si="0"/>
        <v>50000</v>
      </c>
      <c r="S12">
        <f t="shared" si="1"/>
        <v>3835.1109450667082</v>
      </c>
      <c r="U12">
        <f t="shared" si="12"/>
        <v>1.3422999999999999E-2</v>
      </c>
      <c r="V12">
        <f t="shared" si="13"/>
        <v>0.01</v>
      </c>
      <c r="W12">
        <f t="shared" si="14"/>
        <v>0.8847363048156287</v>
      </c>
      <c r="X12">
        <f t="shared" si="15"/>
        <v>1.1875815419540183E-2</v>
      </c>
      <c r="Y12">
        <f t="shared" si="16"/>
        <v>8.8473630481562867E-3</v>
      </c>
      <c r="Z12">
        <f t="shared" si="17"/>
        <v>0.86401312634793226</v>
      </c>
      <c r="AB12">
        <f t="shared" si="18"/>
        <v>3314.8315443897045</v>
      </c>
      <c r="AC12">
        <f t="shared" si="19"/>
        <v>3313.5861975382595</v>
      </c>
      <c r="AE12">
        <f t="shared" si="2"/>
        <v>0</v>
      </c>
      <c r="AF12">
        <f t="shared" si="3"/>
        <v>0</v>
      </c>
      <c r="AG12">
        <f t="shared" si="3"/>
        <v>-21.600328158698307</v>
      </c>
      <c r="AH12">
        <f t="shared" si="4"/>
        <v>-593.79077097700917</v>
      </c>
      <c r="AI12">
        <f t="shared" si="5"/>
        <v>-615.39109913570746</v>
      </c>
      <c r="AJ12">
        <f t="shared" si="6"/>
        <v>1.2453468514449924</v>
      </c>
      <c r="AK12">
        <f t="shared" si="20"/>
        <v>7.62411255209632</v>
      </c>
      <c r="AL12">
        <f t="shared" si="7"/>
        <v>-606.52163973216614</v>
      </c>
      <c r="AN12">
        <f t="shared" si="8"/>
        <v>0</v>
      </c>
      <c r="AO12">
        <f t="shared" si="8"/>
        <v>0</v>
      </c>
      <c r="AP12">
        <f t="shared" si="8"/>
        <v>-11.480804043020656</v>
      </c>
      <c r="AQ12">
        <f t="shared" si="8"/>
        <v>-315.60610718758738</v>
      </c>
      <c r="AR12">
        <f t="shared" si="8"/>
        <v>-327.086911230608</v>
      </c>
      <c r="AS12">
        <f t="shared" si="8"/>
        <v>0.66191509045547403</v>
      </c>
      <c r="AT12">
        <f t="shared" si="8"/>
        <v>4.0522968711150735</v>
      </c>
      <c r="AU12">
        <f t="shared" si="8"/>
        <v>-322.37269926903747</v>
      </c>
      <c r="AW12">
        <v>9</v>
      </c>
      <c r="AX12">
        <f>IF(Z12&gt;0, (R12*SUMPRODUCT(K12:$K$98, X12:$X$98)-K12*$AZ$3)/Z12, 0)</f>
        <v>3835.1109450667082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1.6303999999999999E-2</v>
      </c>
      <c r="Q13" s="4">
        <f t="shared" si="22"/>
        <v>25</v>
      </c>
      <c r="R13">
        <f t="shared" si="0"/>
        <v>50000</v>
      </c>
      <c r="S13">
        <f t="shared" si="1"/>
        <v>3869.3415690860597</v>
      </c>
      <c r="U13">
        <f t="shared" si="12"/>
        <v>1.6303999999999999E-2</v>
      </c>
      <c r="V13">
        <f t="shared" si="13"/>
        <v>0.01</v>
      </c>
      <c r="W13">
        <f t="shared" si="14"/>
        <v>0.86401312634793226</v>
      </c>
      <c r="X13">
        <f t="shared" si="15"/>
        <v>1.4086870011976687E-2</v>
      </c>
      <c r="Y13">
        <f t="shared" si="16"/>
        <v>8.6401312634793222E-3</v>
      </c>
      <c r="Z13">
        <f t="shared" si="17"/>
        <v>0.84128612507247624</v>
      </c>
      <c r="AB13">
        <f t="shared" si="18"/>
        <v>3313.5861975382595</v>
      </c>
      <c r="AC13">
        <f t="shared" si="19"/>
        <v>3255.2233752382663</v>
      </c>
      <c r="AE13">
        <f t="shared" si="2"/>
        <v>0</v>
      </c>
      <c r="AF13">
        <f t="shared" si="3"/>
        <v>0</v>
      </c>
      <c r="AG13">
        <f t="shared" si="3"/>
        <v>-21.032153126811906</v>
      </c>
      <c r="AH13">
        <f t="shared" si="4"/>
        <v>-704.34350059883434</v>
      </c>
      <c r="AI13">
        <f t="shared" si="5"/>
        <v>-725.3756537256462</v>
      </c>
      <c r="AJ13">
        <f t="shared" si="6"/>
        <v>58.36282229999324</v>
      </c>
      <c r="AK13">
        <f t="shared" si="20"/>
        <v>6.6271723950765189</v>
      </c>
      <c r="AL13">
        <f t="shared" si="7"/>
        <v>-660.38565903057645</v>
      </c>
      <c r="AN13">
        <f t="shared" si="8"/>
        <v>0</v>
      </c>
      <c r="AO13">
        <f t="shared" si="8"/>
        <v>0</v>
      </c>
      <c r="AP13">
        <f t="shared" si="8"/>
        <v>-10.626248073643573</v>
      </c>
      <c r="AQ13">
        <f t="shared" si="8"/>
        <v>-355.86127208632843</v>
      </c>
      <c r="AR13">
        <f t="shared" si="8"/>
        <v>-366.48752015997195</v>
      </c>
      <c r="AS13">
        <f t="shared" si="8"/>
        <v>29.487129743606669</v>
      </c>
      <c r="AT13">
        <f t="shared" si="8"/>
        <v>3.3483009310687928</v>
      </c>
      <c r="AU13">
        <f t="shared" si="8"/>
        <v>-333.65208948529647</v>
      </c>
      <c r="AW13">
        <v>10</v>
      </c>
      <c r="AX13">
        <f>IF(Z13&gt;0, (R13*SUMPRODUCT(K13:$K$98, X13:$X$98)-K13*$AZ$3)/Z13, 0)</f>
        <v>3869.3415690860597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1.9576E-2</v>
      </c>
      <c r="Q14" s="4">
        <f t="shared" si="22"/>
        <v>25</v>
      </c>
      <c r="R14">
        <f t="shared" si="0"/>
        <v>50000</v>
      </c>
      <c r="S14">
        <f t="shared" si="1"/>
        <v>3849.8033051005232</v>
      </c>
      <c r="U14">
        <f t="shared" si="12"/>
        <v>1.9576E-2</v>
      </c>
      <c r="V14">
        <f t="shared" si="13"/>
        <v>0.01</v>
      </c>
      <c r="W14">
        <f t="shared" si="14"/>
        <v>0.84128612507247624</v>
      </c>
      <c r="X14">
        <f t="shared" si="15"/>
        <v>1.6469017184418795E-2</v>
      </c>
      <c r="Y14">
        <f t="shared" si="16"/>
        <v>8.4128612507247628E-3</v>
      </c>
      <c r="Z14">
        <f t="shared" si="17"/>
        <v>0.81640424663733269</v>
      </c>
      <c r="AB14">
        <f t="shared" si="18"/>
        <v>3255.2233752382663</v>
      </c>
      <c r="AC14">
        <f t="shared" si="19"/>
        <v>3142.995767002506</v>
      </c>
      <c r="AE14">
        <f t="shared" si="2"/>
        <v>0</v>
      </c>
      <c r="AF14">
        <f t="shared" si="3"/>
        <v>0</v>
      </c>
      <c r="AG14">
        <f t="shared" si="3"/>
        <v>-20.410106165933318</v>
      </c>
      <c r="AH14">
        <f t="shared" si="4"/>
        <v>-823.45085922093972</v>
      </c>
      <c r="AI14">
        <f t="shared" si="5"/>
        <v>-843.86096538687309</v>
      </c>
      <c r="AJ14">
        <f t="shared" si="6"/>
        <v>112.22760823576027</v>
      </c>
      <c r="AK14">
        <f t="shared" si="20"/>
        <v>5.8594020754288794</v>
      </c>
      <c r="AL14">
        <f t="shared" si="7"/>
        <v>-725.77395507568394</v>
      </c>
      <c r="AN14">
        <f t="shared" si="8"/>
        <v>0</v>
      </c>
      <c r="AO14">
        <f t="shared" si="8"/>
        <v>0</v>
      </c>
      <c r="AP14">
        <f t="shared" si="8"/>
        <v>-9.8041131019371459</v>
      </c>
      <c r="AQ14">
        <f t="shared" si="8"/>
        <v>-395.54940538057917</v>
      </c>
      <c r="AR14">
        <f t="shared" si="8"/>
        <v>-405.35351848251634</v>
      </c>
      <c r="AS14">
        <f t="shared" si="8"/>
        <v>53.909183781698964</v>
      </c>
      <c r="AT14">
        <f t="shared" si="8"/>
        <v>2.8145978364930797</v>
      </c>
      <c r="AU14">
        <f t="shared" si="8"/>
        <v>-348.62973686432429</v>
      </c>
      <c r="AW14">
        <v>11</v>
      </c>
      <c r="AX14">
        <f>IF(Z14&gt;0, (R14*SUMPRODUCT(K14:$K$98, X14:$X$98)-K14*$AZ$3)/Z14, 0)</f>
        <v>3849.8033051005232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2.3283000000000002E-2</v>
      </c>
      <c r="Q15" s="4">
        <f t="shared" si="22"/>
        <v>25</v>
      </c>
      <c r="R15">
        <f t="shared" si="0"/>
        <v>50000</v>
      </c>
      <c r="S15">
        <f t="shared" si="1"/>
        <v>3787.0219915260136</v>
      </c>
      <c r="U15">
        <f t="shared" si="12"/>
        <v>2.3283000000000002E-2</v>
      </c>
      <c r="V15">
        <f t="shared" si="13"/>
        <v>0.01</v>
      </c>
      <c r="W15">
        <f t="shared" si="14"/>
        <v>0.81640424663733269</v>
      </c>
      <c r="X15">
        <f t="shared" si="15"/>
        <v>1.9008340074457019E-2</v>
      </c>
      <c r="Y15">
        <f t="shared" si="16"/>
        <v>8.1640424663733269E-3</v>
      </c>
      <c r="Z15">
        <f t="shared" si="17"/>
        <v>0.78923186409650226</v>
      </c>
      <c r="AB15">
        <f t="shared" si="18"/>
        <v>3142.995767002506</v>
      </c>
      <c r="AC15">
        <f t="shared" si="19"/>
        <v>2988.8384257465241</v>
      </c>
      <c r="AE15">
        <f t="shared" si="2"/>
        <v>0</v>
      </c>
      <c r="AF15">
        <f t="shared" si="3"/>
        <v>0</v>
      </c>
      <c r="AG15">
        <f t="shared" si="3"/>
        <v>-19.730796602412557</v>
      </c>
      <c r="AH15">
        <f t="shared" si="4"/>
        <v>-950.41700372285095</v>
      </c>
      <c r="AI15">
        <f t="shared" si="5"/>
        <v>-970.14780032526346</v>
      </c>
      <c r="AJ15">
        <f t="shared" si="6"/>
        <v>154.15734125598192</v>
      </c>
      <c r="AK15">
        <f t="shared" si="20"/>
        <v>12.886282644710276</v>
      </c>
      <c r="AL15">
        <f t="shared" si="7"/>
        <v>-803.10417642457128</v>
      </c>
      <c r="AN15">
        <f t="shared" si="8"/>
        <v>0</v>
      </c>
      <c r="AO15">
        <f t="shared" si="8"/>
        <v>0</v>
      </c>
      <c r="AP15">
        <f t="shared" si="8"/>
        <v>-8.9913697045492569</v>
      </c>
      <c r="AQ15">
        <f t="shared" si="8"/>
        <v>-433.10722958429483</v>
      </c>
      <c r="AR15">
        <f t="shared" si="8"/>
        <v>-442.09859928884407</v>
      </c>
      <c r="AS15">
        <f t="shared" si="8"/>
        <v>70.24985740988356</v>
      </c>
      <c r="AT15">
        <f t="shared" si="8"/>
        <v>5.8723088434118047</v>
      </c>
      <c r="AU15">
        <f t="shared" si="8"/>
        <v>-365.97643303554872</v>
      </c>
      <c r="AW15">
        <v>12</v>
      </c>
      <c r="AX15">
        <f>IF(Z15&gt;0, (R15*SUMPRODUCT(K15:$K$98, X15:$X$98)-K15*$AZ$3)/Z15, 0)</f>
        <v>3787.0219915260136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2.7149E-2</v>
      </c>
      <c r="Q16" s="4">
        <f t="shared" si="22"/>
        <v>25</v>
      </c>
      <c r="R16">
        <f t="shared" si="0"/>
        <v>50000</v>
      </c>
      <c r="S16">
        <f t="shared" si="1"/>
        <v>3680.3532435694151</v>
      </c>
      <c r="U16">
        <f t="shared" si="12"/>
        <v>2.7149E-2</v>
      </c>
      <c r="V16">
        <f t="shared" si="13"/>
        <v>0.01</v>
      </c>
      <c r="W16">
        <f t="shared" si="14"/>
        <v>0.78923186409650226</v>
      </c>
      <c r="X16">
        <f t="shared" si="15"/>
        <v>2.1426855878355938E-2</v>
      </c>
      <c r="Y16">
        <f t="shared" si="16"/>
        <v>7.892318640965023E-3</v>
      </c>
      <c r="Z16">
        <f t="shared" si="17"/>
        <v>0.75991268957718128</v>
      </c>
      <c r="AB16">
        <f t="shared" si="18"/>
        <v>2988.8384257465241</v>
      </c>
      <c r="AC16">
        <f t="shared" si="19"/>
        <v>2796.7471319149372</v>
      </c>
      <c r="AE16">
        <f t="shared" si="2"/>
        <v>0</v>
      </c>
      <c r="AF16">
        <f t="shared" si="3"/>
        <v>0</v>
      </c>
      <c r="AG16">
        <f t="shared" si="3"/>
        <v>-18.997817239429533</v>
      </c>
      <c r="AH16">
        <f t="shared" si="4"/>
        <v>-1071.3427939177968</v>
      </c>
      <c r="AI16">
        <f t="shared" si="5"/>
        <v>-1090.3406111572262</v>
      </c>
      <c r="AJ16">
        <f t="shared" si="6"/>
        <v>192.09129383158688</v>
      </c>
      <c r="AK16">
        <f t="shared" si="20"/>
        <v>21.220752822800321</v>
      </c>
      <c r="AL16">
        <f t="shared" si="7"/>
        <v>-877.028564502839</v>
      </c>
      <c r="AN16">
        <f t="shared" si="8"/>
        <v>0</v>
      </c>
      <c r="AO16">
        <f t="shared" si="8"/>
        <v>0</v>
      </c>
      <c r="AP16">
        <f t="shared" si="8"/>
        <v>-8.1897164992857405</v>
      </c>
      <c r="AQ16">
        <f t="shared" si="8"/>
        <v>-461.84220245730347</v>
      </c>
      <c r="AR16">
        <f t="shared" si="8"/>
        <v>-470.03191895658915</v>
      </c>
      <c r="AS16">
        <f t="shared" si="8"/>
        <v>82.808104669867419</v>
      </c>
      <c r="AT16">
        <f t="shared" si="8"/>
        <v>9.1479956528611641</v>
      </c>
      <c r="AU16">
        <f t="shared" si="8"/>
        <v>-378.07581863386054</v>
      </c>
      <c r="AW16">
        <v>13</v>
      </c>
      <c r="AX16">
        <f>IF(Z16&gt;0, (R16*SUMPRODUCT(K16:$K$98, X16:$X$98)-K16*$AZ$3)/Z16, 0)</f>
        <v>3680.3532435694151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3.1286000000000001E-2</v>
      </c>
      <c r="Q17" s="4">
        <f t="shared" si="22"/>
        <v>25</v>
      </c>
      <c r="R17">
        <f t="shared" si="0"/>
        <v>50000</v>
      </c>
      <c r="S17">
        <f t="shared" si="1"/>
        <v>3552.3846212920353</v>
      </c>
      <c r="U17">
        <f t="shared" si="12"/>
        <v>3.1286000000000001E-2</v>
      </c>
      <c r="V17">
        <f t="shared" si="13"/>
        <v>0.01</v>
      </c>
      <c r="W17">
        <f t="shared" si="14"/>
        <v>0.75991268957718128</v>
      </c>
      <c r="X17">
        <f t="shared" si="15"/>
        <v>2.3774628406111695E-2</v>
      </c>
      <c r="Y17">
        <f t="shared" si="16"/>
        <v>7.5991268957718129E-3</v>
      </c>
      <c r="Z17">
        <f t="shared" si="17"/>
        <v>0.72853893427529781</v>
      </c>
      <c r="AB17">
        <f t="shared" si="18"/>
        <v>2796.7471319149372</v>
      </c>
      <c r="AC17">
        <f t="shared" si="19"/>
        <v>2588.0505061320569</v>
      </c>
      <c r="AE17">
        <f t="shared" si="2"/>
        <v>0</v>
      </c>
      <c r="AF17">
        <f t="shared" si="3"/>
        <v>0</v>
      </c>
      <c r="AG17">
        <f t="shared" si="3"/>
        <v>-18.213473356882446</v>
      </c>
      <c r="AH17">
        <f t="shared" si="4"/>
        <v>-1188.7314203055848</v>
      </c>
      <c r="AI17">
        <f t="shared" si="5"/>
        <v>-1206.9448936624672</v>
      </c>
      <c r="AJ17">
        <f t="shared" si="6"/>
        <v>208.69662578288035</v>
      </c>
      <c r="AK17">
        <f t="shared" si="20"/>
        <v>38.595110420426131</v>
      </c>
      <c r="AL17">
        <f t="shared" si="7"/>
        <v>-959.65315745916064</v>
      </c>
      <c r="AN17">
        <f t="shared" si="8"/>
        <v>0</v>
      </c>
      <c r="AO17">
        <f t="shared" si="8"/>
        <v>0</v>
      </c>
      <c r="AP17">
        <f t="shared" si="8"/>
        <v>-7.3807067718520676</v>
      </c>
      <c r="AQ17">
        <f t="shared" si="8"/>
        <v>-481.71361232685405</v>
      </c>
      <c r="AR17">
        <f t="shared" si="8"/>
        <v>-489.09431909870608</v>
      </c>
      <c r="AS17">
        <f t="shared" si="8"/>
        <v>84.570832207373968</v>
      </c>
      <c r="AT17">
        <f t="shared" si="8"/>
        <v>15.640025779749243</v>
      </c>
      <c r="AU17">
        <f t="shared" si="8"/>
        <v>-388.88346111158285</v>
      </c>
      <c r="AW17">
        <v>14</v>
      </c>
      <c r="AX17">
        <f>IF(Z17&gt;0, (R17*SUMPRODUCT(K17:$K$98, X17:$X$98)-K17*$AZ$3)/Z17, 0)</f>
        <v>3552.3846212920353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3.5844000000000001E-2</v>
      </c>
      <c r="Q18" s="4">
        <f t="shared" si="22"/>
        <v>25</v>
      </c>
      <c r="R18">
        <f t="shared" si="0"/>
        <v>50000</v>
      </c>
      <c r="S18">
        <f t="shared" si="1"/>
        <v>3411.4710066726989</v>
      </c>
      <c r="U18">
        <f t="shared" si="12"/>
        <v>3.5844000000000001E-2</v>
      </c>
      <c r="V18">
        <f t="shared" si="13"/>
        <v>0.01</v>
      </c>
      <c r="W18">
        <f t="shared" si="14"/>
        <v>0.72853893427529781</v>
      </c>
      <c r="X18">
        <f t="shared" si="15"/>
        <v>2.6113749560163775E-2</v>
      </c>
      <c r="Y18">
        <f t="shared" si="16"/>
        <v>7.2853893427529785E-3</v>
      </c>
      <c r="Z18">
        <f t="shared" si="17"/>
        <v>0.69513979537238102</v>
      </c>
      <c r="AB18">
        <f t="shared" si="18"/>
        <v>2588.0505061320569</v>
      </c>
      <c r="AC18">
        <f t="shared" si="19"/>
        <v>2371.4492574972705</v>
      </c>
      <c r="AE18">
        <f t="shared" si="2"/>
        <v>0</v>
      </c>
      <c r="AF18">
        <f t="shared" si="3"/>
        <v>0</v>
      </c>
      <c r="AG18">
        <f t="shared" si="3"/>
        <v>-17.378494884309525</v>
      </c>
      <c r="AH18">
        <f t="shared" si="4"/>
        <v>-1305.6874780081887</v>
      </c>
      <c r="AI18">
        <f t="shared" si="5"/>
        <v>-1323.0659728924982</v>
      </c>
      <c r="AJ18">
        <f t="shared" si="6"/>
        <v>216.60124863478632</v>
      </c>
      <c r="AK18">
        <f t="shared" si="20"/>
        <v>55.901890932452432</v>
      </c>
      <c r="AL18">
        <f t="shared" si="7"/>
        <v>-1050.5628333252594</v>
      </c>
      <c r="AN18">
        <f t="shared" si="8"/>
        <v>0</v>
      </c>
      <c r="AO18">
        <f t="shared" si="8"/>
        <v>0</v>
      </c>
      <c r="AP18">
        <f t="shared" si="8"/>
        <v>-6.5718044518507659</v>
      </c>
      <c r="AQ18">
        <f t="shared" si="8"/>
        <v>-493.75523241930847</v>
      </c>
      <c r="AR18">
        <f t="shared" si="8"/>
        <v>-500.32703687115924</v>
      </c>
      <c r="AS18">
        <f t="shared" si="8"/>
        <v>81.909340223687593</v>
      </c>
      <c r="AT18">
        <f t="shared" si="8"/>
        <v>21.139707330377551</v>
      </c>
      <c r="AU18">
        <f t="shared" si="8"/>
        <v>-397.27798931709407</v>
      </c>
      <c r="AW18">
        <v>15</v>
      </c>
      <c r="AX18">
        <f>IF(Z18&gt;0, (R18*SUMPRODUCT(K18:$K$98, X18:$X$98)-K18*$AZ$3)/Z18, 0)</f>
        <v>3411.4710066726989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4.1295999999999999E-2</v>
      </c>
      <c r="Q19" s="4">
        <f t="shared" si="22"/>
        <v>25</v>
      </c>
      <c r="R19">
        <f t="shared" si="0"/>
        <v>50000</v>
      </c>
      <c r="S19">
        <f t="shared" si="1"/>
        <v>3225.7871723145249</v>
      </c>
      <c r="U19">
        <f t="shared" si="12"/>
        <v>4.1295999999999999E-2</v>
      </c>
      <c r="V19">
        <f t="shared" si="13"/>
        <v>0.01</v>
      </c>
      <c r="W19">
        <f t="shared" si="14"/>
        <v>0.69513979537238102</v>
      </c>
      <c r="X19">
        <f t="shared" si="15"/>
        <v>2.8706492989697845E-2</v>
      </c>
      <c r="Y19">
        <f t="shared" si="16"/>
        <v>6.9513979537238106E-3</v>
      </c>
      <c r="Z19">
        <f t="shared" si="17"/>
        <v>0.65948190442895938</v>
      </c>
      <c r="AB19">
        <f t="shared" si="18"/>
        <v>2371.4492574972705</v>
      </c>
      <c r="AC19">
        <f t="shared" si="19"/>
        <v>2127.3482676804906</v>
      </c>
      <c r="AE19">
        <f t="shared" si="2"/>
        <v>0</v>
      </c>
      <c r="AF19">
        <f t="shared" si="3"/>
        <v>0</v>
      </c>
      <c r="AG19">
        <f t="shared" si="3"/>
        <v>-16.487047610723984</v>
      </c>
      <c r="AH19">
        <f t="shared" si="4"/>
        <v>-1435.3246494848922</v>
      </c>
      <c r="AI19">
        <f t="shared" si="5"/>
        <v>-1451.8116970956162</v>
      </c>
      <c r="AJ19">
        <f t="shared" si="6"/>
        <v>244.10098981677993</v>
      </c>
      <c r="AK19">
        <f t="shared" si="20"/>
        <v>52.883318442189136</v>
      </c>
      <c r="AL19">
        <f t="shared" si="7"/>
        <v>-1154.8273888366471</v>
      </c>
      <c r="AN19">
        <f t="shared" si="8"/>
        <v>0</v>
      </c>
      <c r="AO19">
        <f t="shared" si="8"/>
        <v>0</v>
      </c>
      <c r="AP19">
        <f t="shared" si="8"/>
        <v>-5.8143217109844532</v>
      </c>
      <c r="AQ19">
        <f t="shared" si="8"/>
        <v>-506.1815474095481</v>
      </c>
      <c r="AR19">
        <f t="shared" si="8"/>
        <v>-511.99586912053252</v>
      </c>
      <c r="AS19">
        <f t="shared" si="8"/>
        <v>86.08464767465874</v>
      </c>
      <c r="AT19">
        <f t="shared" si="8"/>
        <v>18.649829479920005</v>
      </c>
      <c r="AU19">
        <f t="shared" si="8"/>
        <v>-407.26139196595375</v>
      </c>
      <c r="AW19">
        <v>16</v>
      </c>
      <c r="AX19">
        <f>IF(Z19&gt;0, (R19*SUMPRODUCT(K19:$K$98, X19:$X$98)-K19*$AZ$3)/Z19, 0)</f>
        <v>3225.7871723145249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4.7109999999999999E-2</v>
      </c>
      <c r="Q20" s="4">
        <f t="shared" si="22"/>
        <v>25</v>
      </c>
      <c r="R20">
        <f t="shared" si="0"/>
        <v>50000</v>
      </c>
      <c r="S20">
        <f t="shared" si="1"/>
        <v>2893.1406499376867</v>
      </c>
      <c r="U20">
        <f t="shared" si="12"/>
        <v>4.7109999999999999E-2</v>
      </c>
      <c r="V20">
        <f t="shared" si="13"/>
        <v>0.01</v>
      </c>
      <c r="W20">
        <f t="shared" si="14"/>
        <v>0.65948190442895938</v>
      </c>
      <c r="X20">
        <f t="shared" si="15"/>
        <v>3.1068192517648276E-2</v>
      </c>
      <c r="Y20">
        <f t="shared" si="16"/>
        <v>6.5948190442895937E-3</v>
      </c>
      <c r="Z20">
        <f t="shared" si="17"/>
        <v>0.62181889286702152</v>
      </c>
      <c r="AB20">
        <f t="shared" si="18"/>
        <v>2127.3482676804906</v>
      </c>
      <c r="AC20">
        <f t="shared" si="19"/>
        <v>1799.0095158528275</v>
      </c>
      <c r="AE20">
        <f t="shared" si="2"/>
        <v>0</v>
      </c>
      <c r="AF20">
        <f t="shared" si="3"/>
        <v>0</v>
      </c>
      <c r="AG20">
        <f t="shared" si="3"/>
        <v>-15.545472321675538</v>
      </c>
      <c r="AH20">
        <f t="shared" si="4"/>
        <v>-1553.4096258824138</v>
      </c>
      <c r="AI20">
        <f t="shared" si="5"/>
        <v>-1568.9550982040894</v>
      </c>
      <c r="AJ20">
        <f t="shared" si="6"/>
        <v>328.33875182766315</v>
      </c>
      <c r="AK20">
        <f t="shared" si="20"/>
        <v>9.1475975510261094</v>
      </c>
      <c r="AL20">
        <f t="shared" si="7"/>
        <v>-1231.4687488254001</v>
      </c>
      <c r="AN20">
        <f t="shared" si="8"/>
        <v>0</v>
      </c>
      <c r="AO20">
        <f t="shared" si="8"/>
        <v>0</v>
      </c>
      <c r="AP20">
        <f t="shared" si="8"/>
        <v>-5.1999106497867125</v>
      </c>
      <c r="AQ20">
        <f t="shared" si="8"/>
        <v>-519.6105393236794</v>
      </c>
      <c r="AR20">
        <f t="shared" si="8"/>
        <v>-524.81044997346612</v>
      </c>
      <c r="AS20">
        <f t="shared" si="8"/>
        <v>109.82825976832852</v>
      </c>
      <c r="AT20">
        <f t="shared" si="8"/>
        <v>3.0598420518378071</v>
      </c>
      <c r="AU20">
        <f t="shared" si="8"/>
        <v>-411.92234815329977</v>
      </c>
      <c r="AW20">
        <v>17</v>
      </c>
      <c r="AX20">
        <f>IF(Z20&gt;0, (R20*SUMPRODUCT(K20:$K$98, X20:$X$98)-K20*$AZ$3)/Z20, 0)</f>
        <v>2893.1406499376867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5.2900999999999997E-2</v>
      </c>
      <c r="Q21" s="4">
        <f t="shared" si="22"/>
        <v>25</v>
      </c>
      <c r="R21">
        <f t="shared" si="0"/>
        <v>50000</v>
      </c>
      <c r="S21">
        <f t="shared" si="1"/>
        <v>2471.4120044980505</v>
      </c>
      <c r="U21">
        <f t="shared" si="12"/>
        <v>5.2900999999999997E-2</v>
      </c>
      <c r="V21">
        <f t="shared" si="13"/>
        <v>0.01</v>
      </c>
      <c r="W21">
        <f t="shared" si="14"/>
        <v>0.62181889286702152</v>
      </c>
      <c r="X21">
        <f t="shared" si="15"/>
        <v>3.2894841251558303E-2</v>
      </c>
      <c r="Y21">
        <f t="shared" si="16"/>
        <v>6.2181889286702157E-3</v>
      </c>
      <c r="Z21">
        <f t="shared" si="17"/>
        <v>0.58270586268679303</v>
      </c>
      <c r="AB21">
        <f t="shared" si="18"/>
        <v>1799.0095158528275</v>
      </c>
      <c r="AC21">
        <f t="shared" si="19"/>
        <v>1440.1062641355329</v>
      </c>
      <c r="AE21">
        <f t="shared" si="2"/>
        <v>0</v>
      </c>
      <c r="AF21">
        <f t="shared" si="3"/>
        <v>0</v>
      </c>
      <c r="AG21">
        <f t="shared" si="3"/>
        <v>-14.567646567169826</v>
      </c>
      <c r="AH21">
        <f t="shared" si="4"/>
        <v>-1644.7420625779152</v>
      </c>
      <c r="AI21">
        <f t="shared" si="5"/>
        <v>-1659.309709145085</v>
      </c>
      <c r="AJ21">
        <f t="shared" si="6"/>
        <v>358.90325171729455</v>
      </c>
      <c r="AK21">
        <f t="shared" si="20"/>
        <v>2.8784152253645239</v>
      </c>
      <c r="AL21">
        <f t="shared" si="7"/>
        <v>-1297.5280422024259</v>
      </c>
      <c r="AN21">
        <f t="shared" si="8"/>
        <v>0</v>
      </c>
      <c r="AO21">
        <f t="shared" si="8"/>
        <v>0</v>
      </c>
      <c r="AP21">
        <f t="shared" si="8"/>
        <v>-4.6337305724652715</v>
      </c>
      <c r="AQ21">
        <f t="shared" si="8"/>
        <v>-523.16560152979628</v>
      </c>
      <c r="AR21">
        <f t="shared" si="8"/>
        <v>-527.79933210226159</v>
      </c>
      <c r="AS21">
        <f t="shared" si="8"/>
        <v>114.16126567674705</v>
      </c>
      <c r="AT21">
        <f t="shared" si="8"/>
        <v>0.91557689627641414</v>
      </c>
      <c r="AU21">
        <f t="shared" si="8"/>
        <v>-412.72248952923809</v>
      </c>
      <c r="AW21">
        <v>18</v>
      </c>
      <c r="AX21">
        <f>IF(Z21&gt;0, (R21*SUMPRODUCT(K21:$K$98, X21:$X$98)-K21*$AZ$3)/Z21, 0)</f>
        <v>2471.4120044980505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5.9271999999999998E-2</v>
      </c>
      <c r="Q22" s="4">
        <f t="shared" si="22"/>
        <v>25</v>
      </c>
      <c r="R22">
        <f t="shared" si="0"/>
        <v>50000</v>
      </c>
      <c r="S22">
        <f t="shared" si="1"/>
        <v>2071.4095220155682</v>
      </c>
      <c r="U22">
        <f t="shared" si="12"/>
        <v>5.9271999999999998E-2</v>
      </c>
      <c r="V22">
        <f t="shared" si="13"/>
        <v>0.01</v>
      </c>
      <c r="W22">
        <f t="shared" si="14"/>
        <v>0.58270586268679303</v>
      </c>
      <c r="X22">
        <f t="shared" si="15"/>
        <v>3.4538141893171594E-2</v>
      </c>
      <c r="Y22">
        <f t="shared" si="16"/>
        <v>5.8270586268679304E-3</v>
      </c>
      <c r="Z22">
        <f t="shared" si="17"/>
        <v>0.54234066216675347</v>
      </c>
      <c r="AB22">
        <f t="shared" si="18"/>
        <v>1440.1062641355329</v>
      </c>
      <c r="AC22">
        <f t="shared" si="19"/>
        <v>1123.4096117884415</v>
      </c>
      <c r="AE22">
        <f t="shared" si="2"/>
        <v>0</v>
      </c>
      <c r="AF22">
        <f t="shared" si="3"/>
        <v>0</v>
      </c>
      <c r="AG22">
        <f t="shared" si="3"/>
        <v>-13.558516554168836</v>
      </c>
      <c r="AH22">
        <f t="shared" si="4"/>
        <v>-1726.9070946585796</v>
      </c>
      <c r="AI22">
        <f t="shared" si="5"/>
        <v>-1740.4656112127484</v>
      </c>
      <c r="AJ22">
        <f t="shared" si="6"/>
        <v>316.69665234709146</v>
      </c>
      <c r="AK22">
        <f t="shared" si="20"/>
        <v>30.242231546846192</v>
      </c>
      <c r="AL22">
        <f t="shared" si="7"/>
        <v>-1393.5267273188108</v>
      </c>
      <c r="AN22">
        <f t="shared" si="8"/>
        <v>0</v>
      </c>
      <c r="AO22">
        <f t="shared" si="8"/>
        <v>0</v>
      </c>
      <c r="AP22">
        <f t="shared" si="8"/>
        <v>-4.02683733730108</v>
      </c>
      <c r="AQ22">
        <f t="shared" si="8"/>
        <v>-512.88604760254248</v>
      </c>
      <c r="AR22">
        <f t="shared" si="8"/>
        <v>-516.91288493984359</v>
      </c>
      <c r="AS22">
        <f t="shared" si="8"/>
        <v>94.057922868959835</v>
      </c>
      <c r="AT22">
        <f t="shared" si="8"/>
        <v>8.9818489116865052</v>
      </c>
      <c r="AU22">
        <f t="shared" si="8"/>
        <v>-413.8731131591972</v>
      </c>
      <c r="AW22">
        <v>19</v>
      </c>
      <c r="AX22">
        <f>IF(Z22&gt;0, (R22*SUMPRODUCT(K22:$K$98, X22:$X$98)-K22*$AZ$3)/Z22, 0)</f>
        <v>2071.4095220155682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6.6047999999999996E-2</v>
      </c>
      <c r="Q23" s="4">
        <f t="shared" si="22"/>
        <v>25</v>
      </c>
      <c r="R23">
        <f t="shared" si="0"/>
        <v>50000</v>
      </c>
      <c r="S23">
        <f t="shared" si="1"/>
        <v>1840.1565056350755</v>
      </c>
      <c r="U23">
        <f t="shared" si="12"/>
        <v>6.6047999999999996E-2</v>
      </c>
      <c r="V23">
        <f t="shared" si="13"/>
        <v>0.01</v>
      </c>
      <c r="W23">
        <f t="shared" si="14"/>
        <v>0.54234066216675347</v>
      </c>
      <c r="X23">
        <f t="shared" si="15"/>
        <v>3.5820516054789732E-2</v>
      </c>
      <c r="Y23">
        <f t="shared" si="16"/>
        <v>5.4234066216675347E-3</v>
      </c>
      <c r="Z23">
        <f t="shared" si="17"/>
        <v>0.50109673949029621</v>
      </c>
      <c r="AB23">
        <f t="shared" si="18"/>
        <v>1123.4096117884415</v>
      </c>
      <c r="AC23">
        <f t="shared" si="19"/>
        <v>922.09642512559321</v>
      </c>
      <c r="AE23">
        <f t="shared" si="2"/>
        <v>0</v>
      </c>
      <c r="AF23">
        <f t="shared" si="3"/>
        <v>0</v>
      </c>
      <c r="AG23">
        <f t="shared" si="3"/>
        <v>-12.527418487257405</v>
      </c>
      <c r="AH23">
        <f t="shared" si="4"/>
        <v>-1791.0258027394866</v>
      </c>
      <c r="AI23">
        <f t="shared" si="5"/>
        <v>-1803.553221226744</v>
      </c>
      <c r="AJ23">
        <f t="shared" si="6"/>
        <v>201.31318666284824</v>
      </c>
      <c r="AK23">
        <f t="shared" si="20"/>
        <v>78.638672825190909</v>
      </c>
      <c r="AL23">
        <f t="shared" si="7"/>
        <v>-1523.6013617387048</v>
      </c>
      <c r="AN23">
        <f t="shared" si="8"/>
        <v>0</v>
      </c>
      <c r="AO23">
        <f t="shared" si="8"/>
        <v>0</v>
      </c>
      <c r="AP23">
        <f t="shared" si="8"/>
        <v>-3.3219682245303637</v>
      </c>
      <c r="AQ23">
        <f t="shared" si="8"/>
        <v>-474.9367008108245</v>
      </c>
      <c r="AR23">
        <f t="shared" si="8"/>
        <v>-478.25866903535484</v>
      </c>
      <c r="AS23">
        <f t="shared" si="8"/>
        <v>53.383385408029156</v>
      </c>
      <c r="AT23">
        <f t="shared" si="8"/>
        <v>20.853073010233182</v>
      </c>
      <c r="AU23">
        <f t="shared" si="8"/>
        <v>-404.02221061709247</v>
      </c>
      <c r="AW23">
        <v>20</v>
      </c>
      <c r="AX23">
        <f>IF(Z23&gt;0, (R23*SUMPRODUCT(K23:$K$98, X23:$X$98)-K23*$AZ$3)/Z23, 0)</f>
        <v>1840.1565056350755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7.3592000000000005E-2</v>
      </c>
      <c r="Q24" s="4">
        <f t="shared" si="22"/>
        <v>25</v>
      </c>
      <c r="R24">
        <f t="shared" si="0"/>
        <v>50000</v>
      </c>
      <c r="S24">
        <f t="shared" si="1"/>
        <v>1579.5632982370191</v>
      </c>
      <c r="U24">
        <f t="shared" si="12"/>
        <v>7.3592000000000005E-2</v>
      </c>
      <c r="V24">
        <f t="shared" si="13"/>
        <v>0.01</v>
      </c>
      <c r="W24">
        <f t="shared" si="14"/>
        <v>0.50109673949029621</v>
      </c>
      <c r="X24">
        <f t="shared" si="15"/>
        <v>3.6876711252569881E-2</v>
      </c>
      <c r="Y24">
        <f t="shared" si="16"/>
        <v>5.0109673949029617E-3</v>
      </c>
      <c r="Z24">
        <f t="shared" si="17"/>
        <v>0.45920906084282337</v>
      </c>
      <c r="AB24">
        <f t="shared" si="18"/>
        <v>922.09642512559321</v>
      </c>
      <c r="AC24">
        <f t="shared" si="19"/>
        <v>725.34977872521404</v>
      </c>
      <c r="AE24">
        <f t="shared" si="2"/>
        <v>0</v>
      </c>
      <c r="AF24">
        <f t="shared" si="3"/>
        <v>0</v>
      </c>
      <c r="AG24">
        <f t="shared" si="3"/>
        <v>-11.480226521070584</v>
      </c>
      <c r="AH24">
        <f t="shared" si="4"/>
        <v>-1843.835562628494</v>
      </c>
      <c r="AI24">
        <f t="shared" ref="AI24:AI79" si="23">SUM(AE24:AH24)</f>
        <v>-1855.3157891495646</v>
      </c>
      <c r="AJ24">
        <f t="shared" si="6"/>
        <v>196.74664640037918</v>
      </c>
      <c r="AK24">
        <f t="shared" si="20"/>
        <v>64.546749758791535</v>
      </c>
      <c r="AL24">
        <f t="shared" si="7"/>
        <v>-1594.0223929903939</v>
      </c>
      <c r="AN24">
        <f t="shared" si="8"/>
        <v>0</v>
      </c>
      <c r="AO24">
        <f t="shared" si="8"/>
        <v>0</v>
      </c>
      <c r="AP24">
        <f t="shared" si="8"/>
        <v>-2.7181055863441261</v>
      </c>
      <c r="AQ24">
        <f t="shared" si="8"/>
        <v>-436.55408139221163</v>
      </c>
      <c r="AR24">
        <f t="shared" si="8"/>
        <v>-439.27218697855574</v>
      </c>
      <c r="AS24">
        <f t="shared" si="8"/>
        <v>46.582544141774697</v>
      </c>
      <c r="AT24">
        <f t="shared" si="8"/>
        <v>15.282353599706376</v>
      </c>
      <c r="AU24">
        <f t="shared" si="8"/>
        <v>-377.40728923707468</v>
      </c>
      <c r="AW24">
        <v>21</v>
      </c>
      <c r="AX24">
        <f>IF(Z24&gt;0, (R24*SUMPRODUCT(K24:$K$98, X24:$X$98)-K24*$AZ$3)/Z24, 0)</f>
        <v>1579.5632982370191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8.2293000000000005E-2</v>
      </c>
      <c r="Q25" s="4">
        <f t="shared" si="22"/>
        <v>25</v>
      </c>
      <c r="R25">
        <f t="shared" si="0"/>
        <v>50000</v>
      </c>
      <c r="S25">
        <f t="shared" si="1"/>
        <v>1288.734450840687</v>
      </c>
      <c r="U25">
        <f t="shared" si="12"/>
        <v>8.2293000000000005E-2</v>
      </c>
      <c r="V25">
        <f t="shared" si="13"/>
        <v>0.01</v>
      </c>
      <c r="W25">
        <f t="shared" si="14"/>
        <v>0.45920906084282337</v>
      </c>
      <c r="X25">
        <f t="shared" si="15"/>
        <v>3.7789691243938467E-2</v>
      </c>
      <c r="Y25">
        <f t="shared" si="16"/>
        <v>4.5920906084282341E-3</v>
      </c>
      <c r="Z25">
        <f t="shared" si="17"/>
        <v>0.41682727899045668</v>
      </c>
      <c r="AB25">
        <f t="shared" si="18"/>
        <v>725.34977872521404</v>
      </c>
      <c r="AC25">
        <f t="shared" si="19"/>
        <v>537.17967448518402</v>
      </c>
      <c r="AE25">
        <f t="shared" si="2"/>
        <v>0</v>
      </c>
      <c r="AF25">
        <f t="shared" si="3"/>
        <v>0</v>
      </c>
      <c r="AG25">
        <f t="shared" si="3"/>
        <v>-10.420681974761417</v>
      </c>
      <c r="AH25">
        <f t="shared" si="4"/>
        <v>-1889.4845621969234</v>
      </c>
      <c r="AI25">
        <f t="shared" si="23"/>
        <v>-1899.9052441716849</v>
      </c>
      <c r="AJ25">
        <f t="shared" si="6"/>
        <v>188.17010424003001</v>
      </c>
      <c r="AK25">
        <f t="shared" si="20"/>
        <v>50.774484510764985</v>
      </c>
      <c r="AL25">
        <f t="shared" si="7"/>
        <v>-1660.9606554208899</v>
      </c>
      <c r="AN25">
        <f t="shared" si="8"/>
        <v>0</v>
      </c>
      <c r="AO25">
        <f t="shared" si="8"/>
        <v>0</v>
      </c>
      <c r="AP25">
        <f t="shared" si="8"/>
        <v>-2.2028959530925603</v>
      </c>
      <c r="AQ25">
        <f t="shared" si="8"/>
        <v>-399.430469673245</v>
      </c>
      <c r="AR25">
        <f t="shared" si="8"/>
        <v>-401.63336562633754</v>
      </c>
      <c r="AS25">
        <f t="shared" si="8"/>
        <v>39.778506063933293</v>
      </c>
      <c r="AT25">
        <f t="shared" si="8"/>
        <v>10.733549562305486</v>
      </c>
      <c r="AU25">
        <f t="shared" si="8"/>
        <v>-351.12131000009879</v>
      </c>
      <c r="AW25">
        <v>22</v>
      </c>
      <c r="AX25">
        <f>IF(Z25&gt;0, (R25*SUMPRODUCT(K25:$K$98, X25:$X$98)-K25*$AZ$3)/Z25, 0)</f>
        <v>1288.734450840687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9.1596999999999998E-2</v>
      </c>
      <c r="Q26" s="4">
        <f t="shared" si="22"/>
        <v>25</v>
      </c>
      <c r="R26">
        <f t="shared" si="0"/>
        <v>50000</v>
      </c>
      <c r="S26">
        <f t="shared" si="1"/>
        <v>960.05578465160829</v>
      </c>
      <c r="U26">
        <f t="shared" si="12"/>
        <v>9.1596999999999998E-2</v>
      </c>
      <c r="V26">
        <f t="shared" si="13"/>
        <v>0.01</v>
      </c>
      <c r="W26">
        <f t="shared" si="14"/>
        <v>0.41682727899045668</v>
      </c>
      <c r="X26">
        <f t="shared" si="15"/>
        <v>3.8180128273688857E-2</v>
      </c>
      <c r="Y26">
        <f t="shared" si="16"/>
        <v>4.1682727899045669E-3</v>
      </c>
      <c r="Z26">
        <f t="shared" si="17"/>
        <v>0.37447887792686324</v>
      </c>
      <c r="AB26">
        <f t="shared" si="18"/>
        <v>537.17967448518402</v>
      </c>
      <c r="AC26">
        <f t="shared" si="19"/>
        <v>359.52061298352851</v>
      </c>
      <c r="AE26">
        <f t="shared" si="2"/>
        <v>0</v>
      </c>
      <c r="AF26">
        <f t="shared" si="3"/>
        <v>0</v>
      </c>
      <c r="AG26">
        <f t="shared" si="3"/>
        <v>-9.3619719481715808</v>
      </c>
      <c r="AH26">
        <f t="shared" si="4"/>
        <v>-1909.0064136844428</v>
      </c>
      <c r="AI26">
        <f t="shared" si="23"/>
        <v>-1918.3683856326145</v>
      </c>
      <c r="AJ26">
        <f t="shared" si="6"/>
        <v>177.65906150165551</v>
      </c>
      <c r="AK26">
        <f t="shared" si="20"/>
        <v>37.602577213962888</v>
      </c>
      <c r="AL26">
        <f t="shared" si="7"/>
        <v>-1703.1067469169961</v>
      </c>
      <c r="AN26">
        <f t="shared" si="8"/>
        <v>0</v>
      </c>
      <c r="AO26">
        <f t="shared" si="8"/>
        <v>0</v>
      </c>
      <c r="AP26">
        <f t="shared" si="8"/>
        <v>-1.7670431544162637</v>
      </c>
      <c r="AQ26">
        <f t="shared" si="8"/>
        <v>-360.3190368132486</v>
      </c>
      <c r="AR26">
        <f t="shared" si="8"/>
        <v>-362.08607996766489</v>
      </c>
      <c r="AS26">
        <f t="shared" si="8"/>
        <v>33.532596570942516</v>
      </c>
      <c r="AT26">
        <f t="shared" si="8"/>
        <v>7.0973697659197832</v>
      </c>
      <c r="AU26">
        <f t="shared" si="8"/>
        <v>-321.45611363080263</v>
      </c>
      <c r="AW26">
        <v>23</v>
      </c>
      <c r="AX26">
        <f>IF(Z26&gt;0, (R26*SUMPRODUCT(K26:$K$98, X26:$X$98)-K26*$AZ$3)/Z26, 0)</f>
        <v>960.05578465160829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0.10148</v>
      </c>
      <c r="Q27" s="4">
        <f t="shared" si="22"/>
        <v>25</v>
      </c>
      <c r="R27">
        <f t="shared" si="0"/>
        <v>50000</v>
      </c>
      <c r="S27">
        <f t="shared" si="1"/>
        <v>592.70457385717043</v>
      </c>
      <c r="U27">
        <f t="shared" si="12"/>
        <v>0.10148</v>
      </c>
      <c r="V27">
        <f t="shared" si="13"/>
        <v>0.01</v>
      </c>
      <c r="W27">
        <f t="shared" si="14"/>
        <v>0.37447887792686324</v>
      </c>
      <c r="X27">
        <f t="shared" si="15"/>
        <v>3.8002116532018085E-2</v>
      </c>
      <c r="Y27">
        <f t="shared" si="16"/>
        <v>3.7447887792686325E-3</v>
      </c>
      <c r="Z27">
        <f t="shared" si="17"/>
        <v>0.33273197261557652</v>
      </c>
      <c r="AB27">
        <f t="shared" si="18"/>
        <v>359.52061298352851</v>
      </c>
      <c r="AC27">
        <f t="shared" si="19"/>
        <v>197.211762037771</v>
      </c>
      <c r="AE27">
        <f t="shared" si="2"/>
        <v>0</v>
      </c>
      <c r="AF27">
        <f t="shared" si="3"/>
        <v>0</v>
      </c>
      <c r="AG27">
        <f t="shared" si="3"/>
        <v>-8.3182993153894138</v>
      </c>
      <c r="AH27">
        <f t="shared" si="4"/>
        <v>-1900.1058266009043</v>
      </c>
      <c r="AI27">
        <f t="shared" si="23"/>
        <v>-1908.4241259162936</v>
      </c>
      <c r="AJ27">
        <f t="shared" si="6"/>
        <v>162.30885094575751</v>
      </c>
      <c r="AK27">
        <f t="shared" si="20"/>
        <v>25.166442908846999</v>
      </c>
      <c r="AL27">
        <f t="shared" si="7"/>
        <v>-1720.948832061689</v>
      </c>
      <c r="AN27">
        <f t="shared" si="8"/>
        <v>0</v>
      </c>
      <c r="AO27">
        <f t="shared" si="8"/>
        <v>0</v>
      </c>
      <c r="AP27">
        <f t="shared" si="8"/>
        <v>-1.4018331996088738</v>
      </c>
      <c r="AQ27">
        <f t="shared" si="8"/>
        <v>-320.21346305386152</v>
      </c>
      <c r="AR27">
        <f t="shared" si="8"/>
        <v>-321.61529625347038</v>
      </c>
      <c r="AS27">
        <f t="shared" si="8"/>
        <v>27.352939251078084</v>
      </c>
      <c r="AT27">
        <f t="shared" si="8"/>
        <v>4.2411500053158981</v>
      </c>
      <c r="AU27">
        <f t="shared" si="8"/>
        <v>-290.02120699707638</v>
      </c>
      <c r="AW27">
        <v>24</v>
      </c>
      <c r="AX27">
        <f>IF(Z27&gt;0, (R27*SUMPRODUCT(K27:$K$98, X27:$X$98)-K27*$AZ$3)/Z27, 0)</f>
        <v>592.70457385717043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0.112611</v>
      </c>
      <c r="Q28" s="4">
        <f t="shared" si="22"/>
        <v>25</v>
      </c>
      <c r="R28">
        <f t="shared" si="0"/>
        <v>50000</v>
      </c>
      <c r="S28">
        <f t="shared" si="1"/>
        <v>184.26375431229255</v>
      </c>
      <c r="U28">
        <f t="shared" si="12"/>
        <v>0.112611</v>
      </c>
      <c r="V28">
        <f t="shared" si="13"/>
        <v>0.01</v>
      </c>
      <c r="W28">
        <f t="shared" si="14"/>
        <v>0.33273197261557652</v>
      </c>
      <c r="X28">
        <f t="shared" si="15"/>
        <v>3.7469280168212687E-2</v>
      </c>
      <c r="Y28">
        <f t="shared" si="16"/>
        <v>3.3273197261557653E-3</v>
      </c>
      <c r="Z28">
        <f t="shared" si="17"/>
        <v>0.29193537272120806</v>
      </c>
      <c r="AB28">
        <f t="shared" si="18"/>
        <v>197.211762037771</v>
      </c>
      <c r="AC28">
        <f t="shared" si="19"/>
        <v>53.793107794168236</v>
      </c>
      <c r="AE28">
        <f t="shared" si="2"/>
        <v>0</v>
      </c>
      <c r="AF28">
        <f t="shared" si="3"/>
        <v>0</v>
      </c>
      <c r="AG28">
        <f t="shared" si="3"/>
        <v>-7.2983843180302017</v>
      </c>
      <c r="AH28">
        <f t="shared" si="4"/>
        <v>-1873.4640084106343</v>
      </c>
      <c r="AI28">
        <f t="shared" si="23"/>
        <v>-1880.7623927286645</v>
      </c>
      <c r="AJ28">
        <f t="shared" si="6"/>
        <v>143.41865424360276</v>
      </c>
      <c r="AK28">
        <f t="shared" si="20"/>
        <v>13.804823342643971</v>
      </c>
      <c r="AL28">
        <f t="shared" si="7"/>
        <v>-1723.5389151424179</v>
      </c>
      <c r="AN28">
        <f t="shared" si="8"/>
        <v>0</v>
      </c>
      <c r="AO28">
        <f t="shared" si="8"/>
        <v>0</v>
      </c>
      <c r="AP28">
        <f t="shared" si="8"/>
        <v>-1.0981723474746696</v>
      </c>
      <c r="AQ28">
        <f t="shared" si="8"/>
        <v>-281.89614007349081</v>
      </c>
      <c r="AR28">
        <f t="shared" si="8"/>
        <v>-282.99431242096551</v>
      </c>
      <c r="AS28">
        <f t="shared" si="8"/>
        <v>21.579899514645358</v>
      </c>
      <c r="AT28">
        <f t="shared" si="8"/>
        <v>2.0771823729825285</v>
      </c>
      <c r="AU28">
        <f t="shared" si="8"/>
        <v>-259.33723053333762</v>
      </c>
      <c r="AW28">
        <v>25</v>
      </c>
      <c r="AX28">
        <f>IF(Z28&gt;0, (R28*SUMPRODUCT(K28:$K$98, X28:$X$98)-K28*$AZ$3)/Z28, 0)</f>
        <v>184.26375431229255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0.125163</v>
      </c>
      <c r="Q29" s="4">
        <f t="shared" si="22"/>
        <v>25</v>
      </c>
      <c r="R29">
        <f t="shared" si="0"/>
        <v>50000</v>
      </c>
      <c r="S29">
        <f t="shared" si="1"/>
        <v>-278.24578165213785</v>
      </c>
      <c r="U29">
        <f t="shared" si="12"/>
        <v>0.125163</v>
      </c>
      <c r="V29">
        <f t="shared" si="13"/>
        <v>0.01</v>
      </c>
      <c r="W29">
        <f t="shared" si="14"/>
        <v>0.29193537272120806</v>
      </c>
      <c r="X29">
        <f t="shared" si="15"/>
        <v>3.6539507055904565E-2</v>
      </c>
      <c r="Y29">
        <f t="shared" si="16"/>
        <v>2.9193537272120809E-3</v>
      </c>
      <c r="Z29">
        <f t="shared" si="17"/>
        <v>0.2524765119380914</v>
      </c>
      <c r="AB29">
        <f t="shared" si="18"/>
        <v>53.793107794168236</v>
      </c>
      <c r="AC29">
        <f t="shared" si="19"/>
        <v>-70.250524413019548</v>
      </c>
      <c r="AE29">
        <f t="shared" si="2"/>
        <v>0</v>
      </c>
      <c r="AF29">
        <f t="shared" si="3"/>
        <v>0</v>
      </c>
      <c r="AG29">
        <f t="shared" si="3"/>
        <v>-6.3119127984522851</v>
      </c>
      <c r="AH29">
        <f t="shared" si="4"/>
        <v>-1826.9753527952282</v>
      </c>
      <c r="AI29">
        <f t="shared" si="23"/>
        <v>-1833.2872655936806</v>
      </c>
      <c r="AJ29">
        <f t="shared" si="6"/>
        <v>124.04363220718778</v>
      </c>
      <c r="AK29">
        <f t="shared" si="20"/>
        <v>3.7655175455917771</v>
      </c>
      <c r="AL29">
        <f t="shared" si="7"/>
        <v>-1705.478115840901</v>
      </c>
      <c r="AN29">
        <f t="shared" si="8"/>
        <v>0</v>
      </c>
      <c r="AO29">
        <f t="shared" si="8"/>
        <v>0</v>
      </c>
      <c r="AP29">
        <f t="shared" si="8"/>
        <v>-0.8479822129222776</v>
      </c>
      <c r="AQ29">
        <f t="shared" si="8"/>
        <v>-245.44740272673585</v>
      </c>
      <c r="AR29">
        <f t="shared" si="8"/>
        <v>-246.29538493965813</v>
      </c>
      <c r="AS29">
        <f t="shared" si="8"/>
        <v>16.664804647453394</v>
      </c>
      <c r="AT29">
        <f t="shared" si="8"/>
        <v>0.50588339906906532</v>
      </c>
      <c r="AU29">
        <f t="shared" si="8"/>
        <v>-229.12469689313568</v>
      </c>
      <c r="AW29">
        <v>26</v>
      </c>
      <c r="AX29">
        <f>IF(Z29&gt;0, (R29*SUMPRODUCT(K29:$K$98, X29:$X$98)-K29*$AZ$3)/Z29, 0)</f>
        <v>-278.24578165213785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0.13952899999999999</v>
      </c>
      <c r="Q30" s="4">
        <f t="shared" si="22"/>
        <v>25</v>
      </c>
      <c r="R30">
        <f t="shared" si="0"/>
        <v>50000</v>
      </c>
      <c r="S30">
        <f t="shared" si="1"/>
        <v>-813.87375131572173</v>
      </c>
      <c r="U30">
        <f t="shared" si="12"/>
        <v>0.13952899999999999</v>
      </c>
      <c r="V30">
        <f t="shared" si="13"/>
        <v>0.01</v>
      </c>
      <c r="W30">
        <f t="shared" si="14"/>
        <v>0.2524765119380914</v>
      </c>
      <c r="X30">
        <f t="shared" si="15"/>
        <v>3.5227795234209949E-2</v>
      </c>
      <c r="Y30">
        <f t="shared" si="16"/>
        <v>2.524765119380914E-3</v>
      </c>
      <c r="Z30">
        <f t="shared" si="17"/>
        <v>0.21472395158450056</v>
      </c>
      <c r="AB30">
        <f t="shared" si="18"/>
        <v>-70.250524413019548</v>
      </c>
      <c r="AC30">
        <f t="shared" si="19"/>
        <v>-174.75818797341287</v>
      </c>
      <c r="AE30">
        <f t="shared" si="2"/>
        <v>0</v>
      </c>
      <c r="AF30">
        <f t="shared" si="3"/>
        <v>0</v>
      </c>
      <c r="AG30">
        <f t="shared" si="3"/>
        <v>-5.3680987896125139</v>
      </c>
      <c r="AH30">
        <f t="shared" si="4"/>
        <v>-1761.3897617104974</v>
      </c>
      <c r="AI30">
        <f t="shared" si="23"/>
        <v>-1766.7578605001099</v>
      </c>
      <c r="AJ30">
        <f t="shared" si="6"/>
        <v>104.50766356039333</v>
      </c>
      <c r="AK30">
        <f t="shared" si="20"/>
        <v>-4.9175367089113688</v>
      </c>
      <c r="AL30">
        <f t="shared" si="7"/>
        <v>-1667.167733648628</v>
      </c>
      <c r="AN30">
        <f t="shared" si="8"/>
        <v>0</v>
      </c>
      <c r="AO30">
        <f t="shared" si="8"/>
        <v>0</v>
      </c>
      <c r="AP30">
        <f t="shared" si="8"/>
        <v>-0.64391453625555573</v>
      </c>
      <c r="AQ30">
        <f t="shared" si="8"/>
        <v>-211.28233961934365</v>
      </c>
      <c r="AR30">
        <f t="shared" si="8"/>
        <v>-211.9262541555992</v>
      </c>
      <c r="AS30">
        <f t="shared" si="8"/>
        <v>12.535910078044557</v>
      </c>
      <c r="AT30">
        <f t="shared" si="8"/>
        <v>-0.58986868415417171</v>
      </c>
      <c r="AU30">
        <f t="shared" si="8"/>
        <v>-199.9802127617088</v>
      </c>
      <c r="AW30">
        <v>27</v>
      </c>
      <c r="AX30">
        <f>IF(Z30&gt;0, (R30*SUMPRODUCT(K30:$K$98, X30:$X$98)-K30*$AZ$3)/Z30, 0)</f>
        <v>-813.87375131572173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0.15610499999999999</v>
      </c>
      <c r="Q31" s="4">
        <f t="shared" si="22"/>
        <v>25</v>
      </c>
      <c r="R31">
        <f t="shared" si="0"/>
        <v>50000</v>
      </c>
      <c r="S31">
        <f t="shared" si="1"/>
        <v>-1453.1749169659699</v>
      </c>
      <c r="U31">
        <f t="shared" si="12"/>
        <v>0.15610499999999999</v>
      </c>
      <c r="V31">
        <f t="shared" si="13"/>
        <v>0.01</v>
      </c>
      <c r="W31">
        <f t="shared" si="14"/>
        <v>0.21472395158450056</v>
      </c>
      <c r="X31">
        <f t="shared" si="15"/>
        <v>3.351948246209846E-2</v>
      </c>
      <c r="Y31">
        <f t="shared" si="16"/>
        <v>2.1472395158450056E-3</v>
      </c>
      <c r="Z31">
        <f t="shared" si="17"/>
        <v>0.17905722960655709</v>
      </c>
      <c r="AB31">
        <f t="shared" si="18"/>
        <v>-174.75818797341287</v>
      </c>
      <c r="AC31">
        <f t="shared" si="19"/>
        <v>-260.20147476566524</v>
      </c>
      <c r="AE31">
        <f t="shared" si="2"/>
        <v>0</v>
      </c>
      <c r="AF31">
        <f t="shared" si="3"/>
        <v>0</v>
      </c>
      <c r="AG31">
        <f t="shared" si="3"/>
        <v>-4.4764307401639272</v>
      </c>
      <c r="AH31">
        <f t="shared" si="4"/>
        <v>-1675.9741231049229</v>
      </c>
      <c r="AI31">
        <f t="shared" si="23"/>
        <v>-1680.4505538450869</v>
      </c>
      <c r="AJ31">
        <f t="shared" si="6"/>
        <v>85.443286792252366</v>
      </c>
      <c r="AK31">
        <f t="shared" si="20"/>
        <v>-12.233073158138902</v>
      </c>
      <c r="AL31">
        <f t="shared" si="7"/>
        <v>-1607.2403402109735</v>
      </c>
      <c r="AN31">
        <f t="shared" si="8"/>
        <v>0</v>
      </c>
      <c r="AO31">
        <f t="shared" si="8"/>
        <v>0</v>
      </c>
      <c r="AP31">
        <f t="shared" si="8"/>
        <v>-0.4794259930453808</v>
      </c>
      <c r="AQ31">
        <f t="shared" si="8"/>
        <v>-179.49692621816698</v>
      </c>
      <c r="AR31">
        <f t="shared" si="8"/>
        <v>-179.97635221121237</v>
      </c>
      <c r="AS31">
        <f t="shared" si="8"/>
        <v>9.1509809929365211</v>
      </c>
      <c r="AT31">
        <f t="shared" si="8"/>
        <v>-1.3101628478725809</v>
      </c>
      <c r="AU31">
        <f t="shared" si="8"/>
        <v>-172.13553406614844</v>
      </c>
      <c r="AW31">
        <v>28</v>
      </c>
      <c r="AX31">
        <f>IF(Z31&gt;0, (R31*SUMPRODUCT(K31:$K$98, X31:$X$98)-K31*$AZ$3)/Z31, 0)</f>
        <v>-1453.1749169659699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0.17521600000000001</v>
      </c>
      <c r="Q32" s="4">
        <f t="shared" si="22"/>
        <v>25</v>
      </c>
      <c r="R32">
        <f t="shared" si="0"/>
        <v>50000</v>
      </c>
      <c r="S32">
        <f t="shared" si="1"/>
        <v>-2243.7140961127029</v>
      </c>
      <c r="U32">
        <f t="shared" si="12"/>
        <v>0.17521600000000001</v>
      </c>
      <c r="V32">
        <f t="shared" si="13"/>
        <v>0.01</v>
      </c>
      <c r="W32">
        <f t="shared" si="14"/>
        <v>0.17905722960655709</v>
      </c>
      <c r="X32">
        <f t="shared" si="15"/>
        <v>3.1373691542742513E-2</v>
      </c>
      <c r="Y32">
        <f t="shared" si="16"/>
        <v>1.790572296065571E-3</v>
      </c>
      <c r="Z32">
        <f t="shared" si="17"/>
        <v>0.14589296576774899</v>
      </c>
      <c r="AB32">
        <f t="shared" si="18"/>
        <v>-260.20147476566524</v>
      </c>
      <c r="AC32">
        <f t="shared" si="19"/>
        <v>-327.34210381678645</v>
      </c>
      <c r="AE32">
        <f t="shared" si="2"/>
        <v>0</v>
      </c>
      <c r="AF32">
        <f t="shared" si="3"/>
        <v>0</v>
      </c>
      <c r="AG32">
        <f t="shared" si="3"/>
        <v>-3.6473241441937247</v>
      </c>
      <c r="AH32">
        <f t="shared" si="4"/>
        <v>-1568.6845771371256</v>
      </c>
      <c r="AI32">
        <f t="shared" si="23"/>
        <v>-1572.3319012813195</v>
      </c>
      <c r="AJ32">
        <f t="shared" si="6"/>
        <v>67.140629051121209</v>
      </c>
      <c r="AK32">
        <f t="shared" si="20"/>
        <v>-18.214103233596568</v>
      </c>
      <c r="AL32">
        <f t="shared" si="7"/>
        <v>-1523.4053754637946</v>
      </c>
      <c r="AN32">
        <f t="shared" si="8"/>
        <v>0</v>
      </c>
      <c r="AO32">
        <f t="shared" si="8"/>
        <v>0</v>
      </c>
      <c r="AP32">
        <f t="shared" si="8"/>
        <v>-0.3487755609977567</v>
      </c>
      <c r="AQ32">
        <f t="shared" si="8"/>
        <v>-150.00554428114188</v>
      </c>
      <c r="AR32">
        <f t="shared" si="8"/>
        <v>-150.35431984213966</v>
      </c>
      <c r="AS32">
        <f t="shared" si="8"/>
        <v>6.4203261452166958</v>
      </c>
      <c r="AT32">
        <f t="shared" si="8"/>
        <v>-1.7417245690876224</v>
      </c>
      <c r="AU32">
        <f t="shared" si="8"/>
        <v>-145.67571826601056</v>
      </c>
      <c r="AW32">
        <v>29</v>
      </c>
      <c r="AX32">
        <f>IF(Z32&gt;0, (R32*SUMPRODUCT(K32:$K$98, X32:$X$98)-K32*$AZ$3)/Z32, 0)</f>
        <v>-2243.7140961127029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0.19798199999999999</v>
      </c>
      <c r="Q33" s="4">
        <f t="shared" si="22"/>
        <v>25</v>
      </c>
      <c r="R33">
        <f t="shared" si="0"/>
        <v>50000</v>
      </c>
      <c r="S33">
        <f t="shared" si="1"/>
        <v>-3262.9164766426265</v>
      </c>
      <c r="U33">
        <f t="shared" si="12"/>
        <v>0.19798199999999999</v>
      </c>
      <c r="V33">
        <f t="shared" si="13"/>
        <v>0.01</v>
      </c>
      <c r="W33">
        <f t="shared" si="14"/>
        <v>0.14589296576774899</v>
      </c>
      <c r="X33">
        <f t="shared" si="15"/>
        <v>2.8884181148630478E-2</v>
      </c>
      <c r="Y33">
        <f t="shared" si="16"/>
        <v>1.45892965767749E-3</v>
      </c>
      <c r="Z33">
        <f t="shared" si="17"/>
        <v>0.11554985496144102</v>
      </c>
      <c r="AB33">
        <f t="shared" si="18"/>
        <v>-327.34210381678645</v>
      </c>
      <c r="AC33">
        <f t="shared" si="19"/>
        <v>-377.02952562735163</v>
      </c>
      <c r="AE33">
        <f t="shared" si="2"/>
        <v>0</v>
      </c>
      <c r="AF33">
        <f t="shared" si="3"/>
        <v>0</v>
      </c>
      <c r="AG33">
        <f t="shared" si="3"/>
        <v>-2.8887463740360255</v>
      </c>
      <c r="AH33">
        <f t="shared" si="4"/>
        <v>-1444.2090574315239</v>
      </c>
      <c r="AI33">
        <f t="shared" si="23"/>
        <v>-1447.0978038055598</v>
      </c>
      <c r="AJ33">
        <f t="shared" si="6"/>
        <v>49.687421810565183</v>
      </c>
      <c r="AK33">
        <f t="shared" si="20"/>
        <v>-22.913947267175054</v>
      </c>
      <c r="AL33">
        <f t="shared" si="7"/>
        <v>-1420.3243292621696</v>
      </c>
      <c r="AN33">
        <f t="shared" si="8"/>
        <v>0</v>
      </c>
      <c r="AO33">
        <f t="shared" si="8"/>
        <v>0</v>
      </c>
      <c r="AP33">
        <f t="shared" si="8"/>
        <v>-0.24663975202707253</v>
      </c>
      <c r="AQ33">
        <f t="shared" si="8"/>
        <v>-123.30586270974617</v>
      </c>
      <c r="AR33">
        <f t="shared" si="8"/>
        <v>-123.55250246177322</v>
      </c>
      <c r="AS33">
        <f t="shared" si="8"/>
        <v>4.2422877634288021</v>
      </c>
      <c r="AT33">
        <f t="shared" si="8"/>
        <v>-1.9563816064757065</v>
      </c>
      <c r="AU33">
        <f t="shared" si="8"/>
        <v>-121.26659630482013</v>
      </c>
      <c r="AW33">
        <v>30</v>
      </c>
      <c r="AX33">
        <f>IF(Z33&gt;0, (R33*SUMPRODUCT(K33:$K$98, X33:$X$98)-K33*$AZ$3)/Z33, 0)</f>
        <v>-3262.9164766426265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0.22423799999999999</v>
      </c>
      <c r="Q34" s="4">
        <f t="shared" si="22"/>
        <v>25</v>
      </c>
      <c r="R34">
        <f t="shared" si="0"/>
        <v>50000</v>
      </c>
      <c r="S34">
        <f t="shared" si="1"/>
        <v>-4642.27526285777</v>
      </c>
      <c r="U34">
        <f t="shared" si="12"/>
        <v>0.22423799999999999</v>
      </c>
      <c r="V34">
        <f t="shared" si="13"/>
        <v>0.01</v>
      </c>
      <c r="W34">
        <f t="shared" si="14"/>
        <v>0.11554985496144102</v>
      </c>
      <c r="X34">
        <f t="shared" si="15"/>
        <v>2.591066837684361E-2</v>
      </c>
      <c r="Y34">
        <f t="shared" si="16"/>
        <v>1.1554985496144102E-3</v>
      </c>
      <c r="Z34">
        <f t="shared" si="17"/>
        <v>8.8483688034982994E-2</v>
      </c>
      <c r="AB34">
        <f t="shared" si="18"/>
        <v>-377.02952562735163</v>
      </c>
      <c r="AC34">
        <f t="shared" si="19"/>
        <v>-410.76563613122562</v>
      </c>
      <c r="AE34">
        <f t="shared" si="2"/>
        <v>0</v>
      </c>
      <c r="AF34">
        <f t="shared" si="3"/>
        <v>0</v>
      </c>
      <c r="AG34">
        <f t="shared" si="3"/>
        <v>-2.2120922008745749</v>
      </c>
      <c r="AH34">
        <f t="shared" si="4"/>
        <v>-1295.5334188421805</v>
      </c>
      <c r="AI34">
        <f t="shared" si="23"/>
        <v>-1297.7455110430551</v>
      </c>
      <c r="AJ34">
        <f t="shared" si="6"/>
        <v>33.736110503873988</v>
      </c>
      <c r="AK34">
        <f t="shared" si="20"/>
        <v>-26.392066793914616</v>
      </c>
      <c r="AL34">
        <f t="shared" si="7"/>
        <v>-1290.4014673330958</v>
      </c>
      <c r="AN34">
        <f t="shared" si="8"/>
        <v>0</v>
      </c>
      <c r="AO34">
        <f t="shared" si="8"/>
        <v>0</v>
      </c>
      <c r="AP34">
        <f t="shared" si="8"/>
        <v>-0.16863156231406706</v>
      </c>
      <c r="AQ34">
        <f t="shared" si="8"/>
        <v>-98.7607227054405</v>
      </c>
      <c r="AR34">
        <f t="shared" si="8"/>
        <v>-98.929354267754576</v>
      </c>
      <c r="AS34">
        <f t="shared" si="8"/>
        <v>2.5717612576994218</v>
      </c>
      <c r="AT34">
        <f t="shared" si="8"/>
        <v>-2.0119122767104662</v>
      </c>
      <c r="AU34">
        <f t="shared" ref="AU34:AU79" si="24">AL34*$K34</f>
        <v>-98.369505286765616</v>
      </c>
      <c r="AW34">
        <v>31</v>
      </c>
      <c r="AX34">
        <f>IF(Z34&gt;0, (R34*SUMPRODUCT(K34:$K$98, X34:$X$98)-K34*$AZ$3)/Z34, 0)</f>
        <v>-4642.27526285777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0.25439000000000001</v>
      </c>
      <c r="Q35" s="4">
        <f t="shared" si="22"/>
        <v>25</v>
      </c>
      <c r="R35">
        <f t="shared" si="0"/>
        <v>50000</v>
      </c>
      <c r="S35">
        <f t="shared" si="1"/>
        <v>-6599.4278616647498</v>
      </c>
      <c r="U35">
        <f t="shared" si="12"/>
        <v>0.25439000000000001</v>
      </c>
      <c r="V35">
        <f t="shared" si="13"/>
        <v>0.01</v>
      </c>
      <c r="W35">
        <f t="shared" si="14"/>
        <v>8.8483688034982994E-2</v>
      </c>
      <c r="X35">
        <f t="shared" si="15"/>
        <v>2.2509365399219324E-2</v>
      </c>
      <c r="Y35">
        <f t="shared" si="16"/>
        <v>8.8483688034982999E-4</v>
      </c>
      <c r="Z35">
        <f t="shared" si="17"/>
        <v>6.5089485755413831E-2</v>
      </c>
      <c r="AB35">
        <f t="shared" si="18"/>
        <v>-410.76563613122562</v>
      </c>
      <c r="AC35">
        <f t="shared" si="19"/>
        <v>-429.55336579570888</v>
      </c>
      <c r="AE35">
        <f t="shared" si="2"/>
        <v>0</v>
      </c>
      <c r="AF35">
        <f t="shared" ref="AF35:AG66" si="25">-$Z35*P35</f>
        <v>0</v>
      </c>
      <c r="AG35">
        <f t="shared" si="25"/>
        <v>-1.6272371438853457</v>
      </c>
      <c r="AH35">
        <f t="shared" si="4"/>
        <v>-1125.4682699609662</v>
      </c>
      <c r="AI35">
        <f t="shared" si="23"/>
        <v>-1127.0955071048515</v>
      </c>
      <c r="AJ35">
        <f t="shared" si="6"/>
        <v>18.787729664483265</v>
      </c>
      <c r="AK35">
        <f t="shared" si="20"/>
        <v>-28.753594529185797</v>
      </c>
      <c r="AL35">
        <f t="shared" si="7"/>
        <v>-1137.0613719695541</v>
      </c>
      <c r="AN35">
        <f t="shared" ref="AN35:AT66" si="26">AE35*$K35</f>
        <v>0</v>
      </c>
      <c r="AO35">
        <f t="shared" si="26"/>
        <v>0</v>
      </c>
      <c r="AP35">
        <f t="shared" si="26"/>
        <v>-0.11075630674450967</v>
      </c>
      <c r="AQ35">
        <f t="shared" si="26"/>
        <v>-76.603898459063416</v>
      </c>
      <c r="AR35">
        <f t="shared" si="26"/>
        <v>-76.714654765807936</v>
      </c>
      <c r="AS35">
        <f t="shared" si="26"/>
        <v>1.2787684681188969</v>
      </c>
      <c r="AT35">
        <f t="shared" si="26"/>
        <v>-1.9570853256691303</v>
      </c>
      <c r="AU35">
        <f t="shared" si="24"/>
        <v>-77.392971623358164</v>
      </c>
      <c r="AW35">
        <v>32</v>
      </c>
      <c r="AX35">
        <f>IF(Z35&gt;0, (R35*SUMPRODUCT(K35:$K$98, X35:$X$98)-K35*$AZ$3)/Z35, 0)</f>
        <v>-6599.4278616647498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0.28921999999999998</v>
      </c>
      <c r="Q36" s="4">
        <f t="shared" si="22"/>
        <v>25</v>
      </c>
      <c r="R36">
        <f t="shared" si="0"/>
        <v>50000</v>
      </c>
      <c r="S36">
        <f t="shared" si="1"/>
        <v>-9531.2498632512816</v>
      </c>
      <c r="U36">
        <f t="shared" si="12"/>
        <v>0.28921999999999998</v>
      </c>
      <c r="V36">
        <f t="shared" si="13"/>
        <v>0.01</v>
      </c>
      <c r="W36">
        <f t="shared" si="14"/>
        <v>6.5089485755413831E-2</v>
      </c>
      <c r="X36">
        <f t="shared" si="15"/>
        <v>1.8825181070180788E-2</v>
      </c>
      <c r="Y36">
        <f t="shared" si="16"/>
        <v>6.5089485755413833E-4</v>
      </c>
      <c r="Z36">
        <f t="shared" si="17"/>
        <v>4.5613409827678905E-2</v>
      </c>
      <c r="AB36">
        <f t="shared" si="18"/>
        <v>-429.55336579570888</v>
      </c>
      <c r="AC36">
        <f t="shared" si="19"/>
        <v>-434.75280618248922</v>
      </c>
      <c r="AE36">
        <f t="shared" si="2"/>
        <v>0</v>
      </c>
      <c r="AF36">
        <f t="shared" si="25"/>
        <v>0</v>
      </c>
      <c r="AG36">
        <f t="shared" si="25"/>
        <v>-1.1403352456919726</v>
      </c>
      <c r="AH36">
        <f t="shared" si="4"/>
        <v>-941.2590535090394</v>
      </c>
      <c r="AI36">
        <f t="shared" si="23"/>
        <v>-942.39938875473138</v>
      </c>
      <c r="AJ36">
        <f t="shared" si="6"/>
        <v>5.1994403867803385</v>
      </c>
      <c r="AK36">
        <f t="shared" si="20"/>
        <v>-30.068735605699626</v>
      </c>
      <c r="AL36">
        <f t="shared" si="7"/>
        <v>-967.2686839736507</v>
      </c>
      <c r="AN36">
        <f t="shared" si="26"/>
        <v>0</v>
      </c>
      <c r="AO36">
        <f t="shared" si="26"/>
        <v>0</v>
      </c>
      <c r="AP36">
        <f t="shared" si="26"/>
        <v>-6.9299825571801324E-2</v>
      </c>
      <c r="AQ36">
        <f t="shared" si="26"/>
        <v>-57.201676851155511</v>
      </c>
      <c r="AR36">
        <f t="shared" si="26"/>
        <v>-57.270976676727308</v>
      </c>
      <c r="AS36">
        <f t="shared" si="26"/>
        <v>0.31597752786831462</v>
      </c>
      <c r="AT36">
        <f t="shared" si="26"/>
        <v>-1.8273206414620116</v>
      </c>
      <c r="AU36">
        <f t="shared" si="24"/>
        <v>-58.782319790321012</v>
      </c>
      <c r="AW36">
        <v>33</v>
      </c>
      <c r="AX36">
        <f>IF(Z36&gt;0, (R36*SUMPRODUCT(K36:$K$98, X36:$X$98)-K36*$AZ$3)/Z36, 0)</f>
        <v>-9531.2498632512816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0.32816400000000001</v>
      </c>
      <c r="Q37" s="4">
        <f t="shared" si="22"/>
        <v>25</v>
      </c>
      <c r="R37">
        <f t="shared" si="0"/>
        <v>50000</v>
      </c>
      <c r="S37">
        <f t="shared" si="1"/>
        <v>-14184.180429849644</v>
      </c>
      <c r="U37">
        <f t="shared" si="12"/>
        <v>0.32816400000000001</v>
      </c>
      <c r="V37">
        <f t="shared" si="13"/>
        <v>0.01</v>
      </c>
      <c r="W37">
        <f t="shared" si="14"/>
        <v>4.5613409827678905E-2</v>
      </c>
      <c r="X37">
        <f t="shared" si="15"/>
        <v>1.4968679022690421E-2</v>
      </c>
      <c r="Y37">
        <f t="shared" si="16"/>
        <v>4.5613409827678907E-4</v>
      </c>
      <c r="Z37">
        <f t="shared" si="17"/>
        <v>3.0188596706711694E-2</v>
      </c>
      <c r="AB37">
        <f t="shared" si="18"/>
        <v>-434.75280618248922</v>
      </c>
      <c r="AC37">
        <f t="shared" si="19"/>
        <v>-428.20050261196343</v>
      </c>
      <c r="AE37">
        <f t="shared" si="2"/>
        <v>0</v>
      </c>
      <c r="AF37">
        <f t="shared" si="25"/>
        <v>0</v>
      </c>
      <c r="AG37">
        <f t="shared" si="25"/>
        <v>-0.75471491766779231</v>
      </c>
      <c r="AH37">
        <f t="shared" si="4"/>
        <v>-748.43395113452107</v>
      </c>
      <c r="AI37">
        <f t="shared" si="23"/>
        <v>-749.18866605218886</v>
      </c>
      <c r="AJ37">
        <f t="shared" si="6"/>
        <v>-6.5523035705257939</v>
      </c>
      <c r="AK37">
        <f t="shared" si="20"/>
        <v>-30.43269643277425</v>
      </c>
      <c r="AL37">
        <f t="shared" si="7"/>
        <v>-786.17366605548887</v>
      </c>
      <c r="AN37">
        <f t="shared" si="26"/>
        <v>0</v>
      </c>
      <c r="AO37">
        <f t="shared" si="26"/>
        <v>0</v>
      </c>
      <c r="AP37">
        <f t="shared" si="26"/>
        <v>-4.0950999426016689E-2</v>
      </c>
      <c r="AQ37">
        <f t="shared" si="26"/>
        <v>-40.61019278382966</v>
      </c>
      <c r="AR37">
        <f t="shared" si="26"/>
        <v>-40.651143783255677</v>
      </c>
      <c r="AS37">
        <f t="shared" si="26"/>
        <v>-0.35552945022586468</v>
      </c>
      <c r="AT37">
        <f t="shared" si="26"/>
        <v>-1.6512848825114228</v>
      </c>
      <c r="AU37">
        <f t="shared" si="24"/>
        <v>-42.657958115992962</v>
      </c>
      <c r="AW37">
        <v>34</v>
      </c>
      <c r="AX37">
        <f>IF(Z37&gt;0, (R37*SUMPRODUCT(K37:$K$98, X37:$X$98)-K37*$AZ$3)/Z37, 0)</f>
        <v>-14184.180429849644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0.37150699999999998</v>
      </c>
      <c r="Q38" s="4">
        <f t="shared" si="22"/>
        <v>25</v>
      </c>
      <c r="R38">
        <f t="shared" si="0"/>
        <v>50000</v>
      </c>
      <c r="S38">
        <f t="shared" si="1"/>
        <v>-22059.765743874847</v>
      </c>
      <c r="U38">
        <f t="shared" si="12"/>
        <v>0.37150699999999998</v>
      </c>
      <c r="V38">
        <f t="shared" si="13"/>
        <v>0.01</v>
      </c>
      <c r="W38">
        <f t="shared" si="14"/>
        <v>3.0188596706711694E-2</v>
      </c>
      <c r="X38">
        <f t="shared" si="15"/>
        <v>1.1215274996720341E-2</v>
      </c>
      <c r="Y38">
        <f t="shared" si="16"/>
        <v>3.0188596706711692E-4</v>
      </c>
      <c r="Z38">
        <f t="shared" si="17"/>
        <v>1.8671435742924236E-2</v>
      </c>
      <c r="AB38">
        <f t="shared" si="18"/>
        <v>-428.20050261196343</v>
      </c>
      <c r="AC38">
        <f t="shared" si="19"/>
        <v>-411.88749859072044</v>
      </c>
      <c r="AE38">
        <f t="shared" si="2"/>
        <v>0</v>
      </c>
      <c r="AF38">
        <f t="shared" si="25"/>
        <v>0</v>
      </c>
      <c r="AG38">
        <f t="shared" si="25"/>
        <v>-0.4667858935731059</v>
      </c>
      <c r="AH38">
        <f t="shared" si="4"/>
        <v>-560.76374983601704</v>
      </c>
      <c r="AI38">
        <f t="shared" si="23"/>
        <v>-561.2305357295902</v>
      </c>
      <c r="AJ38">
        <f t="shared" si="6"/>
        <v>-16.313004021242989</v>
      </c>
      <c r="AK38">
        <f t="shared" si="20"/>
        <v>-29.974035182837444</v>
      </c>
      <c r="AL38">
        <f t="shared" si="7"/>
        <v>-607.51757493367063</v>
      </c>
      <c r="AN38">
        <f t="shared" si="26"/>
        <v>0</v>
      </c>
      <c r="AO38">
        <f t="shared" si="26"/>
        <v>0</v>
      </c>
      <c r="AP38">
        <f t="shared" si="26"/>
        <v>-2.2614202221424413E-2</v>
      </c>
      <c r="AQ38">
        <f t="shared" si="26"/>
        <v>-27.16711239957354</v>
      </c>
      <c r="AR38">
        <f t="shared" si="26"/>
        <v>-27.18972660179497</v>
      </c>
      <c r="AS38">
        <f t="shared" si="26"/>
        <v>-0.79031002619088841</v>
      </c>
      <c r="AT38">
        <f t="shared" si="26"/>
        <v>-1.4521409116032251</v>
      </c>
      <c r="AU38">
        <f t="shared" si="24"/>
        <v>-29.43217753958908</v>
      </c>
      <c r="AW38">
        <v>35</v>
      </c>
      <c r="AX38">
        <f>IF(Z38&gt;0, (R38*SUMPRODUCT(K38:$K$98, X38:$X$98)-K38*$AZ$3)/Z38, 0)</f>
        <v>-22059.765743874847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0.41881499999999999</v>
      </c>
      <c r="Q39" s="4">
        <f t="shared" si="22"/>
        <v>25</v>
      </c>
      <c r="R39">
        <f t="shared" si="0"/>
        <v>50000</v>
      </c>
      <c r="S39">
        <f t="shared" si="1"/>
        <v>-36402.813508104264</v>
      </c>
      <c r="U39">
        <f t="shared" si="12"/>
        <v>0.41881499999999999</v>
      </c>
      <c r="V39">
        <f t="shared" si="13"/>
        <v>0.01</v>
      </c>
      <c r="W39">
        <f t="shared" si="14"/>
        <v>1.8671435742924236E-2</v>
      </c>
      <c r="X39">
        <f t="shared" si="15"/>
        <v>7.8198773606728139E-3</v>
      </c>
      <c r="Y39">
        <f t="shared" si="16"/>
        <v>1.8671435742924236E-4</v>
      </c>
      <c r="Z39">
        <f t="shared" si="17"/>
        <v>1.066484402482218E-2</v>
      </c>
      <c r="AB39">
        <f t="shared" si="18"/>
        <v>-411.88749859072044</v>
      </c>
      <c r="AC39">
        <f t="shared" si="19"/>
        <v>-388.23032812862192</v>
      </c>
      <c r="AE39">
        <f t="shared" si="2"/>
        <v>0</v>
      </c>
      <c r="AF39">
        <f t="shared" si="25"/>
        <v>0</v>
      </c>
      <c r="AG39">
        <f t="shared" si="25"/>
        <v>-0.2666211006205545</v>
      </c>
      <c r="AH39">
        <f t="shared" si="4"/>
        <v>-390.99386803364069</v>
      </c>
      <c r="AI39">
        <f t="shared" si="23"/>
        <v>-391.26048913426126</v>
      </c>
      <c r="AJ39">
        <f t="shared" si="6"/>
        <v>-23.65717046209852</v>
      </c>
      <c r="AK39">
        <f t="shared" si="20"/>
        <v>-28.832124901350433</v>
      </c>
      <c r="AL39">
        <f t="shared" si="7"/>
        <v>-443.74978449771021</v>
      </c>
      <c r="AN39">
        <f t="shared" si="26"/>
        <v>0</v>
      </c>
      <c r="AO39">
        <f t="shared" si="26"/>
        <v>0</v>
      </c>
      <c r="AP39">
        <f t="shared" si="26"/>
        <v>-1.15329402641467E-2</v>
      </c>
      <c r="AQ39">
        <f t="shared" si="26"/>
        <v>-16.912798398867615</v>
      </c>
      <c r="AR39">
        <f t="shared" si="26"/>
        <v>-16.924331339131761</v>
      </c>
      <c r="AS39">
        <f t="shared" si="26"/>
        <v>-1.0233126077534627</v>
      </c>
      <c r="AT39">
        <f t="shared" si="26"/>
        <v>-1.2471600087230919</v>
      </c>
      <c r="AU39">
        <f t="shared" si="24"/>
        <v>-19.194803955608318</v>
      </c>
      <c r="AW39">
        <v>36</v>
      </c>
      <c r="AX39">
        <f>IF(Z39&gt;0, (R39*SUMPRODUCT(K39:$K$98, X39:$X$98)-K39*$AZ$3)/Z39, 0)</f>
        <v>-36402.813508104264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0.47081499999999998</v>
      </c>
      <c r="Q40" s="4">
        <f t="shared" si="22"/>
        <v>25</v>
      </c>
      <c r="R40">
        <f t="shared" si="0"/>
        <v>50000</v>
      </c>
      <c r="S40">
        <f t="shared" si="1"/>
        <v>-64974.272225553075</v>
      </c>
      <c r="U40">
        <f t="shared" si="12"/>
        <v>0.47081499999999998</v>
      </c>
      <c r="V40">
        <f t="shared" si="13"/>
        <v>0.01</v>
      </c>
      <c r="W40">
        <f t="shared" si="14"/>
        <v>1.066484402482218E-2</v>
      </c>
      <c r="X40">
        <f t="shared" si="15"/>
        <v>5.0211685395466551E-3</v>
      </c>
      <c r="Y40">
        <f t="shared" si="16"/>
        <v>1.066484402482218E-4</v>
      </c>
      <c r="Z40">
        <f t="shared" si="17"/>
        <v>5.5370270450273039E-3</v>
      </c>
      <c r="AB40">
        <f t="shared" si="18"/>
        <v>-388.23032812862192</v>
      </c>
      <c r="AC40">
        <f t="shared" si="19"/>
        <v>-359.76430254385377</v>
      </c>
      <c r="AE40">
        <f t="shared" si="2"/>
        <v>0</v>
      </c>
      <c r="AF40">
        <f t="shared" si="25"/>
        <v>0</v>
      </c>
      <c r="AG40">
        <f t="shared" si="25"/>
        <v>-0.1384256761256826</v>
      </c>
      <c r="AH40">
        <f t="shared" si="4"/>
        <v>-251.05842697733274</v>
      </c>
      <c r="AI40">
        <f t="shared" si="23"/>
        <v>-251.19685265345842</v>
      </c>
      <c r="AJ40">
        <f t="shared" si="6"/>
        <v>-28.466025584768147</v>
      </c>
      <c r="AK40">
        <f t="shared" si="20"/>
        <v>-27.176122969003536</v>
      </c>
      <c r="AL40">
        <f t="shared" si="7"/>
        <v>-306.83900120723007</v>
      </c>
      <c r="AN40">
        <f t="shared" si="26"/>
        <v>0</v>
      </c>
      <c r="AO40">
        <f t="shared" si="26"/>
        <v>0</v>
      </c>
      <c r="AP40">
        <f t="shared" si="26"/>
        <v>-5.3461871348580393E-3</v>
      </c>
      <c r="AQ40">
        <f t="shared" si="26"/>
        <v>-9.6962165544004062</v>
      </c>
      <c r="AR40">
        <f t="shared" si="26"/>
        <v>-9.7015627415352643</v>
      </c>
      <c r="AS40">
        <f t="shared" si="26"/>
        <v>-1.0993964705193295</v>
      </c>
      <c r="AT40">
        <f t="shared" si="26"/>
        <v>-1.0495786840895975</v>
      </c>
      <c r="AU40">
        <f t="shared" si="24"/>
        <v>-11.850537896144189</v>
      </c>
      <c r="AW40">
        <v>37</v>
      </c>
      <c r="AX40">
        <f>IF(Z40&gt;0, (R40*SUMPRODUCT(K40:$K$98, X40:$X$98)-K40*$AZ$3)/Z40, 0)</f>
        <v>-64974.272225553075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0.52931399999999995</v>
      </c>
      <c r="Q41" s="4">
        <f t="shared" si="22"/>
        <v>25</v>
      </c>
      <c r="R41">
        <f t="shared" si="0"/>
        <v>50000</v>
      </c>
      <c r="S41">
        <f t="shared" si="1"/>
        <v>-128955.51780565012</v>
      </c>
      <c r="U41">
        <f t="shared" si="12"/>
        <v>0.52931399999999995</v>
      </c>
      <c r="V41">
        <f t="shared" si="13"/>
        <v>0.01</v>
      </c>
      <c r="W41">
        <f t="shared" si="14"/>
        <v>5.5370270450273039E-3</v>
      </c>
      <c r="X41">
        <f t="shared" si="15"/>
        <v>2.9308259333115818E-3</v>
      </c>
      <c r="Y41">
        <f t="shared" si="16"/>
        <v>5.5370270450273037E-5</v>
      </c>
      <c r="Z41">
        <f t="shared" si="17"/>
        <v>2.5508308412654488E-3</v>
      </c>
      <c r="AB41">
        <f t="shared" si="18"/>
        <v>-359.76430254385377</v>
      </c>
      <c r="AC41">
        <f t="shared" si="19"/>
        <v>-328.94371197000805</v>
      </c>
      <c r="AE41">
        <f t="shared" si="2"/>
        <v>0</v>
      </c>
      <c r="AF41">
        <f t="shared" si="25"/>
        <v>0</v>
      </c>
      <c r="AG41">
        <f t="shared" si="25"/>
        <v>-6.3770771031636225E-2</v>
      </c>
      <c r="AH41">
        <f t="shared" si="4"/>
        <v>-146.5412966655791</v>
      </c>
      <c r="AI41">
        <f t="shared" si="23"/>
        <v>-146.60506743661074</v>
      </c>
      <c r="AJ41">
        <f t="shared" si="6"/>
        <v>-30.82059057384572</v>
      </c>
      <c r="AK41">
        <f t="shared" si="20"/>
        <v>-25.183501178069765</v>
      </c>
      <c r="AL41">
        <f t="shared" si="7"/>
        <v>-202.60915918852623</v>
      </c>
      <c r="AN41">
        <f t="shared" si="26"/>
        <v>0</v>
      </c>
      <c r="AO41">
        <f t="shared" si="26"/>
        <v>0</v>
      </c>
      <c r="AP41">
        <f t="shared" si="26"/>
        <v>-2.1990299700082238E-3</v>
      </c>
      <c r="AQ41">
        <f t="shared" si="26"/>
        <v>-5.0532351733932988</v>
      </c>
      <c r="AR41">
        <f t="shared" si="26"/>
        <v>-5.0554342033633075</v>
      </c>
      <c r="AS41">
        <f t="shared" si="26"/>
        <v>-1.0627972857912726</v>
      </c>
      <c r="AT41">
        <f t="shared" si="26"/>
        <v>-0.86841154567253953</v>
      </c>
      <c r="AU41">
        <f t="shared" si="24"/>
        <v>-6.9866430348271198</v>
      </c>
      <c r="AW41">
        <v>38</v>
      </c>
      <c r="AX41">
        <f>IF(Z41&gt;0, (R41*SUMPRODUCT(K41:$K$98, X41:$X$98)-K41*$AZ$3)/Z41, 0)</f>
        <v>-128955.51780565012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0.595055</v>
      </c>
      <c r="Q42" s="4">
        <f t="shared" si="22"/>
        <v>25</v>
      </c>
      <c r="R42">
        <f t="shared" si="0"/>
        <v>50000</v>
      </c>
      <c r="S42">
        <f t="shared" si="1"/>
        <v>-295622.42045238009</v>
      </c>
      <c r="U42">
        <f t="shared" si="12"/>
        <v>0.595055</v>
      </c>
      <c r="V42">
        <f t="shared" si="13"/>
        <v>0.01</v>
      </c>
      <c r="W42">
        <f t="shared" si="14"/>
        <v>2.5508308412654488E-3</v>
      </c>
      <c r="X42">
        <f t="shared" si="15"/>
        <v>1.5178846462492116E-3</v>
      </c>
      <c r="Y42">
        <f t="shared" si="16"/>
        <v>2.5508308412654489E-5</v>
      </c>
      <c r="Z42">
        <f t="shared" si="17"/>
        <v>1.0074378866035828E-3</v>
      </c>
      <c r="AB42">
        <f t="shared" si="18"/>
        <v>-328.94371197000805</v>
      </c>
      <c r="AC42">
        <f t="shared" si="19"/>
        <v>-297.82122649318154</v>
      </c>
      <c r="AE42">
        <f t="shared" si="2"/>
        <v>0</v>
      </c>
      <c r="AF42">
        <f t="shared" si="25"/>
        <v>0</v>
      </c>
      <c r="AG42">
        <f t="shared" si="25"/>
        <v>-2.5185947165089571E-2</v>
      </c>
      <c r="AH42">
        <f t="shared" si="4"/>
        <v>-75.894232312460588</v>
      </c>
      <c r="AI42">
        <f t="shared" si="23"/>
        <v>-75.919418259625672</v>
      </c>
      <c r="AJ42">
        <f t="shared" si="6"/>
        <v>-31.122485476826512</v>
      </c>
      <c r="AK42">
        <f t="shared" si="20"/>
        <v>-23.026059837900565</v>
      </c>
      <c r="AL42">
        <f t="shared" si="7"/>
        <v>-130.06796357435275</v>
      </c>
      <c r="AN42">
        <f t="shared" si="26"/>
        <v>0</v>
      </c>
      <c r="AO42">
        <f t="shared" si="26"/>
        <v>0</v>
      </c>
      <c r="AP42">
        <f t="shared" si="26"/>
        <v>-7.7544276027223036E-4</v>
      </c>
      <c r="AQ42">
        <f t="shared" si="26"/>
        <v>-2.3366853192915062</v>
      </c>
      <c r="AR42">
        <f t="shared" si="26"/>
        <v>-2.3374607620517782</v>
      </c>
      <c r="AS42">
        <f t="shared" si="26"/>
        <v>-0.95822110189028986</v>
      </c>
      <c r="AT42">
        <f t="shared" si="26"/>
        <v>-0.70894262113138429</v>
      </c>
      <c r="AU42">
        <f t="shared" si="24"/>
        <v>-4.0046244850734523</v>
      </c>
      <c r="AW42">
        <v>39</v>
      </c>
      <c r="AX42">
        <f>IF(Z42&gt;0, (R42*SUMPRODUCT(K42:$K$98, X42:$X$98)-K42*$AZ$3)/Z42, 0)</f>
        <v>-295622.42045238009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0.66919700000000004</v>
      </c>
      <c r="Q43" s="4">
        <f t="shared" si="22"/>
        <v>25</v>
      </c>
      <c r="R43">
        <f t="shared" si="0"/>
        <v>50000</v>
      </c>
      <c r="S43">
        <f t="shared" si="1"/>
        <v>-828797.02399789507</v>
      </c>
      <c r="U43">
        <f t="shared" si="12"/>
        <v>0.66919700000000004</v>
      </c>
      <c r="V43">
        <f t="shared" si="13"/>
        <v>0.01</v>
      </c>
      <c r="W43">
        <f t="shared" si="14"/>
        <v>1.0074378866035828E-3</v>
      </c>
      <c r="X43">
        <f t="shared" si="15"/>
        <v>6.7417441140145786E-4</v>
      </c>
      <c r="Y43">
        <f t="shared" si="16"/>
        <v>1.0074378866035828E-5</v>
      </c>
      <c r="Z43">
        <f t="shared" si="17"/>
        <v>3.231890963360891E-4</v>
      </c>
      <c r="AB43">
        <f t="shared" si="18"/>
        <v>-297.82122649318154</v>
      </c>
      <c r="AC43">
        <f t="shared" si="19"/>
        <v>-267.85816123191967</v>
      </c>
      <c r="AE43">
        <f t="shared" si="2"/>
        <v>0</v>
      </c>
      <c r="AF43">
        <f t="shared" si="25"/>
        <v>0</v>
      </c>
      <c r="AG43">
        <f t="shared" si="25"/>
        <v>-8.0797274084022271E-3</v>
      </c>
      <c r="AH43">
        <f t="shared" si="4"/>
        <v>-33.708720570072892</v>
      </c>
      <c r="AI43">
        <f t="shared" si="23"/>
        <v>-33.716800297481292</v>
      </c>
      <c r="AJ43">
        <f t="shared" si="6"/>
        <v>-29.963065261261875</v>
      </c>
      <c r="AK43">
        <f t="shared" si="20"/>
        <v>-20.847485854522709</v>
      </c>
      <c r="AL43">
        <f t="shared" si="7"/>
        <v>-84.527351413265876</v>
      </c>
      <c r="AN43">
        <f t="shared" si="26"/>
        <v>0</v>
      </c>
      <c r="AO43">
        <f t="shared" si="26"/>
        <v>0</v>
      </c>
      <c r="AP43">
        <f t="shared" si="26"/>
        <v>-2.221110391282252E-4</v>
      </c>
      <c r="AQ43">
        <f t="shared" si="26"/>
        <v>-0.9266499443676709</v>
      </c>
      <c r="AR43">
        <f t="shared" si="26"/>
        <v>-0.92687205540679907</v>
      </c>
      <c r="AS43">
        <f t="shared" si="26"/>
        <v>-0.82368218929328441</v>
      </c>
      <c r="AT43">
        <f t="shared" si="26"/>
        <v>-0.57309566428487857</v>
      </c>
      <c r="AU43">
        <f t="shared" si="24"/>
        <v>-2.323649908984962</v>
      </c>
      <c r="AW43">
        <v>40</v>
      </c>
      <c r="AX43">
        <f>IF(Z43&gt;0, (R43*SUMPRODUCT(K43:$K$98, X43:$X$98)-K43*$AZ$3)/Z43, 0)</f>
        <v>-828797.02399789507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0.74928899999999998</v>
      </c>
      <c r="Q44" s="4">
        <f t="shared" si="22"/>
        <v>25</v>
      </c>
      <c r="R44">
        <f t="shared" si="0"/>
        <v>50000</v>
      </c>
      <c r="S44">
        <f t="shared" si="1"/>
        <v>-3084327.0399120674</v>
      </c>
      <c r="U44">
        <f t="shared" si="12"/>
        <v>0.74928899999999998</v>
      </c>
      <c r="V44">
        <f t="shared" si="13"/>
        <v>0.01</v>
      </c>
      <c r="W44">
        <f t="shared" si="14"/>
        <v>3.231890963360891E-4</v>
      </c>
      <c r="X44">
        <f t="shared" si="15"/>
        <v>2.4216203480457185E-4</v>
      </c>
      <c r="Y44">
        <f t="shared" si="16"/>
        <v>3.231890963360891E-6</v>
      </c>
      <c r="Z44">
        <f t="shared" si="17"/>
        <v>7.7795170568156356E-5</v>
      </c>
      <c r="AB44">
        <f t="shared" si="18"/>
        <v>-267.85816123191967</v>
      </c>
      <c r="AC44">
        <f t="shared" si="19"/>
        <v>-239.94574815793607</v>
      </c>
      <c r="AE44">
        <f t="shared" si="2"/>
        <v>0</v>
      </c>
      <c r="AF44">
        <f t="shared" si="25"/>
        <v>0</v>
      </c>
      <c r="AG44">
        <f t="shared" si="25"/>
        <v>-1.9448792642039088E-3</v>
      </c>
      <c r="AH44">
        <f t="shared" si="4"/>
        <v>-12.108101740228593</v>
      </c>
      <c r="AI44">
        <f t="shared" si="23"/>
        <v>-12.110046619492797</v>
      </c>
      <c r="AJ44">
        <f t="shared" si="6"/>
        <v>-27.9124130739836</v>
      </c>
      <c r="AK44">
        <f t="shared" si="20"/>
        <v>-18.750071286234377</v>
      </c>
      <c r="AL44">
        <f t="shared" si="7"/>
        <v>-58.77253097971078</v>
      </c>
      <c r="AN44">
        <f t="shared" si="26"/>
        <v>0</v>
      </c>
      <c r="AO44">
        <f t="shared" si="26"/>
        <v>0</v>
      </c>
      <c r="AP44">
        <f t="shared" si="26"/>
        <v>-4.7736223517494842E-5</v>
      </c>
      <c r="AQ44">
        <f t="shared" si="26"/>
        <v>-0.29718813999526555</v>
      </c>
      <c r="AR44">
        <f t="shared" si="26"/>
        <v>-0.29723587621878306</v>
      </c>
      <c r="AS44">
        <f t="shared" si="26"/>
        <v>-0.68509815181649691</v>
      </c>
      <c r="AT44">
        <f t="shared" si="26"/>
        <v>-0.46021242056638267</v>
      </c>
      <c r="AU44">
        <f t="shared" si="24"/>
        <v>-1.4425464486016628</v>
      </c>
      <c r="AW44">
        <v>41</v>
      </c>
      <c r="AX44">
        <f>IF(Z44&gt;0, (R44*SUMPRODUCT(K44:$K$98, X44:$X$98)-K44*$AZ$3)/Z44, 0)</f>
        <v>-3084327.0399120674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0.83297500000000002</v>
      </c>
      <c r="Q45" s="4">
        <f t="shared" si="22"/>
        <v>25</v>
      </c>
      <c r="R45">
        <f t="shared" si="0"/>
        <v>50000</v>
      </c>
      <c r="S45">
        <f t="shared" si="1"/>
        <v>-17558735.993482567</v>
      </c>
      <c r="U45">
        <f t="shared" si="12"/>
        <v>0.83297500000000002</v>
      </c>
      <c r="V45">
        <f t="shared" si="13"/>
        <v>0.01</v>
      </c>
      <c r="W45">
        <f t="shared" si="14"/>
        <v>7.7795170568156356E-5</v>
      </c>
      <c r="X45">
        <f t="shared" si="15"/>
        <v>6.480143220401004E-5</v>
      </c>
      <c r="Y45">
        <f t="shared" si="16"/>
        <v>7.7795170568156362E-7</v>
      </c>
      <c r="Z45">
        <f t="shared" si="17"/>
        <v>1.2215786658464752E-5</v>
      </c>
      <c r="AB45">
        <f t="shared" si="18"/>
        <v>-239.94574815793607</v>
      </c>
      <c r="AC45">
        <f t="shared" si="19"/>
        <v>-214.49377288868919</v>
      </c>
      <c r="AE45">
        <f t="shared" si="2"/>
        <v>0</v>
      </c>
      <c r="AF45">
        <f t="shared" si="25"/>
        <v>0</v>
      </c>
      <c r="AG45">
        <f t="shared" si="25"/>
        <v>-3.0539466646161881E-4</v>
      </c>
      <c r="AH45">
        <f t="shared" si="4"/>
        <v>-3.2400716102005021</v>
      </c>
      <c r="AI45">
        <f t="shared" si="23"/>
        <v>-3.2403770048669638</v>
      </c>
      <c r="AJ45">
        <f t="shared" si="6"/>
        <v>-25.451975269246873</v>
      </c>
      <c r="AK45">
        <f t="shared" si="20"/>
        <v>-16.796202371055525</v>
      </c>
      <c r="AL45">
        <f t="shared" si="7"/>
        <v>-45.488554645169359</v>
      </c>
      <c r="AN45">
        <f t="shared" si="26"/>
        <v>0</v>
      </c>
      <c r="AO45">
        <f t="shared" si="26"/>
        <v>0</v>
      </c>
      <c r="AP45">
        <f t="shared" si="26"/>
        <v>-6.6926611587809172E-6</v>
      </c>
      <c r="AQ45">
        <f t="shared" si="26"/>
        <v>-7.1005501400866547E-2</v>
      </c>
      <c r="AR45">
        <f t="shared" si="26"/>
        <v>-7.101219406202533E-2</v>
      </c>
      <c r="AS45">
        <f t="shared" si="26"/>
        <v>-0.55777479113293249</v>
      </c>
      <c r="AT45">
        <f t="shared" si="26"/>
        <v>-0.36808531244573917</v>
      </c>
      <c r="AU45">
        <f t="shared" si="24"/>
        <v>-0.99687229764069696</v>
      </c>
      <c r="AW45">
        <v>42</v>
      </c>
      <c r="AX45">
        <f>IF(Z45&gt;0, (R45*SUMPRODUCT(K45:$K$98, X45:$X$98)-K45*$AZ$3)/Z45, 0)</f>
        <v>-17558735.993482567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0.83526170899999996</v>
      </c>
      <c r="Q46" s="4">
        <f t="shared" si="22"/>
        <v>25</v>
      </c>
      <c r="R46">
        <f t="shared" si="0"/>
        <v>50000</v>
      </c>
      <c r="S46">
        <f t="shared" si="1"/>
        <v>-101348741.65260272</v>
      </c>
      <c r="U46">
        <f t="shared" si="12"/>
        <v>0.83526170899999996</v>
      </c>
      <c r="V46">
        <f t="shared" si="13"/>
        <v>0.01</v>
      </c>
      <c r="W46">
        <f t="shared" si="14"/>
        <v>1.2215786658464752E-5</v>
      </c>
      <c r="X46">
        <f t="shared" si="15"/>
        <v>1.0203378841128668E-5</v>
      </c>
      <c r="Y46">
        <f t="shared" si="16"/>
        <v>1.2215786658464752E-7</v>
      </c>
      <c r="Z46">
        <f t="shared" si="17"/>
        <v>1.8902499507514369E-6</v>
      </c>
      <c r="AB46">
        <f t="shared" si="18"/>
        <v>-214.49377288868919</v>
      </c>
      <c r="AC46">
        <f t="shared" si="19"/>
        <v>-191.57445391755238</v>
      </c>
      <c r="AE46">
        <f t="shared" si="2"/>
        <v>0</v>
      </c>
      <c r="AF46">
        <f t="shared" si="25"/>
        <v>0</v>
      </c>
      <c r="AG46">
        <f t="shared" si="25"/>
        <v>-4.7256248768785922E-5</v>
      </c>
      <c r="AH46">
        <f t="shared" si="4"/>
        <v>-0.51016894205643337</v>
      </c>
      <c r="AI46">
        <f t="shared" si="23"/>
        <v>-0.51021619830520215</v>
      </c>
      <c r="AJ46">
        <f t="shared" si="6"/>
        <v>-22.919318971136818</v>
      </c>
      <c r="AK46">
        <f t="shared" si="20"/>
        <v>-15.014564102208245</v>
      </c>
      <c r="AL46">
        <f t="shared" si="7"/>
        <v>-38.444099271650266</v>
      </c>
      <c r="AN46">
        <f t="shared" si="26"/>
        <v>0</v>
      </c>
      <c r="AO46">
        <f t="shared" si="26"/>
        <v>0</v>
      </c>
      <c r="AP46">
        <f t="shared" si="26"/>
        <v>-9.2465263388557044E-7</v>
      </c>
      <c r="AQ46">
        <f t="shared" si="26"/>
        <v>-9.9823635665022645E-3</v>
      </c>
      <c r="AR46">
        <f t="shared" si="26"/>
        <v>-9.9832882191361501E-3</v>
      </c>
      <c r="AS46">
        <f t="shared" si="26"/>
        <v>-0.44845727719977979</v>
      </c>
      <c r="AT46">
        <f t="shared" si="26"/>
        <v>-0.29378667595217312</v>
      </c>
      <c r="AU46">
        <f t="shared" si="24"/>
        <v>-0.75222724137108909</v>
      </c>
      <c r="AW46">
        <v>43</v>
      </c>
      <c r="AX46">
        <f>IF(Z46&gt;0, (R46*SUMPRODUCT(K46:$K$98, X46:$X$98)-K46*$AZ$3)/Z46, 0)</f>
        <v>-101348741.65260272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0.83773177600000004</v>
      </c>
      <c r="Q47" s="4">
        <f t="shared" si="22"/>
        <v>25</v>
      </c>
      <c r="R47">
        <f t="shared" si="0"/>
        <v>50000</v>
      </c>
      <c r="S47">
        <f t="shared" si="1"/>
        <v>-594310289.67463529</v>
      </c>
      <c r="U47">
        <f t="shared" si="12"/>
        <v>0.83773177600000004</v>
      </c>
      <c r="V47">
        <f t="shared" si="13"/>
        <v>0.01</v>
      </c>
      <c r="W47">
        <f t="shared" si="14"/>
        <v>1.8902499507514369E-6</v>
      </c>
      <c r="X47">
        <f t="shared" si="15"/>
        <v>1.5835224483269137E-6</v>
      </c>
      <c r="Y47">
        <f t="shared" si="16"/>
        <v>1.8902499507514368E-8</v>
      </c>
      <c r="Z47">
        <f t="shared" si="17"/>
        <v>2.8782500291700881E-7</v>
      </c>
      <c r="AB47">
        <f t="shared" si="18"/>
        <v>-191.57445391755238</v>
      </c>
      <c r="AC47">
        <f t="shared" si="19"/>
        <v>-171.05736085921026</v>
      </c>
      <c r="AE47">
        <f t="shared" si="2"/>
        <v>0</v>
      </c>
      <c r="AF47">
        <f t="shared" si="25"/>
        <v>0</v>
      </c>
      <c r="AG47">
        <f t="shared" si="25"/>
        <v>-7.1956250729252205E-6</v>
      </c>
      <c r="AH47">
        <f t="shared" si="4"/>
        <v>-7.9176122416345682E-2</v>
      </c>
      <c r="AI47">
        <f t="shared" si="23"/>
        <v>-7.9183318041418607E-2</v>
      </c>
      <c r="AJ47">
        <f t="shared" si="6"/>
        <v>-20.517093058342112</v>
      </c>
      <c r="AK47">
        <f t="shared" si="20"/>
        <v>-13.410211774228667</v>
      </c>
      <c r="AL47">
        <f t="shared" si="7"/>
        <v>-34.006488150612199</v>
      </c>
      <c r="AN47">
        <f t="shared" si="26"/>
        <v>0</v>
      </c>
      <c r="AO47">
        <f t="shared" si="26"/>
        <v>0</v>
      </c>
      <c r="AP47">
        <f t="shared" si="26"/>
        <v>-1.257100128381054E-7</v>
      </c>
      <c r="AQ47">
        <f t="shared" si="26"/>
        <v>-1.3832337378000652E-3</v>
      </c>
      <c r="AR47">
        <f t="shared" si="26"/>
        <v>-1.3833594478129033E-3</v>
      </c>
      <c r="AS47">
        <f t="shared" si="26"/>
        <v>-0.3584405809954565</v>
      </c>
      <c r="AT47">
        <f t="shared" si="26"/>
        <v>-0.23428095227516829</v>
      </c>
      <c r="AU47">
        <f t="shared" si="24"/>
        <v>-0.59410489271843769</v>
      </c>
      <c r="AW47">
        <v>44</v>
      </c>
      <c r="AX47">
        <f>IF(Z47&gt;0, (R47*SUMPRODUCT(K47:$K$98, X47:$X$98)-K47*$AZ$3)/Z47, 0)</f>
        <v>-594310289.67463529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0.84045353700000003</v>
      </c>
      <c r="Q48" s="4">
        <f t="shared" si="22"/>
        <v>25</v>
      </c>
      <c r="R48">
        <f t="shared" si="0"/>
        <v>50000</v>
      </c>
      <c r="S48">
        <f t="shared" si="1"/>
        <v>-3548317936.8544044</v>
      </c>
      <c r="U48">
        <f t="shared" si="12"/>
        <v>0.84045353700000003</v>
      </c>
      <c r="V48">
        <f t="shared" si="13"/>
        <v>0.01</v>
      </c>
      <c r="W48">
        <f t="shared" si="14"/>
        <v>2.8782500291700881E-7</v>
      </c>
      <c r="X48">
        <f t="shared" si="15"/>
        <v>2.4190354173863538E-7</v>
      </c>
      <c r="Y48">
        <f t="shared" si="16"/>
        <v>2.878250029170088E-9</v>
      </c>
      <c r="Z48">
        <f t="shared" si="17"/>
        <v>4.3043211149203333E-8</v>
      </c>
      <c r="AB48">
        <f t="shared" si="18"/>
        <v>-171.05736085921026</v>
      </c>
      <c r="AC48">
        <f t="shared" si="19"/>
        <v>-152.73099818052967</v>
      </c>
      <c r="AE48">
        <f t="shared" si="2"/>
        <v>0</v>
      </c>
      <c r="AF48">
        <f t="shared" si="25"/>
        <v>0</v>
      </c>
      <c r="AG48">
        <f t="shared" si="25"/>
        <v>-1.0760802787300833E-6</v>
      </c>
      <c r="AH48">
        <f t="shared" si="4"/>
        <v>-1.2095177086931769E-2</v>
      </c>
      <c r="AI48">
        <f t="shared" si="23"/>
        <v>-1.20962531672105E-2</v>
      </c>
      <c r="AJ48">
        <f t="shared" si="6"/>
        <v>-18.326362678680596</v>
      </c>
      <c r="AK48">
        <f t="shared" si="20"/>
        <v>-11.97401526014472</v>
      </c>
      <c r="AL48">
        <f t="shared" si="7"/>
        <v>-30.312474191992528</v>
      </c>
      <c r="AN48">
        <f t="shared" si="26"/>
        <v>0</v>
      </c>
      <c r="AO48">
        <f t="shared" si="26"/>
        <v>0</v>
      </c>
      <c r="AP48">
        <f t="shared" si="26"/>
        <v>-1.6785256949663612E-8</v>
      </c>
      <c r="AQ48">
        <f t="shared" si="26"/>
        <v>-1.886668302251805E-4</v>
      </c>
      <c r="AR48">
        <f t="shared" si="26"/>
        <v>-1.886836154821302E-4</v>
      </c>
      <c r="AS48">
        <f t="shared" si="26"/>
        <v>-0.28586408708967592</v>
      </c>
      <c r="AT48">
        <f t="shared" si="26"/>
        <v>-0.18677688536204137</v>
      </c>
      <c r="AU48">
        <f t="shared" si="24"/>
        <v>-0.47282965606719946</v>
      </c>
      <c r="AW48">
        <v>45</v>
      </c>
      <c r="AX48">
        <f>IF(Z48&gt;0, (R48*SUMPRODUCT(K48:$K$98, X48:$X$98)-K48*$AZ$3)/Z48, 0)</f>
        <v>-3548317936.8544044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0.84346351399999997</v>
      </c>
      <c r="Q49" s="4">
        <f t="shared" si="22"/>
        <v>25</v>
      </c>
      <c r="R49">
        <f t="shared" si="0"/>
        <v>50000</v>
      </c>
      <c r="S49">
        <f t="shared" si="1"/>
        <v>-21620177627.346268</v>
      </c>
      <c r="U49">
        <f t="shared" si="12"/>
        <v>0.84346351399999997</v>
      </c>
      <c r="V49">
        <f t="shared" si="13"/>
        <v>0.01</v>
      </c>
      <c r="W49">
        <f t="shared" si="14"/>
        <v>4.3043211149203333E-8</v>
      </c>
      <c r="X49">
        <f t="shared" si="15"/>
        <v>3.6305378129751023E-8</v>
      </c>
      <c r="Y49">
        <f t="shared" si="16"/>
        <v>4.3043211149203336E-10</v>
      </c>
      <c r="Z49">
        <f t="shared" si="17"/>
        <v>6.3074009079602769E-9</v>
      </c>
      <c r="AB49">
        <f t="shared" si="18"/>
        <v>-152.73099818052967</v>
      </c>
      <c r="AC49">
        <f t="shared" si="19"/>
        <v>-136.36712799698631</v>
      </c>
      <c r="AE49">
        <f t="shared" si="2"/>
        <v>0</v>
      </c>
      <c r="AF49">
        <f t="shared" si="25"/>
        <v>0</v>
      </c>
      <c r="AG49">
        <f t="shared" si="25"/>
        <v>-1.5768502269900692E-7</v>
      </c>
      <c r="AH49">
        <f t="shared" si="4"/>
        <v>-1.8152689064875511E-3</v>
      </c>
      <c r="AI49">
        <f t="shared" si="23"/>
        <v>-1.81542659151025E-3</v>
      </c>
      <c r="AJ49">
        <f t="shared" si="6"/>
        <v>-16.363870183543355</v>
      </c>
      <c r="AK49">
        <f t="shared" si="20"/>
        <v>-10.691169872637078</v>
      </c>
      <c r="AL49">
        <f t="shared" si="7"/>
        <v>-27.056855482771944</v>
      </c>
      <c r="AN49">
        <f t="shared" si="26"/>
        <v>0</v>
      </c>
      <c r="AO49">
        <f t="shared" si="26"/>
        <v>0</v>
      </c>
      <c r="AP49">
        <f t="shared" si="26"/>
        <v>-2.1961183660810569E-9</v>
      </c>
      <c r="AQ49">
        <f t="shared" si="26"/>
        <v>-2.5281699660993195E-5</v>
      </c>
      <c r="AR49">
        <f t="shared" si="26"/>
        <v>-2.5283895779359277E-5</v>
      </c>
      <c r="AS49">
        <f t="shared" si="26"/>
        <v>-0.22790367300034059</v>
      </c>
      <c r="AT49">
        <f t="shared" si="26"/>
        <v>-0.14889857077300359</v>
      </c>
      <c r="AU49">
        <f t="shared" si="24"/>
        <v>-0.37682752766912359</v>
      </c>
      <c r="AW49">
        <v>46</v>
      </c>
      <c r="AX49">
        <f>IF(Z49&gt;0, (R49*SUMPRODUCT(K49:$K$98, X49:$X$98)-K49*$AZ$3)/Z49, 0)</f>
        <v>-21620177627.346268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0.84645297100000005</v>
      </c>
      <c r="Q50" s="4">
        <f t="shared" si="22"/>
        <v>25</v>
      </c>
      <c r="R50">
        <f t="shared" si="0"/>
        <v>50000</v>
      </c>
      <c r="S50">
        <f t="shared" si="1"/>
        <v>-134476719393.04016</v>
      </c>
      <c r="U50">
        <f t="shared" si="12"/>
        <v>0.84645297100000005</v>
      </c>
      <c r="V50">
        <f t="shared" si="13"/>
        <v>0.01</v>
      </c>
      <c r="W50">
        <f t="shared" si="14"/>
        <v>6.3074009079602769E-9</v>
      </c>
      <c r="X50">
        <f t="shared" si="15"/>
        <v>5.3389182378310741E-9</v>
      </c>
      <c r="Y50">
        <f t="shared" si="16"/>
        <v>6.3074009079602772E-11</v>
      </c>
      <c r="Z50">
        <f t="shared" si="17"/>
        <v>9.0540866104959997E-10</v>
      </c>
      <c r="AB50">
        <f t="shared" si="18"/>
        <v>-136.36712799698631</v>
      </c>
      <c r="AC50">
        <f t="shared" si="19"/>
        <v>-121.75638644799527</v>
      </c>
      <c r="AE50">
        <f t="shared" si="2"/>
        <v>0</v>
      </c>
      <c r="AF50">
        <f t="shared" si="25"/>
        <v>0</v>
      </c>
      <c r="AG50">
        <f t="shared" si="25"/>
        <v>-2.263521652624E-8</v>
      </c>
      <c r="AH50">
        <f t="shared" si="4"/>
        <v>-2.6694591189155368E-4</v>
      </c>
      <c r="AI50">
        <f t="shared" si="23"/>
        <v>-2.6696854710807995E-4</v>
      </c>
      <c r="AJ50">
        <f t="shared" si="6"/>
        <v>-14.610741548991044</v>
      </c>
      <c r="AK50">
        <f t="shared" si="20"/>
        <v>-9.5456989597890427</v>
      </c>
      <c r="AL50">
        <f t="shared" si="7"/>
        <v>-24.156707477327195</v>
      </c>
      <c r="AN50">
        <f t="shared" si="26"/>
        <v>0</v>
      </c>
      <c r="AO50">
        <f t="shared" si="26"/>
        <v>0</v>
      </c>
      <c r="AP50">
        <f t="shared" si="26"/>
        <v>-2.8146988105649105E-10</v>
      </c>
      <c r="AQ50">
        <f t="shared" si="26"/>
        <v>-3.3194837779231711E-6</v>
      </c>
      <c r="AR50">
        <f t="shared" si="26"/>
        <v>-3.3197652478042279E-6</v>
      </c>
      <c r="AS50">
        <f t="shared" si="26"/>
        <v>-0.18168519312259379</v>
      </c>
      <c r="AT50">
        <f t="shared" si="26"/>
        <v>-0.11870117291337476</v>
      </c>
      <c r="AU50">
        <f t="shared" si="24"/>
        <v>-0.30038968580121639</v>
      </c>
      <c r="AW50">
        <v>47</v>
      </c>
      <c r="AX50">
        <f>IF(Z50&gt;0, (R50*SUMPRODUCT(K50:$K$98, X50:$X$98)-K50*$AZ$3)/Z50, 0)</f>
        <v>-134476719393.04016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0.84968151000000003</v>
      </c>
      <c r="Q51" s="4">
        <f t="shared" si="22"/>
        <v>25</v>
      </c>
      <c r="R51">
        <f t="shared" si="0"/>
        <v>50000</v>
      </c>
      <c r="S51">
        <f t="shared" si="1"/>
        <v>-855685538475.77075</v>
      </c>
      <c r="U51">
        <f t="shared" si="12"/>
        <v>0.84968151000000003</v>
      </c>
      <c r="V51">
        <f t="shared" si="13"/>
        <v>0.01</v>
      </c>
      <c r="W51">
        <f t="shared" si="14"/>
        <v>9.0540866104959997E-10</v>
      </c>
      <c r="X51">
        <f t="shared" si="15"/>
        <v>7.6930899828770232E-10</v>
      </c>
      <c r="Y51">
        <f t="shared" si="16"/>
        <v>9.0540866104960002E-12</v>
      </c>
      <c r="Z51">
        <f t="shared" si="17"/>
        <v>1.2704557615140165E-10</v>
      </c>
      <c r="AB51">
        <f t="shared" si="18"/>
        <v>-121.75638644799527</v>
      </c>
      <c r="AC51">
        <f t="shared" si="19"/>
        <v>-108.71106224007666</v>
      </c>
      <c r="AE51">
        <f t="shared" si="2"/>
        <v>0</v>
      </c>
      <c r="AF51">
        <f t="shared" si="25"/>
        <v>0</v>
      </c>
      <c r="AG51">
        <f t="shared" si="25"/>
        <v>-3.1761394037850416E-9</v>
      </c>
      <c r="AH51">
        <f t="shared" si="4"/>
        <v>-3.8465449914385118E-5</v>
      </c>
      <c r="AI51">
        <f t="shared" si="23"/>
        <v>-3.84686260537889E-5</v>
      </c>
      <c r="AJ51">
        <f t="shared" si="6"/>
        <v>-13.045324207918611</v>
      </c>
      <c r="AK51">
        <f t="shared" si="20"/>
        <v>-8.5229470513596688</v>
      </c>
      <c r="AL51">
        <f t="shared" si="7"/>
        <v>-21.568309727904335</v>
      </c>
      <c r="AN51">
        <f t="shared" si="26"/>
        <v>0</v>
      </c>
      <c r="AO51">
        <f t="shared" si="26"/>
        <v>0</v>
      </c>
      <c r="AP51">
        <f t="shared" si="26"/>
        <v>-3.5263775616362878E-11</v>
      </c>
      <c r="AQ51">
        <f t="shared" si="26"/>
        <v>-4.2707098849214235E-7</v>
      </c>
      <c r="AR51">
        <f t="shared" si="26"/>
        <v>-4.2710625226775868E-7</v>
      </c>
      <c r="AS51">
        <f t="shared" si="26"/>
        <v>-0.14483853736474187</v>
      </c>
      <c r="AT51">
        <f t="shared" si="26"/>
        <v>-9.4627865531065336E-2</v>
      </c>
      <c r="AU51">
        <f t="shared" si="24"/>
        <v>-0.23946683000205948</v>
      </c>
      <c r="AW51">
        <v>48</v>
      </c>
      <c r="AX51">
        <f>IF(Z51&gt;0, (R51*SUMPRODUCT(K51:$K$98, X51:$X$98)-K51*$AZ$3)/Z51, 0)</f>
        <v>-855685538475.77075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0.85306441600000005</v>
      </c>
      <c r="Q52" s="4">
        <f t="shared" si="22"/>
        <v>25</v>
      </c>
      <c r="R52">
        <f t="shared" si="0"/>
        <v>50000</v>
      </c>
      <c r="S52">
        <f t="shared" si="1"/>
        <v>-5579301783365.7148</v>
      </c>
      <c r="U52">
        <f t="shared" si="12"/>
        <v>0.85306441600000005</v>
      </c>
      <c r="V52">
        <f t="shared" si="13"/>
        <v>0.01</v>
      </c>
      <c r="W52">
        <f t="shared" si="14"/>
        <v>1.2704557615140165E-10</v>
      </c>
      <c r="X52">
        <f t="shared" si="15"/>
        <v>1.0837806022497898E-10</v>
      </c>
      <c r="Y52">
        <f t="shared" si="16"/>
        <v>1.2704557615140167E-12</v>
      </c>
      <c r="Z52">
        <f t="shared" si="17"/>
        <v>1.7397060164908655E-11</v>
      </c>
      <c r="AB52">
        <f t="shared" si="18"/>
        <v>-108.71106224007666</v>
      </c>
      <c r="AC52">
        <f t="shared" si="19"/>
        <v>-97.063448803395488</v>
      </c>
      <c r="AE52">
        <f t="shared" si="2"/>
        <v>0</v>
      </c>
      <c r="AF52">
        <f t="shared" si="25"/>
        <v>0</v>
      </c>
      <c r="AG52">
        <f t="shared" si="25"/>
        <v>-4.3492650412271634E-10</v>
      </c>
      <c r="AH52">
        <f t="shared" si="4"/>
        <v>-5.4189030112489488E-6</v>
      </c>
      <c r="AI52">
        <f t="shared" si="23"/>
        <v>-5.4193379377530714E-6</v>
      </c>
      <c r="AJ52">
        <f t="shared" si="6"/>
        <v>-11.647613436681169</v>
      </c>
      <c r="AK52">
        <f t="shared" si="20"/>
        <v>-7.6097743568053664</v>
      </c>
      <c r="AL52">
        <f t="shared" si="7"/>
        <v>-19.257393212824475</v>
      </c>
      <c r="AN52">
        <f t="shared" si="26"/>
        <v>0</v>
      </c>
      <c r="AO52">
        <f t="shared" si="26"/>
        <v>0</v>
      </c>
      <c r="AP52">
        <f t="shared" si="26"/>
        <v>-4.3114872393496504E-12</v>
      </c>
      <c r="AQ52">
        <f t="shared" si="26"/>
        <v>-5.3718343128799339E-8</v>
      </c>
      <c r="AR52">
        <f t="shared" si="26"/>
        <v>-5.3722654616038691E-8</v>
      </c>
      <c r="AS52">
        <f t="shared" si="26"/>
        <v>-0.11546442036781235</v>
      </c>
      <c r="AT52">
        <f t="shared" si="26"/>
        <v>-7.5436757067440546E-2</v>
      </c>
      <c r="AU52">
        <f t="shared" si="24"/>
        <v>-0.19090123115790752</v>
      </c>
      <c r="AW52">
        <v>49</v>
      </c>
      <c r="AX52">
        <f>IF(Z52&gt;0, (R52*SUMPRODUCT(K52:$K$98, X52:$X$98)-K52*$AZ$3)/Z52, 0)</f>
        <v>-5579301783365.7148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0.856559709</v>
      </c>
      <c r="Q53" s="4">
        <f t="shared" si="22"/>
        <v>25</v>
      </c>
      <c r="R53">
        <f t="shared" si="0"/>
        <v>50000</v>
      </c>
      <c r="S53">
        <f t="shared" si="1"/>
        <v>-37331449255791.211</v>
      </c>
      <c r="U53">
        <f t="shared" si="12"/>
        <v>0.856559709</v>
      </c>
      <c r="V53">
        <f t="shared" si="13"/>
        <v>0.01</v>
      </c>
      <c r="W53">
        <f t="shared" si="14"/>
        <v>1.7397060164908655E-11</v>
      </c>
      <c r="X53">
        <f t="shared" si="15"/>
        <v>1.490162079230965E-11</v>
      </c>
      <c r="Y53">
        <f t="shared" si="16"/>
        <v>1.7397060164908654E-13</v>
      </c>
      <c r="Z53">
        <f t="shared" si="17"/>
        <v>2.3214687709499176E-12</v>
      </c>
      <c r="AB53">
        <f t="shared" si="18"/>
        <v>-97.063448803395488</v>
      </c>
      <c r="AC53">
        <f t="shared" si="19"/>
        <v>-86.66379362162084</v>
      </c>
      <c r="AE53">
        <f t="shared" si="2"/>
        <v>0</v>
      </c>
      <c r="AF53">
        <f t="shared" si="25"/>
        <v>0</v>
      </c>
      <c r="AG53">
        <f t="shared" si="25"/>
        <v>-5.803671927374794E-11</v>
      </c>
      <c r="AH53">
        <f t="shared" si="4"/>
        <v>-7.4508103961548252E-7</v>
      </c>
      <c r="AI53">
        <f t="shared" si="23"/>
        <v>-7.4513907633475626E-7</v>
      </c>
      <c r="AJ53">
        <f t="shared" si="6"/>
        <v>-10.399655181774648</v>
      </c>
      <c r="AK53">
        <f t="shared" si="20"/>
        <v>-6.7944414162376852</v>
      </c>
      <c r="AL53">
        <f t="shared" si="7"/>
        <v>-17.194097343151409</v>
      </c>
      <c r="AN53">
        <f t="shared" si="26"/>
        <v>0</v>
      </c>
      <c r="AO53">
        <f t="shared" si="26"/>
        <v>0</v>
      </c>
      <c r="AP53">
        <f t="shared" si="26"/>
        <v>-5.1368402844786034E-13</v>
      </c>
      <c r="AQ53">
        <f t="shared" si="26"/>
        <v>-6.5947254555259816E-9</v>
      </c>
      <c r="AR53">
        <f t="shared" si="26"/>
        <v>-6.5952391395544292E-9</v>
      </c>
      <c r="AS53">
        <f t="shared" si="26"/>
        <v>-9.2047531891746748E-2</v>
      </c>
      <c r="AT53">
        <f t="shared" si="26"/>
        <v>-6.0137721108655062E-2</v>
      </c>
      <c r="AU53">
        <f t="shared" si="24"/>
        <v>-0.15218525959564094</v>
      </c>
      <c r="AW53">
        <v>50</v>
      </c>
      <c r="AX53">
        <f>IF(Z53&gt;0, (R53*SUMPRODUCT(K53:$K$98, X53:$X$98)-K53*$AZ$3)/Z53, 0)</f>
        <v>-37331449255791.211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0.86031008399999997</v>
      </c>
      <c r="Q54" s="4">
        <f t="shared" si="22"/>
        <v>25</v>
      </c>
      <c r="R54">
        <f t="shared" si="0"/>
        <v>50000</v>
      </c>
      <c r="S54">
        <f t="shared" si="1"/>
        <v>-257010353247027.78</v>
      </c>
      <c r="U54">
        <f t="shared" si="12"/>
        <v>0.86031008399999997</v>
      </c>
      <c r="V54">
        <f t="shared" si="13"/>
        <v>0.01</v>
      </c>
      <c r="W54">
        <f t="shared" si="14"/>
        <v>2.3214687709499176E-12</v>
      </c>
      <c r="X54">
        <f t="shared" si="15"/>
        <v>1.9971829933393005E-12</v>
      </c>
      <c r="Y54">
        <f t="shared" si="16"/>
        <v>2.3214687709499177E-14</v>
      </c>
      <c r="Z54">
        <f t="shared" si="17"/>
        <v>3.0107108990111798E-13</v>
      </c>
      <c r="AB54">
        <f t="shared" si="18"/>
        <v>-86.66379362162084</v>
      </c>
      <c r="AC54">
        <f t="shared" si="19"/>
        <v>-77.378387167953989</v>
      </c>
      <c r="AE54">
        <f t="shared" si="2"/>
        <v>0</v>
      </c>
      <c r="AF54">
        <f t="shared" si="25"/>
        <v>0</v>
      </c>
      <c r="AG54">
        <f t="shared" si="25"/>
        <v>-7.5267772475279493E-12</v>
      </c>
      <c r="AH54">
        <f t="shared" si="4"/>
        <v>-9.9859149666965024E-8</v>
      </c>
      <c r="AI54">
        <f t="shared" si="23"/>
        <v>-9.9866676444212552E-8</v>
      </c>
      <c r="AJ54">
        <f t="shared" si="6"/>
        <v>-9.2854064536668517</v>
      </c>
      <c r="AK54">
        <f t="shared" si="20"/>
        <v>-6.0664655535134591</v>
      </c>
      <c r="AL54">
        <f t="shared" si="7"/>
        <v>-15.351872107046987</v>
      </c>
      <c r="AN54">
        <f t="shared" si="26"/>
        <v>0</v>
      </c>
      <c r="AO54">
        <f t="shared" si="26"/>
        <v>0</v>
      </c>
      <c r="AP54">
        <f t="shared" si="26"/>
        <v>-5.9481820089236252E-14</v>
      </c>
      <c r="AQ54">
        <f t="shared" si="26"/>
        <v>-7.8915633868470923E-10</v>
      </c>
      <c r="AR54">
        <f t="shared" si="26"/>
        <v>-7.8921582050479853E-10</v>
      </c>
      <c r="AS54">
        <f t="shared" si="26"/>
        <v>-7.3379729194701926E-2</v>
      </c>
      <c r="AT54">
        <f t="shared" si="26"/>
        <v>-4.7941423103779274E-2</v>
      </c>
      <c r="AU54">
        <f t="shared" si="24"/>
        <v>-0.12132115308769702</v>
      </c>
      <c r="AW54">
        <v>51</v>
      </c>
      <c r="AX54">
        <f>IF(Z54&gt;0, (R54*SUMPRODUCT(K54:$K$98, X54:$X$98)-K54*$AZ$3)/Z54, 0)</f>
        <v>-257010353247027.78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0.86416701100000004</v>
      </c>
      <c r="Q55" s="4">
        <f t="shared" si="22"/>
        <v>25</v>
      </c>
      <c r="R55">
        <f t="shared" si="0"/>
        <v>50000</v>
      </c>
      <c r="S55">
        <f t="shared" si="1"/>
        <v>-1823635689740705.8</v>
      </c>
      <c r="U55">
        <f t="shared" si="12"/>
        <v>0.86416701100000004</v>
      </c>
      <c r="V55">
        <f t="shared" si="13"/>
        <v>0.01</v>
      </c>
      <c r="W55">
        <f t="shared" si="14"/>
        <v>3.0107108990111798E-13</v>
      </c>
      <c r="X55">
        <f t="shared" si="15"/>
        <v>2.601757038583614E-13</v>
      </c>
      <c r="Y55">
        <f t="shared" si="16"/>
        <v>3.01071089901118E-15</v>
      </c>
      <c r="Z55">
        <f t="shared" si="17"/>
        <v>3.7884675143745404E-14</v>
      </c>
      <c r="AB55">
        <f t="shared" si="18"/>
        <v>-77.378387167953989</v>
      </c>
      <c r="AC55">
        <f t="shared" si="19"/>
        <v>-69.08784568636672</v>
      </c>
      <c r="AE55">
        <f t="shared" si="2"/>
        <v>0</v>
      </c>
      <c r="AF55">
        <f t="shared" si="25"/>
        <v>0</v>
      </c>
      <c r="AG55">
        <f t="shared" si="25"/>
        <v>-9.47116878593635E-13</v>
      </c>
      <c r="AH55">
        <f t="shared" si="4"/>
        <v>-1.300878519291807E-8</v>
      </c>
      <c r="AI55">
        <f t="shared" si="23"/>
        <v>-1.3009732309796663E-8</v>
      </c>
      <c r="AJ55">
        <f t="shared" si="6"/>
        <v>-8.2905414815872689</v>
      </c>
      <c r="AK55">
        <f t="shared" si="20"/>
        <v>-5.4164871017567799</v>
      </c>
      <c r="AL55">
        <f t="shared" si="7"/>
        <v>-13.70702859635378</v>
      </c>
      <c r="AN55">
        <f t="shared" si="26"/>
        <v>0</v>
      </c>
      <c r="AO55">
        <f t="shared" si="26"/>
        <v>0</v>
      </c>
      <c r="AP55">
        <f t="shared" si="26"/>
        <v>-6.6828350115971842E-15</v>
      </c>
      <c r="AQ55">
        <f t="shared" si="26"/>
        <v>-9.1789690491705433E-11</v>
      </c>
      <c r="AR55">
        <f t="shared" si="26"/>
        <v>-9.1796373326717022E-11</v>
      </c>
      <c r="AS55">
        <f t="shared" si="26"/>
        <v>-5.8497870886346733E-2</v>
      </c>
      <c r="AT55">
        <f t="shared" si="26"/>
        <v>-3.8218608982276907E-2</v>
      </c>
      <c r="AU55">
        <f t="shared" si="24"/>
        <v>-9.6716479960420002E-2</v>
      </c>
      <c r="AW55">
        <v>52</v>
      </c>
      <c r="AX55">
        <f>IF(Z55&gt;0, (R55*SUMPRODUCT(K55:$K$98, X55:$X$98)-K55*$AZ$3)/Z55, 0)</f>
        <v>-1823635689740705.8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0.86825209999999997</v>
      </c>
      <c r="Q56" s="4">
        <f t="shared" si="22"/>
        <v>25</v>
      </c>
      <c r="R56">
        <f t="shared" si="0"/>
        <v>50000</v>
      </c>
      <c r="S56">
        <f t="shared" si="1"/>
        <v>-1.3373915702499442E+16</v>
      </c>
      <c r="U56">
        <f t="shared" si="12"/>
        <v>0.86825209999999997</v>
      </c>
      <c r="V56">
        <f t="shared" si="13"/>
        <v>0.01</v>
      </c>
      <c r="W56">
        <f t="shared" si="14"/>
        <v>3.7884675143745404E-14</v>
      </c>
      <c r="X56">
        <f t="shared" si="15"/>
        <v>3.2893448751374749E-14</v>
      </c>
      <c r="Y56">
        <f t="shared" si="16"/>
        <v>3.7884675143745404E-16</v>
      </c>
      <c r="Z56">
        <f t="shared" si="17"/>
        <v>4.6123796409332006E-15</v>
      </c>
      <c r="AB56">
        <f t="shared" si="18"/>
        <v>-69.08784568636672</v>
      </c>
      <c r="AC56">
        <f t="shared" si="19"/>
        <v>-61.685576505765269</v>
      </c>
      <c r="AE56">
        <f t="shared" si="2"/>
        <v>0</v>
      </c>
      <c r="AF56">
        <f t="shared" si="25"/>
        <v>0</v>
      </c>
      <c r="AG56">
        <f t="shared" si="25"/>
        <v>-1.1530949102333002E-13</v>
      </c>
      <c r="AH56">
        <f t="shared" si="4"/>
        <v>-1.6446724375687375E-9</v>
      </c>
      <c r="AI56">
        <f t="shared" si="23"/>
        <v>-1.6447877470597608E-9</v>
      </c>
      <c r="AJ56">
        <f t="shared" si="6"/>
        <v>-7.4022691806014507</v>
      </c>
      <c r="AK56">
        <f t="shared" si="20"/>
        <v>-4.8361491980456712</v>
      </c>
      <c r="AL56">
        <f t="shared" si="7"/>
        <v>-12.238418380291909</v>
      </c>
      <c r="AN56">
        <f t="shared" si="26"/>
        <v>0</v>
      </c>
      <c r="AO56">
        <f t="shared" si="26"/>
        <v>0</v>
      </c>
      <c r="AP56">
        <f t="shared" si="26"/>
        <v>-7.2644743634681499E-16</v>
      </c>
      <c r="AQ56">
        <f t="shared" si="26"/>
        <v>-1.036140273709425E-11</v>
      </c>
      <c r="AR56">
        <f t="shared" si="26"/>
        <v>-1.0362129184530596E-11</v>
      </c>
      <c r="AS56">
        <f t="shared" si="26"/>
        <v>-4.6634144524226429E-2</v>
      </c>
      <c r="AT56">
        <f t="shared" si="26"/>
        <v>-3.0467641089493423E-2</v>
      </c>
      <c r="AU56">
        <f t="shared" si="24"/>
        <v>-7.7101785624081987E-2</v>
      </c>
      <c r="AW56">
        <v>53</v>
      </c>
      <c r="AX56">
        <f>IF(Z56&gt;0, (R56*SUMPRODUCT(K56:$K$98, X56:$X$98)-K56*$AZ$3)/Z56, 0)</f>
        <v>-1.3373915702499442E+16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0.87257664800000001</v>
      </c>
      <c r="Q57" s="4">
        <f t="shared" si="22"/>
        <v>25</v>
      </c>
      <c r="R57">
        <f t="shared" si="0"/>
        <v>50000</v>
      </c>
      <c r="S57">
        <f t="shared" si="1"/>
        <v>-1.0169183522326894E+17</v>
      </c>
      <c r="U57">
        <f t="shared" si="12"/>
        <v>0.87257664800000001</v>
      </c>
      <c r="V57">
        <f t="shared" si="13"/>
        <v>0.01</v>
      </c>
      <c r="W57">
        <f t="shared" si="14"/>
        <v>4.6123796409332006E-15</v>
      </c>
      <c r="X57">
        <f t="shared" si="15"/>
        <v>4.0246547663889359E-15</v>
      </c>
      <c r="Y57">
        <f t="shared" si="16"/>
        <v>4.612379640933201E-17</v>
      </c>
      <c r="Z57">
        <f t="shared" si="17"/>
        <v>5.4160107813493271E-16</v>
      </c>
      <c r="AB57">
        <f t="shared" si="18"/>
        <v>-61.685576505765269</v>
      </c>
      <c r="AC57">
        <f t="shared" si="19"/>
        <v>-55.076407594442387</v>
      </c>
      <c r="AE57">
        <f t="shared" si="2"/>
        <v>0</v>
      </c>
      <c r="AF57">
        <f t="shared" si="25"/>
        <v>0</v>
      </c>
      <c r="AG57">
        <f t="shared" si="25"/>
        <v>-1.3540026953373317E-14</v>
      </c>
      <c r="AH57">
        <f t="shared" si="4"/>
        <v>-2.0123273831944679E-10</v>
      </c>
      <c r="AI57">
        <f t="shared" si="23"/>
        <v>-2.0124627834640017E-10</v>
      </c>
      <c r="AJ57">
        <f t="shared" si="6"/>
        <v>-6.6091689113228824</v>
      </c>
      <c r="AK57">
        <f t="shared" si="20"/>
        <v>-4.3179903554035697</v>
      </c>
      <c r="AL57">
        <f t="shared" si="7"/>
        <v>-10.927159266927699</v>
      </c>
      <c r="AN57">
        <f t="shared" si="26"/>
        <v>0</v>
      </c>
      <c r="AO57">
        <f t="shared" si="26"/>
        <v>0</v>
      </c>
      <c r="AP57">
        <f t="shared" si="26"/>
        <v>-7.6162404488972873E-17</v>
      </c>
      <c r="AQ57">
        <f t="shared" si="26"/>
        <v>-1.1319304802780305E-12</v>
      </c>
      <c r="AR57">
        <f t="shared" si="26"/>
        <v>-1.1320066426825194E-12</v>
      </c>
      <c r="AS57">
        <f t="shared" si="26"/>
        <v>-3.717645449994543E-2</v>
      </c>
      <c r="AT57">
        <f t="shared" si="26"/>
        <v>-2.4288616939997832E-2</v>
      </c>
      <c r="AU57">
        <f t="shared" si="24"/>
        <v>-6.146507144107527E-2</v>
      </c>
      <c r="AW57">
        <v>54</v>
      </c>
      <c r="AX57">
        <f>IF(Z57&gt;0, (R57*SUMPRODUCT(K57:$K$98, X57:$X$98)-K57*$AZ$3)/Z57, 0)</f>
        <v>-1.0169183522326894E+17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0.87698101399999995</v>
      </c>
      <c r="Q58" s="4">
        <f t="shared" si="22"/>
        <v>25</v>
      </c>
      <c r="R58">
        <f t="shared" si="0"/>
        <v>50000</v>
      </c>
      <c r="S58">
        <f t="shared" si="1"/>
        <v>-8.0337193477695078E+17</v>
      </c>
      <c r="U58">
        <f t="shared" si="12"/>
        <v>0.87698101399999995</v>
      </c>
      <c r="V58">
        <f t="shared" si="13"/>
        <v>0.01</v>
      </c>
      <c r="W58">
        <f t="shared" si="14"/>
        <v>5.4160107813493271E-16</v>
      </c>
      <c r="X58">
        <f t="shared" si="15"/>
        <v>4.7497386268626653E-16</v>
      </c>
      <c r="Y58">
        <f t="shared" si="16"/>
        <v>5.416010781349327E-18</v>
      </c>
      <c r="Z58">
        <f t="shared" si="17"/>
        <v>6.1211204667316863E-17</v>
      </c>
      <c r="AB58">
        <f t="shared" si="18"/>
        <v>-55.076407594442387</v>
      </c>
      <c r="AC58">
        <f t="shared" si="19"/>
        <v>-49.17536392361027</v>
      </c>
      <c r="AE58">
        <f t="shared" si="2"/>
        <v>0</v>
      </c>
      <c r="AF58">
        <f t="shared" si="25"/>
        <v>0</v>
      </c>
      <c r="AG58">
        <f t="shared" si="25"/>
        <v>-1.5302801166829216E-15</v>
      </c>
      <c r="AH58">
        <f t="shared" si="4"/>
        <v>-2.3748693134313326E-11</v>
      </c>
      <c r="AI58">
        <f t="shared" si="23"/>
        <v>-2.3750223414430009E-11</v>
      </c>
      <c r="AJ58">
        <f t="shared" si="6"/>
        <v>-5.9010436708321166</v>
      </c>
      <c r="AK58">
        <f t="shared" si="20"/>
        <v>-3.8553485316109675</v>
      </c>
      <c r="AL58">
        <f t="shared" si="7"/>
        <v>-9.7563922024668344</v>
      </c>
      <c r="AN58">
        <f t="shared" si="26"/>
        <v>0</v>
      </c>
      <c r="AO58">
        <f t="shared" si="26"/>
        <v>0</v>
      </c>
      <c r="AP58">
        <f t="shared" si="26"/>
        <v>-7.6855336845228236E-18</v>
      </c>
      <c r="AQ58">
        <f t="shared" si="26"/>
        <v>-1.1927318342395997E-13</v>
      </c>
      <c r="AR58">
        <f t="shared" si="26"/>
        <v>-1.1928086895764449E-13</v>
      </c>
      <c r="AS58">
        <f t="shared" si="26"/>
        <v>-2.9636841916451329E-2</v>
      </c>
      <c r="AT58">
        <f t="shared" si="26"/>
        <v>-1.9362736718751473E-2</v>
      </c>
      <c r="AU58">
        <f t="shared" si="24"/>
        <v>-4.8999578635322082E-2</v>
      </c>
      <c r="AW58">
        <v>55</v>
      </c>
      <c r="AX58">
        <f>IF(Z58&gt;0, (R58*SUMPRODUCT(K58:$K$98, X58:$X$98)-K58*$AZ$3)/Z58, 0)</f>
        <v>-8.0337193477695078E+17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0.88158379899999995</v>
      </c>
      <c r="Q59" s="4">
        <f t="shared" si="22"/>
        <v>25</v>
      </c>
      <c r="R59">
        <f t="shared" si="0"/>
        <v>50000</v>
      </c>
      <c r="S59">
        <f t="shared" si="1"/>
        <v>-6.616136368185088E+18</v>
      </c>
      <c r="U59">
        <f t="shared" si="12"/>
        <v>0.88158379899999995</v>
      </c>
      <c r="V59">
        <f t="shared" si="13"/>
        <v>0.01</v>
      </c>
      <c r="W59">
        <f t="shared" si="14"/>
        <v>6.1211204667316863E-17</v>
      </c>
      <c r="X59">
        <f t="shared" si="15"/>
        <v>5.3962806351979728E-17</v>
      </c>
      <c r="Y59">
        <f t="shared" si="16"/>
        <v>6.1211204667316868E-19</v>
      </c>
      <c r="Z59">
        <f t="shared" si="17"/>
        <v>6.6362862686639668E-18</v>
      </c>
      <c r="AB59">
        <f t="shared" si="18"/>
        <v>-49.17536392361027</v>
      </c>
      <c r="AC59">
        <f t="shared" si="19"/>
        <v>-43.906574931794985</v>
      </c>
      <c r="AE59">
        <f t="shared" si="2"/>
        <v>0</v>
      </c>
      <c r="AF59">
        <f t="shared" si="25"/>
        <v>0</v>
      </c>
      <c r="AG59">
        <f t="shared" si="25"/>
        <v>-1.6590715671659918E-16</v>
      </c>
      <c r="AH59">
        <f t="shared" si="4"/>
        <v>-2.6981403175989863E-12</v>
      </c>
      <c r="AI59">
        <f t="shared" si="23"/>
        <v>-2.6983062247557029E-12</v>
      </c>
      <c r="AJ59">
        <f t="shared" si="6"/>
        <v>-5.2687889918152848</v>
      </c>
      <c r="AK59">
        <f t="shared" si="20"/>
        <v>-3.4422754746527193</v>
      </c>
      <c r="AL59">
        <f t="shared" si="7"/>
        <v>-8.7110644664707024</v>
      </c>
      <c r="AN59">
        <f t="shared" si="26"/>
        <v>0</v>
      </c>
      <c r="AO59">
        <f t="shared" si="26"/>
        <v>0</v>
      </c>
      <c r="AP59">
        <f t="shared" si="26"/>
        <v>-7.4396103994062267E-19</v>
      </c>
      <c r="AQ59">
        <f t="shared" si="26"/>
        <v>-1.20990035409716E-14</v>
      </c>
      <c r="AR59">
        <f t="shared" si="26"/>
        <v>-1.2099747502011542E-14</v>
      </c>
      <c r="AS59">
        <f t="shared" si="26"/>
        <v>-2.3626308925746461E-2</v>
      </c>
      <c r="AT59">
        <f t="shared" si="26"/>
        <v>-1.543585516482132E-2</v>
      </c>
      <c r="AU59">
        <f t="shared" si="24"/>
        <v>-3.906216409057988E-2</v>
      </c>
      <c r="AW59">
        <v>56</v>
      </c>
      <c r="AX59">
        <f>IF(Z59&gt;0, (R59*SUMPRODUCT(K59:$K$98, X59:$X$98)-K59*$AZ$3)/Z59, 0)</f>
        <v>-6.616136368185088E+18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0.88621764599999997</v>
      </c>
      <c r="Q60" s="4">
        <f t="shared" si="22"/>
        <v>25</v>
      </c>
      <c r="R60">
        <f t="shared" si="0"/>
        <v>50000</v>
      </c>
      <c r="S60">
        <f t="shared" si="1"/>
        <v>-5.6919740078847812E+19</v>
      </c>
      <c r="U60">
        <f t="shared" si="12"/>
        <v>0.88621764599999997</v>
      </c>
      <c r="V60">
        <f t="shared" si="13"/>
        <v>0.01</v>
      </c>
      <c r="W60">
        <f t="shared" si="14"/>
        <v>6.6362862686639668E-18</v>
      </c>
      <c r="X60">
        <f t="shared" si="15"/>
        <v>5.881193995197504E-18</v>
      </c>
      <c r="Y60">
        <f t="shared" si="16"/>
        <v>6.6362862686639674E-20</v>
      </c>
      <c r="Z60">
        <f t="shared" si="17"/>
        <v>6.8872941077982313E-19</v>
      </c>
      <c r="AB60">
        <f t="shared" si="18"/>
        <v>-43.906574931794985</v>
      </c>
      <c r="AC60">
        <f t="shared" si="19"/>
        <v>-39.202299046245535</v>
      </c>
      <c r="AE60">
        <f t="shared" si="2"/>
        <v>0</v>
      </c>
      <c r="AF60">
        <f t="shared" si="25"/>
        <v>0</v>
      </c>
      <c r="AG60">
        <f t="shared" si="25"/>
        <v>-1.7218235269495577E-17</v>
      </c>
      <c r="AH60">
        <f t="shared" si="4"/>
        <v>-2.9405969975987522E-13</v>
      </c>
      <c r="AI60">
        <f t="shared" si="23"/>
        <v>-2.9407691799514471E-13</v>
      </c>
      <c r="AJ60">
        <f t="shared" si="6"/>
        <v>-4.7042758855494498</v>
      </c>
      <c r="AK60">
        <f t="shared" si="20"/>
        <v>-3.0734602452256494</v>
      </c>
      <c r="AL60">
        <f t="shared" si="7"/>
        <v>-7.7777361307753932</v>
      </c>
      <c r="AN60">
        <f t="shared" si="26"/>
        <v>0</v>
      </c>
      <c r="AO60">
        <f t="shared" si="26"/>
        <v>0</v>
      </c>
      <c r="AP60">
        <f t="shared" si="26"/>
        <v>-6.8937525008326658E-20</v>
      </c>
      <c r="AQ60">
        <f t="shared" si="26"/>
        <v>-1.1773417884498047E-15</v>
      </c>
      <c r="AR60">
        <f t="shared" si="26"/>
        <v>-1.177410725974813E-15</v>
      </c>
      <c r="AS60">
        <f t="shared" si="26"/>
        <v>-1.883474882473446E-2</v>
      </c>
      <c r="AT60">
        <f t="shared" si="26"/>
        <v>-1.2305369232159882E-2</v>
      </c>
      <c r="AU60">
        <f t="shared" si="24"/>
        <v>-3.1140118056895517E-2</v>
      </c>
      <c r="AW60">
        <v>57</v>
      </c>
      <c r="AX60">
        <f>IF(Z60&gt;0, (R60*SUMPRODUCT(K60:$K$98, X60:$X$98)-K60*$AZ$3)/Z60, 0)</f>
        <v>-5.6919740078847812E+19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0.89077562700000001</v>
      </c>
      <c r="Q61" s="4">
        <f t="shared" si="22"/>
        <v>25</v>
      </c>
      <c r="R61">
        <f t="shared" si="0"/>
        <v>50000</v>
      </c>
      <c r="S61">
        <f t="shared" si="1"/>
        <v>-5.1218460709216348E+20</v>
      </c>
      <c r="U61">
        <f t="shared" si="12"/>
        <v>0.89077562700000001</v>
      </c>
      <c r="V61">
        <f t="shared" si="13"/>
        <v>0.01</v>
      </c>
      <c r="W61">
        <f t="shared" si="14"/>
        <v>6.8872941077982313E-19</v>
      </c>
      <c r="X61">
        <f t="shared" si="15"/>
        <v>6.1350337272073754E-19</v>
      </c>
      <c r="Y61">
        <f t="shared" si="16"/>
        <v>6.8872941077982318E-21</v>
      </c>
      <c r="Z61">
        <f t="shared" si="17"/>
        <v>6.833874395128736E-20</v>
      </c>
      <c r="AB61">
        <f t="shared" si="18"/>
        <v>-39.202299046245535</v>
      </c>
      <c r="AC61">
        <f t="shared" si="19"/>
        <v>-35.002052719862078</v>
      </c>
      <c r="AE61">
        <f t="shared" si="2"/>
        <v>0</v>
      </c>
      <c r="AF61">
        <f t="shared" si="25"/>
        <v>0</v>
      </c>
      <c r="AG61">
        <f t="shared" si="25"/>
        <v>-1.708468598782184E-18</v>
      </c>
      <c r="AH61">
        <f t="shared" si="4"/>
        <v>-3.0675168636036877E-14</v>
      </c>
      <c r="AI61">
        <f t="shared" si="23"/>
        <v>-3.0676877104635661E-14</v>
      </c>
      <c r="AJ61">
        <f t="shared" si="6"/>
        <v>-4.2002463263834571</v>
      </c>
      <c r="AK61">
        <f t="shared" si="20"/>
        <v>-2.7441609332371879</v>
      </c>
      <c r="AL61">
        <f t="shared" si="7"/>
        <v>-6.9444072596206761</v>
      </c>
      <c r="AN61">
        <f t="shared" si="26"/>
        <v>0</v>
      </c>
      <c r="AO61">
        <f t="shared" si="26"/>
        <v>0</v>
      </c>
      <c r="AP61">
        <f t="shared" si="26"/>
        <v>-6.1073952635027045E-21</v>
      </c>
      <c r="AQ61">
        <f t="shared" si="26"/>
        <v>-1.0965690546985779E-16</v>
      </c>
      <c r="AR61">
        <f t="shared" si="26"/>
        <v>-1.0966301286512129E-16</v>
      </c>
      <c r="AS61">
        <f t="shared" si="26"/>
        <v>-1.5014946448289657E-2</v>
      </c>
      <c r="AT61">
        <f t="shared" si="26"/>
        <v>-9.8097650128825611E-3</v>
      </c>
      <c r="AU61">
        <f t="shared" si="24"/>
        <v>-2.4824711461172329E-2</v>
      </c>
      <c r="AW61">
        <v>58</v>
      </c>
      <c r="AX61">
        <f>IF(Z61&gt;0, (R61*SUMPRODUCT(K61:$K$98, X61:$X$98)-K61*$AZ$3)/Z61, 0)</f>
        <v>-5.1218460709216348E+20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0.89544260600000003</v>
      </c>
      <c r="Q62" s="4">
        <f t="shared" si="22"/>
        <v>25</v>
      </c>
      <c r="R62">
        <f t="shared" si="0"/>
        <v>50000</v>
      </c>
      <c r="S62">
        <f t="shared" si="1"/>
        <v>-4.8362974650477073E+21</v>
      </c>
      <c r="U62">
        <f t="shared" si="12"/>
        <v>0.89544260600000003</v>
      </c>
      <c r="V62">
        <f t="shared" si="13"/>
        <v>0.01</v>
      </c>
      <c r="W62">
        <f t="shared" si="14"/>
        <v>6.833874395128736E-20</v>
      </c>
      <c r="X62">
        <f t="shared" si="15"/>
        <v>6.119342297450749E-20</v>
      </c>
      <c r="Y62">
        <f t="shared" si="16"/>
        <v>6.8338743951287358E-22</v>
      </c>
      <c r="Z62">
        <f t="shared" si="17"/>
        <v>6.4619335372669967E-21</v>
      </c>
      <c r="AB62">
        <f t="shared" si="18"/>
        <v>-35.002052719862078</v>
      </c>
      <c r="AC62">
        <f t="shared" si="19"/>
        <v>-31.251832785591141</v>
      </c>
      <c r="AE62">
        <f t="shared" si="2"/>
        <v>0</v>
      </c>
      <c r="AF62">
        <f t="shared" si="25"/>
        <v>0</v>
      </c>
      <c r="AG62">
        <f t="shared" si="25"/>
        <v>-1.6154833843167492E-19</v>
      </c>
      <c r="AH62">
        <f t="shared" si="4"/>
        <v>-3.0596711487253744E-15</v>
      </c>
      <c r="AI62">
        <f t="shared" si="23"/>
        <v>-3.0598326970638062E-15</v>
      </c>
      <c r="AJ62">
        <f t="shared" si="6"/>
        <v>-3.7502199342709375</v>
      </c>
      <c r="AK62">
        <f t="shared" si="20"/>
        <v>-2.4501436903903455</v>
      </c>
      <c r="AL62">
        <f t="shared" si="7"/>
        <v>-6.2003636246612857</v>
      </c>
      <c r="AN62">
        <f t="shared" si="26"/>
        <v>0</v>
      </c>
      <c r="AO62">
        <f t="shared" si="26"/>
        <v>0</v>
      </c>
      <c r="AP62">
        <f t="shared" si="26"/>
        <v>-5.1562444664710638E-22</v>
      </c>
      <c r="AQ62">
        <f t="shared" si="26"/>
        <v>-9.7657534475409236E-18</v>
      </c>
      <c r="AR62">
        <f t="shared" si="26"/>
        <v>-9.7662690719875711E-18</v>
      </c>
      <c r="AS62">
        <f t="shared" si="26"/>
        <v>-1.1969823380332933E-2</v>
      </c>
      <c r="AT62">
        <f t="shared" si="26"/>
        <v>-7.8202846084841817E-3</v>
      </c>
      <c r="AU62">
        <f t="shared" si="24"/>
        <v>-1.9790107988817123E-2</v>
      </c>
      <c r="AW62">
        <v>59</v>
      </c>
      <c r="AX62">
        <f>IF(Z62&gt;0, (R62*SUMPRODUCT(K62:$K$98, X62:$X$98)-K62*$AZ$3)/Z62, 0)</f>
        <v>-4.8362974650477073E+21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0.90019128800000003</v>
      </c>
      <c r="Q63" s="4">
        <f t="shared" si="22"/>
        <v>25</v>
      </c>
      <c r="R63">
        <f t="shared" si="0"/>
        <v>50000</v>
      </c>
      <c r="S63">
        <f t="shared" si="1"/>
        <v>-4.8081334655481339E+22</v>
      </c>
      <c r="U63">
        <f t="shared" si="12"/>
        <v>0.90019128800000003</v>
      </c>
      <c r="V63">
        <f t="shared" si="13"/>
        <v>0.01</v>
      </c>
      <c r="W63">
        <f t="shared" si="14"/>
        <v>6.4619335372669967E-21</v>
      </c>
      <c r="X63">
        <f t="shared" si="15"/>
        <v>5.8169762738827743E-21</v>
      </c>
      <c r="Y63">
        <f t="shared" si="16"/>
        <v>6.4619335372669968E-23</v>
      </c>
      <c r="Z63">
        <f t="shared" si="17"/>
        <v>5.8033792801155243E-22</v>
      </c>
      <c r="AB63">
        <f t="shared" si="18"/>
        <v>-31.251832785591141</v>
      </c>
      <c r="AC63">
        <f t="shared" si="19"/>
        <v>-27.903422129992091</v>
      </c>
      <c r="AE63">
        <f t="shared" si="2"/>
        <v>0</v>
      </c>
      <c r="AF63">
        <f t="shared" si="25"/>
        <v>0</v>
      </c>
      <c r="AG63">
        <f t="shared" si="25"/>
        <v>-1.450844820028881E-20</v>
      </c>
      <c r="AH63">
        <f t="shared" si="4"/>
        <v>-2.9084881369413874E-16</v>
      </c>
      <c r="AI63">
        <f t="shared" si="23"/>
        <v>-2.9086332214233904E-16</v>
      </c>
      <c r="AJ63">
        <f t="shared" si="6"/>
        <v>-3.34841065559905</v>
      </c>
      <c r="AK63">
        <f t="shared" si="20"/>
        <v>-2.1876282949913799</v>
      </c>
      <c r="AL63">
        <f t="shared" si="7"/>
        <v>-5.5360389505904308</v>
      </c>
      <c r="AN63">
        <f t="shared" si="26"/>
        <v>0</v>
      </c>
      <c r="AO63">
        <f t="shared" si="26"/>
        <v>0</v>
      </c>
      <c r="AP63">
        <f t="shared" si="26"/>
        <v>-4.134604234740115E-23</v>
      </c>
      <c r="AQ63">
        <f t="shared" si="26"/>
        <v>-8.2885827634204639E-19</v>
      </c>
      <c r="AR63">
        <f t="shared" si="26"/>
        <v>-8.2889962238439384E-19</v>
      </c>
      <c r="AS63">
        <f t="shared" si="26"/>
        <v>-9.5422699141684691E-3</v>
      </c>
      <c r="AT63">
        <f t="shared" si="26"/>
        <v>-6.2342830105900681E-3</v>
      </c>
      <c r="AU63">
        <f t="shared" si="24"/>
        <v>-1.577655292475854E-2</v>
      </c>
      <c r="AW63">
        <v>60</v>
      </c>
      <c r="AX63">
        <f>IF(Z63&gt;0, (R63*SUMPRODUCT(K63:$K$98, X63:$X$98)-K63*$AZ$3)/Z63, 0)</f>
        <v>-4.8081334655481339E+22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0.90499098499999997</v>
      </c>
      <c r="Q64" s="4">
        <f t="shared" si="22"/>
        <v>25</v>
      </c>
      <c r="R64">
        <f t="shared" si="0"/>
        <v>50000</v>
      </c>
      <c r="S64">
        <f t="shared" si="1"/>
        <v>-5.0500247632855403E+23</v>
      </c>
      <c r="U64">
        <f t="shared" si="12"/>
        <v>0.90499098499999997</v>
      </c>
      <c r="V64">
        <f t="shared" si="13"/>
        <v>0.01</v>
      </c>
      <c r="W64">
        <f t="shared" si="14"/>
        <v>5.8033792801155243E-22</v>
      </c>
      <c r="X64">
        <f t="shared" si="15"/>
        <v>5.2520059310403393E-22</v>
      </c>
      <c r="Y64">
        <f t="shared" si="16"/>
        <v>5.8033792801155241E-24</v>
      </c>
      <c r="Z64">
        <f t="shared" si="17"/>
        <v>4.9333955627402981E-23</v>
      </c>
      <c r="AB64">
        <f t="shared" si="18"/>
        <v>-27.903422129992091</v>
      </c>
      <c r="AC64">
        <f t="shared" si="19"/>
        <v>-24.913769758921507</v>
      </c>
      <c r="AE64">
        <f t="shared" si="2"/>
        <v>0</v>
      </c>
      <c r="AF64">
        <f t="shared" si="25"/>
        <v>0</v>
      </c>
      <c r="AG64">
        <f t="shared" si="25"/>
        <v>-1.2333488906850746E-21</v>
      </c>
      <c r="AH64">
        <f t="shared" si="4"/>
        <v>-2.6260029655201697E-17</v>
      </c>
      <c r="AI64">
        <f t="shared" si="23"/>
        <v>-2.6261263004092381E-17</v>
      </c>
      <c r="AJ64">
        <f t="shared" si="6"/>
        <v>-2.9896523710705836</v>
      </c>
      <c r="AK64">
        <f t="shared" si="20"/>
        <v>-1.9532395490994465</v>
      </c>
      <c r="AL64">
        <f t="shared" si="7"/>
        <v>-4.9428919201700303</v>
      </c>
      <c r="AN64">
        <f t="shared" si="26"/>
        <v>0</v>
      </c>
      <c r="AO64">
        <f t="shared" si="26"/>
        <v>0</v>
      </c>
      <c r="AP64">
        <f t="shared" si="26"/>
        <v>-3.1382020840186253E-24</v>
      </c>
      <c r="AQ64">
        <f t="shared" si="26"/>
        <v>-6.6817492124689789E-20</v>
      </c>
      <c r="AR64">
        <f t="shared" si="26"/>
        <v>-6.682063032677381E-20</v>
      </c>
      <c r="AS64">
        <f t="shared" si="26"/>
        <v>-7.6070391535144125E-3</v>
      </c>
      <c r="AT64">
        <f t="shared" si="26"/>
        <v>-4.9699322469627461E-3</v>
      </c>
      <c r="AU64">
        <f t="shared" si="24"/>
        <v>-1.2576971400477159E-2</v>
      </c>
      <c r="AW64">
        <v>61</v>
      </c>
      <c r="AX64">
        <f>IF(Z64&gt;0, (R64*SUMPRODUCT(K64:$K$98, X64:$X$98)-K64*$AZ$3)/Z64, 0)</f>
        <v>-5.0500247632855403E+23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0.90981139099999997</v>
      </c>
      <c r="Q65" s="4">
        <f t="shared" si="22"/>
        <v>25</v>
      </c>
      <c r="R65">
        <f t="shared" si="0"/>
        <v>50000</v>
      </c>
      <c r="S65">
        <f t="shared" si="1"/>
        <v>-5.6229316579178305E+24</v>
      </c>
      <c r="U65">
        <f t="shared" si="12"/>
        <v>0.90981139099999997</v>
      </c>
      <c r="V65">
        <f t="shared" si="13"/>
        <v>0.01</v>
      </c>
      <c r="W65">
        <f t="shared" si="14"/>
        <v>4.9333955627402981E-23</v>
      </c>
      <c r="X65">
        <f t="shared" si="15"/>
        <v>4.4884594792899783E-23</v>
      </c>
      <c r="Y65">
        <f t="shared" si="16"/>
        <v>4.9333955627402979E-25</v>
      </c>
      <c r="Z65">
        <f t="shared" si="17"/>
        <v>3.9560212782291673E-24</v>
      </c>
      <c r="AB65">
        <f t="shared" si="18"/>
        <v>-24.913769758921507</v>
      </c>
      <c r="AC65">
        <f t="shared" si="19"/>
        <v>-22.244437284751346</v>
      </c>
      <c r="AE65">
        <f t="shared" si="2"/>
        <v>0</v>
      </c>
      <c r="AF65">
        <f t="shared" si="25"/>
        <v>0</v>
      </c>
      <c r="AG65">
        <f t="shared" si="25"/>
        <v>-9.8900531955729178E-23</v>
      </c>
      <c r="AH65">
        <f t="shared" si="4"/>
        <v>-2.2442297396449893E-18</v>
      </c>
      <c r="AI65">
        <f t="shared" si="23"/>
        <v>-2.2443286401769452E-18</v>
      </c>
      <c r="AJ65">
        <f t="shared" si="6"/>
        <v>-2.6693324741701616</v>
      </c>
      <c r="AK65">
        <f t="shared" si="20"/>
        <v>-1.7439638831245057</v>
      </c>
      <c r="AL65">
        <f t="shared" si="7"/>
        <v>-4.4132963572946675</v>
      </c>
      <c r="AN65">
        <f t="shared" si="26"/>
        <v>0</v>
      </c>
      <c r="AO65">
        <f t="shared" si="26"/>
        <v>0</v>
      </c>
      <c r="AP65">
        <f t="shared" si="26"/>
        <v>-2.2468576774853096E-25</v>
      </c>
      <c r="AQ65">
        <f t="shared" si="26"/>
        <v>-5.0985214344644363E-21</v>
      </c>
      <c r="AR65">
        <f t="shared" si="26"/>
        <v>-5.098746120232185E-21</v>
      </c>
      <c r="AS65">
        <f t="shared" si="26"/>
        <v>-6.0642850394725814E-3</v>
      </c>
      <c r="AT65">
        <f t="shared" si="26"/>
        <v>-3.9619995591220862E-3</v>
      </c>
      <c r="AU65">
        <f t="shared" si="24"/>
        <v>-1.0026284598594669E-2</v>
      </c>
      <c r="AW65">
        <v>62</v>
      </c>
      <c r="AX65">
        <f>IF(Z65&gt;0, (R65*SUMPRODUCT(K65:$K$98, X65:$X$98)-K65*$AZ$3)/Z65, 0)</f>
        <v>-5.6229316579178305E+24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0.91465739899999998</v>
      </c>
      <c r="Q66" s="4">
        <f t="shared" si="22"/>
        <v>25</v>
      </c>
      <c r="R66">
        <f t="shared" si="0"/>
        <v>50000</v>
      </c>
      <c r="S66">
        <f t="shared" si="1"/>
        <v>-6.6635271784278994E+25</v>
      </c>
      <c r="U66">
        <f t="shared" si="12"/>
        <v>0.91465739899999998</v>
      </c>
      <c r="V66">
        <f t="shared" si="13"/>
        <v>0.01</v>
      </c>
      <c r="W66">
        <f t="shared" si="14"/>
        <v>3.9560212782291673E-24</v>
      </c>
      <c r="X66">
        <f t="shared" si="15"/>
        <v>3.6184041327337455E-24</v>
      </c>
      <c r="Y66">
        <f t="shared" si="16"/>
        <v>3.9560212782291675E-26</v>
      </c>
      <c r="Z66">
        <f t="shared" si="17"/>
        <v>2.9805693271313017E-25</v>
      </c>
      <c r="AB66">
        <f t="shared" si="18"/>
        <v>-22.244437284751346</v>
      </c>
      <c r="AC66">
        <f t="shared" si="19"/>
        <v>-19.861104718527987</v>
      </c>
      <c r="AE66">
        <f t="shared" si="2"/>
        <v>0</v>
      </c>
      <c r="AF66">
        <f t="shared" si="25"/>
        <v>0</v>
      </c>
      <c r="AG66">
        <f t="shared" si="25"/>
        <v>-7.4514233178282537E-24</v>
      </c>
      <c r="AH66">
        <f t="shared" si="4"/>
        <v>-1.8092020663668728E-19</v>
      </c>
      <c r="AI66">
        <f t="shared" si="23"/>
        <v>-1.8092765806000511E-19</v>
      </c>
      <c r="AJ66">
        <f t="shared" si="6"/>
        <v>-2.3833325662233591</v>
      </c>
      <c r="AK66">
        <f t="shared" si="20"/>
        <v>-1.5571106099325944</v>
      </c>
      <c r="AL66">
        <f t="shared" si="7"/>
        <v>-3.9404431761559535</v>
      </c>
      <c r="AN66">
        <f t="shared" si="26"/>
        <v>0</v>
      </c>
      <c r="AO66">
        <f t="shared" si="26"/>
        <v>0</v>
      </c>
      <c r="AP66">
        <f t="shared" si="26"/>
        <v>-1.5114651919514494E-26</v>
      </c>
      <c r="AQ66">
        <f t="shared" si="26"/>
        <v>-3.6698303557355246E-22</v>
      </c>
      <c r="AR66">
        <f t="shared" si="26"/>
        <v>-3.6699815022547196E-22</v>
      </c>
      <c r="AS66">
        <f t="shared" si="26"/>
        <v>-4.8344109051917904E-3</v>
      </c>
      <c r="AT66">
        <f t="shared" si="26"/>
        <v>-3.1584817913919692E-3</v>
      </c>
      <c r="AU66">
        <f t="shared" si="24"/>
        <v>-7.9928926965837591E-3</v>
      </c>
      <c r="AW66">
        <v>63</v>
      </c>
      <c r="AX66">
        <f>IF(Z66&gt;0, (R66*SUMPRODUCT(K66:$K$98, X66:$X$98)-K66*$AZ$3)/Z66, 0)</f>
        <v>-6.6635271784278994E+25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0.91953785700000001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-8.4436515617784323E+26</v>
      </c>
      <c r="U67">
        <f t="shared" si="12"/>
        <v>0.91953785700000001</v>
      </c>
      <c r="V67">
        <f t="shared" si="13"/>
        <v>0.01</v>
      </c>
      <c r="W67">
        <f t="shared" si="14"/>
        <v>2.9805693271313017E-25</v>
      </c>
      <c r="X67">
        <f t="shared" si="15"/>
        <v>2.7407463317102492E-25</v>
      </c>
      <c r="Y67">
        <f t="shared" si="16"/>
        <v>2.9805693271313019E-27</v>
      </c>
      <c r="Z67">
        <f t="shared" si="17"/>
        <v>2.1001730214973955E-26</v>
      </c>
      <c r="AB67">
        <f t="shared" si="18"/>
        <v>-19.861104718527987</v>
      </c>
      <c r="AC67">
        <f t="shared" si="19"/>
        <v>-17.733129212971413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-5.250432553743489E-25</v>
      </c>
      <c r="AH67">
        <f t="shared" ref="AH67:AH79" si="31">-X67*R67</f>
        <v>-1.3703731658551245E-20</v>
      </c>
      <c r="AI67">
        <f t="shared" si="23"/>
        <v>-1.3704256701806618E-20</v>
      </c>
      <c r="AJ67">
        <f t="shared" ref="AJ67:AJ79" si="32">AB67-AC67</f>
        <v>-2.1279755055565737</v>
      </c>
      <c r="AK67">
        <f t="shared" si="20"/>
        <v>-1.3902773302969591</v>
      </c>
      <c r="AL67">
        <f t="shared" ref="AL67:AL79" si="33">SUM(AI67:AK67)</f>
        <v>-3.5182528358535325</v>
      </c>
      <c r="AN67">
        <f t="shared" ref="AN67:AT79" si="34">AE67*$K67</f>
        <v>0</v>
      </c>
      <c r="AO67">
        <f t="shared" si="34"/>
        <v>0</v>
      </c>
      <c r="AP67">
        <f t="shared" si="34"/>
        <v>-9.5090246870362028E-28</v>
      </c>
      <c r="AQ67">
        <f t="shared" si="34"/>
        <v>-2.481874042030588E-23</v>
      </c>
      <c r="AR67">
        <f t="shared" si="34"/>
        <v>-2.4819691322774582E-23</v>
      </c>
      <c r="AS67">
        <f t="shared" si="34"/>
        <v>-3.8539627751847869E-3</v>
      </c>
      <c r="AT67">
        <f t="shared" si="34"/>
        <v>-2.5179223464540565E-3</v>
      </c>
      <c r="AU67">
        <f t="shared" si="24"/>
        <v>-6.371885121638843E-3</v>
      </c>
      <c r="AW67">
        <v>64</v>
      </c>
      <c r="AX67">
        <f>IF(Z67&gt;0, (R67*SUMPRODUCT(K67:$K$98, X67:$X$98)-K67*$AZ$3)/Z67, 0)</f>
        <v>-8.4436515617784323E+26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0.924425092</v>
      </c>
      <c r="Q68" s="4">
        <f t="shared" si="22"/>
        <v>25</v>
      </c>
      <c r="R68">
        <f t="shared" si="27"/>
        <v>50000</v>
      </c>
      <c r="S68">
        <f t="shared" si="28"/>
        <v>-1.1496736844420336E+28</v>
      </c>
      <c r="U68">
        <f t="shared" ref="U68:U79" si="38">M68</f>
        <v>0.924425092</v>
      </c>
      <c r="V68">
        <f t="shared" ref="V68:V79" si="39">$C$10</f>
        <v>0.01</v>
      </c>
      <c r="W68">
        <f t="shared" ref="W68:W79" si="40">Z67</f>
        <v>2.1001730214973955E-26</v>
      </c>
      <c r="X68">
        <f t="shared" ref="X68:X79" si="41">U68*W68</f>
        <v>1.9414526386136477E-26</v>
      </c>
      <c r="Y68">
        <f t="shared" ref="Y68:Y79" si="42">V68*W68</f>
        <v>2.1001730214973953E-28</v>
      </c>
      <c r="Z68">
        <f t="shared" ref="Z68:Z79" si="43">MAX(0, W68-X68-Y68)</f>
        <v>1.377186526687738E-27</v>
      </c>
      <c r="AB68">
        <f t="shared" ref="AB68:AB79" si="44">AC67</f>
        <v>-17.733129212971413</v>
      </c>
      <c r="AC68">
        <f t="shared" ref="AC68:AC79" si="45">S68*Z68</f>
        <v>-15.83315108301019</v>
      </c>
      <c r="AE68">
        <f t="shared" si="29"/>
        <v>0</v>
      </c>
      <c r="AF68">
        <f t="shared" si="30"/>
        <v>0</v>
      </c>
      <c r="AG68">
        <f t="shared" si="30"/>
        <v>-3.4429663167193451E-26</v>
      </c>
      <c r="AH68">
        <f t="shared" si="31"/>
        <v>-9.7072631930682385E-22</v>
      </c>
      <c r="AI68">
        <f t="shared" si="23"/>
        <v>-9.7076074896999102E-22</v>
      </c>
      <c r="AJ68">
        <f t="shared" si="32"/>
        <v>-1.8999781299612231</v>
      </c>
      <c r="AK68">
        <f t="shared" ref="AK68:AK79" si="46">G68*SUM(AB68:AB68, AE68:AF68)</f>
        <v>-1.2413190449079989</v>
      </c>
      <c r="AL68">
        <f t="shared" si="33"/>
        <v>-3.141297174869222</v>
      </c>
      <c r="AN68">
        <f t="shared" si="34"/>
        <v>0</v>
      </c>
      <c r="AO68">
        <f t="shared" si="34"/>
        <v>0</v>
      </c>
      <c r="AP68">
        <f t="shared" si="34"/>
        <v>-5.5674412412690012E-29</v>
      </c>
      <c r="AQ68">
        <f t="shared" si="34"/>
        <v>-1.5697108966328057E-24</v>
      </c>
      <c r="AR68">
        <f t="shared" si="34"/>
        <v>-1.5697665710452183E-24</v>
      </c>
      <c r="AS68">
        <f t="shared" si="34"/>
        <v>-3.0723555286868462E-3</v>
      </c>
      <c r="AT68">
        <f t="shared" si="34"/>
        <v>-2.0072722787420724E-3</v>
      </c>
      <c r="AU68">
        <f t="shared" si="24"/>
        <v>-5.0796278074289186E-3</v>
      </c>
      <c r="AW68">
        <v>65</v>
      </c>
      <c r="AX68">
        <f>IF(Z68&gt;0, (R68*SUMPRODUCT(K68:$K$98, X68:$X$98)-K68*$AZ$3)/Z68, 0)</f>
        <v>-1.1496736844420336E+28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7"/>
        <v>50000</v>
      </c>
      <c r="S69">
        <f t="shared" si="28"/>
        <v>-1.6908348573178049E+29</v>
      </c>
      <c r="U69">
        <f t="shared" si="38"/>
        <v>0.92929067899999995</v>
      </c>
      <c r="V69">
        <f t="shared" si="39"/>
        <v>0.01</v>
      </c>
      <c r="W69">
        <f t="shared" si="40"/>
        <v>1.377186526687738E-27</v>
      </c>
      <c r="X69">
        <f t="shared" si="41"/>
        <v>1.2798066024952997E-27</v>
      </c>
      <c r="Y69">
        <f t="shared" si="42"/>
        <v>1.3771865266877382E-29</v>
      </c>
      <c r="Z69">
        <f t="shared" si="43"/>
        <v>8.3608058925560983E-29</v>
      </c>
      <c r="AB69">
        <f t="shared" si="44"/>
        <v>-15.83315108301019</v>
      </c>
      <c r="AC69">
        <f t="shared" si="45"/>
        <v>-14.136742038401954</v>
      </c>
      <c r="AE69">
        <f t="shared" si="29"/>
        <v>0</v>
      </c>
      <c r="AF69">
        <f t="shared" si="30"/>
        <v>0</v>
      </c>
      <c r="AG69">
        <f t="shared" si="30"/>
        <v>-2.0902014731390245E-27</v>
      </c>
      <c r="AH69">
        <f t="shared" si="31"/>
        <v>-6.3990330124764983E-23</v>
      </c>
      <c r="AI69">
        <f t="shared" si="23"/>
        <v>-6.3992420326238118E-23</v>
      </c>
      <c r="AJ69">
        <f t="shared" si="32"/>
        <v>-1.6964090446082363</v>
      </c>
      <c r="AK69">
        <f t="shared" si="46"/>
        <v>-1.1083205758107133</v>
      </c>
      <c r="AL69">
        <f t="shared" si="33"/>
        <v>-2.8047296204189496</v>
      </c>
      <c r="AN69">
        <f t="shared" si="34"/>
        <v>0</v>
      </c>
      <c r="AO69">
        <f t="shared" si="34"/>
        <v>0</v>
      </c>
      <c r="AP69">
        <f t="shared" si="34"/>
        <v>-3.0178176559360562E-30</v>
      </c>
      <c r="AQ69">
        <f t="shared" si="34"/>
        <v>-9.2388772346276288E-26</v>
      </c>
      <c r="AR69">
        <f t="shared" si="34"/>
        <v>-9.2391790163932215E-26</v>
      </c>
      <c r="AS69">
        <f t="shared" si="34"/>
        <v>-2.4492630171291841E-3</v>
      </c>
      <c r="AT69">
        <f t="shared" si="34"/>
        <v>-1.6001851711910653E-3</v>
      </c>
      <c r="AU69">
        <f t="shared" si="24"/>
        <v>-4.0494481883202489E-3</v>
      </c>
      <c r="AW69">
        <v>66</v>
      </c>
      <c r="AX69">
        <f>IF(Z69&gt;0, (R69*SUMPRODUCT(K69:$K$98, X69:$X$98)-K69*$AZ$3)/Z69, 0)</f>
        <v>-1.6908348573178049E+29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7"/>
        <v>50000</v>
      </c>
      <c r="S70">
        <f t="shared" si="28"/>
        <v>-2.7418499837824276E+30</v>
      </c>
      <c r="U70">
        <f t="shared" si="38"/>
        <v>0.93493958499999996</v>
      </c>
      <c r="V70">
        <f t="shared" si="39"/>
        <v>0.01</v>
      </c>
      <c r="W70">
        <f t="shared" si="40"/>
        <v>8.3608058925560983E-29</v>
      </c>
      <c r="X70">
        <f t="shared" si="41"/>
        <v>7.8168483914519523E-29</v>
      </c>
      <c r="Y70">
        <f t="shared" si="42"/>
        <v>8.3608058925560984E-31</v>
      </c>
      <c r="Z70">
        <f t="shared" si="43"/>
        <v>4.6034944217858505E-30</v>
      </c>
      <c r="AB70">
        <f t="shared" si="44"/>
        <v>-14.136742038401954</v>
      </c>
      <c r="AC70">
        <f t="shared" si="45"/>
        <v>-12.622091105716029</v>
      </c>
      <c r="AE70">
        <f t="shared" si="29"/>
        <v>0</v>
      </c>
      <c r="AF70">
        <f t="shared" si="30"/>
        <v>0</v>
      </c>
      <c r="AG70">
        <f t="shared" si="30"/>
        <v>-1.1508736054464627E-28</v>
      </c>
      <c r="AH70">
        <f t="shared" si="31"/>
        <v>-3.9084241957259764E-24</v>
      </c>
      <c r="AI70">
        <f t="shared" si="23"/>
        <v>-3.9085392830865208E-24</v>
      </c>
      <c r="AJ70">
        <f t="shared" si="32"/>
        <v>-1.5146509326859245</v>
      </c>
      <c r="AK70">
        <f t="shared" si="46"/>
        <v>-0.98957194268813686</v>
      </c>
      <c r="AL70">
        <f t="shared" si="33"/>
        <v>-2.5042228753740616</v>
      </c>
      <c r="AN70">
        <f t="shared" si="34"/>
        <v>0</v>
      </c>
      <c r="AO70">
        <f t="shared" si="34"/>
        <v>0</v>
      </c>
      <c r="AP70">
        <f t="shared" si="34"/>
        <v>-1.483591897590775E-31</v>
      </c>
      <c r="AQ70">
        <f t="shared" si="34"/>
        <v>-5.038352119368802E-27</v>
      </c>
      <c r="AR70">
        <f t="shared" si="34"/>
        <v>-5.0385004785585608E-27</v>
      </c>
      <c r="AS70">
        <f t="shared" si="34"/>
        <v>-1.9525374817675246E-3</v>
      </c>
      <c r="AT70">
        <f t="shared" si="34"/>
        <v>-1.2756578214214488E-3</v>
      </c>
      <c r="AU70">
        <f t="shared" si="24"/>
        <v>-3.2281953031889736E-3</v>
      </c>
      <c r="AW70">
        <v>67</v>
      </c>
      <c r="AX70">
        <f>IF(Z70&gt;0, (R70*SUMPRODUCT(K70:$K$98, X70:$X$98)-K70*$AZ$3)/Z70, 0)</f>
        <v>-2.7418499837824276E+30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7"/>
        <v>50000</v>
      </c>
      <c r="S71">
        <f t="shared" si="28"/>
        <v>-4.9513991878614359E+31</v>
      </c>
      <c r="U71">
        <f t="shared" si="38"/>
        <v>0.94055780700000002</v>
      </c>
      <c r="V71">
        <f t="shared" si="39"/>
        <v>0.01</v>
      </c>
      <c r="W71">
        <f t="shared" si="40"/>
        <v>4.6034944217858505E-30</v>
      </c>
      <c r="X71">
        <f t="shared" si="41"/>
        <v>4.3298526178916328E-30</v>
      </c>
      <c r="Y71">
        <f t="shared" si="42"/>
        <v>4.6034944217858508E-32</v>
      </c>
      <c r="Z71">
        <f t="shared" si="43"/>
        <v>2.2760685967635922E-31</v>
      </c>
      <c r="AB71">
        <f t="shared" si="44"/>
        <v>-12.622091105716029</v>
      </c>
      <c r="AC71">
        <f t="shared" si="45"/>
        <v>-11.269724201532169</v>
      </c>
      <c r="AE71">
        <f t="shared" si="29"/>
        <v>0</v>
      </c>
      <c r="AF71">
        <f t="shared" si="30"/>
        <v>0</v>
      </c>
      <c r="AG71">
        <f t="shared" si="30"/>
        <v>-5.6901714919089806E-30</v>
      </c>
      <c r="AH71">
        <f t="shared" si="31"/>
        <v>-2.1649263089458164E-25</v>
      </c>
      <c r="AI71">
        <f t="shared" si="23"/>
        <v>-2.1649832106607355E-25</v>
      </c>
      <c r="AJ71">
        <f t="shared" si="32"/>
        <v>-1.3523669041838602</v>
      </c>
      <c r="AK71">
        <f t="shared" si="46"/>
        <v>-0.8835463774001221</v>
      </c>
      <c r="AL71">
        <f t="shared" si="33"/>
        <v>-2.2359132815839824</v>
      </c>
      <c r="AN71">
        <f t="shared" si="34"/>
        <v>0</v>
      </c>
      <c r="AO71">
        <f t="shared" si="34"/>
        <v>0</v>
      </c>
      <c r="AP71">
        <f t="shared" si="34"/>
        <v>-6.549289011957076E-33</v>
      </c>
      <c r="AQ71">
        <f t="shared" si="34"/>
        <v>-2.4917927530016926E-28</v>
      </c>
      <c r="AR71">
        <f t="shared" si="34"/>
        <v>-2.4918582458918121E-28</v>
      </c>
      <c r="AS71">
        <f t="shared" si="34"/>
        <v>-1.5565509261539566E-3</v>
      </c>
      <c r="AT71">
        <f t="shared" si="34"/>
        <v>-1.0169466050872517E-3</v>
      </c>
      <c r="AU71">
        <f t="shared" si="24"/>
        <v>-2.5734975312412083E-3</v>
      </c>
      <c r="AW71">
        <v>68</v>
      </c>
      <c r="AX71">
        <f>IF(Z71&gt;0, (R71*SUMPRODUCT(K71:$K$98, X71:$X$98)-K71*$AZ$3)/Z71, 0)</f>
        <v>-4.9513991878614359E+31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7"/>
        <v>50000</v>
      </c>
      <c r="S72">
        <f t="shared" si="28"/>
        <v>-1.0079180683329818E+33</v>
      </c>
      <c r="U72">
        <f t="shared" si="38"/>
        <v>0.946138378</v>
      </c>
      <c r="V72">
        <f t="shared" si="39"/>
        <v>0.01</v>
      </c>
      <c r="W72">
        <f t="shared" si="40"/>
        <v>2.2760685967635922E-31</v>
      </c>
      <c r="X72">
        <f t="shared" si="41"/>
        <v>2.1534758503586412E-31</v>
      </c>
      <c r="Y72">
        <f t="shared" si="42"/>
        <v>2.2760685967635921E-33</v>
      </c>
      <c r="Z72">
        <f t="shared" si="43"/>
        <v>9.9832060437315049E-33</v>
      </c>
      <c r="AB72">
        <f t="shared" si="44"/>
        <v>-11.269724201532169</v>
      </c>
      <c r="AC72">
        <f t="shared" si="45"/>
        <v>-10.062253751368008</v>
      </c>
      <c r="AE72">
        <f t="shared" si="29"/>
        <v>0</v>
      </c>
      <c r="AF72">
        <f t="shared" si="30"/>
        <v>0</v>
      </c>
      <c r="AG72">
        <f t="shared" si="30"/>
        <v>-2.4958015109328763E-31</v>
      </c>
      <c r="AH72">
        <f t="shared" si="31"/>
        <v>-1.0767379251793206E-26</v>
      </c>
      <c r="AI72">
        <f t="shared" si="23"/>
        <v>-1.0767628831944299E-26</v>
      </c>
      <c r="AJ72">
        <f t="shared" si="32"/>
        <v>-1.2074704501641609</v>
      </c>
      <c r="AK72">
        <f t="shared" si="46"/>
        <v>-0.78888069410725192</v>
      </c>
      <c r="AL72">
        <f t="shared" si="33"/>
        <v>-1.9963511442714128</v>
      </c>
      <c r="AN72">
        <f t="shared" si="34"/>
        <v>0</v>
      </c>
      <c r="AO72">
        <f t="shared" si="34"/>
        <v>0</v>
      </c>
      <c r="AP72">
        <f t="shared" si="34"/>
        <v>-2.5648432054572732E-34</v>
      </c>
      <c r="AQ72">
        <f t="shared" si="34"/>
        <v>-1.1065238719332662E-29</v>
      </c>
      <c r="AR72">
        <f t="shared" si="34"/>
        <v>-1.1065495203653207E-29</v>
      </c>
      <c r="AS72">
        <f t="shared" si="34"/>
        <v>-1.2408728684263045E-3</v>
      </c>
      <c r="AT72">
        <f t="shared" si="34"/>
        <v>-8.1070360737185243E-4</v>
      </c>
      <c r="AU72">
        <f t="shared" si="24"/>
        <v>-2.0515764757981568E-3</v>
      </c>
      <c r="AW72">
        <v>69</v>
      </c>
      <c r="AX72">
        <f>IF(Z72&gt;0, (R72*SUMPRODUCT(K72:$K$98, X72:$X$98)-K72*$AZ$3)/Z72, 0)</f>
        <v>-1.0079180683329818E+33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7"/>
        <v>50000</v>
      </c>
      <c r="S73">
        <f t="shared" si="28"/>
        <v>-2.34810485288065E+34</v>
      </c>
      <c r="U73">
        <f t="shared" si="38"/>
        <v>0.95167433300000004</v>
      </c>
      <c r="V73">
        <f t="shared" si="39"/>
        <v>0.01</v>
      </c>
      <c r="W73">
        <f t="shared" si="40"/>
        <v>9.9832060437315049E-33</v>
      </c>
      <c r="X73">
        <f t="shared" si="41"/>
        <v>9.5007609528697493E-33</v>
      </c>
      <c r="Y73">
        <f t="shared" si="42"/>
        <v>9.9832060437315045E-35</v>
      </c>
      <c r="Z73">
        <f t="shared" si="43"/>
        <v>3.8261303042444051E-34</v>
      </c>
      <c r="AB73">
        <f t="shared" si="44"/>
        <v>-10.062253751368008</v>
      </c>
      <c r="AC73">
        <f t="shared" si="45"/>
        <v>-8.9841551351500062</v>
      </c>
      <c r="AE73">
        <f t="shared" si="29"/>
        <v>0</v>
      </c>
      <c r="AF73">
        <f t="shared" si="30"/>
        <v>0</v>
      </c>
      <c r="AG73">
        <f t="shared" si="30"/>
        <v>-9.5653257606110131E-33</v>
      </c>
      <c r="AH73">
        <f t="shared" si="31"/>
        <v>-4.7503804764348744E-28</v>
      </c>
      <c r="AI73">
        <f t="shared" si="23"/>
        <v>-4.7504761296924804E-28</v>
      </c>
      <c r="AJ73">
        <f t="shared" si="32"/>
        <v>-1.0780986162180017</v>
      </c>
      <c r="AK73">
        <f t="shared" si="46"/>
        <v>-0.70435776259576066</v>
      </c>
      <c r="AL73">
        <f t="shared" si="33"/>
        <v>-1.7824563788137624</v>
      </c>
      <c r="AN73">
        <f t="shared" si="34"/>
        <v>0</v>
      </c>
      <c r="AO73">
        <f t="shared" si="34"/>
        <v>0</v>
      </c>
      <c r="AP73">
        <f t="shared" si="34"/>
        <v>-8.7767255892471331E-36</v>
      </c>
      <c r="AQ73">
        <f t="shared" si="34"/>
        <v>-4.3587418692913075E-31</v>
      </c>
      <c r="AR73">
        <f t="shared" si="34"/>
        <v>-4.3588296365471999E-31</v>
      </c>
      <c r="AS73">
        <f t="shared" si="34"/>
        <v>-9.8921625352862367E-4</v>
      </c>
      <c r="AT73">
        <f t="shared" si="34"/>
        <v>-6.4628795230536711E-4</v>
      </c>
      <c r="AU73">
        <f t="shared" si="24"/>
        <v>-1.6355042058339908E-3</v>
      </c>
      <c r="AW73">
        <v>70</v>
      </c>
      <c r="AX73">
        <f>IF(Z73&gt;0, (R73*SUMPRODUCT(K73:$K$98, X73:$X$98)-K73*$AZ$3)/Z73, 0)</f>
        <v>-2.34810485288065E+34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7"/>
        <v>50000</v>
      </c>
      <c r="S74">
        <f t="shared" si="28"/>
        <v>-6.3838357146387228E+35</v>
      </c>
      <c r="U74">
        <f t="shared" si="38"/>
        <v>0.95715889499999995</v>
      </c>
      <c r="V74">
        <f t="shared" si="39"/>
        <v>0.01</v>
      </c>
      <c r="W74">
        <f t="shared" si="40"/>
        <v>3.8261303042444051E-34</v>
      </c>
      <c r="X74">
        <f t="shared" si="41"/>
        <v>3.6622146541365882E-34</v>
      </c>
      <c r="Y74">
        <f t="shared" si="42"/>
        <v>3.8261303042444052E-36</v>
      </c>
      <c r="Z74">
        <f t="shared" si="43"/>
        <v>1.256543470653728E-35</v>
      </c>
      <c r="AB74">
        <f t="shared" si="44"/>
        <v>-8.9841551351500062</v>
      </c>
      <c r="AC74">
        <f t="shared" si="45"/>
        <v>-8.0215670849553629</v>
      </c>
      <c r="AE74">
        <f t="shared" si="29"/>
        <v>0</v>
      </c>
      <c r="AF74">
        <f t="shared" si="30"/>
        <v>0</v>
      </c>
      <c r="AG74">
        <f t="shared" si="30"/>
        <v>-3.1413586766343203E-34</v>
      </c>
      <c r="AH74">
        <f t="shared" si="31"/>
        <v>-1.831107327068294E-29</v>
      </c>
      <c r="AI74">
        <f t="shared" si="23"/>
        <v>-1.8311387406550604E-29</v>
      </c>
      <c r="AJ74">
        <f t="shared" si="32"/>
        <v>-0.96258805019464333</v>
      </c>
      <c r="AK74">
        <f t="shared" si="46"/>
        <v>-0.6288908594605005</v>
      </c>
      <c r="AL74">
        <f t="shared" si="33"/>
        <v>-1.5914789096551438</v>
      </c>
      <c r="AN74">
        <f t="shared" si="34"/>
        <v>0</v>
      </c>
      <c r="AO74">
        <f t="shared" si="34"/>
        <v>0</v>
      </c>
      <c r="AP74">
        <f t="shared" si="34"/>
        <v>-2.5735479163629709E-37</v>
      </c>
      <c r="AQ74">
        <f t="shared" si="34"/>
        <v>-1.5001287440575013E-32</v>
      </c>
      <c r="AR74">
        <f t="shared" si="34"/>
        <v>-1.500154479536665E-32</v>
      </c>
      <c r="AS74">
        <f t="shared" si="34"/>
        <v>-7.8859714088697595E-4</v>
      </c>
      <c r="AT74">
        <f t="shared" si="34"/>
        <v>-5.1521679871282438E-4</v>
      </c>
      <c r="AU74">
        <f t="shared" si="24"/>
        <v>-1.3038139395998003E-3</v>
      </c>
      <c r="AW74">
        <v>71</v>
      </c>
      <c r="AX74">
        <f>IF(Z74&gt;0, (R74*SUMPRODUCT(K74:$K$98, X74:$X$98)-K74*$AZ$3)/Z74, 0)</f>
        <v>-6.3838357146387228E+35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7"/>
        <v>50000</v>
      </c>
      <c r="S75">
        <f t="shared" si="28"/>
        <v>-2.0814231767255943E+37</v>
      </c>
      <c r="U75">
        <f t="shared" si="38"/>
        <v>0.96261559600000002</v>
      </c>
      <c r="V75">
        <f t="shared" si="39"/>
        <v>0.01</v>
      </c>
      <c r="W75">
        <f t="shared" si="40"/>
        <v>1.256543470653728E-35</v>
      </c>
      <c r="X75">
        <f t="shared" si="41"/>
        <v>1.2095683419032469E-35</v>
      </c>
      <c r="Y75">
        <f t="shared" si="42"/>
        <v>1.2565434706537281E-37</v>
      </c>
      <c r="Z75">
        <f t="shared" si="43"/>
        <v>3.440969404394389E-37</v>
      </c>
      <c r="AB75">
        <f t="shared" si="44"/>
        <v>-8.0215670849553629</v>
      </c>
      <c r="AC75">
        <f t="shared" si="45"/>
        <v>-7.1621134687101451</v>
      </c>
      <c r="AE75">
        <f t="shared" si="29"/>
        <v>0</v>
      </c>
      <c r="AF75">
        <f t="shared" si="30"/>
        <v>0</v>
      </c>
      <c r="AG75">
        <f t="shared" si="30"/>
        <v>-8.6024235109859726E-36</v>
      </c>
      <c r="AH75">
        <f t="shared" si="31"/>
        <v>-6.0478417095162345E-31</v>
      </c>
      <c r="AI75">
        <f t="shared" si="23"/>
        <v>-6.0479277337513445E-31</v>
      </c>
      <c r="AJ75">
        <f t="shared" si="32"/>
        <v>-0.85945361624521777</v>
      </c>
      <c r="AK75">
        <f t="shared" si="46"/>
        <v>-0.5615096959468755</v>
      </c>
      <c r="AL75">
        <f t="shared" si="33"/>
        <v>-1.4209633121920933</v>
      </c>
      <c r="AN75">
        <f t="shared" si="34"/>
        <v>0</v>
      </c>
      <c r="AO75">
        <f t="shared" si="34"/>
        <v>0</v>
      </c>
      <c r="AP75">
        <f t="shared" si="34"/>
        <v>-6.2924174870573142E-39</v>
      </c>
      <c r="AQ75">
        <f t="shared" si="34"/>
        <v>-4.4238167166862485E-34</v>
      </c>
      <c r="AR75">
        <f t="shared" si="34"/>
        <v>-4.4238796408611192E-34</v>
      </c>
      <c r="AS75">
        <f t="shared" si="34"/>
        <v>-6.2866481256933693E-4</v>
      </c>
      <c r="AT75">
        <f t="shared" si="34"/>
        <v>-4.1072767754530008E-4</v>
      </c>
      <c r="AU75">
        <f t="shared" si="24"/>
        <v>-1.0393924901146371E-3</v>
      </c>
      <c r="AW75">
        <v>72</v>
      </c>
      <c r="AX75">
        <f>IF(Z75&gt;0, (R75*SUMPRODUCT(K75:$K$98, X75:$X$98)-K75*$AZ$3)/Z75, 0)</f>
        <v>-2.0814231767255943E+37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7"/>
        <v>50000</v>
      </c>
      <c r="S76">
        <f t="shared" si="28"/>
        <v>-8.4751126585622082E+38</v>
      </c>
      <c r="U76">
        <f t="shared" si="38"/>
        <v>0.96807210799999999</v>
      </c>
      <c r="V76">
        <f t="shared" si="39"/>
        <v>0.01</v>
      </c>
      <c r="W76">
        <f t="shared" si="40"/>
        <v>3.440969404394389E-37</v>
      </c>
      <c r="X76">
        <f t="shared" si="41"/>
        <v>3.3311065048755805E-37</v>
      </c>
      <c r="Y76">
        <f t="shared" si="42"/>
        <v>3.4409694043943893E-39</v>
      </c>
      <c r="Z76">
        <f t="shared" si="43"/>
        <v>7.5453205474864579E-39</v>
      </c>
      <c r="AB76">
        <f t="shared" si="44"/>
        <v>-7.1621134687101451</v>
      </c>
      <c r="AC76">
        <f t="shared" si="45"/>
        <v>-6.3947441684912008</v>
      </c>
      <c r="AE76">
        <f t="shared" si="29"/>
        <v>0</v>
      </c>
      <c r="AF76">
        <f t="shared" si="30"/>
        <v>0</v>
      </c>
      <c r="AG76">
        <f t="shared" si="30"/>
        <v>-1.8863301368716146E-37</v>
      </c>
      <c r="AH76">
        <f t="shared" si="31"/>
        <v>-1.6655532524377903E-32</v>
      </c>
      <c r="AI76">
        <f t="shared" si="23"/>
        <v>-1.6655721157391591E-32</v>
      </c>
      <c r="AJ76">
        <f t="shared" si="32"/>
        <v>-0.76736930021894434</v>
      </c>
      <c r="AK76">
        <f t="shared" si="46"/>
        <v>-0.50134794280971018</v>
      </c>
      <c r="AL76">
        <f t="shared" si="33"/>
        <v>-1.2687172430286546</v>
      </c>
      <c r="AN76">
        <f t="shared" si="34"/>
        <v>0</v>
      </c>
      <c r="AO76">
        <f t="shared" si="34"/>
        <v>0</v>
      </c>
      <c r="AP76">
        <f t="shared" si="34"/>
        <v>-1.2319593845991459E-40</v>
      </c>
      <c r="AQ76">
        <f t="shared" si="34"/>
        <v>-1.0877703323413637E-35</v>
      </c>
      <c r="AR76">
        <f t="shared" si="34"/>
        <v>-1.0877826519352096E-35</v>
      </c>
      <c r="AS76">
        <f t="shared" si="34"/>
        <v>-5.0116773961203509E-4</v>
      </c>
      <c r="AT76">
        <f t="shared" si="34"/>
        <v>-3.2742958987986285E-4</v>
      </c>
      <c r="AU76">
        <f t="shared" si="24"/>
        <v>-8.285973294918981E-4</v>
      </c>
      <c r="AW76">
        <v>73</v>
      </c>
      <c r="AX76">
        <f>IF(Z76&gt;0, (R76*SUMPRODUCT(K76:$K$98, X76:$X$98)-K76*$AZ$3)/Z76, 0)</f>
        <v>-8.4751126585622082E+38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7"/>
        <v>50000</v>
      </c>
      <c r="S77">
        <f t="shared" si="28"/>
        <v>-4.5941212591829236E+40</v>
      </c>
      <c r="U77">
        <f t="shared" si="38"/>
        <v>0.97352880900000005</v>
      </c>
      <c r="V77">
        <f t="shared" si="39"/>
        <v>0.01</v>
      </c>
      <c r="W77">
        <f t="shared" si="40"/>
        <v>7.5453205474864579E-39</v>
      </c>
      <c r="X77">
        <f t="shared" si="41"/>
        <v>7.3455869261177192E-39</v>
      </c>
      <c r="Y77">
        <f t="shared" si="42"/>
        <v>7.545320547486458E-41</v>
      </c>
      <c r="Z77">
        <f t="shared" si="43"/>
        <v>1.2428041589387421E-40</v>
      </c>
      <c r="AB77">
        <f t="shared" si="44"/>
        <v>-6.3947441684912008</v>
      </c>
      <c r="AC77">
        <f t="shared" si="45"/>
        <v>-5.7095930075814287</v>
      </c>
      <c r="AE77">
        <f t="shared" si="29"/>
        <v>0</v>
      </c>
      <c r="AF77">
        <f t="shared" si="30"/>
        <v>0</v>
      </c>
      <c r="AG77">
        <f t="shared" si="30"/>
        <v>-3.1070103973468551E-39</v>
      </c>
      <c r="AH77">
        <f t="shared" si="31"/>
        <v>-3.6727934630588597E-34</v>
      </c>
      <c r="AI77">
        <f t="shared" si="23"/>
        <v>-3.6728245331628333E-34</v>
      </c>
      <c r="AJ77">
        <f t="shared" si="32"/>
        <v>-0.68515116090977202</v>
      </c>
      <c r="AK77">
        <f t="shared" si="46"/>
        <v>-0.44763209179438407</v>
      </c>
      <c r="AL77">
        <f t="shared" si="33"/>
        <v>-1.1327832527041561</v>
      </c>
      <c r="AN77">
        <f t="shared" si="34"/>
        <v>0</v>
      </c>
      <c r="AO77">
        <f t="shared" si="34"/>
        <v>0</v>
      </c>
      <c r="AP77">
        <f t="shared" si="34"/>
        <v>-1.8117712792834837E-42</v>
      </c>
      <c r="AQ77">
        <f t="shared" si="34"/>
        <v>-2.1416927721878201E-37</v>
      </c>
      <c r="AR77">
        <f t="shared" si="34"/>
        <v>-2.1417108899006131E-37</v>
      </c>
      <c r="AS77">
        <f t="shared" si="34"/>
        <v>-3.9952785364479856E-4</v>
      </c>
      <c r="AT77">
        <f t="shared" si="34"/>
        <v>-2.6102486438126822E-4</v>
      </c>
      <c r="AU77">
        <f t="shared" si="24"/>
        <v>-6.6055271802606679E-4</v>
      </c>
      <c r="AW77">
        <v>74</v>
      </c>
      <c r="AX77">
        <f>IF(Z77&gt;0, (R77*SUMPRODUCT(K77:$K$98, X77:$X$98)-K77*$AZ$3)/Z77, 0)</f>
        <v>-4.5941212591829236E+40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7"/>
        <v>50000</v>
      </c>
      <c r="S78">
        <f t="shared" si="28"/>
        <v>-3.7240885497235882E+42</v>
      </c>
      <c r="U78">
        <f t="shared" si="38"/>
        <v>0.97898550900000003</v>
      </c>
      <c r="V78">
        <f t="shared" si="39"/>
        <v>0.01</v>
      </c>
      <c r="W78">
        <f t="shared" si="40"/>
        <v>1.2428041589387421E-40</v>
      </c>
      <c r="X78">
        <f t="shared" si="41"/>
        <v>1.2166872621259615E-40</v>
      </c>
      <c r="Y78">
        <f t="shared" si="42"/>
        <v>1.2428041589387422E-42</v>
      </c>
      <c r="Z78">
        <f t="shared" si="43"/>
        <v>1.3688855223393258E-42</v>
      </c>
      <c r="AB78">
        <f t="shared" si="44"/>
        <v>-5.7095930075814287</v>
      </c>
      <c r="AC78">
        <f t="shared" si="45"/>
        <v>-5.0978508996262759</v>
      </c>
      <c r="AE78">
        <f t="shared" si="29"/>
        <v>0</v>
      </c>
      <c r="AF78">
        <f t="shared" si="30"/>
        <v>0</v>
      </c>
      <c r="AG78">
        <f t="shared" si="30"/>
        <v>-3.4222138058483147E-41</v>
      </c>
      <c r="AH78">
        <f t="shared" si="31"/>
        <v>-6.0834363106298071E-36</v>
      </c>
      <c r="AI78">
        <f t="shared" si="23"/>
        <v>-6.0834705327678651E-36</v>
      </c>
      <c r="AJ78">
        <f t="shared" si="32"/>
        <v>-0.61174210795515283</v>
      </c>
      <c r="AK78">
        <f t="shared" si="46"/>
        <v>-0.39967151053070005</v>
      </c>
      <c r="AL78">
        <f t="shared" si="33"/>
        <v>-1.0114136184858529</v>
      </c>
      <c r="AN78">
        <f t="shared" si="34"/>
        <v>0</v>
      </c>
      <c r="AO78">
        <f t="shared" si="34"/>
        <v>0</v>
      </c>
      <c r="AP78">
        <f t="shared" si="34"/>
        <v>-1.7817623615827048E-44</v>
      </c>
      <c r="AQ78">
        <f t="shared" si="34"/>
        <v>-3.1673175500730762E-39</v>
      </c>
      <c r="AR78">
        <f t="shared" si="34"/>
        <v>-3.167335367696692E-39</v>
      </c>
      <c r="AS78">
        <f t="shared" si="34"/>
        <v>-3.1850115883673316E-4</v>
      </c>
      <c r="AT78">
        <f t="shared" si="34"/>
        <v>-2.0808742377333243E-4</v>
      </c>
      <c r="AU78">
        <f t="shared" si="24"/>
        <v>-5.2658858261006559E-4</v>
      </c>
      <c r="AW78">
        <v>75</v>
      </c>
      <c r="AX78">
        <f>IF(Z78&gt;0, (R78*SUMPRODUCT(K78:$K$98, X78:$X$98)-K78*$AZ$3)/Z78, 0)</f>
        <v>-3.7240885497235882E+42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1.3688855223393258E-42</v>
      </c>
      <c r="X79">
        <f t="shared" si="41"/>
        <v>1.3688855223393258E-42</v>
      </c>
      <c r="Y79">
        <f t="shared" si="42"/>
        <v>1.368885522339326E-44</v>
      </c>
      <c r="Z79">
        <f t="shared" si="43"/>
        <v>0</v>
      </c>
      <c r="AB79">
        <f t="shared" si="44"/>
        <v>-5.0978508996262759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-6.8444276116966291E-38</v>
      </c>
      <c r="AI79">
        <f t="shared" si="23"/>
        <v>-6.8444276116966291E-38</v>
      </c>
      <c r="AJ79">
        <f t="shared" si="32"/>
        <v>-5.0978508996262759</v>
      </c>
      <c r="AK79">
        <f t="shared" si="46"/>
        <v>-0.35684956297383935</v>
      </c>
      <c r="AL79">
        <f t="shared" si="33"/>
        <v>-5.4547004626001154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-3.1817185028262583E-41</v>
      </c>
      <c r="AR79">
        <f t="shared" si="34"/>
        <v>-3.1817185028262583E-41</v>
      </c>
      <c r="AS79">
        <f t="shared" si="34"/>
        <v>-2.3698002889637891E-3</v>
      </c>
      <c r="AT79">
        <f t="shared" si="34"/>
        <v>-1.6588602022746526E-4</v>
      </c>
      <c r="AU79">
        <f t="shared" si="24"/>
        <v>-2.5356863091912547E-3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12618.760876954058</v>
      </c>
      <c r="AO81" s="8">
        <f t="shared" ref="AO81:AU81" si="49">SUM(AO3:AO79)</f>
        <v>-1261.8760876954059</v>
      </c>
      <c r="AP81" s="8">
        <f t="shared" si="49"/>
        <v>-409.58717030250142</v>
      </c>
      <c r="AQ81" s="8">
        <f t="shared" si="49"/>
        <v>-9791.3931201018313</v>
      </c>
      <c r="AR81" s="8">
        <f t="shared" si="49"/>
        <v>1155.9044988543167</v>
      </c>
      <c r="AS81" s="8">
        <f t="shared" si="49"/>
        <v>-1499.1802329952679</v>
      </c>
      <c r="AT81" s="8">
        <f t="shared" si="49"/>
        <v>343.27573414094184</v>
      </c>
      <c r="AU81" s="8">
        <f t="shared" si="49"/>
        <v>-6.6088636299643788E-12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BE06-EA23-4E54-92EA-94FEFEC58A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22050.891408828662</v>
      </c>
      <c r="K3">
        <v>1</v>
      </c>
      <c r="L3" s="2">
        <v>0</v>
      </c>
      <c r="O3">
        <f>$C$3</f>
        <v>22050.891408828662</v>
      </c>
      <c r="P3" s="2">
        <f>O3*C5</f>
        <v>2205.0891408828661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22050.891408828662</v>
      </c>
      <c r="AF3">
        <f t="shared" ref="AF3:AG34" si="3">-$Z3*P3</f>
        <v>-2205.0891408828661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19645.802267945797</v>
      </c>
      <c r="AJ3">
        <f t="shared" ref="AJ3:AJ66" si="6">AB3-AC3</f>
        <v>0</v>
      </c>
      <c r="AL3">
        <f t="shared" ref="AL3:AL66" si="7">SUM(AI3:AK3)</f>
        <v>19645.802267945797</v>
      </c>
      <c r="AN3">
        <f t="shared" ref="AN3:AU34" si="8">AE3*$K3</f>
        <v>22050.891408828662</v>
      </c>
      <c r="AO3">
        <f t="shared" si="8"/>
        <v>-2205.0891408828661</v>
      </c>
      <c r="AP3">
        <f t="shared" si="8"/>
        <v>-200</v>
      </c>
      <c r="AQ3">
        <f t="shared" si="8"/>
        <v>0</v>
      </c>
      <c r="AR3">
        <f t="shared" si="8"/>
        <v>19645.802267945797</v>
      </c>
      <c r="AS3">
        <f t="shared" si="8"/>
        <v>0</v>
      </c>
      <c r="AT3">
        <f t="shared" si="8"/>
        <v>0</v>
      </c>
      <c r="AU3">
        <f t="shared" si="8"/>
        <v>19645.802267945797</v>
      </c>
      <c r="AW3">
        <v>0</v>
      </c>
      <c r="AX3">
        <f>IF(Z3&gt;0, (R3*SUMPRODUCT(K3:$K$98, X3:$X$98)-K3*$AZ$3)/Z3, 0)</f>
        <v>0</v>
      </c>
      <c r="AZ3">
        <f>C6*ABS(SUMPRODUCT(X4:X69, K4:K69))/1</f>
        <v>19435.440450721395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50000</v>
      </c>
      <c r="S4">
        <f t="shared" si="1"/>
        <v>1343.4066009117739</v>
      </c>
      <c r="U4">
        <f t="shared" ref="U4:U67" si="12">M4</f>
        <v>1.9576E-2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1.9576E-2</v>
      </c>
      <c r="Y4">
        <f t="shared" ref="Y4:Y67" si="16">V4*W4</f>
        <v>0.01</v>
      </c>
      <c r="Z4">
        <f t="shared" ref="Z4:Z67" si="17">MAX(0, W4-X4-Y4)</f>
        <v>0.97042399999999995</v>
      </c>
      <c r="AB4">
        <f t="shared" ref="AB4:AB67" si="18">AC3</f>
        <v>0</v>
      </c>
      <c r="AC4">
        <f>S4*Z4</f>
        <v>1303.6740072832072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-978.8</v>
      </c>
      <c r="AI4">
        <f t="shared" si="5"/>
        <v>-978.8</v>
      </c>
      <c r="AJ4">
        <f t="shared" si="6"/>
        <v>-1303.6740072832072</v>
      </c>
      <c r="AK4">
        <f t="shared" ref="AK4:AK67" si="19">G4*SUM(AB4:AB4, AE4:AF4)</f>
        <v>0</v>
      </c>
      <c r="AL4">
        <f t="shared" si="7"/>
        <v>-2282.4740072832074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-913.14488291818259</v>
      </c>
      <c r="AR4">
        <f t="shared" si="8"/>
        <v>-913.14488291818259</v>
      </c>
      <c r="AS4">
        <f t="shared" si="8"/>
        <v>-1216.2272668002679</v>
      </c>
      <c r="AT4">
        <f t="shared" si="8"/>
        <v>0</v>
      </c>
      <c r="AU4">
        <f t="shared" si="8"/>
        <v>-2129.3721497184506</v>
      </c>
      <c r="AW4">
        <v>1</v>
      </c>
      <c r="AX4">
        <f>IF(Z4&gt;0, (R4*SUMPRODUCT(K4:$K$98, X4:$X$98)-K4*$AZ$3)/Z4, 0)</f>
        <v>1343.4066009117739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50000</v>
      </c>
      <c r="S5">
        <f t="shared" si="1"/>
        <v>2028.4011668445378</v>
      </c>
      <c r="U5">
        <f t="shared" si="12"/>
        <v>2.3283000000000002E-2</v>
      </c>
      <c r="V5">
        <f t="shared" si="13"/>
        <v>0.01</v>
      </c>
      <c r="W5">
        <f t="shared" si="14"/>
        <v>0.97042399999999995</v>
      </c>
      <c r="X5">
        <f t="shared" si="15"/>
        <v>2.2594381992E-2</v>
      </c>
      <c r="Y5">
        <f t="shared" si="16"/>
        <v>9.7042399999999994E-3</v>
      </c>
      <c r="Z5">
        <f t="shared" si="17"/>
        <v>0.93812537800799989</v>
      </c>
      <c r="AB5">
        <f t="shared" si="18"/>
        <v>1303.6740072832072</v>
      </c>
      <c r="AC5">
        <f>S5*Z5</f>
        <v>1902.8946113979</v>
      </c>
      <c r="AE5">
        <f t="shared" si="2"/>
        <v>0</v>
      </c>
      <c r="AF5">
        <f t="shared" si="3"/>
        <v>0</v>
      </c>
      <c r="AG5">
        <f t="shared" si="3"/>
        <v>-23.453134450199997</v>
      </c>
      <c r="AH5">
        <f t="shared" si="4"/>
        <v>-1129.7190995999999</v>
      </c>
      <c r="AI5">
        <f t="shared" si="5"/>
        <v>-1153.1722340501999</v>
      </c>
      <c r="AJ5">
        <f t="shared" si="6"/>
        <v>-599.22060411469283</v>
      </c>
      <c r="AK5">
        <f t="shared" si="19"/>
        <v>53.450634298611497</v>
      </c>
      <c r="AL5">
        <f t="shared" si="7"/>
        <v>-1698.9422038662813</v>
      </c>
      <c r="AN5">
        <f t="shared" si="8"/>
        <v>0</v>
      </c>
      <c r="AO5">
        <f t="shared" si="8"/>
        <v>0</v>
      </c>
      <c r="AP5">
        <f t="shared" si="8"/>
        <v>-20.054963307913535</v>
      </c>
      <c r="AQ5">
        <f t="shared" si="8"/>
        <v>-966.03185978554404</v>
      </c>
      <c r="AR5">
        <f t="shared" si="8"/>
        <v>-986.08682309345761</v>
      </c>
      <c r="AS5">
        <f t="shared" si="8"/>
        <v>-512.39834293294086</v>
      </c>
      <c r="AT5">
        <f t="shared" si="8"/>
        <v>45.706065938415207</v>
      </c>
      <c r="AU5">
        <f t="shared" si="8"/>
        <v>-1452.7791000879834</v>
      </c>
      <c r="AW5">
        <v>2</v>
      </c>
      <c r="AX5">
        <f>IF(Z5&gt;0, (R5*SUMPRODUCT(K5:$K$98, X5:$X$98)-K5*$AZ$3)/Z5, 0)</f>
        <v>2028.4011668445378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50000</v>
      </c>
      <c r="S6">
        <f t="shared" si="1"/>
        <v>2838.0837898897657</v>
      </c>
      <c r="U6">
        <f t="shared" si="12"/>
        <v>2.7149E-2</v>
      </c>
      <c r="V6">
        <f t="shared" si="13"/>
        <v>0.01</v>
      </c>
      <c r="W6">
        <f t="shared" si="14"/>
        <v>0.93812537800799989</v>
      </c>
      <c r="X6">
        <f t="shared" si="15"/>
        <v>2.546916588753919E-2</v>
      </c>
      <c r="Y6">
        <f t="shared" si="16"/>
        <v>9.3812537800799997E-3</v>
      </c>
      <c r="Z6">
        <f t="shared" si="17"/>
        <v>0.90327495834038063</v>
      </c>
      <c r="AB6">
        <f t="shared" si="18"/>
        <v>1902.8946113979</v>
      </c>
      <c r="AC6">
        <f t="shared" ref="AC6:AC69" si="22">S6*Z6</f>
        <v>2563.5700170791879</v>
      </c>
      <c r="AE6">
        <f t="shared" si="2"/>
        <v>0</v>
      </c>
      <c r="AF6">
        <f t="shared" si="3"/>
        <v>0</v>
      </c>
      <c r="AG6">
        <f t="shared" si="3"/>
        <v>-22.581873958509515</v>
      </c>
      <c r="AH6">
        <f t="shared" si="4"/>
        <v>-1273.4582943769594</v>
      </c>
      <c r="AI6">
        <f t="shared" si="5"/>
        <v>-1296.0401683354689</v>
      </c>
      <c r="AJ6">
        <f t="shared" si="6"/>
        <v>-660.67540568128788</v>
      </c>
      <c r="AK6">
        <f t="shared" si="19"/>
        <v>111.31933476677716</v>
      </c>
      <c r="AL6">
        <f t="shared" si="7"/>
        <v>-1845.3962392499798</v>
      </c>
      <c r="AN6">
        <f t="shared" si="8"/>
        <v>0</v>
      </c>
      <c r="AO6">
        <f t="shared" si="8"/>
        <v>0</v>
      </c>
      <c r="AP6">
        <f t="shared" si="8"/>
        <v>-17.41988405592048</v>
      </c>
      <c r="AQ6">
        <f t="shared" si="8"/>
        <v>-982.35850039971956</v>
      </c>
      <c r="AR6">
        <f t="shared" si="8"/>
        <v>-999.77838445563998</v>
      </c>
      <c r="AS6">
        <f t="shared" si="8"/>
        <v>-509.65163416959797</v>
      </c>
      <c r="AT6">
        <f t="shared" si="8"/>
        <v>85.872851313507553</v>
      </c>
      <c r="AU6">
        <f t="shared" si="8"/>
        <v>-1423.5571673117306</v>
      </c>
      <c r="AW6">
        <v>3</v>
      </c>
      <c r="AX6">
        <f>IF(Z6&gt;0, (R6*SUMPRODUCT(K6:$K$98, X6:$X$98)-K6*$AZ$3)/Z6, 0)</f>
        <v>2838.0837898897657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50000</v>
      </c>
      <c r="S7">
        <f t="shared" si="1"/>
        <v>3386.9315626777948</v>
      </c>
      <c r="U7">
        <f t="shared" si="12"/>
        <v>3.1286000000000001E-2</v>
      </c>
      <c r="V7">
        <f t="shared" si="13"/>
        <v>0.01</v>
      </c>
      <c r="W7">
        <f t="shared" si="14"/>
        <v>0.90327495834038063</v>
      </c>
      <c r="X7">
        <f t="shared" si="15"/>
        <v>2.8259860346637151E-2</v>
      </c>
      <c r="Y7">
        <f t="shared" si="16"/>
        <v>9.0327495834038058E-3</v>
      </c>
      <c r="Z7">
        <f t="shared" si="17"/>
        <v>0.86598234841033961</v>
      </c>
      <c r="AB7">
        <f t="shared" si="18"/>
        <v>2563.5700170791879</v>
      </c>
      <c r="AC7">
        <f t="shared" si="22"/>
        <v>2933.022948552818</v>
      </c>
      <c r="AE7">
        <f t="shared" si="2"/>
        <v>0</v>
      </c>
      <c r="AF7">
        <f t="shared" si="3"/>
        <v>0</v>
      </c>
      <c r="AG7">
        <f t="shared" si="3"/>
        <v>-21.649558710258489</v>
      </c>
      <c r="AH7">
        <f t="shared" si="4"/>
        <v>-1412.9930173318576</v>
      </c>
      <c r="AI7">
        <f t="shared" si="5"/>
        <v>-1434.6425760421162</v>
      </c>
      <c r="AJ7">
        <f t="shared" si="6"/>
        <v>-369.45293147363009</v>
      </c>
      <c r="AK7">
        <f t="shared" si="19"/>
        <v>125.87128783858812</v>
      </c>
      <c r="AL7">
        <f t="shared" si="7"/>
        <v>-1678.2242196771581</v>
      </c>
      <c r="AN7">
        <f t="shared" si="8"/>
        <v>0</v>
      </c>
      <c r="AO7">
        <f t="shared" si="8"/>
        <v>0</v>
      </c>
      <c r="AP7">
        <f t="shared" si="8"/>
        <v>-15.19487464542603</v>
      </c>
      <c r="AQ7">
        <f t="shared" si="8"/>
        <v>-991.71775557006333</v>
      </c>
      <c r="AR7">
        <f t="shared" si="8"/>
        <v>-1006.9126302154895</v>
      </c>
      <c r="AS7">
        <f t="shared" si="8"/>
        <v>-259.30279024426153</v>
      </c>
      <c r="AT7">
        <f t="shared" si="8"/>
        <v>88.343530035067786</v>
      </c>
      <c r="AU7">
        <f t="shared" si="8"/>
        <v>-1177.8718904246832</v>
      </c>
      <c r="AW7">
        <v>4</v>
      </c>
      <c r="AX7">
        <f>IF(Z7&gt;0, (R7*SUMPRODUCT(K7:$K$98, X7:$X$98)-K7*$AZ$3)/Z7, 0)</f>
        <v>3386.9315626777948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50000</v>
      </c>
      <c r="S8">
        <f t="shared" si="1"/>
        <v>3448.1793223833138</v>
      </c>
      <c r="U8">
        <f t="shared" si="12"/>
        <v>3.5844000000000001E-2</v>
      </c>
      <c r="V8">
        <f t="shared" si="13"/>
        <v>0.01</v>
      </c>
      <c r="W8">
        <f t="shared" si="14"/>
        <v>0.86598234841033961</v>
      </c>
      <c r="X8">
        <f t="shared" si="15"/>
        <v>3.1040271296420213E-2</v>
      </c>
      <c r="Y8">
        <f t="shared" si="16"/>
        <v>8.6598234841033968E-3</v>
      </c>
      <c r="Z8">
        <f t="shared" si="17"/>
        <v>0.826282253629816</v>
      </c>
      <c r="AB8">
        <f t="shared" si="18"/>
        <v>2933.022948552818</v>
      </c>
      <c r="AC8">
        <f t="shared" si="22"/>
        <v>2849.1693814186165</v>
      </c>
      <c r="AE8">
        <f t="shared" si="2"/>
        <v>0</v>
      </c>
      <c r="AF8">
        <f t="shared" si="3"/>
        <v>0</v>
      </c>
      <c r="AG8">
        <f t="shared" si="3"/>
        <v>-20.657056340745399</v>
      </c>
      <c r="AH8">
        <f t="shared" si="4"/>
        <v>-1552.0135648210107</v>
      </c>
      <c r="AI8">
        <f t="shared" si="5"/>
        <v>-1572.6706211617561</v>
      </c>
      <c r="AJ8">
        <f t="shared" si="6"/>
        <v>83.853567134201512</v>
      </c>
      <c r="AK8">
        <f t="shared" si="19"/>
        <v>62.473388804175023</v>
      </c>
      <c r="AL8">
        <f t="shared" si="7"/>
        <v>-1426.3436652233795</v>
      </c>
      <c r="AN8">
        <f t="shared" si="8"/>
        <v>0</v>
      </c>
      <c r="AO8">
        <f t="shared" si="8"/>
        <v>0</v>
      </c>
      <c r="AP8">
        <f t="shared" si="8"/>
        <v>-13.533352760366954</v>
      </c>
      <c r="AQ8">
        <f t="shared" si="8"/>
        <v>-1016.7928438171393</v>
      </c>
      <c r="AR8">
        <f t="shared" si="8"/>
        <v>-1030.3261965775062</v>
      </c>
      <c r="AS8">
        <f t="shared" si="8"/>
        <v>54.936186721041416</v>
      </c>
      <c r="AT8">
        <f t="shared" si="8"/>
        <v>40.929084709653822</v>
      </c>
      <c r="AU8">
        <f t="shared" si="8"/>
        <v>-934.46092514681095</v>
      </c>
      <c r="AW8">
        <v>5</v>
      </c>
      <c r="AX8">
        <f>IF(Z8&gt;0, (R8*SUMPRODUCT(K8:$K$98, X8:$X$98)-K8*$AZ$3)/Z8, 0)</f>
        <v>3448.1793223833138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50000</v>
      </c>
      <c r="S9">
        <f t="shared" si="1"/>
        <v>3197.447506798927</v>
      </c>
      <c r="U9">
        <f t="shared" si="12"/>
        <v>4.1295999999999999E-2</v>
      </c>
      <c r="V9">
        <f t="shared" si="13"/>
        <v>0.01</v>
      </c>
      <c r="W9">
        <f t="shared" si="14"/>
        <v>0.826282253629816</v>
      </c>
      <c r="X9">
        <f t="shared" si="15"/>
        <v>3.4122151945896878E-2</v>
      </c>
      <c r="Y9">
        <f t="shared" si="16"/>
        <v>8.2628225362981599E-3</v>
      </c>
      <c r="Z9">
        <f t="shared" si="17"/>
        <v>0.78389727914762097</v>
      </c>
      <c r="AB9">
        <f t="shared" si="18"/>
        <v>2849.1693814186165</v>
      </c>
      <c r="AC9">
        <f t="shared" si="22"/>
        <v>2506.4704007970231</v>
      </c>
      <c r="AE9">
        <f t="shared" si="2"/>
        <v>0</v>
      </c>
      <c r="AF9">
        <f t="shared" si="3"/>
        <v>0</v>
      </c>
      <c r="AG9">
        <f t="shared" si="3"/>
        <v>-19.597431978690523</v>
      </c>
      <c r="AH9">
        <f t="shared" si="4"/>
        <v>-1706.1075972948438</v>
      </c>
      <c r="AI9">
        <f t="shared" si="5"/>
        <v>-1725.7050292735344</v>
      </c>
      <c r="AJ9">
        <f t="shared" si="6"/>
        <v>342.69898062159336</v>
      </c>
      <c r="AK9">
        <f t="shared" si="19"/>
        <v>16.810099350369835</v>
      </c>
      <c r="AL9">
        <f t="shared" si="7"/>
        <v>-1366.1959493015711</v>
      </c>
      <c r="AN9">
        <f t="shared" si="8"/>
        <v>0</v>
      </c>
      <c r="AO9">
        <f t="shared" si="8"/>
        <v>0</v>
      </c>
      <c r="AP9">
        <f t="shared" si="8"/>
        <v>-12.159433561105379</v>
      </c>
      <c r="AQ9">
        <f t="shared" si="8"/>
        <v>-1058.5724701053389</v>
      </c>
      <c r="AR9">
        <f t="shared" si="8"/>
        <v>-1070.7319036664442</v>
      </c>
      <c r="AS9">
        <f t="shared" si="8"/>
        <v>212.63120039696344</v>
      </c>
      <c r="AT9">
        <f t="shared" si="8"/>
        <v>10.430003606016372</v>
      </c>
      <c r="AU9">
        <f t="shared" si="8"/>
        <v>-847.67069966346446</v>
      </c>
      <c r="AW9">
        <v>6</v>
      </c>
      <c r="AX9">
        <f>IF(Z9&gt;0, (R9*SUMPRODUCT(K9:$K$98, X9:$X$98)-K9*$AZ$3)/Z9, 0)</f>
        <v>3197.447506798927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50000</v>
      </c>
      <c r="S10">
        <f t="shared" si="1"/>
        <v>2796.2686242240325</v>
      </c>
      <c r="U10">
        <f t="shared" si="12"/>
        <v>4.7109999999999999E-2</v>
      </c>
      <c r="V10">
        <f t="shared" si="13"/>
        <v>0.01</v>
      </c>
      <c r="W10">
        <f t="shared" si="14"/>
        <v>0.78389727914762097</v>
      </c>
      <c r="X10">
        <f t="shared" si="15"/>
        <v>3.6929400820644422E-2</v>
      </c>
      <c r="Y10">
        <f t="shared" si="16"/>
        <v>7.8389727914762106E-3</v>
      </c>
      <c r="Z10">
        <f t="shared" si="17"/>
        <v>0.73912890553550037</v>
      </c>
      <c r="AB10">
        <f t="shared" si="18"/>
        <v>2506.4704007970231</v>
      </c>
      <c r="AC10">
        <f t="shared" si="22"/>
        <v>2066.8029678059684</v>
      </c>
      <c r="AE10">
        <f t="shared" si="2"/>
        <v>0</v>
      </c>
      <c r="AF10">
        <f t="shared" si="3"/>
        <v>0</v>
      </c>
      <c r="AG10">
        <f t="shared" si="3"/>
        <v>-18.478222638387511</v>
      </c>
      <c r="AH10">
        <f t="shared" si="4"/>
        <v>-1846.4700410322212</v>
      </c>
      <c r="AI10">
        <f t="shared" si="5"/>
        <v>-1864.9482636706086</v>
      </c>
      <c r="AJ10">
        <f t="shared" si="6"/>
        <v>439.66743299105474</v>
      </c>
      <c r="AK10">
        <f t="shared" si="19"/>
        <v>10.276528643267795</v>
      </c>
      <c r="AL10">
        <f t="shared" si="7"/>
        <v>-1415.0043020362862</v>
      </c>
      <c r="AN10">
        <f t="shared" si="8"/>
        <v>0</v>
      </c>
      <c r="AO10">
        <f t="shared" si="8"/>
        <v>0</v>
      </c>
      <c r="AP10">
        <f t="shared" si="8"/>
        <v>-10.876585058752161</v>
      </c>
      <c r="AQ10">
        <f t="shared" si="8"/>
        <v>-1086.8625653423289</v>
      </c>
      <c r="AR10">
        <f t="shared" si="8"/>
        <v>-1097.7391504010811</v>
      </c>
      <c r="AS10">
        <f t="shared" si="8"/>
        <v>258.79546567189368</v>
      </c>
      <c r="AT10">
        <f t="shared" si="8"/>
        <v>6.0489333895675461</v>
      </c>
      <c r="AU10">
        <f t="shared" si="8"/>
        <v>-832.89475133961992</v>
      </c>
      <c r="AW10">
        <v>7</v>
      </c>
      <c r="AX10">
        <f>IF(Z10&gt;0, (R10*SUMPRODUCT(K10:$K$98, X10:$X$98)-K10*$AZ$3)/Z10, 0)</f>
        <v>2796.2686242240325</v>
      </c>
    </row>
    <row r="11" spans="1:52" x14ac:dyDescent="0.25">
      <c r="A11" t="s">
        <v>33</v>
      </c>
      <c r="C11" s="12">
        <f>AU71</f>
        <v>-2.4827015443484868E-12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50000</v>
      </c>
      <c r="S11">
        <f t="shared" si="1"/>
        <v>2237.1746878246145</v>
      </c>
      <c r="U11">
        <f t="shared" si="12"/>
        <v>5.2900999999999997E-2</v>
      </c>
      <c r="V11">
        <f t="shared" si="13"/>
        <v>0.01</v>
      </c>
      <c r="W11">
        <f t="shared" si="14"/>
        <v>0.73912890553550037</v>
      </c>
      <c r="X11">
        <f t="shared" si="15"/>
        <v>3.9100658231733504E-2</v>
      </c>
      <c r="Y11">
        <f t="shared" si="16"/>
        <v>7.3912890553550041E-3</v>
      </c>
      <c r="Z11">
        <f t="shared" si="17"/>
        <v>0.69263695824841187</v>
      </c>
      <c r="AB11">
        <f t="shared" si="18"/>
        <v>2066.8029678059684</v>
      </c>
      <c r="AC11">
        <f t="shared" si="22"/>
        <v>1549.5498708451814</v>
      </c>
      <c r="AE11">
        <f t="shared" si="2"/>
        <v>0</v>
      </c>
      <c r="AF11">
        <f t="shared" si="3"/>
        <v>0</v>
      </c>
      <c r="AG11">
        <f t="shared" si="3"/>
        <v>-17.315923956210298</v>
      </c>
      <c r="AH11">
        <f t="shared" si="4"/>
        <v>-1955.0329115866753</v>
      </c>
      <c r="AI11">
        <f t="shared" si="5"/>
        <v>-1972.3488355428856</v>
      </c>
      <c r="AJ11">
        <f t="shared" si="6"/>
        <v>517.25309696078693</v>
      </c>
      <c r="AK11">
        <f t="shared" si="19"/>
        <v>4.9603271227343235</v>
      </c>
      <c r="AL11">
        <f t="shared" si="7"/>
        <v>-1450.1354114593644</v>
      </c>
      <c r="AN11">
        <f t="shared" si="8"/>
        <v>0</v>
      </c>
      <c r="AO11">
        <f t="shared" si="8"/>
        <v>0</v>
      </c>
      <c r="AP11">
        <f t="shared" si="8"/>
        <v>-9.6849458209536223</v>
      </c>
      <c r="AQ11">
        <f t="shared" si="8"/>
        <v>-1093.4667924611329</v>
      </c>
      <c r="AR11">
        <f t="shared" si="8"/>
        <v>-1103.1517382820864</v>
      </c>
      <c r="AS11">
        <f t="shared" si="8"/>
        <v>289.30412448415888</v>
      </c>
      <c r="AT11">
        <f t="shared" si="8"/>
        <v>2.7743538005466424</v>
      </c>
      <c r="AU11">
        <f t="shared" si="8"/>
        <v>-811.073259997381</v>
      </c>
      <c r="AW11">
        <v>8</v>
      </c>
      <c r="AX11">
        <f>IF(Z11&gt;0, (R11*SUMPRODUCT(K11:$K$98, X11:$X$98)-K11*$AZ$3)/Z11, 0)</f>
        <v>2237.1746878246145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50000</v>
      </c>
      <c r="S12">
        <f t="shared" si="1"/>
        <v>1545.5508429740739</v>
      </c>
      <c r="U12">
        <f t="shared" si="12"/>
        <v>5.9271999999999998E-2</v>
      </c>
      <c r="V12">
        <f t="shared" si="13"/>
        <v>0.01</v>
      </c>
      <c r="W12">
        <f t="shared" si="14"/>
        <v>0.69263695824841187</v>
      </c>
      <c r="X12">
        <f t="shared" si="15"/>
        <v>4.1053977789299867E-2</v>
      </c>
      <c r="Y12">
        <f t="shared" si="16"/>
        <v>6.926369582484119E-3</v>
      </c>
      <c r="Z12">
        <f t="shared" si="17"/>
        <v>0.64465661087662784</v>
      </c>
      <c r="AB12">
        <f t="shared" si="18"/>
        <v>1549.5498708451814</v>
      </c>
      <c r="AC12">
        <f t="shared" si="22"/>
        <v>996.34956836918172</v>
      </c>
      <c r="AE12">
        <f t="shared" si="2"/>
        <v>0</v>
      </c>
      <c r="AF12">
        <f t="shared" si="3"/>
        <v>0</v>
      </c>
      <c r="AG12">
        <f t="shared" si="3"/>
        <v>-16.116415271915695</v>
      </c>
      <c r="AH12">
        <f t="shared" si="4"/>
        <v>-2052.6988894649935</v>
      </c>
      <c r="AI12">
        <f t="shared" si="5"/>
        <v>-2068.8153047369092</v>
      </c>
      <c r="AJ12">
        <f t="shared" si="6"/>
        <v>553.20030247599971</v>
      </c>
      <c r="AK12">
        <f t="shared" si="19"/>
        <v>3.5639647029439172</v>
      </c>
      <c r="AL12">
        <f t="shared" si="7"/>
        <v>-1512.0510375579656</v>
      </c>
      <c r="AN12">
        <f t="shared" si="8"/>
        <v>0</v>
      </c>
      <c r="AO12">
        <f t="shared" si="8"/>
        <v>0</v>
      </c>
      <c r="AP12">
        <f t="shared" si="8"/>
        <v>-8.5660460458467362</v>
      </c>
      <c r="AQ12">
        <f t="shared" si="8"/>
        <v>-1091.0312813828054</v>
      </c>
      <c r="AR12">
        <f t="shared" si="8"/>
        <v>-1099.5973274286521</v>
      </c>
      <c r="AS12">
        <f t="shared" si="8"/>
        <v>294.03184167408716</v>
      </c>
      <c r="AT12">
        <f t="shared" si="8"/>
        <v>1.8942851270648109</v>
      </c>
      <c r="AU12">
        <f t="shared" si="8"/>
        <v>-803.67120062750018</v>
      </c>
      <c r="AW12">
        <v>9</v>
      </c>
      <c r="AX12">
        <f>IF(Z12&gt;0, (R12*SUMPRODUCT(K12:$K$98, X12:$X$98)-K12*$AZ$3)/Z12, 0)</f>
        <v>1545.5508429740739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50000</v>
      </c>
      <c r="S13">
        <f t="shared" si="1"/>
        <v>698.30683219222476</v>
      </c>
      <c r="U13">
        <f t="shared" si="12"/>
        <v>6.6047999999999996E-2</v>
      </c>
      <c r="V13">
        <f t="shared" si="13"/>
        <v>0.01</v>
      </c>
      <c r="W13">
        <f t="shared" si="14"/>
        <v>0.64465661087662784</v>
      </c>
      <c r="X13">
        <f t="shared" si="15"/>
        <v>4.2578279835179512E-2</v>
      </c>
      <c r="Y13">
        <f t="shared" si="16"/>
        <v>6.4465661087662789E-3</v>
      </c>
      <c r="Z13">
        <f t="shared" si="17"/>
        <v>0.59563176493268211</v>
      </c>
      <c r="AB13">
        <f t="shared" si="18"/>
        <v>996.34956836918172</v>
      </c>
      <c r="AC13">
        <f t="shared" si="22"/>
        <v>415.93373092320513</v>
      </c>
      <c r="AE13">
        <f t="shared" si="2"/>
        <v>0</v>
      </c>
      <c r="AF13">
        <f t="shared" si="3"/>
        <v>0</v>
      </c>
      <c r="AG13">
        <f t="shared" si="3"/>
        <v>-14.890794123317052</v>
      </c>
      <c r="AH13">
        <f t="shared" si="4"/>
        <v>-2128.9139917589755</v>
      </c>
      <c r="AI13">
        <f t="shared" si="5"/>
        <v>-2143.8047858822924</v>
      </c>
      <c r="AJ13">
        <f t="shared" si="6"/>
        <v>580.41583744597665</v>
      </c>
      <c r="AK13">
        <f t="shared" si="19"/>
        <v>1.9926991367383635</v>
      </c>
      <c r="AL13">
        <f t="shared" si="7"/>
        <v>-1561.3962492995774</v>
      </c>
      <c r="AN13">
        <f t="shared" si="8"/>
        <v>0</v>
      </c>
      <c r="AO13">
        <f t="shared" si="8"/>
        <v>0</v>
      </c>
      <c r="AP13">
        <f t="shared" si="8"/>
        <v>-7.5233986465324945</v>
      </c>
      <c r="AQ13">
        <f t="shared" si="8"/>
        <v>-1075.6087628062455</v>
      </c>
      <c r="AR13">
        <f t="shared" si="8"/>
        <v>-1083.1321614527781</v>
      </c>
      <c r="AS13">
        <f t="shared" si="8"/>
        <v>293.24827740579661</v>
      </c>
      <c r="AT13">
        <f t="shared" si="8"/>
        <v>1.0067878089059434</v>
      </c>
      <c r="AU13">
        <f t="shared" si="8"/>
        <v>-788.87709623807541</v>
      </c>
      <c r="AW13">
        <v>10</v>
      </c>
      <c r="AX13">
        <f>IF(Z13&gt;0, (R13*SUMPRODUCT(K13:$K$98, X13:$X$98)-K13*$AZ$3)/Z13, 0)</f>
        <v>698.30683219222476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50000</v>
      </c>
      <c r="S14">
        <f t="shared" si="1"/>
        <v>-322.57341453864382</v>
      </c>
      <c r="U14">
        <f t="shared" si="12"/>
        <v>7.3592000000000005E-2</v>
      </c>
      <c r="V14">
        <f t="shared" si="13"/>
        <v>0.01</v>
      </c>
      <c r="W14">
        <f t="shared" si="14"/>
        <v>0.59563176493268211</v>
      </c>
      <c r="X14">
        <f t="shared" si="15"/>
        <v>4.3833732844925942E-2</v>
      </c>
      <c r="Y14">
        <f t="shared" si="16"/>
        <v>5.9563176493268215E-3</v>
      </c>
      <c r="Z14">
        <f t="shared" si="17"/>
        <v>0.54584171443842933</v>
      </c>
      <c r="AB14">
        <f t="shared" si="18"/>
        <v>415.93373092320513</v>
      </c>
      <c r="AC14">
        <f t="shared" si="22"/>
        <v>-176.07402562403149</v>
      </c>
      <c r="AE14">
        <f t="shared" si="2"/>
        <v>0</v>
      </c>
      <c r="AF14">
        <f t="shared" si="3"/>
        <v>0</v>
      </c>
      <c r="AG14">
        <f t="shared" si="3"/>
        <v>-13.646042860960733</v>
      </c>
      <c r="AH14">
        <f t="shared" si="4"/>
        <v>-2191.6866422462972</v>
      </c>
      <c r="AI14">
        <f t="shared" si="5"/>
        <v>-2205.3326851072579</v>
      </c>
      <c r="AJ14">
        <f t="shared" si="6"/>
        <v>592.00775654723657</v>
      </c>
      <c r="AK14">
        <f t="shared" si="19"/>
        <v>0.74868071566176919</v>
      </c>
      <c r="AL14">
        <f t="shared" si="7"/>
        <v>-1612.5762478443596</v>
      </c>
      <c r="AN14">
        <f t="shared" si="8"/>
        <v>0</v>
      </c>
      <c r="AO14">
        <f t="shared" si="8"/>
        <v>0</v>
      </c>
      <c r="AP14">
        <f t="shared" si="8"/>
        <v>-6.5549559867575109</v>
      </c>
      <c r="AQ14">
        <f t="shared" si="8"/>
        <v>-1052.789414709297</v>
      </c>
      <c r="AR14">
        <f t="shared" si="8"/>
        <v>-1059.3443706960547</v>
      </c>
      <c r="AS14">
        <f t="shared" si="8"/>
        <v>284.37436607266989</v>
      </c>
      <c r="AT14">
        <f t="shared" si="8"/>
        <v>0.35963313242528538</v>
      </c>
      <c r="AU14">
        <f t="shared" si="8"/>
        <v>-774.61037149095944</v>
      </c>
      <c r="AW14">
        <v>11</v>
      </c>
      <c r="AX14">
        <f>IF(Z14&gt;0, (R14*SUMPRODUCT(K14:$K$98, X14:$X$98)-K14*$AZ$3)/Z14, 0)</f>
        <v>-322.57341453864382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50000</v>
      </c>
      <c r="S15">
        <f t="shared" si="1"/>
        <v>-1513.150054576915</v>
      </c>
      <c r="U15">
        <f t="shared" si="12"/>
        <v>8.2293000000000005E-2</v>
      </c>
      <c r="V15">
        <f t="shared" si="13"/>
        <v>0.01</v>
      </c>
      <c r="W15">
        <f t="shared" si="14"/>
        <v>0.54584171443842933</v>
      </c>
      <c r="X15">
        <f t="shared" si="15"/>
        <v>4.491895220628167E-2</v>
      </c>
      <c r="Y15">
        <f t="shared" si="16"/>
        <v>5.4584171443842937E-3</v>
      </c>
      <c r="Z15">
        <f t="shared" si="17"/>
        <v>0.49546434508776344</v>
      </c>
      <c r="AB15">
        <f t="shared" si="18"/>
        <v>-176.07402562403149</v>
      </c>
      <c r="AC15">
        <f t="shared" si="22"/>
        <v>-749.71190081046461</v>
      </c>
      <c r="AE15">
        <f t="shared" si="2"/>
        <v>0</v>
      </c>
      <c r="AF15">
        <f t="shared" si="3"/>
        <v>0</v>
      </c>
      <c r="AG15">
        <f t="shared" si="3"/>
        <v>-12.386608627194086</v>
      </c>
      <c r="AH15">
        <f t="shared" si="4"/>
        <v>-2245.9476103140837</v>
      </c>
      <c r="AI15">
        <f t="shared" si="5"/>
        <v>-2258.3342189412779</v>
      </c>
      <c r="AJ15">
        <f t="shared" si="6"/>
        <v>573.63787518643312</v>
      </c>
      <c r="AK15">
        <f t="shared" si="19"/>
        <v>-0.72190350505852918</v>
      </c>
      <c r="AL15">
        <f t="shared" si="7"/>
        <v>-1685.4182472599032</v>
      </c>
      <c r="AN15">
        <f t="shared" si="8"/>
        <v>0</v>
      </c>
      <c r="AO15">
        <f t="shared" si="8"/>
        <v>0</v>
      </c>
      <c r="AP15">
        <f t="shared" si="8"/>
        <v>-5.6446062364782286</v>
      </c>
      <c r="AQ15">
        <f t="shared" si="8"/>
        <v>-1023.4835272141845</v>
      </c>
      <c r="AR15">
        <f t="shared" si="8"/>
        <v>-1029.1281334506627</v>
      </c>
      <c r="AS15">
        <f t="shared" si="8"/>
        <v>261.40810816034872</v>
      </c>
      <c r="AT15">
        <f t="shared" si="8"/>
        <v>-0.32897309904849525</v>
      </c>
      <c r="AU15">
        <f t="shared" si="8"/>
        <v>-768.04899838936251</v>
      </c>
      <c r="AW15">
        <v>12</v>
      </c>
      <c r="AX15">
        <f>IF(Z15&gt;0, (R15*SUMPRODUCT(K15:$K$98, X15:$X$98)-K15*$AZ$3)/Z15, 0)</f>
        <v>-1513.150054576915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50000</v>
      </c>
      <c r="S16">
        <f t="shared" si="1"/>
        <v>-2908.8136452497019</v>
      </c>
      <c r="U16">
        <f t="shared" si="12"/>
        <v>9.1596999999999998E-2</v>
      </c>
      <c r="V16">
        <f t="shared" si="13"/>
        <v>0.01</v>
      </c>
      <c r="W16">
        <f t="shared" si="14"/>
        <v>0.49546434508776344</v>
      </c>
      <c r="X16">
        <f t="shared" si="15"/>
        <v>4.5383047617003867E-2</v>
      </c>
      <c r="Y16">
        <f t="shared" si="16"/>
        <v>4.9546434508776346E-3</v>
      </c>
      <c r="Z16">
        <f t="shared" si="17"/>
        <v>0.44512665401988194</v>
      </c>
      <c r="AB16">
        <f t="shared" si="18"/>
        <v>-749.71190081046461</v>
      </c>
      <c r="AC16">
        <f t="shared" si="22"/>
        <v>-1294.7904850773757</v>
      </c>
      <c r="AE16">
        <f t="shared" si="2"/>
        <v>0</v>
      </c>
      <c r="AF16">
        <f t="shared" si="3"/>
        <v>0</v>
      </c>
      <c r="AG16">
        <f t="shared" si="3"/>
        <v>-11.128166350497048</v>
      </c>
      <c r="AH16">
        <f t="shared" si="4"/>
        <v>-2269.1523808501934</v>
      </c>
      <c r="AI16">
        <f t="shared" si="5"/>
        <v>-2280.2805472006903</v>
      </c>
      <c r="AJ16">
        <f t="shared" si="6"/>
        <v>545.07858426691109</v>
      </c>
      <c r="AK16">
        <f t="shared" si="19"/>
        <v>-5.3229544957542991</v>
      </c>
      <c r="AL16">
        <f t="shared" si="7"/>
        <v>-1740.5249174295336</v>
      </c>
      <c r="AN16">
        <f t="shared" si="8"/>
        <v>0</v>
      </c>
      <c r="AO16">
        <f t="shared" si="8"/>
        <v>0</v>
      </c>
      <c r="AP16">
        <f t="shared" si="8"/>
        <v>-4.7972104594369034</v>
      </c>
      <c r="AQ16">
        <f t="shared" si="8"/>
        <v>-978.20262499800651</v>
      </c>
      <c r="AR16">
        <f t="shared" si="8"/>
        <v>-982.99983545744328</v>
      </c>
      <c r="AS16">
        <f t="shared" si="8"/>
        <v>234.9764195916689</v>
      </c>
      <c r="AT16">
        <f t="shared" si="8"/>
        <v>-2.2946577340658334</v>
      </c>
      <c r="AU16">
        <f t="shared" si="8"/>
        <v>-750.31807359984032</v>
      </c>
      <c r="AW16">
        <v>13</v>
      </c>
      <c r="AX16">
        <f>IF(Z16&gt;0, (R16*SUMPRODUCT(K16:$K$98, X16:$X$98)-K16*$AZ$3)/Z16, 0)</f>
        <v>-2908.8136452497019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50000</v>
      </c>
      <c r="S17">
        <f t="shared" si="1"/>
        <v>-4476.5962185840272</v>
      </c>
      <c r="U17">
        <f t="shared" si="12"/>
        <v>0.10148</v>
      </c>
      <c r="V17">
        <f t="shared" si="13"/>
        <v>0.01</v>
      </c>
      <c r="W17">
        <f t="shared" si="14"/>
        <v>0.44512665401988194</v>
      </c>
      <c r="X17">
        <f t="shared" si="15"/>
        <v>4.5171452849937621E-2</v>
      </c>
      <c r="Y17">
        <f t="shared" si="16"/>
        <v>4.4512665401988194E-3</v>
      </c>
      <c r="Z17">
        <f t="shared" si="17"/>
        <v>0.39550393462974548</v>
      </c>
      <c r="AB17">
        <f t="shared" si="18"/>
        <v>-1294.7904850773757</v>
      </c>
      <c r="AC17">
        <f t="shared" si="22"/>
        <v>-1770.5114181986228</v>
      </c>
      <c r="AE17">
        <f t="shared" si="2"/>
        <v>0</v>
      </c>
      <c r="AF17">
        <f t="shared" si="3"/>
        <v>0</v>
      </c>
      <c r="AG17">
        <f t="shared" si="3"/>
        <v>-9.8875983657436368</v>
      </c>
      <c r="AH17">
        <f t="shared" si="4"/>
        <v>-2258.5726424968811</v>
      </c>
      <c r="AI17">
        <f t="shared" si="5"/>
        <v>-2268.4602408626247</v>
      </c>
      <c r="AJ17">
        <f t="shared" si="6"/>
        <v>475.72093312124707</v>
      </c>
      <c r="AK17">
        <f t="shared" si="19"/>
        <v>-17.868108694067786</v>
      </c>
      <c r="AL17">
        <f t="shared" si="7"/>
        <v>-1810.6074164354454</v>
      </c>
      <c r="AN17">
        <f t="shared" si="8"/>
        <v>0</v>
      </c>
      <c r="AO17">
        <f t="shared" si="8"/>
        <v>0</v>
      </c>
      <c r="AP17">
        <f t="shared" si="8"/>
        <v>-4.006784581142016</v>
      </c>
      <c r="AQ17">
        <f t="shared" si="8"/>
        <v>-915.24895172712331</v>
      </c>
      <c r="AR17">
        <f t="shared" si="8"/>
        <v>-919.25573630826534</v>
      </c>
      <c r="AS17">
        <f t="shared" si="8"/>
        <v>192.77798604366632</v>
      </c>
      <c r="AT17">
        <f t="shared" si="8"/>
        <v>-7.2407534935482696</v>
      </c>
      <c r="AU17">
        <f t="shared" si="8"/>
        <v>-733.71850375814722</v>
      </c>
      <c r="AW17">
        <v>14</v>
      </c>
      <c r="AX17">
        <f>IF(Z17&gt;0, (R17*SUMPRODUCT(K17:$K$98, X17:$X$98)-K17*$AZ$3)/Z17, 0)</f>
        <v>-4476.5962185840272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50000</v>
      </c>
      <c r="S18">
        <f t="shared" si="1"/>
        <v>-6223.2218006922803</v>
      </c>
      <c r="U18">
        <f t="shared" si="12"/>
        <v>0.112611</v>
      </c>
      <c r="V18">
        <f t="shared" si="13"/>
        <v>0.01</v>
      </c>
      <c r="W18">
        <f t="shared" si="14"/>
        <v>0.39550393462974548</v>
      </c>
      <c r="X18">
        <f t="shared" si="15"/>
        <v>4.4538093582590269E-2</v>
      </c>
      <c r="Y18">
        <f t="shared" si="16"/>
        <v>3.9550393462974547E-3</v>
      </c>
      <c r="Z18">
        <f t="shared" si="17"/>
        <v>0.3470108017008578</v>
      </c>
      <c r="AB18">
        <f t="shared" si="18"/>
        <v>-1770.5114181986228</v>
      </c>
      <c r="AC18">
        <f t="shared" si="22"/>
        <v>-2159.5251862204841</v>
      </c>
      <c r="AE18">
        <f t="shared" si="2"/>
        <v>0</v>
      </c>
      <c r="AF18">
        <f t="shared" si="3"/>
        <v>0</v>
      </c>
      <c r="AG18">
        <f t="shared" si="3"/>
        <v>-8.6752700425214453</v>
      </c>
      <c r="AH18">
        <f t="shared" si="4"/>
        <v>-2226.9046791295136</v>
      </c>
      <c r="AI18">
        <f t="shared" si="5"/>
        <v>-2235.579949172035</v>
      </c>
      <c r="AJ18">
        <f t="shared" si="6"/>
        <v>389.01376802186132</v>
      </c>
      <c r="AK18">
        <f t="shared" si="19"/>
        <v>-38.243046633090252</v>
      </c>
      <c r="AL18">
        <f t="shared" si="7"/>
        <v>-1884.8092277832639</v>
      </c>
      <c r="AN18">
        <f t="shared" si="8"/>
        <v>0</v>
      </c>
      <c r="AO18">
        <f t="shared" si="8"/>
        <v>0</v>
      </c>
      <c r="AP18">
        <f t="shared" si="8"/>
        <v>-3.2806165704214378</v>
      </c>
      <c r="AQ18">
        <f t="shared" si="8"/>
        <v>-842.12022856846511</v>
      </c>
      <c r="AR18">
        <f t="shared" si="8"/>
        <v>-845.40084513888644</v>
      </c>
      <c r="AS18">
        <f t="shared" si="8"/>
        <v>147.10839054454075</v>
      </c>
      <c r="AT18">
        <f t="shared" si="8"/>
        <v>-14.461886704733724</v>
      </c>
      <c r="AU18">
        <f t="shared" si="8"/>
        <v>-712.75434129907944</v>
      </c>
      <c r="AW18">
        <v>15</v>
      </c>
      <c r="AX18">
        <f>IF(Z18&gt;0, (R18*SUMPRODUCT(K18:$K$98, X18:$X$98)-K18*$AZ$3)/Z18, 0)</f>
        <v>-6223.2218006922803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50000</v>
      </c>
      <c r="S19">
        <f t="shared" si="1"/>
        <v>-8350.6460438243703</v>
      </c>
      <c r="U19">
        <f t="shared" si="12"/>
        <v>0.125163</v>
      </c>
      <c r="V19">
        <f t="shared" si="13"/>
        <v>0.01</v>
      </c>
      <c r="W19">
        <f t="shared" si="14"/>
        <v>0.3470108017008578</v>
      </c>
      <c r="X19">
        <f t="shared" si="15"/>
        <v>4.3432912973284464E-2</v>
      </c>
      <c r="Y19">
        <f t="shared" si="16"/>
        <v>3.4701080170085781E-3</v>
      </c>
      <c r="Z19">
        <f t="shared" si="17"/>
        <v>0.30010778071056476</v>
      </c>
      <c r="AB19">
        <f t="shared" si="18"/>
        <v>-2159.5251862204841</v>
      </c>
      <c r="AC19">
        <f t="shared" si="22"/>
        <v>-2506.0938517115892</v>
      </c>
      <c r="AE19">
        <f t="shared" si="2"/>
        <v>0</v>
      </c>
      <c r="AF19">
        <f t="shared" si="3"/>
        <v>0</v>
      </c>
      <c r="AG19">
        <f t="shared" si="3"/>
        <v>-7.5026945177641196</v>
      </c>
      <c r="AH19">
        <f t="shared" si="4"/>
        <v>-2171.6456486642232</v>
      </c>
      <c r="AI19">
        <f t="shared" si="5"/>
        <v>-2179.1483431819875</v>
      </c>
      <c r="AJ19">
        <f t="shared" si="6"/>
        <v>346.56866549110509</v>
      </c>
      <c r="AK19">
        <f t="shared" si="19"/>
        <v>-48.157411652716796</v>
      </c>
      <c r="AL19">
        <f t="shared" si="7"/>
        <v>-1880.7370893435991</v>
      </c>
      <c r="AN19">
        <f t="shared" si="8"/>
        <v>0</v>
      </c>
      <c r="AO19">
        <f t="shared" si="8"/>
        <v>0</v>
      </c>
      <c r="AP19">
        <f t="shared" si="8"/>
        <v>-2.6459000213686141</v>
      </c>
      <c r="AQ19">
        <f t="shared" si="8"/>
        <v>-765.85248867603912</v>
      </c>
      <c r="AR19">
        <f t="shared" si="8"/>
        <v>-768.49838869740779</v>
      </c>
      <c r="AS19">
        <f t="shared" si="8"/>
        <v>122.22089507409112</v>
      </c>
      <c r="AT19">
        <f t="shared" si="8"/>
        <v>-16.983191334698365</v>
      </c>
      <c r="AU19">
        <f t="shared" si="8"/>
        <v>-663.26068495801508</v>
      </c>
      <c r="AW19">
        <v>16</v>
      </c>
      <c r="AX19">
        <f>IF(Z19&gt;0, (R19*SUMPRODUCT(K19:$K$98, X19:$X$98)-K19*$AZ$3)/Z19, 0)</f>
        <v>-8350.6460438243703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50000</v>
      </c>
      <c r="S20">
        <f t="shared" si="1"/>
        <v>-11436.363731215981</v>
      </c>
      <c r="U20">
        <f t="shared" si="12"/>
        <v>0.13952899999999999</v>
      </c>
      <c r="V20">
        <f t="shared" si="13"/>
        <v>0.01</v>
      </c>
      <c r="W20">
        <f t="shared" si="14"/>
        <v>0.30010778071056476</v>
      </c>
      <c r="X20">
        <f t="shared" si="15"/>
        <v>4.1873738534764386E-2</v>
      </c>
      <c r="Y20">
        <f t="shared" si="16"/>
        <v>3.0010778071056475E-3</v>
      </c>
      <c r="Z20">
        <f t="shared" si="17"/>
        <v>0.25523296436869475</v>
      </c>
      <c r="AB20">
        <f t="shared" si="18"/>
        <v>-2506.0938517115892</v>
      </c>
      <c r="AC20">
        <f t="shared" si="22"/>
        <v>-2918.9370167168813</v>
      </c>
      <c r="AE20">
        <f t="shared" si="2"/>
        <v>0</v>
      </c>
      <c r="AF20">
        <f t="shared" si="3"/>
        <v>0</v>
      </c>
      <c r="AG20">
        <f t="shared" si="3"/>
        <v>-6.380824109217369</v>
      </c>
      <c r="AH20">
        <f t="shared" si="4"/>
        <v>-2093.6869267382194</v>
      </c>
      <c r="AI20">
        <f t="shared" si="5"/>
        <v>-2100.0677508474369</v>
      </c>
      <c r="AJ20">
        <f t="shared" si="6"/>
        <v>412.84316500529212</v>
      </c>
      <c r="AK20">
        <f t="shared" si="19"/>
        <v>-10.776203562359834</v>
      </c>
      <c r="AL20">
        <f t="shared" si="7"/>
        <v>-1698.0007894045045</v>
      </c>
      <c r="AN20">
        <f t="shared" si="8"/>
        <v>0</v>
      </c>
      <c r="AO20">
        <f t="shared" si="8"/>
        <v>0</v>
      </c>
      <c r="AP20">
        <f t="shared" si="8"/>
        <v>-2.1343652063676251</v>
      </c>
      <c r="AQ20">
        <f t="shared" si="8"/>
        <v>-700.33156422563093</v>
      </c>
      <c r="AR20">
        <f t="shared" si="8"/>
        <v>-702.46592943199857</v>
      </c>
      <c r="AS20">
        <f t="shared" si="8"/>
        <v>138.09471503862861</v>
      </c>
      <c r="AT20">
        <f t="shared" si="8"/>
        <v>-3.6046055410006841</v>
      </c>
      <c r="AU20">
        <f t="shared" si="8"/>
        <v>-567.97581993437063</v>
      </c>
      <c r="AW20">
        <v>17</v>
      </c>
      <c r="AX20">
        <f>IF(Z20&gt;0, (R20*SUMPRODUCT(K20:$K$98, X20:$X$98)-K20*$AZ$3)/Z20, 0)</f>
        <v>-11436.363731215981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50000</v>
      </c>
      <c r="S21">
        <f t="shared" si="1"/>
        <v>-15506.066932811356</v>
      </c>
      <c r="U21">
        <f t="shared" si="12"/>
        <v>0.15610499999999999</v>
      </c>
      <c r="V21">
        <f t="shared" si="13"/>
        <v>0.01</v>
      </c>
      <c r="W21">
        <f t="shared" si="14"/>
        <v>0.25523296436869475</v>
      </c>
      <c r="X21">
        <f t="shared" si="15"/>
        <v>3.9843141902775089E-2</v>
      </c>
      <c r="Y21">
        <f t="shared" si="16"/>
        <v>2.5523296436869474E-3</v>
      </c>
      <c r="Z21">
        <f t="shared" si="17"/>
        <v>0.21283749282223269</v>
      </c>
      <c r="AB21">
        <f t="shared" si="18"/>
        <v>-2918.9370167168813</v>
      </c>
      <c r="AC21">
        <f t="shared" si="22"/>
        <v>-3300.2724095132967</v>
      </c>
      <c r="AE21">
        <f t="shared" si="2"/>
        <v>0</v>
      </c>
      <c r="AF21">
        <f t="shared" si="3"/>
        <v>0</v>
      </c>
      <c r="AG21">
        <f t="shared" si="3"/>
        <v>-5.3209373205558173</v>
      </c>
      <c r="AH21">
        <f t="shared" si="4"/>
        <v>-1992.1570951387544</v>
      </c>
      <c r="AI21">
        <f t="shared" si="5"/>
        <v>-1997.4780324593103</v>
      </c>
      <c r="AJ21">
        <f t="shared" si="6"/>
        <v>381.33539279641536</v>
      </c>
      <c r="AK21">
        <f t="shared" si="19"/>
        <v>-4.6702992267470105</v>
      </c>
      <c r="AL21">
        <f t="shared" si="7"/>
        <v>-1620.8129388896418</v>
      </c>
      <c r="AN21">
        <f t="shared" si="8"/>
        <v>0</v>
      </c>
      <c r="AO21">
        <f t="shared" si="8"/>
        <v>0</v>
      </c>
      <c r="AP21">
        <f t="shared" si="8"/>
        <v>-1.6925033033129806</v>
      </c>
      <c r="AQ21">
        <f t="shared" si="8"/>
        <v>-633.67265222521496</v>
      </c>
      <c r="AR21">
        <f t="shared" si="8"/>
        <v>-635.36515552852802</v>
      </c>
      <c r="AS21">
        <f t="shared" si="8"/>
        <v>121.29656357437928</v>
      </c>
      <c r="AT21">
        <f t="shared" si="8"/>
        <v>-1.4855459466122187</v>
      </c>
      <c r="AU21">
        <f t="shared" si="8"/>
        <v>-515.55413790076091</v>
      </c>
      <c r="AW21">
        <v>18</v>
      </c>
      <c r="AX21">
        <f>IF(Z21&gt;0, (R21*SUMPRODUCT(K21:$K$98, X21:$X$98)-K21*$AZ$3)/Z21, 0)</f>
        <v>-15506.066932811356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50000</v>
      </c>
      <c r="S22">
        <f t="shared" si="1"/>
        <v>-20321.667832037543</v>
      </c>
      <c r="U22">
        <f t="shared" si="12"/>
        <v>0.17521600000000001</v>
      </c>
      <c r="V22">
        <f t="shared" si="13"/>
        <v>0.01</v>
      </c>
      <c r="W22">
        <f t="shared" si="14"/>
        <v>0.21283749282223269</v>
      </c>
      <c r="X22">
        <f t="shared" si="15"/>
        <v>3.7292534142340322E-2</v>
      </c>
      <c r="Y22">
        <f t="shared" si="16"/>
        <v>2.1283749282223268E-3</v>
      </c>
      <c r="Z22">
        <f t="shared" si="17"/>
        <v>0.17341658375167004</v>
      </c>
      <c r="AB22">
        <f t="shared" si="18"/>
        <v>-3300.2724095132967</v>
      </c>
      <c r="AC22">
        <f t="shared" si="22"/>
        <v>-3524.1142115681578</v>
      </c>
      <c r="AE22">
        <f t="shared" si="2"/>
        <v>0</v>
      </c>
      <c r="AF22">
        <f t="shared" si="3"/>
        <v>0</v>
      </c>
      <c r="AG22">
        <f t="shared" si="3"/>
        <v>-4.335414593791751</v>
      </c>
      <c r="AH22">
        <f t="shared" si="4"/>
        <v>-1864.6267071170162</v>
      </c>
      <c r="AI22">
        <f t="shared" si="5"/>
        <v>-1868.9621217108079</v>
      </c>
      <c r="AJ22">
        <f t="shared" si="6"/>
        <v>223.84180205486109</v>
      </c>
      <c r="AK22">
        <f t="shared" si="19"/>
        <v>-69.305720599779235</v>
      </c>
      <c r="AL22">
        <f t="shared" si="7"/>
        <v>-1714.4260402557261</v>
      </c>
      <c r="AN22">
        <f t="shared" si="8"/>
        <v>0</v>
      </c>
      <c r="AO22">
        <f t="shared" si="8"/>
        <v>0</v>
      </c>
      <c r="AP22">
        <f t="shared" si="8"/>
        <v>-1.2876046792591629</v>
      </c>
      <c r="AQ22">
        <f t="shared" si="8"/>
        <v>-553.78834508550369</v>
      </c>
      <c r="AR22">
        <f t="shared" si="8"/>
        <v>-555.07594976476275</v>
      </c>
      <c r="AS22">
        <f t="shared" si="8"/>
        <v>66.480320510146555</v>
      </c>
      <c r="AT22">
        <f t="shared" si="8"/>
        <v>-20.583583925627764</v>
      </c>
      <c r="AU22">
        <f t="shared" si="8"/>
        <v>-509.17921318024401</v>
      </c>
      <c r="AW22">
        <v>19</v>
      </c>
      <c r="AX22">
        <f>IF(Z22&gt;0, (R22*SUMPRODUCT(K22:$K$98, X22:$X$98)-K22*$AZ$3)/Z22, 0)</f>
        <v>-20321.667832037543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50000</v>
      </c>
      <c r="S23">
        <f t="shared" si="1"/>
        <v>-25187.2538794885</v>
      </c>
      <c r="U23">
        <f t="shared" si="12"/>
        <v>0.19798199999999999</v>
      </c>
      <c r="V23">
        <f t="shared" si="13"/>
        <v>0.01</v>
      </c>
      <c r="W23">
        <f t="shared" si="14"/>
        <v>0.17341658375167004</v>
      </c>
      <c r="X23">
        <f t="shared" si="15"/>
        <v>3.4333362084323138E-2</v>
      </c>
      <c r="Y23">
        <f t="shared" si="16"/>
        <v>1.7341658375167005E-3</v>
      </c>
      <c r="Z23">
        <f t="shared" si="17"/>
        <v>0.1373490558298302</v>
      </c>
      <c r="AB23">
        <f t="shared" si="18"/>
        <v>-3524.1142115681578</v>
      </c>
      <c r="AC23">
        <f t="shared" si="22"/>
        <v>-3459.4455392939735</v>
      </c>
      <c r="AE23">
        <f t="shared" si="2"/>
        <v>0</v>
      </c>
      <c r="AF23">
        <f t="shared" si="3"/>
        <v>0</v>
      </c>
      <c r="AG23">
        <f t="shared" si="3"/>
        <v>-3.4337263957457549</v>
      </c>
      <c r="AH23">
        <f t="shared" si="4"/>
        <v>-1716.668104216157</v>
      </c>
      <c r="AI23">
        <f t="shared" si="5"/>
        <v>-1720.1018306119026</v>
      </c>
      <c r="AJ23">
        <f t="shared" si="6"/>
        <v>-64.668672274184246</v>
      </c>
      <c r="AK23">
        <f t="shared" si="19"/>
        <v>-246.68799480977106</v>
      </c>
      <c r="AL23">
        <f t="shared" si="7"/>
        <v>-2031.4584976958579</v>
      </c>
      <c r="AN23">
        <f t="shared" si="8"/>
        <v>0</v>
      </c>
      <c r="AO23">
        <f t="shared" si="8"/>
        <v>0</v>
      </c>
      <c r="AP23">
        <f t="shared" si="8"/>
        <v>-0.91054114540846764</v>
      </c>
      <c r="AQ23">
        <f t="shared" si="8"/>
        <v>-455.21883858765648</v>
      </c>
      <c r="AR23">
        <f t="shared" si="8"/>
        <v>-456.12937973306492</v>
      </c>
      <c r="AS23">
        <f t="shared" si="8"/>
        <v>-17.148566932279387</v>
      </c>
      <c r="AT23">
        <f t="shared" si="8"/>
        <v>-65.415686477204886</v>
      </c>
      <c r="AU23">
        <f t="shared" si="8"/>
        <v>-538.69363314254917</v>
      </c>
      <c r="AW23">
        <v>20</v>
      </c>
      <c r="AX23">
        <f>IF(Z23&gt;0, (R23*SUMPRODUCT(K23:$K$98, X23:$X$98)-K23*$AZ$3)/Z23, 0)</f>
        <v>-25187.2538794885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50000</v>
      </c>
      <c r="S24">
        <f t="shared" si="1"/>
        <v>-31969.732896332869</v>
      </c>
      <c r="U24">
        <f t="shared" si="12"/>
        <v>0.22423799999999999</v>
      </c>
      <c r="V24">
        <f t="shared" si="13"/>
        <v>0.01</v>
      </c>
      <c r="W24">
        <f t="shared" si="14"/>
        <v>0.1373490558298302</v>
      </c>
      <c r="X24">
        <f t="shared" si="15"/>
        <v>3.0798877581169466E-2</v>
      </c>
      <c r="Y24">
        <f t="shared" si="16"/>
        <v>1.3734905582983021E-3</v>
      </c>
      <c r="Z24">
        <f t="shared" si="17"/>
        <v>0.10517668769036244</v>
      </c>
      <c r="AB24">
        <f t="shared" si="18"/>
        <v>-3459.4455392939735</v>
      </c>
      <c r="AC24">
        <f t="shared" si="22"/>
        <v>-3362.4706123819083</v>
      </c>
      <c r="AE24">
        <f t="shared" si="2"/>
        <v>0</v>
      </c>
      <c r="AF24">
        <f t="shared" si="3"/>
        <v>0</v>
      </c>
      <c r="AG24">
        <f t="shared" si="3"/>
        <v>-2.6294171922590608</v>
      </c>
      <c r="AH24">
        <f t="shared" si="4"/>
        <v>-1539.9438790584734</v>
      </c>
      <c r="AI24">
        <f t="shared" ref="AI24:AI69" si="23">SUM(AE24:AH24)</f>
        <v>-1542.5732962507325</v>
      </c>
      <c r="AJ24">
        <f t="shared" si="6"/>
        <v>-96.974926912065257</v>
      </c>
      <c r="AK24">
        <f t="shared" si="19"/>
        <v>-242.16118775057816</v>
      </c>
      <c r="AL24">
        <f t="shared" si="7"/>
        <v>-1881.7094109133759</v>
      </c>
      <c r="AN24">
        <f t="shared" si="8"/>
        <v>0</v>
      </c>
      <c r="AO24">
        <f t="shared" si="8"/>
        <v>0</v>
      </c>
      <c r="AP24">
        <f t="shared" si="8"/>
        <v>-0.62255161481274901</v>
      </c>
      <c r="AQ24">
        <f t="shared" si="8"/>
        <v>-364.60343815018564</v>
      </c>
      <c r="AR24">
        <f t="shared" si="8"/>
        <v>-365.22598976499842</v>
      </c>
      <c r="AS24">
        <f t="shared" si="8"/>
        <v>-22.960182021775744</v>
      </c>
      <c r="AT24">
        <f t="shared" si="8"/>
        <v>-57.335077492808324</v>
      </c>
      <c r="AU24">
        <f t="shared" si="8"/>
        <v>-445.52124927958249</v>
      </c>
      <c r="AW24">
        <v>21</v>
      </c>
      <c r="AX24">
        <f>IF(Z24&gt;0, (R24*SUMPRODUCT(K24:$K$98, X24:$X$98)-K24*$AZ$3)/Z24, 0)</f>
        <v>-31969.732896332869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50000</v>
      </c>
      <c r="S25">
        <f t="shared" si="1"/>
        <v>-41800.242108145721</v>
      </c>
      <c r="U25">
        <f t="shared" si="12"/>
        <v>0.25439000000000001</v>
      </c>
      <c r="V25">
        <f t="shared" si="13"/>
        <v>0.01</v>
      </c>
      <c r="W25">
        <f t="shared" si="14"/>
        <v>0.10517668769036244</v>
      </c>
      <c r="X25">
        <f t="shared" si="15"/>
        <v>2.6755897581551301E-2</v>
      </c>
      <c r="Y25">
        <f t="shared" si="16"/>
        <v>1.0517668769036244E-3</v>
      </c>
      <c r="Z25">
        <f t="shared" si="17"/>
        <v>7.7369023231907516E-2</v>
      </c>
      <c r="AB25">
        <f t="shared" si="18"/>
        <v>-3362.4706123819083</v>
      </c>
      <c r="AC25">
        <f t="shared" si="22"/>
        <v>-3234.0439027644852</v>
      </c>
      <c r="AE25">
        <f t="shared" si="2"/>
        <v>0</v>
      </c>
      <c r="AF25">
        <f t="shared" si="3"/>
        <v>0</v>
      </c>
      <c r="AG25">
        <f t="shared" si="3"/>
        <v>-1.9342255807976878</v>
      </c>
      <c r="AH25">
        <f t="shared" si="4"/>
        <v>-1337.7948790775652</v>
      </c>
      <c r="AI25">
        <f t="shared" si="23"/>
        <v>-1339.7291046583628</v>
      </c>
      <c r="AJ25">
        <f t="shared" si="6"/>
        <v>-128.42670961742306</v>
      </c>
      <c r="AK25">
        <f t="shared" si="19"/>
        <v>-235.37294286673361</v>
      </c>
      <c r="AL25">
        <f t="shared" si="7"/>
        <v>-1703.5287571425195</v>
      </c>
      <c r="AN25">
        <f t="shared" si="8"/>
        <v>0</v>
      </c>
      <c r="AO25">
        <f t="shared" si="8"/>
        <v>0</v>
      </c>
      <c r="AP25">
        <f t="shared" si="8"/>
        <v>-0.40888856551107705</v>
      </c>
      <c r="AQ25">
        <f t="shared" si="8"/>
        <v>-282.80518802181291</v>
      </c>
      <c r="AR25">
        <f t="shared" si="8"/>
        <v>-283.21407658732397</v>
      </c>
      <c r="AS25">
        <f t="shared" si="8"/>
        <v>-27.148960074821968</v>
      </c>
      <c r="AT25">
        <f t="shared" si="8"/>
        <v>-49.757022099360732</v>
      </c>
      <c r="AU25">
        <f t="shared" si="8"/>
        <v>-360.1200587615067</v>
      </c>
      <c r="AW25">
        <v>22</v>
      </c>
      <c r="AX25">
        <f>IF(Z25&gt;0, (R25*SUMPRODUCT(K25:$K$98, X25:$X$98)-K25*$AZ$3)/Z25, 0)</f>
        <v>-41800.242108145721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50000</v>
      </c>
      <c r="S26">
        <f t="shared" si="1"/>
        <v>-56745.101576233639</v>
      </c>
      <c r="U26">
        <f t="shared" si="12"/>
        <v>0.28921999999999998</v>
      </c>
      <c r="V26">
        <f t="shared" si="13"/>
        <v>0.01</v>
      </c>
      <c r="W26">
        <f t="shared" si="14"/>
        <v>7.7369023231907516E-2</v>
      </c>
      <c r="X26">
        <f t="shared" si="15"/>
        <v>2.2376668899132288E-2</v>
      </c>
      <c r="Y26">
        <f t="shared" si="16"/>
        <v>7.7369023231907517E-4</v>
      </c>
      <c r="Z26">
        <f t="shared" si="17"/>
        <v>5.4218664100456157E-2</v>
      </c>
      <c r="AB26">
        <f t="shared" si="18"/>
        <v>-3234.0439027644852</v>
      </c>
      <c r="AC26">
        <f t="shared" si="22"/>
        <v>-3076.6436017080769</v>
      </c>
      <c r="AE26">
        <f t="shared" si="2"/>
        <v>0</v>
      </c>
      <c r="AF26">
        <f t="shared" si="3"/>
        <v>0</v>
      </c>
      <c r="AG26">
        <f t="shared" si="3"/>
        <v>-1.3554666025114039</v>
      </c>
      <c r="AH26">
        <f t="shared" si="4"/>
        <v>-1118.8334449566144</v>
      </c>
      <c r="AI26">
        <f t="shared" si="23"/>
        <v>-1120.1889115591257</v>
      </c>
      <c r="AJ26">
        <f t="shared" si="6"/>
        <v>-157.40030105640835</v>
      </c>
      <c r="AK26">
        <f t="shared" si="19"/>
        <v>-226.38307319351398</v>
      </c>
      <c r="AL26">
        <f t="shared" si="7"/>
        <v>-1503.9722858090481</v>
      </c>
      <c r="AN26">
        <f t="shared" si="8"/>
        <v>0</v>
      </c>
      <c r="AO26">
        <f t="shared" si="8"/>
        <v>0</v>
      </c>
      <c r="AP26">
        <f t="shared" si="8"/>
        <v>-0.25584011512397559</v>
      </c>
      <c r="AQ26">
        <f t="shared" si="8"/>
        <v>-211.17634092341731</v>
      </c>
      <c r="AR26">
        <f t="shared" si="8"/>
        <v>-211.43218103854127</v>
      </c>
      <c r="AS26">
        <f t="shared" si="8"/>
        <v>-29.708818401138828</v>
      </c>
      <c r="AT26">
        <f t="shared" si="8"/>
        <v>-42.729102584038564</v>
      </c>
      <c r="AU26">
        <f t="shared" si="8"/>
        <v>-283.87010202371869</v>
      </c>
      <c r="AW26">
        <v>23</v>
      </c>
      <c r="AX26">
        <f>IF(Z26&gt;0, (R26*SUMPRODUCT(K26:$K$98, X26:$X$98)-K26*$AZ$3)/Z26, 0)</f>
        <v>-56745.101576233639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50000</v>
      </c>
      <c r="S27">
        <f t="shared" si="1"/>
        <v>-80670.781319642541</v>
      </c>
      <c r="U27">
        <f t="shared" si="12"/>
        <v>0.32816400000000001</v>
      </c>
      <c r="V27">
        <f t="shared" si="13"/>
        <v>0.01</v>
      </c>
      <c r="W27">
        <f t="shared" si="14"/>
        <v>5.4218664100456157E-2</v>
      </c>
      <c r="X27">
        <f t="shared" si="15"/>
        <v>1.7792613685862095E-2</v>
      </c>
      <c r="Y27">
        <f t="shared" si="16"/>
        <v>5.4218664100456155E-4</v>
      </c>
      <c r="Z27">
        <f t="shared" si="17"/>
        <v>3.58838637735895E-2</v>
      </c>
      <c r="AB27">
        <f t="shared" si="18"/>
        <v>-3076.6436017080769</v>
      </c>
      <c r="AC27">
        <f t="shared" si="22"/>
        <v>-2894.7793273830816</v>
      </c>
      <c r="AE27">
        <f t="shared" si="2"/>
        <v>0</v>
      </c>
      <c r="AF27">
        <f t="shared" si="3"/>
        <v>0</v>
      </c>
      <c r="AG27">
        <f t="shared" si="3"/>
        <v>-0.89709659433973754</v>
      </c>
      <c r="AH27">
        <f t="shared" si="4"/>
        <v>-889.63068429310476</v>
      </c>
      <c r="AI27">
        <f t="shared" si="23"/>
        <v>-890.52778088744446</v>
      </c>
      <c r="AJ27">
        <f t="shared" si="6"/>
        <v>-181.86427432499522</v>
      </c>
      <c r="AK27">
        <f t="shared" si="19"/>
        <v>-215.36505211956541</v>
      </c>
      <c r="AL27">
        <f t="shared" si="7"/>
        <v>-1287.757107332005</v>
      </c>
      <c r="AN27">
        <f t="shared" si="8"/>
        <v>0</v>
      </c>
      <c r="AO27">
        <f t="shared" si="8"/>
        <v>0</v>
      </c>
      <c r="AP27">
        <f t="shared" si="8"/>
        <v>-0.15118232002963525</v>
      </c>
      <c r="AQ27">
        <f t="shared" si="8"/>
        <v>-149.92413489204341</v>
      </c>
      <c r="AR27">
        <f t="shared" si="8"/>
        <v>-150.07531721207306</v>
      </c>
      <c r="AS27">
        <f t="shared" si="8"/>
        <v>-30.64849771634108</v>
      </c>
      <c r="AT27">
        <f t="shared" si="8"/>
        <v>-36.294183299963258</v>
      </c>
      <c r="AU27">
        <f t="shared" si="8"/>
        <v>-217.01799822837737</v>
      </c>
      <c r="AW27">
        <v>24</v>
      </c>
      <c r="AX27">
        <f>IF(Z27&gt;0, (R27*SUMPRODUCT(K27:$K$98, X27:$X$98)-K27*$AZ$3)/Z27, 0)</f>
        <v>-80670.781319642541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50000</v>
      </c>
      <c r="S28">
        <f t="shared" si="1"/>
        <v>-121374.43573153339</v>
      </c>
      <c r="U28">
        <f t="shared" si="12"/>
        <v>0.37150699999999998</v>
      </c>
      <c r="V28">
        <f t="shared" si="13"/>
        <v>0.01</v>
      </c>
      <c r="W28">
        <f t="shared" si="14"/>
        <v>3.58838637735895E-2</v>
      </c>
      <c r="X28">
        <f t="shared" si="15"/>
        <v>1.3331106578934913E-2</v>
      </c>
      <c r="Y28">
        <f t="shared" si="16"/>
        <v>3.5883863773589501E-4</v>
      </c>
      <c r="Z28">
        <f t="shared" si="17"/>
        <v>2.2193918556918692E-2</v>
      </c>
      <c r="AB28">
        <f t="shared" si="18"/>
        <v>-2894.7793273830816</v>
      </c>
      <c r="AC28">
        <f t="shared" si="22"/>
        <v>-2693.7743415176142</v>
      </c>
      <c r="AE28">
        <f t="shared" si="2"/>
        <v>0</v>
      </c>
      <c r="AF28">
        <f t="shared" si="3"/>
        <v>0</v>
      </c>
      <c r="AG28">
        <f t="shared" si="3"/>
        <v>-0.55484796392296731</v>
      </c>
      <c r="AH28">
        <f t="shared" si="4"/>
        <v>-666.55532894674559</v>
      </c>
      <c r="AI28">
        <f t="shared" si="23"/>
        <v>-667.11017691066854</v>
      </c>
      <c r="AJ28">
        <f t="shared" si="6"/>
        <v>-201.00498586546746</v>
      </c>
      <c r="AK28">
        <f t="shared" si="19"/>
        <v>-202.63455291681572</v>
      </c>
      <c r="AL28">
        <f t="shared" si="7"/>
        <v>-1070.7497156929517</v>
      </c>
      <c r="AN28">
        <f t="shared" si="8"/>
        <v>0</v>
      </c>
      <c r="AO28">
        <f t="shared" si="8"/>
        <v>0</v>
      </c>
      <c r="AP28">
        <f t="shared" si="8"/>
        <v>-8.3486791662579649E-2</v>
      </c>
      <c r="AQ28">
        <f t="shared" si="8"/>
        <v>-100.29516101294588</v>
      </c>
      <c r="AR28">
        <f t="shared" si="8"/>
        <v>-100.37864780460846</v>
      </c>
      <c r="AS28">
        <f t="shared" si="8"/>
        <v>-30.244792211979508</v>
      </c>
      <c r="AT28">
        <f t="shared" si="8"/>
        <v>-30.489989696267301</v>
      </c>
      <c r="AU28">
        <f t="shared" si="8"/>
        <v>-161.11342971285526</v>
      </c>
      <c r="AW28">
        <v>25</v>
      </c>
      <c r="AX28">
        <f>IF(Z28&gt;0, (R28*SUMPRODUCT(K28:$K$98, X28:$X$98)-K28*$AZ$3)/Z28, 0)</f>
        <v>-121374.43573153339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50000</v>
      </c>
      <c r="S29">
        <f t="shared" si="1"/>
        <v>-195690.82103056324</v>
      </c>
      <c r="U29">
        <f t="shared" si="12"/>
        <v>0.41881499999999999</v>
      </c>
      <c r="V29">
        <f t="shared" si="13"/>
        <v>0.01</v>
      </c>
      <c r="W29">
        <f t="shared" si="14"/>
        <v>2.2193918556918692E-2</v>
      </c>
      <c r="X29">
        <f t="shared" si="15"/>
        <v>9.2951460004159023E-3</v>
      </c>
      <c r="Y29">
        <f t="shared" si="16"/>
        <v>2.2193918556918693E-4</v>
      </c>
      <c r="Z29">
        <f t="shared" si="17"/>
        <v>1.2676833370933602E-2</v>
      </c>
      <c r="AB29">
        <f t="shared" si="18"/>
        <v>-2693.7743415176142</v>
      </c>
      <c r="AC29">
        <f t="shared" si="22"/>
        <v>-2480.7399304256392</v>
      </c>
      <c r="AE29">
        <f t="shared" si="2"/>
        <v>0</v>
      </c>
      <c r="AF29">
        <f t="shared" si="3"/>
        <v>0</v>
      </c>
      <c r="AG29">
        <f t="shared" si="3"/>
        <v>-0.31692083427334006</v>
      </c>
      <c r="AH29">
        <f t="shared" si="4"/>
        <v>-464.75730002079513</v>
      </c>
      <c r="AI29">
        <f t="shared" si="23"/>
        <v>-465.07422085506846</v>
      </c>
      <c r="AJ29">
        <f t="shared" si="6"/>
        <v>-213.03441109197502</v>
      </c>
      <c r="AK29">
        <f t="shared" si="19"/>
        <v>-188.56420390623302</v>
      </c>
      <c r="AL29">
        <f t="shared" si="7"/>
        <v>-866.67283585327652</v>
      </c>
      <c r="AN29">
        <f t="shared" si="8"/>
        <v>0</v>
      </c>
      <c r="AO29">
        <f t="shared" si="8"/>
        <v>0</v>
      </c>
      <c r="AP29">
        <f t="shared" si="8"/>
        <v>-4.2577145621241562E-2</v>
      </c>
      <c r="AQ29">
        <f t="shared" si="8"/>
        <v>-62.438429732434457</v>
      </c>
      <c r="AR29">
        <f t="shared" si="8"/>
        <v>-62.481006878055695</v>
      </c>
      <c r="AS29">
        <f t="shared" si="8"/>
        <v>-28.620387688287355</v>
      </c>
      <c r="AT29">
        <f t="shared" si="8"/>
        <v>-25.332905572704231</v>
      </c>
      <c r="AU29">
        <f t="shared" si="8"/>
        <v>-116.43430013904728</v>
      </c>
      <c r="AW29">
        <v>26</v>
      </c>
      <c r="AX29">
        <f>IF(Z29&gt;0, (R29*SUMPRODUCT(K29:$K$98, X29:$X$98)-K29*$AZ$3)/Z29, 0)</f>
        <v>-195690.82103056324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50000</v>
      </c>
      <c r="S30">
        <f t="shared" si="1"/>
        <v>-343900.01510577009</v>
      </c>
      <c r="U30">
        <f t="shared" si="12"/>
        <v>0.47081499999999998</v>
      </c>
      <c r="V30">
        <f t="shared" si="13"/>
        <v>0.01</v>
      </c>
      <c r="W30">
        <f t="shared" si="14"/>
        <v>1.2676833370933602E-2</v>
      </c>
      <c r="X30">
        <f t="shared" si="15"/>
        <v>5.9684433035361037E-3</v>
      </c>
      <c r="Y30">
        <f t="shared" si="16"/>
        <v>1.2676833370933602E-4</v>
      </c>
      <c r="Z30">
        <f t="shared" si="17"/>
        <v>6.5816217336881616E-3</v>
      </c>
      <c r="AB30">
        <f t="shared" si="18"/>
        <v>-2480.7399304256392</v>
      </c>
      <c r="AC30">
        <f t="shared" si="22"/>
        <v>-2263.4198136358236</v>
      </c>
      <c r="AE30">
        <f t="shared" si="2"/>
        <v>0</v>
      </c>
      <c r="AF30">
        <f t="shared" si="3"/>
        <v>0</v>
      </c>
      <c r="AG30">
        <f t="shared" si="3"/>
        <v>-0.16454054334220403</v>
      </c>
      <c r="AH30">
        <f t="shared" si="4"/>
        <v>-298.42216517680521</v>
      </c>
      <c r="AI30">
        <f t="shared" si="23"/>
        <v>-298.58670572014739</v>
      </c>
      <c r="AJ30">
        <f t="shared" si="6"/>
        <v>-217.32011678981553</v>
      </c>
      <c r="AK30">
        <f t="shared" si="19"/>
        <v>-173.65179512979475</v>
      </c>
      <c r="AL30">
        <f t="shared" si="7"/>
        <v>-689.5586176397577</v>
      </c>
      <c r="AN30">
        <f t="shared" si="8"/>
        <v>0</v>
      </c>
      <c r="AO30">
        <f t="shared" si="8"/>
        <v>0</v>
      </c>
      <c r="AP30">
        <f t="shared" si="8"/>
        <v>-1.9736977990503835E-2</v>
      </c>
      <c r="AQ30">
        <f t="shared" si="8"/>
        <v>-35.796355027972936</v>
      </c>
      <c r="AR30">
        <f t="shared" si="8"/>
        <v>-35.816092005963441</v>
      </c>
      <c r="AS30">
        <f t="shared" si="8"/>
        <v>-26.067996828318105</v>
      </c>
      <c r="AT30">
        <f t="shared" si="8"/>
        <v>-20.829891459396528</v>
      </c>
      <c r="AU30">
        <f t="shared" si="8"/>
        <v>-82.713980293678077</v>
      </c>
      <c r="AW30">
        <v>27</v>
      </c>
      <c r="AX30">
        <f>IF(Z30&gt;0, (R30*SUMPRODUCT(K30:$K$98, X30:$X$98)-K30*$AZ$3)/Z30, 0)</f>
        <v>-343900.01510577009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50000</v>
      </c>
      <c r="S31">
        <f t="shared" si="1"/>
        <v>-675920.35875310958</v>
      </c>
      <c r="U31">
        <f t="shared" si="12"/>
        <v>0.52931399999999995</v>
      </c>
      <c r="V31">
        <f t="shared" si="13"/>
        <v>0.01</v>
      </c>
      <c r="W31">
        <f t="shared" si="14"/>
        <v>6.5816217336881616E-3</v>
      </c>
      <c r="X31">
        <f t="shared" si="15"/>
        <v>3.4837445263454152E-3</v>
      </c>
      <c r="Y31">
        <f t="shared" si="16"/>
        <v>6.5816217336881613E-5</v>
      </c>
      <c r="Z31">
        <f t="shared" si="17"/>
        <v>3.0320609900058647E-3</v>
      </c>
      <c r="AB31">
        <f t="shared" si="18"/>
        <v>-2263.4198136358236</v>
      </c>
      <c r="AC31">
        <f t="shared" si="22"/>
        <v>-2049.4317521260728</v>
      </c>
      <c r="AE31">
        <f t="shared" si="2"/>
        <v>0</v>
      </c>
      <c r="AF31">
        <f t="shared" si="3"/>
        <v>0</v>
      </c>
      <c r="AG31">
        <f t="shared" si="3"/>
        <v>-7.5801524750146621E-2</v>
      </c>
      <c r="AH31">
        <f t="shared" si="4"/>
        <v>-174.18722631727076</v>
      </c>
      <c r="AI31">
        <f t="shared" si="23"/>
        <v>-174.2630278420209</v>
      </c>
      <c r="AJ31">
        <f t="shared" si="6"/>
        <v>-213.98806150975088</v>
      </c>
      <c r="AK31">
        <f t="shared" si="19"/>
        <v>-158.43938695450768</v>
      </c>
      <c r="AL31">
        <f t="shared" si="7"/>
        <v>-546.69047630627949</v>
      </c>
      <c r="AN31">
        <f t="shared" si="8"/>
        <v>0</v>
      </c>
      <c r="AO31">
        <f t="shared" si="8"/>
        <v>0</v>
      </c>
      <c r="AP31">
        <f t="shared" si="8"/>
        <v>-8.118347716547545E-3</v>
      </c>
      <c r="AQ31">
        <f t="shared" si="8"/>
        <v>-18.655462085831331</v>
      </c>
      <c r="AR31">
        <f t="shared" si="8"/>
        <v>-18.663580433547878</v>
      </c>
      <c r="AS31">
        <f t="shared" si="8"/>
        <v>-22.918133853537839</v>
      </c>
      <c r="AT31">
        <f t="shared" si="8"/>
        <v>-16.968867572691305</v>
      </c>
      <c r="AU31">
        <f t="shared" si="8"/>
        <v>-58.550581859777026</v>
      </c>
      <c r="AW31">
        <v>28</v>
      </c>
      <c r="AX31">
        <f>IF(Z31&gt;0, (R31*SUMPRODUCT(K31:$K$98, X31:$X$98)-K31*$AZ$3)/Z31, 0)</f>
        <v>-675920.35875310958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50000</v>
      </c>
      <c r="S32">
        <f t="shared" si="1"/>
        <v>-1540767.8756819002</v>
      </c>
      <c r="U32">
        <f t="shared" si="12"/>
        <v>0.595055</v>
      </c>
      <c r="V32">
        <f t="shared" si="13"/>
        <v>0.01</v>
      </c>
      <c r="W32">
        <f t="shared" si="14"/>
        <v>3.0320609900058647E-3</v>
      </c>
      <c r="X32">
        <f t="shared" si="15"/>
        <v>1.8042430524079398E-3</v>
      </c>
      <c r="Y32">
        <f t="shared" si="16"/>
        <v>3.0320609900058647E-5</v>
      </c>
      <c r="Z32">
        <f t="shared" si="17"/>
        <v>1.1974973276978663E-3</v>
      </c>
      <c r="AB32">
        <f t="shared" si="18"/>
        <v>-2049.4317521260728</v>
      </c>
      <c r="AC32">
        <f t="shared" si="22"/>
        <v>-1845.0654137317938</v>
      </c>
      <c r="AE32">
        <f t="shared" si="2"/>
        <v>0</v>
      </c>
      <c r="AF32">
        <f t="shared" si="3"/>
        <v>0</v>
      </c>
      <c r="AG32">
        <f t="shared" si="3"/>
        <v>-2.9937433192446659E-2</v>
      </c>
      <c r="AH32">
        <f t="shared" si="4"/>
        <v>-90.212152620396992</v>
      </c>
      <c r="AI32">
        <f t="shared" si="23"/>
        <v>-90.242090053589436</v>
      </c>
      <c r="AJ32">
        <f t="shared" si="6"/>
        <v>-204.36633839427896</v>
      </c>
      <c r="AK32">
        <f t="shared" si="19"/>
        <v>-143.46022264882509</v>
      </c>
      <c r="AL32">
        <f t="shared" si="7"/>
        <v>-438.06865109669349</v>
      </c>
      <c r="AN32">
        <f t="shared" si="8"/>
        <v>0</v>
      </c>
      <c r="AO32">
        <f t="shared" si="8"/>
        <v>0</v>
      </c>
      <c r="AP32">
        <f t="shared" si="8"/>
        <v>-2.8627686061713127E-3</v>
      </c>
      <c r="AQ32">
        <f t="shared" si="8"/>
        <v>-8.6265417865539273</v>
      </c>
      <c r="AR32">
        <f t="shared" si="8"/>
        <v>-8.6294045551600984</v>
      </c>
      <c r="AS32">
        <f t="shared" si="8"/>
        <v>-19.542541738713133</v>
      </c>
      <c r="AT32">
        <f t="shared" si="8"/>
        <v>-13.71839125262826</v>
      </c>
      <c r="AU32">
        <f t="shared" si="8"/>
        <v>-41.890337546501492</v>
      </c>
      <c r="AW32">
        <v>29</v>
      </c>
      <c r="AX32">
        <f>IF(Z32&gt;0, (R32*SUMPRODUCT(K32:$K$98, X32:$X$98)-K32*$AZ$3)/Z32, 0)</f>
        <v>-1540767.8756819002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50000</v>
      </c>
      <c r="S33">
        <f t="shared" si="1"/>
        <v>-4306961.1135824043</v>
      </c>
      <c r="U33">
        <f t="shared" si="12"/>
        <v>0.66919700000000004</v>
      </c>
      <c r="V33">
        <f t="shared" si="13"/>
        <v>0.01</v>
      </c>
      <c r="W33">
        <f t="shared" si="14"/>
        <v>1.1974973276978663E-3</v>
      </c>
      <c r="X33">
        <f t="shared" si="15"/>
        <v>8.0136161920342909E-4</v>
      </c>
      <c r="Y33">
        <f t="shared" si="16"/>
        <v>1.1974973276978663E-5</v>
      </c>
      <c r="Z33">
        <f t="shared" si="17"/>
        <v>3.8416073521745856E-4</v>
      </c>
      <c r="AB33">
        <f t="shared" si="18"/>
        <v>-1845.0654137317938</v>
      </c>
      <c r="AC33">
        <f t="shared" si="22"/>
        <v>-1654.5653479468206</v>
      </c>
      <c r="AE33">
        <f t="shared" si="2"/>
        <v>0</v>
      </c>
      <c r="AF33">
        <f t="shared" si="3"/>
        <v>0</v>
      </c>
      <c r="AG33">
        <f t="shared" si="3"/>
        <v>-9.6040183804364642E-3</v>
      </c>
      <c r="AH33">
        <f t="shared" si="4"/>
        <v>-40.068080960171457</v>
      </c>
      <c r="AI33">
        <f t="shared" si="23"/>
        <v>-40.077684978551893</v>
      </c>
      <c r="AJ33">
        <f t="shared" si="6"/>
        <v>-190.50006578497323</v>
      </c>
      <c r="AK33">
        <f t="shared" si="19"/>
        <v>-129.15457896122558</v>
      </c>
      <c r="AL33">
        <f t="shared" si="7"/>
        <v>-359.73232972475068</v>
      </c>
      <c r="AN33">
        <f t="shared" si="8"/>
        <v>0</v>
      </c>
      <c r="AO33">
        <f t="shared" si="8"/>
        <v>0</v>
      </c>
      <c r="AP33">
        <f t="shared" si="8"/>
        <v>-8.1998639032640659E-4</v>
      </c>
      <c r="AQ33">
        <f t="shared" si="8"/>
        <v>-3.4209931481143285</v>
      </c>
      <c r="AR33">
        <f t="shared" si="8"/>
        <v>-3.4218131345046547</v>
      </c>
      <c r="AS33">
        <f t="shared" si="8"/>
        <v>-16.264802410016234</v>
      </c>
      <c r="AT33">
        <f t="shared" si="8"/>
        <v>-11.02715475974852</v>
      </c>
      <c r="AU33">
        <f t="shared" si="8"/>
        <v>-30.713770304269403</v>
      </c>
      <c r="AW33">
        <v>30</v>
      </c>
      <c r="AX33">
        <f>IF(Z33&gt;0, (R33*SUMPRODUCT(K33:$K$98, X33:$X$98)-K33*$AZ$3)/Z33, 0)</f>
        <v>-4306961.1135824043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50000</v>
      </c>
      <c r="S34">
        <f t="shared" si="1"/>
        <v>-16006999.885692248</v>
      </c>
      <c r="U34">
        <f t="shared" si="12"/>
        <v>0.74928899999999998</v>
      </c>
      <c r="V34">
        <f t="shared" si="13"/>
        <v>0.01</v>
      </c>
      <c r="W34">
        <f t="shared" si="14"/>
        <v>3.8416073521745856E-4</v>
      </c>
      <c r="X34">
        <f t="shared" si="15"/>
        <v>2.8784741313035429E-4</v>
      </c>
      <c r="Y34">
        <f t="shared" si="16"/>
        <v>3.8416073521745855E-6</v>
      </c>
      <c r="Z34">
        <f t="shared" si="17"/>
        <v>9.2471714734929691E-5</v>
      </c>
      <c r="AB34">
        <f t="shared" si="18"/>
        <v>-1654.5653479468206</v>
      </c>
      <c r="AC34">
        <f t="shared" si="22"/>
        <v>-1480.1947271917857</v>
      </c>
      <c r="AE34">
        <f t="shared" si="2"/>
        <v>0</v>
      </c>
      <c r="AF34">
        <f t="shared" si="3"/>
        <v>0</v>
      </c>
      <c r="AG34">
        <f t="shared" si="3"/>
        <v>-2.3117928683732423E-3</v>
      </c>
      <c r="AH34">
        <f t="shared" si="4"/>
        <v>-14.392370656517715</v>
      </c>
      <c r="AI34">
        <f t="shared" si="23"/>
        <v>-14.394682449386087</v>
      </c>
      <c r="AJ34">
        <f t="shared" si="6"/>
        <v>-174.37062075503491</v>
      </c>
      <c r="AK34">
        <f t="shared" si="19"/>
        <v>-115.81957435627746</v>
      </c>
      <c r="AL34">
        <f t="shared" si="7"/>
        <v>-304.58487756069849</v>
      </c>
      <c r="AN34">
        <f t="shared" si="8"/>
        <v>0</v>
      </c>
      <c r="AO34">
        <f t="shared" si="8"/>
        <v>0</v>
      </c>
      <c r="AP34">
        <f t="shared" si="8"/>
        <v>-1.7623191428737473E-4</v>
      </c>
      <c r="AQ34">
        <f t="shared" si="8"/>
        <v>-1.0971549686094335</v>
      </c>
      <c r="AR34">
        <f t="shared" si="8"/>
        <v>-1.0973312005237208</v>
      </c>
      <c r="AS34">
        <f t="shared" si="8"/>
        <v>-13.292569897389392</v>
      </c>
      <c r="AT34">
        <f t="shared" si="8"/>
        <v>-8.8291237420065922</v>
      </c>
      <c r="AU34">
        <f t="shared" ref="AU34:AU69" si="24">AL34*$K34</f>
        <v>-23.219024839919708</v>
      </c>
      <c r="AW34">
        <v>31</v>
      </c>
      <c r="AX34">
        <f>IF(Z34&gt;0, (R34*SUMPRODUCT(K34:$K$98, X34:$X$98)-K34*$AZ$3)/Z34, 0)</f>
        <v>-16006999.885692248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50000</v>
      </c>
      <c r="S35">
        <f t="shared" si="1"/>
        <v>-91082340.05710955</v>
      </c>
      <c r="U35">
        <f t="shared" si="12"/>
        <v>0.83297500000000002</v>
      </c>
      <c r="V35">
        <f t="shared" si="13"/>
        <v>0.01</v>
      </c>
      <c r="W35">
        <f t="shared" si="14"/>
        <v>9.2471714734929691E-5</v>
      </c>
      <c r="X35">
        <f t="shared" si="15"/>
        <v>7.7026626581328059E-5</v>
      </c>
      <c r="Y35">
        <f t="shared" si="16"/>
        <v>9.2471714734929697E-7</v>
      </c>
      <c r="Z35">
        <f t="shared" si="17"/>
        <v>1.4520371006252334E-5</v>
      </c>
      <c r="AB35">
        <f t="shared" si="18"/>
        <v>-1480.1947271917857</v>
      </c>
      <c r="AC35">
        <f t="shared" si="22"/>
        <v>-1322.5493697468692</v>
      </c>
      <c r="AE35">
        <f t="shared" si="2"/>
        <v>0</v>
      </c>
      <c r="AF35">
        <f t="shared" ref="AF35:AG69" si="25">-$Z35*P35</f>
        <v>0</v>
      </c>
      <c r="AG35">
        <f t="shared" si="25"/>
        <v>-3.6300927515630835E-4</v>
      </c>
      <c r="AH35">
        <f t="shared" si="4"/>
        <v>-3.8513313290664031</v>
      </c>
      <c r="AI35">
        <f t="shared" si="23"/>
        <v>-3.8516943383415594</v>
      </c>
      <c r="AJ35">
        <f t="shared" si="6"/>
        <v>-157.6453574449165</v>
      </c>
      <c r="AK35">
        <f t="shared" si="19"/>
        <v>-103.613630903425</v>
      </c>
      <c r="AL35">
        <f t="shared" si="7"/>
        <v>-265.11068268668305</v>
      </c>
      <c r="AN35">
        <f t="shared" ref="AN35:AT69" si="26">AE35*$K35</f>
        <v>0</v>
      </c>
      <c r="AO35">
        <f t="shared" si="26"/>
        <v>0</v>
      </c>
      <c r="AP35">
        <f t="shared" si="26"/>
        <v>-2.4707871733013407E-5</v>
      </c>
      <c r="AQ35">
        <f t="shared" si="26"/>
        <v>-0.26213710500629639</v>
      </c>
      <c r="AR35">
        <f t="shared" si="26"/>
        <v>-0.26216181287802937</v>
      </c>
      <c r="AS35">
        <f t="shared" si="26"/>
        <v>-10.729977269525309</v>
      </c>
      <c r="AT35">
        <f t="shared" si="26"/>
        <v>-7.0523605796333335</v>
      </c>
      <c r="AU35">
        <f t="shared" si="24"/>
        <v>-18.044499662036671</v>
      </c>
      <c r="AW35">
        <v>32</v>
      </c>
      <c r="AX35">
        <f>IF(Z35&gt;0, (R35*SUMPRODUCT(K35:$K$98, X35:$X$98)-K35*$AZ$3)/Z35, 0)</f>
        <v>-91082340.05710955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50000</v>
      </c>
      <c r="S36">
        <f t="shared" si="1"/>
        <v>-525657357.61452097</v>
      </c>
      <c r="U36">
        <f t="shared" si="12"/>
        <v>0.83526170899999996</v>
      </c>
      <c r="V36">
        <f t="shared" si="13"/>
        <v>0.01</v>
      </c>
      <c r="W36">
        <f t="shared" si="14"/>
        <v>1.4520371006252334E-5</v>
      </c>
      <c r="X36">
        <f t="shared" si="15"/>
        <v>1.2128309901996375E-5</v>
      </c>
      <c r="Y36">
        <f t="shared" si="16"/>
        <v>1.4520371006252335E-7</v>
      </c>
      <c r="Z36">
        <f t="shared" si="17"/>
        <v>2.2468573941934363E-6</v>
      </c>
      <c r="AB36">
        <f t="shared" si="18"/>
        <v>-1322.5493697468692</v>
      </c>
      <c r="AC36">
        <f t="shared" si="22"/>
        <v>-1181.0771207683699</v>
      </c>
      <c r="AE36">
        <f t="shared" si="2"/>
        <v>0</v>
      </c>
      <c r="AF36">
        <f t="shared" si="25"/>
        <v>0</v>
      </c>
      <c r="AG36">
        <f t="shared" si="25"/>
        <v>-5.6171434854835912E-5</v>
      </c>
      <c r="AH36">
        <f t="shared" si="4"/>
        <v>-0.60641549509981874</v>
      </c>
      <c r="AI36">
        <f t="shared" si="23"/>
        <v>-0.60647166653467355</v>
      </c>
      <c r="AJ36">
        <f t="shared" si="6"/>
        <v>-141.47224897849924</v>
      </c>
      <c r="AK36">
        <f t="shared" si="19"/>
        <v>-92.578455882280849</v>
      </c>
      <c r="AL36">
        <f t="shared" si="7"/>
        <v>-234.65717652731476</v>
      </c>
      <c r="AN36">
        <f t="shared" si="26"/>
        <v>0</v>
      </c>
      <c r="AO36">
        <f t="shared" si="26"/>
        <v>0</v>
      </c>
      <c r="AP36">
        <f t="shared" si="26"/>
        <v>-3.4136195055479487E-6</v>
      </c>
      <c r="AQ36">
        <f t="shared" si="26"/>
        <v>-3.6852748516909943E-2</v>
      </c>
      <c r="AR36">
        <f t="shared" si="26"/>
        <v>-3.6856162136415488E-2</v>
      </c>
      <c r="AS36">
        <f t="shared" si="26"/>
        <v>-8.5974736065543862</v>
      </c>
      <c r="AT36">
        <f t="shared" si="26"/>
        <v>-5.6261269381844299</v>
      </c>
      <c r="AU36">
        <f t="shared" si="24"/>
        <v>-14.260456706875232</v>
      </c>
      <c r="AW36">
        <v>33</v>
      </c>
      <c r="AX36">
        <f>IF(Z36&gt;0, (R36*SUMPRODUCT(K36:$K$98, X36:$X$98)-K36*$AZ$3)/Z36, 0)</f>
        <v>-525657357.61452097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50000</v>
      </c>
      <c r="S37">
        <f t="shared" si="1"/>
        <v>-3082398131.5742064</v>
      </c>
      <c r="U37">
        <f t="shared" si="12"/>
        <v>0.83773177600000004</v>
      </c>
      <c r="V37">
        <f t="shared" si="13"/>
        <v>0.01</v>
      </c>
      <c r="W37">
        <f t="shared" si="14"/>
        <v>2.2468573941934363E-6</v>
      </c>
      <c r="X37">
        <f t="shared" si="15"/>
        <v>1.8822638352563996E-6</v>
      </c>
      <c r="Y37">
        <f t="shared" si="16"/>
        <v>2.2468573941934364E-8</v>
      </c>
      <c r="Z37">
        <f t="shared" si="17"/>
        <v>3.4212498499510238E-7</v>
      </c>
      <c r="AB37">
        <f t="shared" si="18"/>
        <v>-1181.0771207683699</v>
      </c>
      <c r="AC37">
        <f t="shared" si="22"/>
        <v>-1054.5654145137569</v>
      </c>
      <c r="AE37">
        <f t="shared" si="2"/>
        <v>0</v>
      </c>
      <c r="AF37">
        <f t="shared" si="25"/>
        <v>0</v>
      </c>
      <c r="AG37">
        <f t="shared" si="25"/>
        <v>-8.553124624877559E-6</v>
      </c>
      <c r="AH37">
        <f t="shared" si="4"/>
        <v>-9.4113191762819973E-2</v>
      </c>
      <c r="AI37">
        <f t="shared" si="23"/>
        <v>-9.4121744887444847E-2</v>
      </c>
      <c r="AJ37">
        <f t="shared" si="6"/>
        <v>-126.51170625461305</v>
      </c>
      <c r="AK37">
        <f t="shared" si="19"/>
        <v>-82.675398453785903</v>
      </c>
      <c r="AL37">
        <f t="shared" si="7"/>
        <v>-209.28122645328639</v>
      </c>
      <c r="AN37">
        <f t="shared" si="26"/>
        <v>0</v>
      </c>
      <c r="AO37">
        <f t="shared" si="26"/>
        <v>0</v>
      </c>
      <c r="AP37">
        <f t="shared" si="26"/>
        <v>-4.640944460013786E-7</v>
      </c>
      <c r="AQ37">
        <f t="shared" si="26"/>
        <v>-5.1066027338766504E-3</v>
      </c>
      <c r="AR37">
        <f t="shared" si="26"/>
        <v>-5.1070668283226522E-3</v>
      </c>
      <c r="AS37">
        <f t="shared" si="26"/>
        <v>-6.8645533418454416</v>
      </c>
      <c r="AT37">
        <f t="shared" si="26"/>
        <v>-4.4859855229693055</v>
      </c>
      <c r="AU37">
        <f t="shared" si="24"/>
        <v>-11.355645931643069</v>
      </c>
      <c r="AW37">
        <v>34</v>
      </c>
      <c r="AX37">
        <f>IF(Z37&gt;0, (R37*SUMPRODUCT(K37:$K$98, X37:$X$98)-K37*$AZ$3)/Z37, 0)</f>
        <v>-3082398131.5742064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50000</v>
      </c>
      <c r="S38">
        <f t="shared" si="1"/>
        <v>-18403339061.585609</v>
      </c>
      <c r="U38">
        <f t="shared" si="12"/>
        <v>0.84045353700000003</v>
      </c>
      <c r="V38">
        <f t="shared" si="13"/>
        <v>0.01</v>
      </c>
      <c r="W38">
        <f t="shared" si="14"/>
        <v>3.4212498499510238E-7</v>
      </c>
      <c r="X38">
        <f t="shared" si="15"/>
        <v>2.8754015373520572E-7</v>
      </c>
      <c r="Y38">
        <f t="shared" si="16"/>
        <v>3.4212498499510238E-9</v>
      </c>
      <c r="Z38">
        <f t="shared" si="17"/>
        <v>5.1163581409945632E-8</v>
      </c>
      <c r="AB38">
        <f t="shared" si="18"/>
        <v>-1054.5654145137569</v>
      </c>
      <c r="AC38">
        <f t="shared" si="22"/>
        <v>-941.58073629226783</v>
      </c>
      <c r="AE38">
        <f t="shared" si="2"/>
        <v>0</v>
      </c>
      <c r="AF38">
        <f t="shared" si="25"/>
        <v>0</v>
      </c>
      <c r="AG38">
        <f t="shared" si="25"/>
        <v>-1.2790895352486408E-6</v>
      </c>
      <c r="AH38">
        <f t="shared" si="4"/>
        <v>-1.4377007686760286E-2</v>
      </c>
      <c r="AI38">
        <f t="shared" si="23"/>
        <v>-1.4378286776295535E-2</v>
      </c>
      <c r="AJ38">
        <f t="shared" si="6"/>
        <v>-112.98467822148905</v>
      </c>
      <c r="AK38">
        <f t="shared" si="19"/>
        <v>-73.819579015962987</v>
      </c>
      <c r="AL38">
        <f t="shared" si="7"/>
        <v>-186.81863552422834</v>
      </c>
      <c r="AN38">
        <f t="shared" si="26"/>
        <v>0</v>
      </c>
      <c r="AO38">
        <f t="shared" si="26"/>
        <v>0</v>
      </c>
      <c r="AP38">
        <f t="shared" si="26"/>
        <v>-6.1967574015580952E-8</v>
      </c>
      <c r="AQ38">
        <f t="shared" si="26"/>
        <v>-6.9651753329270396E-4</v>
      </c>
      <c r="AR38">
        <f t="shared" si="26"/>
        <v>-6.9657950086671953E-4</v>
      </c>
      <c r="AS38">
        <f t="shared" si="26"/>
        <v>-5.4737265980021705</v>
      </c>
      <c r="AT38">
        <f t="shared" si="26"/>
        <v>-3.5763096330715398</v>
      </c>
      <c r="AU38">
        <f t="shared" si="24"/>
        <v>-9.0507328105745781</v>
      </c>
      <c r="AW38">
        <v>35</v>
      </c>
      <c r="AX38">
        <f>IF(Z38&gt;0, (R38*SUMPRODUCT(K38:$K$98, X38:$X$98)-K38*$AZ$3)/Z38, 0)</f>
        <v>-18403339061.585609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50000</v>
      </c>
      <c r="S39">
        <f t="shared" si="1"/>
        <v>-112132924107.47469</v>
      </c>
      <c r="U39">
        <f t="shared" si="12"/>
        <v>0.84346351399999997</v>
      </c>
      <c r="V39">
        <f t="shared" si="13"/>
        <v>0.01</v>
      </c>
      <c r="W39">
        <f t="shared" si="14"/>
        <v>5.1163581409945632E-8</v>
      </c>
      <c r="X39">
        <f t="shared" si="15"/>
        <v>4.3154614164857818E-8</v>
      </c>
      <c r="Y39">
        <f t="shared" si="16"/>
        <v>5.116358140994563E-10</v>
      </c>
      <c r="Z39">
        <f t="shared" si="17"/>
        <v>7.4973314309883569E-9</v>
      </c>
      <c r="AB39">
        <f t="shared" si="18"/>
        <v>-941.58073629226783</v>
      </c>
      <c r="AC39">
        <f t="shared" si="22"/>
        <v>-840.69769635960199</v>
      </c>
      <c r="AE39">
        <f t="shared" si="2"/>
        <v>0</v>
      </c>
      <c r="AF39">
        <f t="shared" si="25"/>
        <v>0</v>
      </c>
      <c r="AG39">
        <f t="shared" si="25"/>
        <v>-1.8743328577470892E-7</v>
      </c>
      <c r="AH39">
        <f t="shared" si="4"/>
        <v>-2.157730708242891E-3</v>
      </c>
      <c r="AI39">
        <f t="shared" si="23"/>
        <v>-2.1579181415286659E-3</v>
      </c>
      <c r="AJ39">
        <f t="shared" si="6"/>
        <v>-100.88303993266584</v>
      </c>
      <c r="AK39">
        <f t="shared" si="19"/>
        <v>-65.910651540458758</v>
      </c>
      <c r="AL39">
        <f t="shared" si="7"/>
        <v>-166.79584939126613</v>
      </c>
      <c r="AN39">
        <f t="shared" si="26"/>
        <v>0</v>
      </c>
      <c r="AO39">
        <f t="shared" si="26"/>
        <v>0</v>
      </c>
      <c r="AP39">
        <f t="shared" si="26"/>
        <v>-8.107598698382268E-9</v>
      </c>
      <c r="AQ39">
        <f t="shared" si="26"/>
        <v>-9.3334620952208934E-5</v>
      </c>
      <c r="AR39">
        <f t="shared" si="26"/>
        <v>-9.3342728550907322E-5</v>
      </c>
      <c r="AS39">
        <f t="shared" si="26"/>
        <v>-4.3637884267261393</v>
      </c>
      <c r="AT39">
        <f t="shared" si="26"/>
        <v>-2.8510256885815961</v>
      </c>
      <c r="AU39">
        <f t="shared" si="24"/>
        <v>-7.2149074580362864</v>
      </c>
      <c r="AW39">
        <v>36</v>
      </c>
      <c r="AX39">
        <f>IF(Z39&gt;0, (R39*SUMPRODUCT(K39:$K$98, X39:$X$98)-K39*$AZ$3)/Z39, 0)</f>
        <v>-112132924107.47469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50000</v>
      </c>
      <c r="S40">
        <f t="shared" si="1"/>
        <v>-697462663286.07898</v>
      </c>
      <c r="U40">
        <f t="shared" si="12"/>
        <v>0.84645297100000005</v>
      </c>
      <c r="V40">
        <f t="shared" si="13"/>
        <v>0.01</v>
      </c>
      <c r="W40">
        <f t="shared" si="14"/>
        <v>7.4973314309883569E-9</v>
      </c>
      <c r="X40">
        <f t="shared" si="15"/>
        <v>6.3461384643317765E-9</v>
      </c>
      <c r="Y40">
        <f t="shared" si="16"/>
        <v>7.4973314309883572E-11</v>
      </c>
      <c r="Z40">
        <f t="shared" si="17"/>
        <v>1.0762196523466968E-9</v>
      </c>
      <c r="AB40">
        <f t="shared" si="18"/>
        <v>-840.69769635960199</v>
      </c>
      <c r="AC40">
        <f t="shared" si="22"/>
        <v>-750.62302500654516</v>
      </c>
      <c r="AE40">
        <f t="shared" si="2"/>
        <v>0</v>
      </c>
      <c r="AF40">
        <f t="shared" si="25"/>
        <v>0</v>
      </c>
      <c r="AG40">
        <f t="shared" si="25"/>
        <v>-2.6905491308667421E-8</v>
      </c>
      <c r="AH40">
        <f t="shared" si="4"/>
        <v>-3.1730692321658884E-4</v>
      </c>
      <c r="AI40">
        <f t="shared" si="23"/>
        <v>-3.1733382870789749E-4</v>
      </c>
      <c r="AJ40">
        <f t="shared" si="6"/>
        <v>-90.074671353056829</v>
      </c>
      <c r="AK40">
        <f t="shared" si="19"/>
        <v>-58.848838745172145</v>
      </c>
      <c r="AL40">
        <f t="shared" si="7"/>
        <v>-148.92382743205769</v>
      </c>
      <c r="AN40">
        <f t="shared" si="26"/>
        <v>0</v>
      </c>
      <c r="AO40">
        <f t="shared" si="26"/>
        <v>0</v>
      </c>
      <c r="AP40">
        <f t="shared" si="26"/>
        <v>-1.0391265227473581E-9</v>
      </c>
      <c r="AQ40">
        <f t="shared" si="26"/>
        <v>-1.2254823224859649E-5</v>
      </c>
      <c r="AR40">
        <f t="shared" si="26"/>
        <v>-1.2255862351382396E-5</v>
      </c>
      <c r="AS40">
        <f t="shared" si="26"/>
        <v>-3.4788058302641267</v>
      </c>
      <c r="AT40">
        <f t="shared" si="26"/>
        <v>-2.2728218738488981</v>
      </c>
      <c r="AU40">
        <f t="shared" si="24"/>
        <v>-5.7516399599753765</v>
      </c>
      <c r="AW40">
        <v>37</v>
      </c>
      <c r="AX40">
        <f>IF(Z40&gt;0, (R40*SUMPRODUCT(K40:$K$98, X40:$X$98)-K40*$AZ$3)/Z40, 0)</f>
        <v>-697462663286.07898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50000</v>
      </c>
      <c r="S41">
        <f t="shared" si="1"/>
        <v>-4438007640893.0332</v>
      </c>
      <c r="U41">
        <f t="shared" si="12"/>
        <v>0.84968151000000003</v>
      </c>
      <c r="V41">
        <f t="shared" si="13"/>
        <v>0.01</v>
      </c>
      <c r="W41">
        <f t="shared" si="14"/>
        <v>1.0762196523466968E-9</v>
      </c>
      <c r="X41">
        <f t="shared" si="15"/>
        <v>9.1444393929761641E-10</v>
      </c>
      <c r="Y41">
        <f t="shared" si="16"/>
        <v>1.0762196523466968E-11</v>
      </c>
      <c r="Z41">
        <f t="shared" si="17"/>
        <v>1.5101351652561346E-10</v>
      </c>
      <c r="AB41">
        <f t="shared" si="18"/>
        <v>-750.62302500654516</v>
      </c>
      <c r="AC41">
        <f t="shared" si="22"/>
        <v>-670.1991402187989</v>
      </c>
      <c r="AE41">
        <f t="shared" si="2"/>
        <v>0</v>
      </c>
      <c r="AF41">
        <f t="shared" si="25"/>
        <v>0</v>
      </c>
      <c r="AG41">
        <f t="shared" si="25"/>
        <v>-3.7753379131403365E-9</v>
      </c>
      <c r="AH41">
        <f t="shared" si="4"/>
        <v>-4.5722196964880821E-5</v>
      </c>
      <c r="AI41">
        <f t="shared" si="23"/>
        <v>-4.5725972302793962E-5</v>
      </c>
      <c r="AJ41">
        <f t="shared" si="6"/>
        <v>-80.42388478774626</v>
      </c>
      <c r="AK41">
        <f t="shared" si="19"/>
        <v>-52.543611750458169</v>
      </c>
      <c r="AL41">
        <f t="shared" si="7"/>
        <v>-132.96754226417673</v>
      </c>
      <c r="AN41">
        <f t="shared" si="26"/>
        <v>0</v>
      </c>
      <c r="AO41">
        <f t="shared" si="26"/>
        <v>0</v>
      </c>
      <c r="AP41">
        <f t="shared" si="26"/>
        <v>-1.3018630767041064E-10</v>
      </c>
      <c r="AQ41">
        <f t="shared" si="26"/>
        <v>-1.5766546302304008E-6</v>
      </c>
      <c r="AR41">
        <f t="shared" si="26"/>
        <v>-1.5767848165380714E-6</v>
      </c>
      <c r="AS41">
        <f t="shared" si="26"/>
        <v>-2.773285160140313</v>
      </c>
      <c r="AT41">
        <f t="shared" si="26"/>
        <v>-1.8118798801164369</v>
      </c>
      <c r="AU41">
        <f t="shared" si="24"/>
        <v>-4.5851666170415664</v>
      </c>
      <c r="AW41">
        <v>38</v>
      </c>
      <c r="AX41">
        <f>IF(Z41&gt;0, (R41*SUMPRODUCT(K41:$K$98, X41:$X$98)-K41*$AZ$3)/Z41, 0)</f>
        <v>-4438007640893.0332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50000</v>
      </c>
      <c r="S42">
        <f t="shared" si="1"/>
        <v>-28937013416377.359</v>
      </c>
      <c r="U42">
        <f t="shared" si="12"/>
        <v>0.85306441600000005</v>
      </c>
      <c r="V42">
        <f t="shared" si="13"/>
        <v>0.01</v>
      </c>
      <c r="W42">
        <f t="shared" si="14"/>
        <v>1.5101351652561346E-10</v>
      </c>
      <c r="X42">
        <f t="shared" si="15"/>
        <v>1.2882425728302879E-10</v>
      </c>
      <c r="Y42">
        <f t="shared" si="16"/>
        <v>1.5101351652561346E-12</v>
      </c>
      <c r="Z42">
        <f t="shared" si="17"/>
        <v>2.0679124077328535E-11</v>
      </c>
      <c r="AB42">
        <f t="shared" si="18"/>
        <v>-670.1991402187989</v>
      </c>
      <c r="AC42">
        <f t="shared" si="22"/>
        <v>-598.39209086458789</v>
      </c>
      <c r="AE42">
        <f t="shared" si="2"/>
        <v>0</v>
      </c>
      <c r="AF42">
        <f t="shared" si="25"/>
        <v>0</v>
      </c>
      <c r="AG42">
        <f t="shared" si="25"/>
        <v>-5.1697810193321334E-10</v>
      </c>
      <c r="AH42">
        <f t="shared" si="4"/>
        <v>-6.4412128641514397E-6</v>
      </c>
      <c r="AI42">
        <f t="shared" si="23"/>
        <v>-6.4417298422533731E-6</v>
      </c>
      <c r="AJ42">
        <f t="shared" si="6"/>
        <v>-71.807049354211017</v>
      </c>
      <c r="AK42">
        <f t="shared" si="19"/>
        <v>-46.913939815315928</v>
      </c>
      <c r="AL42">
        <f t="shared" si="7"/>
        <v>-118.72099561125678</v>
      </c>
      <c r="AN42">
        <f t="shared" si="26"/>
        <v>0</v>
      </c>
      <c r="AO42">
        <f t="shared" si="26"/>
        <v>0</v>
      </c>
      <c r="AP42">
        <f t="shared" si="26"/>
        <v>-1.5917087562188719E-11</v>
      </c>
      <c r="AQ42">
        <f t="shared" si="26"/>
        <v>-1.9831661879295567E-7</v>
      </c>
      <c r="AR42">
        <f t="shared" si="26"/>
        <v>-1.9833253588051787E-7</v>
      </c>
      <c r="AS42">
        <f t="shared" si="26"/>
        <v>-2.2108462387078798</v>
      </c>
      <c r="AT42">
        <f t="shared" si="26"/>
        <v>-1.4444195704523346</v>
      </c>
      <c r="AU42">
        <f t="shared" si="24"/>
        <v>-3.6552660074927501</v>
      </c>
      <c r="AW42">
        <v>39</v>
      </c>
      <c r="AX42">
        <f>IF(Z42&gt;0, (R42*SUMPRODUCT(K42:$K$98, X42:$X$98)-K42*$AZ$3)/Z42, 0)</f>
        <v>-28937013416377.359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50000</v>
      </c>
      <c r="S43">
        <f t="shared" si="1"/>
        <v>-193619325441855.84</v>
      </c>
      <c r="U43">
        <f t="shared" si="12"/>
        <v>0.856559709</v>
      </c>
      <c r="V43">
        <f t="shared" si="13"/>
        <v>0.01</v>
      </c>
      <c r="W43">
        <f t="shared" si="14"/>
        <v>2.0679124077328535E-11</v>
      </c>
      <c r="X43">
        <f t="shared" si="15"/>
        <v>1.7712904502051423E-11</v>
      </c>
      <c r="Y43">
        <f t="shared" si="16"/>
        <v>2.0679124077328536E-13</v>
      </c>
      <c r="Z43">
        <f t="shared" si="17"/>
        <v>2.7594283345038265E-12</v>
      </c>
      <c r="AB43">
        <f t="shared" si="18"/>
        <v>-598.39209086458789</v>
      </c>
      <c r="AC43">
        <f t="shared" si="22"/>
        <v>-534.27865273177463</v>
      </c>
      <c r="AE43">
        <f t="shared" si="2"/>
        <v>0</v>
      </c>
      <c r="AF43">
        <f t="shared" si="25"/>
        <v>0</v>
      </c>
      <c r="AG43">
        <f t="shared" si="25"/>
        <v>-6.8985708362595658E-11</v>
      </c>
      <c r="AH43">
        <f t="shared" si="4"/>
        <v>-8.8564522510257112E-7</v>
      </c>
      <c r="AI43">
        <f t="shared" si="23"/>
        <v>-8.8571421081093371E-7</v>
      </c>
      <c r="AJ43">
        <f t="shared" si="6"/>
        <v>-64.113438132813258</v>
      </c>
      <c r="AK43">
        <f t="shared" si="19"/>
        <v>-41.887446360521153</v>
      </c>
      <c r="AL43">
        <f t="shared" si="7"/>
        <v>-106.00088537904863</v>
      </c>
      <c r="AN43">
        <f t="shared" si="26"/>
        <v>0</v>
      </c>
      <c r="AO43">
        <f t="shared" si="26"/>
        <v>0</v>
      </c>
      <c r="AP43">
        <f t="shared" si="26"/>
        <v>-1.8964114251526278E-12</v>
      </c>
      <c r="AQ43">
        <f t="shared" si="26"/>
        <v>-2.4346314089992657E-8</v>
      </c>
      <c r="AR43">
        <f t="shared" si="26"/>
        <v>-2.4348210501417807E-8</v>
      </c>
      <c r="AS43">
        <f t="shared" si="26"/>
        <v>-1.7624731189512199</v>
      </c>
      <c r="AT43">
        <f t="shared" si="26"/>
        <v>-1.1514824408417703</v>
      </c>
      <c r="AU43">
        <f t="shared" si="24"/>
        <v>-2.9139555841412008</v>
      </c>
      <c r="AW43">
        <v>40</v>
      </c>
      <c r="AX43">
        <f>IF(Z43&gt;0, (R43*SUMPRODUCT(K43:$K$98, X43:$X$98)-K43*$AZ$3)/Z43, 0)</f>
        <v>-193619325441855.84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50000</v>
      </c>
      <c r="S44">
        <f t="shared" si="1"/>
        <v>-1332982571472189.8</v>
      </c>
      <c r="U44">
        <f t="shared" si="12"/>
        <v>0.86031008399999997</v>
      </c>
      <c r="V44">
        <f t="shared" si="13"/>
        <v>0.01</v>
      </c>
      <c r="W44">
        <f t="shared" si="14"/>
        <v>2.7594283345038265E-12</v>
      </c>
      <c r="X44">
        <f t="shared" si="15"/>
        <v>2.3739640222489669E-12</v>
      </c>
      <c r="Y44">
        <f t="shared" si="16"/>
        <v>2.7594283345038266E-14</v>
      </c>
      <c r="Z44">
        <f t="shared" si="17"/>
        <v>3.5787002890982137E-13</v>
      </c>
      <c r="AB44">
        <f t="shared" si="18"/>
        <v>-534.27865273177463</v>
      </c>
      <c r="AC44">
        <f t="shared" si="22"/>
        <v>-477.03451138904057</v>
      </c>
      <c r="AE44">
        <f t="shared" si="2"/>
        <v>0</v>
      </c>
      <c r="AF44">
        <f t="shared" si="25"/>
        <v>0</v>
      </c>
      <c r="AG44">
        <f t="shared" si="25"/>
        <v>-8.9467507227455334E-12</v>
      </c>
      <c r="AH44">
        <f t="shared" si="4"/>
        <v>-1.1869820111244835E-7</v>
      </c>
      <c r="AI44">
        <f t="shared" si="23"/>
        <v>-1.1870714786317109E-7</v>
      </c>
      <c r="AJ44">
        <f t="shared" si="6"/>
        <v>-57.244141342734054</v>
      </c>
      <c r="AK44">
        <f t="shared" si="19"/>
        <v>-37.399505691224228</v>
      </c>
      <c r="AL44">
        <f t="shared" si="7"/>
        <v>-94.643647152665437</v>
      </c>
      <c r="AN44">
        <f t="shared" si="26"/>
        <v>0</v>
      </c>
      <c r="AO44">
        <f t="shared" si="26"/>
        <v>0</v>
      </c>
      <c r="AP44">
        <f t="shared" si="26"/>
        <v>-2.1959414145489706E-13</v>
      </c>
      <c r="AQ44">
        <f t="shared" si="26"/>
        <v>-2.9133962008421732E-9</v>
      </c>
      <c r="AR44">
        <f t="shared" si="26"/>
        <v>-2.9136157949836281E-9</v>
      </c>
      <c r="AS44">
        <f t="shared" si="26"/>
        <v>-1.4050327835246648</v>
      </c>
      <c r="AT44">
        <f t="shared" si="26"/>
        <v>-0.91795475224570089</v>
      </c>
      <c r="AU44">
        <f t="shared" si="24"/>
        <v>-2.3229875386839818</v>
      </c>
      <c r="AW44">
        <v>41</v>
      </c>
      <c r="AX44">
        <f>IF(Z44&gt;0, (R44*SUMPRODUCT(K44:$K$98, X44:$X$98)-K44*$AZ$3)/Z44, 0)</f>
        <v>-1332982571472189.8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50000</v>
      </c>
      <c r="S45">
        <f t="shared" si="1"/>
        <v>-9458274969930036</v>
      </c>
      <c r="U45">
        <f t="shared" si="12"/>
        <v>0.86416701100000004</v>
      </c>
      <c r="V45">
        <f t="shared" si="13"/>
        <v>0.01</v>
      </c>
      <c r="W45">
        <f t="shared" si="14"/>
        <v>3.5787002890982137E-13</v>
      </c>
      <c r="X45">
        <f t="shared" si="15"/>
        <v>3.0925947320948394E-13</v>
      </c>
      <c r="Y45">
        <f t="shared" si="16"/>
        <v>3.578700289098214E-15</v>
      </c>
      <c r="Z45">
        <f t="shared" si="17"/>
        <v>4.5031855411239209E-14</v>
      </c>
      <c r="AB45">
        <f t="shared" si="18"/>
        <v>-477.03451138904057</v>
      </c>
      <c r="AC45">
        <f t="shared" si="22"/>
        <v>-425.92367088563225</v>
      </c>
      <c r="AE45">
        <f t="shared" si="2"/>
        <v>0</v>
      </c>
      <c r="AF45">
        <f t="shared" si="25"/>
        <v>0</v>
      </c>
      <c r="AG45">
        <f t="shared" si="25"/>
        <v>-1.1257963852809802E-12</v>
      </c>
      <c r="AH45">
        <f t="shared" si="4"/>
        <v>-1.5462973660474198E-8</v>
      </c>
      <c r="AI45">
        <f t="shared" si="23"/>
        <v>-1.5464099456859479E-8</v>
      </c>
      <c r="AJ45">
        <f t="shared" si="6"/>
        <v>-51.110840503408326</v>
      </c>
      <c r="AK45">
        <f t="shared" si="19"/>
        <v>-33.392415797232843</v>
      </c>
      <c r="AL45">
        <f t="shared" si="7"/>
        <v>-84.503256316105279</v>
      </c>
      <c r="AN45">
        <f t="shared" si="26"/>
        <v>0</v>
      </c>
      <c r="AO45">
        <f t="shared" si="26"/>
        <v>0</v>
      </c>
      <c r="AP45">
        <f t="shared" si="26"/>
        <v>-2.4671595701927225E-14</v>
      </c>
      <c r="AQ45">
        <f t="shared" si="26"/>
        <v>-3.3886788009676716E-10</v>
      </c>
      <c r="AR45">
        <f t="shared" si="26"/>
        <v>-3.3889255169246912E-10</v>
      </c>
      <c r="AS45">
        <f t="shared" si="26"/>
        <v>-1.1200835331968626</v>
      </c>
      <c r="AT45">
        <f t="shared" si="26"/>
        <v>-0.7317879083919413</v>
      </c>
      <c r="AU45">
        <f t="shared" si="24"/>
        <v>-1.8518714419276967</v>
      </c>
      <c r="AW45">
        <v>42</v>
      </c>
      <c r="AX45">
        <f>IF(Z45&gt;0, (R45*SUMPRODUCT(K45:$K$98, X45:$X$98)-K45*$AZ$3)/Z45, 0)</f>
        <v>-9458274969930036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50000</v>
      </c>
      <c r="S46">
        <f t="shared" si="1"/>
        <v>-6.9363729197921024E+16</v>
      </c>
      <c r="U46">
        <f t="shared" si="12"/>
        <v>0.86825209999999997</v>
      </c>
      <c r="V46">
        <f t="shared" si="13"/>
        <v>0.01</v>
      </c>
      <c r="W46">
        <f t="shared" si="14"/>
        <v>4.5031855411239209E-14</v>
      </c>
      <c r="X46">
        <f t="shared" si="15"/>
        <v>3.9099003027704803E-14</v>
      </c>
      <c r="Y46">
        <f t="shared" si="16"/>
        <v>4.503185541123921E-16</v>
      </c>
      <c r="Z46">
        <f t="shared" si="17"/>
        <v>5.4825338294220147E-15</v>
      </c>
      <c r="AB46">
        <f t="shared" si="18"/>
        <v>-425.92367088563225</v>
      </c>
      <c r="AC46">
        <f t="shared" si="22"/>
        <v>-380.28899186246957</v>
      </c>
      <c r="AE46">
        <f t="shared" si="2"/>
        <v>0</v>
      </c>
      <c r="AF46">
        <f t="shared" si="25"/>
        <v>0</v>
      </c>
      <c r="AG46">
        <f t="shared" si="25"/>
        <v>-1.3706334573555036E-13</v>
      </c>
      <c r="AH46">
        <f t="shared" si="4"/>
        <v>-1.9549501513852403E-9</v>
      </c>
      <c r="AI46">
        <f t="shared" si="23"/>
        <v>-1.9550872147309759E-9</v>
      </c>
      <c r="AJ46">
        <f t="shared" si="6"/>
        <v>-45.634679023162676</v>
      </c>
      <c r="AK46">
        <f t="shared" si="19"/>
        <v>-29.81465696199426</v>
      </c>
      <c r="AL46">
        <f t="shared" si="7"/>
        <v>-75.449335987112022</v>
      </c>
      <c r="AN46">
        <f t="shared" si="26"/>
        <v>0</v>
      </c>
      <c r="AO46">
        <f t="shared" si="26"/>
        <v>0</v>
      </c>
      <c r="AP46">
        <f t="shared" si="26"/>
        <v>-2.6818883628202391E-15</v>
      </c>
      <c r="AQ46">
        <f t="shared" si="26"/>
        <v>-3.8252079961695149E-11</v>
      </c>
      <c r="AR46">
        <f t="shared" si="26"/>
        <v>-3.8254761850057972E-11</v>
      </c>
      <c r="AS46">
        <f t="shared" si="26"/>
        <v>-0.89292373505452149</v>
      </c>
      <c r="AT46">
        <f t="shared" si="26"/>
        <v>-0.58337684023942926</v>
      </c>
      <c r="AU46">
        <f t="shared" si="24"/>
        <v>-1.4763005753322054</v>
      </c>
      <c r="AW46">
        <v>43</v>
      </c>
      <c r="AX46">
        <f>IF(Z46&gt;0, (R46*SUMPRODUCT(K46:$K$98, X46:$X$98)-K46*$AZ$3)/Z46, 0)</f>
        <v>-6.9363729197921024E+16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50000</v>
      </c>
      <c r="S47">
        <f t="shared" si="1"/>
        <v>-5.2742406016120608E+17</v>
      </c>
      <c r="U47">
        <f t="shared" si="12"/>
        <v>0.87257664800000001</v>
      </c>
      <c r="V47">
        <f t="shared" si="13"/>
        <v>0.01</v>
      </c>
      <c r="W47">
        <f t="shared" si="14"/>
        <v>5.4825338294220147E-15</v>
      </c>
      <c r="X47">
        <f t="shared" si="15"/>
        <v>4.7839309914236654E-15</v>
      </c>
      <c r="Y47">
        <f t="shared" si="16"/>
        <v>5.4825338294220146E-17</v>
      </c>
      <c r="Z47">
        <f t="shared" si="17"/>
        <v>6.4377749970412918E-16</v>
      </c>
      <c r="AB47">
        <f t="shared" si="18"/>
        <v>-380.28899186246957</v>
      </c>
      <c r="AC47">
        <f t="shared" si="22"/>
        <v>-339.54374273438145</v>
      </c>
      <c r="AE47">
        <f t="shared" si="2"/>
        <v>0</v>
      </c>
      <c r="AF47">
        <f t="shared" si="25"/>
        <v>0</v>
      </c>
      <c r="AG47">
        <f t="shared" si="25"/>
        <v>-1.609443749260323E-14</v>
      </c>
      <c r="AH47">
        <f t="shared" si="4"/>
        <v>-2.3919654957118326E-10</v>
      </c>
      <c r="AI47">
        <f t="shared" si="23"/>
        <v>-2.3921264400867588E-10</v>
      </c>
      <c r="AJ47">
        <f t="shared" si="6"/>
        <v>-40.745249128088119</v>
      </c>
      <c r="AK47">
        <f t="shared" si="19"/>
        <v>-26.620229430372873</v>
      </c>
      <c r="AL47">
        <f t="shared" si="7"/>
        <v>-67.365478558700204</v>
      </c>
      <c r="AN47">
        <f t="shared" si="26"/>
        <v>0</v>
      </c>
      <c r="AO47">
        <f t="shared" si="26"/>
        <v>0</v>
      </c>
      <c r="AP47">
        <f t="shared" si="26"/>
        <v>-2.8117528683227197E-16</v>
      </c>
      <c r="AQ47">
        <f t="shared" si="26"/>
        <v>-4.1788449248926636E-12</v>
      </c>
      <c r="AR47">
        <f t="shared" si="26"/>
        <v>-4.1791261001794965E-12</v>
      </c>
      <c r="AS47">
        <f t="shared" si="26"/>
        <v>-0.71183333471007137</v>
      </c>
      <c r="AT47">
        <f t="shared" si="26"/>
        <v>-0.46506444534429708</v>
      </c>
      <c r="AU47">
        <f t="shared" si="24"/>
        <v>-1.1768977800585476</v>
      </c>
      <c r="AW47">
        <v>44</v>
      </c>
      <c r="AX47">
        <f>IF(Z47&gt;0, (R47*SUMPRODUCT(K47:$K$98, X47:$X$98)-K47*$AZ$3)/Z47, 0)</f>
        <v>-5.2742406016120608E+17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50000</v>
      </c>
      <c r="S48">
        <f t="shared" si="1"/>
        <v>-4.166683458208107E+18</v>
      </c>
      <c r="U48">
        <f t="shared" si="12"/>
        <v>0.87698101399999995</v>
      </c>
      <c r="V48">
        <f t="shared" si="13"/>
        <v>0.01</v>
      </c>
      <c r="W48">
        <f t="shared" si="14"/>
        <v>6.4377749970412918E-16</v>
      </c>
      <c r="X48">
        <f t="shared" si="15"/>
        <v>5.6458064448091185E-16</v>
      </c>
      <c r="Y48">
        <f t="shared" si="16"/>
        <v>6.4377749970412921E-18</v>
      </c>
      <c r="Z48">
        <f t="shared" si="17"/>
        <v>7.2759080226176027E-17</v>
      </c>
      <c r="AB48">
        <f t="shared" si="18"/>
        <v>-339.54374273438145</v>
      </c>
      <c r="AC48">
        <f t="shared" si="22"/>
        <v>-303.16405601284424</v>
      </c>
      <c r="AE48">
        <f t="shared" si="2"/>
        <v>0</v>
      </c>
      <c r="AF48">
        <f t="shared" si="25"/>
        <v>0</v>
      </c>
      <c r="AG48">
        <f t="shared" si="25"/>
        <v>-1.8189770056544007E-15</v>
      </c>
      <c r="AH48">
        <f t="shared" si="4"/>
        <v>-2.8229032224045594E-11</v>
      </c>
      <c r="AI48">
        <f t="shared" si="23"/>
        <v>-2.8230851201051249E-11</v>
      </c>
      <c r="AJ48">
        <f t="shared" si="6"/>
        <v>-36.379686721537212</v>
      </c>
      <c r="AK48">
        <f t="shared" si="19"/>
        <v>-23.768061991406704</v>
      </c>
      <c r="AL48">
        <f t="shared" si="7"/>
        <v>-60.147748712972145</v>
      </c>
      <c r="AN48">
        <f t="shared" si="26"/>
        <v>0</v>
      </c>
      <c r="AO48">
        <f t="shared" si="26"/>
        <v>0</v>
      </c>
      <c r="AP48">
        <f t="shared" si="26"/>
        <v>-2.837334446968085E-17</v>
      </c>
      <c r="AQ48">
        <f t="shared" si="26"/>
        <v>-4.4033105028197625E-13</v>
      </c>
      <c r="AR48">
        <f t="shared" si="26"/>
        <v>-4.4035942362644592E-13</v>
      </c>
      <c r="AS48">
        <f t="shared" si="26"/>
        <v>-0.56746917626806248</v>
      </c>
      <c r="AT48">
        <f t="shared" si="26"/>
        <v>-0.37074652849517148</v>
      </c>
      <c r="AU48">
        <f t="shared" si="24"/>
        <v>-0.93821570476367433</v>
      </c>
      <c r="AW48">
        <v>45</v>
      </c>
      <c r="AX48">
        <f>IF(Z48&gt;0, (R48*SUMPRODUCT(K48:$K$98, X48:$X$98)-K48*$AZ$3)/Z48, 0)</f>
        <v>-4.166683458208107E+18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50000</v>
      </c>
      <c r="S49">
        <f t="shared" si="1"/>
        <v>-3.4314549425005355E+19</v>
      </c>
      <c r="U49">
        <f t="shared" si="12"/>
        <v>0.88158379899999995</v>
      </c>
      <c r="V49">
        <f t="shared" si="13"/>
        <v>0.01</v>
      </c>
      <c r="W49">
        <f t="shared" si="14"/>
        <v>7.2759080226176027E-17</v>
      </c>
      <c r="X49">
        <f t="shared" si="15"/>
        <v>6.414322635753804E-17</v>
      </c>
      <c r="Y49">
        <f t="shared" si="16"/>
        <v>7.2759080226176031E-19</v>
      </c>
      <c r="Z49">
        <f t="shared" si="17"/>
        <v>7.8882630663762259E-18</v>
      </c>
      <c r="AB49">
        <f t="shared" si="18"/>
        <v>-303.16405601284424</v>
      </c>
      <c r="AC49">
        <f t="shared" si="22"/>
        <v>-270.68219286861131</v>
      </c>
      <c r="AE49">
        <f t="shared" si="2"/>
        <v>0</v>
      </c>
      <c r="AF49">
        <f t="shared" si="25"/>
        <v>0</v>
      </c>
      <c r="AG49">
        <f t="shared" si="25"/>
        <v>-1.9720657665940565E-16</v>
      </c>
      <c r="AH49">
        <f t="shared" si="4"/>
        <v>-3.207161317876902E-12</v>
      </c>
      <c r="AI49">
        <f t="shared" si="23"/>
        <v>-3.2073585244535613E-12</v>
      </c>
      <c r="AJ49">
        <f t="shared" si="6"/>
        <v>-32.481863144232932</v>
      </c>
      <c r="AK49">
        <f t="shared" si="19"/>
        <v>-21.2214839208991</v>
      </c>
      <c r="AL49">
        <f t="shared" si="7"/>
        <v>-53.703347065135233</v>
      </c>
      <c r="AN49">
        <f t="shared" si="26"/>
        <v>0</v>
      </c>
      <c r="AO49">
        <f t="shared" si="26"/>
        <v>0</v>
      </c>
      <c r="AP49">
        <f t="shared" si="26"/>
        <v>-2.7465448366671045E-18</v>
      </c>
      <c r="AQ49">
        <f t="shared" si="26"/>
        <v>-4.4666930014137281E-14</v>
      </c>
      <c r="AR49">
        <f t="shared" si="26"/>
        <v>-4.4669676558973953E-14</v>
      </c>
      <c r="AS49">
        <f t="shared" si="26"/>
        <v>-0.45238295301986586</v>
      </c>
      <c r="AT49">
        <f t="shared" si="26"/>
        <v>-0.2955568626396492</v>
      </c>
      <c r="AU49">
        <f t="shared" si="24"/>
        <v>-0.74793981565955958</v>
      </c>
      <c r="AW49">
        <v>46</v>
      </c>
      <c r="AX49">
        <f>IF(Z49&gt;0, (R49*SUMPRODUCT(K49:$K$98, X49:$X$98)-K49*$AZ$3)/Z49, 0)</f>
        <v>-3.4314549425005355E+19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50000</v>
      </c>
      <c r="S50">
        <f t="shared" si="1"/>
        <v>-2.9521387188847621E+20</v>
      </c>
      <c r="U50">
        <f t="shared" si="12"/>
        <v>0.88621764599999997</v>
      </c>
      <c r="V50">
        <f t="shared" si="13"/>
        <v>0.01</v>
      </c>
      <c r="W50">
        <f t="shared" si="14"/>
        <v>7.8882630663762259E-18</v>
      </c>
      <c r="X50">
        <f t="shared" si="15"/>
        <v>6.9907179257126802E-18</v>
      </c>
      <c r="Y50">
        <f t="shared" si="16"/>
        <v>7.8882630663762265E-20</v>
      </c>
      <c r="Z50">
        <f t="shared" si="17"/>
        <v>8.1866250999978335E-19</v>
      </c>
      <c r="AB50">
        <f t="shared" si="18"/>
        <v>-270.68219286861131</v>
      </c>
      <c r="AC50">
        <f t="shared" si="22"/>
        <v>-241.68052934697442</v>
      </c>
      <c r="AE50">
        <f t="shared" si="2"/>
        <v>0</v>
      </c>
      <c r="AF50">
        <f t="shared" si="25"/>
        <v>0</v>
      </c>
      <c r="AG50">
        <f t="shared" si="25"/>
        <v>-2.0466562749994584E-17</v>
      </c>
      <c r="AH50">
        <f t="shared" si="4"/>
        <v>-3.4953589628563401E-13</v>
      </c>
      <c r="AI50">
        <f t="shared" si="23"/>
        <v>-3.49556362848384E-13</v>
      </c>
      <c r="AJ50">
        <f t="shared" si="6"/>
        <v>-29.001663521636885</v>
      </c>
      <c r="AK50">
        <f t="shared" si="19"/>
        <v>-18.947753500802794</v>
      </c>
      <c r="AL50">
        <f t="shared" si="7"/>
        <v>-47.949417022440031</v>
      </c>
      <c r="AN50">
        <f t="shared" si="26"/>
        <v>0</v>
      </c>
      <c r="AO50">
        <f t="shared" si="26"/>
        <v>0</v>
      </c>
      <c r="AP50">
        <f t="shared" si="26"/>
        <v>-2.5450257903201583E-19</v>
      </c>
      <c r="AQ50">
        <f t="shared" si="26"/>
        <v>-4.346493749615313E-15</v>
      </c>
      <c r="AR50">
        <f t="shared" si="26"/>
        <v>-4.3467482521943454E-15</v>
      </c>
      <c r="AS50">
        <f t="shared" si="26"/>
        <v>-0.36063692045589213</v>
      </c>
      <c r="AT50">
        <f t="shared" si="26"/>
        <v>-0.23561612136451654</v>
      </c>
      <c r="AU50">
        <f t="shared" si="24"/>
        <v>-0.59625304182041305</v>
      </c>
      <c r="AW50">
        <v>47</v>
      </c>
      <c r="AX50">
        <f>IF(Z50&gt;0, (R50*SUMPRODUCT(K50:$K$98, X50:$X$98)-K50*$AZ$3)/Z50, 0)</f>
        <v>-2.9521387188847621E+20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50000</v>
      </c>
      <c r="S51">
        <f t="shared" si="1"/>
        <v>-2.656442224997879E+21</v>
      </c>
      <c r="U51">
        <f t="shared" si="12"/>
        <v>0.89077562700000001</v>
      </c>
      <c r="V51">
        <f t="shared" si="13"/>
        <v>0.01</v>
      </c>
      <c r="W51">
        <f t="shared" si="14"/>
        <v>8.1866250999978335E-19</v>
      </c>
      <c r="X51">
        <f t="shared" si="15"/>
        <v>7.292446106464508E-19</v>
      </c>
      <c r="Y51">
        <f t="shared" si="16"/>
        <v>8.186625099997833E-21</v>
      </c>
      <c r="Z51">
        <f t="shared" si="17"/>
        <v>8.1231274253334717E-20</v>
      </c>
      <c r="AB51">
        <f t="shared" si="18"/>
        <v>-241.68052934697442</v>
      </c>
      <c r="AC51">
        <f t="shared" si="22"/>
        <v>-215.7861869169414</v>
      </c>
      <c r="AE51">
        <f t="shared" si="2"/>
        <v>0</v>
      </c>
      <c r="AF51">
        <f t="shared" si="25"/>
        <v>0</v>
      </c>
      <c r="AG51">
        <f t="shared" si="25"/>
        <v>-2.0307818563333679E-18</v>
      </c>
      <c r="AH51">
        <f t="shared" si="4"/>
        <v>-3.6462230532322543E-14</v>
      </c>
      <c r="AI51">
        <f t="shared" si="23"/>
        <v>-3.6464261314178875E-14</v>
      </c>
      <c r="AJ51">
        <f t="shared" si="6"/>
        <v>-25.894342430033021</v>
      </c>
      <c r="AK51">
        <f t="shared" si="19"/>
        <v>-16.91763705428821</v>
      </c>
      <c r="AL51">
        <f t="shared" si="7"/>
        <v>-42.81197948432127</v>
      </c>
      <c r="AN51">
        <f t="shared" si="26"/>
        <v>0</v>
      </c>
      <c r="AO51">
        <f t="shared" si="26"/>
        <v>0</v>
      </c>
      <c r="AP51">
        <f t="shared" si="26"/>
        <v>-2.2547195385120275E-20</v>
      </c>
      <c r="AQ51">
        <f t="shared" si="26"/>
        <v>-4.0482981144707313E-16</v>
      </c>
      <c r="AR51">
        <f t="shared" si="26"/>
        <v>-4.0485235864245822E-16</v>
      </c>
      <c r="AS51">
        <f t="shared" si="26"/>
        <v>-0.28749754500629249</v>
      </c>
      <c r="AT51">
        <f t="shared" si="26"/>
        <v>-0.18783172940411078</v>
      </c>
      <c r="AU51">
        <f t="shared" si="24"/>
        <v>-0.47532927441040373</v>
      </c>
      <c r="AW51">
        <v>48</v>
      </c>
      <c r="AX51">
        <f>IF(Z51&gt;0, (R51*SUMPRODUCT(K51:$K$98, X51:$X$98)-K51*$AZ$3)/Z51, 0)</f>
        <v>-2.656442224997879E+21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50000</v>
      </c>
      <c r="S52">
        <f t="shared" si="1"/>
        <v>-2.5083426211774392E+22</v>
      </c>
      <c r="U52">
        <f t="shared" si="12"/>
        <v>0.89544260600000003</v>
      </c>
      <c r="V52">
        <f t="shared" si="13"/>
        <v>0.01</v>
      </c>
      <c r="W52">
        <f t="shared" si="14"/>
        <v>8.1231274253334717E-20</v>
      </c>
      <c r="X52">
        <f t="shared" si="15"/>
        <v>7.2737943906106745E-20</v>
      </c>
      <c r="Y52">
        <f t="shared" si="16"/>
        <v>8.1231274253334721E-22</v>
      </c>
      <c r="Z52">
        <f t="shared" si="17"/>
        <v>7.6810176046946238E-21</v>
      </c>
      <c r="AB52">
        <f t="shared" si="18"/>
        <v>-215.7861869169414</v>
      </c>
      <c r="AC52">
        <f t="shared" si="22"/>
        <v>-192.66623831869768</v>
      </c>
      <c r="AE52">
        <f t="shared" si="2"/>
        <v>0</v>
      </c>
      <c r="AF52">
        <f t="shared" si="25"/>
        <v>0</v>
      </c>
      <c r="AG52">
        <f t="shared" si="25"/>
        <v>-1.9202544011736559E-19</v>
      </c>
      <c r="AH52">
        <f t="shared" si="4"/>
        <v>-3.6368971953053374E-15</v>
      </c>
      <c r="AI52">
        <f t="shared" si="23"/>
        <v>-3.6370892207454549E-15</v>
      </c>
      <c r="AJ52">
        <f t="shared" si="6"/>
        <v>-23.119948598243724</v>
      </c>
      <c r="AK52">
        <f t="shared" si="19"/>
        <v>-15.1050330841859</v>
      </c>
      <c r="AL52">
        <f t="shared" si="7"/>
        <v>-38.224981682429629</v>
      </c>
      <c r="AN52">
        <f t="shared" si="26"/>
        <v>0</v>
      </c>
      <c r="AO52">
        <f t="shared" si="26"/>
        <v>0</v>
      </c>
      <c r="AP52">
        <f t="shared" si="26"/>
        <v>-1.903575033594463E-21</v>
      </c>
      <c r="AQ52">
        <f t="shared" si="26"/>
        <v>-3.6053070345791561E-17</v>
      </c>
      <c r="AR52">
        <f t="shared" si="26"/>
        <v>-3.6054973920825154E-17</v>
      </c>
      <c r="AS52">
        <f t="shared" si="26"/>
        <v>-0.22919128268996486</v>
      </c>
      <c r="AT52">
        <f t="shared" si="26"/>
        <v>-0.14973830469077704</v>
      </c>
      <c r="AU52">
        <f t="shared" si="24"/>
        <v>-0.37892958738074195</v>
      </c>
      <c r="AW52">
        <v>49</v>
      </c>
      <c r="AX52">
        <f>IF(Z52&gt;0, (R52*SUMPRODUCT(K52:$K$98, X52:$X$98)-K52*$AZ$3)/Z52, 0)</f>
        <v>-2.5083426211774392E+22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50000</v>
      </c>
      <c r="S53">
        <f t="shared" si="1"/>
        <v>-2.4937353806513631E+23</v>
      </c>
      <c r="U53">
        <f t="shared" si="12"/>
        <v>0.90019128800000003</v>
      </c>
      <c r="V53">
        <f t="shared" si="13"/>
        <v>0.01</v>
      </c>
      <c r="W53">
        <f t="shared" si="14"/>
        <v>7.6810176046946238E-21</v>
      </c>
      <c r="X53">
        <f t="shared" si="15"/>
        <v>6.9143851307207289E-21</v>
      </c>
      <c r="Y53">
        <f t="shared" si="16"/>
        <v>7.6810176046946243E-23</v>
      </c>
      <c r="Z53">
        <f t="shared" si="17"/>
        <v>6.8982229792694868E-22</v>
      </c>
      <c r="AB53">
        <f t="shared" si="18"/>
        <v>-192.66623831869768</v>
      </c>
      <c r="AC53">
        <f t="shared" si="22"/>
        <v>-172.02342707026574</v>
      </c>
      <c r="AE53">
        <f t="shared" si="2"/>
        <v>0</v>
      </c>
      <c r="AF53">
        <f t="shared" si="25"/>
        <v>0</v>
      </c>
      <c r="AG53">
        <f t="shared" si="25"/>
        <v>-1.7245557448173718E-20</v>
      </c>
      <c r="AH53">
        <f t="shared" si="4"/>
        <v>-3.4571925653603644E-16</v>
      </c>
      <c r="AI53">
        <f t="shared" si="23"/>
        <v>-3.457365020934846E-16</v>
      </c>
      <c r="AJ53">
        <f t="shared" si="6"/>
        <v>-20.64281124843194</v>
      </c>
      <c r="AK53">
        <f t="shared" si="19"/>
        <v>-13.486636682308839</v>
      </c>
      <c r="AL53">
        <f t="shared" si="7"/>
        <v>-34.129447930740781</v>
      </c>
      <c r="AN53">
        <f t="shared" si="26"/>
        <v>0</v>
      </c>
      <c r="AO53">
        <f t="shared" si="26"/>
        <v>0</v>
      </c>
      <c r="AP53">
        <f t="shared" si="26"/>
        <v>-1.5264073389506722E-22</v>
      </c>
      <c r="AQ53">
        <f t="shared" si="26"/>
        <v>-3.0599672523143624E-18</v>
      </c>
      <c r="AR53">
        <f t="shared" si="26"/>
        <v>-3.0601198930482575E-18</v>
      </c>
      <c r="AS53">
        <f t="shared" si="26"/>
        <v>-0.18270988734850552</v>
      </c>
      <c r="AT53">
        <f t="shared" si="26"/>
        <v>-0.11937045973435668</v>
      </c>
      <c r="AU53">
        <f t="shared" si="24"/>
        <v>-0.30208034708286219</v>
      </c>
      <c r="AW53">
        <v>50</v>
      </c>
      <c r="AX53">
        <f>IF(Z53&gt;0, (R53*SUMPRODUCT(K53:$K$98, X53:$X$98)-K53*$AZ$3)/Z53, 0)</f>
        <v>-2.4937353806513631E+23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50000</v>
      </c>
      <c r="S54">
        <f t="shared" si="1"/>
        <v>-2.6191921492210512E+24</v>
      </c>
      <c r="U54">
        <f t="shared" si="12"/>
        <v>0.90499098499999997</v>
      </c>
      <c r="V54">
        <f t="shared" si="13"/>
        <v>0.01</v>
      </c>
      <c r="W54">
        <f t="shared" si="14"/>
        <v>6.8982229792694868E-22</v>
      </c>
      <c r="X54">
        <f t="shared" si="15"/>
        <v>6.2428296087587274E-22</v>
      </c>
      <c r="Y54">
        <f t="shared" si="16"/>
        <v>6.8982229792694874E-24</v>
      </c>
      <c r="Z54">
        <f t="shared" si="17"/>
        <v>5.8641114071806455E-23</v>
      </c>
      <c r="AB54">
        <f t="shared" si="18"/>
        <v>-172.02342707026574</v>
      </c>
      <c r="AC54">
        <f t="shared" si="22"/>
        <v>-153.59234559845157</v>
      </c>
      <c r="AE54">
        <f t="shared" si="2"/>
        <v>0</v>
      </c>
      <c r="AF54">
        <f t="shared" si="25"/>
        <v>0</v>
      </c>
      <c r="AG54">
        <f t="shared" si="25"/>
        <v>-1.4660278517951613E-21</v>
      </c>
      <c r="AH54">
        <f t="shared" si="4"/>
        <v>-3.121414804379364E-17</v>
      </c>
      <c r="AI54">
        <f t="shared" si="23"/>
        <v>-3.1215614071645437E-17</v>
      </c>
      <c r="AJ54">
        <f t="shared" si="6"/>
        <v>-18.431081471814167</v>
      </c>
      <c r="AK54">
        <f t="shared" si="19"/>
        <v>-12.041639894918603</v>
      </c>
      <c r="AL54">
        <f t="shared" si="7"/>
        <v>-30.47272136673277</v>
      </c>
      <c r="AN54">
        <f t="shared" si="26"/>
        <v>0</v>
      </c>
      <c r="AO54">
        <f t="shared" si="26"/>
        <v>0</v>
      </c>
      <c r="AP54">
        <f t="shared" si="26"/>
        <v>-1.1585570033300695E-23</v>
      </c>
      <c r="AQ54">
        <f t="shared" si="26"/>
        <v>-2.466758716407496E-19</v>
      </c>
      <c r="AR54">
        <f t="shared" si="26"/>
        <v>-2.4668745721078295E-19</v>
      </c>
      <c r="AS54">
        <f t="shared" si="26"/>
        <v>-0.14565520356226472</v>
      </c>
      <c r="AT54">
        <f t="shared" si="26"/>
        <v>-9.5161399660679727E-2</v>
      </c>
      <c r="AU54">
        <f t="shared" si="24"/>
        <v>-0.24081660322294446</v>
      </c>
      <c r="AW54">
        <v>51</v>
      </c>
      <c r="AX54">
        <f>IF(Z54&gt;0, (R54*SUMPRODUCT(K54:$K$98, X54:$X$98)-K54*$AZ$3)/Z54, 0)</f>
        <v>-2.6191921492210512E+24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50000</v>
      </c>
      <c r="S55">
        <f t="shared" si="1"/>
        <v>-2.9163299477452756E+25</v>
      </c>
      <c r="U55">
        <f t="shared" si="12"/>
        <v>0.90981139099999997</v>
      </c>
      <c r="V55">
        <f t="shared" si="13"/>
        <v>0.01</v>
      </c>
      <c r="W55">
        <f t="shared" si="14"/>
        <v>5.8641114071806455E-23</v>
      </c>
      <c r="X55">
        <f t="shared" si="15"/>
        <v>5.3352353563459899E-23</v>
      </c>
      <c r="Y55">
        <f t="shared" si="16"/>
        <v>5.8641114071806459E-25</v>
      </c>
      <c r="Z55">
        <f t="shared" si="17"/>
        <v>4.7023493676284921E-24</v>
      </c>
      <c r="AB55">
        <f t="shared" si="18"/>
        <v>-153.59234559845157</v>
      </c>
      <c r="AC55">
        <f t="shared" si="22"/>
        <v>-137.1360228557603</v>
      </c>
      <c r="AE55">
        <f t="shared" si="2"/>
        <v>0</v>
      </c>
      <c r="AF55">
        <f t="shared" si="25"/>
        <v>0</v>
      </c>
      <c r="AG55">
        <f t="shared" si="25"/>
        <v>-1.1755873419071231E-22</v>
      </c>
      <c r="AH55">
        <f t="shared" si="4"/>
        <v>-2.6676176781729949E-18</v>
      </c>
      <c r="AI55">
        <f t="shared" si="23"/>
        <v>-2.6677352369071856E-18</v>
      </c>
      <c r="AJ55">
        <f t="shared" si="6"/>
        <v>-16.45632274269127</v>
      </c>
      <c r="AK55">
        <f t="shared" si="19"/>
        <v>-10.751464191891611</v>
      </c>
      <c r="AL55">
        <f t="shared" si="7"/>
        <v>-27.207786934582881</v>
      </c>
      <c r="AN55">
        <f t="shared" si="26"/>
        <v>0</v>
      </c>
      <c r="AO55">
        <f t="shared" si="26"/>
        <v>0</v>
      </c>
      <c r="AP55">
        <f t="shared" si="26"/>
        <v>-8.2949173700220324E-25</v>
      </c>
      <c r="AQ55">
        <f t="shared" si="26"/>
        <v>-1.8822649263437892E-20</v>
      </c>
      <c r="AR55">
        <f t="shared" si="26"/>
        <v>-1.8823478755174894E-20</v>
      </c>
      <c r="AS55">
        <f t="shared" si="26"/>
        <v>-0.11611543651328536</v>
      </c>
      <c r="AT55">
        <f t="shared" si="26"/>
        <v>-7.5862085188679623E-2</v>
      </c>
      <c r="AU55">
        <f t="shared" si="24"/>
        <v>-0.19197752170196497</v>
      </c>
      <c r="AW55">
        <v>52</v>
      </c>
      <c r="AX55">
        <f>IF(Z55&gt;0, (R55*SUMPRODUCT(K55:$K$98, X55:$X$98)-K55*$AZ$3)/Z55, 0)</f>
        <v>-2.9163299477452756E+25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50000</v>
      </c>
      <c r="S56">
        <f t="shared" si="1"/>
        <v>-3.456034156257184E+26</v>
      </c>
      <c r="U56">
        <f t="shared" si="12"/>
        <v>0.91465739899999998</v>
      </c>
      <c r="V56">
        <f t="shared" si="13"/>
        <v>0.01</v>
      </c>
      <c r="W56">
        <f t="shared" si="14"/>
        <v>4.7023493676284921E-24</v>
      </c>
      <c r="X56">
        <f t="shared" si="15"/>
        <v>4.3010386417843713E-24</v>
      </c>
      <c r="Y56">
        <f t="shared" si="16"/>
        <v>4.7023493676284923E-26</v>
      </c>
      <c r="Z56">
        <f t="shared" si="17"/>
        <v>3.5428723216783586E-25</v>
      </c>
      <c r="AB56">
        <f t="shared" si="18"/>
        <v>-137.1360228557603</v>
      </c>
      <c r="AC56">
        <f t="shared" si="22"/>
        <v>-122.44287754978596</v>
      </c>
      <c r="AE56">
        <f t="shared" si="2"/>
        <v>0</v>
      </c>
      <c r="AF56">
        <f t="shared" si="25"/>
        <v>0</v>
      </c>
      <c r="AG56">
        <f t="shared" si="25"/>
        <v>-8.8571808041958969E-24</v>
      </c>
      <c r="AH56">
        <f t="shared" si="4"/>
        <v>-2.1505193208921856E-19</v>
      </c>
      <c r="AI56">
        <f t="shared" si="23"/>
        <v>-2.1506078927002276E-19</v>
      </c>
      <c r="AJ56">
        <f t="shared" si="6"/>
        <v>-14.69314530597434</v>
      </c>
      <c r="AK56">
        <f t="shared" si="19"/>
        <v>-9.5995215999032215</v>
      </c>
      <c r="AL56">
        <f t="shared" si="7"/>
        <v>-24.29266690587756</v>
      </c>
      <c r="AN56">
        <f t="shared" si="26"/>
        <v>0</v>
      </c>
      <c r="AO56">
        <f t="shared" si="26"/>
        <v>0</v>
      </c>
      <c r="AP56">
        <f t="shared" si="26"/>
        <v>-5.5800058012280302E-26</v>
      </c>
      <c r="AQ56">
        <f t="shared" si="26"/>
        <v>-1.3548227761757627E-21</v>
      </c>
      <c r="AR56">
        <f t="shared" si="26"/>
        <v>-1.3548785762337751E-21</v>
      </c>
      <c r="AS56">
        <f t="shared" si="26"/>
        <v>-9.2566515077555228E-2</v>
      </c>
      <c r="AT56">
        <f t="shared" si="26"/>
        <v>-6.0476789850669323E-2</v>
      </c>
      <c r="AU56">
        <f t="shared" si="24"/>
        <v>-0.15304330492822454</v>
      </c>
      <c r="AW56">
        <v>53</v>
      </c>
      <c r="AX56">
        <f>IF(Z56&gt;0, (R56*SUMPRODUCT(K56:$K$98, X56:$X$98)-K56*$AZ$3)/Z56, 0)</f>
        <v>-3.456034156257184E+26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50000</v>
      </c>
      <c r="S57">
        <f t="shared" si="1"/>
        <v>-4.3792945417122574E+27</v>
      </c>
      <c r="U57">
        <f t="shared" si="12"/>
        <v>0.91953785700000001</v>
      </c>
      <c r="V57">
        <f t="shared" si="13"/>
        <v>0.01</v>
      </c>
      <c r="W57">
        <f t="shared" si="14"/>
        <v>3.5428723216783586E-25</v>
      </c>
      <c r="X57">
        <f t="shared" si="15"/>
        <v>3.2578052223007325E-25</v>
      </c>
      <c r="Y57">
        <f t="shared" si="16"/>
        <v>3.5428723216783586E-27</v>
      </c>
      <c r="Z57">
        <f t="shared" si="17"/>
        <v>2.4963837616084253E-26</v>
      </c>
      <c r="AB57">
        <f t="shared" si="18"/>
        <v>-122.44287754978596</v>
      </c>
      <c r="AC57">
        <f t="shared" si="22"/>
        <v>-109.3239978123089</v>
      </c>
      <c r="AE57">
        <f t="shared" si="2"/>
        <v>0</v>
      </c>
      <c r="AF57">
        <f t="shared" si="25"/>
        <v>0</v>
      </c>
      <c r="AG57">
        <f t="shared" si="25"/>
        <v>-6.2409594040210632E-25</v>
      </c>
      <c r="AH57">
        <f t="shared" si="4"/>
        <v>-1.6289026111503663E-20</v>
      </c>
      <c r="AI57">
        <f t="shared" si="23"/>
        <v>-1.6289650207444067E-20</v>
      </c>
      <c r="AJ57">
        <f t="shared" si="6"/>
        <v>-13.118879737477059</v>
      </c>
      <c r="AK57">
        <f t="shared" si="19"/>
        <v>-8.5710014284850189</v>
      </c>
      <c r="AL57">
        <f t="shared" si="7"/>
        <v>-21.689881165962078</v>
      </c>
      <c r="AN57">
        <f t="shared" si="26"/>
        <v>0</v>
      </c>
      <c r="AO57">
        <f t="shared" si="26"/>
        <v>0</v>
      </c>
      <c r="AP57">
        <f t="shared" si="26"/>
        <v>-3.5105282741692769E-27</v>
      </c>
      <c r="AQ57">
        <f t="shared" si="26"/>
        <v>-9.1625474580514114E-23</v>
      </c>
      <c r="AR57">
        <f t="shared" si="26"/>
        <v>-9.1628985108788292E-23</v>
      </c>
      <c r="AS57">
        <f t="shared" si="26"/>
        <v>-7.3793459086061067E-2</v>
      </c>
      <c r="AT57">
        <f t="shared" si="26"/>
        <v>-4.8211726602893273E-2</v>
      </c>
      <c r="AU57">
        <f t="shared" si="24"/>
        <v>-0.12200518568895434</v>
      </c>
      <c r="AW57">
        <v>54</v>
      </c>
      <c r="AX57">
        <f>IF(Z57&gt;0, (R57*SUMPRODUCT(K57:$K$98, X57:$X$98)-K57*$AZ$3)/Z57, 0)</f>
        <v>-4.3792945417122574E+27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50000</v>
      </c>
      <c r="S58">
        <f t="shared" si="1"/>
        <v>-5.9627752924077127E+28</v>
      </c>
      <c r="U58">
        <f t="shared" si="12"/>
        <v>0.924425092</v>
      </c>
      <c r="V58">
        <f t="shared" si="13"/>
        <v>0.01</v>
      </c>
      <c r="W58">
        <f t="shared" si="14"/>
        <v>2.4963837616084253E-26</v>
      </c>
      <c r="X58">
        <f t="shared" si="15"/>
        <v>2.3077197884921747E-26</v>
      </c>
      <c r="Y58">
        <f t="shared" si="16"/>
        <v>2.4963837616084255E-28</v>
      </c>
      <c r="Z58">
        <f t="shared" si="17"/>
        <v>1.6370013550016635E-27</v>
      </c>
      <c r="AB58">
        <f t="shared" si="18"/>
        <v>-109.3239978123089</v>
      </c>
      <c r="AC58">
        <f t="shared" si="22"/>
        <v>-97.610712332418657</v>
      </c>
      <c r="AE58">
        <f t="shared" si="2"/>
        <v>0</v>
      </c>
      <c r="AF58">
        <f t="shared" si="25"/>
        <v>0</v>
      </c>
      <c r="AG58">
        <f t="shared" si="25"/>
        <v>-4.092503387504159E-26</v>
      </c>
      <c r="AH58">
        <f t="shared" si="4"/>
        <v>-1.1538598942460874E-21</v>
      </c>
      <c r="AI58">
        <f t="shared" si="23"/>
        <v>-1.1539008192799625E-21</v>
      </c>
      <c r="AJ58">
        <f t="shared" si="6"/>
        <v>-11.713285479890246</v>
      </c>
      <c r="AK58">
        <f t="shared" si="19"/>
        <v>-7.6526798468616235</v>
      </c>
      <c r="AL58">
        <f t="shared" si="7"/>
        <v>-19.365965326751869</v>
      </c>
      <c r="AN58">
        <f t="shared" si="26"/>
        <v>0</v>
      </c>
      <c r="AO58">
        <f t="shared" si="26"/>
        <v>0</v>
      </c>
      <c r="AP58">
        <f t="shared" si="26"/>
        <v>-2.0553800768754377E-28</v>
      </c>
      <c r="AQ58">
        <f t="shared" si="26"/>
        <v>-5.7950364693170275E-24</v>
      </c>
      <c r="AR58">
        <f t="shared" si="26"/>
        <v>-5.7952420073247154E-24</v>
      </c>
      <c r="AS58">
        <f t="shared" si="26"/>
        <v>-5.8827693786719676E-2</v>
      </c>
      <c r="AT58">
        <f t="shared" si="26"/>
        <v>-3.8434093273990166E-2</v>
      </c>
      <c r="AU58">
        <f t="shared" si="24"/>
        <v>-9.7261787060709842E-2</v>
      </c>
      <c r="AW58">
        <v>55</v>
      </c>
      <c r="AX58">
        <f>IF(Z58&gt;0, (R58*SUMPRODUCT(K58:$K$98, X58:$X$98)-K58*$AZ$3)/Z58, 0)</f>
        <v>-5.9627752924077127E+28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50000</v>
      </c>
      <c r="S59">
        <f t="shared" si="1"/>
        <v>-8.7695042925588158E+29</v>
      </c>
      <c r="U59">
        <f t="shared" si="12"/>
        <v>0.92929067899999995</v>
      </c>
      <c r="V59">
        <f t="shared" si="13"/>
        <v>0.01</v>
      </c>
      <c r="W59">
        <f t="shared" si="14"/>
        <v>1.6370013550016635E-27</v>
      </c>
      <c r="X59">
        <f t="shared" si="15"/>
        <v>1.5212501007134159E-27</v>
      </c>
      <c r="Y59">
        <f t="shared" si="16"/>
        <v>1.6370013550016637E-29</v>
      </c>
      <c r="Z59">
        <f t="shared" si="17"/>
        <v>9.9381240738231014E-29</v>
      </c>
      <c r="AB59">
        <f t="shared" si="18"/>
        <v>-97.610712332418657</v>
      </c>
      <c r="AC59">
        <f t="shared" si="22"/>
        <v>-87.152421725373799</v>
      </c>
      <c r="AE59">
        <f t="shared" si="2"/>
        <v>0</v>
      </c>
      <c r="AF59">
        <f t="shared" si="25"/>
        <v>0</v>
      </c>
      <c r="AG59">
        <f t="shared" si="25"/>
        <v>-2.4845310184557754E-27</v>
      </c>
      <c r="AH59">
        <f t="shared" si="4"/>
        <v>-7.6062505035670798E-23</v>
      </c>
      <c r="AI59">
        <f t="shared" si="23"/>
        <v>-7.6064989566689252E-23</v>
      </c>
      <c r="AJ59">
        <f t="shared" si="6"/>
        <v>-10.458290607044859</v>
      </c>
      <c r="AK59">
        <f t="shared" si="19"/>
        <v>-6.8327498632693064</v>
      </c>
      <c r="AL59">
        <f t="shared" si="7"/>
        <v>-17.291040470314165</v>
      </c>
      <c r="AN59">
        <f t="shared" si="26"/>
        <v>0</v>
      </c>
      <c r="AO59">
        <f t="shared" si="26"/>
        <v>0</v>
      </c>
      <c r="AP59">
        <f t="shared" si="26"/>
        <v>-1.1141136505717473E-29</v>
      </c>
      <c r="AQ59">
        <f t="shared" si="26"/>
        <v>-3.4107956200761566E-25</v>
      </c>
      <c r="AR59">
        <f t="shared" si="26"/>
        <v>-3.4109070314412134E-25</v>
      </c>
      <c r="AS59">
        <f t="shared" si="26"/>
        <v>-4.6897077317219107E-2</v>
      </c>
      <c r="AT59">
        <f t="shared" si="26"/>
        <v>-3.0639423847249811E-2</v>
      </c>
      <c r="AU59">
        <f t="shared" si="24"/>
        <v>-7.7536501164468918E-2</v>
      </c>
      <c r="AW59">
        <v>56</v>
      </c>
      <c r="AX59">
        <f>IF(Z59&gt;0, (R59*SUMPRODUCT(K59:$K$98, X59:$X$98)-K59*$AZ$3)/Z59, 0)</f>
        <v>-8.7695042925588158E+29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50000</v>
      </c>
      <c r="S60">
        <f t="shared" si="1"/>
        <v>-1.4220587598054811E+31</v>
      </c>
      <c r="U60">
        <f t="shared" si="12"/>
        <v>0.93493958499999996</v>
      </c>
      <c r="V60">
        <f t="shared" si="13"/>
        <v>0.01</v>
      </c>
      <c r="W60">
        <f t="shared" si="14"/>
        <v>9.9381240738231014E-29</v>
      </c>
      <c r="X60">
        <f t="shared" si="15"/>
        <v>9.2915455972586796E-29</v>
      </c>
      <c r="Y60">
        <f t="shared" si="16"/>
        <v>9.9381240738231025E-31</v>
      </c>
      <c r="Z60">
        <f t="shared" si="17"/>
        <v>5.4719723582619078E-30</v>
      </c>
      <c r="AB60">
        <f t="shared" si="18"/>
        <v>-87.152421725373799</v>
      </c>
      <c r="AC60">
        <f t="shared" si="22"/>
        <v>-77.814662254798023</v>
      </c>
      <c r="AE60">
        <f t="shared" si="2"/>
        <v>0</v>
      </c>
      <c r="AF60">
        <f t="shared" si="25"/>
        <v>0</v>
      </c>
      <c r="AG60">
        <f t="shared" si="25"/>
        <v>-1.367993089565477E-28</v>
      </c>
      <c r="AH60">
        <f t="shared" si="4"/>
        <v>-4.64577279862934E-24</v>
      </c>
      <c r="AI60">
        <f t="shared" si="23"/>
        <v>-4.6459095979382969E-24</v>
      </c>
      <c r="AJ60">
        <f t="shared" si="6"/>
        <v>-9.3377594705757758</v>
      </c>
      <c r="AK60">
        <f t="shared" si="19"/>
        <v>-6.1006695207761661</v>
      </c>
      <c r="AL60">
        <f t="shared" si="7"/>
        <v>-15.438428991351941</v>
      </c>
      <c r="AN60">
        <f t="shared" si="26"/>
        <v>0</v>
      </c>
      <c r="AO60">
        <f t="shared" si="26"/>
        <v>0</v>
      </c>
      <c r="AP60">
        <f t="shared" si="26"/>
        <v>-5.4771035676469128E-31</v>
      </c>
      <c r="AQ60">
        <f t="shared" si="26"/>
        <v>-1.8600517037649723E-26</v>
      </c>
      <c r="AR60">
        <f t="shared" si="26"/>
        <v>-1.8601064748006488E-26</v>
      </c>
      <c r="AS60">
        <f t="shared" si="26"/>
        <v>-3.7386062912323943E-2</v>
      </c>
      <c r="AT60">
        <f t="shared" si="26"/>
        <v>-2.442556110271828E-2</v>
      </c>
      <c r="AU60">
        <f t="shared" si="24"/>
        <v>-6.1811624015042213E-2</v>
      </c>
      <c r="AW60">
        <v>57</v>
      </c>
      <c r="AX60">
        <f>IF(Z60&gt;0, (R60*SUMPRODUCT(K60:$K$98, X60:$X$98)-K60*$AZ$3)/Z60, 0)</f>
        <v>-1.4220587598054811E+31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50000</v>
      </c>
      <c r="S61">
        <f t="shared" si="1"/>
        <v>-2.5680400569102863E+32</v>
      </c>
      <c r="U61">
        <f t="shared" si="12"/>
        <v>0.94055780700000002</v>
      </c>
      <c r="V61">
        <f t="shared" si="13"/>
        <v>0.01</v>
      </c>
      <c r="W61">
        <f t="shared" si="14"/>
        <v>5.4719723582619078E-30</v>
      </c>
      <c r="X61">
        <f t="shared" si="15"/>
        <v>5.1467063212514383E-30</v>
      </c>
      <c r="Y61">
        <f t="shared" si="16"/>
        <v>5.4719723582619081E-32</v>
      </c>
      <c r="Z61">
        <f t="shared" si="17"/>
        <v>2.7054631342785045E-31</v>
      </c>
      <c r="AB61">
        <f t="shared" si="18"/>
        <v>-77.814662254798023</v>
      </c>
      <c r="AC61">
        <f t="shared" si="22"/>
        <v>-69.477377013212518</v>
      </c>
      <c r="AE61">
        <f t="shared" si="2"/>
        <v>0</v>
      </c>
      <c r="AF61">
        <f t="shared" si="25"/>
        <v>0</v>
      </c>
      <c r="AG61">
        <f t="shared" si="25"/>
        <v>-6.7636578356962618E-30</v>
      </c>
      <c r="AH61">
        <f t="shared" si="4"/>
        <v>-2.5733531606257191E-25</v>
      </c>
      <c r="AI61">
        <f t="shared" si="23"/>
        <v>-2.5734207972040761E-25</v>
      </c>
      <c r="AJ61">
        <f t="shared" si="6"/>
        <v>-8.337285241585505</v>
      </c>
      <c r="AK61">
        <f t="shared" si="19"/>
        <v>-5.4470263578358624</v>
      </c>
      <c r="AL61">
        <f t="shared" si="7"/>
        <v>-13.784311599421368</v>
      </c>
      <c r="AN61">
        <f t="shared" si="26"/>
        <v>0</v>
      </c>
      <c r="AO61">
        <f t="shared" si="26"/>
        <v>0</v>
      </c>
      <c r="AP61">
        <f t="shared" si="26"/>
        <v>-2.4178572470766717E-32</v>
      </c>
      <c r="AQ61">
        <f t="shared" si="26"/>
        <v>-9.1991652148175981E-28</v>
      </c>
      <c r="AR61">
        <f t="shared" si="26"/>
        <v>-9.1994070005423064E-28</v>
      </c>
      <c r="AS61">
        <f t="shared" si="26"/>
        <v>-2.9803940459441881E-2</v>
      </c>
      <c r="AT61">
        <f t="shared" si="26"/>
        <v>-1.9471907766835359E-2</v>
      </c>
      <c r="AU61">
        <f t="shared" si="24"/>
        <v>-4.9275848226277244E-2</v>
      </c>
      <c r="AW61">
        <v>58</v>
      </c>
      <c r="AX61">
        <f>IF(Z61&gt;0, (R61*SUMPRODUCT(K61:$K$98, X61:$X$98)-K61*$AZ$3)/Z61, 0)</f>
        <v>-2.5680400569102863E+32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50000</v>
      </c>
      <c r="S62">
        <f t="shared" si="1"/>
        <v>-5.2275606860950421E+33</v>
      </c>
      <c r="U62">
        <f t="shared" si="12"/>
        <v>0.946138378</v>
      </c>
      <c r="V62">
        <f t="shared" si="13"/>
        <v>0.01</v>
      </c>
      <c r="W62">
        <f t="shared" si="14"/>
        <v>2.7054631342785045E-31</v>
      </c>
      <c r="X62">
        <f t="shared" si="15"/>
        <v>2.5597425016050605E-31</v>
      </c>
      <c r="Y62">
        <f t="shared" si="16"/>
        <v>2.7054631342785046E-33</v>
      </c>
      <c r="Z62">
        <f t="shared" si="17"/>
        <v>1.1866600133065892E-32</v>
      </c>
      <c r="AB62">
        <f t="shared" si="18"/>
        <v>-69.477377013212518</v>
      </c>
      <c r="AC62">
        <f t="shared" si="22"/>
        <v>-62.033372333225451</v>
      </c>
      <c r="AE62">
        <f t="shared" si="2"/>
        <v>0</v>
      </c>
      <c r="AF62">
        <f t="shared" si="25"/>
        <v>0</v>
      </c>
      <c r="AG62">
        <f t="shared" si="25"/>
        <v>-2.9666500332664728E-31</v>
      </c>
      <c r="AH62">
        <f t="shared" si="4"/>
        <v>-1.2798712508025303E-26</v>
      </c>
      <c r="AI62">
        <f t="shared" si="23"/>
        <v>-1.279900917302863E-26</v>
      </c>
      <c r="AJ62">
        <f t="shared" si="6"/>
        <v>-7.4440046799870672</v>
      </c>
      <c r="AK62">
        <f t="shared" si="19"/>
        <v>-4.8634163909248764</v>
      </c>
      <c r="AL62">
        <f t="shared" si="7"/>
        <v>-12.307421070911943</v>
      </c>
      <c r="AN62">
        <f t="shared" si="26"/>
        <v>0</v>
      </c>
      <c r="AO62">
        <f t="shared" si="26"/>
        <v>0</v>
      </c>
      <c r="AP62">
        <f t="shared" si="26"/>
        <v>-9.4688518411819177E-34</v>
      </c>
      <c r="AQ62">
        <f t="shared" si="26"/>
        <v>-4.0850491678297628E-29</v>
      </c>
      <c r="AR62">
        <f t="shared" si="26"/>
        <v>-4.0851438563481744E-29</v>
      </c>
      <c r="AS62">
        <f t="shared" si="26"/>
        <v>-2.3759518861162243E-2</v>
      </c>
      <c r="AT62">
        <f t="shared" si="26"/>
        <v>-1.5522885655959308E-2</v>
      </c>
      <c r="AU62">
        <f t="shared" si="24"/>
        <v>-3.9282404517121547E-2</v>
      </c>
      <c r="AW62">
        <v>59</v>
      </c>
      <c r="AX62">
        <f>IF(Z62&gt;0, (R62*SUMPRODUCT(K62:$K$98, X62:$X$98)-K62*$AZ$3)/Z62, 0)</f>
        <v>-5.2275606860950421E+33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50000</v>
      </c>
      <c r="S63">
        <f t="shared" si="1"/>
        <v>-1.2178430967161386E+35</v>
      </c>
      <c r="U63">
        <f t="shared" si="12"/>
        <v>0.95167433300000004</v>
      </c>
      <c r="V63">
        <f t="shared" si="13"/>
        <v>0.01</v>
      </c>
      <c r="W63">
        <f t="shared" si="14"/>
        <v>1.1866600133065892E-32</v>
      </c>
      <c r="X63">
        <f t="shared" si="15"/>
        <v>1.1293138766613195E-32</v>
      </c>
      <c r="Y63">
        <f t="shared" si="16"/>
        <v>1.1866600133065893E-34</v>
      </c>
      <c r="Z63">
        <f t="shared" si="17"/>
        <v>4.5479536512203836E-34</v>
      </c>
      <c r="AB63">
        <f t="shared" si="18"/>
        <v>-62.033372333225451</v>
      </c>
      <c r="AC63">
        <f t="shared" si="22"/>
        <v>-55.386939583237016</v>
      </c>
      <c r="AE63">
        <f t="shared" si="2"/>
        <v>0</v>
      </c>
      <c r="AF63">
        <f t="shared" si="25"/>
        <v>0</v>
      </c>
      <c r="AG63">
        <f t="shared" si="25"/>
        <v>-1.1369884128050959E-32</v>
      </c>
      <c r="AH63">
        <f t="shared" si="4"/>
        <v>-5.6465693833065972E-28</v>
      </c>
      <c r="AI63">
        <f t="shared" si="23"/>
        <v>-5.6466830821478775E-28</v>
      </c>
      <c r="AJ63">
        <f t="shared" si="6"/>
        <v>-6.6464327499884348</v>
      </c>
      <c r="AK63">
        <f t="shared" si="19"/>
        <v>-4.3423360633257824</v>
      </c>
      <c r="AL63">
        <f t="shared" si="7"/>
        <v>-10.988768813314216</v>
      </c>
      <c r="AN63">
        <f t="shared" si="26"/>
        <v>0</v>
      </c>
      <c r="AO63">
        <f t="shared" si="26"/>
        <v>0</v>
      </c>
      <c r="AP63">
        <f t="shared" si="26"/>
        <v>-3.2401791297988796E-35</v>
      </c>
      <c r="AQ63">
        <f t="shared" si="26"/>
        <v>-1.6091541536129685E-30</v>
      </c>
      <c r="AR63">
        <f t="shared" si="26"/>
        <v>-1.6091865554042664E-30</v>
      </c>
      <c r="AS63">
        <f t="shared" si="26"/>
        <v>-1.894094296967648E-2</v>
      </c>
      <c r="AT63">
        <f t="shared" si="26"/>
        <v>-1.2374749406855314E-2</v>
      </c>
      <c r="AU63">
        <f t="shared" si="24"/>
        <v>-3.1315692376531791E-2</v>
      </c>
      <c r="AW63">
        <v>60</v>
      </c>
      <c r="AX63">
        <f>IF(Z63&gt;0, (R63*SUMPRODUCT(K63:$K$98, X63:$X$98)-K63*$AZ$3)/Z63, 0)</f>
        <v>-1.2178430967161386E+35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50000</v>
      </c>
      <c r="S64">
        <f t="shared" si="1"/>
        <v>-3.3109723554742241E+36</v>
      </c>
      <c r="U64">
        <f t="shared" si="12"/>
        <v>0.95715889499999995</v>
      </c>
      <c r="V64">
        <f t="shared" si="13"/>
        <v>0.01</v>
      </c>
      <c r="W64">
        <f t="shared" si="14"/>
        <v>4.5479536512203836E-34</v>
      </c>
      <c r="X64">
        <f t="shared" si="15"/>
        <v>4.3531142913133172E-34</v>
      </c>
      <c r="Y64">
        <f t="shared" si="16"/>
        <v>4.5479536512203833E-36</v>
      </c>
      <c r="Z64">
        <f t="shared" si="17"/>
        <v>1.4935982339486248E-35</v>
      </c>
      <c r="AB64">
        <f t="shared" si="18"/>
        <v>-55.386939583237016</v>
      </c>
      <c r="AC64">
        <f t="shared" si="22"/>
        <v>-49.452624627890195</v>
      </c>
      <c r="AE64">
        <f t="shared" si="2"/>
        <v>0</v>
      </c>
      <c r="AF64">
        <f t="shared" si="25"/>
        <v>0</v>
      </c>
      <c r="AG64">
        <f t="shared" si="25"/>
        <v>-3.7339955848715622E-34</v>
      </c>
      <c r="AH64">
        <f t="shared" si="4"/>
        <v>-2.1765571456566587E-29</v>
      </c>
      <c r="AI64">
        <f t="shared" si="23"/>
        <v>-2.1765944856125074E-29</v>
      </c>
      <c r="AJ64">
        <f t="shared" si="6"/>
        <v>-5.9343149553468209</v>
      </c>
      <c r="AK64">
        <f t="shared" si="19"/>
        <v>-3.8770857708265916</v>
      </c>
      <c r="AL64">
        <f t="shared" si="7"/>
        <v>-9.811400726173412</v>
      </c>
      <c r="AN64">
        <f t="shared" si="26"/>
        <v>0</v>
      </c>
      <c r="AO64">
        <f t="shared" si="26"/>
        <v>0</v>
      </c>
      <c r="AP64">
        <f t="shared" si="26"/>
        <v>-9.5009877696905337E-37</v>
      </c>
      <c r="AQ64">
        <f t="shared" si="26"/>
        <v>-5.5381540633577802E-32</v>
      </c>
      <c r="AR64">
        <f t="shared" si="26"/>
        <v>-5.5382490732354767E-32</v>
      </c>
      <c r="AS64">
        <f t="shared" si="26"/>
        <v>-1.5099603770469143E-2</v>
      </c>
      <c r="AT64">
        <f t="shared" si="26"/>
        <v>-9.8650744633731781E-3</v>
      </c>
      <c r="AU64">
        <f t="shared" si="24"/>
        <v>-2.4964678233842321E-2</v>
      </c>
      <c r="AW64">
        <v>61</v>
      </c>
      <c r="AX64">
        <f>IF(Z64&gt;0, (R64*SUMPRODUCT(K64:$K$98, X64:$X$98)-K64*$AZ$3)/Z64, 0)</f>
        <v>-3.3109723554742241E+36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50000</v>
      </c>
      <c r="S65">
        <f t="shared" si="1"/>
        <v>-1.0795288140606266E+38</v>
      </c>
      <c r="U65">
        <f t="shared" si="12"/>
        <v>0.96261559600000002</v>
      </c>
      <c r="V65">
        <f t="shared" si="13"/>
        <v>0.01</v>
      </c>
      <c r="W65">
        <f t="shared" si="14"/>
        <v>1.4935982339486248E-35</v>
      </c>
      <c r="X65">
        <f t="shared" si="15"/>
        <v>1.437760954157003E-35</v>
      </c>
      <c r="Y65">
        <f t="shared" si="16"/>
        <v>1.4935982339486248E-37</v>
      </c>
      <c r="Z65">
        <f t="shared" si="17"/>
        <v>4.0901297452135542E-37</v>
      </c>
      <c r="AB65">
        <f t="shared" si="18"/>
        <v>-49.452624627890195</v>
      </c>
      <c r="AC65">
        <f t="shared" si="22"/>
        <v>-44.154129132044808</v>
      </c>
      <c r="AE65">
        <f t="shared" si="2"/>
        <v>0</v>
      </c>
      <c r="AF65">
        <f t="shared" si="25"/>
        <v>0</v>
      </c>
      <c r="AG65">
        <f t="shared" si="25"/>
        <v>-1.0225324363033886E-35</v>
      </c>
      <c r="AH65">
        <f t="shared" si="4"/>
        <v>-7.1888047707850154E-31</v>
      </c>
      <c r="AI65">
        <f t="shared" si="23"/>
        <v>-7.1889070240286453E-31</v>
      </c>
      <c r="AJ65">
        <f t="shared" si="6"/>
        <v>-5.2984954958453869</v>
      </c>
      <c r="AK65">
        <f t="shared" si="19"/>
        <v>-3.4616837239523139</v>
      </c>
      <c r="AL65">
        <f t="shared" si="7"/>
        <v>-8.7601792197977009</v>
      </c>
      <c r="AN65">
        <f t="shared" si="26"/>
        <v>0</v>
      </c>
      <c r="AO65">
        <f t="shared" si="26"/>
        <v>0</v>
      </c>
      <c r="AP65">
        <f t="shared" si="26"/>
        <v>-2.3230257811094982E-38</v>
      </c>
      <c r="AQ65">
        <f t="shared" si="26"/>
        <v>-1.6331783936623866E-33</v>
      </c>
      <c r="AR65">
        <f t="shared" si="26"/>
        <v>-1.6332016239201977E-33</v>
      </c>
      <c r="AS65">
        <f t="shared" si="26"/>
        <v>-1.2037311679264329E-2</v>
      </c>
      <c r="AT65">
        <f t="shared" si="26"/>
        <v>-7.8643769637860156E-3</v>
      </c>
      <c r="AU65">
        <f t="shared" si="24"/>
        <v>-1.9901688643050346E-2</v>
      </c>
      <c r="AW65">
        <v>62</v>
      </c>
      <c r="AX65">
        <f>IF(Z65&gt;0, (R65*SUMPRODUCT(K65:$K$98, X65:$X$98)-K65*$AZ$3)/Z65, 0)</f>
        <v>-1.0795288140606266E+38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50000</v>
      </c>
      <c r="S66">
        <f t="shared" si="1"/>
        <v>-4.3956118196593304E+39</v>
      </c>
      <c r="U66">
        <f t="shared" si="12"/>
        <v>0.96807210799999999</v>
      </c>
      <c r="V66">
        <f t="shared" si="13"/>
        <v>0.01</v>
      </c>
      <c r="W66">
        <f t="shared" si="14"/>
        <v>4.0901297452135542E-37</v>
      </c>
      <c r="X66">
        <f t="shared" si="15"/>
        <v>3.9595405244423885E-37</v>
      </c>
      <c r="Y66">
        <f t="shared" si="16"/>
        <v>4.0901297452135542E-39</v>
      </c>
      <c r="Z66">
        <f t="shared" si="17"/>
        <v>8.9687923319030166E-39</v>
      </c>
      <c r="AB66">
        <f t="shared" si="18"/>
        <v>-44.154129132044808</v>
      </c>
      <c r="AC66">
        <f t="shared" si="22"/>
        <v>-39.423329582182866</v>
      </c>
      <c r="AE66">
        <f t="shared" si="2"/>
        <v>0</v>
      </c>
      <c r="AF66">
        <f t="shared" si="25"/>
        <v>0</v>
      </c>
      <c r="AG66">
        <f t="shared" si="25"/>
        <v>-2.242198082975754E-37</v>
      </c>
      <c r="AH66">
        <f t="shared" si="4"/>
        <v>-1.9797702622211942E-32</v>
      </c>
      <c r="AI66">
        <f t="shared" si="23"/>
        <v>-1.9797926842020239E-32</v>
      </c>
      <c r="AJ66">
        <f t="shared" si="6"/>
        <v>-4.730799549861942</v>
      </c>
      <c r="AK66">
        <f t="shared" si="19"/>
        <v>-3.0907890392431367</v>
      </c>
      <c r="AL66">
        <f t="shared" si="7"/>
        <v>-7.8215885891050787</v>
      </c>
      <c r="AN66">
        <f t="shared" si="26"/>
        <v>0</v>
      </c>
      <c r="AO66">
        <f t="shared" si="26"/>
        <v>0</v>
      </c>
      <c r="AP66">
        <f t="shared" si="26"/>
        <v>-4.5481302179807688E-40</v>
      </c>
      <c r="AQ66">
        <f t="shared" si="26"/>
        <v>-4.0158151158161042E-35</v>
      </c>
      <c r="AR66">
        <f t="shared" si="26"/>
        <v>-4.0158605971182836E-35</v>
      </c>
      <c r="AS66">
        <f t="shared" si="26"/>
        <v>-9.5960711728828932E-3</v>
      </c>
      <c r="AT66">
        <f t="shared" si="26"/>
        <v>-6.2694331662834927E-3</v>
      </c>
      <c r="AU66">
        <f t="shared" si="24"/>
        <v>-1.5865504339166385E-2</v>
      </c>
      <c r="AW66">
        <v>63</v>
      </c>
      <c r="AX66">
        <f>IF(Z66&gt;0, (R66*SUMPRODUCT(K66:$K$98, X66:$X$98)-K66*$AZ$3)/Z66, 0)</f>
        <v>-4.3956118196593304E+39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-2.3827380851877346E+41</v>
      </c>
      <c r="U67">
        <f t="shared" si="12"/>
        <v>0.97352880900000005</v>
      </c>
      <c r="V67">
        <f t="shared" si="13"/>
        <v>0.01</v>
      </c>
      <c r="W67">
        <f t="shared" si="14"/>
        <v>8.9687923319030166E-39</v>
      </c>
      <c r="X67">
        <f t="shared" si="15"/>
        <v>8.7313777170458775E-39</v>
      </c>
      <c r="Y67">
        <f t="shared" si="16"/>
        <v>8.9687923319030166E-41</v>
      </c>
      <c r="Z67">
        <f t="shared" si="17"/>
        <v>1.4772669153810888E-40</v>
      </c>
      <c r="AB67">
        <f t="shared" si="18"/>
        <v>-39.423329582182866</v>
      </c>
      <c r="AC67">
        <f t="shared" si="22"/>
        <v>-35.199401412663271</v>
      </c>
      <c r="AE67">
        <f t="shared" ref="AE67:AE69" si="29">$Z67*O67</f>
        <v>0</v>
      </c>
      <c r="AF67">
        <f t="shared" si="25"/>
        <v>0</v>
      </c>
      <c r="AG67">
        <f t="shared" si="25"/>
        <v>-3.6931672884527218E-39</v>
      </c>
      <c r="AH67">
        <f t="shared" ref="AH67:AH69" si="30">-X67*R67</f>
        <v>-4.3656888585229384E-34</v>
      </c>
      <c r="AI67">
        <f t="shared" si="23"/>
        <v>-4.3657257901958228E-34</v>
      </c>
      <c r="AJ67">
        <f t="shared" ref="AJ67:AJ69" si="31">AB67-AC67</f>
        <v>-4.2239281695195956</v>
      </c>
      <c r="AK67">
        <f t="shared" si="19"/>
        <v>-2.759633070752801</v>
      </c>
      <c r="AL67">
        <f t="shared" ref="AL67:AL69" si="32">SUM(AI67:AK67)</f>
        <v>-6.9835612402723966</v>
      </c>
      <c r="AN67">
        <f t="shared" si="26"/>
        <v>0</v>
      </c>
      <c r="AO67">
        <f t="shared" si="26"/>
        <v>0</v>
      </c>
      <c r="AP67">
        <f t="shared" si="26"/>
        <v>-6.6886715636814568E-42</v>
      </c>
      <c r="AQ67">
        <f t="shared" si="26"/>
        <v>-7.9066710612280866E-37</v>
      </c>
      <c r="AR67">
        <f t="shared" si="26"/>
        <v>-7.9067379479437234E-37</v>
      </c>
      <c r="AS67">
        <f t="shared" si="26"/>
        <v>-7.6499291875660892E-3</v>
      </c>
      <c r="AT67">
        <f t="shared" si="26"/>
        <v>-4.9979537358765085E-3</v>
      </c>
      <c r="AU67">
        <f t="shared" si="24"/>
        <v>-1.2647882923442598E-2</v>
      </c>
      <c r="AW67">
        <v>64</v>
      </c>
      <c r="AX67">
        <f>IF(Z67&gt;0, (R67*SUMPRODUCT(K67:$K$98, X67:$X$98)-K67*$AZ$3)/Z67, 0)</f>
        <v>-2.3827380851877346E+41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7"/>
        <v>50000</v>
      </c>
      <c r="S68">
        <f t="shared" si="28"/>
        <v>-1.9314961707423613E+43</v>
      </c>
      <c r="U68">
        <f t="shared" ref="U68:U69" si="36">M68</f>
        <v>0.97898550900000003</v>
      </c>
      <c r="V68">
        <f t="shared" ref="V68:V69" si="37">$C$10</f>
        <v>0.01</v>
      </c>
      <c r="W68">
        <f t="shared" ref="W68:W69" si="38">Z67</f>
        <v>1.4772669153810888E-40</v>
      </c>
      <c r="X68">
        <f t="shared" ref="X68:X69" si="39">U68*W68</f>
        <v>1.4462229030832152E-40</v>
      </c>
      <c r="Y68">
        <f t="shared" ref="Y68:Y69" si="40">V68*W68</f>
        <v>1.4772669153810889E-42</v>
      </c>
      <c r="Z68">
        <f>MAX(0, W68-X68-Y68)</f>
        <v>1.6271343144062763E-42</v>
      </c>
      <c r="AB68">
        <f t="shared" ref="AB68:AB69" si="41">AC67</f>
        <v>-35.199401412663271</v>
      </c>
      <c r="AC68">
        <f t="shared" si="22"/>
        <v>-31.4280369755922</v>
      </c>
      <c r="AE68">
        <f t="shared" si="29"/>
        <v>0</v>
      </c>
      <c r="AF68">
        <f t="shared" si="25"/>
        <v>0</v>
      </c>
      <c r="AG68">
        <f t="shared" si="25"/>
        <v>-4.0678357860156909E-41</v>
      </c>
      <c r="AH68">
        <f t="shared" si="30"/>
        <v>-7.2311145154160759E-36</v>
      </c>
      <c r="AI68">
        <f t="shared" si="23"/>
        <v>-7.2311551937739365E-36</v>
      </c>
      <c r="AJ68">
        <f t="shared" si="31"/>
        <v>-3.7713644370710711</v>
      </c>
      <c r="AK68">
        <f t="shared" ref="AK68:AK69" si="42">G68*SUM(AB68:AB68, AE68:AF68)</f>
        <v>-2.4639580988864291</v>
      </c>
      <c r="AL68">
        <f t="shared" si="32"/>
        <v>-6.2353225359575006</v>
      </c>
      <c r="AN68">
        <f t="shared" si="26"/>
        <v>0</v>
      </c>
      <c r="AO68">
        <f t="shared" si="26"/>
        <v>0</v>
      </c>
      <c r="AP68">
        <f t="shared" si="26"/>
        <v>-6.5778850660826188E-44</v>
      </c>
      <c r="AQ68">
        <f t="shared" si="26"/>
        <v>-1.1693058098758066E-38</v>
      </c>
      <c r="AR68">
        <f t="shared" si="26"/>
        <v>-1.1693123877608727E-38</v>
      </c>
      <c r="AS68">
        <f t="shared" si="26"/>
        <v>-6.098476712026543E-3</v>
      </c>
      <c r="AT68">
        <f t="shared" si="26"/>
        <v>-3.9843381185240018E-3</v>
      </c>
      <c r="AU68">
        <f t="shared" si="24"/>
        <v>-1.0082814830550546E-2</v>
      </c>
      <c r="AW68">
        <v>65</v>
      </c>
      <c r="AX68">
        <f>IF(Z68&gt;0, (R68*SUMPRODUCT(K68:$K$98, X68:$X$98)-K68*$AZ$3)/Z68, 0)</f>
        <v>-1.9314961707423613E+43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1.6271343144062763E-42</v>
      </c>
      <c r="X69">
        <f t="shared" si="39"/>
        <v>1.6271343144062763E-42</v>
      </c>
      <c r="Y69">
        <f t="shared" si="40"/>
        <v>1.6271343144062764E-44</v>
      </c>
      <c r="Z69">
        <f t="shared" ref="Z69" si="45">MAX(0, W69-X69-Y69)</f>
        <v>0</v>
      </c>
      <c r="AB69">
        <f t="shared" si="41"/>
        <v>-31.4280369755922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-8.1356715720313819E-38</v>
      </c>
      <c r="AI69">
        <f t="shared" si="23"/>
        <v>-8.1356715720313819E-38</v>
      </c>
      <c r="AJ69">
        <f t="shared" si="31"/>
        <v>-31.4280369755922</v>
      </c>
      <c r="AK69">
        <f t="shared" si="42"/>
        <v>-2.199962588291454</v>
      </c>
      <c r="AL69">
        <f t="shared" si="32"/>
        <v>-33.627999563883655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-1.174622333229039E-40</v>
      </c>
      <c r="AR69">
        <f t="shared" si="26"/>
        <v>-1.174622333229039E-40</v>
      </c>
      <c r="AS69">
        <f t="shared" si="26"/>
        <v>-4.5375570774006932E-2</v>
      </c>
      <c r="AT69">
        <f t="shared" si="26"/>
        <v>-3.1762899541804852E-3</v>
      </c>
      <c r="AU69">
        <f t="shared" si="24"/>
        <v>-4.8551860728187415E-2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22050.891408828662</v>
      </c>
      <c r="AO71" s="8">
        <f t="shared" si="46"/>
        <v>-2205.0891408828661</v>
      </c>
      <c r="AP71" s="8">
        <f t="shared" si="46"/>
        <v>-349.56484161499765</v>
      </c>
      <c r="AQ71" s="8">
        <f t="shared" si="46"/>
        <v>-19435.440450721388</v>
      </c>
      <c r="AR71" s="8">
        <f t="shared" si="46"/>
        <v>60.796975609408761</v>
      </c>
      <c r="AS71" s="8">
        <f t="shared" si="46"/>
        <v>136.33428348658092</v>
      </c>
      <c r="AT71" s="8">
        <f t="shared" si="46"/>
        <v>-197.13125909599111</v>
      </c>
      <c r="AU71" s="8">
        <f t="shared" si="46"/>
        <v>-2.4827015443484868E-12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CBD0-D38E-4F2A-8BF8-BB9F654B42B7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5245.6062336377227</v>
      </c>
      <c r="K3">
        <v>1</v>
      </c>
      <c r="L3" s="2">
        <v>0</v>
      </c>
      <c r="O3">
        <f>$C$3</f>
        <v>5245.6062336377227</v>
      </c>
      <c r="P3">
        <f>O3*C5</f>
        <v>524.56062336377227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5245.6062336377227</v>
      </c>
      <c r="AF3">
        <f t="shared" ref="AF3:AG34" si="4">-$Z3*P3</f>
        <v>-524.56062336377227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4521.0456102739499</v>
      </c>
      <c r="AJ3">
        <f t="shared" ref="AJ3:AJ66" si="7">AB3-AC3</f>
        <v>0</v>
      </c>
      <c r="AL3">
        <f t="shared" ref="AL3:AL66" si="8">SUM(AI3:AK3)</f>
        <v>4521.0456102739499</v>
      </c>
      <c r="AN3">
        <f t="shared" ref="AN3:AU34" si="9">AE3*$K3</f>
        <v>5245.6062336377227</v>
      </c>
      <c r="AO3">
        <f t="shared" si="9"/>
        <v>-524.56062336377227</v>
      </c>
      <c r="AP3">
        <f t="shared" si="9"/>
        <v>-200</v>
      </c>
      <c r="AQ3">
        <f t="shared" si="9"/>
        <v>0</v>
      </c>
      <c r="AR3">
        <f t="shared" si="9"/>
        <v>4521.0456102739499</v>
      </c>
      <c r="AS3">
        <f t="shared" si="9"/>
        <v>0</v>
      </c>
      <c r="AT3">
        <f t="shared" si="9"/>
        <v>0</v>
      </c>
      <c r="AU3">
        <f t="shared" si="9"/>
        <v>4521.0456102739499</v>
      </c>
      <c r="AW3">
        <v>0</v>
      </c>
      <c r="AX3">
        <f>IF(Z3&gt;0, (R3*SUMPRODUCT(K3:$K$98, X3:$X$98)-K3*$AZ$3)/Z3, 0)</f>
        <v>0</v>
      </c>
      <c r="AZ3">
        <f>C6*SUMPRODUCT(X4:X98, K4:K98)/1</f>
        <v>3696.6720570198763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100000</v>
      </c>
      <c r="S4">
        <f t="shared" si="1"/>
        <v>250.76075650719196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247.96223612252015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-116.0121</v>
      </c>
      <c r="AI4">
        <f t="shared" si="6"/>
        <v>-116.0121</v>
      </c>
      <c r="AJ4">
        <f t="shared" si="7"/>
        <v>-247.96223612252015</v>
      </c>
      <c r="AK4">
        <f>G4*SUM(AB4, AE4:AF4)</f>
        <v>0</v>
      </c>
      <c r="AL4">
        <f t="shared" si="8"/>
        <v>-363.97433612252019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-108.23033865099356</v>
      </c>
      <c r="AR4">
        <f t="shared" si="9"/>
        <v>-108.23033865099356</v>
      </c>
      <c r="AS4">
        <f t="shared" si="9"/>
        <v>-231.32963534146856</v>
      </c>
      <c r="AT4">
        <f t="shared" si="9"/>
        <v>0</v>
      </c>
      <c r="AU4">
        <f t="shared" si="9"/>
        <v>-339.55997399246218</v>
      </c>
      <c r="AW4">
        <v>1</v>
      </c>
      <c r="AX4">
        <f>IF(Z4&gt;0, (R4*SUMPRODUCT(K4:$K$98, X4:$X$98)-K4*$AZ$3)/Z4, 0)</f>
        <v>250.76075650719196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100000</v>
      </c>
      <c r="S5">
        <f t="shared" si="1"/>
        <v>437.0946052551086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247.96223612252015</v>
      </c>
      <c r="AC5">
        <f t="shared" si="2"/>
        <v>427.3878037058621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-115.90330659342058</v>
      </c>
      <c r="AI5">
        <f t="shared" si="6"/>
        <v>-140.34811777202222</v>
      </c>
      <c r="AJ5">
        <f t="shared" si="7"/>
        <v>-179.42556758334194</v>
      </c>
      <c r="AK5">
        <f>G5*SUM(AB5, AE5:AF5)</f>
        <v>10.166451681023327</v>
      </c>
      <c r="AL5">
        <f t="shared" si="8"/>
        <v>-309.60723367434082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-99.109846742770074</v>
      </c>
      <c r="AR5">
        <f t="shared" si="9"/>
        <v>-120.01280077207893</v>
      </c>
      <c r="AS5">
        <f t="shared" si="9"/>
        <v>-153.42824141592715</v>
      </c>
      <c r="AT5">
        <f t="shared" si="9"/>
        <v>8.6934143437215514</v>
      </c>
      <c r="AU5">
        <f t="shared" si="9"/>
        <v>-264.74762784428452</v>
      </c>
      <c r="AW5">
        <v>2</v>
      </c>
      <c r="AX5">
        <f>IF(Z5&gt;0, (R5*SUMPRODUCT(K5:$K$98, X5:$X$98)-K5*$AZ$3)/Z5, 0)</f>
        <v>437.0946052551086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100000</v>
      </c>
      <c r="S6">
        <f t="shared" si="1"/>
        <v>659.54333955182028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427.3878037058621</v>
      </c>
      <c r="AC6">
        <f t="shared" si="2"/>
        <v>637.68197116330657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-116.07423029669562</v>
      </c>
      <c r="AI6">
        <f t="shared" si="6"/>
        <v>-140.24557480593708</v>
      </c>
      <c r="AJ6">
        <f t="shared" si="7"/>
        <v>-210.29416745744447</v>
      </c>
      <c r="AK6">
        <f>G6*SUM(AB6, AE6:AF6)</f>
        <v>25.002186516792936</v>
      </c>
      <c r="AL6">
        <f t="shared" si="8"/>
        <v>-325.53755574658857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-89.540825414389531</v>
      </c>
      <c r="AR6">
        <f t="shared" si="9"/>
        <v>-108.18684299469881</v>
      </c>
      <c r="AS6">
        <f t="shared" si="9"/>
        <v>-162.2230299166367</v>
      </c>
      <c r="AT6">
        <f t="shared" si="9"/>
        <v>19.286937437843097</v>
      </c>
      <c r="AU6">
        <f t="shared" si="9"/>
        <v>-251.12293547349239</v>
      </c>
      <c r="AW6">
        <v>3</v>
      </c>
      <c r="AX6">
        <f>IF(Z6&gt;0, (R6*SUMPRODUCT(K6:$K$98, X6:$X$98)-K6*$AZ$3)/Z6, 0)</f>
        <v>659.54333955182028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100000</v>
      </c>
      <c r="S7">
        <f t="shared" si="1"/>
        <v>842.30198203483894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637.68197116330657</v>
      </c>
      <c r="AC7">
        <f t="shared" si="2"/>
        <v>805.25924704621775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-116.32169488938338</v>
      </c>
      <c r="AI7">
        <f t="shared" si="6"/>
        <v>-140.22224552981007</v>
      </c>
      <c r="AJ7">
        <f t="shared" si="7"/>
        <v>-167.57727588291118</v>
      </c>
      <c r="AK7">
        <f>G7*SUM(AB7, AE7:AF7)</f>
        <v>31.310184784118352</v>
      </c>
      <c r="AL7">
        <f t="shared" si="8"/>
        <v>-276.48933662860287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-81.641090058346535</v>
      </c>
      <c r="AR7">
        <f t="shared" si="9"/>
        <v>-98.415837100458617</v>
      </c>
      <c r="AS7">
        <f t="shared" si="9"/>
        <v>-117.61513176969544</v>
      </c>
      <c r="AT7">
        <f t="shared" si="9"/>
        <v>21.975243896974721</v>
      </c>
      <c r="AU7">
        <f t="shared" si="9"/>
        <v>-194.05572497317931</v>
      </c>
      <c r="AW7">
        <v>4</v>
      </c>
      <c r="AX7">
        <f>IF(Z7&gt;0, (R7*SUMPRODUCT(K7:$K$98, X7:$X$98)-K7*$AZ$3)/Z7, 0)</f>
        <v>842.30198203483894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100000</v>
      </c>
      <c r="S8">
        <f t="shared" si="1"/>
        <v>948.16822376453683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805.25924704621775</v>
      </c>
      <c r="AC8">
        <f t="shared" si="2"/>
        <v>896.29632116270614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-116.92942871578001</v>
      </c>
      <c r="AI8">
        <f t="shared" si="6"/>
        <v>-140.5617414926235</v>
      </c>
      <c r="AJ8">
        <f t="shared" si="7"/>
        <v>-91.037074116488384</v>
      </c>
      <c r="AK8">
        <f>G8*SUM(AB8, AE8:AF8)</f>
        <v>17.152021962084437</v>
      </c>
      <c r="AL8">
        <f t="shared" si="8"/>
        <v>-214.44679364702745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-76.605648974171828</v>
      </c>
      <c r="AR8">
        <f t="shared" si="9"/>
        <v>-92.08822403601674</v>
      </c>
      <c r="AS8">
        <f t="shared" si="9"/>
        <v>-59.642420389780071</v>
      </c>
      <c r="AT8">
        <f t="shared" si="9"/>
        <v>11.237049458426076</v>
      </c>
      <c r="AU8">
        <f t="shared" si="9"/>
        <v>-140.49359496737074</v>
      </c>
      <c r="AW8">
        <v>5</v>
      </c>
      <c r="AX8">
        <f>IF(Z8&gt;0, (R8*SUMPRODUCT(K8:$K$98, X8:$X$98)-K8*$AZ$3)/Z8, 0)</f>
        <v>948.16822376453683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100000</v>
      </c>
      <c r="S9">
        <f t="shared" si="1"/>
        <v>1014.1774102347863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896.29632116270614</v>
      </c>
      <c r="AC9">
        <f t="shared" si="2"/>
        <v>947.90510366497892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-118.54573076071777</v>
      </c>
      <c r="AI9">
        <f t="shared" si="6"/>
        <v>-141.91208397710264</v>
      </c>
      <c r="AJ9">
        <f t="shared" si="7"/>
        <v>-51.608782502272788</v>
      </c>
      <c r="AK9">
        <f t="shared" ref="AK9:AK72" si="22">G9*SUM(AB9:AB9, AE9:AF9)</f>
        <v>5.2881482948599663</v>
      </c>
      <c r="AL9">
        <f t="shared" si="8"/>
        <v>-188.23271818451545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-73.552950136783679</v>
      </c>
      <c r="AR9">
        <f t="shared" si="9"/>
        <v>-88.05085066828677</v>
      </c>
      <c r="AS9">
        <f t="shared" si="9"/>
        <v>-32.021213937023951</v>
      </c>
      <c r="AT9">
        <f t="shared" si="9"/>
        <v>3.2810874364835514</v>
      </c>
      <c r="AU9">
        <f t="shared" si="9"/>
        <v>-116.79097716882715</v>
      </c>
      <c r="AW9">
        <v>6</v>
      </c>
      <c r="AX9">
        <f>IF(Z9&gt;0, (R9*SUMPRODUCT(K9:$K$98, X9:$X$98)-K9*$AZ$3)/Z9, 0)</f>
        <v>1014.1774102347863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100000</v>
      </c>
      <c r="S10">
        <f t="shared" si="1"/>
        <v>1073.551074691379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947.90510366497892</v>
      </c>
      <c r="AC10">
        <f t="shared" si="2"/>
        <v>992.06952466008136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-120.66777355675181</v>
      </c>
      <c r="AI10">
        <f t="shared" si="6"/>
        <v>-143.77029629758363</v>
      </c>
      <c r="AJ10">
        <f t="shared" si="7"/>
        <v>-44.164420995102432</v>
      </c>
      <c r="AK10">
        <f t="shared" si="22"/>
        <v>3.8864109250264138</v>
      </c>
      <c r="AL10">
        <f t="shared" si="8"/>
        <v>-184.04830636765965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-71.027031583313914</v>
      </c>
      <c r="AR10">
        <f t="shared" si="9"/>
        <v>-84.625555563666865</v>
      </c>
      <c r="AS10">
        <f t="shared" si="9"/>
        <v>-25.99590290279615</v>
      </c>
      <c r="AT10">
        <f t="shared" si="9"/>
        <v>2.2876052435637391</v>
      </c>
      <c r="AU10">
        <f t="shared" si="9"/>
        <v>-108.33385322289928</v>
      </c>
      <c r="AW10">
        <v>7</v>
      </c>
      <c r="AX10">
        <f>IF(Z10&gt;0, (R10*SUMPRODUCT(K10:$K$98, X10:$X$98)-K10*$AZ$3)/Z10, 0)</f>
        <v>1073.551074691379</v>
      </c>
    </row>
    <row r="11" spans="1:52" x14ac:dyDescent="0.25">
      <c r="A11" t="s">
        <v>33</v>
      </c>
      <c r="C11" s="12">
        <f>AU100</f>
        <v>6.3158600054004539E-14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100000</v>
      </c>
      <c r="S11">
        <f t="shared" si="1"/>
        <v>1126.6920533520706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992.06952466008136</v>
      </c>
      <c r="AC11">
        <f t="shared" si="2"/>
        <v>1029.3837169620133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-122.63003891015461</v>
      </c>
      <c r="AI11">
        <f t="shared" si="6"/>
        <v>-145.47087891385058</v>
      </c>
      <c r="AJ11">
        <f t="shared" si="7"/>
        <v>-37.314192301931939</v>
      </c>
      <c r="AK11">
        <f t="shared" si="22"/>
        <v>2.3809668591841953</v>
      </c>
      <c r="AL11">
        <f t="shared" si="8"/>
        <v>-180.40410435659834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-68.588039879923926</v>
      </c>
      <c r="AR11">
        <f t="shared" si="9"/>
        <v>-81.363118963216422</v>
      </c>
      <c r="AS11">
        <f t="shared" si="9"/>
        <v>-20.870150025534485</v>
      </c>
      <c r="AT11">
        <f t="shared" si="9"/>
        <v>1.3316953280113488</v>
      </c>
      <c r="AU11">
        <f t="shared" si="9"/>
        <v>-100.90157366073957</v>
      </c>
      <c r="AW11">
        <v>8</v>
      </c>
      <c r="AX11">
        <f>IF(Z11&gt;0, (R11*SUMPRODUCT(K11:$K$98, X11:$X$98)-K11*$AZ$3)/Z11, 0)</f>
        <v>1126.6920533520706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100000</v>
      </c>
      <c r="S12">
        <f t="shared" si="1"/>
        <v>1177.4859741831408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1029.3837169620133</v>
      </c>
      <c r="AC12">
        <f t="shared" si="2"/>
        <v>1063.5557890505374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-125.44125375677818</v>
      </c>
      <c r="AI12">
        <f t="shared" si="6"/>
        <v>-148.02232504699799</v>
      </c>
      <c r="AJ12">
        <f t="shared" si="7"/>
        <v>-34.172072088524146</v>
      </c>
      <c r="AK12">
        <f t="shared" si="22"/>
        <v>2.3675825490126305</v>
      </c>
      <c r="AL12">
        <f t="shared" si="8"/>
        <v>-179.8268145865095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-66.673359900435287</v>
      </c>
      <c r="AR12">
        <f t="shared" si="9"/>
        <v>-78.675439343848538</v>
      </c>
      <c r="AS12">
        <f t="shared" si="9"/>
        <v>-18.162819588198502</v>
      </c>
      <c r="AT12">
        <f t="shared" si="9"/>
        <v>1.2583952938670262</v>
      </c>
      <c r="AU12">
        <f t="shared" si="9"/>
        <v>-95.579863638180015</v>
      </c>
      <c r="AW12">
        <v>9</v>
      </c>
      <c r="AX12">
        <f>IF(Z12&gt;0, (R12*SUMPRODUCT(K12:$K$98, X12:$X$98)-K12*$AZ$3)/Z12, 0)</f>
        <v>1177.4859741831408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100000</v>
      </c>
      <c r="S13">
        <f t="shared" si="1"/>
        <v>1225.1873873481352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1063.5557890505374</v>
      </c>
      <c r="AC13">
        <f t="shared" si="2"/>
        <v>1094.0028339214803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-128.34755753934368</v>
      </c>
      <c r="AI13">
        <f t="shared" si="6"/>
        <v>-150.67073122727646</v>
      </c>
      <c r="AJ13">
        <f t="shared" si="7"/>
        <v>-30.447044870942818</v>
      </c>
      <c r="AK13">
        <f t="shared" si="22"/>
        <v>2.1271115781010748</v>
      </c>
      <c r="AL13">
        <f t="shared" si="8"/>
        <v>-178.9906645201182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-64.846094350685433</v>
      </c>
      <c r="AR13">
        <f t="shared" si="9"/>
        <v>-76.124615383161554</v>
      </c>
      <c r="AS13">
        <f t="shared" si="9"/>
        <v>-15.383011428133228</v>
      </c>
      <c r="AT13">
        <f t="shared" si="9"/>
        <v>1.0746981144981671</v>
      </c>
      <c r="AU13">
        <f t="shared" si="9"/>
        <v>-90.432928696796623</v>
      </c>
      <c r="AW13">
        <v>10</v>
      </c>
      <c r="AX13">
        <f>IF(Z13&gt;0, (R13*SUMPRODUCT(K13:$K$98, X13:$X$98)-K13*$AZ$3)/Z13, 0)</f>
        <v>1225.1873873481352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100000</v>
      </c>
      <c r="S14">
        <f t="shared" si="1"/>
        <v>1270.1549147264732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1094.0028339214803</v>
      </c>
      <c r="AC14">
        <f t="shared" si="2"/>
        <v>1121.1389270142502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-131.87905965967428</v>
      </c>
      <c r="AI14">
        <f t="shared" si="6"/>
        <v>-153.94603184581283</v>
      </c>
      <c r="AJ14">
        <f t="shared" si="7"/>
        <v>-27.136093092769897</v>
      </c>
      <c r="AK14">
        <f t="shared" si="22"/>
        <v>1.9692051010586644</v>
      </c>
      <c r="AL14">
        <f t="shared" si="8"/>
        <v>-179.11291983752406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-63.348872669689939</v>
      </c>
      <c r="AR14">
        <f t="shared" si="9"/>
        <v>-73.948870992643805</v>
      </c>
      <c r="AS14">
        <f t="shared" si="9"/>
        <v>-13.03498000761358</v>
      </c>
      <c r="AT14">
        <f t="shared" si="9"/>
        <v>0.94591911353773561</v>
      </c>
      <c r="AU14">
        <f t="shared" si="9"/>
        <v>-86.037931886719647</v>
      </c>
      <c r="AW14">
        <v>11</v>
      </c>
      <c r="AX14">
        <f>IF(Z14&gt;0, (R14*SUMPRODUCT(K14:$K$98, X14:$X$98)-K14*$AZ$3)/Z14, 0)</f>
        <v>1270.1549147264732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100000</v>
      </c>
      <c r="S15">
        <f t="shared" si="1"/>
        <v>1316.8499658698277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1121.1389270142502</v>
      </c>
      <c r="AC15">
        <f t="shared" si="2"/>
        <v>1148.925941474223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-137.15797176605406</v>
      </c>
      <c r="AI15">
        <f t="shared" si="6"/>
        <v>-158.96998473738969</v>
      </c>
      <c r="AJ15">
        <f t="shared" si="7"/>
        <v>-27.787014459972852</v>
      </c>
      <c r="AK15">
        <f t="shared" si="22"/>
        <v>4.5966696007584265</v>
      </c>
      <c r="AL15">
        <f t="shared" si="8"/>
        <v>-182.16032959660413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-62.50320536596724</v>
      </c>
      <c r="AR15">
        <f t="shared" si="9"/>
        <v>-72.442990189542101</v>
      </c>
      <c r="AS15">
        <f t="shared" si="9"/>
        <v>-12.662606838931316</v>
      </c>
      <c r="AT15">
        <f t="shared" si="9"/>
        <v>2.0947129820915711</v>
      </c>
      <c r="AU15">
        <f t="shared" si="9"/>
        <v>-83.010884046381847</v>
      </c>
      <c r="AW15">
        <v>12</v>
      </c>
      <c r="AX15">
        <f>IF(Z15&gt;0, (R15*SUMPRODUCT(K15:$K$98, X15:$X$98)-K15*$AZ$3)/Z15, 0)</f>
        <v>1316.8499658698277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100000</v>
      </c>
      <c r="S16">
        <f t="shared" si="1"/>
        <v>1365.4019071091564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1148.925941474223</v>
      </c>
      <c r="AC16">
        <f t="shared" si="2"/>
        <v>1177.4166185992353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-143.33362983074542</v>
      </c>
      <c r="AI16">
        <f t="shared" si="6"/>
        <v>-164.89168926491001</v>
      </c>
      <c r="AJ16">
        <f t="shared" si="7"/>
        <v>-28.490677125012326</v>
      </c>
      <c r="AK16">
        <f t="shared" si="22"/>
        <v>8.1573741844669847</v>
      </c>
      <c r="AL16">
        <f t="shared" si="8"/>
        <v>-185.22499220545535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-61.78929812478917</v>
      </c>
      <c r="AR16">
        <f t="shared" si="9"/>
        <v>-71.082702351993007</v>
      </c>
      <c r="AS16">
        <f t="shared" si="9"/>
        <v>-12.281967216858158</v>
      </c>
      <c r="AT16">
        <f t="shared" si="9"/>
        <v>3.516539879682667</v>
      </c>
      <c r="AU16">
        <f t="shared" si="9"/>
        <v>-79.848129689168502</v>
      </c>
      <c r="AW16">
        <v>13</v>
      </c>
      <c r="AX16">
        <f>IF(Z16&gt;0, (R16*SUMPRODUCT(K16:$K$98, X16:$X$98)-K16*$AZ$3)/Z16, 0)</f>
        <v>1365.4019071091564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100000</v>
      </c>
      <c r="S17">
        <f t="shared" si="1"/>
        <v>1421.2565868552697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1177.4166185992353</v>
      </c>
      <c r="AC17">
        <f t="shared" si="2"/>
        <v>1211.200664141888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-149.50721174963715</v>
      </c>
      <c r="AI17">
        <f t="shared" si="6"/>
        <v>-170.81231378652268</v>
      </c>
      <c r="AJ17">
        <f t="shared" si="7"/>
        <v>-33.78404554265262</v>
      </c>
      <c r="AK17">
        <f t="shared" si="22"/>
        <v>16.248349336669449</v>
      </c>
      <c r="AL17">
        <f t="shared" si="8"/>
        <v>-188.34800999250587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-60.585307842136153</v>
      </c>
      <c r="AR17">
        <f t="shared" si="9"/>
        <v>-69.218845652167346</v>
      </c>
      <c r="AS17">
        <f t="shared" si="9"/>
        <v>-13.690421855916421</v>
      </c>
      <c r="AT17">
        <f t="shared" si="9"/>
        <v>6.5843729875530661</v>
      </c>
      <c r="AU17">
        <f t="shared" si="9"/>
        <v>-76.324894520530705</v>
      </c>
      <c r="AW17">
        <v>14</v>
      </c>
      <c r="AX17">
        <f>IF(Z17&gt;0, (R17*SUMPRODUCT(K17:$K$98, X17:$X$98)-K17*$AZ$3)/Z17, 0)</f>
        <v>1421.2565868552697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100000</v>
      </c>
      <c r="S18">
        <f t="shared" si="1"/>
        <v>1485.1833393079598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1211.200664141888</v>
      </c>
      <c r="AC18">
        <f t="shared" si="2"/>
        <v>1250.7066767900856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-155.92914431408826</v>
      </c>
      <c r="AI18">
        <f t="shared" si="6"/>
        <v>-176.98221304452642</v>
      </c>
      <c r="AJ18">
        <f t="shared" si="7"/>
        <v>-39.506012648197611</v>
      </c>
      <c r="AK18">
        <f t="shared" si="22"/>
        <v>26.161934345464783</v>
      </c>
      <c r="AL18">
        <f t="shared" si="8"/>
        <v>-190.32629134725926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-58.965741947066213</v>
      </c>
      <c r="AR18">
        <f t="shared" si="9"/>
        <v>-66.927113270006913</v>
      </c>
      <c r="AS18">
        <f t="shared" si="9"/>
        <v>-14.939486504709068</v>
      </c>
      <c r="AT18">
        <f t="shared" si="9"/>
        <v>9.8933260759988997</v>
      </c>
      <c r="AU18">
        <f t="shared" si="9"/>
        <v>-71.973273698717094</v>
      </c>
      <c r="AW18">
        <v>15</v>
      </c>
      <c r="AX18">
        <f>IF(Z18&gt;0, (R18*SUMPRODUCT(K18:$K$98, X18:$X$98)-K18*$AZ$3)/Z18, 0)</f>
        <v>1485.1833393079598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100000</v>
      </c>
      <c r="S19">
        <f t="shared" si="1"/>
        <v>1545.543510844901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1250.7066767900856</v>
      </c>
      <c r="AC19">
        <f t="shared" si="2"/>
        <v>1285.9961497266427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-163.42646711462436</v>
      </c>
      <c r="AI19">
        <f t="shared" si="6"/>
        <v>-184.22814854097948</v>
      </c>
      <c r="AJ19">
        <f t="shared" si="7"/>
        <v>-35.289472936557104</v>
      </c>
      <c r="AK19">
        <f t="shared" si="22"/>
        <v>27.890758892418908</v>
      </c>
      <c r="AL19">
        <f t="shared" si="8"/>
        <v>-191.62686258511766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-57.633972942249606</v>
      </c>
      <c r="AR19">
        <f t="shared" si="9"/>
        <v>-64.969893283958839</v>
      </c>
      <c r="AS19">
        <f t="shared" si="9"/>
        <v>-12.445184456843583</v>
      </c>
      <c r="AT19">
        <f t="shared" si="9"/>
        <v>9.8359541861541864</v>
      </c>
      <c r="AU19">
        <f t="shared" si="9"/>
        <v>-67.579123554648234</v>
      </c>
      <c r="AW19">
        <v>16</v>
      </c>
      <c r="AX19">
        <f>IF(Z19&gt;0, (R19*SUMPRODUCT(K19:$K$98, X19:$X$98)-K19*$AZ$3)/Z19, 0)</f>
        <v>1545.543510844901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100000</v>
      </c>
      <c r="S20">
        <f t="shared" si="1"/>
        <v>1575.9633495756575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1285.9961497266427</v>
      </c>
      <c r="AC20">
        <f t="shared" si="2"/>
        <v>1295.5054816140339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-170.62229721719828</v>
      </c>
      <c r="AI20">
        <f t="shared" si="6"/>
        <v>-191.17330625498556</v>
      </c>
      <c r="AJ20">
        <f t="shared" si="7"/>
        <v>-9.5093318873912267</v>
      </c>
      <c r="AK20">
        <f t="shared" si="22"/>
        <v>5.5297834438245639</v>
      </c>
      <c r="AL20">
        <f t="shared" si="8"/>
        <v>-195.15285469855223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-57.072611370817185</v>
      </c>
      <c r="AR20">
        <f t="shared" si="9"/>
        <v>-63.946858003417084</v>
      </c>
      <c r="AS20">
        <f t="shared" si="9"/>
        <v>-3.1808410275611618</v>
      </c>
      <c r="AT20">
        <f t="shared" si="9"/>
        <v>1.8496948323959552</v>
      </c>
      <c r="AU20">
        <f t="shared" si="9"/>
        <v>-65.278004198582295</v>
      </c>
      <c r="AW20">
        <v>17</v>
      </c>
      <c r="AX20">
        <f>IF(Z20&gt;0, (R20*SUMPRODUCT(K20:$K$98, X20:$X$98)-K20*$AZ$3)/Z20, 0)</f>
        <v>1575.9633495756575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100000</v>
      </c>
      <c r="S21">
        <f t="shared" si="1"/>
        <v>1599.824555536647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1295.5054816140339</v>
      </c>
      <c r="AC21">
        <f t="shared" si="2"/>
        <v>1299.1067837677717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-178.91766011122908</v>
      </c>
      <c r="AI21">
        <f t="shared" si="6"/>
        <v>-199.21842964361068</v>
      </c>
      <c r="AJ21">
        <f t="shared" si="7"/>
        <v>-3.6013021537378336</v>
      </c>
      <c r="AK21">
        <f t="shared" si="22"/>
        <v>2.0728087705824545</v>
      </c>
      <c r="AL21">
        <f t="shared" si="8"/>
        <v>-200.74692302676607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-56.910787050513939</v>
      </c>
      <c r="AR21">
        <f t="shared" si="9"/>
        <v>-63.368130451387202</v>
      </c>
      <c r="AS21">
        <f t="shared" si="9"/>
        <v>-1.1455154278706552</v>
      </c>
      <c r="AT21">
        <f t="shared" si="9"/>
        <v>0.65932663363537936</v>
      </c>
      <c r="AU21">
        <f t="shared" si="9"/>
        <v>-63.854319245622477</v>
      </c>
      <c r="AW21">
        <v>18</v>
      </c>
      <c r="AX21">
        <f>IF(Z21&gt;0, (R21*SUMPRODUCT(K21:$K$98, X21:$X$98)-K21*$AZ$3)/Z21, 0)</f>
        <v>1599.824555536647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100000</v>
      </c>
      <c r="S22">
        <f t="shared" si="1"/>
        <v>1646.0013198347128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1299.1067837677717</v>
      </c>
      <c r="AC22">
        <f t="shared" si="2"/>
        <v>1320.146905819151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-187.77594674059193</v>
      </c>
      <c r="AI22">
        <f t="shared" si="6"/>
        <v>-207.82676459096456</v>
      </c>
      <c r="AJ22">
        <f t="shared" si="7"/>
        <v>-21.040122051379285</v>
      </c>
      <c r="AK22">
        <f t="shared" si="22"/>
        <v>27.281242459123209</v>
      </c>
      <c r="AL22">
        <f t="shared" si="8"/>
        <v>-201.58564418322064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-55.768873413336891</v>
      </c>
      <c r="AR22">
        <f t="shared" si="9"/>
        <v>-61.723904086547073</v>
      </c>
      <c r="AS22">
        <f t="shared" si="9"/>
        <v>-6.2488509505721295</v>
      </c>
      <c r="AT22">
        <f t="shared" si="9"/>
        <v>8.1024443421565238</v>
      </c>
      <c r="AU22">
        <f t="shared" si="9"/>
        <v>-59.870310694962683</v>
      </c>
      <c r="AW22">
        <v>19</v>
      </c>
      <c r="AX22">
        <f>IF(Z22&gt;0, (R22*SUMPRODUCT(K22:$K$98, X22:$X$98)-K22*$AZ$3)/Z22, 0)</f>
        <v>1646.0013198347128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100000</v>
      </c>
      <c r="S23">
        <f t="shared" si="1"/>
        <v>1744.8761785670411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1320.146905819151</v>
      </c>
      <c r="AC23">
        <f t="shared" si="2"/>
        <v>1382.0101889982088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-197.32691574358623</v>
      </c>
      <c r="AI23">
        <f t="shared" si="6"/>
        <v>-217.12789368651923</v>
      </c>
      <c r="AJ23">
        <f t="shared" si="7"/>
        <v>-61.863283179057817</v>
      </c>
      <c r="AK23">
        <f t="shared" si="22"/>
        <v>92.410283407340586</v>
      </c>
      <c r="AL23">
        <f t="shared" si="8"/>
        <v>-186.58089345823643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-52.326322826330653</v>
      </c>
      <c r="AR23">
        <f t="shared" si="9"/>
        <v>-57.577063001408071</v>
      </c>
      <c r="AS23">
        <f t="shared" si="9"/>
        <v>-16.404645633495164</v>
      </c>
      <c r="AT23">
        <f t="shared" si="9"/>
        <v>24.504970869400417</v>
      </c>
      <c r="AU23">
        <f t="shared" si="9"/>
        <v>-49.476737765502818</v>
      </c>
      <c r="AW23">
        <v>20</v>
      </c>
      <c r="AX23">
        <f>IF(Z23&gt;0, (R23*SUMPRODUCT(K23:$K$98, X23:$X$98)-K23*$AZ$3)/Z23, 0)</f>
        <v>1744.8761785670411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100000</v>
      </c>
      <c r="S24">
        <f t="shared" si="1"/>
        <v>1834.5634390029197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1382.0101889982088</v>
      </c>
      <c r="AC24">
        <f t="shared" si="2"/>
        <v>1434.7125774150877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-207.29564604544797</v>
      </c>
      <c r="AI24">
        <f t="shared" si="6"/>
        <v>-226.84679029744029</v>
      </c>
      <c r="AJ24">
        <f t="shared" si="7"/>
        <v>-52.702388416878875</v>
      </c>
      <c r="AK24">
        <f t="shared" si="22"/>
        <v>96.740713229874629</v>
      </c>
      <c r="AL24">
        <f t="shared" si="8"/>
        <v>-182.80846548444453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-49.080168627927243</v>
      </c>
      <c r="AR24">
        <f t="shared" si="9"/>
        <v>-53.709177847669054</v>
      </c>
      <c r="AS24">
        <f t="shared" si="9"/>
        <v>-12.478033957490036</v>
      </c>
      <c r="AT24">
        <f t="shared" si="9"/>
        <v>22.904728628343815</v>
      </c>
      <c r="AU24">
        <f t="shared" si="9"/>
        <v>-43.282483176815269</v>
      </c>
      <c r="AW24">
        <v>21</v>
      </c>
      <c r="AX24">
        <f>IF(Z24&gt;0, (R24*SUMPRODUCT(K24:$K$98, X24:$X$98)-K24*$AZ$3)/Z24, 0)</f>
        <v>1834.5634390029197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100000</v>
      </c>
      <c r="S25">
        <f t="shared" si="1"/>
        <v>1916.2474671704122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1434.7125774150877</v>
      </c>
      <c r="AC25">
        <f t="shared" si="2"/>
        <v>1479.4080438257406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-219.13923496218692</v>
      </c>
      <c r="AI25">
        <f t="shared" si="6"/>
        <v>-238.44008296291878</v>
      </c>
      <c r="AJ25">
        <f t="shared" si="7"/>
        <v>-44.695466410652898</v>
      </c>
      <c r="AK25">
        <f t="shared" si="22"/>
        <v>100.42988041905615</v>
      </c>
      <c r="AL25">
        <f t="shared" si="8"/>
        <v>-182.70566895451555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-46.325272667488129</v>
      </c>
      <c r="AR25">
        <f t="shared" si="9"/>
        <v>-50.405404856057324</v>
      </c>
      <c r="AS25">
        <f t="shared" si="9"/>
        <v>-9.4484662631560621</v>
      </c>
      <c r="AT25">
        <f t="shared" si="9"/>
        <v>21.230527683364389</v>
      </c>
      <c r="AU25">
        <f t="shared" si="9"/>
        <v>-38.623343435848994</v>
      </c>
      <c r="AW25">
        <v>22</v>
      </c>
      <c r="AX25">
        <f>IF(Z25&gt;0, (R25*SUMPRODUCT(K25:$K$98, X25:$X$98)-K25*$AZ$3)/Z25, 0)</f>
        <v>1916.2474671704122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100000</v>
      </c>
      <c r="S26">
        <f t="shared" si="1"/>
        <v>1990.6004596457963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1479.4080438257406</v>
      </c>
      <c r="AC26">
        <f t="shared" si="2"/>
        <v>1516.8110167284121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-232.69102349682316</v>
      </c>
      <c r="AI26">
        <f t="shared" si="6"/>
        <v>-251.74069026167348</v>
      </c>
      <c r="AJ26">
        <f t="shared" si="7"/>
        <v>-37.402972902671536</v>
      </c>
      <c r="AK26">
        <f t="shared" si="22"/>
        <v>103.55856306780186</v>
      </c>
      <c r="AL26">
        <f t="shared" si="8"/>
        <v>-185.58510009654316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-43.919708629812654</v>
      </c>
      <c r="AR26">
        <f t="shared" si="9"/>
        <v>-47.515274119336894</v>
      </c>
      <c r="AS26">
        <f t="shared" si="9"/>
        <v>-7.0596950715485569</v>
      </c>
      <c r="AT26">
        <f t="shared" si="9"/>
        <v>19.546357430165461</v>
      </c>
      <c r="AU26">
        <f t="shared" si="9"/>
        <v>-35.02861176071999</v>
      </c>
      <c r="AW26">
        <v>23</v>
      </c>
      <c r="AX26">
        <f>IF(Z26&gt;0, (R26*SUMPRODUCT(K26:$K$98, X26:$X$98)-K26*$AZ$3)/Z26, 0)</f>
        <v>1990.6004596457963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100000</v>
      </c>
      <c r="S27">
        <f t="shared" si="1"/>
        <v>2061.3706157870779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1516.8110167284121</v>
      </c>
      <c r="AC27">
        <f t="shared" si="2"/>
        <v>1547.6486702148143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-358.05753651212672</v>
      </c>
      <c r="AI27">
        <f t="shared" si="6"/>
        <v>-376.82719222520052</v>
      </c>
      <c r="AJ27">
        <f t="shared" si="7"/>
        <v>-30.837653486402132</v>
      </c>
      <c r="AK27">
        <f t="shared" si="22"/>
        <v>106.17677117098886</v>
      </c>
      <c r="AL27">
        <f t="shared" si="8"/>
        <v>-301.48807454061381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-60.341293697408631</v>
      </c>
      <c r="AR27">
        <f t="shared" si="9"/>
        <v>-63.504431440617317</v>
      </c>
      <c r="AS27">
        <f t="shared" si="9"/>
        <v>-5.1968851824429816</v>
      </c>
      <c r="AT27">
        <f t="shared" si="9"/>
        <v>17.893335790333801</v>
      </c>
      <c r="AU27">
        <f t="shared" si="9"/>
        <v>-50.8079808327265</v>
      </c>
      <c r="AW27">
        <v>24</v>
      </c>
      <c r="AX27">
        <f>IF(Z27&gt;0, (R27*SUMPRODUCT(K27:$K$98, X27:$X$98)-K27*$AZ$3)/Z27, 0)</f>
        <v>2061.3706157870779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100000</v>
      </c>
      <c r="S28">
        <f t="shared" si="1"/>
        <v>2104.7347271522603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1547.6486702148143</v>
      </c>
      <c r="AC28">
        <f t="shared" si="2"/>
        <v>1554.0550212640262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-491.68990105968095</v>
      </c>
      <c r="AI28">
        <f t="shared" si="6"/>
        <v>-510.14893774035909</v>
      </c>
      <c r="AJ28">
        <f t="shared" si="7"/>
        <v>-6.4063510492119349</v>
      </c>
      <c r="AK28">
        <f t="shared" si="22"/>
        <v>108.33540691503701</v>
      </c>
      <c r="AL28">
        <f t="shared" si="8"/>
        <v>-408.219881874534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-73.983532429548816</v>
      </c>
      <c r="AR28">
        <f t="shared" si="9"/>
        <v>-76.761024373027681</v>
      </c>
      <c r="AS28">
        <f t="shared" si="9"/>
        <v>-0.96395000097208794</v>
      </c>
      <c r="AT28">
        <f t="shared" si="9"/>
        <v>16.300997993843581</v>
      </c>
      <c r="AU28">
        <f t="shared" si="9"/>
        <v>-61.423976380156184</v>
      </c>
      <c r="AW28">
        <v>25</v>
      </c>
      <c r="AX28">
        <f>IF(Z28&gt;0, (R28*SUMPRODUCT(K28:$K$98, X28:$X$98)-K28*$AZ$3)/Z28, 0)</f>
        <v>2104.7347271522603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100000</v>
      </c>
      <c r="S29">
        <f t="shared" si="1"/>
        <v>2124.6291213577283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1554.0550212640262</v>
      </c>
      <c r="AC29">
        <f t="shared" si="2"/>
        <v>1539.6676002153879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-630.1915122783513</v>
      </c>
      <c r="AI29">
        <f t="shared" si="6"/>
        <v>-648.30841071415307</v>
      </c>
      <c r="AJ29">
        <f t="shared" si="7"/>
        <v>14.387421048638316</v>
      </c>
      <c r="AK29">
        <f t="shared" si="22"/>
        <v>108.78385148848184</v>
      </c>
      <c r="AL29">
        <f t="shared" si="8"/>
        <v>-525.13713817703297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-84.663906205685947</v>
      </c>
      <c r="AR29">
        <f t="shared" si="9"/>
        <v>-87.097844714888168</v>
      </c>
      <c r="AS29">
        <f t="shared" si="9"/>
        <v>1.9328969725406295</v>
      </c>
      <c r="AT29">
        <f t="shared" si="9"/>
        <v>14.614709369563951</v>
      </c>
      <c r="AU29">
        <f t="shared" si="9"/>
        <v>-70.550238372783596</v>
      </c>
      <c r="AW29">
        <v>26</v>
      </c>
      <c r="AX29">
        <f>IF(Z29&gt;0, (R29*SUMPRODUCT(K29:$K$98, X29:$X$98)-K29*$AZ$3)/Z29, 0)</f>
        <v>2124.6291213577283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100000</v>
      </c>
      <c r="S30">
        <f t="shared" si="1"/>
        <v>2125.48078047749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1539.6676002153879</v>
      </c>
      <c r="AC30">
        <f t="shared" si="2"/>
        <v>1508.2145077426585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-784.17183189524349</v>
      </c>
      <c r="AI30">
        <f t="shared" si="6"/>
        <v>-801.91151838871338</v>
      </c>
      <c r="AJ30">
        <f t="shared" si="7"/>
        <v>31.453092472729395</v>
      </c>
      <c r="AK30">
        <f t="shared" si="22"/>
        <v>107.77673201507716</v>
      </c>
      <c r="AL30">
        <f t="shared" si="8"/>
        <v>-662.68169390090679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-94.063030743132686</v>
      </c>
      <c r="AR30">
        <f t="shared" si="9"/>
        <v>-96.190942774831001</v>
      </c>
      <c r="AS30">
        <f t="shared" si="9"/>
        <v>3.7728634004596233</v>
      </c>
      <c r="AT30">
        <f t="shared" si="9"/>
        <v>12.928041590612596</v>
      </c>
      <c r="AU30">
        <f t="shared" si="9"/>
        <v>-79.49003778375878</v>
      </c>
      <c r="AW30">
        <v>27</v>
      </c>
      <c r="AX30">
        <f>IF(Z30&gt;0, (R30*SUMPRODUCT(K30:$K$98, X30:$X$98)-K30*$AZ$3)/Z30, 0)</f>
        <v>2125.48078047749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100000</v>
      </c>
      <c r="S31">
        <f t="shared" si="1"/>
        <v>2109.2801957909983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1508.2145077426585</v>
      </c>
      <c r="AC31">
        <f t="shared" si="2"/>
        <v>1461.6611321182363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-952.47924720738752</v>
      </c>
      <c r="AI31">
        <f t="shared" si="6"/>
        <v>-969.8034170241209</v>
      </c>
      <c r="AJ31">
        <f t="shared" si="7"/>
        <v>46.553375624422188</v>
      </c>
      <c r="AK31">
        <f t="shared" si="22"/>
        <v>105.5750155419861</v>
      </c>
      <c r="AL31">
        <f t="shared" si="8"/>
        <v>-817.67502585771263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-102.01058286245176</v>
      </c>
      <c r="AR31">
        <f t="shared" si="9"/>
        <v>-103.8660024590409</v>
      </c>
      <c r="AS31">
        <f t="shared" si="9"/>
        <v>4.9858692413357684</v>
      </c>
      <c r="AT31">
        <f t="shared" si="9"/>
        <v>11.307090314803947</v>
      </c>
      <c r="AU31">
        <f t="shared" si="9"/>
        <v>-87.573042902901193</v>
      </c>
      <c r="AW31">
        <v>28</v>
      </c>
      <c r="AX31">
        <f>IF(Z31&gt;0, (R31*SUMPRODUCT(K31:$K$98, X31:$X$98)-K31*$AZ$3)/Z31, 0)</f>
        <v>2109.2801957909983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100000</v>
      </c>
      <c r="S32">
        <f t="shared" si="1"/>
        <v>2077.9440588566372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1461.6611321182363</v>
      </c>
      <c r="AC32">
        <f t="shared" si="2"/>
        <v>1402.0698841832052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-1129.8130587680846</v>
      </c>
      <c r="AI32">
        <f t="shared" si="6"/>
        <v>-1146.6815336219586</v>
      </c>
      <c r="AJ32">
        <f t="shared" si="7"/>
        <v>59.591247935031106</v>
      </c>
      <c r="AK32">
        <f t="shared" si="22"/>
        <v>102.31627924827656</v>
      </c>
      <c r="AL32">
        <f t="shared" si="8"/>
        <v>-984.77400643865087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-108.0384325099624</v>
      </c>
      <c r="AR32">
        <f t="shared" si="9"/>
        <v>-109.65148129524853</v>
      </c>
      <c r="AS32">
        <f t="shared" si="9"/>
        <v>5.6984161833226299</v>
      </c>
      <c r="AT32">
        <f t="shared" si="9"/>
        <v>9.7839995249200378</v>
      </c>
      <c r="AU32">
        <f t="shared" si="9"/>
        <v>-94.169065587005861</v>
      </c>
      <c r="AW32">
        <v>29</v>
      </c>
      <c r="AX32">
        <f>IF(Z32&gt;0, (R32*SUMPRODUCT(K32:$K$98, X32:$X$98)-K32*$AZ$3)/Z32, 0)</f>
        <v>2077.9440588566372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100000</v>
      </c>
      <c r="S33">
        <f t="shared" si="1"/>
        <v>2034.118224627714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1402.0698841832052</v>
      </c>
      <c r="AC33">
        <f t="shared" si="2"/>
        <v>1331.9058578584402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-1320.8690549577525</v>
      </c>
      <c r="AI33">
        <f t="shared" si="6"/>
        <v>-1337.2386277993483</v>
      </c>
      <c r="AJ33">
        <f t="shared" si="7"/>
        <v>70.164026324765018</v>
      </c>
      <c r="AK33">
        <f t="shared" si="22"/>
        <v>98.144891892824376</v>
      </c>
      <c r="AL33">
        <f t="shared" si="8"/>
        <v>-1168.9297095817587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-112.77515364557613</v>
      </c>
      <c r="AR33">
        <f t="shared" si="9"/>
        <v>-114.17277976558729</v>
      </c>
      <c r="AS33">
        <f t="shared" si="9"/>
        <v>5.9905702381836097</v>
      </c>
      <c r="AT33">
        <f t="shared" si="9"/>
        <v>8.3795628500780825</v>
      </c>
      <c r="AU33">
        <f t="shared" si="9"/>
        <v>-99.802646677325583</v>
      </c>
      <c r="AW33">
        <v>30</v>
      </c>
      <c r="AX33">
        <f>IF(Z33&gt;0, (R33*SUMPRODUCT(K33:$K$98, X33:$X$98)-K33*$AZ$3)/Z33, 0)</f>
        <v>2034.118224627714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100000</v>
      </c>
      <c r="S34">
        <f t="shared" si="1"/>
        <v>1979.4113426056772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1331.9058578584402</v>
      </c>
      <c r="AC34">
        <f t="shared" si="2"/>
        <v>1252.9471383067892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-1524.5310578835054</v>
      </c>
      <c r="AI34">
        <f t="shared" si="6"/>
        <v>-1540.3558022322143</v>
      </c>
      <c r="AJ34">
        <f t="shared" si="7"/>
        <v>78.958719551651029</v>
      </c>
      <c r="AK34">
        <f t="shared" si="22"/>
        <v>93.233410050090825</v>
      </c>
      <c r="AL34">
        <f t="shared" si="8"/>
        <v>-1368.1636726304723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-116.21760340078586</v>
      </c>
      <c r="AR34">
        <f t="shared" si="9"/>
        <v>-117.4239506595884</v>
      </c>
      <c r="AS34">
        <f t="shared" si="9"/>
        <v>6.0191578954299372</v>
      </c>
      <c r="AT34">
        <f t="shared" si="9"/>
        <v>7.1073419048260975</v>
      </c>
      <c r="AU34">
        <f t="shared" ref="AU34:AU97" si="23">AL34*$K34</f>
        <v>-104.29745085933234</v>
      </c>
      <c r="AW34">
        <v>31</v>
      </c>
      <c r="AX34">
        <f>IF(Z34&gt;0, (R34*SUMPRODUCT(K34:$K$98, X34:$X$98)-K34*$AZ$3)/Z34, 0)</f>
        <v>1979.4113426056772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100000</v>
      </c>
      <c r="S35">
        <f t="shared" si="1"/>
        <v>1914.6365183683745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1252.9471383067892</v>
      </c>
      <c r="AC35">
        <f t="shared" si="2"/>
        <v>1166.9227796327227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-1718.5039372924048</v>
      </c>
      <c r="AI35">
        <f t="shared" ref="AI35:AI66" si="25">SUM(AE35:AH35)</f>
        <v>-1733.7408082133036</v>
      </c>
      <c r="AJ35">
        <f t="shared" si="7"/>
        <v>86.024358674066434</v>
      </c>
      <c r="AK35">
        <f t="shared" si="22"/>
        <v>87.706299681475244</v>
      </c>
      <c r="AL35">
        <f t="shared" si="8"/>
        <v>-1560.0101498577619</v>
      </c>
      <c r="AN35">
        <f t="shared" ref="AN35:AT66" si="26">AE35*$K35</f>
        <v>0</v>
      </c>
      <c r="AO35">
        <f t="shared" si="26"/>
        <v>0</v>
      </c>
      <c r="AP35">
        <f t="shared" si="26"/>
        <v>-1.0370827361475696</v>
      </c>
      <c r="AQ35">
        <f t="shared" si="26"/>
        <v>-116.96829189010703</v>
      </c>
      <c r="AR35">
        <f t="shared" si="26"/>
        <v>-118.00537462625459</v>
      </c>
      <c r="AS35">
        <f t="shared" si="26"/>
        <v>5.8551639462059519</v>
      </c>
      <c r="AT35">
        <f t="shared" si="26"/>
        <v>5.9696436179875016</v>
      </c>
      <c r="AU35">
        <f t="shared" si="23"/>
        <v>-106.18056706206114</v>
      </c>
      <c r="AW35">
        <v>32</v>
      </c>
      <c r="AX35">
        <f>IF(Z35&gt;0, (R35*SUMPRODUCT(K35:$K$98, X35:$X$98)-K35*$AZ$3)/Z35, 0)</f>
        <v>1914.6365183683745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100000</v>
      </c>
      <c r="S36">
        <f t="shared" si="1"/>
        <v>1843.0438425619295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1166.9227796327227</v>
      </c>
      <c r="AC36">
        <f t="shared" si="2"/>
        <v>1076.9127419629008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-1906.8029745249637</v>
      </c>
      <c r="AI36">
        <f t="shared" si="25"/>
        <v>-1921.4107759930223</v>
      </c>
      <c r="AJ36">
        <f t="shared" si="7"/>
        <v>90.010037669821941</v>
      </c>
      <c r="AK36">
        <f t="shared" si="22"/>
        <v>81.6845945742906</v>
      </c>
      <c r="AL36">
        <f t="shared" si="8"/>
        <v>-1749.7161437489099</v>
      </c>
      <c r="AN36">
        <f t="shared" si="26"/>
        <v>0</v>
      </c>
      <c r="AO36">
        <f t="shared" si="26"/>
        <v>0</v>
      </c>
      <c r="AP36">
        <f t="shared" si="26"/>
        <v>-0.88773726634194705</v>
      </c>
      <c r="AQ36">
        <f t="shared" si="26"/>
        <v>-115.87918029683165</v>
      </c>
      <c r="AR36">
        <f t="shared" si="26"/>
        <v>-116.76691756317359</v>
      </c>
      <c r="AS36">
        <f t="shared" si="26"/>
        <v>5.470040440997515</v>
      </c>
      <c r="AT36">
        <f t="shared" si="26"/>
        <v>4.9640911979938256</v>
      </c>
      <c r="AU36">
        <f t="shared" si="23"/>
        <v>-106.33278592418226</v>
      </c>
      <c r="AW36">
        <v>33</v>
      </c>
      <c r="AX36">
        <f>IF(Z36&gt;0, (R36*SUMPRODUCT(K36:$K$98, X36:$X$98)-K36*$AZ$3)/Z36, 0)</f>
        <v>1843.0438425619295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100000</v>
      </c>
      <c r="S37">
        <f t="shared" si="1"/>
        <v>1766.9228908150067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1076.9127419629008</v>
      </c>
      <c r="AC37">
        <f t="shared" si="2"/>
        <v>985.10343150560948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-2094.40814328437</v>
      </c>
      <c r="AI37">
        <f t="shared" si="25"/>
        <v>-2108.3462647019269</v>
      </c>
      <c r="AJ37">
        <f t="shared" si="7"/>
        <v>91.809310457291303</v>
      </c>
      <c r="AK37">
        <f t="shared" si="22"/>
        <v>75.383891937403064</v>
      </c>
      <c r="AL37">
        <f t="shared" si="8"/>
        <v>-1941.1530623072326</v>
      </c>
      <c r="AN37">
        <f t="shared" si="26"/>
        <v>0</v>
      </c>
      <c r="AO37">
        <f t="shared" si="26"/>
        <v>0</v>
      </c>
      <c r="AP37">
        <f t="shared" si="26"/>
        <v>-0.75628557062836332</v>
      </c>
      <c r="AQ37">
        <f t="shared" si="26"/>
        <v>-113.64305205271697</v>
      </c>
      <c r="AR37">
        <f t="shared" si="26"/>
        <v>-114.39933762334533</v>
      </c>
      <c r="AS37">
        <f t="shared" si="26"/>
        <v>4.9815936214135466</v>
      </c>
      <c r="AT37">
        <f t="shared" si="26"/>
        <v>4.0903467563607139</v>
      </c>
      <c r="AU37">
        <f t="shared" si="23"/>
        <v>-105.32739724557108</v>
      </c>
      <c r="AW37">
        <v>34</v>
      </c>
      <c r="AX37">
        <f>IF(Z37&gt;0, (R37*SUMPRODUCT(K37:$K$98, X37:$X$98)-K37*$AZ$3)/Z37, 0)</f>
        <v>1766.9228908150067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100000</v>
      </c>
      <c r="S38">
        <f t="shared" si="1"/>
        <v>1688.2347069008545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985.10343150560948</v>
      </c>
      <c r="AC38">
        <f t="shared" si="2"/>
        <v>892.95133466676793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-2302.3546482377228</v>
      </c>
      <c r="AI38">
        <f t="shared" si="25"/>
        <v>-2315.5777997790447</v>
      </c>
      <c r="AJ38">
        <f t="shared" si="7"/>
        <v>92.152096838841544</v>
      </c>
      <c r="AK38">
        <f t="shared" si="22"/>
        <v>68.957240205392665</v>
      </c>
      <c r="AL38">
        <f t="shared" si="8"/>
        <v>-2154.4684627348106</v>
      </c>
      <c r="AN38">
        <f t="shared" si="26"/>
        <v>0</v>
      </c>
      <c r="AO38">
        <f t="shared" si="26"/>
        <v>0</v>
      </c>
      <c r="AP38">
        <f t="shared" si="26"/>
        <v>-0.64061709464054528</v>
      </c>
      <c r="AQ38">
        <f t="shared" si="26"/>
        <v>-111.54131758810318</v>
      </c>
      <c r="AR38">
        <f t="shared" si="26"/>
        <v>-112.18193468274372</v>
      </c>
      <c r="AS38">
        <f t="shared" si="26"/>
        <v>4.464458291765987</v>
      </c>
      <c r="AT38">
        <f t="shared" si="26"/>
        <v>3.3407457168408614</v>
      </c>
      <c r="AU38">
        <f t="shared" si="23"/>
        <v>-104.37673067413688</v>
      </c>
      <c r="AW38">
        <v>35</v>
      </c>
      <c r="AX38">
        <f>IF(Z38&gt;0, (R38*SUMPRODUCT(K38:$K$98, X38:$X$98)-K38*$AZ$3)/Z38, 0)</f>
        <v>1688.2347069008545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100000</v>
      </c>
      <c r="S39">
        <f t="shared" si="1"/>
        <v>1605.3092394969401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892.95133466676793</v>
      </c>
      <c r="AC39">
        <f t="shared" si="2"/>
        <v>800.59836994819625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-2491.7706764467034</v>
      </c>
      <c r="AI39">
        <f t="shared" si="25"/>
        <v>-2504.2386538035003</v>
      </c>
      <c r="AJ39">
        <f t="shared" si="7"/>
        <v>92.352964718571684</v>
      </c>
      <c r="AK39">
        <f t="shared" si="22"/>
        <v>62.50659342667376</v>
      </c>
      <c r="AL39">
        <f t="shared" si="8"/>
        <v>-2349.3790956582548</v>
      </c>
      <c r="AN39">
        <f t="shared" si="26"/>
        <v>0</v>
      </c>
      <c r="AO39">
        <f t="shared" si="26"/>
        <v>0</v>
      </c>
      <c r="AP39">
        <f t="shared" si="26"/>
        <v>-0.53931379675502111</v>
      </c>
      <c r="AQ39">
        <f t="shared" si="26"/>
        <v>-107.78382617327175</v>
      </c>
      <c r="AR39">
        <f t="shared" si="26"/>
        <v>-108.32313997002676</v>
      </c>
      <c r="AS39">
        <f t="shared" si="26"/>
        <v>3.9948121991737944</v>
      </c>
      <c r="AT39">
        <f t="shared" si="26"/>
        <v>2.7037800325153949</v>
      </c>
      <c r="AU39">
        <f t="shared" si="23"/>
        <v>-101.62454773833757</v>
      </c>
      <c r="AW39">
        <v>36</v>
      </c>
      <c r="AX39">
        <f>IF(Z39&gt;0, (R39*SUMPRODUCT(K39:$K$98, X39:$X$98)-K39*$AZ$3)/Z39, 0)</f>
        <v>1605.3092394969401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100000</v>
      </c>
      <c r="S40">
        <f t="shared" si="1"/>
        <v>1519.0933366033225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800.59836994819625</v>
      </c>
      <c r="AC40">
        <f t="shared" si="2"/>
        <v>709.94700169414909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-2638.2738806076782</v>
      </c>
      <c r="AI40">
        <f t="shared" si="25"/>
        <v>-2649.9576097207555</v>
      </c>
      <c r="AJ40">
        <f t="shared" si="7"/>
        <v>90.651368254047156</v>
      </c>
      <c r="AK40">
        <f t="shared" si="22"/>
        <v>56.041885896373742</v>
      </c>
      <c r="AL40">
        <f t="shared" si="8"/>
        <v>-2503.2643555703344</v>
      </c>
      <c r="AN40">
        <f t="shared" si="26"/>
        <v>0</v>
      </c>
      <c r="AO40">
        <f t="shared" si="26"/>
        <v>0</v>
      </c>
      <c r="AP40">
        <f t="shared" si="26"/>
        <v>-0.45124144609404782</v>
      </c>
      <c r="AQ40">
        <f t="shared" si="26"/>
        <v>-101.89371129334775</v>
      </c>
      <c r="AR40">
        <f t="shared" si="26"/>
        <v>-102.34495273944181</v>
      </c>
      <c r="AS40">
        <f t="shared" si="26"/>
        <v>3.5010786458217527</v>
      </c>
      <c r="AT40">
        <f t="shared" si="26"/>
        <v>2.1644135522975256</v>
      </c>
      <c r="AU40">
        <f t="shared" si="23"/>
        <v>-96.679460541322513</v>
      </c>
      <c r="AW40">
        <v>37</v>
      </c>
      <c r="AX40">
        <f>IF(Z40&gt;0, (R40*SUMPRODUCT(K40:$K$98, X40:$X$98)-K40*$AZ$3)/Z40, 0)</f>
        <v>1519.0933366033225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100000</v>
      </c>
      <c r="S41">
        <f t="shared" si="1"/>
        <v>1433.0713142110169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709.94700169414909</v>
      </c>
      <c r="AC41">
        <f t="shared" si="2"/>
        <v>623.3501278286808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-2770.0719679612325</v>
      </c>
      <c r="AI41">
        <f t="shared" si="25"/>
        <v>-2780.9463417911884</v>
      </c>
      <c r="AJ41">
        <f t="shared" si="7"/>
        <v>86.596873865468297</v>
      </c>
      <c r="AK41">
        <f t="shared" si="22"/>
        <v>49.69629011859044</v>
      </c>
      <c r="AL41">
        <f t="shared" si="8"/>
        <v>-2644.6531778071299</v>
      </c>
      <c r="AN41">
        <f t="shared" si="26"/>
        <v>0</v>
      </c>
      <c r="AO41">
        <f t="shared" si="26"/>
        <v>0</v>
      </c>
      <c r="AP41">
        <f t="shared" si="26"/>
        <v>-0.37498486485734012</v>
      </c>
      <c r="AQ41">
        <f t="shared" si="26"/>
        <v>-95.521367831737138</v>
      </c>
      <c r="AR41">
        <f t="shared" si="26"/>
        <v>-95.896352696594462</v>
      </c>
      <c r="AS41">
        <f t="shared" si="26"/>
        <v>2.9861505178401586</v>
      </c>
      <c r="AT41">
        <f t="shared" si="26"/>
        <v>1.7136946849017882</v>
      </c>
      <c r="AU41">
        <f t="shared" si="23"/>
        <v>-91.196507493852522</v>
      </c>
      <c r="AW41">
        <v>38</v>
      </c>
      <c r="AX41">
        <f>IF(Z41&gt;0, (R41*SUMPRODUCT(K41:$K$98, X41:$X$98)-K41*$AZ$3)/Z41, 0)</f>
        <v>1433.0713142110169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100000</v>
      </c>
      <c r="S42">
        <f t="shared" si="1"/>
        <v>1347.3303547589026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623.3501278286808</v>
      </c>
      <c r="AC42">
        <f t="shared" si="2"/>
        <v>541.48665055755009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-2872.9225708837512</v>
      </c>
      <c r="AI42">
        <f t="shared" si="25"/>
        <v>-2882.9699703326869</v>
      </c>
      <c r="AJ42">
        <f t="shared" si="7"/>
        <v>81.863477271130705</v>
      </c>
      <c r="AK42">
        <f t="shared" si="22"/>
        <v>43.634508948007657</v>
      </c>
      <c r="AL42">
        <f t="shared" si="8"/>
        <v>-2757.4719841135484</v>
      </c>
      <c r="AN42">
        <f t="shared" si="26"/>
        <v>0</v>
      </c>
      <c r="AO42">
        <f t="shared" si="26"/>
        <v>0</v>
      </c>
      <c r="AP42">
        <f t="shared" si="26"/>
        <v>-0.3093464427273831</v>
      </c>
      <c r="AQ42">
        <f t="shared" si="26"/>
        <v>-88.4535726932057</v>
      </c>
      <c r="AR42">
        <f t="shared" si="26"/>
        <v>-88.762919135933089</v>
      </c>
      <c r="AS42">
        <f t="shared" si="26"/>
        <v>2.5204706562951618</v>
      </c>
      <c r="AT42">
        <f t="shared" si="26"/>
        <v>1.3434501327258723</v>
      </c>
      <c r="AU42">
        <f t="shared" si="23"/>
        <v>-84.898998346912052</v>
      </c>
      <c r="AW42">
        <v>39</v>
      </c>
      <c r="AX42">
        <f>IF(Z42&gt;0, (R42*SUMPRODUCT(K42:$K$98, X42:$X$98)-K42*$AZ$3)/Z42, 0)</f>
        <v>1347.3303547589026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100000</v>
      </c>
      <c r="S43">
        <f t="shared" si="1"/>
        <v>1263.1733701233668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541.48665055755009</v>
      </c>
      <c r="AC43">
        <f t="shared" si="2"/>
        <v>465.22762300774286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-2957.6328809842635</v>
      </c>
      <c r="AI43">
        <f t="shared" si="25"/>
        <v>-2966.8403982184636</v>
      </c>
      <c r="AJ43">
        <f t="shared" si="7"/>
        <v>76.259027549807229</v>
      </c>
      <c r="AK43">
        <f t="shared" si="22"/>
        <v>37.904065539028508</v>
      </c>
      <c r="AL43">
        <f t="shared" si="8"/>
        <v>-2852.6773051296277</v>
      </c>
      <c r="AN43">
        <f t="shared" si="26"/>
        <v>0</v>
      </c>
      <c r="AO43">
        <f t="shared" si="26"/>
        <v>0</v>
      </c>
      <c r="AP43">
        <f t="shared" si="26"/>
        <v>-0.25311388829188897</v>
      </c>
      <c r="AQ43">
        <f t="shared" si="26"/>
        <v>-81.305083618548494</v>
      </c>
      <c r="AR43">
        <f t="shared" si="26"/>
        <v>-81.558197506840386</v>
      </c>
      <c r="AS43">
        <f t="shared" si="26"/>
        <v>2.0963543688839787</v>
      </c>
      <c r="AT43">
        <f t="shared" si="26"/>
        <v>1.0419796310582241</v>
      </c>
      <c r="AU43">
        <f t="shared" si="23"/>
        <v>-78.419863506898167</v>
      </c>
      <c r="AW43">
        <v>40</v>
      </c>
      <c r="AX43">
        <f>IF(Z43&gt;0, (R43*SUMPRODUCT(K43:$K$98, X43:$X$98)-K43*$AZ$3)/Z43, 0)</f>
        <v>1263.1733701233668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100000</v>
      </c>
      <c r="S44">
        <f t="shared" si="1"/>
        <v>1180.9744627794075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465.22762300774286</v>
      </c>
      <c r="AC44">
        <f t="shared" si="2"/>
        <v>394.81052612437162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-3030.8568630161285</v>
      </c>
      <c r="AI44">
        <f t="shared" si="25"/>
        <v>-3039.2145908622324</v>
      </c>
      <c r="AJ44">
        <f t="shared" si="7"/>
        <v>70.417096883371244</v>
      </c>
      <c r="AK44">
        <f t="shared" si="22"/>
        <v>32.565933610542004</v>
      </c>
      <c r="AL44">
        <f t="shared" si="8"/>
        <v>-2936.2315603683192</v>
      </c>
      <c r="AN44">
        <f t="shared" si="26"/>
        <v>0</v>
      </c>
      <c r="AO44">
        <f t="shared" si="26"/>
        <v>0</v>
      </c>
      <c r="AP44">
        <f t="shared" si="26"/>
        <v>-0.20513682874979078</v>
      </c>
      <c r="AQ44">
        <f t="shared" si="26"/>
        <v>-74.391075747158638</v>
      </c>
      <c r="AR44">
        <f t="shared" si="26"/>
        <v>-74.596212575908424</v>
      </c>
      <c r="AS44">
        <f t="shared" si="26"/>
        <v>1.7283573012197386</v>
      </c>
      <c r="AT44">
        <f t="shared" si="26"/>
        <v>0.79931680824673701</v>
      </c>
      <c r="AU44">
        <f t="shared" si="23"/>
        <v>-72.06853846644195</v>
      </c>
      <c r="AW44">
        <v>41</v>
      </c>
      <c r="AX44">
        <f>IF(Z44&gt;0, (R44*SUMPRODUCT(K44:$K$98, X44:$X$98)-K44*$AZ$3)/Z44, 0)</f>
        <v>1180.9744627794075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100000</v>
      </c>
      <c r="S45">
        <f t="shared" si="1"/>
        <v>1099.2079930538878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394.81052612437162</v>
      </c>
      <c r="AC45">
        <f t="shared" si="2"/>
        <v>330.14086710504972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-3062.1711900783907</v>
      </c>
      <c r="AI45">
        <f t="shared" si="25"/>
        <v>-3069.6797978485142</v>
      </c>
      <c r="AJ45">
        <f t="shared" si="7"/>
        <v>64.669659019321898</v>
      </c>
      <c r="AK45">
        <f t="shared" si="22"/>
        <v>27.636736828706017</v>
      </c>
      <c r="AL45">
        <f t="shared" si="8"/>
        <v>-2977.3734020004863</v>
      </c>
      <c r="AN45">
        <f t="shared" si="26"/>
        <v>0</v>
      </c>
      <c r="AO45">
        <f t="shared" si="26"/>
        <v>0</v>
      </c>
      <c r="AP45">
        <f t="shared" si="26"/>
        <v>-0.16454959139223058</v>
      </c>
      <c r="AQ45">
        <f t="shared" si="26"/>
        <v>-67.106850367837794</v>
      </c>
      <c r="AR45">
        <f t="shared" si="26"/>
        <v>-67.271399959230024</v>
      </c>
      <c r="AS45">
        <f t="shared" si="26"/>
        <v>1.4172222458397661</v>
      </c>
      <c r="AT45">
        <f t="shared" si="26"/>
        <v>0.60565339032263865</v>
      </c>
      <c r="AU45">
        <f t="shared" si="23"/>
        <v>-65.248524323067613</v>
      </c>
      <c r="AW45">
        <v>42</v>
      </c>
      <c r="AX45">
        <f>IF(Z45&gt;0, (R45*SUMPRODUCT(K45:$K$98, X45:$X$98)-K45*$AZ$3)/Z45, 0)</f>
        <v>1099.2079930538878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100000</v>
      </c>
      <c r="S46">
        <f t="shared" si="1"/>
        <v>1018.1814098355283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330.14086710504972</v>
      </c>
      <c r="AC46">
        <f t="shared" si="2"/>
        <v>271.71385310135179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-3047.8940660485177</v>
      </c>
      <c r="AI46">
        <f t="shared" si="25"/>
        <v>-3054.5656142244279</v>
      </c>
      <c r="AJ46">
        <f t="shared" si="7"/>
        <v>58.427014003697934</v>
      </c>
      <c r="AK46">
        <f t="shared" si="22"/>
        <v>23.109860697353483</v>
      </c>
      <c r="AL46">
        <f t="shared" si="8"/>
        <v>-2973.0287395233768</v>
      </c>
      <c r="AN46">
        <f t="shared" si="26"/>
        <v>0</v>
      </c>
      <c r="AO46">
        <f t="shared" si="26"/>
        <v>0</v>
      </c>
      <c r="AP46">
        <f t="shared" si="26"/>
        <v>-0.13054071691412919</v>
      </c>
      <c r="AQ46">
        <f t="shared" si="26"/>
        <v>-59.637473337441278</v>
      </c>
      <c r="AR46">
        <f t="shared" si="26"/>
        <v>-59.768014054355405</v>
      </c>
      <c r="AS46">
        <f t="shared" si="26"/>
        <v>1.1432285421747912</v>
      </c>
      <c r="AT46">
        <f t="shared" si="26"/>
        <v>0.45218556528022763</v>
      </c>
      <c r="AU46">
        <f t="shared" si="23"/>
        <v>-58.172599946900391</v>
      </c>
      <c r="AW46">
        <v>43</v>
      </c>
      <c r="AX46">
        <f>IF(Z46&gt;0, (R46*SUMPRODUCT(K46:$K$98, X46:$X$98)-K46*$AZ$3)/Z46, 0)</f>
        <v>1018.1814098355283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100000</v>
      </c>
      <c r="S47">
        <f t="shared" si="1"/>
        <v>938.85973980696645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271.71385310135179</v>
      </c>
      <c r="AC47">
        <f t="shared" si="2"/>
        <v>219.82623366046411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-3005.1588465496502</v>
      </c>
      <c r="AI47">
        <f t="shared" si="25"/>
        <v>-3011.012389532164</v>
      </c>
      <c r="AJ47">
        <f t="shared" si="7"/>
        <v>51.887619440887676</v>
      </c>
      <c r="AK47">
        <f t="shared" si="22"/>
        <v>19.019969717094629</v>
      </c>
      <c r="AL47">
        <f t="shared" si="8"/>
        <v>-2940.1048003741817</v>
      </c>
      <c r="AN47">
        <f t="shared" si="26"/>
        <v>0</v>
      </c>
      <c r="AO47">
        <f t="shared" si="26"/>
        <v>0</v>
      </c>
      <c r="AP47">
        <f t="shared" si="26"/>
        <v>-0.10226338310050971</v>
      </c>
      <c r="AQ47">
        <f t="shared" si="26"/>
        <v>-52.501145258632143</v>
      </c>
      <c r="AR47">
        <f t="shared" si="26"/>
        <v>-52.603408641732656</v>
      </c>
      <c r="AS47">
        <f t="shared" si="26"/>
        <v>0.90649432675360631</v>
      </c>
      <c r="AT47">
        <f t="shared" si="26"/>
        <v>0.33228532797142163</v>
      </c>
      <c r="AU47">
        <f t="shared" si="23"/>
        <v>-51.364628987007627</v>
      </c>
      <c r="AW47">
        <v>44</v>
      </c>
      <c r="AX47">
        <f>IF(Z47&gt;0, (R47*SUMPRODUCT(K47:$K$98, X47:$X$98)-K47*$AZ$3)/Z47, 0)</f>
        <v>938.85973980696645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100000</v>
      </c>
      <c r="S48">
        <f t="shared" si="1"/>
        <v>860.49086689390276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219.82623366046411</v>
      </c>
      <c r="AC48">
        <f t="shared" si="2"/>
        <v>174.24460080946909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-2930.5880012813932</v>
      </c>
      <c r="AI48">
        <f t="shared" si="25"/>
        <v>-2935.6503618337615</v>
      </c>
      <c r="AJ48">
        <f t="shared" si="7"/>
        <v>45.581632850995021</v>
      </c>
      <c r="AK48">
        <f t="shared" si="22"/>
        <v>15.387836356232489</v>
      </c>
      <c r="AL48">
        <f t="shared" si="8"/>
        <v>-2874.6808926265339</v>
      </c>
      <c r="AN48">
        <f t="shared" si="26"/>
        <v>0</v>
      </c>
      <c r="AO48">
        <f t="shared" si="26"/>
        <v>0</v>
      </c>
      <c r="AP48">
        <f t="shared" si="26"/>
        <v>-7.8965319152228153E-2</v>
      </c>
      <c r="AQ48">
        <f t="shared" si="26"/>
        <v>-45.712827925032492</v>
      </c>
      <c r="AR48">
        <f t="shared" si="26"/>
        <v>-45.791793244184717</v>
      </c>
      <c r="AS48">
        <f t="shared" si="26"/>
        <v>0.71100589306598727</v>
      </c>
      <c r="AT48">
        <f t="shared" si="26"/>
        <v>0.24002743312381172</v>
      </c>
      <c r="AU48">
        <f t="shared" si="23"/>
        <v>-44.840759917994923</v>
      </c>
      <c r="AW48">
        <v>45</v>
      </c>
      <c r="AX48">
        <f>IF(Z48&gt;0, (R48*SUMPRODUCT(K48:$K$98, X48:$X$98)-K48*$AZ$3)/Z48, 0)</f>
        <v>860.49086689390276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100000</v>
      </c>
      <c r="S49">
        <f t="shared" si="1"/>
        <v>782.21649280611291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174.24460080946909</v>
      </c>
      <c r="AC49">
        <f t="shared" si="2"/>
        <v>134.7099089626841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-2825.3844220454771</v>
      </c>
      <c r="AI49">
        <f t="shared" si="25"/>
        <v>-2829.6898128868102</v>
      </c>
      <c r="AJ49">
        <f t="shared" si="7"/>
        <v>39.534691846784995</v>
      </c>
      <c r="AK49">
        <f t="shared" si="22"/>
        <v>12.197122056662838</v>
      </c>
      <c r="AL49">
        <f t="shared" si="8"/>
        <v>-2777.9579989833624</v>
      </c>
      <c r="AN49">
        <f t="shared" si="26"/>
        <v>0</v>
      </c>
      <c r="AO49">
        <f t="shared" si="26"/>
        <v>0</v>
      </c>
      <c r="AP49">
        <f t="shared" si="26"/>
        <v>-5.9962244593495195E-2</v>
      </c>
      <c r="AQ49">
        <f t="shared" si="26"/>
        <v>-39.349828628540138</v>
      </c>
      <c r="AR49">
        <f t="shared" si="26"/>
        <v>-39.409790873133637</v>
      </c>
      <c r="AS49">
        <f t="shared" si="26"/>
        <v>0.55060944518370125</v>
      </c>
      <c r="AT49">
        <f t="shared" si="26"/>
        <v>0.16987233982963626</v>
      </c>
      <c r="AU49">
        <f t="shared" si="23"/>
        <v>-38.689309088120297</v>
      </c>
      <c r="AW49">
        <v>46</v>
      </c>
      <c r="AX49">
        <f>IF(Z49&gt;0, (R49*SUMPRODUCT(K49:$K$98, X49:$X$98)-K49*$AZ$3)/Z49, 0)</f>
        <v>782.21649280611291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100000</v>
      </c>
      <c r="S50">
        <f t="shared" si="1"/>
        <v>702.43329000461233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134.7099089626841</v>
      </c>
      <c r="AC50">
        <f t="shared" si="2"/>
        <v>100.8762732611506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-2688.3721491451861</v>
      </c>
      <c r="AI50">
        <f t="shared" si="25"/>
        <v>-2691.9623930408197</v>
      </c>
      <c r="AJ50">
        <f t="shared" si="7"/>
        <v>33.833635701533495</v>
      </c>
      <c r="AK50">
        <f t="shared" si="22"/>
        <v>9.4296936273878877</v>
      </c>
      <c r="AL50">
        <f t="shared" si="8"/>
        <v>-2648.6990637118984</v>
      </c>
      <c r="AN50">
        <f t="shared" si="26"/>
        <v>0</v>
      </c>
      <c r="AO50">
        <f t="shared" si="26"/>
        <v>0</v>
      </c>
      <c r="AP50">
        <f t="shared" si="26"/>
        <v>-4.4644835674368465E-2</v>
      </c>
      <c r="AQ50">
        <f t="shared" si="26"/>
        <v>-33.430022115241307</v>
      </c>
      <c r="AR50">
        <f t="shared" si="26"/>
        <v>-33.474666950915683</v>
      </c>
      <c r="AS50">
        <f t="shared" si="26"/>
        <v>0.42072270020388447</v>
      </c>
      <c r="AT50">
        <f t="shared" si="26"/>
        <v>0.11725864166676532</v>
      </c>
      <c r="AU50">
        <f t="shared" si="23"/>
        <v>-32.936685609045028</v>
      </c>
      <c r="AW50">
        <v>47</v>
      </c>
      <c r="AX50">
        <f>IF(Z50&gt;0, (R50*SUMPRODUCT(K50:$K$98, X50:$X$98)-K50*$AZ$3)/Z50, 0)</f>
        <v>702.43329000461233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100000</v>
      </c>
      <c r="S51">
        <f t="shared" si="1"/>
        <v>618.50138789646621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100.8762732611506</v>
      </c>
      <c r="AC51">
        <f t="shared" si="2"/>
        <v>72.371423402165178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-2516.272697669227</v>
      </c>
      <c r="AI51">
        <f t="shared" si="25"/>
        <v>-2519.1979709514867</v>
      </c>
      <c r="AJ51">
        <f t="shared" si="7"/>
        <v>28.504849858985423</v>
      </c>
      <c r="AK51">
        <f t="shared" si="22"/>
        <v>7.0613391282805429</v>
      </c>
      <c r="AL51">
        <f t="shared" si="8"/>
        <v>-2483.6317819642209</v>
      </c>
      <c r="AN51">
        <f t="shared" si="26"/>
        <v>0</v>
      </c>
      <c r="AO51">
        <f t="shared" si="26"/>
        <v>0</v>
      </c>
      <c r="AP51">
        <f t="shared" si="26"/>
        <v>-3.2478480169736278E-2</v>
      </c>
      <c r="AQ51">
        <f t="shared" si="26"/>
        <v>-27.937462598286228</v>
      </c>
      <c r="AR51">
        <f t="shared" si="26"/>
        <v>-27.969941078455964</v>
      </c>
      <c r="AS51">
        <f t="shared" si="26"/>
        <v>0.31648126911793611</v>
      </c>
      <c r="AT51">
        <f t="shared" si="26"/>
        <v>7.8400047011154814E-2</v>
      </c>
      <c r="AU51">
        <f t="shared" si="23"/>
        <v>-27.575059762326873</v>
      </c>
      <c r="AW51">
        <v>48</v>
      </c>
      <c r="AX51">
        <f>IF(Z51&gt;0, (R51*SUMPRODUCT(K51:$K$98, X51:$X$98)-K51*$AZ$3)/Z51, 0)</f>
        <v>618.50138789646621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100000</v>
      </c>
      <c r="S52">
        <f t="shared" si="1"/>
        <v>526.91190181241143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72.371423402165178</v>
      </c>
      <c r="AC52">
        <f t="shared" si="2"/>
        <v>48.83143603267888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-2316.6058198734286</v>
      </c>
      <c r="AI52">
        <f t="shared" si="25"/>
        <v>-2318.9226889678976</v>
      </c>
      <c r="AJ52">
        <f t="shared" si="7"/>
        <v>23.539987369486298</v>
      </c>
      <c r="AK52">
        <f t="shared" si="22"/>
        <v>5.0659996381515633</v>
      </c>
      <c r="AL52">
        <f t="shared" si="8"/>
        <v>-2290.3167019602597</v>
      </c>
      <c r="AN52">
        <f t="shared" si="26"/>
        <v>0</v>
      </c>
      <c r="AO52">
        <f t="shared" si="26"/>
        <v>0</v>
      </c>
      <c r="AP52">
        <f t="shared" si="26"/>
        <v>-2.2967447238459098E-2</v>
      </c>
      <c r="AQ52">
        <f t="shared" si="26"/>
        <v>-22.964837360588309</v>
      </c>
      <c r="AR52">
        <f t="shared" si="26"/>
        <v>-22.98780480782677</v>
      </c>
      <c r="AS52">
        <f t="shared" si="26"/>
        <v>0.23335518575192563</v>
      </c>
      <c r="AT52">
        <f t="shared" si="26"/>
        <v>5.021996265437436E-2</v>
      </c>
      <c r="AU52">
        <f t="shared" si="23"/>
        <v>-22.70422965942047</v>
      </c>
      <c r="AW52">
        <v>49</v>
      </c>
      <c r="AX52">
        <f>IF(Z52&gt;0, (R52*SUMPRODUCT(K52:$K$98, X52:$X$98)-K52*$AZ$3)/Z52, 0)</f>
        <v>526.91190181241143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100000</v>
      </c>
      <c r="S53">
        <f t="shared" si="1"/>
        <v>419.81476703834619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48.83143603267888</v>
      </c>
      <c r="AC53">
        <f t="shared" si="2"/>
        <v>29.792915840661948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-2078.1203680220078</v>
      </c>
      <c r="AI53">
        <f t="shared" si="25"/>
        <v>-2079.8945383335263</v>
      </c>
      <c r="AJ53">
        <f t="shared" si="7"/>
        <v>19.038520192016932</v>
      </c>
      <c r="AK53">
        <f t="shared" si="22"/>
        <v>3.4182005222875218</v>
      </c>
      <c r="AL53">
        <f t="shared" si="8"/>
        <v>-2057.4378176192217</v>
      </c>
      <c r="AN53">
        <f t="shared" si="26"/>
        <v>0</v>
      </c>
      <c r="AO53">
        <f t="shared" si="26"/>
        <v>0</v>
      </c>
      <c r="AP53">
        <f t="shared" si="26"/>
        <v>-1.5703212796622242E-2</v>
      </c>
      <c r="AQ53">
        <f t="shared" si="26"/>
        <v>-18.393480120919961</v>
      </c>
      <c r="AR53">
        <f t="shared" si="26"/>
        <v>-18.409183333716584</v>
      </c>
      <c r="AS53">
        <f t="shared" si="26"/>
        <v>0.16851027884246605</v>
      </c>
      <c r="AT53">
        <f t="shared" si="26"/>
        <v>3.0254553260481747E-2</v>
      </c>
      <c r="AU53">
        <f t="shared" si="23"/>
        <v>-18.210418501613635</v>
      </c>
      <c r="AW53">
        <v>50</v>
      </c>
      <c r="AX53">
        <f>IF(Z53&gt;0, (R53*SUMPRODUCT(K53:$K$98, X53:$X$98)-K53*$AZ$3)/Z53, 0)</f>
        <v>419.81476703834619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100000</v>
      </c>
      <c r="S54">
        <f t="shared" si="1"/>
        <v>285.51654052391632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29.792915840661948</v>
      </c>
      <c r="AC54">
        <f t="shared" si="2"/>
        <v>14.90507604882356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-1805.3247421889091</v>
      </c>
      <c r="AI54">
        <f t="shared" si="25"/>
        <v>-1806.6298396117654</v>
      </c>
      <c r="AJ54">
        <f t="shared" si="7"/>
        <v>14.887839791838388</v>
      </c>
      <c r="AK54">
        <f t="shared" si="22"/>
        <v>2.0855041088463366</v>
      </c>
      <c r="AL54">
        <f t="shared" si="8"/>
        <v>-1789.6564957110807</v>
      </c>
      <c r="AN54">
        <f t="shared" si="26"/>
        <v>0</v>
      </c>
      <c r="AO54">
        <f t="shared" si="26"/>
        <v>0</v>
      </c>
      <c r="AP54">
        <f t="shared" si="26"/>
        <v>-1.031378604046722E-2</v>
      </c>
      <c r="AQ54">
        <f t="shared" si="26"/>
        <v>-14.266929654759757</v>
      </c>
      <c r="AR54">
        <f t="shared" si="26"/>
        <v>-14.277243440800225</v>
      </c>
      <c r="AS54">
        <f t="shared" si="26"/>
        <v>0.11765404752828978</v>
      </c>
      <c r="AT54">
        <f t="shared" si="26"/>
        <v>1.6481101554918859E-2</v>
      </c>
      <c r="AU54">
        <f t="shared" si="23"/>
        <v>-14.143108291717015</v>
      </c>
      <c r="AW54">
        <v>51</v>
      </c>
      <c r="AX54">
        <f>IF(Z54&gt;0, (R54*SUMPRODUCT(K54:$K$98, X54:$X$98)-K54*$AZ$3)/Z54, 0)</f>
        <v>285.51654052391632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100000</v>
      </c>
      <c r="S55">
        <f t="shared" si="1"/>
        <v>103.00238833637508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14.90507604882356</v>
      </c>
      <c r="AC55">
        <f t="shared" si="2"/>
        <v>3.7681824021723607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-1509.8411065539128</v>
      </c>
      <c r="AI55">
        <f t="shared" si="25"/>
        <v>-1510.755692725902</v>
      </c>
      <c r="AJ55">
        <f t="shared" si="7"/>
        <v>11.136893646651199</v>
      </c>
      <c r="AK55">
        <f t="shared" si="22"/>
        <v>1.0433553234176494</v>
      </c>
      <c r="AL55">
        <f t="shared" si="8"/>
        <v>-1498.575443755833</v>
      </c>
      <c r="AN55">
        <f t="shared" si="26"/>
        <v>0</v>
      </c>
      <c r="AO55">
        <f t="shared" si="26"/>
        <v>0</v>
      </c>
      <c r="AP55">
        <f t="shared" si="26"/>
        <v>-6.4532990905701946E-3</v>
      </c>
      <c r="AQ55">
        <f t="shared" si="26"/>
        <v>-10.653404280799744</v>
      </c>
      <c r="AR55">
        <f t="shared" si="26"/>
        <v>-10.659857579890314</v>
      </c>
      <c r="AS55">
        <f t="shared" si="26"/>
        <v>7.858166659725184E-2</v>
      </c>
      <c r="AT55">
        <f t="shared" si="26"/>
        <v>7.3618912749451541E-3</v>
      </c>
      <c r="AU55">
        <f t="shared" si="23"/>
        <v>-10.573914022018117</v>
      </c>
      <c r="AW55">
        <v>52</v>
      </c>
      <c r="AX55">
        <f>IF(Z55&gt;0, (R55*SUMPRODUCT(K55:$K$98, X55:$X$98)-K55*$AZ$3)/Z55, 0)</f>
        <v>103.00238833637508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100000</v>
      </c>
      <c r="S56">
        <f t="shared" si="1"/>
        <v>-168.94539738274597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3.7681824021723607</v>
      </c>
      <c r="AC56">
        <f t="shared" si="2"/>
        <v>-4.0905468713876161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-1200.5370261786388</v>
      </c>
      <c r="AI56">
        <f t="shared" si="25"/>
        <v>-1201.1423322323635</v>
      </c>
      <c r="AJ56">
        <f t="shared" si="7"/>
        <v>7.8587292735599767</v>
      </c>
      <c r="AK56">
        <f t="shared" si="22"/>
        <v>0.2637727681520653</v>
      </c>
      <c r="AL56">
        <f t="shared" si="8"/>
        <v>-1193.0198301906516</v>
      </c>
      <c r="AN56">
        <f t="shared" si="26"/>
        <v>0</v>
      </c>
      <c r="AO56">
        <f t="shared" si="26"/>
        <v>0</v>
      </c>
      <c r="AP56">
        <f t="shared" si="26"/>
        <v>-3.8134157650951922E-3</v>
      </c>
      <c r="AQ56">
        <f t="shared" si="26"/>
        <v>-7.5633587241352744</v>
      </c>
      <c r="AR56">
        <f t="shared" si="26"/>
        <v>-7.5671721399003697</v>
      </c>
      <c r="AS56">
        <f t="shared" si="26"/>
        <v>4.9509833779131387E-2</v>
      </c>
      <c r="AT56">
        <f t="shared" si="26"/>
        <v>1.6617630474442184E-3</v>
      </c>
      <c r="AU56">
        <f t="shared" si="23"/>
        <v>-7.5160005430737957</v>
      </c>
      <c r="AW56">
        <v>53</v>
      </c>
      <c r="AX56">
        <f>IF(Z56&gt;0, (R56*SUMPRODUCT(K56:$K$98, X56:$X$98)-K56*$AZ$3)/Z56, 0)</f>
        <v>-168.94539738274597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100000</v>
      </c>
      <c r="S57">
        <f t="shared" si="1"/>
        <v>-611.59248731575417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-4.0905468713876161</v>
      </c>
      <c r="AC57">
        <f t="shared" si="2"/>
        <v>-9.1586600533445139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-899.50174440431317</v>
      </c>
      <c r="AI57">
        <f t="shared" si="25"/>
        <v>-899.87612196139946</v>
      </c>
      <c r="AJ57">
        <f t="shared" si="7"/>
        <v>5.0681131819568979</v>
      </c>
      <c r="AK57">
        <f t="shared" si="22"/>
        <v>-0.28633828099713315</v>
      </c>
      <c r="AL57">
        <f t="shared" si="8"/>
        <v>-895.09434706043976</v>
      </c>
      <c r="AN57">
        <f t="shared" si="26"/>
        <v>0</v>
      </c>
      <c r="AO57">
        <f t="shared" si="26"/>
        <v>0</v>
      </c>
      <c r="AP57">
        <f t="shared" si="26"/>
        <v>-2.1058669257151968E-3</v>
      </c>
      <c r="AQ57">
        <f t="shared" si="26"/>
        <v>-5.0596808951543544</v>
      </c>
      <c r="AR57">
        <f t="shared" si="26"/>
        <v>-5.0617867620800689</v>
      </c>
      <c r="AS57">
        <f t="shared" si="26"/>
        <v>2.8508044148607099E-2</v>
      </c>
      <c r="AT57">
        <f t="shared" si="26"/>
        <v>-1.6106476045490887E-3</v>
      </c>
      <c r="AU57">
        <f t="shared" si="23"/>
        <v>-5.0348893655360119</v>
      </c>
      <c r="AW57">
        <v>54</v>
      </c>
      <c r="AX57">
        <f>IF(Z57&gt;0, (R57*SUMPRODUCT(K57:$K$98, X57:$X$98)-K57*$AZ$3)/Z57, 0)</f>
        <v>-611.59248731575417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100000</v>
      </c>
      <c r="S58">
        <f t="shared" si="1"/>
        <v>-1401.8083508287734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-9.1586600533445139</v>
      </c>
      <c r="AC58">
        <f t="shared" si="2"/>
        <v>-11.990443142982466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-627.1797462844138</v>
      </c>
      <c r="AI58">
        <f t="shared" si="25"/>
        <v>-627.39358512935814</v>
      </c>
      <c r="AJ58">
        <f t="shared" si="7"/>
        <v>2.8317830896379519</v>
      </c>
      <c r="AK58">
        <f t="shared" si="22"/>
        <v>-0.64110620373411609</v>
      </c>
      <c r="AL58">
        <f t="shared" si="8"/>
        <v>-625.20290824345432</v>
      </c>
      <c r="AN58">
        <f t="shared" si="26"/>
        <v>0</v>
      </c>
      <c r="AO58">
        <f t="shared" si="26"/>
        <v>0</v>
      </c>
      <c r="AP58">
        <f t="shared" si="26"/>
        <v>-1.0739639285398525E-3</v>
      </c>
      <c r="AQ58">
        <f t="shared" si="26"/>
        <v>-3.1498880589050362</v>
      </c>
      <c r="AR58">
        <f t="shared" si="26"/>
        <v>-3.1509620228335762</v>
      </c>
      <c r="AS58">
        <f t="shared" si="26"/>
        <v>1.4222078745851015E-2</v>
      </c>
      <c r="AT58">
        <f t="shared" si="26"/>
        <v>-3.2198309776353446E-3</v>
      </c>
      <c r="AU58">
        <f t="shared" si="23"/>
        <v>-3.1399597750653605</v>
      </c>
      <c r="AW58">
        <v>55</v>
      </c>
      <c r="AX58">
        <f>IF(Z58&gt;0, (R58*SUMPRODUCT(K58:$K$98, X58:$X$98)-K58*$AZ$3)/Z58, 0)</f>
        <v>-1401.8083508287734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100000</v>
      </c>
      <c r="S59">
        <f t="shared" si="1"/>
        <v>-2961.3829071514342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-11.990443142982466</v>
      </c>
      <c r="AC59">
        <f t="shared" si="2"/>
        <v>-13.151136732676431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-402.71414312988662</v>
      </c>
      <c r="AI59">
        <f t="shared" si="25"/>
        <v>-402.82516505059903</v>
      </c>
      <c r="AJ59">
        <f t="shared" si="7"/>
        <v>1.160693589693965</v>
      </c>
      <c r="AK59">
        <f t="shared" si="22"/>
        <v>-0.83933102000877269</v>
      </c>
      <c r="AL59">
        <f t="shared" si="8"/>
        <v>-402.50380248091386</v>
      </c>
      <c r="AN59">
        <f t="shared" si="26"/>
        <v>0</v>
      </c>
      <c r="AO59">
        <f t="shared" si="26"/>
        <v>0</v>
      </c>
      <c r="AP59">
        <f t="shared" si="26"/>
        <v>-4.9784460914193145E-4</v>
      </c>
      <c r="AQ59">
        <f t="shared" si="26"/>
        <v>-1.8058511679124665</v>
      </c>
      <c r="AR59">
        <f t="shared" si="26"/>
        <v>-1.8063490125216082</v>
      </c>
      <c r="AS59">
        <f t="shared" si="26"/>
        <v>5.2047833687860522E-3</v>
      </c>
      <c r="AT59">
        <f t="shared" si="26"/>
        <v>-3.7637290087901031E-3</v>
      </c>
      <c r="AU59">
        <f t="shared" si="23"/>
        <v>-1.8049079581616123</v>
      </c>
      <c r="AW59">
        <v>56</v>
      </c>
      <c r="AX59">
        <f>IF(Z59&gt;0, (R59*SUMPRODUCT(K59:$K$98, X59:$X$98)-K59*$AZ$3)/Z59, 0)</f>
        <v>-2961.3829071514342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100000</v>
      </c>
      <c r="S60">
        <f t="shared" si="1"/>
        <v>-6442.7611070186113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-13.151136732676431</v>
      </c>
      <c r="AC60">
        <f t="shared" si="2"/>
        <v>-13.180921410221865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-235.06182775991581</v>
      </c>
      <c r="AI60">
        <f t="shared" si="25"/>
        <v>-235.11297400448115</v>
      </c>
      <c r="AJ60">
        <f t="shared" si="7"/>
        <v>2.9784677545434235E-2</v>
      </c>
      <c r="AK60">
        <f t="shared" si="22"/>
        <v>-0.92057957128735024</v>
      </c>
      <c r="AL60">
        <f t="shared" si="8"/>
        <v>-236.00376889822309</v>
      </c>
      <c r="AN60">
        <f t="shared" si="26"/>
        <v>0</v>
      </c>
      <c r="AO60">
        <f t="shared" si="26"/>
        <v>0</v>
      </c>
      <c r="AP60">
        <f t="shared" si="26"/>
        <v>-2.0477682286353558E-4</v>
      </c>
      <c r="AQ60">
        <f t="shared" si="26"/>
        <v>-0.94112900515482945</v>
      </c>
      <c r="AR60">
        <f t="shared" si="26"/>
        <v>-0.94133378197769302</v>
      </c>
      <c r="AS60">
        <f t="shared" si="26"/>
        <v>1.1925042961812605E-4</v>
      </c>
      <c r="AT60">
        <f t="shared" si="26"/>
        <v>-3.6857712898260057E-3</v>
      </c>
      <c r="AU60">
        <f t="shared" si="23"/>
        <v>-0.94490030283790094</v>
      </c>
      <c r="AW60">
        <v>57</v>
      </c>
      <c r="AX60">
        <f>IF(Z60&gt;0, (R60*SUMPRODUCT(K60:$K$98, X60:$X$98)-K60*$AZ$3)/Z60, 0)</f>
        <v>-6442.7611070186113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100000</v>
      </c>
      <c r="S61">
        <f t="shared" si="1"/>
        <v>-15515.22968371941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-13.180921410221865</v>
      </c>
      <c r="AC61">
        <f t="shared" si="2"/>
        <v>-12.536276763263277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-121.73931423928109</v>
      </c>
      <c r="AI61">
        <f t="shared" si="25"/>
        <v>-121.75951419284094</v>
      </c>
      <c r="AJ61">
        <f t="shared" si="7"/>
        <v>-0.64464464695858759</v>
      </c>
      <c r="AK61">
        <f t="shared" si="22"/>
        <v>-0.92266449871553069</v>
      </c>
      <c r="AL61">
        <f t="shared" si="8"/>
        <v>-123.32682333851506</v>
      </c>
      <c r="AN61">
        <f t="shared" si="26"/>
        <v>0</v>
      </c>
      <c r="AO61">
        <f t="shared" si="26"/>
        <v>0</v>
      </c>
      <c r="AP61">
        <f t="shared" si="26"/>
        <v>-7.2210341344499149E-5</v>
      </c>
      <c r="AQ61">
        <f t="shared" si="26"/>
        <v>-0.43519097260378986</v>
      </c>
      <c r="AR61">
        <f t="shared" si="26"/>
        <v>-0.43526318294513433</v>
      </c>
      <c r="AS61">
        <f t="shared" si="26"/>
        <v>-2.3044612387278646E-3</v>
      </c>
      <c r="AT61">
        <f t="shared" si="26"/>
        <v>-3.2983203749100665E-3</v>
      </c>
      <c r="AU61">
        <f t="shared" si="23"/>
        <v>-0.44086596455877225</v>
      </c>
      <c r="AW61">
        <v>58</v>
      </c>
      <c r="AX61">
        <f>IF(Z61&gt;0, (R61*SUMPRODUCT(K61:$K$98, X61:$X$98)-K61*$AZ$3)/Z61, 0)</f>
        <v>-15515.22968371941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100000</v>
      </c>
      <c r="S62">
        <f t="shared" si="1"/>
        <v>-44580.368800266464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-12.536276763263277</v>
      </c>
      <c r="AC62">
        <f t="shared" si="2"/>
        <v>-11.555598403622943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-54.070993289571291</v>
      </c>
      <c r="AI62">
        <f t="shared" si="25"/>
        <v>-54.077473495273154</v>
      </c>
      <c r="AJ62">
        <f t="shared" si="7"/>
        <v>-0.98067835964033456</v>
      </c>
      <c r="AK62">
        <f t="shared" si="22"/>
        <v>-0.87753937342842947</v>
      </c>
      <c r="AL62">
        <f t="shared" si="8"/>
        <v>-55.935691228341916</v>
      </c>
      <c r="AN62">
        <f t="shared" si="26"/>
        <v>0</v>
      </c>
      <c r="AO62">
        <f t="shared" si="26"/>
        <v>0</v>
      </c>
      <c r="AP62">
        <f t="shared" si="26"/>
        <v>-2.0683298334231571E-5</v>
      </c>
      <c r="AQ62">
        <f t="shared" si="26"/>
        <v>-0.17258194213112424</v>
      </c>
      <c r="AR62">
        <f t="shared" si="26"/>
        <v>-0.17260262542945848</v>
      </c>
      <c r="AS62">
        <f t="shared" si="26"/>
        <v>-3.1300955580066425E-3</v>
      </c>
      <c r="AT62">
        <f t="shared" si="26"/>
        <v>-2.8009000787492101E-3</v>
      </c>
      <c r="AU62">
        <f t="shared" si="23"/>
        <v>-0.17853362106621434</v>
      </c>
      <c r="AW62">
        <v>59</v>
      </c>
      <c r="AX62">
        <f>IF(Z62&gt;0, (R62*SUMPRODUCT(K62:$K$98, X62:$X$98)-K62*$AZ$3)/Z62, 0)</f>
        <v>-44580.368800266464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100000</v>
      </c>
      <c r="S63">
        <f t="shared" si="1"/>
        <v>-167707.88406115872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-11.555598403622943</v>
      </c>
      <c r="AC63">
        <f t="shared" si="2"/>
        <v>-10.464011299107527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-19.422187400568291</v>
      </c>
      <c r="AI63">
        <f t="shared" si="25"/>
        <v>-19.42374725736299</v>
      </c>
      <c r="AJ63">
        <f t="shared" si="7"/>
        <v>-1.0915871045154155</v>
      </c>
      <c r="AK63">
        <f t="shared" si="22"/>
        <v>-0.80889188825360603</v>
      </c>
      <c r="AL63">
        <f t="shared" si="8"/>
        <v>-21.324226250132011</v>
      </c>
      <c r="AN63">
        <f t="shared" si="26"/>
        <v>0</v>
      </c>
      <c r="AO63">
        <f t="shared" si="26"/>
        <v>0</v>
      </c>
      <c r="AP63">
        <f t="shared" si="26"/>
        <v>-4.4452655583314425E-6</v>
      </c>
      <c r="AQ63">
        <f t="shared" si="26"/>
        <v>-5.5349171162707274E-2</v>
      </c>
      <c r="AR63">
        <f t="shared" si="26"/>
        <v>-5.5353616428265605E-2</v>
      </c>
      <c r="AS63">
        <f t="shared" si="26"/>
        <v>-3.1107948986765482E-3</v>
      </c>
      <c r="AT63">
        <f t="shared" si="26"/>
        <v>-2.3051726693649509E-3</v>
      </c>
      <c r="AU63">
        <f t="shared" si="23"/>
        <v>-6.0769583996307094E-2</v>
      </c>
      <c r="AW63">
        <v>60</v>
      </c>
      <c r="AX63">
        <f>IF(Z63&gt;0, (R63*SUMPRODUCT(K63:$K$98, X63:$X$98)-K63*$AZ$3)/Z63, 0)</f>
        <v>-167707.88406115872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100000</v>
      </c>
      <c r="S64">
        <f t="shared" si="1"/>
        <v>-958476.74821653392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-10.464011299107527</v>
      </c>
      <c r="AC64">
        <f t="shared" si="2"/>
        <v>-9.3906381071929665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-5.1972868542635116</v>
      </c>
      <c r="AI64">
        <f t="shared" si="25"/>
        <v>-5.1975317907766998</v>
      </c>
      <c r="AJ64">
        <f t="shared" si="7"/>
        <v>-1.0733731919145608</v>
      </c>
      <c r="AK64">
        <f t="shared" si="22"/>
        <v>-0.73248079093752694</v>
      </c>
      <c r="AL64">
        <f t="shared" si="8"/>
        <v>-7.0033857736287874</v>
      </c>
      <c r="AN64">
        <f t="shared" si="26"/>
        <v>0</v>
      </c>
      <c r="AO64">
        <f t="shared" si="26"/>
        <v>0</v>
      </c>
      <c r="AP64">
        <f t="shared" si="26"/>
        <v>-6.2323020026517403E-7</v>
      </c>
      <c r="AQ64">
        <f t="shared" si="26"/>
        <v>-1.3224268137325478E-2</v>
      </c>
      <c r="AR64">
        <f t="shared" si="26"/>
        <v>-1.3224891367525745E-2</v>
      </c>
      <c r="AS64">
        <f t="shared" si="26"/>
        <v>-2.7311509445838607E-3</v>
      </c>
      <c r="AT64">
        <f t="shared" si="26"/>
        <v>-1.8637652021942792E-3</v>
      </c>
      <c r="AU64">
        <f t="shared" si="23"/>
        <v>-1.7819807514303884E-2</v>
      </c>
      <c r="AW64">
        <v>61</v>
      </c>
      <c r="AX64">
        <f>IF(Z64&gt;0, (R64*SUMPRODUCT(K64:$K$98, X64:$X$98)-K64*$AZ$3)/Z64, 0)</f>
        <v>-958476.74821653392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100000</v>
      </c>
      <c r="S65">
        <f t="shared" si="1"/>
        <v>-5538153.2304881066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-9.3906381071929665</v>
      </c>
      <c r="AC65">
        <f t="shared" si="2"/>
        <v>-8.396074551154161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-0.81834436240726927</v>
      </c>
      <c r="AI65">
        <f t="shared" si="25"/>
        <v>-0.81838226346472343</v>
      </c>
      <c r="AJ65">
        <f t="shared" si="7"/>
        <v>-0.99456355603880553</v>
      </c>
      <c r="AK65">
        <f t="shared" si="22"/>
        <v>-0.65734466750350773</v>
      </c>
      <c r="AL65">
        <f t="shared" si="8"/>
        <v>-2.4702904870070368</v>
      </c>
      <c r="AN65">
        <f t="shared" si="26"/>
        <v>0</v>
      </c>
      <c r="AO65">
        <f t="shared" si="26"/>
        <v>0</v>
      </c>
      <c r="AP65">
        <f t="shared" si="26"/>
        <v>-8.6104978650554313E-8</v>
      </c>
      <c r="AQ65">
        <f t="shared" si="26"/>
        <v>-1.8591440077639337E-3</v>
      </c>
      <c r="AR65">
        <f t="shared" si="26"/>
        <v>-1.8592301127425841E-3</v>
      </c>
      <c r="AS65">
        <f t="shared" si="26"/>
        <v>-2.2594850780308985E-3</v>
      </c>
      <c r="AT65">
        <f t="shared" si="26"/>
        <v>-1.4933791393512579E-3</v>
      </c>
      <c r="AU65">
        <f t="shared" si="23"/>
        <v>-5.6120943301247407E-3</v>
      </c>
      <c r="AW65">
        <v>62</v>
      </c>
      <c r="AX65">
        <f>IF(Z65&gt;0, (R65*SUMPRODUCT(K65:$K$98, X65:$X$98)-K65*$AZ$3)/Z65, 0)</f>
        <v>-5538153.2304881066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100000</v>
      </c>
      <c r="S66">
        <f t="shared" si="1"/>
        <v>-32481192.666039679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-8.396074551154161</v>
      </c>
      <c r="AC66">
        <f t="shared" si="2"/>
        <v>-7.498123137861807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-0.12700368069351642</v>
      </c>
      <c r="AI66">
        <f t="shared" si="25"/>
        <v>-0.12700945182022269</v>
      </c>
      <c r="AJ66">
        <f t="shared" si="7"/>
        <v>-0.89795141329235406</v>
      </c>
      <c r="AK66">
        <f t="shared" si="22"/>
        <v>-0.5877252185807913</v>
      </c>
      <c r="AL66">
        <f t="shared" si="8"/>
        <v>-1.6126860836933681</v>
      </c>
      <c r="AN66">
        <f t="shared" si="26"/>
        <v>0</v>
      </c>
      <c r="AO66">
        <f t="shared" si="26"/>
        <v>0</v>
      </c>
      <c r="AP66">
        <f t="shared" si="26"/>
        <v>-1.1706296586319474E-8</v>
      </c>
      <c r="AQ66">
        <f t="shared" si="26"/>
        <v>-2.5761741674061052E-4</v>
      </c>
      <c r="AR66">
        <f t="shared" si="26"/>
        <v>-2.576291230371968E-4</v>
      </c>
      <c r="AS66">
        <f t="shared" si="26"/>
        <v>-1.8214269239109218E-3</v>
      </c>
      <c r="AT66">
        <f t="shared" si="26"/>
        <v>-1.1921564141866919E-3</v>
      </c>
      <c r="AU66">
        <f t="shared" si="23"/>
        <v>-3.2712124611348108E-3</v>
      </c>
      <c r="AW66">
        <v>63</v>
      </c>
      <c r="AX66">
        <f>IF(Z66&gt;0, (R66*SUMPRODUCT(K66:$K$98, X66:$X$98)-K66*$AZ$3)/Z66, 0)</f>
        <v>-32481192.666039679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-193933322.67455849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-7.498123137861807</v>
      </c>
      <c r="AC67">
        <f t="shared" ref="AC67:AC98" si="29">S67*Z67</f>
        <v>-6.6949784719748706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-8.6305158644780501E-7</v>
      </c>
      <c r="AH67">
        <f t="shared" ref="AH67:AH98" si="32">-X67*R67</f>
        <v>-1.9401455411045578E-2</v>
      </c>
      <c r="AI67">
        <f t="shared" ref="AI67:AI98" si="33">SUM(AE67:AH67)</f>
        <v>-1.9402318462632025E-2</v>
      </c>
      <c r="AJ67">
        <f t="shared" ref="AJ67:AJ98" si="34">AB67-AC67</f>
        <v>-0.80314466588693634</v>
      </c>
      <c r="AK67">
        <f t="shared" si="22"/>
        <v>-0.5248686196503265</v>
      </c>
      <c r="AL67">
        <f t="shared" ref="AL67:AL98" si="35">SUM(AI67:AK67)</f>
        <v>-1.3474156039998948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-3.5137851325511523E-5</v>
      </c>
      <c r="AR67">
        <f t="shared" si="36"/>
        <v>-3.5139414392698409E-5</v>
      </c>
      <c r="AS67">
        <f t="shared" si="36"/>
        <v>-1.4545701476986221E-3</v>
      </c>
      <c r="AT67">
        <f t="shared" si="36"/>
        <v>-9.5058618706511352E-4</v>
      </c>
      <c r="AU67">
        <f t="shared" si="23"/>
        <v>-2.4402957491564338E-3</v>
      </c>
      <c r="AW67">
        <v>64</v>
      </c>
      <c r="AX67">
        <f>IF(Z67&gt;0, (R67*SUMPRODUCT(K67:$K$98, X67:$X$98)-K67*$AZ$3)/Z67, 0)</f>
        <v>-193933322.67455849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7"/>
        <v>100000</v>
      </c>
      <c r="S68">
        <f t="shared" si="28"/>
        <v>-1181655498.1199651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-6.6949784719748706</v>
      </c>
      <c r="AC68">
        <f t="shared" si="29"/>
        <v>-5.9776901425907703</v>
      </c>
      <c r="AE68">
        <f t="shared" si="30"/>
        <v>0</v>
      </c>
      <c r="AF68">
        <f t="shared" si="31"/>
        <v>0</v>
      </c>
      <c r="AG68">
        <f t="shared" si="31"/>
        <v>-1.2646854671478661E-7</v>
      </c>
      <c r="AH68">
        <f t="shared" si="32"/>
        <v>-2.911810095474161E-3</v>
      </c>
      <c r="AI68">
        <f t="shared" si="33"/>
        <v>-2.911936564020876E-3</v>
      </c>
      <c r="AJ68">
        <f t="shared" si="34"/>
        <v>-0.71728832938410036</v>
      </c>
      <c r="AK68">
        <f t="shared" si="22"/>
        <v>-0.46864849303824097</v>
      </c>
      <c r="AL68">
        <f t="shared" si="35"/>
        <v>-1.1888487589863623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-4.7085362216768224E-6</v>
      </c>
      <c r="AR68">
        <f t="shared" si="36"/>
        <v>-4.7087407273669545E-6</v>
      </c>
      <c r="AS68">
        <f t="shared" si="36"/>
        <v>-1.1598895427763524E-3</v>
      </c>
      <c r="AT68">
        <f t="shared" si="36"/>
        <v>-7.5782703279125884E-4</v>
      </c>
      <c r="AU68">
        <f t="shared" si="23"/>
        <v>-1.9224253162949784E-3</v>
      </c>
      <c r="AW68">
        <v>65</v>
      </c>
      <c r="AX68">
        <f>IF(Z68&gt;0, (R68*SUMPRODUCT(K68:$K$98, X68:$X$98)-K68*$AZ$3)/Z68, 0)</f>
        <v>-1181655498.1199651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7"/>
        <v>100000</v>
      </c>
      <c r="S69">
        <f t="shared" si="28"/>
        <v>-7349858616.1572084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-5.9776901425907703</v>
      </c>
      <c r="AC69">
        <f t="shared" si="29"/>
        <v>-5.3372274696667921</v>
      </c>
      <c r="AE69">
        <f t="shared" si="30"/>
        <v>0</v>
      </c>
      <c r="AF69">
        <f t="shared" si="31"/>
        <v>0</v>
      </c>
      <c r="AG69">
        <f t="shared" si="31"/>
        <v>-1.8154184142855327E-8</v>
      </c>
      <c r="AH69">
        <f t="shared" si="32"/>
        <v>-4.2819870841913371E-4</v>
      </c>
      <c r="AI69">
        <f t="shared" si="33"/>
        <v>-4.2821686260327655E-4</v>
      </c>
      <c r="AJ69">
        <f t="shared" si="34"/>
        <v>-0.64046267292397818</v>
      </c>
      <c r="AK69">
        <f t="shared" si="22"/>
        <v>-0.41843830998135395</v>
      </c>
      <c r="AL69">
        <f t="shared" si="35"/>
        <v>-1.0593291997679355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-6.1823017499630656E-7</v>
      </c>
      <c r="AR69">
        <f t="shared" si="36"/>
        <v>-6.1825638587508524E-7</v>
      </c>
      <c r="AS69">
        <f t="shared" si="36"/>
        <v>-9.2469534021298887E-4</v>
      </c>
      <c r="AT69">
        <f t="shared" si="36"/>
        <v>-6.0413818285438761E-4</v>
      </c>
      <c r="AU69">
        <f t="shared" si="23"/>
        <v>-1.5294517794532518E-3</v>
      </c>
      <c r="AW69">
        <v>66</v>
      </c>
      <c r="AX69">
        <f>IF(Z69&gt;0, (R69*SUMPRODUCT(K69:$K$98, X69:$X$98)-K69*$AZ$3)/Z69, 0)</f>
        <v>-7349858616.1572084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7"/>
        <v>100000</v>
      </c>
      <c r="S70">
        <f t="shared" si="28"/>
        <v>-46767710450.360619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-5.3372274696667921</v>
      </c>
      <c r="AC70">
        <f t="shared" si="29"/>
        <v>-4.7653822115932156</v>
      </c>
      <c r="AE70">
        <f t="shared" si="30"/>
        <v>0</v>
      </c>
      <c r="AF70">
        <f t="shared" si="31"/>
        <v>0</v>
      </c>
      <c r="AG70">
        <f t="shared" si="31"/>
        <v>-2.5473677061074038E-9</v>
      </c>
      <c r="AH70">
        <f t="shared" si="32"/>
        <v>-6.1701098381277487E-5</v>
      </c>
      <c r="AI70">
        <f t="shared" si="33"/>
        <v>-6.1703645748983598E-5</v>
      </c>
      <c r="AJ70">
        <f t="shared" si="34"/>
        <v>-0.57184525807357645</v>
      </c>
      <c r="AK70">
        <f t="shared" si="22"/>
        <v>-0.37360592287667549</v>
      </c>
      <c r="AL70">
        <f t="shared" si="35"/>
        <v>-0.94551288459600091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-7.9538925210995167E-8</v>
      </c>
      <c r="AR70">
        <f t="shared" si="36"/>
        <v>-7.9542209024327133E-8</v>
      </c>
      <c r="AS70">
        <f t="shared" si="36"/>
        <v>-7.3716608630062944E-4</v>
      </c>
      <c r="AT70">
        <f t="shared" si="36"/>
        <v>-4.8161563307096286E-4</v>
      </c>
      <c r="AU70">
        <f t="shared" si="23"/>
        <v>-1.2188612615806167E-3</v>
      </c>
      <c r="AW70">
        <v>67</v>
      </c>
      <c r="AX70">
        <f>IF(Z70&gt;0, (R70*SUMPRODUCT(K70:$K$98, X70:$X$98)-K70*$AZ$3)/Z70, 0)</f>
        <v>-46767710450.360619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7"/>
        <v>100000</v>
      </c>
      <c r="S71">
        <f t="shared" si="28"/>
        <v>-304938159942.82745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-4.7653822115932156</v>
      </c>
      <c r="AC71">
        <f t="shared" si="29"/>
        <v>-4.2548056158609358</v>
      </c>
      <c r="AE71">
        <f t="shared" si="30"/>
        <v>0</v>
      </c>
      <c r="AF71">
        <f t="shared" si="31"/>
        <v>0</v>
      </c>
      <c r="AG71">
        <f t="shared" si="31"/>
        <v>-3.4882528449855738E-10</v>
      </c>
      <c r="AH71">
        <f t="shared" si="32"/>
        <v>-8.6922749781910884E-6</v>
      </c>
      <c r="AI71">
        <f t="shared" si="33"/>
        <v>-8.6926238034755875E-6</v>
      </c>
      <c r="AJ71">
        <f t="shared" si="34"/>
        <v>-0.51057659573227987</v>
      </c>
      <c r="AK71">
        <f t="shared" si="22"/>
        <v>-0.3335767548115251</v>
      </c>
      <c r="AL71">
        <f t="shared" si="35"/>
        <v>-0.84416204316760846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-1.0004658222432173E-8</v>
      </c>
      <c r="AR71">
        <f t="shared" si="36"/>
        <v>-1.0005059714303923E-8</v>
      </c>
      <c r="AS71">
        <f t="shared" si="36"/>
        <v>-5.8766483452153922E-4</v>
      </c>
      <c r="AT71">
        <f t="shared" si="36"/>
        <v>-3.8394107770528459E-4</v>
      </c>
      <c r="AU71">
        <f t="shared" si="23"/>
        <v>-9.7161591728653807E-4</v>
      </c>
      <c r="AW71">
        <v>68</v>
      </c>
      <c r="AX71">
        <f>IF(Z71&gt;0, (R71*SUMPRODUCT(K71:$K$98, X71:$X$98)-K71*$AZ$3)/Z71, 0)</f>
        <v>-304938159942.82745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7"/>
        <v>100000</v>
      </c>
      <c r="S72">
        <f t="shared" si="28"/>
        <v>-2040359870499.3862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-4.2548056158609358</v>
      </c>
      <c r="AC72">
        <f t="shared" si="29"/>
        <v>-3.798933594373445</v>
      </c>
      <c r="AE72">
        <f t="shared" si="30"/>
        <v>0</v>
      </c>
      <c r="AF72">
        <f t="shared" si="31"/>
        <v>0</v>
      </c>
      <c r="AG72">
        <f t="shared" si="31"/>
        <v>-4.6547347471645296E-11</v>
      </c>
      <c r="AH72">
        <f t="shared" si="32"/>
        <v>-1.1951587367277062E-6</v>
      </c>
      <c r="AI72">
        <f t="shared" si="33"/>
        <v>-1.1952052840751779E-6</v>
      </c>
      <c r="AJ72">
        <f t="shared" si="34"/>
        <v>-0.45587202148749073</v>
      </c>
      <c r="AK72">
        <f t="shared" si="22"/>
        <v>-0.29783639311026555</v>
      </c>
      <c r="AL72">
        <f t="shared" si="35"/>
        <v>-0.75370960980304036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-1.2282205743970309E-9</v>
      </c>
      <c r="AR72">
        <f t="shared" si="36"/>
        <v>-1.2282684093900671E-9</v>
      </c>
      <c r="AS72">
        <f t="shared" si="36"/>
        <v>-4.6848287083263527E-4</v>
      </c>
      <c r="AT72">
        <f t="shared" si="36"/>
        <v>-3.0607548150783653E-4</v>
      </c>
      <c r="AU72">
        <f t="shared" si="23"/>
        <v>-7.7455958060888115E-4</v>
      </c>
      <c r="AW72">
        <v>69</v>
      </c>
      <c r="AX72">
        <f>IF(Z72&gt;0, (R72*SUMPRODUCT(K72:$K$98, X72:$X$98)-K72*$AZ$3)/Z72, 0)</f>
        <v>-2040359870499.3862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7"/>
        <v>100000</v>
      </c>
      <c r="S73">
        <f t="shared" si="28"/>
        <v>-14046966342039.031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-3.798933594373445</v>
      </c>
      <c r="AC73">
        <f t="shared" si="29"/>
        <v>-3.3919049960551049</v>
      </c>
      <c r="AE73">
        <f t="shared" si="30"/>
        <v>0</v>
      </c>
      <c r="AF73">
        <f t="shared" si="31"/>
        <v>0</v>
      </c>
      <c r="AG73">
        <f t="shared" si="31"/>
        <v>-6.0367215836204929E-12</v>
      </c>
      <c r="AH73">
        <f t="shared" si="32"/>
        <v>-1.601806096532334E-7</v>
      </c>
      <c r="AI73">
        <f t="shared" si="33"/>
        <v>-1.6018664637481702E-7</v>
      </c>
      <c r="AJ73">
        <f t="shared" si="34"/>
        <v>-0.40702859831834015</v>
      </c>
      <c r="AK73">
        <f t="shared" ref="AK73:AK98" si="49">G73*SUM(AB73:AB73, AE73:AF73)</f>
        <v>-0.26592535160614117</v>
      </c>
      <c r="AL73">
        <f t="shared" si="35"/>
        <v>-0.67295411011112771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-1.4697473884621116E-10</v>
      </c>
      <c r="AR73">
        <f t="shared" si="36"/>
        <v>-1.4698027787855821E-10</v>
      </c>
      <c r="AS73">
        <f t="shared" si="36"/>
        <v>-3.7347168343462378E-4</v>
      </c>
      <c r="AT73">
        <f t="shared" si="36"/>
        <v>-2.4400150049067143E-4</v>
      </c>
      <c r="AU73">
        <f t="shared" si="23"/>
        <v>-6.1747333090557313E-4</v>
      </c>
      <c r="AW73">
        <v>70</v>
      </c>
      <c r="AX73">
        <f>IF(Z73&gt;0, (R73*SUMPRODUCT(K73:$K$98, X73:$X$98)-K73*$AZ$3)/Z73, 0)</f>
        <v>-14046966342039.031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7"/>
        <v>100000</v>
      </c>
      <c r="S74">
        <f t="shared" si="28"/>
        <v>-99671273281908.094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-3.3919049960551049</v>
      </c>
      <c r="AC74">
        <f t="shared" si="29"/>
        <v>-3.0284866037497928</v>
      </c>
      <c r="AE74">
        <f t="shared" si="30"/>
        <v>0</v>
      </c>
      <c r="AF74">
        <f t="shared" si="31"/>
        <v>0</v>
      </c>
      <c r="AG74">
        <f t="shared" si="31"/>
        <v>-7.5961872062777968E-13</v>
      </c>
      <c r="AH74">
        <f t="shared" si="32"/>
        <v>-2.0866942588626034E-8</v>
      </c>
      <c r="AI74">
        <f t="shared" si="33"/>
        <v>-2.0867702207346661E-8</v>
      </c>
      <c r="AJ74">
        <f t="shared" si="34"/>
        <v>-0.36341839230531203</v>
      </c>
      <c r="AK74">
        <f t="shared" si="49"/>
        <v>-0.23743334972385735</v>
      </c>
      <c r="AL74">
        <f t="shared" si="35"/>
        <v>-0.60085176289687159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-1.7095175097089249E-11</v>
      </c>
      <c r="AR74">
        <f t="shared" si="36"/>
        <v>-1.7095797412264602E-11</v>
      </c>
      <c r="AS74">
        <f t="shared" si="36"/>
        <v>-2.9772934025075357E-4</v>
      </c>
      <c r="AT74">
        <f t="shared" si="36"/>
        <v>-1.9451650236629265E-4</v>
      </c>
      <c r="AU74">
        <f t="shared" si="23"/>
        <v>-4.9224585971284365E-4</v>
      </c>
      <c r="AW74">
        <v>71</v>
      </c>
      <c r="AX74">
        <f>IF(Z74&gt;0, (R74*SUMPRODUCT(K74:$K$98, X74:$X$98)-K74*$AZ$3)/Z74, 0)</f>
        <v>-99671273281908.094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7"/>
        <v>100000</v>
      </c>
      <c r="S75">
        <f t="shared" si="28"/>
        <v>-730954770373145.13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-3.0284866037497928</v>
      </c>
      <c r="AC75">
        <f t="shared" si="29"/>
        <v>-2.7040058962202034</v>
      </c>
      <c r="AE75">
        <f t="shared" si="30"/>
        <v>0</v>
      </c>
      <c r="AF75">
        <f t="shared" si="31"/>
        <v>0</v>
      </c>
      <c r="AG75">
        <f t="shared" si="31"/>
        <v>-9.2481984037118856E-14</v>
      </c>
      <c r="AH75">
        <f t="shared" si="32"/>
        <v>-2.6381621975375319E-9</v>
      </c>
      <c r="AI75">
        <f t="shared" si="33"/>
        <v>-2.6382546795215689E-9</v>
      </c>
      <c r="AJ75">
        <f t="shared" si="34"/>
        <v>-0.32448070752958946</v>
      </c>
      <c r="AK75">
        <f t="shared" si="49"/>
        <v>-0.21199406226248552</v>
      </c>
      <c r="AL75">
        <f t="shared" si="35"/>
        <v>-0.53647477243032959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-1.9297373495130385E-12</v>
      </c>
      <c r="AR75">
        <f t="shared" si="36"/>
        <v>-1.9298049973395898E-12</v>
      </c>
      <c r="AS75">
        <f t="shared" si="36"/>
        <v>-2.3734800729868969E-4</v>
      </c>
      <c r="AT75">
        <f t="shared" si="36"/>
        <v>-1.550673647756606E-4</v>
      </c>
      <c r="AU75">
        <f t="shared" si="23"/>
        <v>-3.9241537400415524E-4</v>
      </c>
      <c r="AW75">
        <v>72</v>
      </c>
      <c r="AX75">
        <f>IF(Z75&gt;0, (R75*SUMPRODUCT(K75:$K$98, X75:$X$98)-K75*$AZ$3)/Z75, 0)</f>
        <v>-730954770373145.13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7"/>
        <v>100000</v>
      </c>
      <c r="S76">
        <f t="shared" si="28"/>
        <v>-5557993165053100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-2.7040058962202034</v>
      </c>
      <c r="AC76">
        <f t="shared" si="29"/>
        <v>-2.4142909787697366</v>
      </c>
      <c r="AE76">
        <f t="shared" si="30"/>
        <v>0</v>
      </c>
      <c r="AF76">
        <f t="shared" si="31"/>
        <v>0</v>
      </c>
      <c r="AG76">
        <f t="shared" si="31"/>
        <v>-1.0859544565248989E-14</v>
      </c>
      <c r="AH76">
        <f t="shared" si="32"/>
        <v>-3.227904785259947E-10</v>
      </c>
      <c r="AI76">
        <f t="shared" si="33"/>
        <v>-3.2280133807055995E-10</v>
      </c>
      <c r="AJ76">
        <f t="shared" si="34"/>
        <v>-0.28971491745046674</v>
      </c>
      <c r="AK76">
        <f t="shared" si="49"/>
        <v>-0.18928041273541427</v>
      </c>
      <c r="AL76">
        <f t="shared" si="35"/>
        <v>-0.47899533050868237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-2.1081397763111374E-13</v>
      </c>
      <c r="AR76">
        <f t="shared" si="36"/>
        <v>-2.1082106998338977E-13</v>
      </c>
      <c r="AS76">
        <f t="shared" si="36"/>
        <v>-1.8921237827615827E-4</v>
      </c>
      <c r="AT76">
        <f t="shared" si="36"/>
        <v>-1.2361875380781457E-4</v>
      </c>
      <c r="AU76">
        <f t="shared" si="23"/>
        <v>-3.1283113229479395E-4</v>
      </c>
      <c r="AW76">
        <v>73</v>
      </c>
      <c r="AX76">
        <f>IF(Z76&gt;0, (R76*SUMPRODUCT(K76:$K$98, X76:$X$98)-K76*$AZ$3)/Z76, 0)</f>
        <v>-5557993165053100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7"/>
        <v>100000</v>
      </c>
      <c r="S77">
        <f t="shared" si="28"/>
        <v>-4.3908497793187264E+16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-2.4142909787697366</v>
      </c>
      <c r="AC77">
        <f t="shared" si="29"/>
        <v>-2.1556169453303071</v>
      </c>
      <c r="AE77">
        <f t="shared" si="30"/>
        <v>0</v>
      </c>
      <c r="AF77">
        <f t="shared" si="31"/>
        <v>0</v>
      </c>
      <c r="AG77">
        <f t="shared" si="31"/>
        <v>-1.2273347151862523E-15</v>
      </c>
      <c r="AH77">
        <f t="shared" si="32"/>
        <v>-3.8094457617640986E-11</v>
      </c>
      <c r="AI77">
        <f t="shared" si="33"/>
        <v>-3.8095684952356174E-11</v>
      </c>
      <c r="AJ77">
        <f t="shared" si="34"/>
        <v>-0.25867403343942952</v>
      </c>
      <c r="AK77">
        <f t="shared" si="49"/>
        <v>-0.16900036851388159</v>
      </c>
      <c r="AL77">
        <f t="shared" si="35"/>
        <v>-0.42767440199140683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-2.2213779609640264E-14</v>
      </c>
      <c r="AR77">
        <f t="shared" si="36"/>
        <v>-2.2214495297553297E-14</v>
      </c>
      <c r="AS77">
        <f t="shared" si="36"/>
        <v>-1.5083894951950321E-4</v>
      </c>
      <c r="AT77">
        <f t="shared" si="36"/>
        <v>-9.8548113686145966E-5</v>
      </c>
      <c r="AU77">
        <f t="shared" si="23"/>
        <v>-2.493870632278637E-4</v>
      </c>
      <c r="AW77">
        <v>74</v>
      </c>
      <c r="AX77">
        <f>IF(Z77&gt;0, (R77*SUMPRODUCT(K77:$K$98, X77:$X$98)-K77*$AZ$3)/Z77, 0)</f>
        <v>-4.3908497793187264E+16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7"/>
        <v>100000</v>
      </c>
      <c r="S78">
        <f t="shared" si="28"/>
        <v>-3.6160661898469146E+17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-2.1556169453303071</v>
      </c>
      <c r="AC78">
        <f t="shared" si="29"/>
        <v>-1.9246579869020797</v>
      </c>
      <c r="AE78">
        <f t="shared" si="30"/>
        <v>0</v>
      </c>
      <c r="AF78">
        <f t="shared" si="31"/>
        <v>0</v>
      </c>
      <c r="AG78">
        <f t="shared" si="31"/>
        <v>-1.3306296717591054E-16</v>
      </c>
      <c r="AH78">
        <f t="shared" si="32"/>
        <v>-4.3279936034339172E-12</v>
      </c>
      <c r="AI78">
        <f t="shared" si="33"/>
        <v>-4.328126666401093E-12</v>
      </c>
      <c r="AJ78">
        <f t="shared" si="34"/>
        <v>-0.23095895842822745</v>
      </c>
      <c r="AK78">
        <f t="shared" si="49"/>
        <v>-0.1508931861731215</v>
      </c>
      <c r="AL78">
        <f t="shared" si="35"/>
        <v>-0.38185214460567707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-2.2533531045286939E-15</v>
      </c>
      <c r="AR78">
        <f t="shared" si="36"/>
        <v>-2.2534223832471158E-15</v>
      </c>
      <c r="AS78">
        <f t="shared" si="36"/>
        <v>-1.2024788705326149E-4</v>
      </c>
      <c r="AT78">
        <f t="shared" si="36"/>
        <v>-7.856195287480423E-5</v>
      </c>
      <c r="AU78">
        <f t="shared" si="23"/>
        <v>-1.9880983993031913E-4</v>
      </c>
      <c r="AW78">
        <v>75</v>
      </c>
      <c r="AX78">
        <f>IF(Z78&gt;0, (R78*SUMPRODUCT(K78:$K$98, X78:$X$98)-K78*$AZ$3)/Z78, 0)</f>
        <v>-3.6160661898469146E+17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7"/>
        <v>100000</v>
      </c>
      <c r="S79">
        <f t="shared" si="28"/>
        <v>-3.1109628970730747E+18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-1.9246579869020797</v>
      </c>
      <c r="AC79">
        <f t="shared" si="29"/>
        <v>-1.718444631162573</v>
      </c>
      <c r="AE79">
        <f t="shared" si="30"/>
        <v>0</v>
      </c>
      <c r="AF79">
        <f t="shared" si="31"/>
        <v>0</v>
      </c>
      <c r="AG79">
        <f t="shared" si="31"/>
        <v>-1.380958796374073E-17</v>
      </c>
      <c r="AH79">
        <f t="shared" si="32"/>
        <v>-4.7169099816164284E-13</v>
      </c>
      <c r="AI79">
        <f t="shared" si="33"/>
        <v>-4.717048077496066E-13</v>
      </c>
      <c r="AJ79">
        <f t="shared" si="34"/>
        <v>-0.20621335573950672</v>
      </c>
      <c r="AK79">
        <f t="shared" si="49"/>
        <v>-0.13472605908314558</v>
      </c>
      <c r="AL79">
        <f t="shared" si="35"/>
        <v>-0.34093941482312401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-2.1927150984879263E-16</v>
      </c>
      <c r="AR79">
        <f t="shared" si="36"/>
        <v>-2.1927792940993543E-16</v>
      </c>
      <c r="AS79">
        <f t="shared" si="36"/>
        <v>-9.5860879347315009E-5</v>
      </c>
      <c r="AT79">
        <f t="shared" si="36"/>
        <v>-6.2629107840246362E-5</v>
      </c>
      <c r="AU79">
        <f t="shared" si="23"/>
        <v>-1.5848998718778065E-4</v>
      </c>
      <c r="AW79">
        <v>76</v>
      </c>
      <c r="AX79">
        <f>IF(Z79&gt;0, (R79*SUMPRODUCT(K79:$K$98, X79:$X$98)-K79*$AZ$3)/Z79, 0)</f>
        <v>-3.1109628970730747E+18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7"/>
        <v>100000</v>
      </c>
      <c r="S80">
        <f t="shared" si="28"/>
        <v>-2.79935802044851E+19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-1.718444631162573</v>
      </c>
      <c r="AC80">
        <f t="shared" si="29"/>
        <v>-1.5343255635380117</v>
      </c>
      <c r="AE80">
        <f t="shared" si="30"/>
        <v>0</v>
      </c>
      <c r="AF80">
        <f t="shared" si="31"/>
        <v>0</v>
      </c>
      <c r="AG80">
        <f t="shared" si="31"/>
        <v>-1.3702477070905206E-18</v>
      </c>
      <c r="AH80">
        <f t="shared" si="32"/>
        <v>-4.9204977508051213E-14</v>
      </c>
      <c r="AI80">
        <f t="shared" si="33"/>
        <v>-4.9206347755758302E-14</v>
      </c>
      <c r="AJ80">
        <f t="shared" si="34"/>
        <v>-0.18411906762456121</v>
      </c>
      <c r="AK80">
        <f t="shared" si="49"/>
        <v>-0.12029112418138012</v>
      </c>
      <c r="AL80">
        <f t="shared" si="35"/>
        <v>-0.30441019180599055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-2.0422816435812916E-17</v>
      </c>
      <c r="AR80">
        <f t="shared" si="36"/>
        <v>-2.0423385165214099E-17</v>
      </c>
      <c r="AS80">
        <f t="shared" si="36"/>
        <v>-7.6419706112337249E-5</v>
      </c>
      <c r="AT80">
        <f t="shared" si="36"/>
        <v>-4.992754132672706E-5</v>
      </c>
      <c r="AU80">
        <f t="shared" si="23"/>
        <v>-1.2634724743908475E-4</v>
      </c>
      <c r="AW80">
        <v>77</v>
      </c>
      <c r="AX80">
        <f>IF(Z80&gt;0, (R80*SUMPRODUCT(K80:$K$98, X80:$X$98)-K80*$AZ$3)/Z80, 0)</f>
        <v>-2.79935802044851E+19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7"/>
        <v>100000</v>
      </c>
      <c r="S81">
        <f t="shared" si="28"/>
        <v>-2.6432907023345893E+20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-1.5343255635380117</v>
      </c>
      <c r="AC81">
        <f t="shared" si="29"/>
        <v>-1.3699335388732248</v>
      </c>
      <c r="AE81">
        <f t="shared" si="30"/>
        <v>0</v>
      </c>
      <c r="AF81">
        <f t="shared" si="31"/>
        <v>0</v>
      </c>
      <c r="AG81">
        <f t="shared" si="31"/>
        <v>-1.2956705231695491E-19</v>
      </c>
      <c r="AH81">
        <f t="shared" si="32"/>
        <v>-4.9079127108106422E-15</v>
      </c>
      <c r="AI81">
        <f t="shared" si="33"/>
        <v>-4.9080422778629588E-15</v>
      </c>
      <c r="AJ81">
        <f t="shared" si="34"/>
        <v>-0.16439202466478697</v>
      </c>
      <c r="AK81">
        <f t="shared" si="49"/>
        <v>-0.10740278944766084</v>
      </c>
      <c r="AL81">
        <f t="shared" si="35"/>
        <v>-0.27179481411245271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-1.8188019182372262E-18</v>
      </c>
      <c r="AR81">
        <f t="shared" si="36"/>
        <v>-1.8188499339247862E-18</v>
      </c>
      <c r="AS81">
        <f t="shared" si="36"/>
        <v>-6.0921321837003609E-5</v>
      </c>
      <c r="AT81">
        <f t="shared" si="36"/>
        <v>-3.9801930266842366E-5</v>
      </c>
      <c r="AU81">
        <f t="shared" si="23"/>
        <v>-1.007232521038478E-4</v>
      </c>
      <c r="AW81">
        <v>78</v>
      </c>
      <c r="AX81">
        <f>IF(Z81&gt;0, (R81*SUMPRODUCT(K81:$K$98, X81:$X$98)-K81*$AZ$3)/Z81, 0)</f>
        <v>-2.6432907023345893E+20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7"/>
        <v>100000</v>
      </c>
      <c r="S82">
        <f t="shared" si="28"/>
        <v>-2.6278975966466492E+21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-1.3699335388732248</v>
      </c>
      <c r="AC82">
        <f t="shared" si="29"/>
        <v>-1.2231549454225219</v>
      </c>
      <c r="AE82">
        <f t="shared" si="30"/>
        <v>0</v>
      </c>
      <c r="AF82">
        <f t="shared" si="31"/>
        <v>0</v>
      </c>
      <c r="AG82">
        <f t="shared" si="31"/>
        <v>-1.1636250086222337E-20</v>
      </c>
      <c r="AH82">
        <f t="shared" si="32"/>
        <v>-4.6654052683025205E-16</v>
      </c>
      <c r="AI82">
        <f t="shared" si="33"/>
        <v>-4.6655216308033831E-16</v>
      </c>
      <c r="AJ82">
        <f t="shared" si="34"/>
        <v>-0.14677859345070288</v>
      </c>
      <c r="AK82">
        <f t="shared" si="49"/>
        <v>-9.5895347721125748E-2</v>
      </c>
      <c r="AL82">
        <f t="shared" si="35"/>
        <v>-0.24267394117182911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-1.5436894153183014E-19</v>
      </c>
      <c r="AR82">
        <f t="shared" si="36"/>
        <v>-1.5437279173455835E-19</v>
      </c>
      <c r="AS82">
        <f t="shared" si="36"/>
        <v>-4.8566104780774635E-5</v>
      </c>
      <c r="AT82">
        <f t="shared" si="36"/>
        <v>-3.1729855123439385E-5</v>
      </c>
      <c r="AU82">
        <f t="shared" si="23"/>
        <v>-8.0295959904214183E-5</v>
      </c>
      <c r="AW82">
        <v>79</v>
      </c>
      <c r="AX82">
        <f>IF(Z82&gt;0, (R82*SUMPRODUCT(K82:$K$98, X82:$X$98)-K82*$AZ$3)/Z82, 0)</f>
        <v>-2.6278975966466492E+21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7"/>
        <v>100000</v>
      </c>
      <c r="S83">
        <f t="shared" si="28"/>
        <v>-2.7601039017603932E+22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-1.2231549454225219</v>
      </c>
      <c r="AC83">
        <f t="shared" si="29"/>
        <v>-1.0921026298415373</v>
      </c>
      <c r="AE83">
        <f t="shared" si="30"/>
        <v>0</v>
      </c>
      <c r="AF83">
        <f t="shared" si="31"/>
        <v>0</v>
      </c>
      <c r="AG83">
        <f t="shared" si="31"/>
        <v>-9.8918615812342662E-22</v>
      </c>
      <c r="AH83">
        <f t="shared" si="32"/>
        <v>-4.2122805708946751E-17</v>
      </c>
      <c r="AI83">
        <f t="shared" si="33"/>
        <v>-4.2123794895104877E-17</v>
      </c>
      <c r="AJ83">
        <f t="shared" si="34"/>
        <v>-0.13105231558098462</v>
      </c>
      <c r="AK83">
        <f t="shared" si="49"/>
        <v>-8.5620846179576535E-2</v>
      </c>
      <c r="AL83">
        <f t="shared" si="35"/>
        <v>-0.21667316176056123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-1.2444281283671769E-20</v>
      </c>
      <c r="AR83">
        <f t="shared" si="36"/>
        <v>-1.2444573517548085E-20</v>
      </c>
      <c r="AS83">
        <f t="shared" si="36"/>
        <v>-3.8716601387734845E-5</v>
      </c>
      <c r="AT83">
        <f t="shared" si="36"/>
        <v>-2.5294846239986741E-5</v>
      </c>
      <c r="AU83">
        <f t="shared" si="23"/>
        <v>-6.4011447627721613E-5</v>
      </c>
      <c r="AW83">
        <v>80</v>
      </c>
      <c r="AX83">
        <f>IF(Z83&gt;0, (R83*SUMPRODUCT(K83:$K$98, X83:$X$98)-K83*$AZ$3)/Z83, 0)</f>
        <v>-2.7601039017603932E+22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7"/>
        <v>100000</v>
      </c>
      <c r="S84">
        <f t="shared" si="28"/>
        <v>-3.073227624779767E+23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-1.0921026298415373</v>
      </c>
      <c r="AC84">
        <f t="shared" si="29"/>
        <v>-0.97509163378708685</v>
      </c>
      <c r="AE84">
        <f t="shared" si="30"/>
        <v>0</v>
      </c>
      <c r="AF84">
        <f t="shared" si="31"/>
        <v>0</v>
      </c>
      <c r="AG84">
        <f t="shared" si="31"/>
        <v>-7.9321462061971706E-23</v>
      </c>
      <c r="AH84">
        <f t="shared" si="32"/>
        <v>-3.5998913379208825E-18</v>
      </c>
      <c r="AI84">
        <f t="shared" si="33"/>
        <v>-3.5999706593829447E-18</v>
      </c>
      <c r="AJ84">
        <f t="shared" si="34"/>
        <v>-0.11701099605445042</v>
      </c>
      <c r="AK84">
        <f t="shared" si="49"/>
        <v>-7.6447184088907619E-2</v>
      </c>
      <c r="AL84">
        <f t="shared" si="35"/>
        <v>-0.19345818014335803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-9.49563248242007E-22</v>
      </c>
      <c r="AR84">
        <f t="shared" si="36"/>
        <v>-9.4958417130276101E-22</v>
      </c>
      <c r="AS84">
        <f t="shared" si="36"/>
        <v>-3.0864637585885524E-5</v>
      </c>
      <c r="AT84">
        <f t="shared" si="36"/>
        <v>-2.0164896556111878E-5</v>
      </c>
      <c r="AU84">
        <f t="shared" si="23"/>
        <v>-5.1029534141997399E-5</v>
      </c>
      <c r="AW84">
        <v>81</v>
      </c>
      <c r="AX84">
        <f>IF(Z84&gt;0, (R84*SUMPRODUCT(K84:$K$98, X84:$X$98)-K84*$AZ$3)/Z84, 0)</f>
        <v>-3.073227624779767E+23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7"/>
        <v>100000</v>
      </c>
      <c r="S85">
        <f t="shared" si="28"/>
        <v>-3.6419677579361838E+24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-0.97509163378708685</v>
      </c>
      <c r="AC85">
        <f t="shared" si="29"/>
        <v>-0.8706175301670418</v>
      </c>
      <c r="AE85">
        <f t="shared" si="30"/>
        <v>0</v>
      </c>
      <c r="AF85">
        <f t="shared" si="31"/>
        <v>0</v>
      </c>
      <c r="AG85">
        <f t="shared" si="31"/>
        <v>-5.9762852668717743E-24</v>
      </c>
      <c r="AH85">
        <f t="shared" si="32"/>
        <v>-2.9020784869792085E-19</v>
      </c>
      <c r="AI85">
        <f t="shared" si="33"/>
        <v>-2.9021382498318774E-19</v>
      </c>
      <c r="AJ85">
        <f t="shared" si="34"/>
        <v>-0.10447410362004506</v>
      </c>
      <c r="AK85">
        <f t="shared" si="49"/>
        <v>-6.825641436509608E-2</v>
      </c>
      <c r="AL85">
        <f t="shared" si="35"/>
        <v>-0.17273051798514114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-6.8347972601107549E-23</v>
      </c>
      <c r="AR85">
        <f t="shared" si="36"/>
        <v>-6.8349380099159411E-23</v>
      </c>
      <c r="AS85">
        <f t="shared" si="36"/>
        <v>-2.4605100116299053E-5</v>
      </c>
      <c r="AT85">
        <f t="shared" si="36"/>
        <v>-1.6075332075982043E-5</v>
      </c>
      <c r="AU85">
        <f t="shared" si="23"/>
        <v>-4.0680432192281099E-5</v>
      </c>
      <c r="AW85">
        <v>82</v>
      </c>
      <c r="AX85">
        <f>IF(Z85&gt;0, (R85*SUMPRODUCT(K85:$K$98, X85:$X$98)-K85*$AZ$3)/Z85, 0)</f>
        <v>-3.6419677579361838E+24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7"/>
        <v>100000</v>
      </c>
      <c r="S86">
        <f t="shared" si="28"/>
        <v>-4.614899275386404E+25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-0.8706175301670418</v>
      </c>
      <c r="AC86">
        <f t="shared" si="29"/>
        <v>-0.77733708050628725</v>
      </c>
      <c r="AE86">
        <f t="shared" si="30"/>
        <v>0</v>
      </c>
      <c r="AF86">
        <f t="shared" si="31"/>
        <v>0</v>
      </c>
      <c r="AG86">
        <f t="shared" si="31"/>
        <v>-4.2110186708311257E-25</v>
      </c>
      <c r="AH86">
        <f t="shared" si="32"/>
        <v>-2.1981682188479776E-20</v>
      </c>
      <c r="AI86">
        <f t="shared" si="33"/>
        <v>-2.1982103290346859E-20</v>
      </c>
      <c r="AJ86">
        <f t="shared" si="34"/>
        <v>-9.328044966075455E-2</v>
      </c>
      <c r="AK86">
        <f t="shared" si="49"/>
        <v>-6.0943227111692928E-2</v>
      </c>
      <c r="AL86">
        <f t="shared" si="35"/>
        <v>-0.15422367677244747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-4.6223133654936621E-24</v>
      </c>
      <c r="AR86">
        <f t="shared" si="36"/>
        <v>-4.6224019148945571E-24</v>
      </c>
      <c r="AS86">
        <f t="shared" si="36"/>
        <v>-1.9615035169243512E-5</v>
      </c>
      <c r="AT86">
        <f t="shared" si="36"/>
        <v>-1.281515631057242E-5</v>
      </c>
      <c r="AU86">
        <f t="shared" si="23"/>
        <v>-3.243019147981593E-5</v>
      </c>
      <c r="AW86">
        <v>83</v>
      </c>
      <c r="AX86">
        <f>IF(Z86&gt;0, (R86*SUMPRODUCT(K86:$K$98, X86:$X$98)-K86*$AZ$3)/Z86, 0)</f>
        <v>-4.614899275386404E+25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7"/>
        <v>100000</v>
      </c>
      <c r="S87">
        <f t="shared" si="28"/>
        <v>-6.2835708158294351E+26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-0.77733708050628725</v>
      </c>
      <c r="AC87">
        <f t="shared" si="29"/>
        <v>-0.6940509647377564</v>
      </c>
      <c r="AE87">
        <f t="shared" si="30"/>
        <v>0</v>
      </c>
      <c r="AF87">
        <f t="shared" si="31"/>
        <v>0</v>
      </c>
      <c r="AG87">
        <f t="shared" si="31"/>
        <v>-2.7613716192603345E-26</v>
      </c>
      <c r="AH87">
        <f t="shared" si="32"/>
        <v>-1.5571085288787125E-21</v>
      </c>
      <c r="AI87">
        <f t="shared" si="33"/>
        <v>-1.557136142594905E-21</v>
      </c>
      <c r="AJ87">
        <f t="shared" si="34"/>
        <v>-8.3286115768530844E-2</v>
      </c>
      <c r="AK87">
        <f t="shared" si="49"/>
        <v>-5.4413595635440112E-2</v>
      </c>
      <c r="AL87">
        <f t="shared" si="35"/>
        <v>-0.13769971140397097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-2.9234745738871156E-25</v>
      </c>
      <c r="AR87">
        <f t="shared" si="36"/>
        <v>-2.923526418697983E-25</v>
      </c>
      <c r="AS87">
        <f t="shared" si="36"/>
        <v>-1.563698594486887E-5</v>
      </c>
      <c r="AT87">
        <f t="shared" si="36"/>
        <v>-1.0216164150647654E-5</v>
      </c>
      <c r="AU87">
        <f t="shared" si="23"/>
        <v>-2.5853150095516529E-5</v>
      </c>
      <c r="AW87">
        <v>84</v>
      </c>
      <c r="AX87">
        <f>IF(Z87&gt;0, (R87*SUMPRODUCT(K87:$K$98, X87:$X$98)-K87*$AZ$3)/Z87, 0)</f>
        <v>-6.2835708158294351E+26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7"/>
        <v>100000</v>
      </c>
      <c r="S88">
        <f t="shared" si="28"/>
        <v>-9.2413009948867393E+27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-0.6940509647377564</v>
      </c>
      <c r="AC88">
        <f t="shared" si="29"/>
        <v>-0.61968836137299677</v>
      </c>
      <c r="AE88">
        <f t="shared" si="30"/>
        <v>0</v>
      </c>
      <c r="AF88">
        <f t="shared" si="31"/>
        <v>0</v>
      </c>
      <c r="AG88">
        <f t="shared" si="31"/>
        <v>-1.6764099603396578E-27</v>
      </c>
      <c r="AH88">
        <f t="shared" si="32"/>
        <v>-1.0264467628135062E-22</v>
      </c>
      <c r="AI88">
        <f t="shared" si="33"/>
        <v>-1.0264635269131096E-22</v>
      </c>
      <c r="AJ88">
        <f t="shared" si="34"/>
        <v>-7.4362603364759639E-2</v>
      </c>
      <c r="AK88">
        <f t="shared" si="49"/>
        <v>-4.8583567531642953E-2</v>
      </c>
      <c r="AL88">
        <f t="shared" si="35"/>
        <v>-0.12294617089640258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-1.7206749819114363E-26</v>
      </c>
      <c r="AR88">
        <f t="shared" si="36"/>
        <v>-1.7207030842620179E-26</v>
      </c>
      <c r="AS88">
        <f t="shared" si="36"/>
        <v>-1.2465709458600813E-5</v>
      </c>
      <c r="AT88">
        <f t="shared" si="36"/>
        <v>-8.1442635129525308E-6</v>
      </c>
      <c r="AU88">
        <f t="shared" si="23"/>
        <v>-2.0609972971553344E-5</v>
      </c>
      <c r="AW88">
        <v>85</v>
      </c>
      <c r="AX88">
        <f>IF(Z88&gt;0, (R88*SUMPRODUCT(K88:$K$98, X88:$X$98)-K88*$AZ$3)/Z88, 0)</f>
        <v>-9.2413009948867393E+27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7"/>
        <v>100000</v>
      </c>
      <c r="S89">
        <f t="shared" si="28"/>
        <v>-1.4985650948285509E+29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-0.61968836137299677</v>
      </c>
      <c r="AC89">
        <f t="shared" si="29"/>
        <v>-0.55329317979731851</v>
      </c>
      <c r="AE89">
        <f t="shared" si="30"/>
        <v>0</v>
      </c>
      <c r="AF89">
        <f t="shared" si="31"/>
        <v>0</v>
      </c>
      <c r="AG89">
        <f t="shared" si="31"/>
        <v>-9.2303828126435204E-29</v>
      </c>
      <c r="AH89">
        <f t="shared" si="32"/>
        <v>-6.269368130439304E-24</v>
      </c>
      <c r="AI89">
        <f t="shared" si="33"/>
        <v>-6.2694604342674305E-24</v>
      </c>
      <c r="AJ89">
        <f t="shared" si="34"/>
        <v>-6.6395181575678253E-2</v>
      </c>
      <c r="AK89">
        <f t="shared" si="49"/>
        <v>-4.3378185296109775E-2</v>
      </c>
      <c r="AL89">
        <f t="shared" si="35"/>
        <v>-0.10977336687178803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-9.3835714250702368E-28</v>
      </c>
      <c r="AR89">
        <f t="shared" si="36"/>
        <v>-9.3837095792742982E-28</v>
      </c>
      <c r="AS89">
        <f t="shared" si="36"/>
        <v>-9.9375872597264129E-6</v>
      </c>
      <c r="AT89">
        <f t="shared" si="36"/>
        <v>-6.4925570096879209E-6</v>
      </c>
      <c r="AU89">
        <f t="shared" si="23"/>
        <v>-1.6430144269414334E-5</v>
      </c>
      <c r="AW89">
        <v>86</v>
      </c>
      <c r="AX89">
        <f>IF(Z89&gt;0, (R89*SUMPRODUCT(K89:$K$98, X89:$X$98)-K89*$AZ$3)/Z89, 0)</f>
        <v>-1.4985650948285509E+29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7"/>
        <v>100000</v>
      </c>
      <c r="S90">
        <f t="shared" si="28"/>
        <v>-2.7061998422158692E+30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-0.55329317979731851</v>
      </c>
      <c r="AC90">
        <f t="shared" si="29"/>
        <v>-0.49401176767617733</v>
      </c>
      <c r="AE90">
        <f t="shared" si="30"/>
        <v>0</v>
      </c>
      <c r="AF90">
        <f t="shared" si="31"/>
        <v>0</v>
      </c>
      <c r="AG90">
        <f t="shared" si="31"/>
        <v>-4.5637036848660305E-30</v>
      </c>
      <c r="AH90">
        <f t="shared" si="32"/>
        <v>-3.4726834464121929E-25</v>
      </c>
      <c r="AI90">
        <f t="shared" si="33"/>
        <v>-3.4727290834490416E-25</v>
      </c>
      <c r="AJ90">
        <f t="shared" si="34"/>
        <v>-5.9281412121141186E-2</v>
      </c>
      <c r="AK90">
        <f t="shared" si="49"/>
        <v>-3.8730522585812298E-2</v>
      </c>
      <c r="AL90">
        <f t="shared" si="35"/>
        <v>-9.8011934706953491E-2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-4.6407862571528687E-29</v>
      </c>
      <c r="AR90">
        <f t="shared" si="36"/>
        <v>-4.6408472450709132E-29</v>
      </c>
      <c r="AS90">
        <f t="shared" si="36"/>
        <v>-7.9221837210829041E-6</v>
      </c>
      <c r="AT90">
        <f t="shared" si="36"/>
        <v>-5.1758266977741714E-6</v>
      </c>
      <c r="AU90">
        <f t="shared" si="23"/>
        <v>-1.3098010418857077E-5</v>
      </c>
      <c r="AW90">
        <v>87</v>
      </c>
      <c r="AX90">
        <f>IF(Z90&gt;0, (R90*SUMPRODUCT(K90:$K$98, X90:$X$98)-K90*$AZ$3)/Z90, 0)</f>
        <v>-2.7061998422158692E+30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7"/>
        <v>100000</v>
      </c>
      <c r="S91">
        <f t="shared" si="28"/>
        <v>-5.5088018840737674E+31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-0.49401176767617733</v>
      </c>
      <c r="AC91">
        <f t="shared" si="29"/>
        <v>-0.44108193542515822</v>
      </c>
      <c r="AE91">
        <f t="shared" si="30"/>
        <v>0</v>
      </c>
      <c r="AF91">
        <f t="shared" si="31"/>
        <v>0</v>
      </c>
      <c r="AG91">
        <f t="shared" si="31"/>
        <v>-2.0017144594560075E-31</v>
      </c>
      <c r="AH91">
        <f t="shared" si="32"/>
        <v>-1.7271580808287079E-26</v>
      </c>
      <c r="AI91">
        <f t="shared" si="33"/>
        <v>-1.7271780979733023E-26</v>
      </c>
      <c r="AJ91">
        <f t="shared" si="34"/>
        <v>-5.2929832251019104E-2</v>
      </c>
      <c r="AK91">
        <f t="shared" si="49"/>
        <v>-3.4580823737332414E-2</v>
      </c>
      <c r="AL91">
        <f t="shared" si="35"/>
        <v>-8.7510655988351518E-2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-2.0608217805808794E-30</v>
      </c>
      <c r="AR91">
        <f t="shared" si="36"/>
        <v>-2.0608456647684491E-30</v>
      </c>
      <c r="AS91">
        <f t="shared" si="36"/>
        <v>-6.3155163592816737E-6</v>
      </c>
      <c r="AT91">
        <f t="shared" si="36"/>
        <v>-4.1261373547306853E-6</v>
      </c>
      <c r="AU91">
        <f t="shared" si="23"/>
        <v>-1.0441653714012359E-5</v>
      </c>
      <c r="AW91">
        <v>88</v>
      </c>
      <c r="AX91">
        <f>IF(Z91&gt;0, (R91*SUMPRODUCT(K91:$K$98, X91:$X$98)-K91*$AZ$3)/Z91, 0)</f>
        <v>-5.5088018840737674E+31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7"/>
        <v>100000</v>
      </c>
      <c r="S92">
        <f t="shared" si="28"/>
        <v>-1.2833626902775513E+33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-0.44108193542515822</v>
      </c>
      <c r="AC92">
        <f t="shared" si="29"/>
        <v>-0.39382315662960554</v>
      </c>
      <c r="AE92">
        <f t="shared" si="30"/>
        <v>0</v>
      </c>
      <c r="AF92">
        <f t="shared" si="31"/>
        <v>0</v>
      </c>
      <c r="AG92">
        <f t="shared" si="31"/>
        <v>-7.6717041802195824E-33</v>
      </c>
      <c r="AH92">
        <f t="shared" si="32"/>
        <v>-7.6199210922370054E-28</v>
      </c>
      <c r="AI92">
        <f t="shared" si="33"/>
        <v>-7.6199978092788078E-28</v>
      </c>
      <c r="AJ92">
        <f t="shared" si="34"/>
        <v>-4.7258778795552681E-2</v>
      </c>
      <c r="AK92">
        <f t="shared" si="49"/>
        <v>-3.0875735479761079E-2</v>
      </c>
      <c r="AL92">
        <f t="shared" si="35"/>
        <v>-7.813451427531376E-2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-8.1178458124643802E-32</v>
      </c>
      <c r="AR92">
        <f t="shared" si="36"/>
        <v>-8.1179275425911103E-32</v>
      </c>
      <c r="AS92">
        <f t="shared" si="36"/>
        <v>-5.0346909751926511E-6</v>
      </c>
      <c r="AT92">
        <f t="shared" si="36"/>
        <v>-3.2893314371258649E-6</v>
      </c>
      <c r="AU92">
        <f t="shared" si="23"/>
        <v>-8.3240224123185156E-6</v>
      </c>
      <c r="AW92">
        <v>89</v>
      </c>
      <c r="AX92">
        <f>IF(Z92&gt;0, (R92*SUMPRODUCT(K92:$K$98, X92:$X$98)-K92*$AZ$3)/Z92, 0)</f>
        <v>-1.2833626902775513E+33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7"/>
        <v>100000</v>
      </c>
      <c r="S93">
        <f t="shared" si="28"/>
        <v>-3.4891016757525995E+34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-0.39382315662960554</v>
      </c>
      <c r="AC93">
        <f t="shared" si="29"/>
        <v>-0.35162781841929064</v>
      </c>
      <c r="AE93">
        <f t="shared" si="30"/>
        <v>0</v>
      </c>
      <c r="AF93">
        <f t="shared" si="31"/>
        <v>0</v>
      </c>
      <c r="AG93">
        <f t="shared" si="31"/>
        <v>-2.5194724251153023E-34</v>
      </c>
      <c r="AH93">
        <f t="shared" si="32"/>
        <v>-2.9372159583623422E-29</v>
      </c>
      <c r="AI93">
        <f t="shared" si="33"/>
        <v>-2.9372411530865935E-29</v>
      </c>
      <c r="AJ93">
        <f t="shared" si="34"/>
        <v>-4.2195338210314903E-2</v>
      </c>
      <c r="AK93">
        <f t="shared" si="49"/>
        <v>-2.7567620964072389E-2</v>
      </c>
      <c r="AL93">
        <f t="shared" si="35"/>
        <v>-6.9762959174387296E-2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-2.7938827781707203E-33</v>
      </c>
      <c r="AR93">
        <f t="shared" si="36"/>
        <v>-2.7939067434178061E-33</v>
      </c>
      <c r="AS93">
        <f t="shared" si="36"/>
        <v>-4.013624820784958E-6</v>
      </c>
      <c r="AT93">
        <f t="shared" si="36"/>
        <v>-2.6222348829128383E-6</v>
      </c>
      <c r="AU93">
        <f t="shared" si="23"/>
        <v>-6.6358597036977971E-6</v>
      </c>
      <c r="AW93">
        <v>90</v>
      </c>
      <c r="AX93">
        <f>IF(Z93&gt;0, (R93*SUMPRODUCT(K93:$K$98, X93:$X$98)-K93*$AZ$3)/Z93, 0)</f>
        <v>-3.4891016757525995E+34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7"/>
        <v>100000</v>
      </c>
      <c r="S94">
        <f t="shared" si="28"/>
        <v>-1.1376071406741354E+36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-0.35162781841929064</v>
      </c>
      <c r="AC94">
        <f t="shared" si="29"/>
        <v>-0.31395340930293802</v>
      </c>
      <c r="AE94">
        <f t="shared" si="30"/>
        <v>0</v>
      </c>
      <c r="AF94">
        <f t="shared" si="31"/>
        <v>0</v>
      </c>
      <c r="AG94">
        <f t="shared" si="31"/>
        <v>-6.8994250756217165E-36</v>
      </c>
      <c r="AH94">
        <f t="shared" si="32"/>
        <v>-9.7011338004317272E-31</v>
      </c>
      <c r="AI94">
        <f t="shared" si="33"/>
        <v>-9.7012027946824839E-31</v>
      </c>
      <c r="AJ94">
        <f t="shared" si="34"/>
        <v>-3.7674409116352614E-2</v>
      </c>
      <c r="AK94">
        <f t="shared" si="49"/>
        <v>-2.4613947289350346E-2</v>
      </c>
      <c r="AL94">
        <f t="shared" si="35"/>
        <v>-6.228835640570296E-2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-8.2390430737987774E-35</v>
      </c>
      <c r="AR94">
        <f t="shared" si="36"/>
        <v>-8.2391016696923626E-35</v>
      </c>
      <c r="AS94">
        <f t="shared" si="36"/>
        <v>-3.1996371339165821E-6</v>
      </c>
      <c r="AT94">
        <f t="shared" si="36"/>
        <v>-2.0904295941588313E-6</v>
      </c>
      <c r="AU94">
        <f t="shared" si="23"/>
        <v>-5.290066728075413E-6</v>
      </c>
      <c r="AW94">
        <v>91</v>
      </c>
      <c r="AX94">
        <f>IF(Z94&gt;0, (R94*SUMPRODUCT(K94:$K$98, X94:$X$98)-K94*$AZ$3)/Z94, 0)</f>
        <v>-1.1376071406741354E+36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7"/>
        <v>100000</v>
      </c>
      <c r="S95">
        <f t="shared" si="28"/>
        <v>-4.6320944179959971E+37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-0.31395340930293802</v>
      </c>
      <c r="AC95">
        <f t="shared" si="29"/>
        <v>-0.28031554402048037</v>
      </c>
      <c r="AE95">
        <f t="shared" si="30"/>
        <v>0</v>
      </c>
      <c r="AF95">
        <f t="shared" si="31"/>
        <v>0</v>
      </c>
      <c r="AG95">
        <f t="shared" si="31"/>
        <v>-1.5128984792032505E-37</v>
      </c>
      <c r="AH95">
        <f t="shared" si="32"/>
        <v>-2.6716563907780695E-32</v>
      </c>
      <c r="AI95">
        <f t="shared" si="33"/>
        <v>-2.6716715197628616E-32</v>
      </c>
      <c r="AJ95">
        <f t="shared" si="34"/>
        <v>-3.3637865282457657E-2</v>
      </c>
      <c r="AK95">
        <f t="shared" si="49"/>
        <v>-2.1976738651205665E-2</v>
      </c>
      <c r="AL95">
        <f t="shared" si="35"/>
        <v>-5.5614603933663326E-2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-2.0258946508240962E-36</v>
      </c>
      <c r="AR95">
        <f t="shared" si="36"/>
        <v>-2.0259061230064728E-36</v>
      </c>
      <c r="AS95">
        <f t="shared" si="36"/>
        <v>-2.5507311335431905E-6</v>
      </c>
      <c r="AT95">
        <f t="shared" si="36"/>
        <v>-1.6664776739148842E-6</v>
      </c>
      <c r="AU95">
        <f t="shared" si="23"/>
        <v>-4.2172088074580749E-6</v>
      </c>
      <c r="AW95">
        <v>92</v>
      </c>
      <c r="AX95">
        <f>IF(Z95&gt;0, (R95*SUMPRODUCT(K95:$K$98, X95:$X$98)-K95*$AZ$3)/Z95, 0)</f>
        <v>-4.6320944179959971E+37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7"/>
        <v>100000</v>
      </c>
      <c r="S96">
        <f t="shared" si="28"/>
        <v>-2.5109286799579001E+39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-0.28031554402048037</v>
      </c>
      <c r="AC96">
        <f t="shared" si="29"/>
        <v>-0.25028173573257173</v>
      </c>
      <c r="AE96">
        <f t="shared" si="30"/>
        <v>0</v>
      </c>
      <c r="AF96">
        <f t="shared" si="31"/>
        <v>0</v>
      </c>
      <c r="AG96">
        <f t="shared" si="31"/>
        <v>-2.4919239814566151E-39</v>
      </c>
      <c r="AH96">
        <f t="shared" si="32"/>
        <v>-5.891401018386607E-34</v>
      </c>
      <c r="AI96">
        <f t="shared" si="33"/>
        <v>-5.8914259376264215E-34</v>
      </c>
      <c r="AJ96">
        <f t="shared" si="34"/>
        <v>-3.0033808287908637E-2</v>
      </c>
      <c r="AK96">
        <f t="shared" si="49"/>
        <v>-1.9622088081433627E-2</v>
      </c>
      <c r="AL96">
        <f t="shared" si="35"/>
        <v>-4.9655896369342263E-2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-3.9887500163245141E-38</v>
      </c>
      <c r="AR96">
        <f t="shared" si="36"/>
        <v>-3.9887668877983632E-38</v>
      </c>
      <c r="AS96">
        <f t="shared" si="36"/>
        <v>-2.0334272429394064E-6</v>
      </c>
      <c r="AT96">
        <f t="shared" si="36"/>
        <v>-1.3285057987204112E-6</v>
      </c>
      <c r="AU96">
        <f t="shared" si="23"/>
        <v>-3.3619330416598178E-6</v>
      </c>
      <c r="AW96">
        <v>93</v>
      </c>
      <c r="AX96">
        <f>IF(Z96&gt;0, (R96*SUMPRODUCT(K96:$K$98, X96:$X$98)-K96*$AZ$3)/Z96, 0)</f>
        <v>-2.5109286799579001E+39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7"/>
        <v>100000</v>
      </c>
      <c r="S97">
        <f t="shared" si="28"/>
        <v>-2.0354100857727055E+41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-0.25028173573257173</v>
      </c>
      <c r="AC97">
        <f t="shared" si="29"/>
        <v>-0.22346583547551041</v>
      </c>
      <c r="AE97">
        <f t="shared" si="30"/>
        <v>0</v>
      </c>
      <c r="AF97">
        <f t="shared" si="31"/>
        <v>0</v>
      </c>
      <c r="AG97">
        <f t="shared" si="31"/>
        <v>-2.7447274266438031E-41</v>
      </c>
      <c r="AH97">
        <f t="shared" si="32"/>
        <v>-9.7582298695024437E-36</v>
      </c>
      <c r="AI97">
        <f t="shared" si="33"/>
        <v>-9.7582573167767105E-36</v>
      </c>
      <c r="AJ97">
        <f t="shared" si="34"/>
        <v>-2.681590025706132E-2</v>
      </c>
      <c r="AK97">
        <f t="shared" si="49"/>
        <v>-1.7519721501280023E-2</v>
      </c>
      <c r="AL97">
        <f t="shared" si="35"/>
        <v>-4.433562175834134E-2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-5.898903004959523E-40</v>
      </c>
      <c r="AR97">
        <f t="shared" si="36"/>
        <v>-5.8989195969860294E-40</v>
      </c>
      <c r="AS97">
        <f t="shared" si="36"/>
        <v>-1.6210357485167484E-6</v>
      </c>
      <c r="AT97">
        <f t="shared" si="36"/>
        <v>-1.05907668903094E-6</v>
      </c>
      <c r="AU97">
        <f t="shared" si="23"/>
        <v>-2.6801124375476882E-6</v>
      </c>
      <c r="AW97">
        <v>94</v>
      </c>
      <c r="AX97">
        <f>IF(Z97&gt;0, (R97*SUMPRODUCT(K97:$K$98, X97:$X$98)-K97*$AZ$3)/Z97, 0)</f>
        <v>-2.0354100857727055E+41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-0.22346583547551041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-1.0978909706575213E-37</v>
      </c>
      <c r="AI98">
        <f t="shared" si="33"/>
        <v>-1.0978909706575213E-37</v>
      </c>
      <c r="AJ98">
        <f t="shared" si="34"/>
        <v>-0.22346583547551041</v>
      </c>
      <c r="AK98">
        <f t="shared" si="49"/>
        <v>-1.564260848328573E-2</v>
      </c>
      <c r="AL98">
        <f t="shared" si="35"/>
        <v>-0.23910844395879613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-5.925723752209248E-42</v>
      </c>
      <c r="AR98">
        <f t="shared" si="36"/>
        <v>-5.925723752209248E-42</v>
      </c>
      <c r="AS98">
        <f t="shared" si="36"/>
        <v>-1.2061277890749583E-5</v>
      </c>
      <c r="AT98">
        <f t="shared" si="36"/>
        <v>-8.4428945235247092E-7</v>
      </c>
      <c r="AU98">
        <f t="shared" si="36"/>
        <v>-1.2905567343102054E-5</v>
      </c>
      <c r="AW98">
        <v>95</v>
      </c>
    </row>
    <row r="100" spans="5:50" x14ac:dyDescent="0.25">
      <c r="AN100" s="8">
        <f t="shared" ref="AN100:AU100" si="50">SUM(AN3:AN98)</f>
        <v>5245.6062336377227</v>
      </c>
      <c r="AO100" s="8">
        <f t="shared" si="50"/>
        <v>-524.56062336377227</v>
      </c>
      <c r="AP100" s="8">
        <f t="shared" si="50"/>
        <v>-449.27090058209222</v>
      </c>
      <c r="AQ100" s="8">
        <f t="shared" si="50"/>
        <v>-3696.6720570198759</v>
      </c>
      <c r="AR100" s="8">
        <f t="shared" si="50"/>
        <v>575.10265267198292</v>
      </c>
      <c r="AS100" s="8">
        <f t="shared" si="50"/>
        <v>-905.71594069225762</v>
      </c>
      <c r="AT100" s="8">
        <f t="shared" si="50"/>
        <v>330.61328802027504</v>
      </c>
      <c r="AU100" s="8">
        <f t="shared" si="50"/>
        <v>6.3158600054004539E-14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8A7C4-6F02-452C-9711-24C360D04E00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11015.419727076203</v>
      </c>
      <c r="K3">
        <v>1</v>
      </c>
      <c r="L3" s="2">
        <v>0</v>
      </c>
      <c r="O3">
        <f>$C$3</f>
        <v>11015.419727076203</v>
      </c>
      <c r="P3">
        <f>O3*C5</f>
        <v>1101.5419727076203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11015.419727076203</v>
      </c>
      <c r="AF3">
        <f t="shared" ref="AF3:AG34" si="4">-$Z3*P3</f>
        <v>-1101.5419727076203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9713.8777543685828</v>
      </c>
      <c r="AJ3">
        <f t="shared" ref="AJ3:AJ66" si="7">AB3-AC3</f>
        <v>0</v>
      </c>
      <c r="AL3">
        <f t="shared" ref="AL3:AL66" si="8">SUM(AI3:AK3)</f>
        <v>9713.8777543685828</v>
      </c>
      <c r="AN3">
        <f t="shared" ref="AN3:AU34" si="9">AE3*$K3</f>
        <v>11015.419727076203</v>
      </c>
      <c r="AO3">
        <f t="shared" si="9"/>
        <v>-1101.5419727076203</v>
      </c>
      <c r="AP3">
        <f t="shared" si="9"/>
        <v>-200</v>
      </c>
      <c r="AQ3">
        <f t="shared" si="9"/>
        <v>0</v>
      </c>
      <c r="AR3">
        <f t="shared" si="9"/>
        <v>9713.8777543685828</v>
      </c>
      <c r="AS3">
        <f t="shared" si="9"/>
        <v>0</v>
      </c>
      <c r="AT3">
        <f t="shared" si="9"/>
        <v>0</v>
      </c>
      <c r="AU3">
        <f t="shared" si="9"/>
        <v>9713.8777543685828</v>
      </c>
      <c r="AW3">
        <v>0</v>
      </c>
      <c r="AX3">
        <f>IF(Z3&gt;0, (R3*SUMPRODUCT(K3:$K$98, X3:$X$98)-K3*$AZ$3)/Z3, 0)</f>
        <v>0</v>
      </c>
      <c r="AZ3">
        <f>C6*SUMPRODUCT(X4:X89, K4:K89)/1</f>
        <v>8096.8828573744449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100000</v>
      </c>
      <c r="S4">
        <f t="shared" si="1"/>
        <v>549.39041614045016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543.11584797576506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-142.09640000000002</v>
      </c>
      <c r="AI4">
        <f t="shared" si="6"/>
        <v>-142.09640000000002</v>
      </c>
      <c r="AJ4">
        <f t="shared" si="7"/>
        <v>-543.11584797576506</v>
      </c>
      <c r="AK4">
        <f>G4*SUM(AB4, AE4:AF4)</f>
        <v>0</v>
      </c>
      <c r="AL4">
        <f t="shared" si="8"/>
        <v>-685.21224797576508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-132.56497807631311</v>
      </c>
      <c r="AR4">
        <f t="shared" si="9"/>
        <v>-132.56497807631311</v>
      </c>
      <c r="AS4">
        <f t="shared" si="9"/>
        <v>-506.68518329673014</v>
      </c>
      <c r="AT4">
        <f t="shared" si="9"/>
        <v>0</v>
      </c>
      <c r="AU4">
        <f t="shared" si="9"/>
        <v>-639.25016137304328</v>
      </c>
      <c r="AW4">
        <v>1</v>
      </c>
      <c r="AX4">
        <f>IF(Z4&gt;0, (R4*SUMPRODUCT(K4:$K$98, X4:$X$98)-K4*$AZ$3)/Z4, 0)</f>
        <v>549.39041614045016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100000</v>
      </c>
      <c r="S5">
        <f t="shared" si="1"/>
        <v>1064.8517132475552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543.11584797576506</v>
      </c>
      <c r="AC5">
        <f t="shared" si="2"/>
        <v>1040.6084298034657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-146.00620356394799</v>
      </c>
      <c r="AI5">
        <f t="shared" si="6"/>
        <v>-170.43703315405699</v>
      </c>
      <c r="AJ5">
        <f t="shared" si="7"/>
        <v>-497.49258182770063</v>
      </c>
      <c r="AK5">
        <f>G5*SUM(AB5, AE5:AF5)</f>
        <v>22.267749767006368</v>
      </c>
      <c r="AL5">
        <f t="shared" si="8"/>
        <v>-645.66186521475117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-124.85107529743266</v>
      </c>
      <c r="AR5">
        <f t="shared" si="9"/>
        <v>-145.74207355832166</v>
      </c>
      <c r="AS5">
        <f t="shared" si="9"/>
        <v>-425.40989545338272</v>
      </c>
      <c r="AT5">
        <f t="shared" si="9"/>
        <v>19.04133136128867</v>
      </c>
      <c r="AU5">
        <f t="shared" si="9"/>
        <v>-552.11063765041558</v>
      </c>
      <c r="AW5">
        <v>2</v>
      </c>
      <c r="AX5">
        <f>IF(Z5&gt;0, (R5*SUMPRODUCT(K5:$K$98, X5:$X$98)-K5*$AZ$3)/Z5, 0)</f>
        <v>1064.8517132475552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100000</v>
      </c>
      <c r="S6">
        <f t="shared" si="1"/>
        <v>1649.6327833382907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1040.6084298034657</v>
      </c>
      <c r="AC6">
        <f t="shared" si="2"/>
        <v>1593.4501603429035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-151.85060310386945</v>
      </c>
      <c r="AI6">
        <f t="shared" si="6"/>
        <v>-175.9991617473014</v>
      </c>
      <c r="AJ6">
        <f t="shared" si="7"/>
        <v>-552.84173053943778</v>
      </c>
      <c r="AK6">
        <f>G6*SUM(AB6, AE6:AF6)</f>
        <v>60.875593143502748</v>
      </c>
      <c r="AL6">
        <f t="shared" si="8"/>
        <v>-667.96529914323639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-117.13907821605778</v>
      </c>
      <c r="AR6">
        <f t="shared" si="9"/>
        <v>-135.76751855095134</v>
      </c>
      <c r="AS6">
        <f t="shared" si="9"/>
        <v>-426.46765565009304</v>
      </c>
      <c r="AT6">
        <f t="shared" si="9"/>
        <v>46.960043101099608</v>
      </c>
      <c r="AU6">
        <f t="shared" si="9"/>
        <v>-515.2751310999447</v>
      </c>
      <c r="AW6">
        <v>3</v>
      </c>
      <c r="AX6">
        <f>IF(Z6&gt;0, (R6*SUMPRODUCT(K6:$K$98, X6:$X$98)-K6*$AZ$3)/Z6, 0)</f>
        <v>1649.6327833382907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100000</v>
      </c>
      <c r="S7">
        <f t="shared" si="1"/>
        <v>2136.2623085226569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1593.4501603429035</v>
      </c>
      <c r="AC7">
        <f t="shared" si="2"/>
        <v>2039.4811752816879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-158.68780979052269</v>
      </c>
      <c r="AI7">
        <f t="shared" si="6"/>
        <v>-182.55521089507269</v>
      </c>
      <c r="AJ7">
        <f t="shared" si="7"/>
        <v>-446.03101493878444</v>
      </c>
      <c r="AK7">
        <f>G7*SUM(AB7, AE7:AF7)</f>
        <v>78.238402872836559</v>
      </c>
      <c r="AL7">
        <f t="shared" si="8"/>
        <v>-550.3478229610206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-111.37600584817703</v>
      </c>
      <c r="AR7">
        <f t="shared" si="9"/>
        <v>-128.12748668662456</v>
      </c>
      <c r="AS7">
        <f t="shared" si="9"/>
        <v>-313.04958455137279</v>
      </c>
      <c r="AT7">
        <f t="shared" si="9"/>
        <v>54.91209959618142</v>
      </c>
      <c r="AU7">
        <f t="shared" si="9"/>
        <v>-386.26497164181592</v>
      </c>
      <c r="AW7">
        <v>4</v>
      </c>
      <c r="AX7">
        <f>IF(Z7&gt;0, (R7*SUMPRODUCT(K7:$K$98, X7:$X$98)-K7*$AZ$3)/Z7, 0)</f>
        <v>2136.2623085226569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100000</v>
      </c>
      <c r="S8">
        <f t="shared" si="1"/>
        <v>2444.4515826951979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2039.4811752816879</v>
      </c>
      <c r="AC8">
        <f t="shared" si="2"/>
        <v>2306.3250509334257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-165.5227179305603</v>
      </c>
      <c r="AI8">
        <f t="shared" si="6"/>
        <v>-189.11006434458216</v>
      </c>
      <c r="AJ8">
        <f t="shared" si="7"/>
        <v>-266.84387565173779</v>
      </c>
      <c r="AK8">
        <f t="shared" ref="AK8:AK71" si="22">G8*SUM(AB8:AB8, AE8:AF8)</f>
        <v>43.440949033499955</v>
      </c>
      <c r="AL8">
        <f t="shared" si="8"/>
        <v>-412.51299096281997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-108.44126552487087</v>
      </c>
      <c r="AR8">
        <f t="shared" si="9"/>
        <v>-123.89438113032578</v>
      </c>
      <c r="AS8">
        <f t="shared" si="9"/>
        <v>-174.82124469086628</v>
      </c>
      <c r="AT8">
        <f t="shared" si="9"/>
        <v>28.460090238310435</v>
      </c>
      <c r="AU8">
        <f t="shared" si="9"/>
        <v>-270.25553558288163</v>
      </c>
      <c r="AW8">
        <v>5</v>
      </c>
      <c r="AX8">
        <f>IF(Z8&gt;0, (R8*SUMPRODUCT(K8:$K$98, X8:$X$98)-K8*$AZ$3)/Z8, 0)</f>
        <v>2444.4515826951979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100000</v>
      </c>
      <c r="S9">
        <f t="shared" si="1"/>
        <v>2658.6156352273874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2306.3250509334257</v>
      </c>
      <c r="AC9">
        <f t="shared" si="2"/>
        <v>2478.7140068284525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-172.6325805251137</v>
      </c>
      <c r="AI9">
        <f t="shared" si="6"/>
        <v>-195.94089532986408</v>
      </c>
      <c r="AJ9">
        <f t="shared" si="7"/>
        <v>-172.38895589502681</v>
      </c>
      <c r="AK9">
        <f t="shared" si="22"/>
        <v>13.607317800507211</v>
      </c>
      <c r="AL9">
        <f t="shared" si="8"/>
        <v>-354.7225334243837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-107.11170706752746</v>
      </c>
      <c r="AR9">
        <f t="shared" si="9"/>
        <v>-121.5735970538209</v>
      </c>
      <c r="AS9">
        <f t="shared" si="9"/>
        <v>-106.96054759384685</v>
      </c>
      <c r="AT9">
        <f t="shared" si="9"/>
        <v>8.4428039816658504</v>
      </c>
      <c r="AU9">
        <f t="shared" si="9"/>
        <v>-220.09134066600191</v>
      </c>
      <c r="AW9">
        <v>6</v>
      </c>
      <c r="AX9">
        <f>IF(Z9&gt;0, (R9*SUMPRODUCT(K9:$K$98, X9:$X$98)-K9*$AZ$3)/Z9, 0)</f>
        <v>2658.6156352273874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100000</v>
      </c>
      <c r="S10">
        <f t="shared" si="1"/>
        <v>2854.3647595692742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2478.7140068284525</v>
      </c>
      <c r="AC10">
        <f t="shared" si="2"/>
        <v>2629.4406337086048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-180.93303127009597</v>
      </c>
      <c r="AI10">
        <f t="shared" si="6"/>
        <v>-203.96302966898131</v>
      </c>
      <c r="AJ10">
        <f t="shared" si="7"/>
        <v>-150.72662688015225</v>
      </c>
      <c r="AK10">
        <f t="shared" si="22"/>
        <v>10.162727427996655</v>
      </c>
      <c r="AL10">
        <f t="shared" si="8"/>
        <v>-344.52692912113696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-106.50015118114162</v>
      </c>
      <c r="AR10">
        <f t="shared" si="9"/>
        <v>-120.05598614375472</v>
      </c>
      <c r="AS10">
        <f t="shared" si="9"/>
        <v>-88.720165892742827</v>
      </c>
      <c r="AT10">
        <f t="shared" si="9"/>
        <v>5.9819481268662233</v>
      </c>
      <c r="AU10">
        <f t="shared" si="9"/>
        <v>-202.79420390963136</v>
      </c>
      <c r="AW10">
        <v>7</v>
      </c>
      <c r="AX10">
        <f>IF(Z10&gt;0, (R10*SUMPRODUCT(K10:$K$98, X10:$X$98)-K10*$AZ$3)/Z10, 0)</f>
        <v>2854.3647595692742</v>
      </c>
    </row>
    <row r="11" spans="1:52" x14ac:dyDescent="0.25">
      <c r="A11" t="s">
        <v>33</v>
      </c>
      <c r="C11" s="12">
        <f>AU91</f>
        <v>1.8953819091484247E-13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100000</v>
      </c>
      <c r="S11">
        <f t="shared" si="1"/>
        <v>3032.9033069576835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2629.4406337086048</v>
      </c>
      <c r="AC11">
        <f t="shared" si="2"/>
        <v>2760.2420837765094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-188.89969282712599</v>
      </c>
      <c r="AI11">
        <f t="shared" si="6"/>
        <v>-211.65216631881569</v>
      </c>
      <c r="AJ11">
        <f t="shared" si="7"/>
        <v>-130.80145006790463</v>
      </c>
      <c r="AK11">
        <f t="shared" si="22"/>
        <v>6.3106575209006506</v>
      </c>
      <c r="AL11">
        <f t="shared" si="8"/>
        <v>-336.14295886581971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-105.65322966605885</v>
      </c>
      <c r="AR11">
        <f t="shared" si="9"/>
        <v>-118.37888459599218</v>
      </c>
      <c r="AS11">
        <f t="shared" si="9"/>
        <v>-73.15838071438813</v>
      </c>
      <c r="AT11">
        <f t="shared" si="9"/>
        <v>3.5296052546243946</v>
      </c>
      <c r="AU11">
        <f t="shared" si="9"/>
        <v>-188.00766005575593</v>
      </c>
      <c r="AW11">
        <v>8</v>
      </c>
      <c r="AX11">
        <f>IF(Z11&gt;0, (R11*SUMPRODUCT(K11:$K$98, X11:$X$98)-K11*$AZ$3)/Z11, 0)</f>
        <v>3032.9033069576835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100000</v>
      </c>
      <c r="S12">
        <f t="shared" si="1"/>
        <v>3203.1270693490483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2760.2420837765094</v>
      </c>
      <c r="AC12">
        <f t="shared" si="2"/>
        <v>2879.6660522457832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-198.08367128790832</v>
      </c>
      <c r="AI12">
        <f t="shared" si="6"/>
        <v>-220.55909912685914</v>
      </c>
      <c r="AJ12">
        <f t="shared" si="7"/>
        <v>-119.42396846927386</v>
      </c>
      <c r="AK12">
        <f t="shared" si="22"/>
        <v>6.3485567926859714</v>
      </c>
      <c r="AL12">
        <f t="shared" si="8"/>
        <v>-333.63451080344697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-105.28357705819407</v>
      </c>
      <c r="AR12">
        <f t="shared" si="9"/>
        <v>-117.2295058841937</v>
      </c>
      <c r="AS12">
        <f t="shared" si="9"/>
        <v>-63.475108802154224</v>
      </c>
      <c r="AT12">
        <f t="shared" si="9"/>
        <v>3.374325424934085</v>
      </c>
      <c r="AU12">
        <f t="shared" si="9"/>
        <v>-177.33028926141381</v>
      </c>
      <c r="AW12">
        <v>9</v>
      </c>
      <c r="AX12">
        <f>IF(Z12&gt;0, (R12*SUMPRODUCT(K12:$K$98, X12:$X$98)-K12*$AZ$3)/Z12, 0)</f>
        <v>3203.1270693490483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100000</v>
      </c>
      <c r="S13">
        <f t="shared" si="1"/>
        <v>3364.0560198419153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2879.6660522457832</v>
      </c>
      <c r="AC13">
        <f t="shared" si="2"/>
        <v>2987.1069279832718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-207.89087498023213</v>
      </c>
      <c r="AI13">
        <f t="shared" si="6"/>
        <v>-230.0895758220484</v>
      </c>
      <c r="AJ13">
        <f t="shared" si="7"/>
        <v>-107.44087573748857</v>
      </c>
      <c r="AK13">
        <f t="shared" si="22"/>
        <v>5.7593321044915662</v>
      </c>
      <c r="AL13">
        <f t="shared" si="8"/>
        <v>-331.77111945504538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-105.03442022636263</v>
      </c>
      <c r="AR13">
        <f t="shared" si="9"/>
        <v>-116.25005281687605</v>
      </c>
      <c r="AS13">
        <f t="shared" si="9"/>
        <v>-54.28323918869863</v>
      </c>
      <c r="AT13">
        <f t="shared" si="9"/>
        <v>2.9098348282187465</v>
      </c>
      <c r="AU13">
        <f t="shared" si="9"/>
        <v>-167.6234571773559</v>
      </c>
      <c r="AW13">
        <v>10</v>
      </c>
      <c r="AX13">
        <f>IF(Z13&gt;0, (R13*SUMPRODUCT(K13:$K$98, X13:$X$98)-K13*$AZ$3)/Z13, 0)</f>
        <v>3364.0560198419153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100000</v>
      </c>
      <c r="S14">
        <f t="shared" si="1"/>
        <v>3516.4776361423233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2987.1069279832718</v>
      </c>
      <c r="AC14">
        <f t="shared" si="2"/>
        <v>3083.5426368911449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-218.46496254260009</v>
      </c>
      <c r="AI14">
        <f t="shared" si="6"/>
        <v>-240.38706013536253</v>
      </c>
      <c r="AJ14">
        <f t="shared" si="7"/>
        <v>-96.43570890787305</v>
      </c>
      <c r="AK14">
        <f t="shared" si="22"/>
        <v>5.3767924703698888</v>
      </c>
      <c r="AL14">
        <f t="shared" si="8"/>
        <v>-331.44597657286567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-104.9409142786872</v>
      </c>
      <c r="AR14">
        <f t="shared" si="9"/>
        <v>-115.47132124883237</v>
      </c>
      <c r="AS14">
        <f t="shared" si="9"/>
        <v>-46.323453171270678</v>
      </c>
      <c r="AT14">
        <f t="shared" si="9"/>
        <v>2.5827735082111896</v>
      </c>
      <c r="AU14">
        <f t="shared" si="9"/>
        <v>-159.21200091189186</v>
      </c>
      <c r="AW14">
        <v>11</v>
      </c>
      <c r="AX14">
        <f>IF(Z14&gt;0, (R14*SUMPRODUCT(K14:$K$98, X14:$X$98)-K14*$AZ$3)/Z14, 0)</f>
        <v>3516.4776361423233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100000</v>
      </c>
      <c r="S15">
        <f t="shared" si="1"/>
        <v>3670.7606730387015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3083.5426368911449</v>
      </c>
      <c r="AC15">
        <f t="shared" si="2"/>
        <v>3178.218185963728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-229.50156281472638</v>
      </c>
      <c r="AI15">
        <f t="shared" si="6"/>
        <v>-251.14706404085752</v>
      </c>
      <c r="AJ15">
        <f t="shared" si="7"/>
        <v>-94.675549072583181</v>
      </c>
      <c r="AK15">
        <f t="shared" si="22"/>
        <v>12.642524811253695</v>
      </c>
      <c r="AL15">
        <f t="shared" si="8"/>
        <v>-333.18008830218702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-104.58439365731049</v>
      </c>
      <c r="AR15">
        <f t="shared" si="9"/>
        <v>-114.44829869298563</v>
      </c>
      <c r="AS15">
        <f t="shared" si="9"/>
        <v>-43.143866963217484</v>
      </c>
      <c r="AT15">
        <f t="shared" si="9"/>
        <v>5.7612278342081478</v>
      </c>
      <c r="AU15">
        <f t="shared" si="9"/>
        <v>-151.83093782199498</v>
      </c>
      <c r="AW15">
        <v>12</v>
      </c>
      <c r="AX15">
        <f>IF(Z15&gt;0, (R15*SUMPRODUCT(K15:$K$98, X15:$X$98)-K15*$AZ$3)/Z15, 0)</f>
        <v>3670.7606730387015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100000</v>
      </c>
      <c r="S16">
        <f t="shared" si="1"/>
        <v>3829.1827314623483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3178.218185963728</v>
      </c>
      <c r="AC16">
        <f t="shared" si="2"/>
        <v>3272.9392205139493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-242.61386023910566</v>
      </c>
      <c r="AI16">
        <f t="shared" si="6"/>
        <v>-263.98225298791573</v>
      </c>
      <c r="AJ16">
        <f t="shared" si="7"/>
        <v>-94.721034550221248</v>
      </c>
      <c r="AK16">
        <f t="shared" si="22"/>
        <v>22.565349120342471</v>
      </c>
      <c r="AL16">
        <f t="shared" si="8"/>
        <v>-336.13793841779449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-104.58773811297452</v>
      </c>
      <c r="AR16">
        <f t="shared" si="9"/>
        <v>-113.79937945327212</v>
      </c>
      <c r="AS16">
        <f t="shared" si="9"/>
        <v>-40.833028853195536</v>
      </c>
      <c r="AT16">
        <f t="shared" si="9"/>
        <v>9.7276339525709119</v>
      </c>
      <c r="AU16">
        <f t="shared" si="9"/>
        <v>-144.90477435389673</v>
      </c>
      <c r="AW16">
        <v>13</v>
      </c>
      <c r="AX16">
        <f>IF(Z16&gt;0, (R16*SUMPRODUCT(K16:$K$98, X16:$X$98)-K16*$AZ$3)/Z16, 0)</f>
        <v>3829.1827314623483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100000</v>
      </c>
      <c r="S17">
        <f t="shared" si="1"/>
        <v>4003.839043199011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3272.9392205139493</v>
      </c>
      <c r="AC17">
        <f t="shared" si="2"/>
        <v>3377.6873812923441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-257.6173429796541</v>
      </c>
      <c r="AI17">
        <f t="shared" si="6"/>
        <v>-278.70764746523116</v>
      </c>
      <c r="AJ17">
        <f t="shared" si="7"/>
        <v>-104.74816077839478</v>
      </c>
      <c r="AK17">
        <f t="shared" si="22"/>
        <v>45.166561243092502</v>
      </c>
      <c r="AL17">
        <f t="shared" si="8"/>
        <v>-338.28924700053346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-104.39513818257932</v>
      </c>
      <c r="AR17">
        <f t="shared" si="9"/>
        <v>-112.94163286193161</v>
      </c>
      <c r="AS17">
        <f t="shared" si="9"/>
        <v>-42.447447801273178</v>
      </c>
      <c r="AT17">
        <f t="shared" si="9"/>
        <v>18.302996792327619</v>
      </c>
      <c r="AU17">
        <f t="shared" si="9"/>
        <v>-137.08608387087719</v>
      </c>
      <c r="AW17">
        <v>14</v>
      </c>
      <c r="AX17">
        <f>IF(Z17&gt;0, (R17*SUMPRODUCT(K17:$K$98, X17:$X$98)-K17*$AZ$3)/Z17, 0)</f>
        <v>4003.839043199011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100000</v>
      </c>
      <c r="S18">
        <f t="shared" si="1"/>
        <v>4201.725025401327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3377.6873812923441</v>
      </c>
      <c r="AC18">
        <f t="shared" si="2"/>
        <v>3492.5239424732981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-396.41336311090618</v>
      </c>
      <c r="AI18">
        <f t="shared" si="6"/>
        <v>-417.19366121084971</v>
      </c>
      <c r="AJ18">
        <f t="shared" si="7"/>
        <v>-114.83656118095405</v>
      </c>
      <c r="AK18">
        <f t="shared" si="22"/>
        <v>72.958047435914636</v>
      </c>
      <c r="AL18">
        <f t="shared" si="8"/>
        <v>-459.07217495588918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-149.9066013373513</v>
      </c>
      <c r="AR18">
        <f t="shared" si="9"/>
        <v>-157.76482245909494</v>
      </c>
      <c r="AS18">
        <f t="shared" si="9"/>
        <v>-43.426282254489465</v>
      </c>
      <c r="AT18">
        <f t="shared" si="9"/>
        <v>27.589617175108607</v>
      </c>
      <c r="AU18">
        <f t="shared" si="9"/>
        <v>-173.60148753847582</v>
      </c>
      <c r="AW18">
        <v>15</v>
      </c>
      <c r="AX18">
        <f>IF(Z18&gt;0, (R18*SUMPRODUCT(K18:$K$98, X18:$X$98)-K18*$AZ$3)/Z18, 0)</f>
        <v>4201.725025401327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100000</v>
      </c>
      <c r="S19">
        <f t="shared" si="1"/>
        <v>4341.5979103039044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3492.5239424732981</v>
      </c>
      <c r="AC19">
        <f t="shared" si="2"/>
        <v>3549.066120426527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-544.36068902612124</v>
      </c>
      <c r="AI19">
        <f t="shared" si="6"/>
        <v>-564.79709397280885</v>
      </c>
      <c r="AJ19">
        <f t="shared" si="7"/>
        <v>-56.542177953228929</v>
      </c>
      <c r="AK19">
        <f t="shared" si="22"/>
        <v>77.883283917154543</v>
      </c>
      <c r="AL19">
        <f t="shared" si="8"/>
        <v>-543.4559880088832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-191.97422410258005</v>
      </c>
      <c r="AR19">
        <f t="shared" si="9"/>
        <v>-199.18132605203442</v>
      </c>
      <c r="AS19">
        <f t="shared" si="9"/>
        <v>-19.940162764251827</v>
      </c>
      <c r="AT19">
        <f t="shared" si="9"/>
        <v>27.466316547040815</v>
      </c>
      <c r="AU19">
        <f t="shared" si="9"/>
        <v>-191.65517226924541</v>
      </c>
      <c r="AW19">
        <v>16</v>
      </c>
      <c r="AX19">
        <f>IF(Z19&gt;0, (R19*SUMPRODUCT(K19:$K$98, X19:$X$98)-K19*$AZ$3)/Z19, 0)</f>
        <v>4341.5979103039044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100000</v>
      </c>
      <c r="S20">
        <f t="shared" si="1"/>
        <v>4367.6139929986921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3549.066120426527</v>
      </c>
      <c r="AC20">
        <f t="shared" si="2"/>
        <v>3504.1570039334301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-697.69886487991391</v>
      </c>
      <c r="AI20">
        <f t="shared" si="6"/>
        <v>-717.75648106091467</v>
      </c>
      <c r="AJ20">
        <f t="shared" si="7"/>
        <v>44.909116493096917</v>
      </c>
      <c r="AK20">
        <f t="shared" si="22"/>
        <v>15.260984317834067</v>
      </c>
      <c r="AL20">
        <f t="shared" si="8"/>
        <v>-657.58638024998368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-233.37803334380331</v>
      </c>
      <c r="AR20">
        <f t="shared" si="9"/>
        <v>-240.08724164772175</v>
      </c>
      <c r="AS20">
        <f t="shared" si="9"/>
        <v>15.021955479561582</v>
      </c>
      <c r="AT20">
        <f t="shared" si="9"/>
        <v>5.104750324625722</v>
      </c>
      <c r="AU20">
        <f t="shared" si="9"/>
        <v>-219.96053584353444</v>
      </c>
      <c r="AW20">
        <v>17</v>
      </c>
      <c r="AX20">
        <f>IF(Z20&gt;0, (R20*SUMPRODUCT(K20:$K$98, X20:$X$98)-K20*$AZ$3)/Z20, 0)</f>
        <v>4367.6139929986921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100000</v>
      </c>
      <c r="S21">
        <f t="shared" si="1"/>
        <v>4332.5797593530233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3504.1570039334301</v>
      </c>
      <c r="AC21">
        <f t="shared" si="2"/>
        <v>3403.6740618309186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-868.1738587784356</v>
      </c>
      <c r="AI21">
        <f t="shared" si="6"/>
        <v>-887.81385533293167</v>
      </c>
      <c r="AJ21">
        <f t="shared" si="7"/>
        <v>100.48294210251152</v>
      </c>
      <c r="AK21">
        <f t="shared" si="22"/>
        <v>5.6066512062934883</v>
      </c>
      <c r="AL21">
        <f t="shared" si="8"/>
        <v>-781.72426202412669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-276.15193250932515</v>
      </c>
      <c r="AR21">
        <f t="shared" si="9"/>
        <v>-282.39909481231348</v>
      </c>
      <c r="AS21">
        <f t="shared" si="9"/>
        <v>31.961983611064731</v>
      </c>
      <c r="AT21">
        <f t="shared" si="9"/>
        <v>1.783384226406223</v>
      </c>
      <c r="AU21">
        <f t="shared" si="9"/>
        <v>-248.65372697484256</v>
      </c>
      <c r="AW21">
        <v>18</v>
      </c>
      <c r="AX21">
        <f>IF(Z21&gt;0, (R21*SUMPRODUCT(K21:$K$98, X21:$X$98)-K21*$AZ$3)/Z21, 0)</f>
        <v>4332.5797593530233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100000</v>
      </c>
      <c r="S22">
        <f t="shared" si="1"/>
        <v>4299.0936645456586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3403.6740618309186</v>
      </c>
      <c r="AC22">
        <f t="shared" si="2"/>
        <v>3298.259313980785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-1054.5106950040051</v>
      </c>
      <c r="AI22">
        <f t="shared" si="6"/>
        <v>-1073.6906639192052</v>
      </c>
      <c r="AJ22">
        <f t="shared" si="7"/>
        <v>105.41474785013361</v>
      </c>
      <c r="AK22">
        <f t="shared" si="22"/>
        <v>71.47715529844929</v>
      </c>
      <c r="AL22">
        <f t="shared" si="8"/>
        <v>-896.79876077062238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-313.1864037087314</v>
      </c>
      <c r="AR22">
        <f t="shared" si="9"/>
        <v>-318.88279495090268</v>
      </c>
      <c r="AS22">
        <f t="shared" si="9"/>
        <v>31.307852953469265</v>
      </c>
      <c r="AT22">
        <f t="shared" si="9"/>
        <v>21.228493292016168</v>
      </c>
      <c r="AU22">
        <f t="shared" si="9"/>
        <v>-266.34644870541729</v>
      </c>
      <c r="AW22">
        <v>19</v>
      </c>
      <c r="AX22">
        <f>IF(Z22&gt;0, (R22*SUMPRODUCT(K22:$K$98, X22:$X$98)-K22*$AZ$3)/Z22, 0)</f>
        <v>4299.0936645456586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100000</v>
      </c>
      <c r="S23">
        <f t="shared" si="1"/>
        <v>4340.890088901524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3298.259313980785</v>
      </c>
      <c r="AC23">
        <f t="shared" si="2"/>
        <v>3242.7245973835088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-1250.8408527736929</v>
      </c>
      <c r="AI23">
        <f t="shared" si="6"/>
        <v>-1269.5163117865475</v>
      </c>
      <c r="AJ23">
        <f t="shared" si="7"/>
        <v>55.534716597276201</v>
      </c>
      <c r="AK23">
        <f t="shared" si="22"/>
        <v>230.87815197865498</v>
      </c>
      <c r="AL23">
        <f t="shared" si="8"/>
        <v>-983.10344321061632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-331.69272432986065</v>
      </c>
      <c r="AR23">
        <f t="shared" si="9"/>
        <v>-336.64500412176886</v>
      </c>
      <c r="AS23">
        <f t="shared" si="9"/>
        <v>14.726462924672301</v>
      </c>
      <c r="AT23">
        <f t="shared" si="9"/>
        <v>61.22329874998011</v>
      </c>
      <c r="AU23">
        <f t="shared" si="9"/>
        <v>-260.69524244711647</v>
      </c>
      <c r="AW23">
        <v>20</v>
      </c>
      <c r="AX23">
        <f>IF(Z23&gt;0, (R23*SUMPRODUCT(K23:$K$98, X23:$X$98)-K23*$AZ$3)/Z23, 0)</f>
        <v>4340.890088901524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100000</v>
      </c>
      <c r="S24">
        <f t="shared" si="1"/>
        <v>4332.9723649580455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3242.7245973835088</v>
      </c>
      <c r="AC24">
        <f t="shared" si="2"/>
        <v>3141.0780222603034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-1462.3631425425765</v>
      </c>
      <c r="AI24">
        <f t="shared" si="6"/>
        <v>-1480.486256179667</v>
      </c>
      <c r="AJ24">
        <f t="shared" si="7"/>
        <v>101.64657512320537</v>
      </c>
      <c r="AK24">
        <f t="shared" si="22"/>
        <v>226.99072181684565</v>
      </c>
      <c r="AL24">
        <f t="shared" si="8"/>
        <v>-1151.8489592396159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-346.23510430855634</v>
      </c>
      <c r="AR24">
        <f t="shared" si="9"/>
        <v>-350.52600713425522</v>
      </c>
      <c r="AS24">
        <f t="shared" si="9"/>
        <v>24.066260641115594</v>
      </c>
      <c r="AT24">
        <f t="shared" si="9"/>
        <v>53.743255665404497</v>
      </c>
      <c r="AU24">
        <f t="shared" si="9"/>
        <v>-272.71649082773513</v>
      </c>
      <c r="AW24">
        <v>21</v>
      </c>
      <c r="AX24">
        <f>IF(Z24&gt;0, (R24*SUMPRODUCT(K24:$K$98, X24:$X$98)-K24*$AZ$3)/Z24, 0)</f>
        <v>4332.9723649580455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100000</v>
      </c>
      <c r="S25">
        <f t="shared" si="1"/>
        <v>4281.1852381480248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3141.0780222603034</v>
      </c>
      <c r="AC25">
        <f t="shared" si="2"/>
        <v>3000.2412654576906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-1687.8418192495158</v>
      </c>
      <c r="AI25">
        <f t="shared" si="6"/>
        <v>-1705.3617412954229</v>
      </c>
      <c r="AJ25">
        <f t="shared" si="7"/>
        <v>140.83675680261285</v>
      </c>
      <c r="AK25">
        <f t="shared" si="22"/>
        <v>219.87546155822128</v>
      </c>
      <c r="AL25">
        <f t="shared" si="8"/>
        <v>-1344.6495229345887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-356.80389460981229</v>
      </c>
      <c r="AR25">
        <f t="shared" si="9"/>
        <v>-360.50754524101865</v>
      </c>
      <c r="AS25">
        <f t="shared" si="9"/>
        <v>29.772400919495499</v>
      </c>
      <c r="AT25">
        <f t="shared" si="9"/>
        <v>46.480908411184288</v>
      </c>
      <c r="AU25">
        <f t="shared" si="9"/>
        <v>-284.25423591033882</v>
      </c>
      <c r="AW25">
        <v>22</v>
      </c>
      <c r="AX25">
        <f>IF(Z25&gt;0, (R25*SUMPRODUCT(K25:$K$98, X25:$X$98)-K25*$AZ$3)/Z25, 0)</f>
        <v>4281.1852381480248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100000</v>
      </c>
      <c r="S26">
        <f t="shared" si="1"/>
        <v>4189.3655146092469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3000.2412654576906</v>
      </c>
      <c r="AC26">
        <f t="shared" si="2"/>
        <v>2826.8287525496139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-1902.5934544973438</v>
      </c>
      <c r="AI26">
        <f t="shared" si="6"/>
        <v>-1919.4625289591677</v>
      </c>
      <c r="AJ26">
        <f t="shared" si="7"/>
        <v>173.41251290807668</v>
      </c>
      <c r="AK26">
        <f t="shared" si="22"/>
        <v>210.01688858203835</v>
      </c>
      <c r="AL26">
        <f t="shared" si="8"/>
        <v>-1536.0331274690527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-359.10861066650853</v>
      </c>
      <c r="AR26">
        <f t="shared" si="9"/>
        <v>-362.29259612535469</v>
      </c>
      <c r="AS26">
        <f t="shared" si="9"/>
        <v>32.731073701217937</v>
      </c>
      <c r="AT26">
        <f t="shared" si="9"/>
        <v>39.640036023946074</v>
      </c>
      <c r="AU26">
        <f t="shared" si="9"/>
        <v>-289.9214864001907</v>
      </c>
      <c r="AW26">
        <v>23</v>
      </c>
      <c r="AX26">
        <f>IF(Z26&gt;0, (R26*SUMPRODUCT(K26:$K$98, X26:$X$98)-K26*$AZ$3)/Z26, 0)</f>
        <v>4189.3655146092469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100000</v>
      </c>
      <c r="S27">
        <f t="shared" si="1"/>
        <v>4067.7744178400312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2826.8287525496139</v>
      </c>
      <c r="AC27">
        <f t="shared" si="2"/>
        <v>2631.4624469739401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-2111.0634544504833</v>
      </c>
      <c r="AI27">
        <f t="shared" si="6"/>
        <v>-2127.2360723040761</v>
      </c>
      <c r="AJ27">
        <f t="shared" si="7"/>
        <v>195.36630557567378</v>
      </c>
      <c r="AK27">
        <f t="shared" si="22"/>
        <v>197.878012678473</v>
      </c>
      <c r="AL27">
        <f t="shared" si="8"/>
        <v>-1733.9917540499293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-355.76488951950432</v>
      </c>
      <c r="AR27">
        <f t="shared" si="9"/>
        <v>-358.49036401521164</v>
      </c>
      <c r="AS27">
        <f t="shared" si="9"/>
        <v>32.923914234996566</v>
      </c>
      <c r="AT27">
        <f t="shared" si="9"/>
        <v>33.347197200768584</v>
      </c>
      <c r="AU27">
        <f t="shared" si="9"/>
        <v>-292.2192525794465</v>
      </c>
      <c r="AW27">
        <v>24</v>
      </c>
      <c r="AX27">
        <f>IF(Z27&gt;0, (R27*SUMPRODUCT(K27:$K$98, X27:$X$98)-K27*$AZ$3)/Z27, 0)</f>
        <v>4067.7744178400312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100000</v>
      </c>
      <c r="S28">
        <f t="shared" si="1"/>
        <v>3923.7000160867547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2631.4624469739401</v>
      </c>
      <c r="AC28">
        <f t="shared" si="2"/>
        <v>2421.8960441426807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-2318.7652573767482</v>
      </c>
      <c r="AI28">
        <f t="shared" si="6"/>
        <v>-2334.1964577374611</v>
      </c>
      <c r="AJ28">
        <f t="shared" si="7"/>
        <v>209.56640283125944</v>
      </c>
      <c r="AK28">
        <f t="shared" si="22"/>
        <v>184.20237128817584</v>
      </c>
      <c r="AL28">
        <f t="shared" si="8"/>
        <v>-1940.4276836180259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-348.89967080048098</v>
      </c>
      <c r="AR28">
        <f t="shared" si="9"/>
        <v>-351.22157066023647</v>
      </c>
      <c r="AS28">
        <f t="shared" si="9"/>
        <v>31.533010392516591</v>
      </c>
      <c r="AT28">
        <f t="shared" si="9"/>
        <v>27.716538575284666</v>
      </c>
      <c r="AU28">
        <f t="shared" si="9"/>
        <v>-291.97202169243525</v>
      </c>
      <c r="AW28">
        <v>25</v>
      </c>
      <c r="AX28">
        <f>IF(Z28&gt;0, (R28*SUMPRODUCT(K28:$K$98, X28:$X$98)-K28*$AZ$3)/Z28, 0)</f>
        <v>3923.7000160867547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100000</v>
      </c>
      <c r="S29">
        <f t="shared" si="1"/>
        <v>3762.9520084245432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2421.8960441426807</v>
      </c>
      <c r="AC29">
        <f t="shared" si="2"/>
        <v>2203.5307364567043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-2548.9874003839946</v>
      </c>
      <c r="AI29">
        <f t="shared" si="6"/>
        <v>-2563.6270418910044</v>
      </c>
      <c r="AJ29">
        <f t="shared" si="7"/>
        <v>218.3653076859764</v>
      </c>
      <c r="AK29">
        <f t="shared" si="22"/>
        <v>169.53272308998766</v>
      </c>
      <c r="AL29">
        <f t="shared" si="8"/>
        <v>-2175.7290111150405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-342.44705931593882</v>
      </c>
      <c r="AR29">
        <f t="shared" si="9"/>
        <v>-344.41384117714375</v>
      </c>
      <c r="AS29">
        <f t="shared" si="9"/>
        <v>29.336573991074932</v>
      </c>
      <c r="AT29">
        <f t="shared" si="9"/>
        <v>22.776096292686162</v>
      </c>
      <c r="AU29">
        <f t="shared" si="9"/>
        <v>-292.30117089338268</v>
      </c>
      <c r="AW29">
        <v>26</v>
      </c>
      <c r="AX29">
        <f>IF(Z29&gt;0, (R29*SUMPRODUCT(K29:$K$98, X29:$X$98)-K29*$AZ$3)/Z29, 0)</f>
        <v>3762.9520084245432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100000</v>
      </c>
      <c r="S30">
        <f t="shared" si="1"/>
        <v>3581.7400665043324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2203.5307364567043</v>
      </c>
      <c r="AC30">
        <f t="shared" si="2"/>
        <v>1977.6322156358588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-2758.6940455809154</v>
      </c>
      <c r="AI30">
        <f t="shared" si="6"/>
        <v>-2772.4976171614599</v>
      </c>
      <c r="AJ30">
        <f t="shared" si="7"/>
        <v>225.89852082084553</v>
      </c>
      <c r="AK30">
        <f t="shared" si="22"/>
        <v>154.24715155196932</v>
      </c>
      <c r="AL30">
        <f t="shared" si="8"/>
        <v>-2392.3519447886451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-330.91104814772257</v>
      </c>
      <c r="AR30">
        <f t="shared" si="9"/>
        <v>-332.56681506657213</v>
      </c>
      <c r="AS30">
        <f t="shared" si="9"/>
        <v>27.096994108349943</v>
      </c>
      <c r="AT30">
        <f t="shared" si="9"/>
        <v>18.50226438688475</v>
      </c>
      <c r="AU30">
        <f t="shared" si="9"/>
        <v>-286.96755657133747</v>
      </c>
      <c r="AW30">
        <v>27</v>
      </c>
      <c r="AX30">
        <f>IF(Z30&gt;0, (R30*SUMPRODUCT(K30:$K$98, X30:$X$98)-K30*$AZ$3)/Z30, 0)</f>
        <v>3581.7400665043324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100000</v>
      </c>
      <c r="S31">
        <f t="shared" si="1"/>
        <v>3383.7262880968242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1977.6322156358588</v>
      </c>
      <c r="AC31">
        <f t="shared" si="2"/>
        <v>1750.7823625730407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-2920.8909607295204</v>
      </c>
      <c r="AI31">
        <f t="shared" si="6"/>
        <v>-2933.826273854077</v>
      </c>
      <c r="AJ31">
        <f t="shared" si="7"/>
        <v>226.84985306281806</v>
      </c>
      <c r="AK31">
        <f t="shared" si="22"/>
        <v>138.43425509451012</v>
      </c>
      <c r="AL31">
        <f t="shared" si="8"/>
        <v>-2568.5421656967487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-312.82759205021136</v>
      </c>
      <c r="AR31">
        <f t="shared" si="9"/>
        <v>-314.21296483939619</v>
      </c>
      <c r="AS31">
        <f t="shared" si="9"/>
        <v>24.29563247813314</v>
      </c>
      <c r="AT31">
        <f t="shared" si="9"/>
        <v>14.826316785089508</v>
      </c>
      <c r="AU31">
        <f t="shared" si="9"/>
        <v>-275.0910155761735</v>
      </c>
      <c r="AW31">
        <v>28</v>
      </c>
      <c r="AX31">
        <f>IF(Z31&gt;0, (R31*SUMPRODUCT(K31:$K$98, X31:$X$98)-K31*$AZ$3)/Z31, 0)</f>
        <v>3383.7262880968242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100000</v>
      </c>
      <c r="S32">
        <f t="shared" si="1"/>
        <v>3178.9054968737219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1750.7823625730407</v>
      </c>
      <c r="AC32">
        <f t="shared" si="2"/>
        <v>1530.8665518486373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-3066.8075180748733</v>
      </c>
      <c r="AI32">
        <f t="shared" si="6"/>
        <v>-3078.8467761886654</v>
      </c>
      <c r="AJ32">
        <f t="shared" si="7"/>
        <v>219.9158107244034</v>
      </c>
      <c r="AK32">
        <f t="shared" si="22"/>
        <v>122.55476538011285</v>
      </c>
      <c r="AL32">
        <f t="shared" si="8"/>
        <v>-2736.3762000841493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-293.26362843057728</v>
      </c>
      <c r="AR32">
        <f t="shared" si="9"/>
        <v>-294.41488311390975</v>
      </c>
      <c r="AS32">
        <f t="shared" si="9"/>
        <v>21.029460839060082</v>
      </c>
      <c r="AT32">
        <f t="shared" si="9"/>
        <v>11.719305813946596</v>
      </c>
      <c r="AU32">
        <f t="shared" si="9"/>
        <v>-261.66611646090308</v>
      </c>
      <c r="AW32">
        <v>29</v>
      </c>
      <c r="AX32">
        <f>IF(Z32&gt;0, (R32*SUMPRODUCT(K32:$K$98, X32:$X$98)-K32*$AZ$3)/Z32, 0)</f>
        <v>3178.9054968737219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100000</v>
      </c>
      <c r="S33">
        <f t="shared" si="1"/>
        <v>2967.8979861699268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1530.8665518486373</v>
      </c>
      <c r="AC33">
        <f t="shared" si="2"/>
        <v>1320.5598710303884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-3180.6756795990177</v>
      </c>
      <c r="AI33">
        <f t="shared" si="6"/>
        <v>-3191.7993762117721</v>
      </c>
      <c r="AJ33">
        <f t="shared" si="7"/>
        <v>210.30668081824888</v>
      </c>
      <c r="AK33">
        <f t="shared" si="22"/>
        <v>107.16065862940462</v>
      </c>
      <c r="AL33">
        <f t="shared" si="8"/>
        <v>-2874.3320367641186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-271.56453330265913</v>
      </c>
      <c r="AR33">
        <f t="shared" si="9"/>
        <v>-272.51426907692201</v>
      </c>
      <c r="AS33">
        <f t="shared" si="9"/>
        <v>17.955881510698081</v>
      </c>
      <c r="AT33">
        <f t="shared" si="9"/>
        <v>9.1493246028682051</v>
      </c>
      <c r="AU33">
        <f t="shared" si="9"/>
        <v>-245.40906296335572</v>
      </c>
      <c r="AW33">
        <v>30</v>
      </c>
      <c r="AX33">
        <f>IF(Z33&gt;0, (R33*SUMPRODUCT(K33:$K$98, X33:$X$98)-K33*$AZ$3)/Z33, 0)</f>
        <v>2967.8979861699268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100000</v>
      </c>
      <c r="S34">
        <f t="shared" si="1"/>
        <v>2754.2700738094886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1320.5598710303884</v>
      </c>
      <c r="AC34">
        <f t="shared" si="2"/>
        <v>1123.0640409530229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-3274.4603245033559</v>
      </c>
      <c r="AI34">
        <f t="shared" si="6"/>
        <v>-3284.6541690688573</v>
      </c>
      <c r="AJ34">
        <f t="shared" si="7"/>
        <v>197.49583007736555</v>
      </c>
      <c r="AK34">
        <f t="shared" si="22"/>
        <v>92.439190972127193</v>
      </c>
      <c r="AL34">
        <f t="shared" si="8"/>
        <v>-2994.7191480193646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-249.61769678412071</v>
      </c>
      <c r="AR34">
        <f t="shared" si="9"/>
        <v>-250.39479094610348</v>
      </c>
      <c r="AS34">
        <f t="shared" si="9"/>
        <v>15.055444055764291</v>
      </c>
      <c r="AT34">
        <f t="shared" si="9"/>
        <v>7.0467972295708377</v>
      </c>
      <c r="AU34">
        <f t="shared" ref="AU34:AU89" si="23">AL34*$K34</f>
        <v>-228.29254966076837</v>
      </c>
      <c r="AW34">
        <v>31</v>
      </c>
      <c r="AX34">
        <f>IF(Z34&gt;0, (R34*SUMPRODUCT(K34:$K$98, X34:$X$98)-K34*$AZ$3)/Z34, 0)</f>
        <v>2754.2700738094886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100000</v>
      </c>
      <c r="S35">
        <f t="shared" si="1"/>
        <v>2538.5730867485559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1123.0640409530229</v>
      </c>
      <c r="AC35">
        <f t="shared" si="2"/>
        <v>939.57911490577135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-3355.5282033151766</v>
      </c>
      <c r="AI35">
        <f t="shared" ref="AI35:AI66" si="25">SUM(AE35:AH35)</f>
        <v>-3364.7812273841942</v>
      </c>
      <c r="AJ35">
        <f t="shared" si="7"/>
        <v>183.48492604725152</v>
      </c>
      <c r="AK35">
        <f t="shared" si="22"/>
        <v>78.614482866711612</v>
      </c>
      <c r="AL35">
        <f t="shared" si="8"/>
        <v>-3102.6818184702311</v>
      </c>
      <c r="AN35">
        <f t="shared" ref="AN35:AT66" si="26">AE35*$K35</f>
        <v>0</v>
      </c>
      <c r="AO35">
        <f t="shared" si="26"/>
        <v>0</v>
      </c>
      <c r="AP35">
        <f t="shared" si="26"/>
        <v>-0.62979804508115111</v>
      </c>
      <c r="AQ35">
        <f t="shared" si="26"/>
        <v>-228.39074954302734</v>
      </c>
      <c r="AR35">
        <f t="shared" si="26"/>
        <v>-229.02054758810849</v>
      </c>
      <c r="AS35">
        <f t="shared" si="26"/>
        <v>12.488722266848002</v>
      </c>
      <c r="AT35">
        <f t="shared" si="26"/>
        <v>5.35081798720298</v>
      </c>
      <c r="AU35">
        <f t="shared" si="23"/>
        <v>-211.18100733405751</v>
      </c>
      <c r="AW35">
        <v>32</v>
      </c>
      <c r="AX35">
        <f>IF(Z35&gt;0, (R35*SUMPRODUCT(K35:$K$98, X35:$X$98)-K35*$AZ$3)/Z35, 0)</f>
        <v>2538.5730867485559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100000</v>
      </c>
      <c r="S36">
        <f t="shared" si="1"/>
        <v>2316.3738024222771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939.57911490577135</v>
      </c>
      <c r="AC36">
        <f t="shared" si="2"/>
        <v>770.23548209209162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-3390.1969825991614</v>
      </c>
      <c r="AI36">
        <f t="shared" si="25"/>
        <v>-3398.509927181839</v>
      </c>
      <c r="AJ36">
        <f t="shared" si="7"/>
        <v>169.34363281367973</v>
      </c>
      <c r="AK36">
        <f t="shared" si="22"/>
        <v>65.770538043404002</v>
      </c>
      <c r="AL36">
        <f t="shared" si="8"/>
        <v>-3163.3957563247554</v>
      </c>
      <c r="AN36">
        <f t="shared" si="26"/>
        <v>0</v>
      </c>
      <c r="AO36">
        <f t="shared" si="26"/>
        <v>0</v>
      </c>
      <c r="AP36">
        <f t="shared" si="26"/>
        <v>-0.50518969026342975</v>
      </c>
      <c r="AQ36">
        <f t="shared" si="26"/>
        <v>-206.02718405463639</v>
      </c>
      <c r="AR36">
        <f t="shared" si="26"/>
        <v>-206.53237374489984</v>
      </c>
      <c r="AS36">
        <f t="shared" si="26"/>
        <v>10.291257996293808</v>
      </c>
      <c r="AT36">
        <f t="shared" si="26"/>
        <v>3.99697091832466</v>
      </c>
      <c r="AU36">
        <f t="shared" si="23"/>
        <v>-192.24414483028139</v>
      </c>
      <c r="AW36">
        <v>33</v>
      </c>
      <c r="AX36">
        <f>IF(Z36&gt;0, (R36*SUMPRODUCT(K36:$K$98, X36:$X$98)-K36*$AZ$3)/Z36, 0)</f>
        <v>2316.3738024222771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100000</v>
      </c>
      <c r="S37">
        <f t="shared" si="1"/>
        <v>2088.1084812819345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770.23548209209162</v>
      </c>
      <c r="AC37">
        <f t="shared" si="2"/>
        <v>616.9289379743725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-3374.3904650004401</v>
      </c>
      <c r="AI37">
        <f t="shared" si="25"/>
        <v>-3381.7766825210406</v>
      </c>
      <c r="AJ37">
        <f t="shared" si="7"/>
        <v>153.30654411771911</v>
      </c>
      <c r="AK37">
        <f t="shared" si="22"/>
        <v>53.916483746446417</v>
      </c>
      <c r="AL37">
        <f t="shared" si="8"/>
        <v>-3174.5536546568751</v>
      </c>
      <c r="AN37">
        <f t="shared" si="26"/>
        <v>0</v>
      </c>
      <c r="AO37">
        <f t="shared" si="26"/>
        <v>0</v>
      </c>
      <c r="AP37">
        <f t="shared" si="26"/>
        <v>-0.40077780677934161</v>
      </c>
      <c r="AQ37">
        <f t="shared" si="26"/>
        <v>-183.09517774261732</v>
      </c>
      <c r="AR37">
        <f t="shared" si="26"/>
        <v>-183.49595554939665</v>
      </c>
      <c r="AS37">
        <f t="shared" si="26"/>
        <v>8.3184472086091326</v>
      </c>
      <c r="AT37">
        <f t="shared" si="26"/>
        <v>2.9255204094500833</v>
      </c>
      <c r="AU37">
        <f t="shared" si="23"/>
        <v>-172.25198793133742</v>
      </c>
      <c r="AW37">
        <v>34</v>
      </c>
      <c r="AX37">
        <f>IF(Z37&gt;0, (R37*SUMPRODUCT(K37:$K$98, X37:$X$98)-K37*$AZ$3)/Z37, 0)</f>
        <v>2088.1084812819345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100000</v>
      </c>
      <c r="S38">
        <f t="shared" si="1"/>
        <v>1855.1785280878921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616.9289379743725</v>
      </c>
      <c r="AC38">
        <f t="shared" si="2"/>
        <v>480.90576017543134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-3327.0773648494123</v>
      </c>
      <c r="AI38">
        <f t="shared" si="25"/>
        <v>-3333.5579508535948</v>
      </c>
      <c r="AJ38">
        <f t="shared" si="7"/>
        <v>136.02317779894116</v>
      </c>
      <c r="AK38">
        <f t="shared" si="22"/>
        <v>43.185025658206079</v>
      </c>
      <c r="AL38">
        <f t="shared" si="8"/>
        <v>-3154.3497473964476</v>
      </c>
      <c r="AN38">
        <f t="shared" si="26"/>
        <v>0</v>
      </c>
      <c r="AO38">
        <f t="shared" si="26"/>
        <v>0</v>
      </c>
      <c r="AP38">
        <f t="shared" si="26"/>
        <v>-0.31396253492171405</v>
      </c>
      <c r="AQ38">
        <f t="shared" si="26"/>
        <v>-161.18567714010157</v>
      </c>
      <c r="AR38">
        <f t="shared" si="26"/>
        <v>-161.4996396750233</v>
      </c>
      <c r="AS38">
        <f t="shared" si="26"/>
        <v>6.5898642009074875</v>
      </c>
      <c r="AT38">
        <f t="shared" si="26"/>
        <v>2.0921688436137891</v>
      </c>
      <c r="AU38">
        <f t="shared" si="23"/>
        <v>-152.81760663050201</v>
      </c>
      <c r="AW38">
        <v>35</v>
      </c>
      <c r="AX38">
        <f>IF(Z38&gt;0, (R38*SUMPRODUCT(K38:$K$98, X38:$X$98)-K38*$AZ$3)/Z38, 0)</f>
        <v>1855.1785280878921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100000</v>
      </c>
      <c r="S39">
        <f t="shared" si="1"/>
        <v>1613.6093172252758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480.90576017543134</v>
      </c>
      <c r="AC39">
        <f t="shared" si="2"/>
        <v>361.74865441361214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-3244.5183441658419</v>
      </c>
      <c r="AI39">
        <f t="shared" si="25"/>
        <v>-3250.1229947239408</v>
      </c>
      <c r="AJ39">
        <f t="shared" si="7"/>
        <v>119.1571057618192</v>
      </c>
      <c r="AK39">
        <f t="shared" si="22"/>
        <v>33.663403212280194</v>
      </c>
      <c r="AL39">
        <f t="shared" si="8"/>
        <v>-3097.3024857498413</v>
      </c>
      <c r="AN39">
        <f t="shared" si="26"/>
        <v>0</v>
      </c>
      <c r="AO39">
        <f t="shared" si="26"/>
        <v>0</v>
      </c>
      <c r="AP39">
        <f t="shared" si="26"/>
        <v>-0.24243430072686642</v>
      </c>
      <c r="AQ39">
        <f t="shared" si="26"/>
        <v>-140.34461699430889</v>
      </c>
      <c r="AR39">
        <f t="shared" si="26"/>
        <v>-140.58705129503576</v>
      </c>
      <c r="AS39">
        <f t="shared" si="26"/>
        <v>5.1542499059570988</v>
      </c>
      <c r="AT39">
        <f t="shared" si="26"/>
        <v>1.456141383527022</v>
      </c>
      <c r="AU39">
        <f t="shared" si="23"/>
        <v>-133.97666000555162</v>
      </c>
      <c r="AW39">
        <v>36</v>
      </c>
      <c r="AX39">
        <f>IF(Z39&gt;0, (R39*SUMPRODUCT(K39:$K$98, X39:$X$98)-K39*$AZ$3)/Z39, 0)</f>
        <v>1613.6093172252758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100000</v>
      </c>
      <c r="S40">
        <f t="shared" si="1"/>
        <v>1358.043157634386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361.74865441361214</v>
      </c>
      <c r="AC40">
        <f t="shared" si="2"/>
        <v>258.92954757848383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-3128.0451508839519</v>
      </c>
      <c r="AI40">
        <f t="shared" si="25"/>
        <v>-3132.8117436487487</v>
      </c>
      <c r="AJ40">
        <f t="shared" si="7"/>
        <v>102.81910683512831</v>
      </c>
      <c r="AK40">
        <f t="shared" si="22"/>
        <v>25.322405808952851</v>
      </c>
      <c r="AL40">
        <f t="shared" si="8"/>
        <v>-3004.6702310046676</v>
      </c>
      <c r="AN40">
        <f t="shared" si="26"/>
        <v>0</v>
      </c>
      <c r="AO40">
        <f t="shared" si="26"/>
        <v>0</v>
      </c>
      <c r="AP40">
        <f t="shared" si="26"/>
        <v>-0.18409226979774893</v>
      </c>
      <c r="AQ40">
        <f t="shared" si="26"/>
        <v>-120.80934123613906</v>
      </c>
      <c r="AR40">
        <f t="shared" si="26"/>
        <v>-120.99343350593681</v>
      </c>
      <c r="AS40">
        <f t="shared" si="26"/>
        <v>3.9710131932494228</v>
      </c>
      <c r="AT40">
        <f t="shared" si="26"/>
        <v>0.97798561616966517</v>
      </c>
      <c r="AU40">
        <f t="shared" si="23"/>
        <v>-116.04443469651771</v>
      </c>
      <c r="AW40">
        <v>37</v>
      </c>
      <c r="AX40">
        <f>IF(Z40&gt;0, (R40*SUMPRODUCT(K40:$K$98, X40:$X$98)-K40*$AZ$3)/Z40, 0)</f>
        <v>1358.043157634386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100000</v>
      </c>
      <c r="S41">
        <f t="shared" si="1"/>
        <v>1079.4473358725393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258.92954757848383</v>
      </c>
      <c r="AC41">
        <f t="shared" si="2"/>
        <v>171.62512612732752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-2976.355854194524</v>
      </c>
      <c r="AI41">
        <f t="shared" si="25"/>
        <v>-2980.3306920681243</v>
      </c>
      <c r="AJ41">
        <f t="shared" si="7"/>
        <v>87.304421451156315</v>
      </c>
      <c r="AK41">
        <f t="shared" si="22"/>
        <v>18.125068330493871</v>
      </c>
      <c r="AL41">
        <f t="shared" si="8"/>
        <v>-2874.901202286474</v>
      </c>
      <c r="AN41">
        <f t="shared" si="26"/>
        <v>0</v>
      </c>
      <c r="AO41">
        <f t="shared" si="26"/>
        <v>0</v>
      </c>
      <c r="AP41">
        <f t="shared" si="26"/>
        <v>-0.13706573510981593</v>
      </c>
      <c r="AQ41">
        <f t="shared" si="26"/>
        <v>-102.63472777420569</v>
      </c>
      <c r="AR41">
        <f t="shared" si="26"/>
        <v>-102.7717935093155</v>
      </c>
      <c r="AS41">
        <f t="shared" si="26"/>
        <v>3.01054913057393</v>
      </c>
      <c r="AT41">
        <f t="shared" si="26"/>
        <v>0.62501311843054064</v>
      </c>
      <c r="AU41">
        <f t="shared" si="23"/>
        <v>-99.136231260311021</v>
      </c>
      <c r="AW41">
        <v>38</v>
      </c>
      <c r="AX41">
        <f>IF(Z41&gt;0, (R41*SUMPRODUCT(K41:$K$98, X41:$X$98)-K41*$AZ$3)/Z41, 0)</f>
        <v>1079.4473358725393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100000</v>
      </c>
      <c r="S42">
        <f t="shared" si="1"/>
        <v>763.48157958750244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171.62512612732752</v>
      </c>
      <c r="AC42">
        <f t="shared" si="2"/>
        <v>98.905505303999178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-2785.8207714430496</v>
      </c>
      <c r="AI42">
        <f t="shared" si="25"/>
        <v>-2789.059405745053</v>
      </c>
      <c r="AJ42">
        <f t="shared" si="7"/>
        <v>72.719620823328341</v>
      </c>
      <c r="AK42">
        <f t="shared" si="22"/>
        <v>12.013758828912927</v>
      </c>
      <c r="AL42">
        <f t="shared" si="8"/>
        <v>-2704.3260260928114</v>
      </c>
      <c r="AN42">
        <f t="shared" si="26"/>
        <v>0</v>
      </c>
      <c r="AO42">
        <f t="shared" si="26"/>
        <v>0</v>
      </c>
      <c r="AP42">
        <f t="shared" si="26"/>
        <v>-9.9713364210460925E-2</v>
      </c>
      <c r="AQ42">
        <f t="shared" si="26"/>
        <v>-85.771820867862516</v>
      </c>
      <c r="AR42">
        <f t="shared" si="26"/>
        <v>-85.871534232072975</v>
      </c>
      <c r="AS42">
        <f t="shared" si="26"/>
        <v>2.2389431347396038</v>
      </c>
      <c r="AT42">
        <f t="shared" si="26"/>
        <v>0.36988810650925485</v>
      </c>
      <c r="AU42">
        <f t="shared" si="23"/>
        <v>-83.262702990824096</v>
      </c>
      <c r="AW42">
        <v>39</v>
      </c>
      <c r="AX42">
        <f>IF(Z42&gt;0, (R42*SUMPRODUCT(K42:$K$98, X42:$X$98)-K42*$AZ$3)/Z42, 0)</f>
        <v>763.48157958750244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100000</v>
      </c>
      <c r="S43">
        <f t="shared" si="1"/>
        <v>388.33061601950942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98.905505303999178</v>
      </c>
      <c r="AC43">
        <f t="shared" si="2"/>
        <v>39.843601356562829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-2564.7651855171093</v>
      </c>
      <c r="AI43">
        <f t="shared" si="25"/>
        <v>-2567.3302421797134</v>
      </c>
      <c r="AJ43">
        <f t="shared" si="7"/>
        <v>59.061903947436349</v>
      </c>
      <c r="AK43">
        <f t="shared" si="22"/>
        <v>6.9233853712799434</v>
      </c>
      <c r="AL43">
        <f t="shared" si="8"/>
        <v>-2501.3449528609972</v>
      </c>
      <c r="AN43">
        <f t="shared" si="26"/>
        <v>0</v>
      </c>
      <c r="AO43">
        <f t="shared" si="26"/>
        <v>0</v>
      </c>
      <c r="AP43">
        <f t="shared" si="26"/>
        <v>-7.0513195799322179E-2</v>
      </c>
      <c r="AQ43">
        <f t="shared" si="26"/>
        <v>-70.505183118269542</v>
      </c>
      <c r="AR43">
        <f t="shared" si="26"/>
        <v>-70.575696314068864</v>
      </c>
      <c r="AS43">
        <f t="shared" si="26"/>
        <v>1.6236068614164632</v>
      </c>
      <c r="AT43">
        <f t="shared" si="26"/>
        <v>0.19032329203346662</v>
      </c>
      <c r="AU43">
        <f t="shared" si="23"/>
        <v>-68.761766160618933</v>
      </c>
      <c r="AW43">
        <v>40</v>
      </c>
      <c r="AX43">
        <f>IF(Z43&gt;0, (R43*SUMPRODUCT(K43:$K$98, X43:$X$98)-K43*$AZ$3)/Z43, 0)</f>
        <v>388.33061601950942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100000</v>
      </c>
      <c r="S44">
        <f t="shared" si="1"/>
        <v>-86.719302383753742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39.843601356562829</v>
      </c>
      <c r="AC44">
        <f t="shared" si="2"/>
        <v>-6.8134416541831797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-2300.7327036362426</v>
      </c>
      <c r="AI44">
        <f t="shared" si="25"/>
        <v>-2302.6969265563116</v>
      </c>
      <c r="AJ44">
        <f t="shared" si="7"/>
        <v>46.657043010746008</v>
      </c>
      <c r="AK44">
        <f t="shared" si="22"/>
        <v>2.7890520949593984</v>
      </c>
      <c r="AL44">
        <f t="shared" si="8"/>
        <v>-2253.2508314506063</v>
      </c>
      <c r="AN44">
        <f t="shared" si="26"/>
        <v>0</v>
      </c>
      <c r="AO44">
        <f t="shared" si="26"/>
        <v>0</v>
      </c>
      <c r="AP44">
        <f t="shared" si="26"/>
        <v>-4.8211005215786189E-2</v>
      </c>
      <c r="AQ44">
        <f t="shared" si="26"/>
        <v>-56.470492855887152</v>
      </c>
      <c r="AR44">
        <f t="shared" si="26"/>
        <v>-56.518703861102935</v>
      </c>
      <c r="AS44">
        <f t="shared" si="26"/>
        <v>1.1451770168046946</v>
      </c>
      <c r="AT44">
        <f t="shared" si="26"/>
        <v>6.8456081905637664E-2</v>
      </c>
      <c r="AU44">
        <f t="shared" si="23"/>
        <v>-55.305070762392603</v>
      </c>
      <c r="AW44">
        <v>41</v>
      </c>
      <c r="AX44">
        <f>IF(Z44&gt;0, (R44*SUMPRODUCT(K44:$K$98, X44:$X$98)-K44*$AZ$3)/Z44, 0)</f>
        <v>-86.719302383753742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100000</v>
      </c>
      <c r="S45">
        <f t="shared" si="1"/>
        <v>-726.53632608151281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-6.8134416541831797</v>
      </c>
      <c r="AC45">
        <f t="shared" si="2"/>
        <v>-41.990952271210148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-1998.7146745456009</v>
      </c>
      <c r="AI45">
        <f t="shared" si="25"/>
        <v>-2000.159576567833</v>
      </c>
      <c r="AJ45">
        <f t="shared" si="7"/>
        <v>35.177510617026968</v>
      </c>
      <c r="AK45">
        <f t="shared" si="22"/>
        <v>-0.47694091579282261</v>
      </c>
      <c r="AL45">
        <f t="shared" si="8"/>
        <v>-1965.4590068665989</v>
      </c>
      <c r="AN45">
        <f t="shared" si="26"/>
        <v>0</v>
      </c>
      <c r="AO45">
        <f t="shared" si="26"/>
        <v>0</v>
      </c>
      <c r="AP45">
        <f t="shared" si="26"/>
        <v>-3.1664729952486141E-2</v>
      </c>
      <c r="AQ45">
        <f t="shared" si="26"/>
        <v>-43.801420060156602</v>
      </c>
      <c r="AR45">
        <f t="shared" si="26"/>
        <v>-43.833084790109091</v>
      </c>
      <c r="AS45">
        <f t="shared" si="26"/>
        <v>0.77090789337268295</v>
      </c>
      <c r="AT45">
        <f t="shared" si="26"/>
        <v>-1.045206184883123E-2</v>
      </c>
      <c r="AU45">
        <f t="shared" si="23"/>
        <v>-43.072628958585241</v>
      </c>
      <c r="AW45">
        <v>42</v>
      </c>
      <c r="AX45">
        <f>IF(Z45&gt;0, (R45*SUMPRODUCT(K45:$K$98, X45:$X$98)-K45*$AZ$3)/Z45, 0)</f>
        <v>-726.53632608151281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100000</v>
      </c>
      <c r="S46">
        <f t="shared" si="1"/>
        <v>-1648.8130083484868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-41.990952271210148</v>
      </c>
      <c r="AC46">
        <f t="shared" si="2"/>
        <v>-66.780781046670114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-1671.5782514798648</v>
      </c>
      <c r="AI46">
        <f t="shared" si="25"/>
        <v>-1672.5908099190046</v>
      </c>
      <c r="AJ46">
        <f t="shared" si="7"/>
        <v>24.789828775459966</v>
      </c>
      <c r="AK46">
        <f t="shared" si="22"/>
        <v>-2.9393666589847105</v>
      </c>
      <c r="AL46">
        <f t="shared" si="8"/>
        <v>-1650.7403478025294</v>
      </c>
      <c r="AN46">
        <f t="shared" si="26"/>
        <v>0</v>
      </c>
      <c r="AO46">
        <f t="shared" si="26"/>
        <v>0</v>
      </c>
      <c r="AP46">
        <f t="shared" si="26"/>
        <v>-1.9812508442949312E-2</v>
      </c>
      <c r="AQ46">
        <f t="shared" si="26"/>
        <v>-32.707404274493001</v>
      </c>
      <c r="AR46">
        <f t="shared" si="26"/>
        <v>-32.727216782935955</v>
      </c>
      <c r="AS46">
        <f t="shared" si="26"/>
        <v>0.48505713144844398</v>
      </c>
      <c r="AT46">
        <f t="shared" si="26"/>
        <v>-5.7513941415106282E-2</v>
      </c>
      <c r="AU46">
        <f t="shared" si="23"/>
        <v>-32.299673592902614</v>
      </c>
      <c r="AW46">
        <v>43</v>
      </c>
      <c r="AX46">
        <f>IF(Z46&gt;0, (R46*SUMPRODUCT(K46:$K$98, X46:$X$98)-K46*$AZ$3)/Z46, 0)</f>
        <v>-1648.8130083484868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100000</v>
      </c>
      <c r="S47">
        <f t="shared" si="1"/>
        <v>-3078.1855708175726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-66.780781046670114</v>
      </c>
      <c r="AC47">
        <f t="shared" si="2"/>
        <v>-82.513550245541154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-1329.140910487502</v>
      </c>
      <c r="AI47">
        <f t="shared" si="25"/>
        <v>-1329.8110581146284</v>
      </c>
      <c r="AJ47">
        <f t="shared" si="7"/>
        <v>15.73276919887104</v>
      </c>
      <c r="AK47">
        <f t="shared" si="22"/>
        <v>-4.6746546732669083</v>
      </c>
      <c r="AL47">
        <f t="shared" si="8"/>
        <v>-1318.7529435890244</v>
      </c>
      <c r="AN47">
        <f t="shared" si="26"/>
        <v>0</v>
      </c>
      <c r="AO47">
        <f t="shared" si="26"/>
        <v>0</v>
      </c>
      <c r="AP47">
        <f t="shared" si="26"/>
        <v>-1.1707706551649821E-2</v>
      </c>
      <c r="AQ47">
        <f t="shared" si="26"/>
        <v>-23.220542930971494</v>
      </c>
      <c r="AR47">
        <f t="shared" si="26"/>
        <v>-23.232250637523141</v>
      </c>
      <c r="AS47">
        <f t="shared" si="26"/>
        <v>0.27485681895944181</v>
      </c>
      <c r="AT47">
        <f t="shared" si="26"/>
        <v>-8.1667804121872634E-2</v>
      </c>
      <c r="AU47">
        <f t="shared" si="23"/>
        <v>-23.039061622685576</v>
      </c>
      <c r="AW47">
        <v>44</v>
      </c>
      <c r="AX47">
        <f>IF(Z47&gt;0, (R47*SUMPRODUCT(K47:$K$98, X47:$X$98)-K47*$AZ$3)/Z47, 0)</f>
        <v>-3078.1855708175726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100000</v>
      </c>
      <c r="S48">
        <f t="shared" si="1"/>
        <v>-5463.3405578230513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-82.513550245541154</v>
      </c>
      <c r="AC48">
        <f t="shared" si="2"/>
        <v>-90.578169001850199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-995.85813804358747</v>
      </c>
      <c r="AI48">
        <f t="shared" si="25"/>
        <v>-996.27261965993182</v>
      </c>
      <c r="AJ48">
        <f t="shared" si="7"/>
        <v>8.064618756309045</v>
      </c>
      <c r="AK48">
        <f t="shared" si="22"/>
        <v>-5.7759485171878815</v>
      </c>
      <c r="AL48">
        <f t="shared" si="8"/>
        <v>-993.98394942081063</v>
      </c>
      <c r="AN48">
        <f t="shared" si="26"/>
        <v>0</v>
      </c>
      <c r="AO48">
        <f t="shared" si="26"/>
        <v>0</v>
      </c>
      <c r="AP48">
        <f t="shared" si="26"/>
        <v>-6.4652987037942446E-3</v>
      </c>
      <c r="AQ48">
        <f t="shared" si="26"/>
        <v>-15.533910492442034</v>
      </c>
      <c r="AR48">
        <f t="shared" si="26"/>
        <v>-15.540375791145829</v>
      </c>
      <c r="AS48">
        <f t="shared" si="26"/>
        <v>0.12579609598038027</v>
      </c>
      <c r="AT48">
        <f t="shared" si="26"/>
        <v>-9.0096233436637113E-2</v>
      </c>
      <c r="AU48">
        <f t="shared" si="23"/>
        <v>-15.504675928602085</v>
      </c>
      <c r="AW48">
        <v>45</v>
      </c>
      <c r="AX48">
        <f>IF(Z48&gt;0, (R48*SUMPRODUCT(K48:$K$98, X48:$X$98)-K48*$AZ$3)/Z48, 0)</f>
        <v>-5463.3405578230513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100000</v>
      </c>
      <c r="S49">
        <f t="shared" si="1"/>
        <v>-9776.313927233854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-90.578169001850199</v>
      </c>
      <c r="AC49">
        <f t="shared" si="2"/>
        <v>-92.580004338343599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-694.36447259707063</v>
      </c>
      <c r="AI49">
        <f t="shared" si="25"/>
        <v>-694.60121827910234</v>
      </c>
      <c r="AJ49">
        <f t="shared" si="7"/>
        <v>2.0018353364934001</v>
      </c>
      <c r="AK49">
        <f t="shared" si="22"/>
        <v>-6.3404718301295144</v>
      </c>
      <c r="AL49">
        <f t="shared" si="8"/>
        <v>-698.9398547727385</v>
      </c>
      <c r="AN49">
        <f t="shared" si="26"/>
        <v>0</v>
      </c>
      <c r="AO49">
        <f t="shared" si="26"/>
        <v>0</v>
      </c>
      <c r="AP49">
        <f t="shared" si="26"/>
        <v>-3.2972157501131387E-3</v>
      </c>
      <c r="AQ49">
        <f t="shared" si="26"/>
        <v>-9.6705859879628076</v>
      </c>
      <c r="AR49">
        <f t="shared" si="26"/>
        <v>-9.6738832037129221</v>
      </c>
      <c r="AS49">
        <f t="shared" si="26"/>
        <v>2.7880056539896707E-2</v>
      </c>
      <c r="AT49">
        <f t="shared" si="26"/>
        <v>-8.8305321567199752E-2</v>
      </c>
      <c r="AU49">
        <f t="shared" si="23"/>
        <v>-9.7343084687402257</v>
      </c>
      <c r="AW49">
        <v>46</v>
      </c>
      <c r="AX49">
        <f>IF(Z49&gt;0, (R49*SUMPRODUCT(K49:$K$98, X49:$X$98)-K49*$AZ$3)/Z49, 0)</f>
        <v>-9776.313927233854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100000</v>
      </c>
      <c r="S50">
        <f t="shared" si="1"/>
        <v>-18339.609079850612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-92.580004338343599</v>
      </c>
      <c r="AC50">
        <f t="shared" si="2"/>
        <v>-90.168380365637972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-445.85367314294302</v>
      </c>
      <c r="AI50">
        <f t="shared" si="25"/>
        <v>-445.97658794986864</v>
      </c>
      <c r="AJ50">
        <f t="shared" si="7"/>
        <v>-2.4116239727056268</v>
      </c>
      <c r="AK50">
        <f t="shared" si="22"/>
        <v>-6.4806003036840529</v>
      </c>
      <c r="AL50">
        <f t="shared" si="8"/>
        <v>-454.86881222625834</v>
      </c>
      <c r="AN50">
        <f t="shared" si="26"/>
        <v>0</v>
      </c>
      <c r="AO50">
        <f t="shared" si="26"/>
        <v>0</v>
      </c>
      <c r="AP50">
        <f t="shared" si="26"/>
        <v>-1.5284508564486516E-3</v>
      </c>
      <c r="AQ50">
        <f t="shared" si="26"/>
        <v>-5.5442094049625616</v>
      </c>
      <c r="AR50">
        <f t="shared" si="26"/>
        <v>-5.5457378558190102</v>
      </c>
      <c r="AS50">
        <f t="shared" si="26"/>
        <v>-2.9988646760393617E-2</v>
      </c>
      <c r="AT50">
        <f t="shared" si="26"/>
        <v>-8.0586540647314742E-2</v>
      </c>
      <c r="AU50">
        <f t="shared" si="23"/>
        <v>-5.656313043226719</v>
      </c>
      <c r="AW50">
        <v>47</v>
      </c>
      <c r="AX50">
        <f>IF(Z50&gt;0, (R50*SUMPRODUCT(K50:$K$98, X50:$X$98)-K50*$AZ$3)/Z50, 0)</f>
        <v>-18339.609079850612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100000</v>
      </c>
      <c r="S51">
        <f t="shared" si="1"/>
        <v>-37494.351532124783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-90.168380365637972</v>
      </c>
      <c r="AC51">
        <f t="shared" si="2"/>
        <v>-84.924902305718021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-260.24211245208318</v>
      </c>
      <c r="AI51">
        <f t="shared" si="25"/>
        <v>-260.2987375828265</v>
      </c>
      <c r="AJ51">
        <f t="shared" si="7"/>
        <v>-5.2434780599199513</v>
      </c>
      <c r="AK51">
        <f t="shared" si="22"/>
        <v>-6.3117866255946584</v>
      </c>
      <c r="AL51">
        <f t="shared" si="8"/>
        <v>-271.85400226834111</v>
      </c>
      <c r="AN51">
        <f t="shared" si="26"/>
        <v>0</v>
      </c>
      <c r="AO51">
        <f t="shared" si="26"/>
        <v>0</v>
      </c>
      <c r="AP51">
        <f t="shared" si="26"/>
        <v>-6.2869277790527105E-4</v>
      </c>
      <c r="AQ51">
        <f t="shared" si="26"/>
        <v>-2.8893944165366476</v>
      </c>
      <c r="AR51">
        <f t="shared" si="26"/>
        <v>-2.8900231093145528</v>
      </c>
      <c r="AS51">
        <f t="shared" si="26"/>
        <v>-5.8216850788723469E-2</v>
      </c>
      <c r="AT51">
        <f t="shared" si="26"/>
        <v>-7.0077978012577841E-2</v>
      </c>
      <c r="AU51">
        <f t="shared" si="23"/>
        <v>-3.018317938115854</v>
      </c>
      <c r="AW51">
        <v>48</v>
      </c>
      <c r="AX51">
        <f>IF(Z51&gt;0, (R51*SUMPRODUCT(K51:$K$98, X51:$X$98)-K51*$AZ$3)/Z51, 0)</f>
        <v>-37494.351532124783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100000</v>
      </c>
      <c r="S52">
        <f t="shared" si="1"/>
        <v>-87398.373766065211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-84.924902305718021</v>
      </c>
      <c r="AC52">
        <f t="shared" si="2"/>
        <v>-78.182432914323854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-134.78026869788951</v>
      </c>
      <c r="AI52">
        <f t="shared" si="25"/>
        <v>-134.80263251015094</v>
      </c>
      <c r="AJ52">
        <f t="shared" si="7"/>
        <v>-6.7424693913941667</v>
      </c>
      <c r="AK52">
        <f t="shared" si="22"/>
        <v>-5.9447431614002619</v>
      </c>
      <c r="AL52">
        <f t="shared" si="8"/>
        <v>-147.48984506294536</v>
      </c>
      <c r="AN52">
        <f t="shared" si="26"/>
        <v>0</v>
      </c>
      <c r="AO52">
        <f t="shared" si="26"/>
        <v>0</v>
      </c>
      <c r="AP52">
        <f t="shared" si="26"/>
        <v>-2.2169559747303326E-4</v>
      </c>
      <c r="AQ52">
        <f t="shared" si="26"/>
        <v>-1.3360956462729321</v>
      </c>
      <c r="AR52">
        <f t="shared" si="26"/>
        <v>-1.3363173418704051</v>
      </c>
      <c r="AS52">
        <f t="shared" si="26"/>
        <v>-6.6839041693580736E-2</v>
      </c>
      <c r="AT52">
        <f t="shared" si="26"/>
        <v>-5.8931070051220703E-2</v>
      </c>
      <c r="AU52">
        <f t="shared" si="23"/>
        <v>-1.4620874536152064</v>
      </c>
      <c r="AW52">
        <v>49</v>
      </c>
      <c r="AX52">
        <f>IF(Z52&gt;0, (R52*SUMPRODUCT(K52:$K$98, X52:$X$98)-K52*$AZ$3)/Z52, 0)</f>
        <v>-87398.373766065211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100000</v>
      </c>
      <c r="S53">
        <f t="shared" si="1"/>
        <v>-247124.73164609217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-78.182432914323854</v>
      </c>
      <c r="AC53">
        <f t="shared" si="2"/>
        <v>-70.91865016065853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-59.863184295634156</v>
      </c>
      <c r="AI53">
        <f t="shared" si="25"/>
        <v>-59.870358673699059</v>
      </c>
      <c r="AJ53">
        <f t="shared" si="7"/>
        <v>-7.2637827536653248</v>
      </c>
      <c r="AK53">
        <f t="shared" si="22"/>
        <v>-5.4727703040026707</v>
      </c>
      <c r="AL53">
        <f t="shared" si="8"/>
        <v>-72.606911731367049</v>
      </c>
      <c r="AN53">
        <f t="shared" si="26"/>
        <v>0</v>
      </c>
      <c r="AO53">
        <f t="shared" si="26"/>
        <v>0</v>
      </c>
      <c r="AP53">
        <f t="shared" si="26"/>
        <v>-6.3500547103697725E-5</v>
      </c>
      <c r="AQ53">
        <f t="shared" si="26"/>
        <v>-0.52985010265057664</v>
      </c>
      <c r="AR53">
        <f t="shared" si="26"/>
        <v>-0.52991360319768033</v>
      </c>
      <c r="AS53">
        <f t="shared" si="26"/>
        <v>-6.4291869584721523E-2</v>
      </c>
      <c r="AT53">
        <f t="shared" si="26"/>
        <v>-4.8439586725598262E-2</v>
      </c>
      <c r="AU53">
        <f t="shared" si="23"/>
        <v>-0.64264505950799999</v>
      </c>
      <c r="AW53">
        <v>50</v>
      </c>
      <c r="AX53">
        <f>IF(Z53&gt;0, (R53*SUMPRODUCT(K53:$K$98, X53:$X$98)-K53*$AZ$3)/Z53, 0)</f>
        <v>-247124.73164609217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100000</v>
      </c>
      <c r="S54">
        <f t="shared" si="1"/>
        <v>-923158.95006637706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-70.91865016065853</v>
      </c>
      <c r="AC54">
        <f t="shared" si="2"/>
        <v>-63.770037406221419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-21.502730263488772</v>
      </c>
      <c r="AI54">
        <f t="shared" si="25"/>
        <v>-21.504457215207154</v>
      </c>
      <c r="AJ54">
        <f t="shared" si="7"/>
        <v>-7.1486127544371101</v>
      </c>
      <c r="AK54">
        <f t="shared" si="22"/>
        <v>-4.9643055112460974</v>
      </c>
      <c r="AL54">
        <f t="shared" si="8"/>
        <v>-33.61737548089036</v>
      </c>
      <c r="AN54">
        <f t="shared" si="26"/>
        <v>0</v>
      </c>
      <c r="AO54">
        <f t="shared" si="26"/>
        <v>0</v>
      </c>
      <c r="AP54">
        <f t="shared" si="26"/>
        <v>-1.3647571601676951E-5</v>
      </c>
      <c r="AQ54">
        <f t="shared" si="26"/>
        <v>-0.16992950513850921</v>
      </c>
      <c r="AR54">
        <f t="shared" si="26"/>
        <v>-0.1699431527101109</v>
      </c>
      <c r="AS54">
        <f t="shared" si="26"/>
        <v>-5.6493301683227325E-2</v>
      </c>
      <c r="AT54">
        <f t="shared" si="26"/>
        <v>-3.9231389155953346E-2</v>
      </c>
      <c r="AU54">
        <f t="shared" si="23"/>
        <v>-0.26566784354929157</v>
      </c>
      <c r="AW54">
        <v>51</v>
      </c>
      <c r="AX54">
        <f>IF(Z54&gt;0, (R54*SUMPRODUCT(K54:$K$98, X54:$X$98)-K54*$AZ$3)/Z54, 0)</f>
        <v>-923158.95006637706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100000</v>
      </c>
      <c r="S55">
        <f t="shared" si="1"/>
        <v>-5262679.2714890726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-63.770037406221419</v>
      </c>
      <c r="AC55">
        <f t="shared" si="2"/>
        <v>-57.084196503245899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-5.7540304304722314</v>
      </c>
      <c r="AI55">
        <f t="shared" si="25"/>
        <v>-5.7543016050658098</v>
      </c>
      <c r="AJ55">
        <f t="shared" si="7"/>
        <v>-6.6858409029755208</v>
      </c>
      <c r="AK55">
        <f t="shared" si="22"/>
        <v>-4.4639026184355002</v>
      </c>
      <c r="AL55">
        <f t="shared" si="8"/>
        <v>-16.904045126476831</v>
      </c>
      <c r="AN55">
        <f t="shared" si="26"/>
        <v>0</v>
      </c>
      <c r="AO55">
        <f t="shared" si="26"/>
        <v>0</v>
      </c>
      <c r="AP55">
        <f t="shared" si="26"/>
        <v>-1.9134017238868945E-6</v>
      </c>
      <c r="AQ55">
        <f t="shared" si="26"/>
        <v>-4.0600306981810198E-2</v>
      </c>
      <c r="AR55">
        <f t="shared" si="26"/>
        <v>-4.0602220383534088E-2</v>
      </c>
      <c r="AS55">
        <f t="shared" si="26"/>
        <v>-4.7175140342466296E-2</v>
      </c>
      <c r="AT55">
        <f t="shared" si="26"/>
        <v>-3.1497194676899494E-2</v>
      </c>
      <c r="AU55">
        <f t="shared" si="23"/>
        <v>-0.11927455540289987</v>
      </c>
      <c r="AW55">
        <v>52</v>
      </c>
      <c r="AX55">
        <f>IF(Z55&gt;0, (R55*SUMPRODUCT(K55:$K$98, X55:$X$98)-K55*$AZ$3)/Z55, 0)</f>
        <v>-5262679.2714890726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100000</v>
      </c>
      <c r="S56">
        <f t="shared" si="1"/>
        <v>-30387419.258410897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-57.084196503245899</v>
      </c>
      <c r="AC56">
        <f t="shared" si="2"/>
        <v>-51.003573231554476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-0.90600701787973281</v>
      </c>
      <c r="AI56">
        <f t="shared" si="25"/>
        <v>-0.90604897897290582</v>
      </c>
      <c r="AJ56">
        <f t="shared" si="7"/>
        <v>-6.0806232716914224</v>
      </c>
      <c r="AK56">
        <f t="shared" si="22"/>
        <v>-3.9958937552272134</v>
      </c>
      <c r="AL56">
        <f t="shared" si="8"/>
        <v>-10.982566005891542</v>
      </c>
      <c r="AN56">
        <f t="shared" si="26"/>
        <v>0</v>
      </c>
      <c r="AO56">
        <f t="shared" si="26"/>
        <v>0</v>
      </c>
      <c r="AP56">
        <f t="shared" si="26"/>
        <v>-2.6435402924170711E-7</v>
      </c>
      <c r="AQ56">
        <f t="shared" si="26"/>
        <v>-5.707825692490405E-3</v>
      </c>
      <c r="AR56">
        <f t="shared" si="26"/>
        <v>-5.7080900465196465E-3</v>
      </c>
      <c r="AS56">
        <f t="shared" si="26"/>
        <v>-3.8307802314531889E-2</v>
      </c>
      <c r="AT56">
        <f t="shared" si="26"/>
        <v>-2.5174048975827545E-2</v>
      </c>
      <c r="AU56">
        <f t="shared" si="23"/>
        <v>-6.9189941336879085E-2</v>
      </c>
      <c r="AW56">
        <v>53</v>
      </c>
      <c r="AX56">
        <f>IF(Z56&gt;0, (R56*SUMPRODUCT(K56:$K$98, X56:$X$98)-K56*$AZ$3)/Z56, 0)</f>
        <v>-30387419.258410897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100000</v>
      </c>
      <c r="S57">
        <f t="shared" si="1"/>
        <v>-178202657.76595503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-51.003573231554476</v>
      </c>
      <c r="AC57">
        <f t="shared" si="2"/>
        <v>-45.543902862003016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-0.14060856442683842</v>
      </c>
      <c r="AI57">
        <f t="shared" si="25"/>
        <v>-0.14061495376797298</v>
      </c>
      <c r="AJ57">
        <f t="shared" si="7"/>
        <v>-5.4596703695514606</v>
      </c>
      <c r="AK57">
        <f t="shared" si="22"/>
        <v>-3.5702501262088138</v>
      </c>
      <c r="AL57">
        <f t="shared" si="8"/>
        <v>-9.1705354495282485</v>
      </c>
      <c r="AN57">
        <f t="shared" si="26"/>
        <v>0</v>
      </c>
      <c r="AO57">
        <f t="shared" si="26"/>
        <v>0</v>
      </c>
      <c r="AP57">
        <f t="shared" si="26"/>
        <v>-3.5939927267748917E-8</v>
      </c>
      <c r="AQ57">
        <f t="shared" si="26"/>
        <v>-7.9092060860503992E-4</v>
      </c>
      <c r="AR57">
        <f t="shared" si="26"/>
        <v>-7.9095654853230779E-4</v>
      </c>
      <c r="AS57">
        <f t="shared" si="26"/>
        <v>-3.0710546182379787E-2</v>
      </c>
      <c r="AT57">
        <f t="shared" si="26"/>
        <v>-2.0082591798044919E-2</v>
      </c>
      <c r="AU57">
        <f t="shared" si="23"/>
        <v>-5.1584094528957021E-2</v>
      </c>
      <c r="AW57">
        <v>54</v>
      </c>
      <c r="AX57">
        <f>IF(Z57&gt;0, (R57*SUMPRODUCT(K57:$K$98, X57:$X$98)-K57*$AZ$3)/Z57, 0)</f>
        <v>-178202657.76595503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100000</v>
      </c>
      <c r="S58">
        <f t="shared" si="1"/>
        <v>-1063965162.3073851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-45.543902862003016</v>
      </c>
      <c r="AC58">
        <f t="shared" si="2"/>
        <v>-40.664891822572372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-2.1479777422527109E-2</v>
      </c>
      <c r="AI58">
        <f t="shared" si="25"/>
        <v>-2.1480732925894683E-2</v>
      </c>
      <c r="AJ58">
        <f t="shared" si="7"/>
        <v>-4.8790110394306438</v>
      </c>
      <c r="AK58">
        <f t="shared" si="22"/>
        <v>-3.1880732003402112</v>
      </c>
      <c r="AL58">
        <f t="shared" si="8"/>
        <v>-8.0885649726967497</v>
      </c>
      <c r="AN58">
        <f t="shared" si="26"/>
        <v>0</v>
      </c>
      <c r="AO58">
        <f t="shared" si="26"/>
        <v>0</v>
      </c>
      <c r="AP58">
        <f t="shared" si="26"/>
        <v>-4.798829467293841E-9</v>
      </c>
      <c r="AQ58">
        <f t="shared" si="26"/>
        <v>-1.0787799639893688E-4</v>
      </c>
      <c r="AR58">
        <f t="shared" si="26"/>
        <v>-1.0788279522840417E-4</v>
      </c>
      <c r="AS58">
        <f t="shared" si="26"/>
        <v>-2.4503882185951828E-2</v>
      </c>
      <c r="AT58">
        <f t="shared" si="26"/>
        <v>-1.6011476397569939E-2</v>
      </c>
      <c r="AU58">
        <f t="shared" si="23"/>
        <v>-4.0623241378750168E-2</v>
      </c>
      <c r="AW58">
        <v>55</v>
      </c>
      <c r="AX58">
        <f>IF(Z58&gt;0, (R58*SUMPRODUCT(K58:$K$98, X58:$X$98)-K58*$AZ$3)/Z58, 0)</f>
        <v>-1063965162.3073851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100000</v>
      </c>
      <c r="S59">
        <f t="shared" si="1"/>
        <v>-6482831643.839323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-40.664891822572372</v>
      </c>
      <c r="AC59">
        <f t="shared" si="2"/>
        <v>-36.30803366481944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-3.2237289122054444E-3</v>
      </c>
      <c r="AI59">
        <f t="shared" si="25"/>
        <v>-3.2238689283112898E-3</v>
      </c>
      <c r="AJ59">
        <f t="shared" si="7"/>
        <v>-4.3568581577529315</v>
      </c>
      <c r="AK59">
        <f t="shared" si="22"/>
        <v>-2.8465424275800664</v>
      </c>
      <c r="AL59">
        <f t="shared" si="8"/>
        <v>-7.2066244542613092</v>
      </c>
      <c r="AN59">
        <f t="shared" si="26"/>
        <v>0</v>
      </c>
      <c r="AO59">
        <f t="shared" si="26"/>
        <v>0</v>
      </c>
      <c r="AP59">
        <f t="shared" si="26"/>
        <v>-6.2786036343793881E-10</v>
      </c>
      <c r="AQ59">
        <f t="shared" si="26"/>
        <v>-1.4455848448465752E-5</v>
      </c>
      <c r="AR59">
        <f t="shared" si="26"/>
        <v>-1.4456476308829191E-5</v>
      </c>
      <c r="AS59">
        <f t="shared" si="26"/>
        <v>-1.9537027757352662E-2</v>
      </c>
      <c r="AT59">
        <f t="shared" si="26"/>
        <v>-1.2764468432636886E-2</v>
      </c>
      <c r="AU59">
        <f t="shared" si="23"/>
        <v>-3.231595266629838E-2</v>
      </c>
      <c r="AW59">
        <v>56</v>
      </c>
      <c r="AX59">
        <f>IF(Z59&gt;0, (R59*SUMPRODUCT(K59:$K$98, X59:$X$98)-K59*$AZ$3)/Z59, 0)</f>
        <v>-6482831643.839323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100000</v>
      </c>
      <c r="S60">
        <f t="shared" si="1"/>
        <v>-40322985730.678291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-36.30803366481944</v>
      </c>
      <c r="AC60">
        <f t="shared" si="2"/>
        <v>-32.417899874463139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-4.740681951221152E-4</v>
      </c>
      <c r="AI60">
        <f t="shared" si="25"/>
        <v>-4.7408829401812143E-4</v>
      </c>
      <c r="AJ60">
        <f t="shared" si="7"/>
        <v>-3.8901337903563018</v>
      </c>
      <c r="AK60">
        <f t="shared" si="22"/>
        <v>-2.5415623565373613</v>
      </c>
      <c r="AL60">
        <f t="shared" si="8"/>
        <v>-6.4321702351876811</v>
      </c>
      <c r="AN60">
        <f t="shared" si="26"/>
        <v>0</v>
      </c>
      <c r="AO60">
        <f t="shared" si="26"/>
        <v>0</v>
      </c>
      <c r="AP60">
        <f t="shared" si="26"/>
        <v>-8.0470973034264581E-11</v>
      </c>
      <c r="AQ60">
        <f t="shared" si="26"/>
        <v>-1.8980509643042251E-6</v>
      </c>
      <c r="AR60">
        <f t="shared" si="26"/>
        <v>-1.8981314352772592E-6</v>
      </c>
      <c r="AS60">
        <f t="shared" si="26"/>
        <v>-1.5575126675933762E-2</v>
      </c>
      <c r="AT60">
        <f t="shared" si="26"/>
        <v>-1.017578258001982E-2</v>
      </c>
      <c r="AU60">
        <f t="shared" si="23"/>
        <v>-2.575280738738886E-2</v>
      </c>
      <c r="AW60">
        <v>57</v>
      </c>
      <c r="AX60">
        <f>IF(Z60&gt;0, (R60*SUMPRODUCT(K60:$K$98, X60:$X$98)-K60*$AZ$3)/Z60, 0)</f>
        <v>-40322985730.678291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100000</v>
      </c>
      <c r="S61">
        <f t="shared" si="1"/>
        <v>-256578216468.06525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-32.417899874463139</v>
      </c>
      <c r="AC61">
        <f t="shared" si="2"/>
        <v>-28.944555124116995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-6.8310641231624156E-5</v>
      </c>
      <c r="AI61">
        <f t="shared" si="25"/>
        <v>-6.8313461478362422E-5</v>
      </c>
      <c r="AJ61">
        <f t="shared" si="7"/>
        <v>-3.4733447503461434</v>
      </c>
      <c r="AK61">
        <f t="shared" si="22"/>
        <v>-2.26925299121242</v>
      </c>
      <c r="AL61">
        <f t="shared" si="8"/>
        <v>-5.7426660550200417</v>
      </c>
      <c r="AN61">
        <f t="shared" si="26"/>
        <v>0</v>
      </c>
      <c r="AO61">
        <f t="shared" si="26"/>
        <v>0</v>
      </c>
      <c r="AP61">
        <f t="shared" si="26"/>
        <v>-1.0081754843748861E-11</v>
      </c>
      <c r="AQ61">
        <f t="shared" si="26"/>
        <v>-2.441953495675829E-7</v>
      </c>
      <c r="AR61">
        <f t="shared" si="26"/>
        <v>-2.4420543132242662E-7</v>
      </c>
      <c r="AS61">
        <f t="shared" si="26"/>
        <v>-1.2416434982707293E-2</v>
      </c>
      <c r="AT61">
        <f t="shared" si="26"/>
        <v>-8.1120747434861203E-3</v>
      </c>
      <c r="AU61">
        <f t="shared" si="23"/>
        <v>-2.0528753931624736E-2</v>
      </c>
      <c r="AW61">
        <v>58</v>
      </c>
      <c r="AX61">
        <f>IF(Z61&gt;0, (R61*SUMPRODUCT(K61:$K$98, X61:$X$98)-K61*$AZ$3)/Z61, 0)</f>
        <v>-256578216468.06525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100000</v>
      </c>
      <c r="S62">
        <f t="shared" si="1"/>
        <v>-1672959565970.481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-28.944555124116995</v>
      </c>
      <c r="AC62">
        <f t="shared" si="2"/>
        <v>-25.843353003672075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-9.6234085470026188E-6</v>
      </c>
      <c r="AI62">
        <f t="shared" si="25"/>
        <v>-9.6237947391367464E-6</v>
      </c>
      <c r="AJ62">
        <f t="shared" si="7"/>
        <v>-3.1012021204449205</v>
      </c>
      <c r="AK62">
        <f t="shared" si="22"/>
        <v>-2.0261188586881897</v>
      </c>
      <c r="AL62">
        <f t="shared" si="8"/>
        <v>-5.1273306029278496</v>
      </c>
      <c r="AN62">
        <f t="shared" si="26"/>
        <v>0</v>
      </c>
      <c r="AO62">
        <f t="shared" si="26"/>
        <v>0</v>
      </c>
      <c r="AP62">
        <f t="shared" si="26"/>
        <v>-1.2326348100656952E-12</v>
      </c>
      <c r="AQ62">
        <f t="shared" si="26"/>
        <v>-3.071566538584926E-8</v>
      </c>
      <c r="AR62">
        <f t="shared" si="26"/>
        <v>-3.0716898020659322E-8</v>
      </c>
      <c r="AS62">
        <f t="shared" si="26"/>
        <v>-9.8983105788584009E-3</v>
      </c>
      <c r="AT62">
        <f t="shared" si="26"/>
        <v>-6.4668966916934011E-3</v>
      </c>
      <c r="AU62">
        <f t="shared" si="23"/>
        <v>-1.6365237987449821E-2</v>
      </c>
      <c r="AW62">
        <v>59</v>
      </c>
      <c r="AX62">
        <f>IF(Z62&gt;0, (R62*SUMPRODUCT(K62:$K$98, X62:$X$98)-K62*$AZ$3)/Z62, 0)</f>
        <v>-1672959565970.481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100000</v>
      </c>
      <c r="S63">
        <f t="shared" si="1"/>
        <v>-11193874719094.875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-25.843353003672075</v>
      </c>
      <c r="AC63">
        <f t="shared" si="2"/>
        <v>-23.074422351673213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-1.3231864881066838E-6</v>
      </c>
      <c r="AI63">
        <f t="shared" si="25"/>
        <v>-1.3232380216974438E-6</v>
      </c>
      <c r="AJ63">
        <f t="shared" si="7"/>
        <v>-2.7689306519988612</v>
      </c>
      <c r="AK63">
        <f t="shared" si="22"/>
        <v>-1.8090347102570454</v>
      </c>
      <c r="AL63">
        <f t="shared" si="8"/>
        <v>-4.5779666854939283</v>
      </c>
      <c r="AN63">
        <f t="shared" si="26"/>
        <v>0</v>
      </c>
      <c r="AO63">
        <f t="shared" si="26"/>
        <v>0</v>
      </c>
      <c r="AP63">
        <f t="shared" si="26"/>
        <v>-1.4685995334990724E-13</v>
      </c>
      <c r="AQ63">
        <f t="shared" si="26"/>
        <v>-3.7708046936183645E-9</v>
      </c>
      <c r="AR63">
        <f t="shared" si="26"/>
        <v>-3.7709515535717144E-9</v>
      </c>
      <c r="AS63">
        <f t="shared" si="26"/>
        <v>-7.8908731253755342E-3</v>
      </c>
      <c r="AT63">
        <f t="shared" si="26"/>
        <v>-5.1553704921190298E-3</v>
      </c>
      <c r="AU63">
        <f t="shared" si="23"/>
        <v>-1.3046247388446116E-2</v>
      </c>
      <c r="AW63">
        <v>60</v>
      </c>
      <c r="AX63">
        <f>IF(Z63&gt;0, (R63*SUMPRODUCT(K63:$K$98, X63:$X$98)-K63*$AZ$3)/Z63, 0)</f>
        <v>-11193874719094.875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100000</v>
      </c>
      <c r="S64">
        <f t="shared" si="1"/>
        <v>-77064827467377.031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-23.074422351673213</v>
      </c>
      <c r="AC64">
        <f t="shared" si="2"/>
        <v>-20.602162817306048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-1.773394711820091E-7</v>
      </c>
      <c r="AI64">
        <f t="shared" si="25"/>
        <v>-1.7734615456906594E-7</v>
      </c>
      <c r="AJ64">
        <f t="shared" si="7"/>
        <v>-2.4722595343671649</v>
      </c>
      <c r="AK64">
        <f t="shared" si="22"/>
        <v>-1.6152095646171252</v>
      </c>
      <c r="AL64">
        <f t="shared" si="8"/>
        <v>-4.0874692763304452</v>
      </c>
      <c r="AN64">
        <f t="shared" si="26"/>
        <v>0</v>
      </c>
      <c r="AO64">
        <f t="shared" si="26"/>
        <v>0</v>
      </c>
      <c r="AP64">
        <f t="shared" si="26"/>
        <v>-1.7005584833672674E-14</v>
      </c>
      <c r="AQ64">
        <f t="shared" si="26"/>
        <v>-4.5123249572390985E-10</v>
      </c>
      <c r="AR64">
        <f t="shared" si="26"/>
        <v>-4.5124950130874352E-10</v>
      </c>
      <c r="AS64">
        <f t="shared" si="26"/>
        <v>-6.2905558042675603E-3</v>
      </c>
      <c r="AT64">
        <f t="shared" si="26"/>
        <v>-4.1098297976274491E-3</v>
      </c>
      <c r="AU64">
        <f t="shared" si="23"/>
        <v>-1.0400386053144512E-2</v>
      </c>
      <c r="AW64">
        <v>61</v>
      </c>
      <c r="AX64">
        <f>IF(Z64&gt;0, (R64*SUMPRODUCT(K64:$K$98, X64:$X$98)-K64*$AZ$3)/Z64, 0)</f>
        <v>-77064827467377.031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100000</v>
      </c>
      <c r="S65">
        <f t="shared" si="1"/>
        <v>-546819098994654.19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-20.602162817306048</v>
      </c>
      <c r="AC65">
        <f t="shared" si="2"/>
        <v>-18.394788230134093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-2.3102250465043013E-8</v>
      </c>
      <c r="AI65">
        <f t="shared" si="25"/>
        <v>-2.3103091455613018E-8</v>
      </c>
      <c r="AJ65">
        <f t="shared" si="7"/>
        <v>-2.2073745871719552</v>
      </c>
      <c r="AK65">
        <f t="shared" si="22"/>
        <v>-1.4421513972114235</v>
      </c>
      <c r="AL65">
        <f t="shared" si="8"/>
        <v>-3.6495260074864699</v>
      </c>
      <c r="AN65">
        <f t="shared" si="26"/>
        <v>0</v>
      </c>
      <c r="AO65">
        <f t="shared" si="26"/>
        <v>0</v>
      </c>
      <c r="AP65">
        <f t="shared" si="26"/>
        <v>-1.9105924726018764E-15</v>
      </c>
      <c r="AQ65">
        <f t="shared" si="26"/>
        <v>-5.2484519342935163E-11</v>
      </c>
      <c r="AR65">
        <f t="shared" si="26"/>
        <v>-5.2486429935407765E-11</v>
      </c>
      <c r="AS65">
        <f t="shared" si="26"/>
        <v>-5.0147925801788031E-3</v>
      </c>
      <c r="AT65">
        <f t="shared" si="26"/>
        <v>-3.2763311529720707E-3</v>
      </c>
      <c r="AU65">
        <f t="shared" si="23"/>
        <v>-8.2911237856373027E-3</v>
      </c>
      <c r="AW65">
        <v>62</v>
      </c>
      <c r="AX65">
        <f>IF(Z65&gt;0, (R65*SUMPRODUCT(K65:$K$98, X65:$X$98)-K65*$AZ$3)/Z65, 0)</f>
        <v>-546819098994654.19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100000</v>
      </c>
      <c r="S66">
        <f t="shared" si="1"/>
        <v>-4010182831814392.5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-18.394788230134093</v>
      </c>
      <c r="AC66">
        <f t="shared" si="2"/>
        <v>-16.423918062665873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-2.9207673139495346E-9</v>
      </c>
      <c r="AI66">
        <f t="shared" si="25"/>
        <v>-2.9208697027853524E-9</v>
      </c>
      <c r="AJ66">
        <f t="shared" si="7"/>
        <v>-1.9708701674682203</v>
      </c>
      <c r="AK66">
        <f t="shared" si="22"/>
        <v>-1.2876351761093867</v>
      </c>
      <c r="AL66">
        <f t="shared" si="8"/>
        <v>-3.2585053464984766</v>
      </c>
      <c r="AN66">
        <f t="shared" si="26"/>
        <v>0</v>
      </c>
      <c r="AO66">
        <f t="shared" si="26"/>
        <v>0</v>
      </c>
      <c r="AP66">
        <f t="shared" si="26"/>
        <v>-2.0768805472775548E-16</v>
      </c>
      <c r="AQ66">
        <f t="shared" si="26"/>
        <v>-5.9245568806456104E-12</v>
      </c>
      <c r="AR66">
        <f t="shared" si="26"/>
        <v>-5.9247645687003384E-12</v>
      </c>
      <c r="AS66">
        <f t="shared" si="26"/>
        <v>-3.9977619428175921E-3</v>
      </c>
      <c r="AT66">
        <f t="shared" si="26"/>
        <v>-2.6118711360353162E-3</v>
      </c>
      <c r="AU66">
        <f t="shared" si="23"/>
        <v>-6.6096330847776729E-3</v>
      </c>
      <c r="AW66">
        <v>63</v>
      </c>
      <c r="AX66">
        <f>IF(Z66&gt;0, (R66*SUMPRODUCT(K66:$K$98, X66:$X$98)-K66*$AZ$3)/Z66, 0)</f>
        <v>-4010182831814392.5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-3.0492404828895004E+16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-16.423918062665873</v>
      </c>
      <c r="AC67">
        <f t="shared" ref="AC67:AC89" si="29">S67*Z67</f>
        <v>-14.664212555956881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-1.2022840309122553E-14</v>
      </c>
      <c r="AH67">
        <f t="shared" ref="AH67:AH89" si="32">-X67*R67</f>
        <v>-3.5736842860263248E-10</v>
      </c>
      <c r="AI67">
        <f t="shared" ref="AI67:AI89" si="33">SUM(AE67:AH67)</f>
        <v>-3.5738045144294161E-10</v>
      </c>
      <c r="AJ67">
        <f t="shared" ref="AJ67:AJ89" si="34">AB67-AC67</f>
        <v>-1.7597055067089915</v>
      </c>
      <c r="AK67">
        <f t="shared" si="22"/>
        <v>-1.1496742643866111</v>
      </c>
      <c r="AL67">
        <f t="shared" ref="AL67:AL89" si="35">SUM(AI67:AK67)</f>
        <v>-2.9093797714529828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-6.4722766651423362E-13</v>
      </c>
      <c r="AR67">
        <f t="shared" si="36"/>
        <v>-6.472494410031234E-13</v>
      </c>
      <c r="AS67">
        <f t="shared" si="36"/>
        <v>-3.1869913447947987E-3</v>
      </c>
      <c r="AT67">
        <f t="shared" si="36"/>
        <v>-2.082167678605432E-3</v>
      </c>
      <c r="AU67">
        <f t="shared" si="23"/>
        <v>-5.26915902404748E-3</v>
      </c>
      <c r="AW67">
        <v>64</v>
      </c>
      <c r="AX67">
        <f>IF(Z67&gt;0, (R67*SUMPRODUCT(K67:$K$98, X67:$X$98)-K67*$AZ$3)/Z67, 0)</f>
        <v>-3.0492404828895004E+16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7"/>
        <v>100000</v>
      </c>
      <c r="S68">
        <f t="shared" si="28"/>
        <v>-2.4089192814357491E+17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-14.664212555956881</v>
      </c>
      <c r="AC68">
        <f t="shared" si="29"/>
        <v>-13.093046924962071</v>
      </c>
      <c r="AE68">
        <f t="shared" si="30"/>
        <v>0</v>
      </c>
      <c r="AF68">
        <f t="shared" si="31"/>
        <v>0</v>
      </c>
      <c r="AG68">
        <f t="shared" si="31"/>
        <v>-1.3588092205769587E-15</v>
      </c>
      <c r="AH68">
        <f t="shared" si="32"/>
        <v>-4.2175210741817477E-11</v>
      </c>
      <c r="AI68">
        <f t="shared" si="33"/>
        <v>-4.2176569551038056E-11</v>
      </c>
      <c r="AJ68">
        <f t="shared" si="34"/>
        <v>-1.5711656309948108</v>
      </c>
      <c r="AK68">
        <f t="shared" si="22"/>
        <v>-1.0264948789169819</v>
      </c>
      <c r="AL68">
        <f t="shared" si="35"/>
        <v>-2.5976605099539691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-6.8199333378011218E-14</v>
      </c>
      <c r="AR68">
        <f t="shared" si="36"/>
        <v>-6.8201530637524597E-14</v>
      </c>
      <c r="AS68">
        <f t="shared" si="36"/>
        <v>-2.5406499878860094E-3</v>
      </c>
      <c r="AT68">
        <f t="shared" si="36"/>
        <v>-1.6598913254194613E-3</v>
      </c>
      <c r="AU68">
        <f t="shared" si="23"/>
        <v>-4.200541313373672E-3</v>
      </c>
      <c r="AW68">
        <v>65</v>
      </c>
      <c r="AX68">
        <f>IF(Z68&gt;0, (R68*SUMPRODUCT(K68:$K$98, X68:$X$98)-K68*$AZ$3)/Z68, 0)</f>
        <v>-2.4089192814357491E+17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7"/>
        <v>100000</v>
      </c>
      <c r="S69">
        <f t="shared" si="28"/>
        <v>-1.9838555189700972E+18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-13.093046924962071</v>
      </c>
      <c r="AC69">
        <f t="shared" si="29"/>
        <v>-11.690220468716195</v>
      </c>
      <c r="AE69">
        <f t="shared" si="30"/>
        <v>0</v>
      </c>
      <c r="AF69">
        <f t="shared" si="31"/>
        <v>0</v>
      </c>
      <c r="AG69">
        <f t="shared" si="31"/>
        <v>-1.4731693357872502E-16</v>
      </c>
      <c r="AH69">
        <f t="shared" si="32"/>
        <v>-4.7916167791698561E-12</v>
      </c>
      <c r="AI69">
        <f t="shared" si="33"/>
        <v>-4.791764096103435E-12</v>
      </c>
      <c r="AJ69">
        <f t="shared" si="34"/>
        <v>-1.4028264562458759</v>
      </c>
      <c r="AK69">
        <f t="shared" si="22"/>
        <v>-0.91651328474734506</v>
      </c>
      <c r="AL69">
        <f t="shared" si="35"/>
        <v>-2.3193397409980125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-6.9181013899785271E-15</v>
      </c>
      <c r="AR69">
        <f t="shared" si="36"/>
        <v>-6.9183140850937524E-15</v>
      </c>
      <c r="AS69">
        <f t="shared" si="36"/>
        <v>-2.0253906153435359E-3</v>
      </c>
      <c r="AT69">
        <f t="shared" si="36"/>
        <v>-1.3232552020245004E-3</v>
      </c>
      <c r="AU69">
        <f t="shared" si="23"/>
        <v>-3.3486458173749541E-3</v>
      </c>
      <c r="AW69">
        <v>66</v>
      </c>
      <c r="AX69">
        <f>IF(Z69&gt;0, (R69*SUMPRODUCT(K69:$K$98, X69:$X$98)-K69*$AZ$3)/Z69, 0)</f>
        <v>-1.9838555189700972E+18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7"/>
        <v>100000</v>
      </c>
      <c r="S70">
        <f t="shared" si="28"/>
        <v>-1.7067444534058416E+19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-11.690220468716195</v>
      </c>
      <c r="AC70">
        <f t="shared" si="29"/>
        <v>-10.437696847068038</v>
      </c>
      <c r="AE70">
        <f t="shared" si="30"/>
        <v>0</v>
      </c>
      <c r="AF70">
        <f t="shared" si="31"/>
        <v>0</v>
      </c>
      <c r="AG70">
        <f t="shared" si="31"/>
        <v>-1.5288898150861735E-17</v>
      </c>
      <c r="AH70">
        <f t="shared" si="32"/>
        <v>-5.222194643683041E-13</v>
      </c>
      <c r="AI70">
        <f t="shared" si="33"/>
        <v>-5.2223475326645496E-13</v>
      </c>
      <c r="AJ70">
        <f t="shared" si="34"/>
        <v>-1.252523621648157</v>
      </c>
      <c r="AK70">
        <f t="shared" si="22"/>
        <v>-0.81831543281013375</v>
      </c>
      <c r="AL70">
        <f t="shared" si="35"/>
        <v>-2.0708390544588129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-6.7319344403632798E-16</v>
      </c>
      <c r="AR70">
        <f t="shared" si="36"/>
        <v>-6.7321315296466942E-16</v>
      </c>
      <c r="AS70">
        <f t="shared" si="36"/>
        <v>-1.6146289982012295E-3</v>
      </c>
      <c r="AT70">
        <f t="shared" si="36"/>
        <v>-1.0548909454914756E-3</v>
      </c>
      <c r="AU70">
        <f t="shared" si="23"/>
        <v>-2.6695199436933782E-3</v>
      </c>
      <c r="AW70">
        <v>67</v>
      </c>
      <c r="AX70">
        <f>IF(Z70&gt;0, (R70*SUMPRODUCT(K70:$K$98, X70:$X$98)-K70*$AZ$3)/Z70, 0)</f>
        <v>-1.7067444534058416E+19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7"/>
        <v>100000</v>
      </c>
      <c r="S71">
        <f t="shared" si="28"/>
        <v>-1.5357909858046843E+20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-10.437696847068038</v>
      </c>
      <c r="AC71">
        <f t="shared" si="29"/>
        <v>-9.3193721848821767</v>
      </c>
      <c r="AE71">
        <f t="shared" si="30"/>
        <v>0</v>
      </c>
      <c r="AF71">
        <f t="shared" si="31"/>
        <v>0</v>
      </c>
      <c r="AG71">
        <f t="shared" si="31"/>
        <v>-1.5170313328801138E-18</v>
      </c>
      <c r="AH71">
        <f t="shared" si="32"/>
        <v>-5.4475911345892021E-14</v>
      </c>
      <c r="AI71">
        <f t="shared" si="33"/>
        <v>-5.4477428377224899E-14</v>
      </c>
      <c r="AJ71">
        <f t="shared" si="34"/>
        <v>-1.1183246621858611</v>
      </c>
      <c r="AK71">
        <f t="shared" si="22"/>
        <v>-0.73063877929476273</v>
      </c>
      <c r="AL71">
        <f t="shared" si="35"/>
        <v>-1.8489634414806781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-6.2700832145623749E-17</v>
      </c>
      <c r="AR71">
        <f t="shared" si="36"/>
        <v>-6.2702578222460503E-17</v>
      </c>
      <c r="AS71">
        <f t="shared" si="36"/>
        <v>-1.2871723518823653E-3</v>
      </c>
      <c r="AT71">
        <f t="shared" si="36"/>
        <v>-8.4095260322981208E-4</v>
      </c>
      <c r="AU71">
        <f t="shared" si="23"/>
        <v>-2.1281249551122401E-3</v>
      </c>
      <c r="AW71">
        <v>68</v>
      </c>
      <c r="AX71">
        <f>IF(Z71&gt;0, (R71*SUMPRODUCT(K71:$K$98, X71:$X$98)-K71*$AZ$3)/Z71, 0)</f>
        <v>-1.5357909858046843E+20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7"/>
        <v>100000</v>
      </c>
      <c r="S72">
        <f t="shared" si="28"/>
        <v>-1.4501689329671303E+21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-9.3193721848821767</v>
      </c>
      <c r="AC72">
        <f t="shared" si="29"/>
        <v>-8.3208680222162279</v>
      </c>
      <c r="AE72">
        <f t="shared" si="30"/>
        <v>0</v>
      </c>
      <c r="AF72">
        <f t="shared" si="31"/>
        <v>0</v>
      </c>
      <c r="AG72">
        <f t="shared" si="31"/>
        <v>-1.4344652945349005E-19</v>
      </c>
      <c r="AH72">
        <f t="shared" si="32"/>
        <v>-5.4336579603912904E-15</v>
      </c>
      <c r="AI72">
        <f t="shared" si="33"/>
        <v>-5.4338014069207436E-15</v>
      </c>
      <c r="AJ72">
        <f t="shared" si="34"/>
        <v>-0.99850416266594877</v>
      </c>
      <c r="AK72">
        <f t="shared" ref="AK72:AK89" si="49">G72*SUM(AB72:AB72, AE72:AF72)</f>
        <v>-0.65235605294175247</v>
      </c>
      <c r="AL72">
        <f t="shared" si="35"/>
        <v>-1.6508602156077066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-5.5839699749517632E-18</v>
      </c>
      <c r="AR72">
        <f t="shared" si="36"/>
        <v>-5.5841173896619491E-18</v>
      </c>
      <c r="AS72">
        <f t="shared" si="36"/>
        <v>-1.0261259182735706E-3</v>
      </c>
      <c r="AT72">
        <f t="shared" si="36"/>
        <v>-6.7040226660539874E-4</v>
      </c>
      <c r="AU72">
        <f t="shared" si="23"/>
        <v>-1.6965281848789746E-3</v>
      </c>
      <c r="AW72">
        <v>69</v>
      </c>
      <c r="AX72">
        <f>IF(Z72&gt;0, (R72*SUMPRODUCT(K72:$K$98, X72:$X$98)-K72*$AZ$3)/Z72, 0)</f>
        <v>-1.4501689329671303E+21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7"/>
        <v>100000</v>
      </c>
      <c r="S73">
        <f t="shared" si="28"/>
        <v>-1.441723927795807E+22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-8.3208680222162279</v>
      </c>
      <c r="AC73">
        <f t="shared" si="29"/>
        <v>-7.4293464484073466</v>
      </c>
      <c r="AE73">
        <f t="shared" si="30"/>
        <v>0</v>
      </c>
      <c r="AF73">
        <f t="shared" si="31"/>
        <v>0</v>
      </c>
      <c r="AG73">
        <f t="shared" si="31"/>
        <v>-1.2882748051087999E-20</v>
      </c>
      <c r="AH73">
        <f t="shared" si="32"/>
        <v>-5.165172644314686E-16</v>
      </c>
      <c r="AI73">
        <f t="shared" si="33"/>
        <v>-5.1653014717951964E-16</v>
      </c>
      <c r="AJ73">
        <f t="shared" si="34"/>
        <v>-0.89152157380888131</v>
      </c>
      <c r="AK73">
        <f t="shared" si="49"/>
        <v>-0.58246076155513604</v>
      </c>
      <c r="AL73">
        <f t="shared" si="35"/>
        <v>-1.4739823353640178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-4.739337065436252E-19</v>
      </c>
      <c r="AR73">
        <f t="shared" si="36"/>
        <v>-4.7394552719117121E-19</v>
      </c>
      <c r="AS73">
        <f t="shared" si="36"/>
        <v>-8.1802129964410775E-4</v>
      </c>
      <c r="AT73">
        <f t="shared" si="36"/>
        <v>-5.3444058243415067E-4</v>
      </c>
      <c r="AU73">
        <f t="shared" si="23"/>
        <v>-1.3524618820782589E-3</v>
      </c>
      <c r="AW73">
        <v>70</v>
      </c>
      <c r="AX73">
        <f>IF(Z73&gt;0, (R73*SUMPRODUCT(K73:$K$98, X73:$X$98)-K73*$AZ$3)/Z73, 0)</f>
        <v>-1.441723927795807E+22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7"/>
        <v>100000</v>
      </c>
      <c r="S74">
        <f t="shared" si="28"/>
        <v>-1.5142552904071888E+23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-7.4293464484073466</v>
      </c>
      <c r="AC74">
        <f t="shared" si="29"/>
        <v>-6.6333450432208449</v>
      </c>
      <c r="AE74">
        <f t="shared" si="30"/>
        <v>0</v>
      </c>
      <c r="AF74">
        <f t="shared" si="31"/>
        <v>0</v>
      </c>
      <c r="AG74">
        <f t="shared" si="31"/>
        <v>-1.0951497223161613E-21</v>
      </c>
      <c r="AH74">
        <f t="shared" si="32"/>
        <v>-4.6635083393043826E-17</v>
      </c>
      <c r="AI74">
        <f t="shared" si="33"/>
        <v>-4.6636178542766144E-17</v>
      </c>
      <c r="AJ74">
        <f t="shared" si="34"/>
        <v>-0.79600140518650164</v>
      </c>
      <c r="AK74">
        <f t="shared" si="49"/>
        <v>-0.52005425138851435</v>
      </c>
      <c r="AL74">
        <f t="shared" si="35"/>
        <v>-1.3160556565750161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-3.8205640950293926E-20</v>
      </c>
      <c r="AR74">
        <f t="shared" si="36"/>
        <v>-3.8206538148155143E-20</v>
      </c>
      <c r="AS74">
        <f t="shared" si="36"/>
        <v>-6.5212157178261179E-4</v>
      </c>
      <c r="AT74">
        <f t="shared" si="36"/>
        <v>-4.2605276023130635E-4</v>
      </c>
      <c r="AU74">
        <f t="shared" si="23"/>
        <v>-1.0781743320139182E-3</v>
      </c>
      <c r="AW74">
        <v>71</v>
      </c>
      <c r="AX74">
        <f>IF(Z74&gt;0, (R74*SUMPRODUCT(K74:$K$98, X74:$X$98)-K74*$AZ$3)/Z74, 0)</f>
        <v>-1.5142552904071888E+23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7"/>
        <v>100000</v>
      </c>
      <c r="S75">
        <f t="shared" si="28"/>
        <v>-1.6860420314177995E+24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-6.6333450432208449</v>
      </c>
      <c r="AC75">
        <f t="shared" si="29"/>
        <v>-5.9226295028757541</v>
      </c>
      <c r="AE75">
        <f t="shared" si="30"/>
        <v>0</v>
      </c>
      <c r="AF75">
        <f t="shared" si="31"/>
        <v>0</v>
      </c>
      <c r="AG75">
        <f t="shared" si="31"/>
        <v>-8.7818532879269199E-23</v>
      </c>
      <c r="AH75">
        <f t="shared" si="32"/>
        <v>-3.9855187688549225E-18</v>
      </c>
      <c r="AI75">
        <f t="shared" si="33"/>
        <v>-3.9856065873878021E-18</v>
      </c>
      <c r="AJ75">
        <f t="shared" si="34"/>
        <v>-0.71071554034509088</v>
      </c>
      <c r="AK75">
        <f t="shared" si="49"/>
        <v>-0.46433415302545922</v>
      </c>
      <c r="AL75">
        <f t="shared" si="35"/>
        <v>-1.1750496933705501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-2.9152886932514505E-21</v>
      </c>
      <c r="AR75">
        <f t="shared" si="36"/>
        <v>-2.9153529299018866E-21</v>
      </c>
      <c r="AS75">
        <f t="shared" si="36"/>
        <v>-5.1986732444404642E-4</v>
      </c>
      <c r="AT75">
        <f t="shared" si="36"/>
        <v>-3.396466519701102E-4</v>
      </c>
      <c r="AU75">
        <f t="shared" si="23"/>
        <v>-8.5951397641415668E-4</v>
      </c>
      <c r="AW75">
        <v>72</v>
      </c>
      <c r="AX75">
        <f>IF(Z75&gt;0, (R75*SUMPRODUCT(K75:$K$98, X75:$X$98)-K75*$AZ$3)/Z75, 0)</f>
        <v>-1.6860420314177995E+24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7"/>
        <v>100000</v>
      </c>
      <c r="S76">
        <f t="shared" si="28"/>
        <v>-1.9980657037693038E+25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-5.9226295028757541</v>
      </c>
      <c r="AC76">
        <f t="shared" si="29"/>
        <v>-5.2880620561390659</v>
      </c>
      <c r="AE76">
        <f t="shared" si="30"/>
        <v>0</v>
      </c>
      <c r="AF76">
        <f t="shared" si="31"/>
        <v>0</v>
      </c>
      <c r="AG76">
        <f t="shared" si="31"/>
        <v>-6.6164766831281646E-24</v>
      </c>
      <c r="AH76">
        <f t="shared" si="32"/>
        <v>-3.212954834693934E-19</v>
      </c>
      <c r="AI76">
        <f t="shared" si="33"/>
        <v>-3.2130209994607655E-19</v>
      </c>
      <c r="AJ76">
        <f t="shared" si="34"/>
        <v>-0.63456744673668819</v>
      </c>
      <c r="AK76">
        <f t="shared" si="49"/>
        <v>-0.41458406520130281</v>
      </c>
      <c r="AL76">
        <f t="shared" si="35"/>
        <v>-1.0491515119379911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-2.0983759860078992E-22</v>
      </c>
      <c r="AR76">
        <f t="shared" si="36"/>
        <v>-2.0984191981179294E-22</v>
      </c>
      <c r="AS76">
        <f t="shared" si="36"/>
        <v>-4.1443504818562368E-4</v>
      </c>
      <c r="AT76">
        <f t="shared" si="36"/>
        <v>-2.7076423148127403E-4</v>
      </c>
      <c r="AU76">
        <f t="shared" si="23"/>
        <v>-6.8519927966689776E-4</v>
      </c>
      <c r="AW76">
        <v>73</v>
      </c>
      <c r="AX76">
        <f>IF(Z76&gt;0, (R76*SUMPRODUCT(K76:$K$98, X76:$X$98)-K76*$AZ$3)/Z76, 0)</f>
        <v>-1.9980657037693038E+25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7"/>
        <v>100000</v>
      </c>
      <c r="S77">
        <f t="shared" si="28"/>
        <v>-2.5318378913174796E+26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-5.2880620561390659</v>
      </c>
      <c r="AC77">
        <f t="shared" si="29"/>
        <v>-4.721483978695594</v>
      </c>
      <c r="AE77">
        <f t="shared" si="30"/>
        <v>0</v>
      </c>
      <c r="AF77">
        <f t="shared" si="31"/>
        <v>0</v>
      </c>
      <c r="AG77">
        <f t="shared" si="31"/>
        <v>-4.6621112620274229E-25</v>
      </c>
      <c r="AH77">
        <f t="shared" si="32"/>
        <v>-2.4336403160376563E-20</v>
      </c>
      <c r="AI77">
        <f t="shared" si="33"/>
        <v>-2.4336869371502767E-20</v>
      </c>
      <c r="AJ77">
        <f t="shared" si="34"/>
        <v>-0.56657807744347188</v>
      </c>
      <c r="AK77">
        <f t="shared" si="49"/>
        <v>-0.37016434392973463</v>
      </c>
      <c r="AL77">
        <f t="shared" si="35"/>
        <v>-0.93674242137320651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-1.4191132519120371E-23</v>
      </c>
      <c r="AR77">
        <f t="shared" si="36"/>
        <v>-1.4191404377859324E-23</v>
      </c>
      <c r="AS77">
        <f t="shared" si="36"/>
        <v>-3.3038508305614149E-4</v>
      </c>
      <c r="AT77">
        <f t="shared" si="36"/>
        <v>-2.1585158759667889E-4</v>
      </c>
      <c r="AU77">
        <f t="shared" si="23"/>
        <v>-5.4623667065282035E-4</v>
      </c>
      <c r="AW77">
        <v>74</v>
      </c>
      <c r="AX77">
        <f>IF(Z77&gt;0, (R77*SUMPRODUCT(K77:$K$98, X77:$X$98)-K77*$AZ$3)/Z77, 0)</f>
        <v>-2.5318378913174796E+26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7"/>
        <v>100000</v>
      </c>
      <c r="S78">
        <f t="shared" si="28"/>
        <v>-3.4473087569092425E+27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-4.721483978695594</v>
      </c>
      <c r="AC78">
        <f t="shared" si="29"/>
        <v>-4.2156106952639236</v>
      </c>
      <c r="AE78">
        <f t="shared" si="30"/>
        <v>0</v>
      </c>
      <c r="AF78">
        <f t="shared" si="31"/>
        <v>0</v>
      </c>
      <c r="AG78">
        <f t="shared" si="31"/>
        <v>-3.0571751709321206E-26</v>
      </c>
      <c r="AH78">
        <f t="shared" si="32"/>
        <v>-1.7239090529255746E-21</v>
      </c>
      <c r="AI78">
        <f t="shared" si="33"/>
        <v>-1.7239396246772838E-21</v>
      </c>
      <c r="AJ78">
        <f t="shared" si="34"/>
        <v>-0.50587328343167037</v>
      </c>
      <c r="AK78">
        <f t="shared" si="49"/>
        <v>-0.33050387850869162</v>
      </c>
      <c r="AL78">
        <f t="shared" si="35"/>
        <v>-0.83637716194036194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-8.9754657059864043E-25</v>
      </c>
      <c r="AR78">
        <f t="shared" si="36"/>
        <v>-8.9756248766274372E-25</v>
      </c>
      <c r="AS78">
        <f t="shared" si="36"/>
        <v>-2.6338096544654087E-4</v>
      </c>
      <c r="AT78">
        <f t="shared" si="36"/>
        <v>-1.7207556409174019E-4</v>
      </c>
      <c r="AU78">
        <f t="shared" si="23"/>
        <v>-4.3545652953828104E-4</v>
      </c>
      <c r="AW78">
        <v>75</v>
      </c>
      <c r="AX78">
        <f>IF(Z78&gt;0, (R78*SUMPRODUCT(K78:$K$98, X78:$X$98)-K78*$AZ$3)/Z78, 0)</f>
        <v>-3.4473087569092425E+27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7"/>
        <v>100000</v>
      </c>
      <c r="S79">
        <f t="shared" si="28"/>
        <v>-5.0699862830625161E+28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-4.2156106952639236</v>
      </c>
      <c r="AC79">
        <f t="shared" si="29"/>
        <v>-3.76393812077136</v>
      </c>
      <c r="AE79">
        <f t="shared" si="30"/>
        <v>0</v>
      </c>
      <c r="AF79">
        <f t="shared" si="31"/>
        <v>0</v>
      </c>
      <c r="AG79">
        <f t="shared" si="31"/>
        <v>-1.8559902880534818E-27</v>
      </c>
      <c r="AH79">
        <f t="shared" si="32"/>
        <v>-1.1364017561669804E-22</v>
      </c>
      <c r="AI79">
        <f t="shared" si="33"/>
        <v>-1.1364203160698609E-22</v>
      </c>
      <c r="AJ79">
        <f t="shared" si="34"/>
        <v>-0.45167257449256359</v>
      </c>
      <c r="AK79">
        <f t="shared" si="49"/>
        <v>-0.29509274866847468</v>
      </c>
      <c r="AL79">
        <f t="shared" si="35"/>
        <v>-0.74676532316103827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-5.2827068958429034E-26</v>
      </c>
      <c r="AR79">
        <f t="shared" si="36"/>
        <v>-5.2827931738923704E-26</v>
      </c>
      <c r="AS79">
        <f t="shared" si="36"/>
        <v>-2.0996569311745956E-4</v>
      </c>
      <c r="AT79">
        <f t="shared" si="36"/>
        <v>-1.3717758617007349E-4</v>
      </c>
      <c r="AU79">
        <f t="shared" si="23"/>
        <v>-3.4714327928753305E-4</v>
      </c>
      <c r="AW79">
        <v>76</v>
      </c>
      <c r="AX79">
        <f>IF(Z79&gt;0, (R79*SUMPRODUCT(K79:$K$98, X79:$X$98)-K79*$AZ$3)/Z79, 0)</f>
        <v>-5.0699862830625161E+28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7"/>
        <v>100000</v>
      </c>
      <c r="S80">
        <f t="shared" si="28"/>
        <v>-8.2214663057299952E+29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-3.76393812077136</v>
      </c>
      <c r="AC80">
        <f t="shared" si="29"/>
        <v>-3.3606590364029998</v>
      </c>
      <c r="AE80">
        <f t="shared" si="30"/>
        <v>0</v>
      </c>
      <c r="AF80">
        <f t="shared" si="31"/>
        <v>0</v>
      </c>
      <c r="AG80">
        <f t="shared" si="31"/>
        <v>-1.0219159549619422E-28</v>
      </c>
      <c r="AH80">
        <f t="shared" si="32"/>
        <v>-6.9409551587070102E-24</v>
      </c>
      <c r="AI80">
        <f t="shared" si="33"/>
        <v>-6.9410573503025067E-24</v>
      </c>
      <c r="AJ80">
        <f t="shared" si="34"/>
        <v>-0.40327908436836024</v>
      </c>
      <c r="AK80">
        <f t="shared" si="49"/>
        <v>-0.26347566845399523</v>
      </c>
      <c r="AL80">
        <f t="shared" si="35"/>
        <v>-0.66675475282235541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-2.8808844201237032E-27</v>
      </c>
      <c r="AR80">
        <f t="shared" si="36"/>
        <v>-2.8809268353487839E-27</v>
      </c>
      <c r="AS80">
        <f t="shared" si="36"/>
        <v>-1.6738336504899514E-4</v>
      </c>
      <c r="AT80">
        <f t="shared" si="36"/>
        <v>-1.093571318320101E-4</v>
      </c>
      <c r="AU80">
        <f t="shared" si="23"/>
        <v>-2.7674049688100518E-4</v>
      </c>
      <c r="AW80">
        <v>77</v>
      </c>
      <c r="AX80">
        <f>IF(Z80&gt;0, (R80*SUMPRODUCT(K80:$K$98, X80:$X$98)-K80*$AZ$3)/Z80, 0)</f>
        <v>-8.2214663057299952E+29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7"/>
        <v>100000</v>
      </c>
      <c r="S81">
        <f t="shared" si="28"/>
        <v>-1.4846823068366653E+31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-3.3606590364029998</v>
      </c>
      <c r="AC81">
        <f t="shared" si="29"/>
        <v>-3.0005884253598207</v>
      </c>
      <c r="AE81">
        <f t="shared" si="30"/>
        <v>0</v>
      </c>
      <c r="AF81">
        <f t="shared" si="31"/>
        <v>0</v>
      </c>
      <c r="AG81">
        <f t="shared" si="31"/>
        <v>-5.0525765875007578E-30</v>
      </c>
      <c r="AH81">
        <f t="shared" si="32"/>
        <v>-3.844684118149261E-25</v>
      </c>
      <c r="AI81">
        <f t="shared" si="33"/>
        <v>-3.8447346439151362E-25</v>
      </c>
      <c r="AJ81">
        <f t="shared" si="34"/>
        <v>-0.36007061104317906</v>
      </c>
      <c r="AK81">
        <f t="shared" si="49"/>
        <v>-0.23524613254821</v>
      </c>
      <c r="AL81">
        <f t="shared" si="35"/>
        <v>-0.59531674359138909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-1.4247846816230529E-28</v>
      </c>
      <c r="AR81">
        <f t="shared" si="36"/>
        <v>-1.4248034057457725E-28</v>
      </c>
      <c r="AS81">
        <f t="shared" si="36"/>
        <v>-1.3343699382094648E-4</v>
      </c>
      <c r="AT81">
        <f t="shared" si="36"/>
        <v>-8.7178835963018235E-5</v>
      </c>
      <c r="AU81">
        <f t="shared" si="23"/>
        <v>-2.2061582978396473E-4</v>
      </c>
      <c r="AW81">
        <v>78</v>
      </c>
      <c r="AX81">
        <f>IF(Z81&gt;0, (R81*SUMPRODUCT(K81:$K$98, X81:$X$98)-K81*$AZ$3)/Z81, 0)</f>
        <v>-1.4846823068366653E+31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7"/>
        <v>100000</v>
      </c>
      <c r="S82">
        <f t="shared" si="28"/>
        <v>-3.0222530359974732E+32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-3.0005884253598207</v>
      </c>
      <c r="AC82">
        <f t="shared" si="29"/>
        <v>-2.6790968083569826</v>
      </c>
      <c r="AE82">
        <f t="shared" si="30"/>
        <v>0</v>
      </c>
      <c r="AF82">
        <f t="shared" si="31"/>
        <v>0</v>
      </c>
      <c r="AG82">
        <f t="shared" si="31"/>
        <v>-2.2161420440700839E-31</v>
      </c>
      <c r="AH82">
        <f t="shared" si="32"/>
        <v>-1.9121746468874967E-26</v>
      </c>
      <c r="AI82">
        <f t="shared" si="33"/>
        <v>-1.9121968083079373E-26</v>
      </c>
      <c r="AJ82">
        <f t="shared" si="34"/>
        <v>-0.32149161700283813</v>
      </c>
      <c r="AK82">
        <f t="shared" si="49"/>
        <v>-0.21004118977518746</v>
      </c>
      <c r="AL82">
        <f t="shared" si="35"/>
        <v>-0.53153280677802561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-6.3270039640398389E-30</v>
      </c>
      <c r="AR82">
        <f t="shared" si="36"/>
        <v>-6.3270772917534998E-30</v>
      </c>
      <c r="AS82">
        <f t="shared" si="36"/>
        <v>-1.0637515451287175E-4</v>
      </c>
      <c r="AT82">
        <f t="shared" si="36"/>
        <v>-6.9498434281742842E-5</v>
      </c>
      <c r="AU82">
        <f t="shared" si="23"/>
        <v>-1.758735887946146E-4</v>
      </c>
      <c r="AW82">
        <v>79</v>
      </c>
      <c r="AX82">
        <f>IF(Z82&gt;0, (R82*SUMPRODUCT(K82:$K$98, X82:$X$98)-K82*$AZ$3)/Z82, 0)</f>
        <v>-3.0222530359974732E+32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7"/>
        <v>100000</v>
      </c>
      <c r="S83">
        <f t="shared" si="28"/>
        <v>-7.0408173475807616E+33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-2.6790968083569826</v>
      </c>
      <c r="AC83">
        <f t="shared" si="29"/>
        <v>-2.3920507217473057</v>
      </c>
      <c r="AE83">
        <f t="shared" si="30"/>
        <v>0</v>
      </c>
      <c r="AF83">
        <f t="shared" si="31"/>
        <v>0</v>
      </c>
      <c r="AG83">
        <f t="shared" si="31"/>
        <v>-8.4935122005729167E-33</v>
      </c>
      <c r="AH83">
        <f t="shared" si="32"/>
        <v>-8.4361820064946157E-28</v>
      </c>
      <c r="AI83">
        <f t="shared" si="33"/>
        <v>-8.4362669416166207E-28</v>
      </c>
      <c r="AJ83">
        <f t="shared" si="34"/>
        <v>-0.2870460866096769</v>
      </c>
      <c r="AK83">
        <f t="shared" si="49"/>
        <v>-0.1875367765849888</v>
      </c>
      <c r="AL83">
        <f t="shared" si="35"/>
        <v>-0.47458286319466569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-2.4922893924601893E-31</v>
      </c>
      <c r="AR83">
        <f t="shared" si="36"/>
        <v>-2.4923144847239003E-31</v>
      </c>
      <c r="AS83">
        <f t="shared" si="36"/>
        <v>-8.4801621901205138E-5</v>
      </c>
      <c r="AT83">
        <f t="shared" si="36"/>
        <v>-5.5403726308787329E-5</v>
      </c>
      <c r="AU83">
        <f t="shared" si="23"/>
        <v>-1.4020534820999246E-4</v>
      </c>
      <c r="AW83">
        <v>80</v>
      </c>
      <c r="AX83">
        <f>IF(Z83&gt;0, (R83*SUMPRODUCT(K83:$K$98, X83:$X$98)-K83*$AZ$3)/Z83, 0)</f>
        <v>-7.0408173475807616E+33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7"/>
        <v>100000</v>
      </c>
      <c r="S84">
        <f t="shared" si="28"/>
        <v>-1.9141999212084875E+35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-2.3920507217473057</v>
      </c>
      <c r="AC84">
        <f t="shared" si="29"/>
        <v>-2.1357595729886656</v>
      </c>
      <c r="AE84">
        <f t="shared" si="30"/>
        <v>0</v>
      </c>
      <c r="AF84">
        <f t="shared" si="31"/>
        <v>0</v>
      </c>
      <c r="AG84">
        <f t="shared" si="31"/>
        <v>-2.7893632599779614E-34</v>
      </c>
      <c r="AH84">
        <f t="shared" si="32"/>
        <v>-3.2518563010277568E-29</v>
      </c>
      <c r="AI84">
        <f t="shared" si="33"/>
        <v>-3.2518841946603568E-29</v>
      </c>
      <c r="AJ84">
        <f t="shared" si="34"/>
        <v>-0.25629114875864012</v>
      </c>
      <c r="AK84">
        <f t="shared" si="49"/>
        <v>-0.16744355052231141</v>
      </c>
      <c r="AL84">
        <f t="shared" si="35"/>
        <v>-0.42373469928095153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-8.5776012167176647E-33</v>
      </c>
      <c r="AR84">
        <f t="shared" si="36"/>
        <v>-8.5776747932950967E-33</v>
      </c>
      <c r="AS84">
        <f t="shared" si="36"/>
        <v>-6.7603333786037272E-5</v>
      </c>
      <c r="AT84">
        <f t="shared" si="36"/>
        <v>-4.4167511406877653E-5</v>
      </c>
      <c r="AU84">
        <f t="shared" si="23"/>
        <v>-1.1177084519291492E-4</v>
      </c>
      <c r="AW84">
        <v>81</v>
      </c>
      <c r="AX84">
        <f>IF(Z84&gt;0, (R84*SUMPRODUCT(K84:$K$98, X84:$X$98)-K84*$AZ$3)/Z84, 0)</f>
        <v>-1.9141999212084875E+35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7"/>
        <v>100000</v>
      </c>
      <c r="S85">
        <f t="shared" si="28"/>
        <v>-6.241169508409177E+36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-2.1357595729886656</v>
      </c>
      <c r="AC85">
        <f t="shared" si="29"/>
        <v>-1.9069281901684516</v>
      </c>
      <c r="AE85">
        <f t="shared" si="30"/>
        <v>0</v>
      </c>
      <c r="AF85">
        <f t="shared" si="31"/>
        <v>0</v>
      </c>
      <c r="AG85">
        <f t="shared" si="31"/>
        <v>-7.6385050413993323E-36</v>
      </c>
      <c r="AH85">
        <f t="shared" si="32"/>
        <v>-1.0740338307856754E-30</v>
      </c>
      <c r="AI85">
        <f t="shared" si="33"/>
        <v>-1.0740414692907167E-30</v>
      </c>
      <c r="AJ85">
        <f t="shared" si="34"/>
        <v>-0.22883138282021398</v>
      </c>
      <c r="AK85">
        <f t="shared" si="49"/>
        <v>-0.14950317010920661</v>
      </c>
      <c r="AL85">
        <f t="shared" si="35"/>
        <v>-0.37833455292942059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-2.5294986048296992E-34</v>
      </c>
      <c r="AR85">
        <f t="shared" si="36"/>
        <v>-2.5295165945682823E-34</v>
      </c>
      <c r="AS85">
        <f t="shared" si="36"/>
        <v>-5.389296379626686E-5</v>
      </c>
      <c r="AT85">
        <f t="shared" si="36"/>
        <v>-3.521006968022771E-5</v>
      </c>
      <c r="AU85">
        <f t="shared" si="23"/>
        <v>-8.910303347649457E-5</v>
      </c>
      <c r="AW85">
        <v>82</v>
      </c>
      <c r="AX85">
        <f>IF(Z85&gt;0, (R85*SUMPRODUCT(K85:$K$98, X85:$X$98)-K85*$AZ$3)/Z85, 0)</f>
        <v>-6.241169508409177E+36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7"/>
        <v>100000</v>
      </c>
      <c r="S86">
        <f t="shared" si="28"/>
        <v>-2.5412715346123242E+38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-1.9069281901684516</v>
      </c>
      <c r="AC86">
        <f t="shared" si="29"/>
        <v>-1.7026144555075458</v>
      </c>
      <c r="AE86">
        <f t="shared" si="30"/>
        <v>0</v>
      </c>
      <c r="AF86">
        <f t="shared" si="31"/>
        <v>0</v>
      </c>
      <c r="AG86">
        <f t="shared" si="31"/>
        <v>-1.6749631358926024E-37</v>
      </c>
      <c r="AH86">
        <f t="shared" si="32"/>
        <v>-2.9578494709584316E-32</v>
      </c>
      <c r="AI86">
        <f t="shared" si="33"/>
        <v>-2.9578662205897907E-32</v>
      </c>
      <c r="AJ86">
        <f t="shared" si="34"/>
        <v>-0.20431373466090585</v>
      </c>
      <c r="AK86">
        <f t="shared" si="49"/>
        <v>-0.13348497331179163</v>
      </c>
      <c r="AL86">
        <f t="shared" si="35"/>
        <v>-0.33779870797269751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-6.2197729115994745E-36</v>
      </c>
      <c r="AR86">
        <f t="shared" si="36"/>
        <v>-6.219808132764186E-36</v>
      </c>
      <c r="AS86">
        <f t="shared" si="36"/>
        <v>-4.2963140781462844E-5</v>
      </c>
      <c r="AT86">
        <f t="shared" si="36"/>
        <v>-2.806925197722235E-5</v>
      </c>
      <c r="AU86">
        <f t="shared" si="23"/>
        <v>-7.1032392758685201E-5</v>
      </c>
      <c r="AW86">
        <v>83</v>
      </c>
      <c r="AX86">
        <f>IF(Z86&gt;0, (R86*SUMPRODUCT(K86:$K$98, X86:$X$98)-K86*$AZ$3)/Z86, 0)</f>
        <v>-2.5412715346123242E+38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7"/>
        <v>100000</v>
      </c>
      <c r="S87">
        <f t="shared" si="28"/>
        <v>-1.3775521403510818E+40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-1.7026144555075458</v>
      </c>
      <c r="AC87">
        <f t="shared" si="29"/>
        <v>-1.5201914781317372</v>
      </c>
      <c r="AE87">
        <f t="shared" si="30"/>
        <v>0</v>
      </c>
      <c r="AF87">
        <f t="shared" si="31"/>
        <v>0</v>
      </c>
      <c r="AG87">
        <f t="shared" si="31"/>
        <v>-2.7588637729245992E-39</v>
      </c>
      <c r="AH87">
        <f t="shared" si="32"/>
        <v>-6.5224994672177219E-34</v>
      </c>
      <c r="AI87">
        <f t="shared" si="33"/>
        <v>-6.5225270558554508E-34</v>
      </c>
      <c r="AJ87">
        <f t="shared" si="34"/>
        <v>-0.18242297737580859</v>
      </c>
      <c r="AK87">
        <f t="shared" si="49"/>
        <v>-0.11918301188552821</v>
      </c>
      <c r="AL87">
        <f t="shared" si="35"/>
        <v>-0.3016059892613368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-1.2246006618648839E-37</v>
      </c>
      <c r="AR87">
        <f t="shared" si="36"/>
        <v>-1.2246058416374837E-37</v>
      </c>
      <c r="AS87">
        <f t="shared" si="36"/>
        <v>-3.4249952791344699E-5</v>
      </c>
      <c r="AT87">
        <f t="shared" si="36"/>
        <v>-2.2376635823678525E-5</v>
      </c>
      <c r="AU87">
        <f t="shared" si="23"/>
        <v>-5.6626588615023228E-5</v>
      </c>
      <c r="AW87">
        <v>84</v>
      </c>
      <c r="AX87">
        <f>IF(Z87&gt;0, (R87*SUMPRODUCT(K87:$K$98, X87:$X$98)-K87*$AZ$3)/Z87, 0)</f>
        <v>-1.3775521403510818E+40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7"/>
        <v>100000</v>
      </c>
      <c r="S88">
        <f t="shared" si="28"/>
        <v>-1.1166719080987181E+42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-1.5201914781317372</v>
      </c>
      <c r="AC88">
        <f t="shared" si="29"/>
        <v>-1.3573138197604797</v>
      </c>
      <c r="AE88">
        <f t="shared" si="30"/>
        <v>0</v>
      </c>
      <c r="AF88">
        <f t="shared" si="31"/>
        <v>0</v>
      </c>
      <c r="AG88">
        <f t="shared" si="31"/>
        <v>-3.0387480197103873E-41</v>
      </c>
      <c r="AH88">
        <f t="shared" si="32"/>
        <v>-1.0803550619992998E-35</v>
      </c>
      <c r="AI88">
        <f t="shared" si="33"/>
        <v>-1.0803581007473196E-35</v>
      </c>
      <c r="AJ88">
        <f t="shared" si="34"/>
        <v>-0.16287765837125745</v>
      </c>
      <c r="AK88">
        <f t="shared" si="49"/>
        <v>-0.10641340346922161</v>
      </c>
      <c r="AL88">
        <f t="shared" si="35"/>
        <v>-0.26929106184047907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-1.8110436840077231E-39</v>
      </c>
      <c r="AR88">
        <f t="shared" si="36"/>
        <v>-1.8110487779861771E-39</v>
      </c>
      <c r="AS88">
        <f t="shared" si="36"/>
        <v>-2.7303852671671438E-5</v>
      </c>
      <c r="AT88">
        <f t="shared" si="36"/>
        <v>-1.7838517078825352E-5</v>
      </c>
      <c r="AU88">
        <f t="shared" si="23"/>
        <v>-4.5142369750496797E-5</v>
      </c>
      <c r="AW88">
        <v>85</v>
      </c>
      <c r="AX88">
        <f>IF(Z88&gt;0, (R88*SUMPRODUCT(K88:$K$98, X88:$X$98)-K88*$AZ$3)/Z88, 0)</f>
        <v>-1.1166719080987181E+42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-1.3573138197604797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-1.2154992078841551E-37</v>
      </c>
      <c r="AI89">
        <f t="shared" si="33"/>
        <v>-1.2154992078841551E-37</v>
      </c>
      <c r="AJ89">
        <f t="shared" si="34"/>
        <v>-1.3573138197604797</v>
      </c>
      <c r="AK89">
        <f t="shared" si="49"/>
        <v>-9.5011967383233586E-2</v>
      </c>
      <c r="AL89">
        <f t="shared" si="35"/>
        <v>-1.4523257871437134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-1.8192780192504103E-41</v>
      </c>
      <c r="AR89">
        <f t="shared" si="36"/>
        <v>-1.8192780192504103E-41</v>
      </c>
      <c r="AS89">
        <f t="shared" si="36"/>
        <v>-2.031536657118412E-4</v>
      </c>
      <c r="AT89">
        <f t="shared" si="36"/>
        <v>-1.4220756599828884E-5</v>
      </c>
      <c r="AU89">
        <f t="shared" si="23"/>
        <v>-2.1737442231167009E-4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11015.419727076203</v>
      </c>
      <c r="AO91" s="8">
        <f t="shared" si="50"/>
        <v>-1101.5419727076203</v>
      </c>
      <c r="AP91" s="8">
        <f t="shared" si="50"/>
        <v>-439.27087214659576</v>
      </c>
      <c r="AQ91" s="8">
        <f t="shared" si="50"/>
        <v>-8096.8828573744468</v>
      </c>
      <c r="AR91" s="8">
        <f t="shared" si="50"/>
        <v>1377.724024847545</v>
      </c>
      <c r="AS91" s="8">
        <f t="shared" si="50"/>
        <v>-2034.3269751543123</v>
      </c>
      <c r="AT91" s="8">
        <f t="shared" si="50"/>
        <v>656.60295030677253</v>
      </c>
      <c r="AU91" s="8">
        <f t="shared" si="50"/>
        <v>1.8953819091484247E-13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4E60-D001-472D-B171-F9AD9A1F8111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24782.42489801643</v>
      </c>
      <c r="K3">
        <v>1</v>
      </c>
      <c r="L3" s="2">
        <v>0</v>
      </c>
      <c r="O3">
        <f>$C$3</f>
        <v>24782.42489801643</v>
      </c>
      <c r="P3">
        <f>O3*C5</f>
        <v>2478.2424898016434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24782.42489801643</v>
      </c>
      <c r="AF3">
        <f t="shared" ref="AF3:AG34" si="4">-$Z3*P3</f>
        <v>-2478.2424898016434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22104.182408214787</v>
      </c>
      <c r="AJ3">
        <f t="shared" ref="AJ3:AJ66" si="7">AB3-AC3</f>
        <v>0</v>
      </c>
      <c r="AL3">
        <f t="shared" ref="AL3:AL66" si="8">SUM(AI3:AK3)</f>
        <v>22104.182408214787</v>
      </c>
      <c r="AN3">
        <f t="shared" ref="AN3:AU34" si="9">AE3*$K3</f>
        <v>24782.42489801643</v>
      </c>
      <c r="AO3">
        <f t="shared" si="9"/>
        <v>-2478.2424898016434</v>
      </c>
      <c r="AP3">
        <f t="shared" si="9"/>
        <v>-200</v>
      </c>
      <c r="AQ3">
        <f t="shared" si="9"/>
        <v>0</v>
      </c>
      <c r="AR3">
        <f t="shared" si="9"/>
        <v>22104.182408214787</v>
      </c>
      <c r="AS3">
        <f t="shared" si="9"/>
        <v>0</v>
      </c>
      <c r="AT3">
        <f t="shared" si="9"/>
        <v>0</v>
      </c>
      <c r="AU3">
        <f t="shared" si="9"/>
        <v>22104.182408214787</v>
      </c>
      <c r="AW3">
        <v>0</v>
      </c>
      <c r="AX3">
        <f>IF(Z3&gt;0, (R3*SUMPRODUCT(K3:$K$98, X3:$X$98)-K3*$AZ$3)/Z3, 0)</f>
        <v>0</v>
      </c>
      <c r="AZ3">
        <f>C6*ABS(SUMPRODUCT(X4:X79, K4:K79))/1</f>
        <v>19582.786240203666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100000</v>
      </c>
      <c r="S4">
        <f t="shared" si="1"/>
        <v>1330.1314264747843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1313.5575433068807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-246.0335</v>
      </c>
      <c r="AI4">
        <f t="shared" si="6"/>
        <v>-246.0335</v>
      </c>
      <c r="AJ4">
        <f t="shared" si="7"/>
        <v>-1313.5575433068807</v>
      </c>
      <c r="AK4">
        <f>G4*SUM(AB4, AE4:AF4)</f>
        <v>0</v>
      </c>
      <c r="AL4">
        <f t="shared" si="8"/>
        <v>-1559.5910433068807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-229.53027334639424</v>
      </c>
      <c r="AR4">
        <f t="shared" si="9"/>
        <v>-229.53027334639424</v>
      </c>
      <c r="AS4">
        <f t="shared" si="9"/>
        <v>-1225.4478433686731</v>
      </c>
      <c r="AT4">
        <f t="shared" si="9"/>
        <v>0</v>
      </c>
      <c r="AU4">
        <f t="shared" si="9"/>
        <v>-1454.9781167150672</v>
      </c>
      <c r="AW4">
        <v>1</v>
      </c>
      <c r="AX4">
        <f>IF(Z4&gt;0, (R4*SUMPRODUCT(K4:$K$98, X4:$X$98)-K4*$AZ$3)/Z4, 0)</f>
        <v>1330.1314264747843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100000</v>
      </c>
      <c r="S5">
        <f t="shared" si="1"/>
        <v>2674.5081503250253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1313.5575433068807</v>
      </c>
      <c r="AC5">
        <f t="shared" si="2"/>
        <v>2607.8584444954176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-258.46283128246</v>
      </c>
      <c r="AI5">
        <f t="shared" si="6"/>
        <v>-282.83982228338937</v>
      </c>
      <c r="AJ5">
        <f t="shared" si="7"/>
        <v>-1294.300901188537</v>
      </c>
      <c r="AK5">
        <f>G5*SUM(AB5, AE5:AF5)</f>
        <v>53.855859275582112</v>
      </c>
      <c r="AL5">
        <f t="shared" si="8"/>
        <v>-1523.2848641963442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-221.0136392999265</v>
      </c>
      <c r="AR5">
        <f t="shared" si="9"/>
        <v>-241.85859975154784</v>
      </c>
      <c r="AS5">
        <f t="shared" si="9"/>
        <v>-1106.7670778868614</v>
      </c>
      <c r="AT5">
        <f t="shared" si="9"/>
        <v>46.052577065183876</v>
      </c>
      <c r="AU5">
        <f t="shared" si="9"/>
        <v>-1302.5731005732252</v>
      </c>
      <c r="AW5">
        <v>2</v>
      </c>
      <c r="AX5">
        <f>IF(Z5&gt;0, (R5*SUMPRODUCT(K5:$K$98, X5:$X$98)-K5*$AZ$3)/Z5, 0)</f>
        <v>2674.5081503250253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100000</v>
      </c>
      <c r="S6">
        <f t="shared" si="1"/>
        <v>4182.3177476576293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2607.8584444954176</v>
      </c>
      <c r="AC6">
        <f t="shared" si="2"/>
        <v>4025.8846168114233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-273.22979615780906</v>
      </c>
      <c r="AI6">
        <f t="shared" si="6"/>
        <v>-297.29470979968971</v>
      </c>
      <c r="AJ6">
        <f t="shared" si="7"/>
        <v>-1418.0261723160056</v>
      </c>
      <c r="AK6">
        <f>G6*SUM(AB6, AE6:AF6)</f>
        <v>152.55971900298195</v>
      </c>
      <c r="AL6">
        <f t="shared" si="8"/>
        <v>-1562.7611631127136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-210.7722051073734</v>
      </c>
      <c r="AR6">
        <f t="shared" si="9"/>
        <v>-229.33612084915487</v>
      </c>
      <c r="AS6">
        <f t="shared" si="9"/>
        <v>-1093.8796113817273</v>
      </c>
      <c r="AT6">
        <f t="shared" si="9"/>
        <v>117.68609733269291</v>
      </c>
      <c r="AU6">
        <f t="shared" si="9"/>
        <v>-1205.5296348981894</v>
      </c>
      <c r="AW6">
        <v>3</v>
      </c>
      <c r="AX6">
        <f>IF(Z6&gt;0, (R6*SUMPRODUCT(K6:$K$98, X6:$X$98)-K6*$AZ$3)/Z6, 0)</f>
        <v>4182.3177476576293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100000</v>
      </c>
      <c r="S7">
        <f t="shared" si="1"/>
        <v>5449.2574868284792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4025.8846168114233</v>
      </c>
      <c r="AC7">
        <f t="shared" si="2"/>
        <v>5177.1723235727804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-290.12659886651301</v>
      </c>
      <c r="AI7">
        <f t="shared" si="6"/>
        <v>-313.87833172225822</v>
      </c>
      <c r="AJ7">
        <f t="shared" si="7"/>
        <v>-1151.2877067613572</v>
      </c>
      <c r="AK7">
        <f>G7*SUM(AB7, AE7:AF7)</f>
        <v>197.67093468544087</v>
      </c>
      <c r="AL7">
        <f t="shared" si="8"/>
        <v>-1267.4951037981746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-203.62712053763755</v>
      </c>
      <c r="AR7">
        <f t="shared" si="9"/>
        <v>-220.29741891114128</v>
      </c>
      <c r="AS7">
        <f t="shared" si="9"/>
        <v>-808.03828933333273</v>
      </c>
      <c r="AT7">
        <f t="shared" si="9"/>
        <v>138.73654949679147</v>
      </c>
      <c r="AU7">
        <f t="shared" si="9"/>
        <v>-889.59915874768251</v>
      </c>
      <c r="AW7">
        <v>4</v>
      </c>
      <c r="AX7">
        <f>IF(Z7&gt;0, (R7*SUMPRODUCT(K7:$K$98, X7:$X$98)-K7*$AZ$3)/Z7, 0)</f>
        <v>5449.2574868284792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100000</v>
      </c>
      <c r="S8">
        <f t="shared" si="1"/>
        <v>6290.2098841260467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5177.1723235727804</v>
      </c>
      <c r="AC8">
        <f t="shared" si="2"/>
        <v>5888.2921768612796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-446.43757075658681</v>
      </c>
      <c r="AI8">
        <f t="shared" si="6"/>
        <v>-469.84017689108543</v>
      </c>
      <c r="AJ8">
        <f t="shared" si="7"/>
        <v>-711.11985328849914</v>
      </c>
      <c r="AK8">
        <f t="shared" ref="AK8:AK71" si="22">G8*SUM(AB8:AB8, AE8:AF8)</f>
        <v>110.27377049210023</v>
      </c>
      <c r="AL8">
        <f t="shared" si="8"/>
        <v>-1070.6862596874842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-292.4810307368391</v>
      </c>
      <c r="AR8">
        <f t="shared" si="9"/>
        <v>-307.81311480079091</v>
      </c>
      <c r="AS8">
        <f t="shared" si="9"/>
        <v>-465.88612001173362</v>
      </c>
      <c r="AT8">
        <f t="shared" si="9"/>
        <v>72.245232412019703</v>
      </c>
      <c r="AU8">
        <f t="shared" si="9"/>
        <v>-701.45400240050469</v>
      </c>
      <c r="AW8">
        <v>5</v>
      </c>
      <c r="AX8">
        <f>IF(Z8&gt;0, (R8*SUMPRODUCT(K8:$K$98, X8:$X$98)-K8*$AZ$3)/Z8, 0)</f>
        <v>6290.2098841260467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100000</v>
      </c>
      <c r="S9">
        <f t="shared" si="1"/>
        <v>6816.1299659649685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5888.2921768612796</v>
      </c>
      <c r="AC9">
        <f t="shared" si="2"/>
        <v>6275.0155131292286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-613.05467029932549</v>
      </c>
      <c r="AI9">
        <f t="shared" si="6"/>
        <v>-636.0699867049043</v>
      </c>
      <c r="AJ9">
        <f t="shared" si="7"/>
        <v>-386.72333626794898</v>
      </c>
      <c r="AK9">
        <f t="shared" si="22"/>
        <v>34.740923843481546</v>
      </c>
      <c r="AL9">
        <f t="shared" si="8"/>
        <v>-988.05239912937168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-380.37624220028579</v>
      </c>
      <c r="AR9">
        <f t="shared" si="9"/>
        <v>-394.65633823663154</v>
      </c>
      <c r="AS9">
        <f t="shared" si="9"/>
        <v>-239.94657662250219</v>
      </c>
      <c r="AT9">
        <f t="shared" si="9"/>
        <v>21.555372958332978</v>
      </c>
      <c r="AU9">
        <f t="shared" si="9"/>
        <v>-613.04754190080064</v>
      </c>
      <c r="AW9">
        <v>6</v>
      </c>
      <c r="AX9">
        <f>IF(Z9&gt;0, (R9*SUMPRODUCT(K9:$K$98, X9:$X$98)-K9*$AZ$3)/Z9, 0)</f>
        <v>6816.1299659649685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100000</v>
      </c>
      <c r="S10">
        <f t="shared" si="1"/>
        <v>7214.0367407981003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6275.0155131292286</v>
      </c>
      <c r="AC10">
        <f t="shared" si="2"/>
        <v>6518.2364091324398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-785.74290208645971</v>
      </c>
      <c r="AI10">
        <f t="shared" si="6"/>
        <v>-808.33162960246113</v>
      </c>
      <c r="AJ10">
        <f t="shared" si="7"/>
        <v>-243.22089600321124</v>
      </c>
      <c r="AK10">
        <f t="shared" si="22"/>
        <v>25.727563603829839</v>
      </c>
      <c r="AL10">
        <f t="shared" si="8"/>
        <v>-1025.8249620018426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-462.50116562076062</v>
      </c>
      <c r="AR10">
        <f t="shared" si="9"/>
        <v>-475.79726130078348</v>
      </c>
      <c r="AS10">
        <f t="shared" si="9"/>
        <v>-143.16381046027328</v>
      </c>
      <c r="AT10">
        <f t="shared" si="9"/>
        <v>15.143666107268558</v>
      </c>
      <c r="AU10">
        <f t="shared" si="9"/>
        <v>-603.81740565378823</v>
      </c>
      <c r="AW10">
        <v>7</v>
      </c>
      <c r="AX10">
        <f>IF(Z10&gt;0, (R10*SUMPRODUCT(K10:$K$98, X10:$X$98)-K10*$AZ$3)/Z10, 0)</f>
        <v>7214.0367407981003</v>
      </c>
    </row>
    <row r="11" spans="1:52" x14ac:dyDescent="0.25">
      <c r="A11" t="s">
        <v>33</v>
      </c>
      <c r="C11" s="12">
        <f>AU81</f>
        <v>-3.1617453447041477E-11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100000</v>
      </c>
      <c r="S11">
        <f t="shared" si="1"/>
        <v>7493.3774647814107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6518.2364091324398</v>
      </c>
      <c r="AC11">
        <f t="shared" si="2"/>
        <v>6629.663088779409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-977.730481802604</v>
      </c>
      <c r="AI11">
        <f t="shared" si="6"/>
        <v>-999.84888942299472</v>
      </c>
      <c r="AJ11">
        <f t="shared" si="7"/>
        <v>-111.42667964696921</v>
      </c>
      <c r="AK11">
        <f t="shared" si="22"/>
        <v>15.643767381917854</v>
      </c>
      <c r="AL11">
        <f t="shared" si="8"/>
        <v>-1095.6318016880462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-546.85310282602507</v>
      </c>
      <c r="AR11">
        <f t="shared" si="9"/>
        <v>-559.2241192379114</v>
      </c>
      <c r="AS11">
        <f t="shared" si="9"/>
        <v>-62.321904284097698</v>
      </c>
      <c r="AT11">
        <f t="shared" si="9"/>
        <v>8.7496942070560273</v>
      </c>
      <c r="AU11">
        <f t="shared" si="9"/>
        <v>-612.79632931495303</v>
      </c>
      <c r="AW11">
        <v>8</v>
      </c>
      <c r="AX11">
        <f>IF(Z11&gt;0, (R11*SUMPRODUCT(K11:$K$98, X11:$X$98)-K11*$AZ$3)/Z11, 0)</f>
        <v>7493.3774647814107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100000</v>
      </c>
      <c r="S12">
        <f t="shared" si="1"/>
        <v>7670.2218901334163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6629.663088779409</v>
      </c>
      <c r="AC12">
        <f t="shared" si="2"/>
        <v>6627.172395076519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-1187.5815419540183</v>
      </c>
      <c r="AI12">
        <f t="shared" si="6"/>
        <v>-1209.1818701127168</v>
      </c>
      <c r="AJ12">
        <f t="shared" si="7"/>
        <v>2.4906937028899847</v>
      </c>
      <c r="AK12">
        <f t="shared" si="22"/>
        <v>15.24822510419264</v>
      </c>
      <c r="AL12">
        <f t="shared" si="8"/>
        <v>-1191.4429513056341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-631.21221437517477</v>
      </c>
      <c r="AR12">
        <f t="shared" si="9"/>
        <v>-642.69301841819538</v>
      </c>
      <c r="AS12">
        <f t="shared" si="9"/>
        <v>1.3238301809109481</v>
      </c>
      <c r="AT12">
        <f t="shared" si="9"/>
        <v>8.1045937422301471</v>
      </c>
      <c r="AU12">
        <f t="shared" si="9"/>
        <v>-633.26459449505433</v>
      </c>
      <c r="AW12">
        <v>9</v>
      </c>
      <c r="AX12">
        <f>IF(Z12&gt;0, (R12*SUMPRODUCT(K12:$K$98, X12:$X$98)-K12*$AZ$3)/Z12, 0)</f>
        <v>7670.2218901334163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100000</v>
      </c>
      <c r="S13">
        <f t="shared" si="1"/>
        <v>7738.6831381721195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6627.172395076519</v>
      </c>
      <c r="AC13">
        <f t="shared" si="2"/>
        <v>6510.4467504765325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-1408.6870011976687</v>
      </c>
      <c r="AI13">
        <f t="shared" si="6"/>
        <v>-1429.7191543244805</v>
      </c>
      <c r="AJ13">
        <f t="shared" si="7"/>
        <v>116.72564459998648</v>
      </c>
      <c r="AK13">
        <f t="shared" si="22"/>
        <v>13.254344790153038</v>
      </c>
      <c r="AL13">
        <f t="shared" si="8"/>
        <v>-1299.739164934341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-711.72254417265685</v>
      </c>
      <c r="AR13">
        <f t="shared" si="9"/>
        <v>-722.34879224630038</v>
      </c>
      <c r="AS13">
        <f t="shared" si="9"/>
        <v>58.974259487213338</v>
      </c>
      <c r="AT13">
        <f t="shared" si="9"/>
        <v>6.6966018621375856</v>
      </c>
      <c r="AU13">
        <f t="shared" si="9"/>
        <v>-656.67793089694942</v>
      </c>
      <c r="AW13">
        <v>10</v>
      </c>
      <c r="AX13">
        <f>IF(Z13&gt;0, (R13*SUMPRODUCT(K13:$K$98, X13:$X$98)-K13*$AZ$3)/Z13, 0)</f>
        <v>7738.6831381721195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100000</v>
      </c>
      <c r="S14">
        <f t="shared" si="1"/>
        <v>7699.6066102010464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6510.4467504765325</v>
      </c>
      <c r="AC14">
        <f t="shared" si="2"/>
        <v>6285.991534005012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-1646.9017184418794</v>
      </c>
      <c r="AI14">
        <f t="shared" si="6"/>
        <v>-1667.3118246078127</v>
      </c>
      <c r="AJ14">
        <f t="shared" si="7"/>
        <v>224.45521647152054</v>
      </c>
      <c r="AK14">
        <f t="shared" si="22"/>
        <v>11.718804150857759</v>
      </c>
      <c r="AL14">
        <f t="shared" si="8"/>
        <v>-1431.1378039854344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-791.09881076115835</v>
      </c>
      <c r="AR14">
        <f t="shared" si="9"/>
        <v>-800.90292386309545</v>
      </c>
      <c r="AS14">
        <f t="shared" si="9"/>
        <v>107.81836756339793</v>
      </c>
      <c r="AT14">
        <f t="shared" si="9"/>
        <v>5.6291956729861594</v>
      </c>
      <c r="AU14">
        <f t="shared" si="9"/>
        <v>-687.45536062671135</v>
      </c>
      <c r="AW14">
        <v>11</v>
      </c>
      <c r="AX14">
        <f>IF(Z14&gt;0, (R14*SUMPRODUCT(K14:$K$98, X14:$X$98)-K14*$AZ$3)/Z14, 0)</f>
        <v>7699.6066102010464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100000</v>
      </c>
      <c r="S15">
        <f t="shared" si="1"/>
        <v>7574.0439830520272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6285.991534005012</v>
      </c>
      <c r="AC15">
        <f t="shared" si="2"/>
        <v>5977.6768514930482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-1900.8340074457019</v>
      </c>
      <c r="AI15">
        <f t="shared" si="6"/>
        <v>-1920.5648040481144</v>
      </c>
      <c r="AJ15">
        <f t="shared" si="7"/>
        <v>308.31468251196384</v>
      </c>
      <c r="AK15">
        <f t="shared" si="22"/>
        <v>25.772565289420552</v>
      </c>
      <c r="AL15">
        <f t="shared" si="8"/>
        <v>-1586.47755624673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-866.21445916858966</v>
      </c>
      <c r="AR15">
        <f t="shared" si="9"/>
        <v>-875.2058288731389</v>
      </c>
      <c r="AS15">
        <f t="shared" si="9"/>
        <v>140.49971481976712</v>
      </c>
      <c r="AT15">
        <f t="shared" si="9"/>
        <v>11.744617686823609</v>
      </c>
      <c r="AU15">
        <f t="shared" si="9"/>
        <v>-722.9614963665482</v>
      </c>
      <c r="AW15">
        <v>12</v>
      </c>
      <c r="AX15">
        <f>IF(Z15&gt;0, (R15*SUMPRODUCT(K15:$K$98, X15:$X$98)-K15*$AZ$3)/Z15, 0)</f>
        <v>7574.0439830520272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100000</v>
      </c>
      <c r="S16">
        <f t="shared" si="1"/>
        <v>7360.7064871388302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5977.6768514930482</v>
      </c>
      <c r="AC16">
        <f t="shared" si="2"/>
        <v>5593.4942638298744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-2142.6855878355937</v>
      </c>
      <c r="AI16">
        <f t="shared" si="6"/>
        <v>-2161.6834050750231</v>
      </c>
      <c r="AJ16">
        <f t="shared" si="7"/>
        <v>384.18258766317376</v>
      </c>
      <c r="AK16">
        <f t="shared" si="22"/>
        <v>42.441505645600643</v>
      </c>
      <c r="AL16">
        <f t="shared" si="8"/>
        <v>-1735.0593117662486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-923.68440491460694</v>
      </c>
      <c r="AR16">
        <f t="shared" si="9"/>
        <v>-931.87412141389257</v>
      </c>
      <c r="AS16">
        <f t="shared" si="9"/>
        <v>165.61620933973484</v>
      </c>
      <c r="AT16">
        <f t="shared" si="9"/>
        <v>18.295991305722328</v>
      </c>
      <c r="AU16">
        <f t="shared" si="9"/>
        <v>-747.96192076843533</v>
      </c>
      <c r="AW16">
        <v>13</v>
      </c>
      <c r="AX16">
        <f>IF(Z16&gt;0, (R16*SUMPRODUCT(K16:$K$98, X16:$X$98)-K16*$AZ$3)/Z16, 0)</f>
        <v>7360.7064871388302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100000</v>
      </c>
      <c r="S17">
        <f t="shared" si="1"/>
        <v>7104.7692425840705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5593.4942638298744</v>
      </c>
      <c r="AC17">
        <f t="shared" si="2"/>
        <v>5176.1010122641137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-2377.4628406111697</v>
      </c>
      <c r="AI17">
        <f t="shared" si="6"/>
        <v>-2395.676313968052</v>
      </c>
      <c r="AJ17">
        <f t="shared" si="7"/>
        <v>417.39325156576069</v>
      </c>
      <c r="AK17">
        <f t="shared" si="22"/>
        <v>77.190220840852263</v>
      </c>
      <c r="AL17">
        <f t="shared" si="8"/>
        <v>-1901.0928415614389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-963.42722465370809</v>
      </c>
      <c r="AR17">
        <f t="shared" si="9"/>
        <v>-970.80793142556013</v>
      </c>
      <c r="AS17">
        <f t="shared" si="9"/>
        <v>169.14166441474794</v>
      </c>
      <c r="AT17">
        <f t="shared" si="9"/>
        <v>31.280051559498485</v>
      </c>
      <c r="AU17">
        <f t="shared" si="9"/>
        <v>-770.38621545131366</v>
      </c>
      <c r="AW17">
        <v>14</v>
      </c>
      <c r="AX17">
        <f>IF(Z17&gt;0, (R17*SUMPRODUCT(K17:$K$98, X17:$X$98)-K17*$AZ$3)/Z17, 0)</f>
        <v>7104.7692425840705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100000</v>
      </c>
      <c r="S18">
        <f t="shared" si="1"/>
        <v>6822.9420133453978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5176.1010122641137</v>
      </c>
      <c r="AC18">
        <f t="shared" si="2"/>
        <v>4742.8985149945411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-2611.3749560163774</v>
      </c>
      <c r="AI18">
        <f t="shared" si="6"/>
        <v>-2628.7534509006869</v>
      </c>
      <c r="AJ18">
        <f t="shared" si="7"/>
        <v>433.20249726957263</v>
      </c>
      <c r="AK18">
        <f t="shared" si="22"/>
        <v>111.80378186490486</v>
      </c>
      <c r="AL18">
        <f t="shared" si="8"/>
        <v>-2083.7471717662092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-987.51046483861694</v>
      </c>
      <c r="AR18">
        <f t="shared" si="9"/>
        <v>-994.08226929046771</v>
      </c>
      <c r="AS18">
        <f t="shared" si="9"/>
        <v>163.81868044737519</v>
      </c>
      <c r="AT18">
        <f t="shared" si="9"/>
        <v>42.279414660755101</v>
      </c>
      <c r="AU18">
        <f t="shared" si="9"/>
        <v>-787.98417418233737</v>
      </c>
      <c r="AW18">
        <v>15</v>
      </c>
      <c r="AX18">
        <f>IF(Z18&gt;0, (R18*SUMPRODUCT(K18:$K$98, X18:$X$98)-K18*$AZ$3)/Z18, 0)</f>
        <v>6822.9420133453978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100000</v>
      </c>
      <c r="S19">
        <f t="shared" si="1"/>
        <v>6451.5743446290498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4742.8985149945411</v>
      </c>
      <c r="AC19">
        <f t="shared" si="2"/>
        <v>4254.6965353609812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-2870.6492989697845</v>
      </c>
      <c r="AI19">
        <f t="shared" si="6"/>
        <v>-2887.1363465805084</v>
      </c>
      <c r="AJ19">
        <f t="shared" si="7"/>
        <v>488.20197963355986</v>
      </c>
      <c r="AK19">
        <f t="shared" si="22"/>
        <v>105.76663688437827</v>
      </c>
      <c r="AL19">
        <f t="shared" si="8"/>
        <v>-2293.1677300625702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-1012.3630948190962</v>
      </c>
      <c r="AR19">
        <f t="shared" si="9"/>
        <v>-1018.1774165300806</v>
      </c>
      <c r="AS19">
        <f t="shared" si="9"/>
        <v>172.16929534931748</v>
      </c>
      <c r="AT19">
        <f t="shared" si="9"/>
        <v>37.299658959840009</v>
      </c>
      <c r="AU19">
        <f t="shared" si="9"/>
        <v>-808.70846222092302</v>
      </c>
      <c r="AW19">
        <v>16</v>
      </c>
      <c r="AX19">
        <f>IF(Z19&gt;0, (R19*SUMPRODUCT(K19:$K$98, X19:$X$98)-K19*$AZ$3)/Z19, 0)</f>
        <v>6451.5743446290498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100000</v>
      </c>
      <c r="S20">
        <f t="shared" si="1"/>
        <v>5786.2812998753734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4254.6965353609812</v>
      </c>
      <c r="AC20">
        <f t="shared" si="2"/>
        <v>3598.0190317056549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-3106.8192517648276</v>
      </c>
      <c r="AI20">
        <f t="shared" si="6"/>
        <v>-3122.364724086503</v>
      </c>
      <c r="AJ20">
        <f t="shared" si="7"/>
        <v>656.67750365532629</v>
      </c>
      <c r="AK20">
        <f t="shared" si="22"/>
        <v>18.295195102052219</v>
      </c>
      <c r="AL20">
        <f t="shared" si="8"/>
        <v>-2447.3920253291244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-1039.2210786473588</v>
      </c>
      <c r="AR20">
        <f t="shared" si="9"/>
        <v>-1044.4209892971455</v>
      </c>
      <c r="AS20">
        <f t="shared" si="9"/>
        <v>219.65651953665704</v>
      </c>
      <c r="AT20">
        <f t="shared" si="9"/>
        <v>6.1196841036756142</v>
      </c>
      <c r="AU20">
        <f t="shared" si="9"/>
        <v>-818.6447856568127</v>
      </c>
      <c r="AW20">
        <v>17</v>
      </c>
      <c r="AX20">
        <f>IF(Z20&gt;0, (R20*SUMPRODUCT(K20:$K$98, X20:$X$98)-K20*$AZ$3)/Z20, 0)</f>
        <v>5786.2812998753734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100000</v>
      </c>
      <c r="S21">
        <f t="shared" si="1"/>
        <v>4942.8240089961009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3598.0190317056549</v>
      </c>
      <c r="AC21">
        <f t="shared" si="2"/>
        <v>2880.2125282710658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-3289.4841251558305</v>
      </c>
      <c r="AI21">
        <f t="shared" si="6"/>
        <v>-3304.0517717230005</v>
      </c>
      <c r="AJ21">
        <f t="shared" si="7"/>
        <v>717.8065034345891</v>
      </c>
      <c r="AK21">
        <f t="shared" si="22"/>
        <v>5.7568304507290478</v>
      </c>
      <c r="AL21">
        <f t="shared" si="8"/>
        <v>-2580.4884378376823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-1046.3312030595926</v>
      </c>
      <c r="AR21">
        <f t="shared" si="9"/>
        <v>-1050.9649336320579</v>
      </c>
      <c r="AS21">
        <f t="shared" si="9"/>
        <v>228.3225313534941</v>
      </c>
      <c r="AT21">
        <f t="shared" si="9"/>
        <v>1.8311537925528283</v>
      </c>
      <c r="AU21">
        <f t="shared" si="9"/>
        <v>-820.81124848601098</v>
      </c>
      <c r="AW21">
        <v>18</v>
      </c>
      <c r="AX21">
        <f>IF(Z21&gt;0, (R21*SUMPRODUCT(K21:$K$98, X21:$X$98)-K21*$AZ$3)/Z21, 0)</f>
        <v>4942.8240089961009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100000</v>
      </c>
      <c r="S22">
        <f t="shared" si="1"/>
        <v>4142.8190440311364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2880.2125282710658</v>
      </c>
      <c r="AC22">
        <f t="shared" si="2"/>
        <v>2246.8192235768829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-3453.8141893171592</v>
      </c>
      <c r="AI22">
        <f t="shared" si="6"/>
        <v>-3467.372705871328</v>
      </c>
      <c r="AJ22">
        <f t="shared" si="7"/>
        <v>633.39330469418292</v>
      </c>
      <c r="AK22">
        <f t="shared" si="22"/>
        <v>60.484463093692383</v>
      </c>
      <c r="AL22">
        <f t="shared" si="8"/>
        <v>-2773.4949380834528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-1025.772095205085</v>
      </c>
      <c r="AR22">
        <f t="shared" si="9"/>
        <v>-1029.798932542386</v>
      </c>
      <c r="AS22">
        <f t="shared" si="9"/>
        <v>188.11584573791967</v>
      </c>
      <c r="AT22">
        <f t="shared" si="9"/>
        <v>17.96369782337301</v>
      </c>
      <c r="AU22">
        <f t="shared" si="9"/>
        <v>-823.7193889810934</v>
      </c>
      <c r="AW22">
        <v>19</v>
      </c>
      <c r="AX22">
        <f>IF(Z22&gt;0, (R22*SUMPRODUCT(K22:$K$98, X22:$X$98)-K22*$AZ$3)/Z22, 0)</f>
        <v>4142.8190440311364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100000</v>
      </c>
      <c r="S23">
        <f t="shared" si="1"/>
        <v>3680.313011270151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2246.8192235768829</v>
      </c>
      <c r="AC23">
        <f t="shared" si="2"/>
        <v>1844.1928502511864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-3582.0516054789732</v>
      </c>
      <c r="AI23">
        <f t="shared" si="6"/>
        <v>-3594.5790239662306</v>
      </c>
      <c r="AJ23">
        <f t="shared" si="7"/>
        <v>402.62637332569648</v>
      </c>
      <c r="AK23">
        <f t="shared" si="22"/>
        <v>157.27734565038182</v>
      </c>
      <c r="AL23">
        <f t="shared" si="8"/>
        <v>-3034.6753049901522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-949.87340162164901</v>
      </c>
      <c r="AR23">
        <f t="shared" si="9"/>
        <v>-953.19536984617935</v>
      </c>
      <c r="AS23">
        <f t="shared" si="9"/>
        <v>106.76677081605831</v>
      </c>
      <c r="AT23">
        <f t="shared" si="9"/>
        <v>41.706146020466363</v>
      </c>
      <c r="AU23">
        <f t="shared" si="9"/>
        <v>-804.7224530096546</v>
      </c>
      <c r="AW23">
        <v>20</v>
      </c>
      <c r="AX23">
        <f>IF(Z23&gt;0, (R23*SUMPRODUCT(K23:$K$98, X23:$X$98)-K23*$AZ$3)/Z23, 0)</f>
        <v>3680.313011270151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100000</v>
      </c>
      <c r="S24">
        <f t="shared" si="1"/>
        <v>3159.1265964740383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1844.1928502511864</v>
      </c>
      <c r="AC24">
        <f t="shared" si="2"/>
        <v>1450.6995574504281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-3687.671125256988</v>
      </c>
      <c r="AI24">
        <f t="shared" si="6"/>
        <v>-3699.1513517780586</v>
      </c>
      <c r="AJ24">
        <f t="shared" si="7"/>
        <v>393.49329280075835</v>
      </c>
      <c r="AK24">
        <f t="shared" si="22"/>
        <v>129.09349951758307</v>
      </c>
      <c r="AL24">
        <f t="shared" si="8"/>
        <v>-3176.5645594597172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-873.10816278442326</v>
      </c>
      <c r="AR24">
        <f t="shared" si="9"/>
        <v>-875.82626837076737</v>
      </c>
      <c r="AS24">
        <f t="shared" si="9"/>
        <v>93.165088283549395</v>
      </c>
      <c r="AT24">
        <f t="shared" si="9"/>
        <v>30.564707199412751</v>
      </c>
      <c r="AU24">
        <f t="shared" si="9"/>
        <v>-752.09647288780525</v>
      </c>
      <c r="AW24">
        <v>21</v>
      </c>
      <c r="AX24">
        <f>IF(Z24&gt;0, (R24*SUMPRODUCT(K24:$K$98, X24:$X$98)-K24*$AZ$3)/Z24, 0)</f>
        <v>3159.1265964740383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100000</v>
      </c>
      <c r="S25">
        <f t="shared" si="1"/>
        <v>2577.4689016813741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1450.6995574504281</v>
      </c>
      <c r="AC25">
        <f t="shared" si="2"/>
        <v>1074.359348970368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-3778.9691243938469</v>
      </c>
      <c r="AI25">
        <f t="shared" si="6"/>
        <v>-3789.3898063686083</v>
      </c>
      <c r="AJ25">
        <f t="shared" si="7"/>
        <v>376.34020848006003</v>
      </c>
      <c r="AK25">
        <f t="shared" si="22"/>
        <v>101.54896902152997</v>
      </c>
      <c r="AL25">
        <f t="shared" si="8"/>
        <v>-3311.5006288670183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-798.86093934649</v>
      </c>
      <c r="AR25">
        <f t="shared" si="9"/>
        <v>-801.06383529958259</v>
      </c>
      <c r="AS25">
        <f t="shared" si="9"/>
        <v>79.557012127866585</v>
      </c>
      <c r="AT25">
        <f t="shared" si="9"/>
        <v>21.467099124610971</v>
      </c>
      <c r="AU25">
        <f t="shared" si="9"/>
        <v>-700.03972404710498</v>
      </c>
      <c r="AW25">
        <v>22</v>
      </c>
      <c r="AX25">
        <f>IF(Z25&gt;0, (R25*SUMPRODUCT(K25:$K$98, X25:$X$98)-K25*$AZ$3)/Z25, 0)</f>
        <v>2577.4689016813741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100000</v>
      </c>
      <c r="S26">
        <f t="shared" si="1"/>
        <v>1920.1115693032166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1074.359348970368</v>
      </c>
      <c r="AC26">
        <f t="shared" si="2"/>
        <v>719.04122596705702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-3818.0128273688856</v>
      </c>
      <c r="AI26">
        <f t="shared" si="6"/>
        <v>-3827.3747993170573</v>
      </c>
      <c r="AJ26">
        <f t="shared" si="7"/>
        <v>355.31812300331103</v>
      </c>
      <c r="AK26">
        <f t="shared" si="22"/>
        <v>75.205154427925777</v>
      </c>
      <c r="AL26">
        <f t="shared" si="8"/>
        <v>-3396.8515218858206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-720.6380736264972</v>
      </c>
      <c r="AR26">
        <f t="shared" si="9"/>
        <v>-722.40511678091354</v>
      </c>
      <c r="AS26">
        <f t="shared" si="9"/>
        <v>67.065193141885032</v>
      </c>
      <c r="AT26">
        <f t="shared" si="9"/>
        <v>14.194739531839566</v>
      </c>
      <c r="AU26">
        <f t="shared" si="9"/>
        <v>-641.14518410718892</v>
      </c>
      <c r="AW26">
        <v>23</v>
      </c>
      <c r="AX26">
        <f>IF(Z26&gt;0, (R26*SUMPRODUCT(K26:$K$98, X26:$X$98)-K26*$AZ$3)/Z26, 0)</f>
        <v>1920.1115693032166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100000</v>
      </c>
      <c r="S27">
        <f t="shared" si="1"/>
        <v>1185.4091477143409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719.04122596705702</v>
      </c>
      <c r="AC27">
        <f t="shared" si="2"/>
        <v>394.42352407554199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-3800.2116532018085</v>
      </c>
      <c r="AI27">
        <f t="shared" si="6"/>
        <v>-3808.5299525171981</v>
      </c>
      <c r="AJ27">
        <f t="shared" si="7"/>
        <v>324.61770189151503</v>
      </c>
      <c r="AK27">
        <f t="shared" si="22"/>
        <v>50.332885817693999</v>
      </c>
      <c r="AL27">
        <f t="shared" si="8"/>
        <v>-3433.5793648079889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-640.42692610772303</v>
      </c>
      <c r="AR27">
        <f t="shared" si="9"/>
        <v>-641.82875930733189</v>
      </c>
      <c r="AS27">
        <f t="shared" si="9"/>
        <v>54.705878502156168</v>
      </c>
      <c r="AT27">
        <f t="shared" si="9"/>
        <v>8.4823000106317963</v>
      </c>
      <c r="AU27">
        <f t="shared" si="9"/>
        <v>-578.64058079454389</v>
      </c>
      <c r="AW27">
        <v>24</v>
      </c>
      <c r="AX27">
        <f>IF(Z27&gt;0, (R27*SUMPRODUCT(K27:$K$98, X27:$X$98)-K27*$AZ$3)/Z27, 0)</f>
        <v>1185.4091477143409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100000</v>
      </c>
      <c r="S28">
        <f t="shared" si="1"/>
        <v>368.5275086245851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394.42352407554199</v>
      </c>
      <c r="AC28">
        <f t="shared" si="2"/>
        <v>107.58621558833647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-3746.9280168212686</v>
      </c>
      <c r="AI28">
        <f t="shared" si="6"/>
        <v>-3754.2264011392986</v>
      </c>
      <c r="AJ28">
        <f t="shared" si="7"/>
        <v>286.83730848720552</v>
      </c>
      <c r="AK28">
        <f t="shared" si="22"/>
        <v>27.609646685287942</v>
      </c>
      <c r="AL28">
        <f t="shared" si="8"/>
        <v>-3439.7794459668053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-563.79228014698162</v>
      </c>
      <c r="AR28">
        <f t="shared" si="9"/>
        <v>-564.89045249445633</v>
      </c>
      <c r="AS28">
        <f t="shared" si="9"/>
        <v>43.159799029290717</v>
      </c>
      <c r="AT28">
        <f t="shared" si="9"/>
        <v>4.154364745965057</v>
      </c>
      <c r="AU28">
        <f t="shared" si="9"/>
        <v>-517.57628871920053</v>
      </c>
      <c r="AW28">
        <v>25</v>
      </c>
      <c r="AX28">
        <f>IF(Z28&gt;0, (R28*SUMPRODUCT(K28:$K$98, X28:$X$98)-K28*$AZ$3)/Z28, 0)</f>
        <v>368.5275086245851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100000</v>
      </c>
      <c r="S29">
        <f t="shared" si="1"/>
        <v>-556.4915633042757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107.58621558833647</v>
      </c>
      <c r="AC29">
        <f t="shared" si="2"/>
        <v>-140.5010488260391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-3653.9507055904564</v>
      </c>
      <c r="AI29">
        <f t="shared" si="6"/>
        <v>-3660.2626183889088</v>
      </c>
      <c r="AJ29">
        <f t="shared" si="7"/>
        <v>248.08726441437557</v>
      </c>
      <c r="AK29">
        <f t="shared" si="22"/>
        <v>7.5310350911835542</v>
      </c>
      <c r="AL29">
        <f t="shared" si="8"/>
        <v>-3404.6443188833496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-490.89480545347169</v>
      </c>
      <c r="AR29">
        <f t="shared" si="9"/>
        <v>-491.74278766639401</v>
      </c>
      <c r="AS29">
        <f t="shared" si="9"/>
        <v>33.329609294906788</v>
      </c>
      <c r="AT29">
        <f t="shared" si="9"/>
        <v>1.0117667981381306</v>
      </c>
      <c r="AU29">
        <f t="shared" si="9"/>
        <v>-457.40141157334909</v>
      </c>
      <c r="AW29">
        <v>26</v>
      </c>
      <c r="AX29">
        <f>IF(Z29&gt;0, (R29*SUMPRODUCT(K29:$K$98, X29:$X$98)-K29*$AZ$3)/Z29, 0)</f>
        <v>-556.4915633042757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100000</v>
      </c>
      <c r="S30">
        <f t="shared" si="1"/>
        <v>-1627.7475026314435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-140.5010488260391</v>
      </c>
      <c r="AC30">
        <f t="shared" si="2"/>
        <v>-349.51637594682575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-3522.7795234209948</v>
      </c>
      <c r="AI30">
        <f t="shared" si="6"/>
        <v>-3528.1476222106071</v>
      </c>
      <c r="AJ30">
        <f t="shared" si="7"/>
        <v>209.01532712078665</v>
      </c>
      <c r="AK30">
        <f t="shared" si="22"/>
        <v>-9.8350734178227377</v>
      </c>
      <c r="AL30">
        <f t="shared" si="8"/>
        <v>-3328.9673685076427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-422.56467923868729</v>
      </c>
      <c r="AR30">
        <f t="shared" si="9"/>
        <v>-423.20859377494281</v>
      </c>
      <c r="AS30">
        <f t="shared" si="9"/>
        <v>25.071820156089114</v>
      </c>
      <c r="AT30">
        <f t="shared" si="9"/>
        <v>-1.1797373683083434</v>
      </c>
      <c r="AU30">
        <f t="shared" si="9"/>
        <v>-399.31651098716196</v>
      </c>
      <c r="AW30">
        <v>27</v>
      </c>
      <c r="AX30">
        <f>IF(Z30&gt;0, (R30*SUMPRODUCT(K30:$K$98, X30:$X$98)-K30*$AZ$3)/Z30, 0)</f>
        <v>-1627.7475026314435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100000</v>
      </c>
      <c r="S31">
        <f t="shared" si="1"/>
        <v>-2906.3498339319399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-349.51637594682575</v>
      </c>
      <c r="AC31">
        <f t="shared" si="2"/>
        <v>-520.40294953133048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-3351.9482462098458</v>
      </c>
      <c r="AI31">
        <f t="shared" si="6"/>
        <v>-3356.4246769500096</v>
      </c>
      <c r="AJ31">
        <f t="shared" si="7"/>
        <v>170.88657358450473</v>
      </c>
      <c r="AK31">
        <f t="shared" si="22"/>
        <v>-24.466146316277804</v>
      </c>
      <c r="AL31">
        <f t="shared" si="8"/>
        <v>-3210.0042496817828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-358.99385243633395</v>
      </c>
      <c r="AR31">
        <f t="shared" si="9"/>
        <v>-359.47327842937932</v>
      </c>
      <c r="AS31">
        <f t="shared" si="9"/>
        <v>18.301961985873042</v>
      </c>
      <c r="AT31">
        <f t="shared" si="9"/>
        <v>-2.6203256957451617</v>
      </c>
      <c r="AU31">
        <f t="shared" si="9"/>
        <v>-343.79164213925145</v>
      </c>
      <c r="AW31">
        <v>28</v>
      </c>
      <c r="AX31">
        <f>IF(Z31&gt;0, (R31*SUMPRODUCT(K31:$K$98, X31:$X$98)-K31*$AZ$3)/Z31, 0)</f>
        <v>-2906.3498339319399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100000</v>
      </c>
      <c r="S32">
        <f t="shared" si="1"/>
        <v>-4487.4281922254058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-520.40294953133048</v>
      </c>
      <c r="AC32">
        <f t="shared" si="2"/>
        <v>-654.6842076335729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-3137.3691542742513</v>
      </c>
      <c r="AI32">
        <f t="shared" si="6"/>
        <v>-3141.0164784184449</v>
      </c>
      <c r="AJ32">
        <f t="shared" si="7"/>
        <v>134.28125810224242</v>
      </c>
      <c r="AK32">
        <f t="shared" si="22"/>
        <v>-36.428206467193135</v>
      </c>
      <c r="AL32">
        <f t="shared" si="8"/>
        <v>-3043.1634267833956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-300.01108856228376</v>
      </c>
      <c r="AR32">
        <f t="shared" si="9"/>
        <v>-300.35986412328151</v>
      </c>
      <c r="AS32">
        <f t="shared" si="9"/>
        <v>12.840652290433392</v>
      </c>
      <c r="AT32">
        <f t="shared" si="9"/>
        <v>-3.4834491381752448</v>
      </c>
      <c r="AU32">
        <f t="shared" si="9"/>
        <v>-291.00266097102337</v>
      </c>
      <c r="AW32">
        <v>29</v>
      </c>
      <c r="AX32">
        <f>IF(Z32&gt;0, (R32*SUMPRODUCT(K32:$K$98, X32:$X$98)-K32*$AZ$3)/Z32, 0)</f>
        <v>-4487.4281922254058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100000</v>
      </c>
      <c r="S33">
        <f t="shared" si="1"/>
        <v>-6525.8329532852531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-654.6842076335729</v>
      </c>
      <c r="AC33">
        <f t="shared" si="2"/>
        <v>-754.05905125470326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-2888.4181148630478</v>
      </c>
      <c r="AI33">
        <f t="shared" si="6"/>
        <v>-2891.3068612370839</v>
      </c>
      <c r="AJ33">
        <f t="shared" si="7"/>
        <v>99.374843621130367</v>
      </c>
      <c r="AK33">
        <f t="shared" si="22"/>
        <v>-45.827894534350108</v>
      </c>
      <c r="AL33">
        <f t="shared" si="8"/>
        <v>-2837.7599121503035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-246.61172541949233</v>
      </c>
      <c r="AR33">
        <f t="shared" si="9"/>
        <v>-246.85836517151941</v>
      </c>
      <c r="AS33">
        <f t="shared" si="9"/>
        <v>8.4845755268576042</v>
      </c>
      <c r="AT33">
        <f t="shared" si="9"/>
        <v>-3.9127632129514129</v>
      </c>
      <c r="AU33">
        <f t="shared" si="9"/>
        <v>-242.2865528576132</v>
      </c>
      <c r="AW33">
        <v>30</v>
      </c>
      <c r="AX33">
        <f>IF(Z33&gt;0, (R33*SUMPRODUCT(K33:$K$98, X33:$X$98)-K33*$AZ$3)/Z33, 0)</f>
        <v>-6525.8329532852531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100000</v>
      </c>
      <c r="S34">
        <f t="shared" si="1"/>
        <v>-9284.5505257155401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-754.05905125470326</v>
      </c>
      <c r="AC34">
        <f t="shared" si="2"/>
        <v>-821.53127226245124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-2591.066837684361</v>
      </c>
      <c r="AI34">
        <f t="shared" si="6"/>
        <v>-2593.2789298852354</v>
      </c>
      <c r="AJ34">
        <f t="shared" si="7"/>
        <v>67.472221007747976</v>
      </c>
      <c r="AK34">
        <f t="shared" si="22"/>
        <v>-52.784133587829231</v>
      </c>
      <c r="AL34">
        <f t="shared" si="8"/>
        <v>-2578.5908424653167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-197.521445410881</v>
      </c>
      <c r="AR34">
        <f t="shared" si="9"/>
        <v>-197.69007697319506</v>
      </c>
      <c r="AS34">
        <f t="shared" si="9"/>
        <v>5.1435225153988435</v>
      </c>
      <c r="AT34">
        <f t="shared" si="9"/>
        <v>-4.0238245534209325</v>
      </c>
      <c r="AU34">
        <f t="shared" ref="AU34:AU79" si="23">AL34*$K34</f>
        <v>-196.57037901121714</v>
      </c>
      <c r="AW34">
        <v>31</v>
      </c>
      <c r="AX34">
        <f>IF(Z34&gt;0, (R34*SUMPRODUCT(K34:$K$98, X34:$X$98)-K34*$AZ$3)/Z34, 0)</f>
        <v>-9284.5505257155401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100000</v>
      </c>
      <c r="S35">
        <f t="shared" si="1"/>
        <v>-13198.8557233295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-821.53127226245124</v>
      </c>
      <c r="AC35">
        <f t="shared" si="2"/>
        <v>-859.10673159141777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-2250.9365399219323</v>
      </c>
      <c r="AI35">
        <f t="shared" ref="AI35:AI66" si="25">SUM(AE35:AH35)</f>
        <v>-2252.5637770658177</v>
      </c>
      <c r="AJ35">
        <f t="shared" si="7"/>
        <v>37.575459328966531</v>
      </c>
      <c r="AK35">
        <f t="shared" si="22"/>
        <v>-57.507189058371594</v>
      </c>
      <c r="AL35">
        <f t="shared" si="8"/>
        <v>-2272.4955067952228</v>
      </c>
      <c r="AN35">
        <f t="shared" ref="AN35:AT66" si="26">AE35*$K35</f>
        <v>0</v>
      </c>
      <c r="AO35">
        <f t="shared" si="26"/>
        <v>0</v>
      </c>
      <c r="AP35">
        <f t="shared" si="26"/>
        <v>-0.11075630674450967</v>
      </c>
      <c r="AQ35">
        <f t="shared" si="26"/>
        <v>-153.20779691812683</v>
      </c>
      <c r="AR35">
        <f t="shared" si="26"/>
        <v>-153.31855322487135</v>
      </c>
      <c r="AS35">
        <f t="shared" si="26"/>
        <v>2.5575369362377938</v>
      </c>
      <c r="AT35">
        <f t="shared" si="26"/>
        <v>-3.9141706513382606</v>
      </c>
      <c r="AU35">
        <f t="shared" si="23"/>
        <v>-154.67518693997181</v>
      </c>
      <c r="AW35">
        <v>32</v>
      </c>
      <c r="AX35">
        <f>IF(Z35&gt;0, (R35*SUMPRODUCT(K35:$K$98, X35:$X$98)-K35*$AZ$3)/Z35, 0)</f>
        <v>-13198.8557233295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100000</v>
      </c>
      <c r="S36">
        <f t="shared" si="1"/>
        <v>-19062.499726502563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-859.10673159141777</v>
      </c>
      <c r="AC36">
        <f t="shared" si="2"/>
        <v>-869.50561236497845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-1882.5181070180788</v>
      </c>
      <c r="AI36">
        <f t="shared" si="25"/>
        <v>-1883.6584422637709</v>
      </c>
      <c r="AJ36">
        <f t="shared" si="7"/>
        <v>10.398880773560677</v>
      </c>
      <c r="AK36">
        <f t="shared" si="22"/>
        <v>-60.137471211399252</v>
      </c>
      <c r="AL36">
        <f t="shared" si="8"/>
        <v>-1933.3970327016095</v>
      </c>
      <c r="AN36">
        <f t="shared" si="26"/>
        <v>0</v>
      </c>
      <c r="AO36">
        <f t="shared" si="26"/>
        <v>0</v>
      </c>
      <c r="AP36">
        <f t="shared" si="26"/>
        <v>-6.9299825571801324E-2</v>
      </c>
      <c r="AQ36">
        <f t="shared" si="26"/>
        <v>-114.40335370231102</v>
      </c>
      <c r="AR36">
        <f t="shared" si="26"/>
        <v>-114.47265352788283</v>
      </c>
      <c r="AS36">
        <f t="shared" si="26"/>
        <v>0.63195505573662925</v>
      </c>
      <c r="AT36">
        <f t="shared" si="26"/>
        <v>-3.6546412829240231</v>
      </c>
      <c r="AU36">
        <f t="shared" si="23"/>
        <v>-117.49533975507022</v>
      </c>
      <c r="AW36">
        <v>33</v>
      </c>
      <c r="AX36">
        <f>IF(Z36&gt;0, (R36*SUMPRODUCT(K36:$K$98, X36:$X$98)-K36*$AZ$3)/Z36, 0)</f>
        <v>-19062.499726502563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100000</v>
      </c>
      <c r="S37">
        <f t="shared" si="1"/>
        <v>-28368.360859699289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-869.50561236497845</v>
      </c>
      <c r="AC37">
        <f t="shared" si="2"/>
        <v>-856.40100522392686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-1496.8679022690421</v>
      </c>
      <c r="AI37">
        <f t="shared" si="25"/>
        <v>-1497.6226171867099</v>
      </c>
      <c r="AJ37">
        <f t="shared" si="7"/>
        <v>-13.104607141051588</v>
      </c>
      <c r="AK37">
        <f t="shared" si="22"/>
        <v>-60.8653928655485</v>
      </c>
      <c r="AL37">
        <f t="shared" si="8"/>
        <v>-1571.5926171933102</v>
      </c>
      <c r="AN37">
        <f t="shared" si="26"/>
        <v>0</v>
      </c>
      <c r="AO37">
        <f t="shared" si="26"/>
        <v>0</v>
      </c>
      <c r="AP37">
        <f t="shared" si="26"/>
        <v>-4.0950999426016689E-2</v>
      </c>
      <c r="AQ37">
        <f t="shared" si="26"/>
        <v>-81.220385567659321</v>
      </c>
      <c r="AR37">
        <f t="shared" si="26"/>
        <v>-81.261336567085337</v>
      </c>
      <c r="AS37">
        <f t="shared" si="26"/>
        <v>-0.71105890045172937</v>
      </c>
      <c r="AT37">
        <f t="shared" si="26"/>
        <v>-3.3025697650228456</v>
      </c>
      <c r="AU37">
        <f t="shared" si="23"/>
        <v>-85.274965232559921</v>
      </c>
      <c r="AW37">
        <v>34</v>
      </c>
      <c r="AX37">
        <f>IF(Z37&gt;0, (R37*SUMPRODUCT(K37:$K$98, X37:$X$98)-K37*$AZ$3)/Z37, 0)</f>
        <v>-28368.360859699289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100000</v>
      </c>
      <c r="S38">
        <f t="shared" si="1"/>
        <v>-44119.531487749693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-856.40100522392686</v>
      </c>
      <c r="AC38">
        <f t="shared" si="2"/>
        <v>-823.77499718144088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-1121.5274996720341</v>
      </c>
      <c r="AI38">
        <f t="shared" si="25"/>
        <v>-1121.9942855656072</v>
      </c>
      <c r="AJ38">
        <f t="shared" si="7"/>
        <v>-32.626008042485978</v>
      </c>
      <c r="AK38">
        <f t="shared" si="22"/>
        <v>-59.948070365674887</v>
      </c>
      <c r="AL38">
        <f t="shared" si="8"/>
        <v>-1214.5683639737681</v>
      </c>
      <c r="AN38">
        <f t="shared" si="26"/>
        <v>0</v>
      </c>
      <c r="AO38">
        <f t="shared" si="26"/>
        <v>0</v>
      </c>
      <c r="AP38">
        <f t="shared" si="26"/>
        <v>-2.2614202221424413E-2</v>
      </c>
      <c r="AQ38">
        <f t="shared" si="26"/>
        <v>-54.33422479914708</v>
      </c>
      <c r="AR38">
        <f t="shared" si="26"/>
        <v>-54.356839001368506</v>
      </c>
      <c r="AS38">
        <f t="shared" si="26"/>
        <v>-1.5806200523817768</v>
      </c>
      <c r="AT38">
        <f t="shared" si="26"/>
        <v>-2.9042818232064502</v>
      </c>
      <c r="AU38">
        <f t="shared" si="23"/>
        <v>-58.841740876956734</v>
      </c>
      <c r="AW38">
        <v>35</v>
      </c>
      <c r="AX38">
        <f>IF(Z38&gt;0, (R38*SUMPRODUCT(K38:$K$98, X38:$X$98)-K38*$AZ$3)/Z38, 0)</f>
        <v>-44119.531487749693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100000</v>
      </c>
      <c r="S39">
        <f t="shared" si="1"/>
        <v>-72805.627016208527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-823.77499718144088</v>
      </c>
      <c r="AC39">
        <f t="shared" si="2"/>
        <v>-776.46065625724384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-781.98773606728139</v>
      </c>
      <c r="AI39">
        <f t="shared" si="25"/>
        <v>-782.25435716790196</v>
      </c>
      <c r="AJ39">
        <f t="shared" si="7"/>
        <v>-47.31434092419704</v>
      </c>
      <c r="AK39">
        <f t="shared" si="22"/>
        <v>-57.664249802700866</v>
      </c>
      <c r="AL39">
        <f t="shared" si="8"/>
        <v>-887.23294789479985</v>
      </c>
      <c r="AN39">
        <f t="shared" si="26"/>
        <v>0</v>
      </c>
      <c r="AO39">
        <f t="shared" si="26"/>
        <v>0</v>
      </c>
      <c r="AP39">
        <f t="shared" si="26"/>
        <v>-1.15329402641467E-2</v>
      </c>
      <c r="AQ39">
        <f t="shared" si="26"/>
        <v>-33.82559679773523</v>
      </c>
      <c r="AR39">
        <f t="shared" si="26"/>
        <v>-33.837129737999376</v>
      </c>
      <c r="AS39">
        <f t="shared" si="26"/>
        <v>-2.0466252155069253</v>
      </c>
      <c r="AT39">
        <f t="shared" si="26"/>
        <v>-2.4943200174461837</v>
      </c>
      <c r="AU39">
        <f t="shared" si="23"/>
        <v>-38.37807497095249</v>
      </c>
      <c r="AW39">
        <v>36</v>
      </c>
      <c r="AX39">
        <f>IF(Z39&gt;0, (R39*SUMPRODUCT(K39:$K$98, X39:$X$98)-K39*$AZ$3)/Z39, 0)</f>
        <v>-72805.627016208527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100000</v>
      </c>
      <c r="S40">
        <f t="shared" si="1"/>
        <v>-129948.54445110615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-776.46065625724384</v>
      </c>
      <c r="AC40">
        <f t="shared" si="2"/>
        <v>-719.52860508770755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-502.11685395466549</v>
      </c>
      <c r="AI40">
        <f t="shared" si="25"/>
        <v>-502.25527963079116</v>
      </c>
      <c r="AJ40">
        <f t="shared" si="7"/>
        <v>-56.932051169536294</v>
      </c>
      <c r="AK40">
        <f t="shared" si="22"/>
        <v>-54.352245938007073</v>
      </c>
      <c r="AL40">
        <f t="shared" si="8"/>
        <v>-613.53957673833452</v>
      </c>
      <c r="AN40">
        <f t="shared" si="26"/>
        <v>0</v>
      </c>
      <c r="AO40">
        <f t="shared" si="26"/>
        <v>0</v>
      </c>
      <c r="AP40">
        <f t="shared" si="26"/>
        <v>-5.3461871348580393E-3</v>
      </c>
      <c r="AQ40">
        <f t="shared" si="26"/>
        <v>-19.392433108800812</v>
      </c>
      <c r="AR40">
        <f t="shared" si="26"/>
        <v>-19.397779295935671</v>
      </c>
      <c r="AS40">
        <f t="shared" si="26"/>
        <v>-2.1987929410386591</v>
      </c>
      <c r="AT40">
        <f t="shared" si="26"/>
        <v>-2.0991573681791951</v>
      </c>
      <c r="AU40">
        <f t="shared" si="23"/>
        <v>-23.695729605153524</v>
      </c>
      <c r="AW40">
        <v>37</v>
      </c>
      <c r="AX40">
        <f>IF(Z40&gt;0, (R40*SUMPRODUCT(K40:$K$98, X40:$X$98)-K40*$AZ$3)/Z40, 0)</f>
        <v>-129948.54445110615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100000</v>
      </c>
      <c r="S41">
        <f t="shared" si="1"/>
        <v>-257911.03561130023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-719.52860508770755</v>
      </c>
      <c r="AC41">
        <f t="shared" si="2"/>
        <v>-657.88742394001611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-293.08259333115819</v>
      </c>
      <c r="AI41">
        <f t="shared" si="25"/>
        <v>-293.14636410218981</v>
      </c>
      <c r="AJ41">
        <f t="shared" si="7"/>
        <v>-61.641181147691441</v>
      </c>
      <c r="AK41">
        <f t="shared" si="22"/>
        <v>-50.36700235613953</v>
      </c>
      <c r="AL41">
        <f t="shared" si="8"/>
        <v>-405.1545476060208</v>
      </c>
      <c r="AN41">
        <f t="shared" si="26"/>
        <v>0</v>
      </c>
      <c r="AO41">
        <f t="shared" si="26"/>
        <v>0</v>
      </c>
      <c r="AP41">
        <f t="shared" si="26"/>
        <v>-2.1990299700082238E-3</v>
      </c>
      <c r="AQ41">
        <f t="shared" si="26"/>
        <v>-10.106470346786598</v>
      </c>
      <c r="AR41">
        <f t="shared" si="26"/>
        <v>-10.108669376756605</v>
      </c>
      <c r="AS41">
        <f t="shared" si="26"/>
        <v>-2.1255945715825453</v>
      </c>
      <c r="AT41">
        <f t="shared" si="26"/>
        <v>-1.7368230913450791</v>
      </c>
      <c r="AU41">
        <f t="shared" si="23"/>
        <v>-13.97108703968423</v>
      </c>
      <c r="AW41">
        <v>38</v>
      </c>
      <c r="AX41">
        <f>IF(Z41&gt;0, (R41*SUMPRODUCT(K41:$K$98, X41:$X$98)-K41*$AZ$3)/Z41, 0)</f>
        <v>-257911.03561130023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100000</v>
      </c>
      <c r="S42">
        <f t="shared" si="1"/>
        <v>-591244.84090476017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-657.88742394001611</v>
      </c>
      <c r="AC42">
        <f t="shared" si="2"/>
        <v>-595.64245298636308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-151.78846462492118</v>
      </c>
      <c r="AI42">
        <f t="shared" si="25"/>
        <v>-151.81365057208626</v>
      </c>
      <c r="AJ42">
        <f t="shared" si="7"/>
        <v>-62.244970953653024</v>
      </c>
      <c r="AK42">
        <f t="shared" si="22"/>
        <v>-46.05211967580113</v>
      </c>
      <c r="AL42">
        <f t="shared" si="8"/>
        <v>-260.11074120154041</v>
      </c>
      <c r="AN42">
        <f t="shared" si="26"/>
        <v>0</v>
      </c>
      <c r="AO42">
        <f t="shared" si="26"/>
        <v>0</v>
      </c>
      <c r="AP42">
        <f t="shared" si="26"/>
        <v>-7.7544276027223036E-4</v>
      </c>
      <c r="AQ42">
        <f t="shared" si="26"/>
        <v>-4.6733706385830125</v>
      </c>
      <c r="AR42">
        <f t="shared" si="26"/>
        <v>-4.6741460813432845</v>
      </c>
      <c r="AS42">
        <f t="shared" si="26"/>
        <v>-1.9164422037805797</v>
      </c>
      <c r="AT42">
        <f t="shared" si="26"/>
        <v>-1.4178852422627686</v>
      </c>
      <c r="AU42">
        <f t="shared" si="23"/>
        <v>-8.0084735273866325</v>
      </c>
      <c r="AW42">
        <v>39</v>
      </c>
      <c r="AX42">
        <f>IF(Z42&gt;0, (R42*SUMPRODUCT(K42:$K$98, X42:$X$98)-K42*$AZ$3)/Z42, 0)</f>
        <v>-591244.84090476017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100000</v>
      </c>
      <c r="S43">
        <f t="shared" si="1"/>
        <v>-1657594.0479957901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-595.64245298636308</v>
      </c>
      <c r="AC43">
        <f t="shared" si="2"/>
        <v>-535.71632246383933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-67.417441140145783</v>
      </c>
      <c r="AI43">
        <f t="shared" si="25"/>
        <v>-67.425520867554184</v>
      </c>
      <c r="AJ43">
        <f t="shared" si="7"/>
        <v>-59.926130522523749</v>
      </c>
      <c r="AK43">
        <f t="shared" si="22"/>
        <v>-41.694971709045419</v>
      </c>
      <c r="AL43">
        <f t="shared" si="8"/>
        <v>-169.04662309912334</v>
      </c>
      <c r="AN43">
        <f t="shared" si="26"/>
        <v>0</v>
      </c>
      <c r="AO43">
        <f t="shared" si="26"/>
        <v>0</v>
      </c>
      <c r="AP43">
        <f t="shared" si="26"/>
        <v>-2.221110391282252E-4</v>
      </c>
      <c r="AQ43">
        <f t="shared" si="26"/>
        <v>-1.8532998887353418</v>
      </c>
      <c r="AR43">
        <f t="shared" si="26"/>
        <v>-1.8535219997744701</v>
      </c>
      <c r="AS43">
        <f t="shared" si="26"/>
        <v>-1.6473643785865688</v>
      </c>
      <c r="AT43">
        <f t="shared" si="26"/>
        <v>-1.1461913285697571</v>
      </c>
      <c r="AU43">
        <f t="shared" si="23"/>
        <v>-4.647077706930796</v>
      </c>
      <c r="AW43">
        <v>40</v>
      </c>
      <c r="AX43">
        <f>IF(Z43&gt;0, (R43*SUMPRODUCT(K43:$K$98, X43:$X$98)-K43*$AZ$3)/Z43, 0)</f>
        <v>-1657594.0479957901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100000</v>
      </c>
      <c r="S44">
        <f t="shared" si="1"/>
        <v>-6168654.0798241347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-535.71632246383933</v>
      </c>
      <c r="AC44">
        <f t="shared" si="2"/>
        <v>-479.89149631587213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-24.216203480457185</v>
      </c>
      <c r="AI44">
        <f t="shared" si="25"/>
        <v>-24.21814835972139</v>
      </c>
      <c r="AJ44">
        <f t="shared" si="7"/>
        <v>-55.824826147967201</v>
      </c>
      <c r="AK44">
        <f t="shared" si="22"/>
        <v>-37.500142572468754</v>
      </c>
      <c r="AL44">
        <f t="shared" si="8"/>
        <v>-117.54311708015734</v>
      </c>
      <c r="AN44">
        <f t="shared" si="26"/>
        <v>0</v>
      </c>
      <c r="AO44">
        <f t="shared" si="26"/>
        <v>0</v>
      </c>
      <c r="AP44">
        <f t="shared" si="26"/>
        <v>-4.7736223517494842E-5</v>
      </c>
      <c r="AQ44">
        <f t="shared" si="26"/>
        <v>-0.59437627999053111</v>
      </c>
      <c r="AR44">
        <f t="shared" si="26"/>
        <v>-0.59442401621404861</v>
      </c>
      <c r="AS44">
        <f t="shared" si="26"/>
        <v>-1.3701963036329938</v>
      </c>
      <c r="AT44">
        <f t="shared" si="26"/>
        <v>-0.92042484113276535</v>
      </c>
      <c r="AU44">
        <f t="shared" si="23"/>
        <v>-2.885045160979808</v>
      </c>
      <c r="AW44">
        <v>41</v>
      </c>
      <c r="AX44">
        <f>IF(Z44&gt;0, (R44*SUMPRODUCT(K44:$K$98, X44:$X$98)-K44*$AZ$3)/Z44, 0)</f>
        <v>-6168654.0798241347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100000</v>
      </c>
      <c r="S45">
        <f t="shared" si="1"/>
        <v>-35117471.986965135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-479.89149631587213</v>
      </c>
      <c r="AC45">
        <f t="shared" si="2"/>
        <v>-428.98754577737839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-6.4801432204010041</v>
      </c>
      <c r="AI45">
        <f t="shared" si="25"/>
        <v>-6.4804486150674654</v>
      </c>
      <c r="AJ45">
        <f t="shared" si="7"/>
        <v>-50.903950538493746</v>
      </c>
      <c r="AK45">
        <f t="shared" si="22"/>
        <v>-33.59240474211105</v>
      </c>
      <c r="AL45">
        <f t="shared" si="8"/>
        <v>-90.976803895672262</v>
      </c>
      <c r="AN45">
        <f t="shared" si="26"/>
        <v>0</v>
      </c>
      <c r="AO45">
        <f t="shared" si="26"/>
        <v>0</v>
      </c>
      <c r="AP45">
        <f t="shared" si="26"/>
        <v>-6.6926611587809172E-6</v>
      </c>
      <c r="AQ45">
        <f t="shared" si="26"/>
        <v>-0.14201100280173309</v>
      </c>
      <c r="AR45">
        <f t="shared" si="26"/>
        <v>-0.14201769546289186</v>
      </c>
      <c r="AS45">
        <f t="shared" si="26"/>
        <v>-1.115549582265865</v>
      </c>
      <c r="AT45">
        <f t="shared" si="26"/>
        <v>-0.73617062489147833</v>
      </c>
      <c r="AU45">
        <f t="shared" si="23"/>
        <v>-1.9937379026202353</v>
      </c>
      <c r="AW45">
        <v>42</v>
      </c>
      <c r="AX45">
        <f>IF(Z45&gt;0, (R45*SUMPRODUCT(K45:$K$98, X45:$X$98)-K45*$AZ$3)/Z45, 0)</f>
        <v>-35117471.986965135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100000</v>
      </c>
      <c r="S46">
        <f t="shared" si="1"/>
        <v>-202697483.30520543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-428.98754577737839</v>
      </c>
      <c r="AC46">
        <f t="shared" si="2"/>
        <v>-383.14890783510475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-1.0203378841128667</v>
      </c>
      <c r="AI46">
        <f t="shared" si="25"/>
        <v>-1.0203851403616355</v>
      </c>
      <c r="AJ46">
        <f t="shared" si="7"/>
        <v>-45.838637942273635</v>
      </c>
      <c r="AK46">
        <f t="shared" si="22"/>
        <v>-30.029128204416491</v>
      </c>
      <c r="AL46">
        <f t="shared" si="8"/>
        <v>-76.888151287051755</v>
      </c>
      <c r="AN46">
        <f t="shared" si="26"/>
        <v>0</v>
      </c>
      <c r="AO46">
        <f t="shared" si="26"/>
        <v>0</v>
      </c>
      <c r="AP46">
        <f t="shared" si="26"/>
        <v>-9.2465263388557044E-7</v>
      </c>
      <c r="AQ46">
        <f t="shared" si="26"/>
        <v>-1.9964727133004529E-2</v>
      </c>
      <c r="AR46">
        <f t="shared" si="26"/>
        <v>-1.9965651785638413E-2</v>
      </c>
      <c r="AS46">
        <f t="shared" si="26"/>
        <v>-0.89691455439955958</v>
      </c>
      <c r="AT46">
        <f t="shared" si="26"/>
        <v>-0.58757335190434623</v>
      </c>
      <c r="AU46">
        <f t="shared" si="23"/>
        <v>-1.504453558089544</v>
      </c>
      <c r="AW46">
        <v>43</v>
      </c>
      <c r="AX46">
        <f>IF(Z46&gt;0, (R46*SUMPRODUCT(K46:$K$98, X46:$X$98)-K46*$AZ$3)/Z46, 0)</f>
        <v>-202697483.30520543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100000</v>
      </c>
      <c r="S47">
        <f t="shared" si="1"/>
        <v>-1188620579.3492706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-383.14890783510475</v>
      </c>
      <c r="AC47">
        <f t="shared" si="2"/>
        <v>-342.11472171842053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-0.15835224483269136</v>
      </c>
      <c r="AI47">
        <f t="shared" si="25"/>
        <v>-0.15835944045776429</v>
      </c>
      <c r="AJ47">
        <f t="shared" si="7"/>
        <v>-41.034186116684225</v>
      </c>
      <c r="AK47">
        <f t="shared" si="22"/>
        <v>-26.820423548457335</v>
      </c>
      <c r="AL47">
        <f t="shared" si="8"/>
        <v>-68.012969105599325</v>
      </c>
      <c r="AN47">
        <f t="shared" si="26"/>
        <v>0</v>
      </c>
      <c r="AO47">
        <f t="shared" si="26"/>
        <v>0</v>
      </c>
      <c r="AP47">
        <f t="shared" si="26"/>
        <v>-1.257100128381054E-7</v>
      </c>
      <c r="AQ47">
        <f t="shared" si="26"/>
        <v>-2.7664674756001303E-3</v>
      </c>
      <c r="AR47">
        <f t="shared" si="26"/>
        <v>-2.7665931856129685E-3</v>
      </c>
      <c r="AS47">
        <f t="shared" si="26"/>
        <v>-0.71688116199091301</v>
      </c>
      <c r="AT47">
        <f t="shared" si="26"/>
        <v>-0.46856190455033658</v>
      </c>
      <c r="AU47">
        <f t="shared" si="23"/>
        <v>-1.1882096597268625</v>
      </c>
      <c r="AW47">
        <v>44</v>
      </c>
      <c r="AX47">
        <f>IF(Z47&gt;0, (R47*SUMPRODUCT(K47:$K$98, X47:$X$98)-K47*$AZ$3)/Z47, 0)</f>
        <v>-1188620579.3492706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100000</v>
      </c>
      <c r="S48">
        <f t="shared" si="1"/>
        <v>-7096635873.7088089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-342.11472171842053</v>
      </c>
      <c r="AC48">
        <f t="shared" si="2"/>
        <v>-305.46199636105933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-2.4190354173863539E-2</v>
      </c>
      <c r="AI48">
        <f t="shared" si="25"/>
        <v>-2.419143025414227E-2</v>
      </c>
      <c r="AJ48">
        <f t="shared" si="7"/>
        <v>-36.652725357361192</v>
      </c>
      <c r="AK48">
        <f t="shared" si="22"/>
        <v>-23.948030520289439</v>
      </c>
      <c r="AL48">
        <f t="shared" si="8"/>
        <v>-60.624947307904776</v>
      </c>
      <c r="AN48">
        <f t="shared" si="26"/>
        <v>0</v>
      </c>
      <c r="AO48">
        <f t="shared" si="26"/>
        <v>0</v>
      </c>
      <c r="AP48">
        <f t="shared" si="26"/>
        <v>-1.6785256949663612E-8</v>
      </c>
      <c r="AQ48">
        <f t="shared" si="26"/>
        <v>-3.77333660450361E-4</v>
      </c>
      <c r="AR48">
        <f t="shared" si="26"/>
        <v>-3.7735044570731072E-4</v>
      </c>
      <c r="AS48">
        <f t="shared" si="26"/>
        <v>-0.57172817417935184</v>
      </c>
      <c r="AT48">
        <f t="shared" si="26"/>
        <v>-0.37355377072408275</v>
      </c>
      <c r="AU48">
        <f t="shared" si="23"/>
        <v>-0.94565929534914195</v>
      </c>
      <c r="AW48">
        <v>45</v>
      </c>
      <c r="AX48">
        <f>IF(Z48&gt;0, (R48*SUMPRODUCT(K48:$K$98, X48:$X$98)-K48*$AZ$3)/Z48, 0)</f>
        <v>-7096635873.7088089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100000</v>
      </c>
      <c r="S49">
        <f t="shared" si="1"/>
        <v>-43240355254.692535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-305.46199636105933</v>
      </c>
      <c r="AC49">
        <f t="shared" si="2"/>
        <v>-272.73425599397262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-3.6305378129751023E-3</v>
      </c>
      <c r="AI49">
        <f t="shared" si="25"/>
        <v>-3.6306954979978012E-3</v>
      </c>
      <c r="AJ49">
        <f t="shared" si="7"/>
        <v>-32.72774036708671</v>
      </c>
      <c r="AK49">
        <f t="shared" si="22"/>
        <v>-21.382339745274155</v>
      </c>
      <c r="AL49">
        <f t="shared" si="8"/>
        <v>-54.113710807858865</v>
      </c>
      <c r="AN49">
        <f t="shared" si="26"/>
        <v>0</v>
      </c>
      <c r="AO49">
        <f t="shared" si="26"/>
        <v>0</v>
      </c>
      <c r="AP49">
        <f t="shared" si="26"/>
        <v>-2.1961183660810569E-9</v>
      </c>
      <c r="AQ49">
        <f t="shared" si="26"/>
        <v>-5.056339932198639E-5</v>
      </c>
      <c r="AR49">
        <f t="shared" si="26"/>
        <v>-5.0565595440352469E-5</v>
      </c>
      <c r="AS49">
        <f t="shared" si="26"/>
        <v>-0.45580734600068118</v>
      </c>
      <c r="AT49">
        <f t="shared" si="26"/>
        <v>-0.29779714154600717</v>
      </c>
      <c r="AU49">
        <f t="shared" si="23"/>
        <v>-0.75365505314212877</v>
      </c>
      <c r="AW49">
        <v>46</v>
      </c>
      <c r="AX49">
        <f>IF(Z49&gt;0, (R49*SUMPRODUCT(K49:$K$98, X49:$X$98)-K49*$AZ$3)/Z49, 0)</f>
        <v>-43240355254.692535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100000</v>
      </c>
      <c r="S50">
        <f t="shared" si="1"/>
        <v>-268953438786.08032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-272.73425599397262</v>
      </c>
      <c r="AC50">
        <f t="shared" si="2"/>
        <v>-243.51277289599054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-5.3389182378310736E-4</v>
      </c>
      <c r="AI50">
        <f t="shared" si="25"/>
        <v>-5.3391445899963357E-4</v>
      </c>
      <c r="AJ50">
        <f t="shared" si="7"/>
        <v>-29.221483097982087</v>
      </c>
      <c r="AK50">
        <f t="shared" si="22"/>
        <v>-19.091397919578085</v>
      </c>
      <c r="AL50">
        <f t="shared" si="8"/>
        <v>-48.313414932019171</v>
      </c>
      <c r="AN50">
        <f t="shared" si="26"/>
        <v>0</v>
      </c>
      <c r="AO50">
        <f t="shared" si="26"/>
        <v>0</v>
      </c>
      <c r="AP50">
        <f t="shared" si="26"/>
        <v>-2.8146988105649105E-10</v>
      </c>
      <c r="AQ50">
        <f t="shared" si="26"/>
        <v>-6.6389675558463422E-6</v>
      </c>
      <c r="AR50">
        <f t="shared" si="26"/>
        <v>-6.639249025727399E-6</v>
      </c>
      <c r="AS50">
        <f t="shared" si="26"/>
        <v>-0.36337038624518758</v>
      </c>
      <c r="AT50">
        <f t="shared" si="26"/>
        <v>-0.23740234582674952</v>
      </c>
      <c r="AU50">
        <f t="shared" si="23"/>
        <v>-0.60077937132096282</v>
      </c>
      <c r="AW50">
        <v>47</v>
      </c>
      <c r="AX50">
        <f>IF(Z50&gt;0, (R50*SUMPRODUCT(K50:$K$98, X50:$X$98)-K50*$AZ$3)/Z50, 0)</f>
        <v>-268953438786.08032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100000</v>
      </c>
      <c r="S51">
        <f t="shared" si="1"/>
        <v>-1711371076951.5415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-243.51277289599054</v>
      </c>
      <c r="AC51">
        <f t="shared" si="2"/>
        <v>-217.42212448015331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-7.6930899828770235E-5</v>
      </c>
      <c r="AI51">
        <f t="shared" si="25"/>
        <v>-7.6934075968174018E-5</v>
      </c>
      <c r="AJ51">
        <f t="shared" si="7"/>
        <v>-26.090648415837222</v>
      </c>
      <c r="AK51">
        <f t="shared" si="22"/>
        <v>-17.045894102719338</v>
      </c>
      <c r="AL51">
        <f t="shared" si="8"/>
        <v>-43.13661945263253</v>
      </c>
      <c r="AN51">
        <f t="shared" si="26"/>
        <v>0</v>
      </c>
      <c r="AO51">
        <f t="shared" si="26"/>
        <v>0</v>
      </c>
      <c r="AP51">
        <f t="shared" si="26"/>
        <v>-3.5263775616362878E-11</v>
      </c>
      <c r="AQ51">
        <f t="shared" si="26"/>
        <v>-8.541419769842847E-7</v>
      </c>
      <c r="AR51">
        <f t="shared" si="26"/>
        <v>-8.5417724075990103E-7</v>
      </c>
      <c r="AS51">
        <f t="shared" si="26"/>
        <v>-0.28967707472948373</v>
      </c>
      <c r="AT51">
        <f t="shared" si="26"/>
        <v>-0.18925573106213067</v>
      </c>
      <c r="AU51">
        <f t="shared" si="23"/>
        <v>-0.47893365996885517</v>
      </c>
      <c r="AW51">
        <v>48</v>
      </c>
      <c r="AX51">
        <f>IF(Z51&gt;0, (R51*SUMPRODUCT(K51:$K$98, X51:$X$98)-K51*$AZ$3)/Z51, 0)</f>
        <v>-1711371076951.5415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100000</v>
      </c>
      <c r="S52">
        <f t="shared" si="1"/>
        <v>-11158603566731.43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-217.42212448015331</v>
      </c>
      <c r="AC52">
        <f t="shared" si="2"/>
        <v>-194.12689760679098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-1.0837806022497898E-5</v>
      </c>
      <c r="AI52">
        <f t="shared" si="25"/>
        <v>-1.0838240949002021E-5</v>
      </c>
      <c r="AJ52">
        <f t="shared" si="7"/>
        <v>-23.295226873362338</v>
      </c>
      <c r="AK52">
        <f t="shared" si="22"/>
        <v>-15.219548713610733</v>
      </c>
      <c r="AL52">
        <f t="shared" si="8"/>
        <v>-38.51478642521402</v>
      </c>
      <c r="AN52">
        <f t="shared" si="26"/>
        <v>0</v>
      </c>
      <c r="AO52">
        <f t="shared" si="26"/>
        <v>0</v>
      </c>
      <c r="AP52">
        <f t="shared" si="26"/>
        <v>-4.3114872393496504E-12</v>
      </c>
      <c r="AQ52">
        <f t="shared" si="26"/>
        <v>-1.0743668625759868E-7</v>
      </c>
      <c r="AR52">
        <f t="shared" si="26"/>
        <v>-1.0744099774483804E-7</v>
      </c>
      <c r="AS52">
        <f t="shared" si="26"/>
        <v>-0.2309288407356247</v>
      </c>
      <c r="AT52">
        <f t="shared" si="26"/>
        <v>-0.15087351413488109</v>
      </c>
      <c r="AU52">
        <f t="shared" si="23"/>
        <v>-0.3818024623115035</v>
      </c>
      <c r="AW52">
        <v>49</v>
      </c>
      <c r="AX52">
        <f>IF(Z52&gt;0, (R52*SUMPRODUCT(K52:$K$98, X52:$X$98)-K52*$AZ$3)/Z52, 0)</f>
        <v>-11158603566731.43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100000</v>
      </c>
      <c r="S53">
        <f t="shared" si="1"/>
        <v>-74662898511582.422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-194.12689760679098</v>
      </c>
      <c r="AC53">
        <f t="shared" si="2"/>
        <v>-173.32758724324168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-1.490162079230965E-6</v>
      </c>
      <c r="AI53">
        <f t="shared" si="25"/>
        <v>-1.4902201159502388E-6</v>
      </c>
      <c r="AJ53">
        <f t="shared" si="7"/>
        <v>-20.799310363549296</v>
      </c>
      <c r="AK53">
        <f t="shared" si="22"/>
        <v>-13.58888283247537</v>
      </c>
      <c r="AL53">
        <f t="shared" si="8"/>
        <v>-34.38819468624478</v>
      </c>
      <c r="AN53">
        <f t="shared" si="26"/>
        <v>0</v>
      </c>
      <c r="AO53">
        <f t="shared" si="26"/>
        <v>0</v>
      </c>
      <c r="AP53">
        <f t="shared" si="26"/>
        <v>-5.1368402844786034E-13</v>
      </c>
      <c r="AQ53">
        <f t="shared" si="26"/>
        <v>-1.3189450911051963E-8</v>
      </c>
      <c r="AR53">
        <f t="shared" si="26"/>
        <v>-1.3189964595080411E-8</v>
      </c>
      <c r="AS53">
        <f t="shared" si="26"/>
        <v>-0.1840950637834935</v>
      </c>
      <c r="AT53">
        <f t="shared" si="26"/>
        <v>-0.12027544221731012</v>
      </c>
      <c r="AU53">
        <f t="shared" si="23"/>
        <v>-0.30437051919076819</v>
      </c>
      <c r="AW53">
        <v>50</v>
      </c>
      <c r="AX53">
        <f>IF(Z53&gt;0, (R53*SUMPRODUCT(K53:$K$98, X53:$X$98)-K53*$AZ$3)/Z53, 0)</f>
        <v>-74662898511582.422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100000</v>
      </c>
      <c r="S54">
        <f t="shared" si="1"/>
        <v>-514020706494055.56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-173.32758724324168</v>
      </c>
      <c r="AC54">
        <f t="shared" si="2"/>
        <v>-154.75677433590798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-1.9971829933393005E-7</v>
      </c>
      <c r="AI54">
        <f t="shared" si="25"/>
        <v>-1.9972582611117758E-7</v>
      </c>
      <c r="AJ54">
        <f t="shared" si="7"/>
        <v>-18.570812907333703</v>
      </c>
      <c r="AK54">
        <f t="shared" si="22"/>
        <v>-12.132931107026918</v>
      </c>
      <c r="AL54">
        <f t="shared" si="8"/>
        <v>-30.703744214086448</v>
      </c>
      <c r="AN54">
        <f t="shared" si="26"/>
        <v>0</v>
      </c>
      <c r="AO54">
        <f t="shared" si="26"/>
        <v>0</v>
      </c>
      <c r="AP54">
        <f t="shared" si="26"/>
        <v>-5.9481820089236252E-14</v>
      </c>
      <c r="AQ54">
        <f t="shared" si="26"/>
        <v>-1.5783126773694185E-9</v>
      </c>
      <c r="AR54">
        <f t="shared" si="26"/>
        <v>-1.5783721591895077E-9</v>
      </c>
      <c r="AS54">
        <f t="shared" si="26"/>
        <v>-0.14675945838940385</v>
      </c>
      <c r="AT54">
        <f t="shared" si="26"/>
        <v>-9.5882846207558547E-2</v>
      </c>
      <c r="AU54">
        <f t="shared" si="23"/>
        <v>-0.24264230617533458</v>
      </c>
      <c r="AW54">
        <v>51</v>
      </c>
      <c r="AX54">
        <f>IF(Z54&gt;0, (R54*SUMPRODUCT(K54:$K$98, X54:$X$98)-K54*$AZ$3)/Z54, 0)</f>
        <v>-514020706494055.56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100000</v>
      </c>
      <c r="S55">
        <f t="shared" si="1"/>
        <v>-3647271379481411.5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-154.75677433590798</v>
      </c>
      <c r="AC55">
        <f t="shared" si="2"/>
        <v>-138.17569137273344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-2.6017570385836141E-8</v>
      </c>
      <c r="AI55">
        <f t="shared" si="25"/>
        <v>-2.6018517502714734E-8</v>
      </c>
      <c r="AJ55">
        <f t="shared" si="7"/>
        <v>-16.581082963174538</v>
      </c>
      <c r="AK55">
        <f t="shared" si="22"/>
        <v>-10.83297420351356</v>
      </c>
      <c r="AL55">
        <f t="shared" si="8"/>
        <v>-27.414057192706615</v>
      </c>
      <c r="AN55">
        <f t="shared" si="26"/>
        <v>0</v>
      </c>
      <c r="AO55">
        <f t="shared" si="26"/>
        <v>0</v>
      </c>
      <c r="AP55">
        <f t="shared" si="26"/>
        <v>-6.6828350115971842E-15</v>
      </c>
      <c r="AQ55">
        <f t="shared" si="26"/>
        <v>-1.8357938098341087E-10</v>
      </c>
      <c r="AR55">
        <f t="shared" si="26"/>
        <v>-1.8358606381842247E-10</v>
      </c>
      <c r="AS55">
        <f t="shared" si="26"/>
        <v>-0.11699574177269347</v>
      </c>
      <c r="AT55">
        <f t="shared" si="26"/>
        <v>-7.6437217964553814E-2</v>
      </c>
      <c r="AU55">
        <f t="shared" si="23"/>
        <v>-0.19343295992083334</v>
      </c>
      <c r="AW55">
        <v>52</v>
      </c>
      <c r="AX55">
        <f>IF(Z55&gt;0, (R55*SUMPRODUCT(K55:$K$98, X55:$X$98)-K55*$AZ$3)/Z55, 0)</f>
        <v>-3647271379481411.5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100000</v>
      </c>
      <c r="S56">
        <f t="shared" si="1"/>
        <v>-2.6747831404998884E+16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-138.17569137273344</v>
      </c>
      <c r="AC56">
        <f t="shared" si="2"/>
        <v>-123.37115301153054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-3.289344875137475E-9</v>
      </c>
      <c r="AI56">
        <f t="shared" si="25"/>
        <v>-3.2894601846284981E-9</v>
      </c>
      <c r="AJ56">
        <f t="shared" si="7"/>
        <v>-14.804538361202901</v>
      </c>
      <c r="AK56">
        <f t="shared" si="22"/>
        <v>-9.6722983960913425</v>
      </c>
      <c r="AL56">
        <f t="shared" si="8"/>
        <v>-24.476836760583701</v>
      </c>
      <c r="AN56">
        <f t="shared" si="26"/>
        <v>0</v>
      </c>
      <c r="AO56">
        <f t="shared" si="26"/>
        <v>0</v>
      </c>
      <c r="AP56">
        <f t="shared" si="26"/>
        <v>-7.2644743634681499E-16</v>
      </c>
      <c r="AQ56">
        <f t="shared" si="26"/>
        <v>-2.0722805474188499E-11</v>
      </c>
      <c r="AR56">
        <f t="shared" si="26"/>
        <v>-2.0723531921624844E-11</v>
      </c>
      <c r="AS56">
        <f t="shared" si="26"/>
        <v>-9.3268289048452857E-2</v>
      </c>
      <c r="AT56">
        <f t="shared" si="26"/>
        <v>-6.0935282178986847E-2</v>
      </c>
      <c r="AU56">
        <f t="shared" si="23"/>
        <v>-0.15420357124816322</v>
      </c>
      <c r="AW56">
        <v>53</v>
      </c>
      <c r="AX56">
        <f>IF(Z56&gt;0, (R56*SUMPRODUCT(K56:$K$98, X56:$X$98)-K56*$AZ$3)/Z56, 0)</f>
        <v>-2.6747831404998884E+16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100000</v>
      </c>
      <c r="S57">
        <f t="shared" si="1"/>
        <v>-2.0338367044653789E+17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-123.37115301153054</v>
      </c>
      <c r="AC57">
        <f t="shared" si="2"/>
        <v>-110.15281518888477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-4.0246547663889358E-10</v>
      </c>
      <c r="AI57">
        <f t="shared" si="25"/>
        <v>-4.0247901666584693E-10</v>
      </c>
      <c r="AJ57">
        <f t="shared" si="7"/>
        <v>-13.218337822645765</v>
      </c>
      <c r="AK57">
        <f t="shared" si="22"/>
        <v>-8.6359807108071394</v>
      </c>
      <c r="AL57">
        <f t="shared" si="8"/>
        <v>-21.854318533855384</v>
      </c>
      <c r="AN57">
        <f t="shared" si="26"/>
        <v>0</v>
      </c>
      <c r="AO57">
        <f t="shared" si="26"/>
        <v>0</v>
      </c>
      <c r="AP57">
        <f t="shared" si="26"/>
        <v>-7.6162404488972873E-17</v>
      </c>
      <c r="AQ57">
        <f t="shared" si="26"/>
        <v>-2.2638609605560611E-12</v>
      </c>
      <c r="AR57">
        <f t="shared" si="26"/>
        <v>-2.26393712296055E-12</v>
      </c>
      <c r="AS57">
        <f t="shared" si="26"/>
        <v>-7.435290899989086E-2</v>
      </c>
      <c r="AT57">
        <f t="shared" si="26"/>
        <v>-4.8577233879995664E-2</v>
      </c>
      <c r="AU57">
        <f t="shared" si="23"/>
        <v>-0.12293014288215046</v>
      </c>
      <c r="AW57">
        <v>54</v>
      </c>
      <c r="AX57">
        <f>IF(Z57&gt;0, (R57*SUMPRODUCT(K57:$K$98, X57:$X$98)-K57*$AZ$3)/Z57, 0)</f>
        <v>-2.0338367044653789E+17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100000</v>
      </c>
      <c r="S58">
        <f t="shared" si="1"/>
        <v>-1.6067438695539016E+18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-110.15281518888477</v>
      </c>
      <c r="AC58">
        <f t="shared" si="2"/>
        <v>-98.35072784722054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-4.7497386268626653E-11</v>
      </c>
      <c r="AI58">
        <f t="shared" si="25"/>
        <v>-4.7498916548743339E-11</v>
      </c>
      <c r="AJ58">
        <f t="shared" si="7"/>
        <v>-11.802087341664233</v>
      </c>
      <c r="AK58">
        <f t="shared" si="22"/>
        <v>-7.7106970632219349</v>
      </c>
      <c r="AL58">
        <f t="shared" si="8"/>
        <v>-19.512784404933669</v>
      </c>
      <c r="AN58">
        <f t="shared" si="26"/>
        <v>0</v>
      </c>
      <c r="AO58">
        <f t="shared" si="26"/>
        <v>0</v>
      </c>
      <c r="AP58">
        <f t="shared" si="26"/>
        <v>-7.6855336845228236E-18</v>
      </c>
      <c r="AQ58">
        <f t="shared" si="26"/>
        <v>-2.3854636684791994E-13</v>
      </c>
      <c r="AR58">
        <f t="shared" si="26"/>
        <v>-2.3855405238160449E-13</v>
      </c>
      <c r="AS58">
        <f t="shared" si="26"/>
        <v>-5.9273683832902657E-2</v>
      </c>
      <c r="AT58">
        <f t="shared" si="26"/>
        <v>-3.8725473437502947E-2</v>
      </c>
      <c r="AU58">
        <f t="shared" si="23"/>
        <v>-9.7999157270644163E-2</v>
      </c>
      <c r="AW58">
        <v>55</v>
      </c>
      <c r="AX58">
        <f>IF(Z58&gt;0, (R58*SUMPRODUCT(K58:$K$98, X58:$X$98)-K58*$AZ$3)/Z58, 0)</f>
        <v>-1.6067438695539016E+18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100000</v>
      </c>
      <c r="S59">
        <f t="shared" si="1"/>
        <v>-1.3232272736370176E+19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-98.35072784722054</v>
      </c>
      <c r="AC59">
        <f t="shared" si="2"/>
        <v>-87.81314986358997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-5.3962806351979726E-12</v>
      </c>
      <c r="AI59">
        <f t="shared" si="25"/>
        <v>-5.3964465423546888E-12</v>
      </c>
      <c r="AJ59">
        <f t="shared" si="7"/>
        <v>-10.53757798363057</v>
      </c>
      <c r="AK59">
        <f t="shared" si="22"/>
        <v>-6.8845509493054386</v>
      </c>
      <c r="AL59">
        <f t="shared" si="8"/>
        <v>-17.422128932941405</v>
      </c>
      <c r="AN59">
        <f t="shared" si="26"/>
        <v>0</v>
      </c>
      <c r="AO59">
        <f t="shared" si="26"/>
        <v>0</v>
      </c>
      <c r="AP59">
        <f t="shared" si="26"/>
        <v>-7.4396103994062267E-19</v>
      </c>
      <c r="AQ59">
        <f t="shared" si="26"/>
        <v>-2.4198007081943201E-14</v>
      </c>
      <c r="AR59">
        <f t="shared" si="26"/>
        <v>-2.4198751042983142E-14</v>
      </c>
      <c r="AS59">
        <f t="shared" si="26"/>
        <v>-4.7252617851492922E-2</v>
      </c>
      <c r="AT59">
        <f t="shared" si="26"/>
        <v>-3.087171032964264E-2</v>
      </c>
      <c r="AU59">
        <f t="shared" si="23"/>
        <v>-7.8124328181159761E-2</v>
      </c>
      <c r="AW59">
        <v>56</v>
      </c>
      <c r="AX59">
        <f>IF(Z59&gt;0, (R59*SUMPRODUCT(K59:$K$98, X59:$X$98)-K59*$AZ$3)/Z59, 0)</f>
        <v>-1.3232272736370176E+19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100000</v>
      </c>
      <c r="S60">
        <f t="shared" si="1"/>
        <v>-1.1383948015769562E+20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-87.81314986358997</v>
      </c>
      <c r="AC60">
        <f t="shared" si="2"/>
        <v>-78.404598092491071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-5.8811939951975045E-13</v>
      </c>
      <c r="AI60">
        <f t="shared" si="25"/>
        <v>-5.8813661775501999E-13</v>
      </c>
      <c r="AJ60">
        <f t="shared" si="7"/>
        <v>-9.4085517710988995</v>
      </c>
      <c r="AK60">
        <f t="shared" si="22"/>
        <v>-6.1469204904512988</v>
      </c>
      <c r="AL60">
        <f t="shared" si="8"/>
        <v>-15.555472261550786</v>
      </c>
      <c r="AN60">
        <f t="shared" si="26"/>
        <v>0</v>
      </c>
      <c r="AO60">
        <f t="shared" si="26"/>
        <v>0</v>
      </c>
      <c r="AP60">
        <f t="shared" si="26"/>
        <v>-6.8937525008326658E-20</v>
      </c>
      <c r="AQ60">
        <f t="shared" si="26"/>
        <v>-2.3546835768996094E-15</v>
      </c>
      <c r="AR60">
        <f t="shared" si="26"/>
        <v>-2.3547525144246177E-15</v>
      </c>
      <c r="AS60">
        <f t="shared" si="26"/>
        <v>-3.7669497649468919E-2</v>
      </c>
      <c r="AT60">
        <f t="shared" si="26"/>
        <v>-2.4610738464319763E-2</v>
      </c>
      <c r="AU60">
        <f t="shared" si="23"/>
        <v>-6.2280236113791035E-2</v>
      </c>
      <c r="AW60">
        <v>57</v>
      </c>
      <c r="AX60">
        <f>IF(Z60&gt;0, (R60*SUMPRODUCT(K60:$K$98, X60:$X$98)-K60*$AZ$3)/Z60, 0)</f>
        <v>-1.1383948015769562E+20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100000</v>
      </c>
      <c r="S61">
        <f t="shared" si="1"/>
        <v>-1.024369214184327E+21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-78.404598092491071</v>
      </c>
      <c r="AC61">
        <f t="shared" si="2"/>
        <v>-70.004105439724157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-6.1350337272073754E-14</v>
      </c>
      <c r="AI61">
        <f t="shared" si="25"/>
        <v>-6.1352045740672538E-14</v>
      </c>
      <c r="AJ61">
        <f t="shared" si="7"/>
        <v>-8.4004926527669141</v>
      </c>
      <c r="AK61">
        <f t="shared" si="22"/>
        <v>-5.4883218664743758</v>
      </c>
      <c r="AL61">
        <f t="shared" si="8"/>
        <v>-13.888814519241352</v>
      </c>
      <c r="AN61">
        <f t="shared" si="26"/>
        <v>0</v>
      </c>
      <c r="AO61">
        <f t="shared" si="26"/>
        <v>0</v>
      </c>
      <c r="AP61">
        <f t="shared" si="26"/>
        <v>-6.1073952635027045E-21</v>
      </c>
      <c r="AQ61">
        <f t="shared" si="26"/>
        <v>-2.1931381093971558E-16</v>
      </c>
      <c r="AR61">
        <f t="shared" si="26"/>
        <v>-2.1931991833497909E-16</v>
      </c>
      <c r="AS61">
        <f t="shared" si="26"/>
        <v>-3.0029892896579313E-2</v>
      </c>
      <c r="AT61">
        <f t="shared" si="26"/>
        <v>-1.9619530025765122E-2</v>
      </c>
      <c r="AU61">
        <f t="shared" si="23"/>
        <v>-4.9649422922344658E-2</v>
      </c>
      <c r="AW61">
        <v>58</v>
      </c>
      <c r="AX61">
        <f>IF(Z61&gt;0, (R61*SUMPRODUCT(K61:$K$98, X61:$X$98)-K61*$AZ$3)/Z61, 0)</f>
        <v>-1.024369214184327E+21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100000</v>
      </c>
      <c r="S62">
        <f t="shared" si="1"/>
        <v>-9.6725949300954146E+21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-70.004105439724157</v>
      </c>
      <c r="AC62">
        <f t="shared" si="2"/>
        <v>-62.503665571182282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-6.1193422974507488E-15</v>
      </c>
      <c r="AI62">
        <f t="shared" si="25"/>
        <v>-6.1195038457891806E-15</v>
      </c>
      <c r="AJ62">
        <f t="shared" si="7"/>
        <v>-7.5004398685418749</v>
      </c>
      <c r="AK62">
        <f t="shared" si="22"/>
        <v>-4.900287380780691</v>
      </c>
      <c r="AL62">
        <f t="shared" si="8"/>
        <v>-12.400727249322571</v>
      </c>
      <c r="AN62">
        <f t="shared" si="26"/>
        <v>0</v>
      </c>
      <c r="AO62">
        <f t="shared" si="26"/>
        <v>0</v>
      </c>
      <c r="AP62">
        <f t="shared" si="26"/>
        <v>-5.1562444664710638E-22</v>
      </c>
      <c r="AQ62">
        <f t="shared" si="26"/>
        <v>-1.9531506895081847E-17</v>
      </c>
      <c r="AR62">
        <f t="shared" si="26"/>
        <v>-1.9532022519528495E-17</v>
      </c>
      <c r="AS62">
        <f t="shared" si="26"/>
        <v>-2.3939646760665866E-2</v>
      </c>
      <c r="AT62">
        <f t="shared" si="26"/>
        <v>-1.5640569216968363E-2</v>
      </c>
      <c r="AU62">
        <f t="shared" si="23"/>
        <v>-3.9580215977634246E-2</v>
      </c>
      <c r="AW62">
        <v>59</v>
      </c>
      <c r="AX62">
        <f>IF(Z62&gt;0, (R62*SUMPRODUCT(K62:$K$98, X62:$X$98)-K62*$AZ$3)/Z62, 0)</f>
        <v>-9.6725949300954146E+21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100000</v>
      </c>
      <c r="S63">
        <f t="shared" si="1"/>
        <v>-9.6162669310962678E+22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-62.503665571182282</v>
      </c>
      <c r="AC63">
        <f t="shared" si="2"/>
        <v>-55.806844259984182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-5.8169762738827747E-16</v>
      </c>
      <c r="AI63">
        <f t="shared" si="25"/>
        <v>-5.8171213583647778E-16</v>
      </c>
      <c r="AJ63">
        <f t="shared" si="7"/>
        <v>-6.6968213111981001</v>
      </c>
      <c r="AK63">
        <f t="shared" si="22"/>
        <v>-4.3752565899827598</v>
      </c>
      <c r="AL63">
        <f t="shared" si="8"/>
        <v>-11.072077901180862</v>
      </c>
      <c r="AN63">
        <f t="shared" si="26"/>
        <v>0</v>
      </c>
      <c r="AO63">
        <f t="shared" si="26"/>
        <v>0</v>
      </c>
      <c r="AP63">
        <f t="shared" si="26"/>
        <v>-4.134604234740115E-23</v>
      </c>
      <c r="AQ63">
        <f t="shared" si="26"/>
        <v>-1.6577165526840928E-18</v>
      </c>
      <c r="AR63">
        <f t="shared" si="26"/>
        <v>-1.6577578987264403E-18</v>
      </c>
      <c r="AS63">
        <f t="shared" si="26"/>
        <v>-1.9084539828336938E-2</v>
      </c>
      <c r="AT63">
        <f t="shared" si="26"/>
        <v>-1.2468566021180136E-2</v>
      </c>
      <c r="AU63">
        <f t="shared" si="23"/>
        <v>-3.155310584951708E-2</v>
      </c>
      <c r="AW63">
        <v>60</v>
      </c>
      <c r="AX63">
        <f>IF(Z63&gt;0, (R63*SUMPRODUCT(K63:$K$98, X63:$X$98)-K63*$AZ$3)/Z63, 0)</f>
        <v>-9.6162669310962678E+22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100000</v>
      </c>
      <c r="S64">
        <f t="shared" si="1"/>
        <v>-1.0100049526571081E+24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-55.806844259984182</v>
      </c>
      <c r="AC64">
        <f t="shared" si="2"/>
        <v>-49.827539517843014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-5.2520059310403394E-17</v>
      </c>
      <c r="AI64">
        <f t="shared" si="25"/>
        <v>-5.2521292659294081E-17</v>
      </c>
      <c r="AJ64">
        <f t="shared" si="7"/>
        <v>-5.9793047421411671</v>
      </c>
      <c r="AK64">
        <f t="shared" si="22"/>
        <v>-3.9064790981988931</v>
      </c>
      <c r="AL64">
        <f t="shared" si="8"/>
        <v>-9.8857838403400606</v>
      </c>
      <c r="AN64">
        <f t="shared" si="26"/>
        <v>0</v>
      </c>
      <c r="AO64">
        <f t="shared" si="26"/>
        <v>0</v>
      </c>
      <c r="AP64">
        <f t="shared" si="26"/>
        <v>-3.1382020840186253E-24</v>
      </c>
      <c r="AQ64">
        <f t="shared" si="26"/>
        <v>-1.3363498424937958E-19</v>
      </c>
      <c r="AR64">
        <f t="shared" si="26"/>
        <v>-1.3363812245146361E-19</v>
      </c>
      <c r="AS64">
        <f t="shared" si="26"/>
        <v>-1.5214078307028825E-2</v>
      </c>
      <c r="AT64">
        <f t="shared" si="26"/>
        <v>-9.9398644939254922E-3</v>
      </c>
      <c r="AU64">
        <f t="shared" si="23"/>
        <v>-2.5153942800954319E-2</v>
      </c>
      <c r="AW64">
        <v>61</v>
      </c>
      <c r="AX64">
        <f>IF(Z64&gt;0, (R64*SUMPRODUCT(K64:$K$98, X64:$X$98)-K64*$AZ$3)/Z64, 0)</f>
        <v>-1.0100049526571081E+24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100000</v>
      </c>
      <c r="S65">
        <f t="shared" si="1"/>
        <v>-1.1245863315835661E+25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-49.827539517843014</v>
      </c>
      <c r="AC65">
        <f t="shared" si="2"/>
        <v>-44.488874569502691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-4.4884594792899786E-18</v>
      </c>
      <c r="AI65">
        <f t="shared" si="25"/>
        <v>-4.4885583798219341E-18</v>
      </c>
      <c r="AJ65">
        <f t="shared" si="7"/>
        <v>-5.3386649483403232</v>
      </c>
      <c r="AK65">
        <f t="shared" si="22"/>
        <v>-3.4879277662490114</v>
      </c>
      <c r="AL65">
        <f t="shared" si="8"/>
        <v>-8.826592714589335</v>
      </c>
      <c r="AN65">
        <f t="shared" si="26"/>
        <v>0</v>
      </c>
      <c r="AO65">
        <f t="shared" si="26"/>
        <v>0</v>
      </c>
      <c r="AP65">
        <f t="shared" si="26"/>
        <v>-2.2468576774853096E-25</v>
      </c>
      <c r="AQ65">
        <f t="shared" si="26"/>
        <v>-1.0197042868928873E-20</v>
      </c>
      <c r="AR65">
        <f t="shared" si="26"/>
        <v>-1.019726755469662E-20</v>
      </c>
      <c r="AS65">
        <f t="shared" si="26"/>
        <v>-1.2128570078945163E-2</v>
      </c>
      <c r="AT65">
        <f t="shared" si="26"/>
        <v>-7.9239991182441724E-3</v>
      </c>
      <c r="AU65">
        <f t="shared" si="23"/>
        <v>-2.0052569197189337E-2</v>
      </c>
      <c r="AW65">
        <v>62</v>
      </c>
      <c r="AX65">
        <f>IF(Z65&gt;0, (R65*SUMPRODUCT(K65:$K$98, X65:$X$98)-K65*$AZ$3)/Z65, 0)</f>
        <v>-1.1245863315835661E+25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100000</v>
      </c>
      <c r="S66">
        <f t="shared" si="1"/>
        <v>-1.3327054356855799E+26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-44.488874569502691</v>
      </c>
      <c r="AC66">
        <f t="shared" si="2"/>
        <v>-39.722209437055973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-3.6184041327337457E-19</v>
      </c>
      <c r="AI66">
        <f t="shared" si="25"/>
        <v>-3.6184786469669239E-19</v>
      </c>
      <c r="AJ66">
        <f t="shared" si="7"/>
        <v>-4.7666651324467182</v>
      </c>
      <c r="AK66">
        <f t="shared" si="22"/>
        <v>-3.1142212198651888</v>
      </c>
      <c r="AL66">
        <f t="shared" si="8"/>
        <v>-7.880886352311907</v>
      </c>
      <c r="AN66">
        <f t="shared" si="26"/>
        <v>0</v>
      </c>
      <c r="AO66">
        <f t="shared" si="26"/>
        <v>0</v>
      </c>
      <c r="AP66">
        <f t="shared" si="26"/>
        <v>-1.5114651919514494E-26</v>
      </c>
      <c r="AQ66">
        <f t="shared" si="26"/>
        <v>-7.3396607114710493E-22</v>
      </c>
      <c r="AR66">
        <f t="shared" si="26"/>
        <v>-7.3398118579902447E-22</v>
      </c>
      <c r="AS66">
        <f t="shared" si="26"/>
        <v>-9.6688218103835807E-3</v>
      </c>
      <c r="AT66">
        <f t="shared" si="26"/>
        <v>-6.3169635827839384E-3</v>
      </c>
      <c r="AU66">
        <f t="shared" si="23"/>
        <v>-1.5985785393167518E-2</v>
      </c>
      <c r="AW66">
        <v>63</v>
      </c>
      <c r="AX66">
        <f>IF(Z66&gt;0, (R66*SUMPRODUCT(K66:$K$98, X66:$X$98)-K66*$AZ$3)/Z66, 0)</f>
        <v>-1.3327054356855799E+26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-1.6887303123556865E+27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-39.722209437055973</v>
      </c>
      <c r="AC67">
        <f t="shared" ref="AC67:AC79" si="29">S67*Z67</f>
        <v>-35.466258425942826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-5.250432553743489E-25</v>
      </c>
      <c r="AH67">
        <f t="shared" ref="AH67:AH79" si="32">-X67*R67</f>
        <v>-2.7407463317102489E-20</v>
      </c>
      <c r="AI67">
        <f t="shared" ref="AI67:AI79" si="33">SUM(AE67:AH67)</f>
        <v>-2.7407988360357862E-20</v>
      </c>
      <c r="AJ67">
        <f t="shared" ref="AJ67:AJ79" si="34">AB67-AC67</f>
        <v>-4.2559510111131473</v>
      </c>
      <c r="AK67">
        <f t="shared" si="22"/>
        <v>-2.7805546605939182</v>
      </c>
      <c r="AL67">
        <f t="shared" ref="AL67:AL79" si="35">SUM(AI67:AK67)</f>
        <v>-7.0365056717070651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-4.963748084061176E-23</v>
      </c>
      <c r="AR67">
        <f t="shared" si="36"/>
        <v>-4.963843174308046E-23</v>
      </c>
      <c r="AS67">
        <f t="shared" si="36"/>
        <v>-7.7079255503695737E-3</v>
      </c>
      <c r="AT67">
        <f t="shared" si="36"/>
        <v>-5.0358446929081131E-3</v>
      </c>
      <c r="AU67">
        <f t="shared" si="23"/>
        <v>-1.2743770243277686E-2</v>
      </c>
      <c r="AW67">
        <v>64</v>
      </c>
      <c r="AX67">
        <f>IF(Z67&gt;0, (R67*SUMPRODUCT(K67:$K$98, X67:$X$98)-K67*$AZ$3)/Z67, 0)</f>
        <v>-1.6887303123556865E+27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7"/>
        <v>100000</v>
      </c>
      <c r="S68">
        <f t="shared" si="28"/>
        <v>-2.2993473688840673E+28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-35.466258425942826</v>
      </c>
      <c r="AC68">
        <f t="shared" si="29"/>
        <v>-31.66630216602038</v>
      </c>
      <c r="AE68">
        <f t="shared" si="30"/>
        <v>0</v>
      </c>
      <c r="AF68">
        <f t="shared" si="31"/>
        <v>0</v>
      </c>
      <c r="AG68">
        <f t="shared" si="31"/>
        <v>-3.4429663167193451E-26</v>
      </c>
      <c r="AH68">
        <f t="shared" si="32"/>
        <v>-1.9414526386136477E-21</v>
      </c>
      <c r="AI68">
        <f t="shared" si="33"/>
        <v>-1.9414870682768151E-21</v>
      </c>
      <c r="AJ68">
        <f t="shared" si="34"/>
        <v>-3.7999562599224461</v>
      </c>
      <c r="AK68">
        <f t="shared" si="22"/>
        <v>-2.4826380898159979</v>
      </c>
      <c r="AL68">
        <f t="shared" si="35"/>
        <v>-6.282594349738444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-3.1394217932656113E-24</v>
      </c>
      <c r="AR68">
        <f t="shared" si="36"/>
        <v>-3.1394774676780245E-24</v>
      </c>
      <c r="AS68">
        <f t="shared" si="36"/>
        <v>-6.1447110573736924E-3</v>
      </c>
      <c r="AT68">
        <f t="shared" si="36"/>
        <v>-4.0145445574841449E-3</v>
      </c>
      <c r="AU68">
        <f t="shared" si="23"/>
        <v>-1.0159255614857837E-2</v>
      </c>
      <c r="AW68">
        <v>65</v>
      </c>
      <c r="AX68">
        <f>IF(Z68&gt;0, (R68*SUMPRODUCT(K68:$K$98, X68:$X$98)-K68*$AZ$3)/Z68, 0)</f>
        <v>-2.2993473688840673E+28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7"/>
        <v>100000</v>
      </c>
      <c r="S69">
        <f t="shared" si="28"/>
        <v>-3.3816697146356098E+29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-31.66630216602038</v>
      </c>
      <c r="AC69">
        <f t="shared" si="29"/>
        <v>-28.273484076803907</v>
      </c>
      <c r="AE69">
        <f t="shared" si="30"/>
        <v>0</v>
      </c>
      <c r="AF69">
        <f t="shared" si="31"/>
        <v>0</v>
      </c>
      <c r="AG69">
        <f t="shared" si="31"/>
        <v>-2.0902014731390245E-27</v>
      </c>
      <c r="AH69">
        <f t="shared" si="32"/>
        <v>-1.2798066024952997E-22</v>
      </c>
      <c r="AI69">
        <f t="shared" si="33"/>
        <v>-1.2798275045100311E-22</v>
      </c>
      <c r="AJ69">
        <f t="shared" si="34"/>
        <v>-3.3928180892164725</v>
      </c>
      <c r="AK69">
        <f t="shared" si="22"/>
        <v>-2.2166411516214266</v>
      </c>
      <c r="AL69">
        <f t="shared" si="35"/>
        <v>-5.6094592408378992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-1.8477754469255258E-25</v>
      </c>
      <c r="AR69">
        <f t="shared" si="36"/>
        <v>-1.8478056251020851E-25</v>
      </c>
      <c r="AS69">
        <f t="shared" si="36"/>
        <v>-4.8985260342583681E-3</v>
      </c>
      <c r="AT69">
        <f t="shared" si="36"/>
        <v>-3.2003703423821306E-3</v>
      </c>
      <c r="AU69">
        <f t="shared" si="23"/>
        <v>-8.0988963766404978E-3</v>
      </c>
      <c r="AW69">
        <v>66</v>
      </c>
      <c r="AX69">
        <f>IF(Z69&gt;0, (R69*SUMPRODUCT(K69:$K$98, X69:$X$98)-K69*$AZ$3)/Z69, 0)</f>
        <v>-3.3816697146356098E+29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7"/>
        <v>100000</v>
      </c>
      <c r="S70">
        <f t="shared" si="28"/>
        <v>-5.4836999675648551E+30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-28.273484076803907</v>
      </c>
      <c r="AC70">
        <f t="shared" si="29"/>
        <v>-25.244182211432058</v>
      </c>
      <c r="AE70">
        <f t="shared" si="30"/>
        <v>0</v>
      </c>
      <c r="AF70">
        <f t="shared" si="31"/>
        <v>0</v>
      </c>
      <c r="AG70">
        <f t="shared" si="31"/>
        <v>-1.1508736054464627E-28</v>
      </c>
      <c r="AH70">
        <f t="shared" si="32"/>
        <v>-7.8168483914519527E-24</v>
      </c>
      <c r="AI70">
        <f t="shared" si="33"/>
        <v>-7.8169634788124979E-24</v>
      </c>
      <c r="AJ70">
        <f t="shared" si="34"/>
        <v>-3.0293018653718491</v>
      </c>
      <c r="AK70">
        <f t="shared" si="22"/>
        <v>-1.9791438853762737</v>
      </c>
      <c r="AL70">
        <f t="shared" si="35"/>
        <v>-5.0084457507481233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-1.0076704238737604E-26</v>
      </c>
      <c r="AR70">
        <f t="shared" si="36"/>
        <v>-1.0076852597927363E-26</v>
      </c>
      <c r="AS70">
        <f t="shared" si="36"/>
        <v>-3.9050749635350492E-3</v>
      </c>
      <c r="AT70">
        <f t="shared" si="36"/>
        <v>-2.5513156428428976E-3</v>
      </c>
      <c r="AU70">
        <f t="shared" si="23"/>
        <v>-6.4563906063779472E-3</v>
      </c>
      <c r="AW70">
        <v>67</v>
      </c>
      <c r="AX70">
        <f>IF(Z70&gt;0, (R70*SUMPRODUCT(K70:$K$98, X70:$X$98)-K70*$AZ$3)/Z70, 0)</f>
        <v>-5.4836999675648551E+30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7"/>
        <v>100000</v>
      </c>
      <c r="S71">
        <f t="shared" si="28"/>
        <v>-9.9027983757228717E+31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-25.244182211432058</v>
      </c>
      <c r="AC71">
        <f t="shared" si="29"/>
        <v>-22.539448403064338</v>
      </c>
      <c r="AE71">
        <f t="shared" si="30"/>
        <v>0</v>
      </c>
      <c r="AF71">
        <f t="shared" si="31"/>
        <v>0</v>
      </c>
      <c r="AG71">
        <f t="shared" si="31"/>
        <v>-5.6901714919089806E-30</v>
      </c>
      <c r="AH71">
        <f t="shared" si="32"/>
        <v>-4.3298526178916328E-25</v>
      </c>
      <c r="AI71">
        <f t="shared" si="33"/>
        <v>-4.3299095196065515E-25</v>
      </c>
      <c r="AJ71">
        <f t="shared" si="34"/>
        <v>-2.7047338083677204</v>
      </c>
      <c r="AK71">
        <f t="shared" si="22"/>
        <v>-1.7670927548002442</v>
      </c>
      <c r="AL71">
        <f t="shared" si="35"/>
        <v>-4.4718265631679648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-4.9835855060033853E-28</v>
      </c>
      <c r="AR71">
        <f t="shared" si="36"/>
        <v>-4.9836509988935043E-28</v>
      </c>
      <c r="AS71">
        <f t="shared" si="36"/>
        <v>-3.1131018523079131E-3</v>
      </c>
      <c r="AT71">
        <f t="shared" si="36"/>
        <v>-2.0338932101745034E-3</v>
      </c>
      <c r="AU71">
        <f t="shared" si="23"/>
        <v>-5.1469950624824165E-3</v>
      </c>
      <c r="AW71">
        <v>68</v>
      </c>
      <c r="AX71">
        <f>IF(Z71&gt;0, (R71*SUMPRODUCT(K71:$K$98, X71:$X$98)-K71*$AZ$3)/Z71, 0)</f>
        <v>-9.9027983757228717E+31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7"/>
        <v>100000</v>
      </c>
      <c r="S72">
        <f t="shared" si="28"/>
        <v>-2.0158361366659637E+33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-22.539448403064338</v>
      </c>
      <c r="AC72">
        <f t="shared" si="29"/>
        <v>-20.124507502736016</v>
      </c>
      <c r="AE72">
        <f t="shared" si="30"/>
        <v>0</v>
      </c>
      <c r="AF72">
        <f t="shared" si="31"/>
        <v>0</v>
      </c>
      <c r="AG72">
        <f t="shared" si="31"/>
        <v>-2.4958015109328763E-31</v>
      </c>
      <c r="AH72">
        <f t="shared" si="32"/>
        <v>-2.1534758503586413E-26</v>
      </c>
      <c r="AI72">
        <f t="shared" si="33"/>
        <v>-2.1535008083737507E-26</v>
      </c>
      <c r="AJ72">
        <f t="shared" si="34"/>
        <v>-2.4149409003283218</v>
      </c>
      <c r="AK72">
        <f t="shared" ref="AK72:AK79" si="49">G72*SUM(AB72:AB72, AE72:AF72)</f>
        <v>-1.5777613882145038</v>
      </c>
      <c r="AL72">
        <f t="shared" si="35"/>
        <v>-3.9927022885428256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-2.2130477438665324E-29</v>
      </c>
      <c r="AR72">
        <f t="shared" si="36"/>
        <v>-2.2130733922985871E-29</v>
      </c>
      <c r="AS72">
        <f t="shared" si="36"/>
        <v>-2.4817457368526089E-3</v>
      </c>
      <c r="AT72">
        <f t="shared" si="36"/>
        <v>-1.6214072147437049E-3</v>
      </c>
      <c r="AU72">
        <f t="shared" si="23"/>
        <v>-4.1031529515963136E-3</v>
      </c>
      <c r="AW72">
        <v>69</v>
      </c>
      <c r="AX72">
        <f>IF(Z72&gt;0, (R72*SUMPRODUCT(K72:$K$98, X72:$X$98)-K72*$AZ$3)/Z72, 0)</f>
        <v>-2.0158361366659637E+33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7"/>
        <v>100000</v>
      </c>
      <c r="S73">
        <f t="shared" si="28"/>
        <v>-4.6962097057613E+34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-20.124507502736016</v>
      </c>
      <c r="AC73">
        <f t="shared" si="29"/>
        <v>-17.968310270300012</v>
      </c>
      <c r="AE73">
        <f t="shared" si="30"/>
        <v>0</v>
      </c>
      <c r="AF73">
        <f t="shared" si="31"/>
        <v>0</v>
      </c>
      <c r="AG73">
        <f t="shared" si="31"/>
        <v>-9.5653257606110131E-33</v>
      </c>
      <c r="AH73">
        <f t="shared" si="32"/>
        <v>-9.5007609528697489E-28</v>
      </c>
      <c r="AI73">
        <f t="shared" si="33"/>
        <v>-9.5008566061273548E-28</v>
      </c>
      <c r="AJ73">
        <f t="shared" si="34"/>
        <v>-2.1561972324360035</v>
      </c>
      <c r="AK73">
        <f t="shared" si="49"/>
        <v>-1.4087155251915213</v>
      </c>
      <c r="AL73">
        <f t="shared" si="35"/>
        <v>-3.5649127576275248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-8.7174837385826151E-31</v>
      </c>
      <c r="AR73">
        <f t="shared" si="36"/>
        <v>-8.7175715058385074E-31</v>
      </c>
      <c r="AS73">
        <f t="shared" si="36"/>
        <v>-1.9784325070572473E-3</v>
      </c>
      <c r="AT73">
        <f t="shared" si="36"/>
        <v>-1.2925759046107342E-3</v>
      </c>
      <c r="AU73">
        <f t="shared" si="23"/>
        <v>-3.2710084116679815E-3</v>
      </c>
      <c r="AW73">
        <v>70</v>
      </c>
      <c r="AX73">
        <f>IF(Z73&gt;0, (R73*SUMPRODUCT(K73:$K$98, X73:$X$98)-K73*$AZ$3)/Z73, 0)</f>
        <v>-4.6962097057613E+34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7"/>
        <v>100000</v>
      </c>
      <c r="S74">
        <f t="shared" si="28"/>
        <v>-1.2767671429277446E+36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-17.968310270300012</v>
      </c>
      <c r="AC74">
        <f t="shared" si="29"/>
        <v>-16.043134169910726</v>
      </c>
      <c r="AE74">
        <f t="shared" si="30"/>
        <v>0</v>
      </c>
      <c r="AF74">
        <f t="shared" si="31"/>
        <v>0</v>
      </c>
      <c r="AG74">
        <f t="shared" si="31"/>
        <v>-3.1413586766343203E-34</v>
      </c>
      <c r="AH74">
        <f t="shared" si="32"/>
        <v>-3.6622146541365879E-29</v>
      </c>
      <c r="AI74">
        <f t="shared" si="33"/>
        <v>-3.6622460677233544E-29</v>
      </c>
      <c r="AJ74">
        <f t="shared" si="34"/>
        <v>-1.9251761003892867</v>
      </c>
      <c r="AK74">
        <f t="shared" si="49"/>
        <v>-1.257781718921001</v>
      </c>
      <c r="AL74">
        <f t="shared" si="35"/>
        <v>-3.1829578193102877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-3.0002574881150027E-32</v>
      </c>
      <c r="AR74">
        <f t="shared" si="36"/>
        <v>-3.0002832235941663E-32</v>
      </c>
      <c r="AS74">
        <f t="shared" si="36"/>
        <v>-1.5771942817739519E-3</v>
      </c>
      <c r="AT74">
        <f t="shared" si="36"/>
        <v>-1.0304335974256488E-3</v>
      </c>
      <c r="AU74">
        <f t="shared" si="23"/>
        <v>-2.6076278791996007E-3</v>
      </c>
      <c r="AW74">
        <v>71</v>
      </c>
      <c r="AX74">
        <f>IF(Z74&gt;0, (R74*SUMPRODUCT(K74:$K$98, X74:$X$98)-K74*$AZ$3)/Z74, 0)</f>
        <v>-1.2767671429277446E+36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7"/>
        <v>100000</v>
      </c>
      <c r="S75">
        <f t="shared" si="28"/>
        <v>-4.1628463534511887E+37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-16.043134169910726</v>
      </c>
      <c r="AC75">
        <f t="shared" si="29"/>
        <v>-14.32422693742029</v>
      </c>
      <c r="AE75">
        <f t="shared" si="30"/>
        <v>0</v>
      </c>
      <c r="AF75">
        <f t="shared" si="31"/>
        <v>0</v>
      </c>
      <c r="AG75">
        <f t="shared" si="31"/>
        <v>-8.6024235109859726E-36</v>
      </c>
      <c r="AH75">
        <f t="shared" si="32"/>
        <v>-1.2095683419032469E-30</v>
      </c>
      <c r="AI75">
        <f t="shared" si="33"/>
        <v>-1.2095769443267579E-30</v>
      </c>
      <c r="AJ75">
        <f t="shared" si="34"/>
        <v>-1.7189072324904355</v>
      </c>
      <c r="AK75">
        <f t="shared" si="49"/>
        <v>-1.123019391893751</v>
      </c>
      <c r="AL75">
        <f t="shared" si="35"/>
        <v>-2.8419266243841865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-8.847633433372497E-34</v>
      </c>
      <c r="AR75">
        <f t="shared" si="36"/>
        <v>-8.8476963575473668E-34</v>
      </c>
      <c r="AS75">
        <f t="shared" si="36"/>
        <v>-1.2573296251386739E-3</v>
      </c>
      <c r="AT75">
        <f t="shared" si="36"/>
        <v>-8.2145535509060017E-4</v>
      </c>
      <c r="AU75">
        <f t="shared" si="23"/>
        <v>-2.0787849802292742E-3</v>
      </c>
      <c r="AW75">
        <v>72</v>
      </c>
      <c r="AX75">
        <f>IF(Z75&gt;0, (R75*SUMPRODUCT(K75:$K$98, X75:$X$98)-K75*$AZ$3)/Z75, 0)</f>
        <v>-4.1628463534511887E+37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7"/>
        <v>100000</v>
      </c>
      <c r="S76">
        <f t="shared" si="28"/>
        <v>-1.6950225317124416E+39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-14.32422693742029</v>
      </c>
      <c r="AC76">
        <f t="shared" si="29"/>
        <v>-12.789488336982402</v>
      </c>
      <c r="AE76">
        <f t="shared" si="30"/>
        <v>0</v>
      </c>
      <c r="AF76">
        <f t="shared" si="31"/>
        <v>0</v>
      </c>
      <c r="AG76">
        <f t="shared" si="31"/>
        <v>-1.8863301368716146E-37</v>
      </c>
      <c r="AH76">
        <f t="shared" si="32"/>
        <v>-3.3311065048755806E-32</v>
      </c>
      <c r="AI76">
        <f t="shared" si="33"/>
        <v>-3.3311253681769494E-32</v>
      </c>
      <c r="AJ76">
        <f t="shared" si="34"/>
        <v>-1.5347386004378887</v>
      </c>
      <c r="AK76">
        <f t="shared" si="49"/>
        <v>-1.0026958856194204</v>
      </c>
      <c r="AL76">
        <f t="shared" si="35"/>
        <v>-2.5374344860573093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-2.1755406646827273E-35</v>
      </c>
      <c r="AR76">
        <f t="shared" si="36"/>
        <v>-2.1755529842765731E-35</v>
      </c>
      <c r="AS76">
        <f t="shared" si="36"/>
        <v>-1.0023354792240702E-3</v>
      </c>
      <c r="AT76">
        <f t="shared" si="36"/>
        <v>-6.548591797597257E-4</v>
      </c>
      <c r="AU76">
        <f t="shared" si="23"/>
        <v>-1.6571946589837962E-3</v>
      </c>
      <c r="AW76">
        <v>73</v>
      </c>
      <c r="AX76">
        <f>IF(Z76&gt;0, (R76*SUMPRODUCT(K76:$K$98, X76:$X$98)-K76*$AZ$3)/Z76, 0)</f>
        <v>-1.6950225317124416E+39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7"/>
        <v>100000</v>
      </c>
      <c r="S77">
        <f t="shared" si="28"/>
        <v>-9.1882425183658473E+40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-12.789488336982402</v>
      </c>
      <c r="AC77">
        <f t="shared" si="29"/>
        <v>-11.419186015162857</v>
      </c>
      <c r="AE77">
        <f t="shared" si="30"/>
        <v>0</v>
      </c>
      <c r="AF77">
        <f t="shared" si="31"/>
        <v>0</v>
      </c>
      <c r="AG77">
        <f t="shared" si="31"/>
        <v>-3.1070103973468551E-39</v>
      </c>
      <c r="AH77">
        <f t="shared" si="32"/>
        <v>-7.3455869261177195E-34</v>
      </c>
      <c r="AI77">
        <f t="shared" si="33"/>
        <v>-7.3456179962216926E-34</v>
      </c>
      <c r="AJ77">
        <f t="shared" si="34"/>
        <v>-1.370302321819544</v>
      </c>
      <c r="AK77">
        <f t="shared" si="49"/>
        <v>-0.89526418358876814</v>
      </c>
      <c r="AL77">
        <f t="shared" si="35"/>
        <v>-2.2655665054083123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-4.2833855443756402E-37</v>
      </c>
      <c r="AR77">
        <f t="shared" si="36"/>
        <v>-4.2834036620884332E-37</v>
      </c>
      <c r="AS77">
        <f t="shared" si="36"/>
        <v>-7.9905570728959713E-4</v>
      </c>
      <c r="AT77">
        <f t="shared" si="36"/>
        <v>-5.2204972876253644E-4</v>
      </c>
      <c r="AU77">
        <f t="shared" si="23"/>
        <v>-1.3211054360521336E-3</v>
      </c>
      <c r="AW77">
        <v>74</v>
      </c>
      <c r="AX77">
        <f>IF(Z77&gt;0, (R77*SUMPRODUCT(K77:$K$98, X77:$X$98)-K77*$AZ$3)/Z77, 0)</f>
        <v>-9.1882425183658473E+40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7"/>
        <v>100000</v>
      </c>
      <c r="S78">
        <f t="shared" si="28"/>
        <v>-7.4481770994471763E+42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-11.419186015162857</v>
      </c>
      <c r="AC78">
        <f t="shared" si="29"/>
        <v>-10.195701799252552</v>
      </c>
      <c r="AE78">
        <f t="shared" si="30"/>
        <v>0</v>
      </c>
      <c r="AF78">
        <f t="shared" si="31"/>
        <v>0</v>
      </c>
      <c r="AG78">
        <f t="shared" si="31"/>
        <v>-3.4222138058483147E-41</v>
      </c>
      <c r="AH78">
        <f t="shared" si="32"/>
        <v>-1.2166872621259614E-35</v>
      </c>
      <c r="AI78">
        <f t="shared" si="33"/>
        <v>-1.2166906843397672E-35</v>
      </c>
      <c r="AJ78">
        <f t="shared" si="34"/>
        <v>-1.2234842159103057</v>
      </c>
      <c r="AK78">
        <f t="shared" si="49"/>
        <v>-0.79934302106140009</v>
      </c>
      <c r="AL78">
        <f t="shared" si="35"/>
        <v>-2.0228272369717057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-6.3346351001461525E-39</v>
      </c>
      <c r="AR78">
        <f t="shared" si="36"/>
        <v>-6.3346529177697683E-39</v>
      </c>
      <c r="AS78">
        <f t="shared" si="36"/>
        <v>-6.3700231767346632E-4</v>
      </c>
      <c r="AT78">
        <f t="shared" si="36"/>
        <v>-4.1617484754666485E-4</v>
      </c>
      <c r="AU78">
        <f t="shared" si="23"/>
        <v>-1.0531771652201312E-3</v>
      </c>
      <c r="AW78">
        <v>75</v>
      </c>
      <c r="AX78">
        <f>IF(Z78&gt;0, (R78*SUMPRODUCT(K78:$K$98, X78:$X$98)-K78*$AZ$3)/Z78, 0)</f>
        <v>-7.4481770994471763E+42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-10.195701799252552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-1.3688855223393258E-37</v>
      </c>
      <c r="AI79">
        <f t="shared" si="33"/>
        <v>-1.3688855223393258E-37</v>
      </c>
      <c r="AJ79">
        <f t="shared" si="34"/>
        <v>-10.195701799252552</v>
      </c>
      <c r="AK79">
        <f t="shared" si="49"/>
        <v>-0.7136991259476787</v>
      </c>
      <c r="AL79">
        <f t="shared" si="35"/>
        <v>-10.909400925200231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-6.3634370056525166E-41</v>
      </c>
      <c r="AR79">
        <f t="shared" si="36"/>
        <v>-6.3634370056525166E-41</v>
      </c>
      <c r="AS79">
        <f t="shared" si="36"/>
        <v>-4.7396005779275783E-3</v>
      </c>
      <c r="AT79">
        <f t="shared" si="36"/>
        <v>-3.3177204045493051E-4</v>
      </c>
      <c r="AU79">
        <f t="shared" si="23"/>
        <v>-5.0713726183825095E-3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24782.42489801643</v>
      </c>
      <c r="AO81" s="8">
        <f t="shared" si="50"/>
        <v>-2478.2424898016434</v>
      </c>
      <c r="AP81" s="8">
        <f t="shared" si="50"/>
        <v>-409.58717030250142</v>
      </c>
      <c r="AQ81" s="8">
        <f t="shared" si="50"/>
        <v>-19582.786240203663</v>
      </c>
      <c r="AR81" s="8">
        <f t="shared" si="50"/>
        <v>2311.8089977086165</v>
      </c>
      <c r="AS81" s="8">
        <f t="shared" si="50"/>
        <v>-2998.3604659905359</v>
      </c>
      <c r="AT81" s="8">
        <f t="shared" si="50"/>
        <v>686.55146828188367</v>
      </c>
      <c r="AU81" s="8">
        <f t="shared" si="50"/>
        <v>-3.1617453447041477E-11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572D-E962-4D9B-A506-A84C3DE5992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43713.377438085081</v>
      </c>
      <c r="K3">
        <v>1</v>
      </c>
      <c r="L3" s="2">
        <v>0</v>
      </c>
      <c r="O3">
        <f>$C$3</f>
        <v>43713.377438085081</v>
      </c>
      <c r="P3" s="2">
        <f>O3*C5</f>
        <v>4371.3377438085081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43713.377438085081</v>
      </c>
      <c r="AF3">
        <f t="shared" ref="AF3:AG34" si="4">-$Z3*P3</f>
        <v>-4371.3377438085081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39142.039694276573</v>
      </c>
      <c r="AJ3">
        <f t="shared" ref="AJ3:AJ66" si="7">AB3-AC3</f>
        <v>0</v>
      </c>
      <c r="AL3">
        <f t="shared" ref="AL3:AL66" si="8">SUM(AI3:AK3)</f>
        <v>39142.039694276573</v>
      </c>
      <c r="AN3">
        <f t="shared" ref="AN3:AU34" si="9">AE3*$K3</f>
        <v>43713.377438085081</v>
      </c>
      <c r="AO3">
        <f t="shared" si="9"/>
        <v>-4371.3377438085081</v>
      </c>
      <c r="AP3">
        <f t="shared" si="9"/>
        <v>-200</v>
      </c>
      <c r="AQ3">
        <f t="shared" si="9"/>
        <v>0</v>
      </c>
      <c r="AR3">
        <f t="shared" si="9"/>
        <v>39142.039694276573</v>
      </c>
      <c r="AS3">
        <f t="shared" si="9"/>
        <v>0</v>
      </c>
      <c r="AT3">
        <f t="shared" si="9"/>
        <v>0</v>
      </c>
      <c r="AU3">
        <f t="shared" si="9"/>
        <v>39142.039694276573</v>
      </c>
      <c r="AW3">
        <v>0</v>
      </c>
      <c r="AX3">
        <f>IF(Z3&gt;0, (R3*SUMPRODUCT(K3:$K$98, X3:$X$98)-K3*$AZ$3)/Z3, 0)</f>
        <v>0</v>
      </c>
      <c r="AZ3">
        <f>C6*ABS(SUMPRODUCT(X4:X69, K4:K69))/1</f>
        <v>38870.88090144279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100000</v>
      </c>
      <c r="S4">
        <f t="shared" si="1"/>
        <v>2686.8132018235478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2607.3480145664143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-1957.6</v>
      </c>
      <c r="AI4">
        <f t="shared" si="6"/>
        <v>-1957.6</v>
      </c>
      <c r="AJ4">
        <f t="shared" si="7"/>
        <v>-2607.3480145664143</v>
      </c>
      <c r="AK4">
        <f>G4*SUM(AB4, AE4:AF4)</f>
        <v>0</v>
      </c>
      <c r="AL4">
        <f t="shared" si="8"/>
        <v>-4564.9480145664147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-1826.2897658363652</v>
      </c>
      <c r="AR4">
        <f t="shared" si="9"/>
        <v>-1826.2897658363652</v>
      </c>
      <c r="AS4">
        <f t="shared" si="9"/>
        <v>-2432.4545336005358</v>
      </c>
      <c r="AT4">
        <f t="shared" si="9"/>
        <v>0</v>
      </c>
      <c r="AU4">
        <f t="shared" si="9"/>
        <v>-4258.7442994369012</v>
      </c>
      <c r="AW4">
        <v>1</v>
      </c>
      <c r="AX4">
        <f>IF(Z4&gt;0, (R4*SUMPRODUCT(K4:$K$98, X4:$X$98)-K4*$AZ$3)/Z4, 0)</f>
        <v>2686.8132018235478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100000</v>
      </c>
      <c r="S5">
        <f t="shared" si="1"/>
        <v>4056.8023336890756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2607.3480145664143</v>
      </c>
      <c r="AC5">
        <f t="shared" si="2"/>
        <v>3805.7892227958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-2259.4381991999999</v>
      </c>
      <c r="AI5">
        <f t="shared" si="6"/>
        <v>-2282.8913336502001</v>
      </c>
      <c r="AJ5">
        <f t="shared" si="7"/>
        <v>-1198.4412082293857</v>
      </c>
      <c r="AK5">
        <f>G5*SUM(AB5, AE5:AF5)</f>
        <v>106.90126859722299</v>
      </c>
      <c r="AL5">
        <f t="shared" si="8"/>
        <v>-3374.4312732823628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-1932.0637195710881</v>
      </c>
      <c r="AR5">
        <f t="shared" si="9"/>
        <v>-1952.1186828790019</v>
      </c>
      <c r="AS5">
        <f t="shared" si="9"/>
        <v>-1024.7966858658817</v>
      </c>
      <c r="AT5">
        <f t="shared" si="9"/>
        <v>91.412131876830415</v>
      </c>
      <c r="AU5">
        <f t="shared" si="9"/>
        <v>-2885.5032368680531</v>
      </c>
      <c r="AW5">
        <v>2</v>
      </c>
      <c r="AX5">
        <f>IF(Z5&gt;0, (R5*SUMPRODUCT(K5:$K$98, X5:$X$98)-K5*$AZ$3)/Z5, 0)</f>
        <v>4056.8023336890756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100000</v>
      </c>
      <c r="S6">
        <f t="shared" si="1"/>
        <v>5676.1675797795315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3805.7892227958</v>
      </c>
      <c r="AC6">
        <f t="shared" si="2"/>
        <v>5127.1400341583758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-2546.9165887539189</v>
      </c>
      <c r="AI6">
        <f t="shared" si="6"/>
        <v>-2569.4984627124286</v>
      </c>
      <c r="AJ6">
        <f t="shared" si="7"/>
        <v>-1321.3508113625758</v>
      </c>
      <c r="AK6">
        <f>G6*SUM(AB6, AE6:AF6)</f>
        <v>222.63866953355432</v>
      </c>
      <c r="AL6">
        <f t="shared" si="8"/>
        <v>-3668.2106045414503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-1964.7170007994391</v>
      </c>
      <c r="AR6">
        <f t="shared" si="9"/>
        <v>-1982.1368848553598</v>
      </c>
      <c r="AS6">
        <f t="shared" si="9"/>
        <v>-1019.3032683391959</v>
      </c>
      <c r="AT6">
        <f t="shared" si="9"/>
        <v>171.74570262701511</v>
      </c>
      <c r="AU6">
        <f t="shared" si="9"/>
        <v>-2829.6944505675406</v>
      </c>
      <c r="AW6">
        <v>3</v>
      </c>
      <c r="AX6">
        <f>IF(Z6&gt;0, (R6*SUMPRODUCT(K6:$K$98, X6:$X$98)-K6*$AZ$3)/Z6, 0)</f>
        <v>5676.1675797795315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100000</v>
      </c>
      <c r="S7">
        <f t="shared" si="1"/>
        <v>6773.8631253555895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5127.1400341583758</v>
      </c>
      <c r="AC7">
        <f t="shared" si="2"/>
        <v>5866.045897105636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-2825.9860346637151</v>
      </c>
      <c r="AI7">
        <f t="shared" si="6"/>
        <v>-2847.6355933739737</v>
      </c>
      <c r="AJ7">
        <f t="shared" si="7"/>
        <v>-738.90586294726018</v>
      </c>
      <c r="AK7">
        <f>G7*SUM(AB7, AE7:AF7)</f>
        <v>251.74257567717623</v>
      </c>
      <c r="AL7">
        <f t="shared" si="8"/>
        <v>-3334.7988806440576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-1983.4355111401267</v>
      </c>
      <c r="AR7">
        <f t="shared" si="9"/>
        <v>-1998.6303857855528</v>
      </c>
      <c r="AS7">
        <f t="shared" si="9"/>
        <v>-518.60558048852306</v>
      </c>
      <c r="AT7">
        <f t="shared" si="9"/>
        <v>176.68706007013557</v>
      </c>
      <c r="AU7">
        <f t="shared" si="9"/>
        <v>-2340.5489062039401</v>
      </c>
      <c r="AW7">
        <v>4</v>
      </c>
      <c r="AX7">
        <f>IF(Z7&gt;0, (R7*SUMPRODUCT(K7:$K$98, X7:$X$98)-K7*$AZ$3)/Z7, 0)</f>
        <v>6773.8631253555895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100000</v>
      </c>
      <c r="S8">
        <f t="shared" si="1"/>
        <v>6896.3586447666275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5866.045897105636</v>
      </c>
      <c r="AC8">
        <f t="shared" si="2"/>
        <v>5698.3387628372329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-3104.0271296420215</v>
      </c>
      <c r="AI8">
        <f t="shared" si="6"/>
        <v>-3124.6841859827668</v>
      </c>
      <c r="AJ8">
        <f t="shared" si="7"/>
        <v>167.70713426840302</v>
      </c>
      <c r="AK8">
        <f t="shared" ref="AK8:AK69" si="22">G8*SUM(AB8:AB8, AE8:AF8)</f>
        <v>124.94677760835005</v>
      </c>
      <c r="AL8">
        <f t="shared" si="8"/>
        <v>-2832.0302741060136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-2033.5856876342787</v>
      </c>
      <c r="AR8">
        <f t="shared" si="9"/>
        <v>-2047.1190403946455</v>
      </c>
      <c r="AS8">
        <f t="shared" si="9"/>
        <v>109.87237344208283</v>
      </c>
      <c r="AT8">
        <f t="shared" si="9"/>
        <v>81.858169419307643</v>
      </c>
      <c r="AU8">
        <f t="shared" si="9"/>
        <v>-1855.3884975332548</v>
      </c>
      <c r="AW8">
        <v>5</v>
      </c>
      <c r="AX8">
        <f>IF(Z8&gt;0, (R8*SUMPRODUCT(K8:$K$98, X8:$X$98)-K8*$AZ$3)/Z8, 0)</f>
        <v>6896.3586447666275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100000</v>
      </c>
      <c r="S9">
        <f t="shared" si="1"/>
        <v>6394.8950135978539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5698.3387628372329</v>
      </c>
      <c r="AC9">
        <f t="shared" si="2"/>
        <v>5012.9408015940462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-3412.2151945896876</v>
      </c>
      <c r="AI9">
        <f t="shared" si="6"/>
        <v>-3431.8126265683782</v>
      </c>
      <c r="AJ9">
        <f t="shared" si="7"/>
        <v>685.39796124318673</v>
      </c>
      <c r="AK9">
        <f t="shared" si="22"/>
        <v>33.620198700739671</v>
      </c>
      <c r="AL9">
        <f t="shared" si="8"/>
        <v>-2712.7944666244516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-2117.1449402106778</v>
      </c>
      <c r="AR9">
        <f t="shared" si="9"/>
        <v>-2129.304373771783</v>
      </c>
      <c r="AS9">
        <f t="shared" si="9"/>
        <v>425.26240079392687</v>
      </c>
      <c r="AT9">
        <f t="shared" si="9"/>
        <v>20.860007212032745</v>
      </c>
      <c r="AU9">
        <f t="shared" si="9"/>
        <v>-1683.1819657658234</v>
      </c>
      <c r="AW9">
        <v>6</v>
      </c>
      <c r="AX9">
        <f>IF(Z9&gt;0, (R9*SUMPRODUCT(K9:$K$98, X9:$X$98)-K9*$AZ$3)/Z9, 0)</f>
        <v>6394.8950135978539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100000</v>
      </c>
      <c r="S10">
        <f t="shared" si="1"/>
        <v>5592.5372484480649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5012.9408015940462</v>
      </c>
      <c r="AC10">
        <f t="shared" si="2"/>
        <v>4133.6059356119367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-3692.9400820644423</v>
      </c>
      <c r="AI10">
        <f t="shared" si="6"/>
        <v>-3711.41830470283</v>
      </c>
      <c r="AJ10">
        <f t="shared" si="7"/>
        <v>879.33486598210948</v>
      </c>
      <c r="AK10">
        <f t="shared" si="22"/>
        <v>20.553057286535591</v>
      </c>
      <c r="AL10">
        <f t="shared" si="8"/>
        <v>-2811.5303814341851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-2173.7251306846579</v>
      </c>
      <c r="AR10">
        <f t="shared" si="9"/>
        <v>-2184.6017157434103</v>
      </c>
      <c r="AS10">
        <f t="shared" si="9"/>
        <v>517.59093134378736</v>
      </c>
      <c r="AT10">
        <f t="shared" si="9"/>
        <v>12.097866779135092</v>
      </c>
      <c r="AU10">
        <f t="shared" si="9"/>
        <v>-1654.9129176204879</v>
      </c>
      <c r="AW10">
        <v>7</v>
      </c>
      <c r="AX10">
        <f>IF(Z10&gt;0, (R10*SUMPRODUCT(K10:$K$98, X10:$X$98)-K10*$AZ$3)/Z10, 0)</f>
        <v>5592.5372484480649</v>
      </c>
    </row>
    <row r="11" spans="1:52" x14ac:dyDescent="0.25">
      <c r="A11" t="s">
        <v>33</v>
      </c>
      <c r="C11" s="12">
        <f>AU71</f>
        <v>-2.6706234446116639E-11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100000</v>
      </c>
      <c r="S11">
        <f t="shared" si="1"/>
        <v>4474.3493756492289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4133.6059356119367</v>
      </c>
      <c r="AC11">
        <f t="shared" si="2"/>
        <v>3099.0997416903629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-3910.0658231733505</v>
      </c>
      <c r="AI11">
        <f t="shared" si="6"/>
        <v>-3927.3817471295606</v>
      </c>
      <c r="AJ11">
        <f t="shared" si="7"/>
        <v>1034.5061939215739</v>
      </c>
      <c r="AK11">
        <f t="shared" si="22"/>
        <v>9.920654245468647</v>
      </c>
      <c r="AL11">
        <f t="shared" si="8"/>
        <v>-2882.9548989625182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-2186.9335849222657</v>
      </c>
      <c r="AR11">
        <f t="shared" si="9"/>
        <v>-2196.6185307432193</v>
      </c>
      <c r="AS11">
        <f t="shared" si="9"/>
        <v>578.60824896831775</v>
      </c>
      <c r="AT11">
        <f t="shared" si="9"/>
        <v>5.5487076010932848</v>
      </c>
      <c r="AU11">
        <f t="shared" si="9"/>
        <v>-1612.4615741738082</v>
      </c>
      <c r="AW11">
        <v>8</v>
      </c>
      <c r="AX11">
        <f>IF(Z11&gt;0, (R11*SUMPRODUCT(K11:$K$98, X11:$X$98)-K11*$AZ$3)/Z11, 0)</f>
        <v>4474.3493756492289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100000</v>
      </c>
      <c r="S12">
        <f t="shared" si="1"/>
        <v>3091.1016859481479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3099.0997416903629</v>
      </c>
      <c r="AC12">
        <f t="shared" si="2"/>
        <v>1992.6991367383634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-4105.397778929987</v>
      </c>
      <c r="AI12">
        <f t="shared" si="6"/>
        <v>-4121.5141942019027</v>
      </c>
      <c r="AJ12">
        <f t="shared" si="7"/>
        <v>1106.4006049519994</v>
      </c>
      <c r="AK12">
        <f t="shared" si="22"/>
        <v>7.1279294058878344</v>
      </c>
      <c r="AL12">
        <f t="shared" si="8"/>
        <v>-3007.9856598440156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-2182.0625627656109</v>
      </c>
      <c r="AR12">
        <f t="shared" si="9"/>
        <v>-2190.6286088114575</v>
      </c>
      <c r="AS12">
        <f t="shared" si="9"/>
        <v>588.06368334817432</v>
      </c>
      <c r="AT12">
        <f t="shared" si="9"/>
        <v>3.7885702541296218</v>
      </c>
      <c r="AU12">
        <f t="shared" si="9"/>
        <v>-1598.7763552091537</v>
      </c>
      <c r="AW12">
        <v>9</v>
      </c>
      <c r="AX12">
        <f>IF(Z12&gt;0, (R12*SUMPRODUCT(K12:$K$98, X12:$X$98)-K12*$AZ$3)/Z12, 0)</f>
        <v>3091.1016859481479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100000</v>
      </c>
      <c r="S13">
        <f t="shared" si="1"/>
        <v>1396.6136643844495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1992.6991367383634</v>
      </c>
      <c r="AC13">
        <f t="shared" si="2"/>
        <v>831.86746184641027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-4257.827983517951</v>
      </c>
      <c r="AI13">
        <f t="shared" si="6"/>
        <v>-4272.7187776412684</v>
      </c>
      <c r="AJ13">
        <f t="shared" si="7"/>
        <v>1160.8316748919533</v>
      </c>
      <c r="AK13">
        <f t="shared" si="22"/>
        <v>3.985398273476727</v>
      </c>
      <c r="AL13">
        <f t="shared" si="8"/>
        <v>-3107.9017044758384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-2151.217525612491</v>
      </c>
      <c r="AR13">
        <f t="shared" si="9"/>
        <v>-2158.7409242590238</v>
      </c>
      <c r="AS13">
        <f t="shared" si="9"/>
        <v>586.49655481159323</v>
      </c>
      <c r="AT13">
        <f t="shared" si="9"/>
        <v>2.0135756178118869</v>
      </c>
      <c r="AU13">
        <f t="shared" si="9"/>
        <v>-1570.2307938296187</v>
      </c>
      <c r="AW13">
        <v>10</v>
      </c>
      <c r="AX13">
        <f>IF(Z13&gt;0, (R13*SUMPRODUCT(K13:$K$98, X13:$X$98)-K13*$AZ$3)/Z13, 0)</f>
        <v>1396.6136643844495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100000</v>
      </c>
      <c r="S14">
        <f t="shared" si="1"/>
        <v>-645.14682907728763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831.86746184641027</v>
      </c>
      <c r="AC14">
        <f t="shared" si="2"/>
        <v>-352.14805124806298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-4383.3732844925944</v>
      </c>
      <c r="AI14">
        <f t="shared" si="6"/>
        <v>-4397.0193273535551</v>
      </c>
      <c r="AJ14">
        <f t="shared" si="7"/>
        <v>1184.0155130944731</v>
      </c>
      <c r="AK14">
        <f t="shared" si="22"/>
        <v>1.4973614313235384</v>
      </c>
      <c r="AL14">
        <f t="shared" si="8"/>
        <v>-3211.5064528277585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-2105.5788294185941</v>
      </c>
      <c r="AR14">
        <f t="shared" si="9"/>
        <v>-2112.1337854053518</v>
      </c>
      <c r="AS14">
        <f t="shared" si="9"/>
        <v>568.74873214533977</v>
      </c>
      <c r="AT14">
        <f t="shared" si="9"/>
        <v>0.71926626485057077</v>
      </c>
      <c r="AU14">
        <f t="shared" si="9"/>
        <v>-1542.6657869951614</v>
      </c>
      <c r="AW14">
        <v>11</v>
      </c>
      <c r="AX14">
        <f>IF(Z14&gt;0, (R14*SUMPRODUCT(K14:$K$98, X14:$X$98)-K14*$AZ$3)/Z14, 0)</f>
        <v>-645.14682907728763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100000</v>
      </c>
      <c r="S15">
        <f t="shared" si="1"/>
        <v>-3026.3001091538299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-352.14805124806298</v>
      </c>
      <c r="AC15">
        <f t="shared" si="2"/>
        <v>-1499.4238016209292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-4491.8952206281674</v>
      </c>
      <c r="AI15">
        <f t="shared" si="6"/>
        <v>-4504.2818292553611</v>
      </c>
      <c r="AJ15">
        <f t="shared" si="7"/>
        <v>1147.2757503728662</v>
      </c>
      <c r="AK15">
        <f t="shared" si="22"/>
        <v>-1.4438070101170584</v>
      </c>
      <c r="AL15">
        <f t="shared" si="8"/>
        <v>-3358.4498858926117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-2046.967054428369</v>
      </c>
      <c r="AR15">
        <f t="shared" si="9"/>
        <v>-2052.611660664847</v>
      </c>
      <c r="AS15">
        <f t="shared" si="9"/>
        <v>522.81621632069744</v>
      </c>
      <c r="AT15">
        <f t="shared" si="9"/>
        <v>-0.65794619809699051</v>
      </c>
      <c r="AU15">
        <f t="shared" si="9"/>
        <v>-1530.4533905422466</v>
      </c>
      <c r="AW15">
        <v>12</v>
      </c>
      <c r="AX15">
        <f>IF(Z15&gt;0, (R15*SUMPRODUCT(K15:$K$98, X15:$X$98)-K15*$AZ$3)/Z15, 0)</f>
        <v>-3026.3001091538299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100000</v>
      </c>
      <c r="S16">
        <f t="shared" si="1"/>
        <v>-5817.6272904994039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-1499.4238016209292</v>
      </c>
      <c r="AC16">
        <f t="shared" si="2"/>
        <v>-2589.5809701547514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-4538.3047617003867</v>
      </c>
      <c r="AI16">
        <f t="shared" si="6"/>
        <v>-4549.4329280508837</v>
      </c>
      <c r="AJ16">
        <f t="shared" si="7"/>
        <v>1090.1571685338222</v>
      </c>
      <c r="AK16">
        <f t="shared" si="22"/>
        <v>-10.645908991508598</v>
      </c>
      <c r="AL16">
        <f t="shared" si="8"/>
        <v>-3469.9216685085703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-1956.405249996013</v>
      </c>
      <c r="AR16">
        <f t="shared" si="9"/>
        <v>-1961.2024604554497</v>
      </c>
      <c r="AS16">
        <f t="shared" si="9"/>
        <v>469.9528391833378</v>
      </c>
      <c r="AT16">
        <f t="shared" si="9"/>
        <v>-4.5893154681316668</v>
      </c>
      <c r="AU16">
        <f t="shared" si="9"/>
        <v>-1495.8389367402438</v>
      </c>
      <c r="AW16">
        <v>13</v>
      </c>
      <c r="AX16">
        <f>IF(Z16&gt;0, (R16*SUMPRODUCT(K16:$K$98, X16:$X$98)-K16*$AZ$3)/Z16, 0)</f>
        <v>-5817.6272904994039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100000</v>
      </c>
      <c r="S17">
        <f t="shared" si="1"/>
        <v>-8953.1924371680543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-2589.5809701547514</v>
      </c>
      <c r="AC17">
        <f t="shared" si="2"/>
        <v>-3541.0228363972456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-4517.1452849937623</v>
      </c>
      <c r="AI17">
        <f t="shared" si="6"/>
        <v>-4527.0328833595058</v>
      </c>
      <c r="AJ17">
        <f t="shared" si="7"/>
        <v>951.44186624249414</v>
      </c>
      <c r="AK17">
        <f t="shared" si="22"/>
        <v>-35.736217388135572</v>
      </c>
      <c r="AL17">
        <f t="shared" si="8"/>
        <v>-3611.3272345051473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-1830.4979034542466</v>
      </c>
      <c r="AR17">
        <f t="shared" si="9"/>
        <v>-1834.5046880353887</v>
      </c>
      <c r="AS17">
        <f t="shared" si="9"/>
        <v>385.55597208733263</v>
      </c>
      <c r="AT17">
        <f t="shared" si="9"/>
        <v>-14.481506987096539</v>
      </c>
      <c r="AU17">
        <f t="shared" si="9"/>
        <v>-1463.4302229351526</v>
      </c>
      <c r="AW17">
        <v>14</v>
      </c>
      <c r="AX17">
        <f>IF(Z17&gt;0, (R17*SUMPRODUCT(K17:$K$98, X17:$X$98)-K17*$AZ$3)/Z17, 0)</f>
        <v>-8953.1924371680543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100000</v>
      </c>
      <c r="S18">
        <f t="shared" si="1"/>
        <v>-12446.443601384561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-3541.0228363972456</v>
      </c>
      <c r="AC18">
        <f t="shared" si="2"/>
        <v>-4319.0503724409682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-4453.8093582590272</v>
      </c>
      <c r="AI18">
        <f t="shared" si="6"/>
        <v>-4462.4846283015486</v>
      </c>
      <c r="AJ18">
        <f t="shared" si="7"/>
        <v>778.02753604372265</v>
      </c>
      <c r="AK18">
        <f t="shared" si="22"/>
        <v>-76.486093266180504</v>
      </c>
      <c r="AL18">
        <f t="shared" si="8"/>
        <v>-3760.9431855240064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-1684.2404571369302</v>
      </c>
      <c r="AR18">
        <f t="shared" si="9"/>
        <v>-1687.5210737073514</v>
      </c>
      <c r="AS18">
        <f t="shared" si="9"/>
        <v>294.21678108908151</v>
      </c>
      <c r="AT18">
        <f t="shared" si="9"/>
        <v>-28.923773409467447</v>
      </c>
      <c r="AU18">
        <f t="shared" si="9"/>
        <v>-1422.2280660277374</v>
      </c>
      <c r="AW18">
        <v>15</v>
      </c>
      <c r="AX18">
        <f>IF(Z18&gt;0, (R18*SUMPRODUCT(K18:$K$98, X18:$X$98)-K18*$AZ$3)/Z18, 0)</f>
        <v>-12446.443601384561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100000</v>
      </c>
      <c r="S19">
        <f t="shared" si="1"/>
        <v>-16701.292087648741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-4319.0503724409682</v>
      </c>
      <c r="AC19">
        <f t="shared" si="2"/>
        <v>-5012.1877034231784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-4343.2912973284465</v>
      </c>
      <c r="AI19">
        <f t="shared" si="6"/>
        <v>-4350.7939918462107</v>
      </c>
      <c r="AJ19">
        <f t="shared" si="7"/>
        <v>693.13733098221019</v>
      </c>
      <c r="AK19">
        <f t="shared" si="22"/>
        <v>-96.314823305433592</v>
      </c>
      <c r="AL19">
        <f t="shared" si="8"/>
        <v>-3753.971484169434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-1531.7049773520782</v>
      </c>
      <c r="AR19">
        <f t="shared" si="9"/>
        <v>-1534.350877373447</v>
      </c>
      <c r="AS19">
        <f t="shared" si="9"/>
        <v>244.44179014818224</v>
      </c>
      <c r="AT19">
        <f t="shared" si="9"/>
        <v>-33.966382669396729</v>
      </c>
      <c r="AU19">
        <f t="shared" si="9"/>
        <v>-1323.8754698946614</v>
      </c>
      <c r="AW19">
        <v>16</v>
      </c>
      <c r="AX19">
        <f>IF(Z19&gt;0, (R19*SUMPRODUCT(K19:$K$98, X19:$X$98)-K19*$AZ$3)/Z19, 0)</f>
        <v>-16701.292087648741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100000</v>
      </c>
      <c r="S20">
        <f t="shared" si="1"/>
        <v>-22872.727462431962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-5012.1877034231784</v>
      </c>
      <c r="AC20">
        <f t="shared" si="2"/>
        <v>-5837.8740334337626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-4187.3738534764389</v>
      </c>
      <c r="AI20">
        <f t="shared" si="6"/>
        <v>-4193.7546775856563</v>
      </c>
      <c r="AJ20">
        <f t="shared" si="7"/>
        <v>825.68633001058424</v>
      </c>
      <c r="AK20">
        <f t="shared" si="22"/>
        <v>-21.552407124719668</v>
      </c>
      <c r="AL20">
        <f t="shared" si="8"/>
        <v>-3389.6207546997916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-1400.6631284512619</v>
      </c>
      <c r="AR20">
        <f t="shared" si="9"/>
        <v>-1402.7974936576295</v>
      </c>
      <c r="AS20">
        <f t="shared" si="9"/>
        <v>276.18943007725721</v>
      </c>
      <c r="AT20">
        <f t="shared" si="9"/>
        <v>-7.2092110820013682</v>
      </c>
      <c r="AU20">
        <f t="shared" si="9"/>
        <v>-1133.8172746623736</v>
      </c>
      <c r="AW20">
        <v>17</v>
      </c>
      <c r="AX20">
        <f>IF(Z20&gt;0, (R20*SUMPRODUCT(K20:$K$98, X20:$X$98)-K20*$AZ$3)/Z20, 0)</f>
        <v>-22872.727462431962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100000</v>
      </c>
      <c r="S21">
        <f t="shared" si="1"/>
        <v>-31012.133865622713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-5837.8740334337626</v>
      </c>
      <c r="AC21">
        <f t="shared" si="2"/>
        <v>-6600.5448190265934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-3984.3141902775087</v>
      </c>
      <c r="AI21">
        <f t="shared" si="6"/>
        <v>-3989.6351275980646</v>
      </c>
      <c r="AJ21">
        <f t="shared" si="7"/>
        <v>762.67078559283073</v>
      </c>
      <c r="AK21">
        <f t="shared" si="22"/>
        <v>-9.340598453494021</v>
      </c>
      <c r="AL21">
        <f t="shared" si="8"/>
        <v>-3236.3049404587277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-1267.3453044504299</v>
      </c>
      <c r="AR21">
        <f t="shared" si="9"/>
        <v>-1269.037807753743</v>
      </c>
      <c r="AS21">
        <f t="shared" si="9"/>
        <v>242.59312714875855</v>
      </c>
      <c r="AT21">
        <f t="shared" si="9"/>
        <v>-2.9710918932244375</v>
      </c>
      <c r="AU21">
        <f t="shared" si="9"/>
        <v>-1029.4157724982088</v>
      </c>
      <c r="AW21">
        <v>18</v>
      </c>
      <c r="AX21">
        <f>IF(Z21&gt;0, (R21*SUMPRODUCT(K21:$K$98, X21:$X$98)-K21*$AZ$3)/Z21, 0)</f>
        <v>-31012.133865622713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100000</v>
      </c>
      <c r="S22">
        <f t="shared" si="1"/>
        <v>-40643.335664075086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-6600.5448190265934</v>
      </c>
      <c r="AC22">
        <f t="shared" si="2"/>
        <v>-7048.2284231363155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-3729.2534142340323</v>
      </c>
      <c r="AI22">
        <f t="shared" si="6"/>
        <v>-3733.5888288278243</v>
      </c>
      <c r="AJ22">
        <f t="shared" si="7"/>
        <v>447.68360410972218</v>
      </c>
      <c r="AK22">
        <f t="shared" si="22"/>
        <v>-138.61144119955847</v>
      </c>
      <c r="AL22">
        <f t="shared" si="8"/>
        <v>-3424.5166659176607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-1107.5766901710074</v>
      </c>
      <c r="AR22">
        <f t="shared" si="9"/>
        <v>-1108.8642948502666</v>
      </c>
      <c r="AS22">
        <f t="shared" si="9"/>
        <v>132.96064102029311</v>
      </c>
      <c r="AT22">
        <f t="shared" si="9"/>
        <v>-41.167167851255527</v>
      </c>
      <c r="AU22">
        <f t="shared" si="9"/>
        <v>-1017.0708216812289</v>
      </c>
      <c r="AW22">
        <v>19</v>
      </c>
      <c r="AX22">
        <f>IF(Z22&gt;0, (R22*SUMPRODUCT(K22:$K$98, X22:$X$98)-K22*$AZ$3)/Z22, 0)</f>
        <v>-40643.335664075086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100000</v>
      </c>
      <c r="S23">
        <f t="shared" si="1"/>
        <v>-50374.507758977001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-7048.2284231363155</v>
      </c>
      <c r="AC23">
        <f t="shared" si="2"/>
        <v>-6918.891078587947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-3433.3362084323139</v>
      </c>
      <c r="AI23">
        <f t="shared" si="6"/>
        <v>-3436.7699348280598</v>
      </c>
      <c r="AJ23">
        <f t="shared" si="7"/>
        <v>-129.33734454836849</v>
      </c>
      <c r="AK23">
        <f t="shared" si="22"/>
        <v>-493.37598961954211</v>
      </c>
      <c r="AL23">
        <f t="shared" si="8"/>
        <v>-4059.4832689959703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-910.43767717531296</v>
      </c>
      <c r="AR23">
        <f t="shared" si="9"/>
        <v>-911.34821832072146</v>
      </c>
      <c r="AS23">
        <f t="shared" si="9"/>
        <v>-34.297133864558774</v>
      </c>
      <c r="AT23">
        <f t="shared" si="9"/>
        <v>-130.83137295440977</v>
      </c>
      <c r="AU23">
        <f t="shared" si="9"/>
        <v>-1076.47672513969</v>
      </c>
      <c r="AW23">
        <v>20</v>
      </c>
      <c r="AX23">
        <f>IF(Z23&gt;0, (R23*SUMPRODUCT(K23:$K$98, X23:$X$98)-K23*$AZ$3)/Z23, 0)</f>
        <v>-50374.507758977001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100000</v>
      </c>
      <c r="S24">
        <f t="shared" si="1"/>
        <v>-63939.465792665738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-6918.891078587947</v>
      </c>
      <c r="AC24">
        <f t="shared" si="2"/>
        <v>-6724.9412247638165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-3079.8877581169468</v>
      </c>
      <c r="AI24">
        <f t="shared" si="6"/>
        <v>-3082.5171753092059</v>
      </c>
      <c r="AJ24">
        <f t="shared" si="7"/>
        <v>-193.94985382413051</v>
      </c>
      <c r="AK24">
        <f t="shared" si="22"/>
        <v>-484.32237550115633</v>
      </c>
      <c r="AL24">
        <f t="shared" si="8"/>
        <v>-3760.7894046344927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-729.20687630037128</v>
      </c>
      <c r="AR24">
        <f t="shared" si="9"/>
        <v>-729.82942791518406</v>
      </c>
      <c r="AS24">
        <f t="shared" si="9"/>
        <v>-45.920364043551487</v>
      </c>
      <c r="AT24">
        <f t="shared" si="9"/>
        <v>-114.67015498561665</v>
      </c>
      <c r="AU24">
        <f t="shared" si="9"/>
        <v>-890.4199469443522</v>
      </c>
      <c r="AW24">
        <v>21</v>
      </c>
      <c r="AX24">
        <f>IF(Z24&gt;0, (R24*SUMPRODUCT(K24:$K$98, X24:$X$98)-K24*$AZ$3)/Z24, 0)</f>
        <v>-63939.465792665738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100000</v>
      </c>
      <c r="S25">
        <f t="shared" si="1"/>
        <v>-83600.484216291443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-6724.9412247638165</v>
      </c>
      <c r="AC25">
        <f t="shared" si="2"/>
        <v>-6468.0878055289704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-2675.5897581551303</v>
      </c>
      <c r="AI25">
        <f t="shared" si="6"/>
        <v>-2677.5239837359281</v>
      </c>
      <c r="AJ25">
        <f t="shared" si="7"/>
        <v>-256.85341923484611</v>
      </c>
      <c r="AK25">
        <f t="shared" si="22"/>
        <v>-470.74588573346722</v>
      </c>
      <c r="AL25">
        <f t="shared" si="8"/>
        <v>-3405.1232887042415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-565.61037604362582</v>
      </c>
      <c r="AR25">
        <f t="shared" si="9"/>
        <v>-566.01926460913694</v>
      </c>
      <c r="AS25">
        <f t="shared" si="9"/>
        <v>-54.297920149643936</v>
      </c>
      <c r="AT25">
        <f t="shared" si="9"/>
        <v>-99.514044198721464</v>
      </c>
      <c r="AU25">
        <f t="shared" si="9"/>
        <v>-719.83122895750239</v>
      </c>
      <c r="AW25">
        <v>22</v>
      </c>
      <c r="AX25">
        <f>IF(Z25&gt;0, (R25*SUMPRODUCT(K25:$K$98, X25:$X$98)-K25*$AZ$3)/Z25, 0)</f>
        <v>-83600.484216291443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100000</v>
      </c>
      <c r="S26">
        <f t="shared" si="1"/>
        <v>-113490.20315246728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-6468.0878055289704</v>
      </c>
      <c r="AC26">
        <f t="shared" si="2"/>
        <v>-6153.2872034161537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-2237.6668899132287</v>
      </c>
      <c r="AI26">
        <f t="shared" si="6"/>
        <v>-2239.0223565157403</v>
      </c>
      <c r="AJ26">
        <f t="shared" si="7"/>
        <v>-314.8006021128167</v>
      </c>
      <c r="AK26">
        <f t="shared" si="22"/>
        <v>-452.76614638702796</v>
      </c>
      <c r="AL26">
        <f t="shared" si="8"/>
        <v>-3006.5891050155851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-422.35268184683463</v>
      </c>
      <c r="AR26">
        <f t="shared" si="9"/>
        <v>-422.60852196195862</v>
      </c>
      <c r="AS26">
        <f t="shared" si="9"/>
        <v>-59.417636802277656</v>
      </c>
      <c r="AT26">
        <f t="shared" si="9"/>
        <v>-85.458205168077129</v>
      </c>
      <c r="AU26">
        <f t="shared" si="9"/>
        <v>-567.48436393231339</v>
      </c>
      <c r="AW26">
        <v>23</v>
      </c>
      <c r="AX26">
        <f>IF(Z26&gt;0, (R26*SUMPRODUCT(K26:$K$98, X26:$X$98)-K26*$AZ$3)/Z26, 0)</f>
        <v>-113490.20315246728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100000</v>
      </c>
      <c r="S27">
        <f t="shared" si="1"/>
        <v>-161341.56263928508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-6153.2872034161537</v>
      </c>
      <c r="AC27">
        <f t="shared" si="2"/>
        <v>-5789.5586547661633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-1779.2613685862095</v>
      </c>
      <c r="AI27">
        <f t="shared" si="6"/>
        <v>-1780.1584651805492</v>
      </c>
      <c r="AJ27">
        <f t="shared" si="7"/>
        <v>-363.72854864999044</v>
      </c>
      <c r="AK27">
        <f t="shared" si="22"/>
        <v>-430.73010423913081</v>
      </c>
      <c r="AL27">
        <f t="shared" si="8"/>
        <v>-2574.6171180696706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-299.84826978408682</v>
      </c>
      <c r="AR27">
        <f t="shared" si="9"/>
        <v>-299.99945210411647</v>
      </c>
      <c r="AS27">
        <f t="shared" si="9"/>
        <v>-61.296995432682159</v>
      </c>
      <c r="AT27">
        <f t="shared" si="9"/>
        <v>-72.588366599926516</v>
      </c>
      <c r="AU27">
        <f t="shared" si="9"/>
        <v>-433.88481413672514</v>
      </c>
      <c r="AW27">
        <v>24</v>
      </c>
      <c r="AX27">
        <f>IF(Z27&gt;0, (R27*SUMPRODUCT(K27:$K$98, X27:$X$98)-K27*$AZ$3)/Z27, 0)</f>
        <v>-161341.56263928508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100000</v>
      </c>
      <c r="S28">
        <f t="shared" si="1"/>
        <v>-242748.87146306678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-5789.5586547661633</v>
      </c>
      <c r="AC28">
        <f t="shared" si="2"/>
        <v>-5387.5486830352284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-1333.1106578934912</v>
      </c>
      <c r="AI28">
        <f t="shared" si="6"/>
        <v>-1333.6655058574142</v>
      </c>
      <c r="AJ28">
        <f t="shared" si="7"/>
        <v>-402.00997173093492</v>
      </c>
      <c r="AK28">
        <f t="shared" si="22"/>
        <v>-405.26910583363144</v>
      </c>
      <c r="AL28">
        <f t="shared" si="8"/>
        <v>-2140.9445834219805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-200.59032202589177</v>
      </c>
      <c r="AR28">
        <f t="shared" si="9"/>
        <v>-200.67380881755435</v>
      </c>
      <c r="AS28">
        <f t="shared" si="9"/>
        <v>-60.489584423959016</v>
      </c>
      <c r="AT28">
        <f t="shared" si="9"/>
        <v>-60.979979392534602</v>
      </c>
      <c r="AU28">
        <f t="shared" si="9"/>
        <v>-322.14337263404798</v>
      </c>
      <c r="AW28">
        <v>25</v>
      </c>
      <c r="AX28">
        <f>IF(Z28&gt;0, (R28*SUMPRODUCT(K28:$K$98, X28:$X$98)-K28*$AZ$3)/Z28, 0)</f>
        <v>-242748.87146306678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100000</v>
      </c>
      <c r="S29">
        <f t="shared" si="1"/>
        <v>-391381.64206112648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-5387.5486830352284</v>
      </c>
      <c r="AC29">
        <f t="shared" si="2"/>
        <v>-4961.4798608512783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-929.51460004159026</v>
      </c>
      <c r="AI29">
        <f t="shared" si="6"/>
        <v>-929.83152087586359</v>
      </c>
      <c r="AJ29">
        <f t="shared" si="7"/>
        <v>-426.06882218395003</v>
      </c>
      <c r="AK29">
        <f t="shared" si="22"/>
        <v>-377.12840781246604</v>
      </c>
      <c r="AL29">
        <f t="shared" si="8"/>
        <v>-1733.0287508722797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-124.87685946486891</v>
      </c>
      <c r="AR29">
        <f t="shared" si="9"/>
        <v>-124.91943661049015</v>
      </c>
      <c r="AS29">
        <f t="shared" si="9"/>
        <v>-57.24077537657471</v>
      </c>
      <c r="AT29">
        <f t="shared" si="9"/>
        <v>-50.665811145408462</v>
      </c>
      <c r="AU29">
        <f t="shared" si="9"/>
        <v>-232.82602313247332</v>
      </c>
      <c r="AW29">
        <v>26</v>
      </c>
      <c r="AX29">
        <f>IF(Z29&gt;0, (R29*SUMPRODUCT(K29:$K$98, X29:$X$98)-K29*$AZ$3)/Z29, 0)</f>
        <v>-391381.64206112648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100000</v>
      </c>
      <c r="S30">
        <f t="shared" si="1"/>
        <v>-687800.03021154017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-4961.4798608512783</v>
      </c>
      <c r="AC30">
        <f t="shared" si="2"/>
        <v>-4526.8396272716473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-596.84433035361042</v>
      </c>
      <c r="AI30">
        <f t="shared" si="6"/>
        <v>-597.00887089695266</v>
      </c>
      <c r="AJ30">
        <f t="shared" si="7"/>
        <v>-434.64023357963106</v>
      </c>
      <c r="AK30">
        <f t="shared" si="22"/>
        <v>-347.3035902595895</v>
      </c>
      <c r="AL30">
        <f t="shared" si="8"/>
        <v>-1378.9526947361733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-71.592710055945872</v>
      </c>
      <c r="AR30">
        <f t="shared" si="9"/>
        <v>-71.612447033936391</v>
      </c>
      <c r="AS30">
        <f t="shared" si="9"/>
        <v>-52.135993656636209</v>
      </c>
      <c r="AT30">
        <f t="shared" si="9"/>
        <v>-41.659782918793056</v>
      </c>
      <c r="AU30">
        <f t="shared" si="9"/>
        <v>-165.40822360936565</v>
      </c>
      <c r="AW30">
        <v>27</v>
      </c>
      <c r="AX30">
        <f>IF(Z30&gt;0, (R30*SUMPRODUCT(K30:$K$98, X30:$X$98)-K30*$AZ$3)/Z30, 0)</f>
        <v>-687800.03021154017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100000</v>
      </c>
      <c r="S31">
        <f t="shared" si="1"/>
        <v>-1351840.7175062192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-4526.8396272716473</v>
      </c>
      <c r="AC31">
        <f t="shared" si="2"/>
        <v>-4098.8635042521455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-348.37445263454151</v>
      </c>
      <c r="AI31">
        <f t="shared" si="6"/>
        <v>-348.45025415929166</v>
      </c>
      <c r="AJ31">
        <f t="shared" si="7"/>
        <v>-427.97612301950176</v>
      </c>
      <c r="AK31">
        <f t="shared" si="22"/>
        <v>-316.87877390901537</v>
      </c>
      <c r="AL31">
        <f t="shared" si="8"/>
        <v>-1093.3051510878088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-37.310924171662663</v>
      </c>
      <c r="AR31">
        <f t="shared" si="9"/>
        <v>-37.319042519379209</v>
      </c>
      <c r="AS31">
        <f t="shared" si="9"/>
        <v>-45.836267707075677</v>
      </c>
      <c r="AT31">
        <f t="shared" si="9"/>
        <v>-33.937735145382611</v>
      </c>
      <c r="AU31">
        <f t="shared" si="9"/>
        <v>-117.0930453718375</v>
      </c>
      <c r="AW31">
        <v>28</v>
      </c>
      <c r="AX31">
        <f>IF(Z31&gt;0, (R31*SUMPRODUCT(K31:$K$98, X31:$X$98)-K31*$AZ$3)/Z31, 0)</f>
        <v>-1351840.7175062192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100000</v>
      </c>
      <c r="S32">
        <f t="shared" si="1"/>
        <v>-3081535.7513638004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-4098.8635042521455</v>
      </c>
      <c r="AC32">
        <f t="shared" si="2"/>
        <v>-3690.1308274635876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-180.42430524079398</v>
      </c>
      <c r="AI32">
        <f t="shared" si="6"/>
        <v>-180.45424267398644</v>
      </c>
      <c r="AJ32">
        <f t="shared" si="7"/>
        <v>-408.73267678855791</v>
      </c>
      <c r="AK32">
        <f t="shared" si="22"/>
        <v>-286.92044529765019</v>
      </c>
      <c r="AL32">
        <f t="shared" si="8"/>
        <v>-876.10736476019451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-17.253083573107855</v>
      </c>
      <c r="AR32">
        <f t="shared" si="9"/>
        <v>-17.255946341714026</v>
      </c>
      <c r="AS32">
        <f t="shared" si="9"/>
        <v>-39.085083477426267</v>
      </c>
      <c r="AT32">
        <f t="shared" si="9"/>
        <v>-27.43678250525652</v>
      </c>
      <c r="AU32">
        <f t="shared" si="9"/>
        <v>-83.777812324396805</v>
      </c>
      <c r="AW32">
        <v>29</v>
      </c>
      <c r="AX32">
        <f>IF(Z32&gt;0, (R32*SUMPRODUCT(K32:$K$98, X32:$X$98)-K32*$AZ$3)/Z32, 0)</f>
        <v>-3081535.7513638004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100000</v>
      </c>
      <c r="S33">
        <f t="shared" si="1"/>
        <v>-8613922.2271648087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-3690.1308274635876</v>
      </c>
      <c r="AC33">
        <f t="shared" si="2"/>
        <v>-3309.1306958936411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-80.136161920342914</v>
      </c>
      <c r="AI33">
        <f t="shared" si="6"/>
        <v>-80.145765938723358</v>
      </c>
      <c r="AJ33">
        <f t="shared" si="7"/>
        <v>-381.00013156994646</v>
      </c>
      <c r="AK33">
        <f t="shared" si="22"/>
        <v>-258.30915792245116</v>
      </c>
      <c r="AL33">
        <f t="shared" si="8"/>
        <v>-719.45505543112097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-6.8419862962286571</v>
      </c>
      <c r="AR33">
        <f t="shared" si="9"/>
        <v>-6.8428062826189837</v>
      </c>
      <c r="AS33">
        <f t="shared" si="9"/>
        <v>-32.529604820032468</v>
      </c>
      <c r="AT33">
        <f t="shared" si="9"/>
        <v>-22.054309519497039</v>
      </c>
      <c r="AU33">
        <f t="shared" si="9"/>
        <v>-61.426720622148487</v>
      </c>
      <c r="AW33">
        <v>30</v>
      </c>
      <c r="AX33">
        <f>IF(Z33&gt;0, (R33*SUMPRODUCT(K33:$K$98, X33:$X$98)-K33*$AZ$3)/Z33, 0)</f>
        <v>-8613922.2271648087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100000</v>
      </c>
      <c r="S34">
        <f t="shared" si="1"/>
        <v>-32013999.771384496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-3309.1306958936411</v>
      </c>
      <c r="AC34">
        <f t="shared" si="2"/>
        <v>-2960.3894543835713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-28.784741313035429</v>
      </c>
      <c r="AI34">
        <f t="shared" si="6"/>
        <v>-28.787053105903802</v>
      </c>
      <c r="AJ34">
        <f t="shared" si="7"/>
        <v>-348.74124151006981</v>
      </c>
      <c r="AK34">
        <f t="shared" si="22"/>
        <v>-231.63914871255491</v>
      </c>
      <c r="AL34">
        <f t="shared" si="8"/>
        <v>-609.16744332852852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-2.194309937218867</v>
      </c>
      <c r="AR34">
        <f t="shared" si="9"/>
        <v>-2.1944861691331545</v>
      </c>
      <c r="AS34">
        <f t="shared" si="9"/>
        <v>-26.585139794778783</v>
      </c>
      <c r="AT34">
        <f t="shared" si="9"/>
        <v>-17.658247484013184</v>
      </c>
      <c r="AU34">
        <f t="shared" ref="AU34:AU69" si="23">AL34*$K34</f>
        <v>-46.437873447925121</v>
      </c>
      <c r="AW34">
        <v>31</v>
      </c>
      <c r="AX34">
        <f>IF(Z34&gt;0, (R34*SUMPRODUCT(K34:$K$98, X34:$X$98)-K34*$AZ$3)/Z34, 0)</f>
        <v>-32013999.771384496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100000</v>
      </c>
      <c r="S35">
        <f t="shared" si="1"/>
        <v>-182164680.1142191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-2960.3894543835713</v>
      </c>
      <c r="AC35">
        <f t="shared" si="2"/>
        <v>-2645.0987394937383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-7.7026626581328062</v>
      </c>
      <c r="AI35">
        <f t="shared" ref="AI35:AI66" si="25">SUM(AE35:AH35)</f>
        <v>-7.703025667407962</v>
      </c>
      <c r="AJ35">
        <f t="shared" si="7"/>
        <v>-315.290714889833</v>
      </c>
      <c r="AK35">
        <f t="shared" si="22"/>
        <v>-207.22726180685001</v>
      </c>
      <c r="AL35">
        <f t="shared" si="8"/>
        <v>-530.22100236409096</v>
      </c>
      <c r="AN35">
        <f t="shared" ref="AN35:AT69" si="26">AE35*$K35</f>
        <v>0</v>
      </c>
      <c r="AO35">
        <f t="shared" si="26"/>
        <v>0</v>
      </c>
      <c r="AP35">
        <f t="shared" si="26"/>
        <v>-2.4707871733013407E-5</v>
      </c>
      <c r="AQ35">
        <f t="shared" si="26"/>
        <v>-0.52427421001259278</v>
      </c>
      <c r="AR35">
        <f t="shared" si="26"/>
        <v>-0.5242989178843257</v>
      </c>
      <c r="AS35">
        <f t="shared" si="26"/>
        <v>-21.459954539050617</v>
      </c>
      <c r="AT35">
        <f t="shared" si="26"/>
        <v>-14.104721159266667</v>
      </c>
      <c r="AU35">
        <f t="shared" si="23"/>
        <v>-36.088974616201611</v>
      </c>
      <c r="AW35">
        <v>32</v>
      </c>
      <c r="AX35">
        <f>IF(Z35&gt;0, (R35*SUMPRODUCT(K35:$K$98, X35:$X$98)-K35*$AZ$3)/Z35, 0)</f>
        <v>-182164680.1142191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100000</v>
      </c>
      <c r="S36">
        <f t="shared" si="1"/>
        <v>-1051314715.2290419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-2645.0987394937383</v>
      </c>
      <c r="AC36">
        <f t="shared" si="2"/>
        <v>-2362.1542415367398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-1.2128309901996375</v>
      </c>
      <c r="AI36">
        <f t="shared" si="25"/>
        <v>-1.2128871616344923</v>
      </c>
      <c r="AJ36">
        <f t="shared" si="7"/>
        <v>-282.94449795699848</v>
      </c>
      <c r="AK36">
        <f t="shared" si="22"/>
        <v>-185.1569117645617</v>
      </c>
      <c r="AL36">
        <f t="shared" si="8"/>
        <v>-469.31429688319469</v>
      </c>
      <c r="AN36">
        <f t="shared" si="26"/>
        <v>0</v>
      </c>
      <c r="AO36">
        <f t="shared" si="26"/>
        <v>0</v>
      </c>
      <c r="AP36">
        <f t="shared" si="26"/>
        <v>-3.4136195055479487E-6</v>
      </c>
      <c r="AQ36">
        <f t="shared" si="26"/>
        <v>-7.3705497033819886E-2</v>
      </c>
      <c r="AR36">
        <f t="shared" si="26"/>
        <v>-7.3708910653325438E-2</v>
      </c>
      <c r="AS36">
        <f t="shared" si="26"/>
        <v>-17.194947213108772</v>
      </c>
      <c r="AT36">
        <f t="shared" si="26"/>
        <v>-11.25225387636886</v>
      </c>
      <c r="AU36">
        <f t="shared" si="23"/>
        <v>-28.520910000130957</v>
      </c>
      <c r="AW36">
        <v>33</v>
      </c>
      <c r="AX36">
        <f>IF(Z36&gt;0, (R36*SUMPRODUCT(K36:$K$98, X36:$X$98)-K36*$AZ$3)/Z36, 0)</f>
        <v>-1051314715.2290419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100000</v>
      </c>
      <c r="S37">
        <f t="shared" si="1"/>
        <v>-6164796263.1484127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-2362.1542415367398</v>
      </c>
      <c r="AC37">
        <f t="shared" si="2"/>
        <v>-2109.1308290275138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-0.18822638352563995</v>
      </c>
      <c r="AI37">
        <f t="shared" si="25"/>
        <v>-0.18823493665026483</v>
      </c>
      <c r="AJ37">
        <f t="shared" si="7"/>
        <v>-253.02341250922609</v>
      </c>
      <c r="AK37">
        <f t="shared" si="22"/>
        <v>-165.35079690757181</v>
      </c>
      <c r="AL37">
        <f t="shared" si="8"/>
        <v>-418.5624443534482</v>
      </c>
      <c r="AN37">
        <f t="shared" si="26"/>
        <v>0</v>
      </c>
      <c r="AO37">
        <f t="shared" si="26"/>
        <v>0</v>
      </c>
      <c r="AP37">
        <f t="shared" si="26"/>
        <v>-4.640944460013786E-7</v>
      </c>
      <c r="AQ37">
        <f t="shared" si="26"/>
        <v>-1.0213205467753301E-2</v>
      </c>
      <c r="AR37">
        <f t="shared" si="26"/>
        <v>-1.0213669562199303E-2</v>
      </c>
      <c r="AS37">
        <f t="shared" si="26"/>
        <v>-13.729106683690883</v>
      </c>
      <c r="AT37">
        <f t="shared" si="26"/>
        <v>-8.9719710459386111</v>
      </c>
      <c r="AU37">
        <f t="shared" si="23"/>
        <v>-22.711291399191698</v>
      </c>
      <c r="AW37">
        <v>34</v>
      </c>
      <c r="AX37">
        <f>IF(Z37&gt;0, (R37*SUMPRODUCT(K37:$K$98, X37:$X$98)-K37*$AZ$3)/Z37, 0)</f>
        <v>-6164796263.1484127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100000</v>
      </c>
      <c r="S38">
        <f t="shared" si="1"/>
        <v>-36806678123.171219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-2109.1308290275138</v>
      </c>
      <c r="AC38">
        <f t="shared" si="2"/>
        <v>-1883.1614725845357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-2.8754015373520573E-2</v>
      </c>
      <c r="AI38">
        <f t="shared" si="25"/>
        <v>-2.875529446305582E-2</v>
      </c>
      <c r="AJ38">
        <f t="shared" si="7"/>
        <v>-225.9693564429781</v>
      </c>
      <c r="AK38">
        <f t="shared" si="22"/>
        <v>-147.63915803192597</v>
      </c>
      <c r="AL38">
        <f t="shared" si="8"/>
        <v>-373.63726976936709</v>
      </c>
      <c r="AN38">
        <f t="shared" si="26"/>
        <v>0</v>
      </c>
      <c r="AO38">
        <f t="shared" si="26"/>
        <v>0</v>
      </c>
      <c r="AP38">
        <f t="shared" si="26"/>
        <v>-6.1967574015580952E-8</v>
      </c>
      <c r="AQ38">
        <f t="shared" si="26"/>
        <v>-1.3930350665854079E-3</v>
      </c>
      <c r="AR38">
        <f t="shared" si="26"/>
        <v>-1.3930970341594234E-3</v>
      </c>
      <c r="AS38">
        <f t="shared" si="26"/>
        <v>-10.947453196004341</v>
      </c>
      <c r="AT38">
        <f t="shared" si="26"/>
        <v>-7.1526192661430796</v>
      </c>
      <c r="AU38">
        <f t="shared" si="23"/>
        <v>-18.101465559181577</v>
      </c>
      <c r="AW38">
        <v>35</v>
      </c>
      <c r="AX38">
        <f>IF(Z38&gt;0, (R38*SUMPRODUCT(K38:$K$98, X38:$X$98)-K38*$AZ$3)/Z38, 0)</f>
        <v>-36806678123.171219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100000</v>
      </c>
      <c r="S39">
        <f t="shared" si="1"/>
        <v>-224265848214.94937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-1883.1614725845357</v>
      </c>
      <c r="AC39">
        <f t="shared" si="2"/>
        <v>-1681.395392719204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-4.3154614164857821E-3</v>
      </c>
      <c r="AI39">
        <f t="shared" si="25"/>
        <v>-4.315648849771557E-3</v>
      </c>
      <c r="AJ39">
        <f t="shared" si="7"/>
        <v>-201.76607986533168</v>
      </c>
      <c r="AK39">
        <f t="shared" si="22"/>
        <v>-131.82130308091752</v>
      </c>
      <c r="AL39">
        <f t="shared" si="8"/>
        <v>-333.59169859509893</v>
      </c>
      <c r="AN39">
        <f t="shared" si="26"/>
        <v>0</v>
      </c>
      <c r="AO39">
        <f t="shared" si="26"/>
        <v>0</v>
      </c>
      <c r="AP39">
        <f t="shared" si="26"/>
        <v>-8.107598698382268E-9</v>
      </c>
      <c r="AQ39">
        <f t="shared" si="26"/>
        <v>-1.8666924190441787E-4</v>
      </c>
      <c r="AR39">
        <f t="shared" si="26"/>
        <v>-1.8667734950311626E-4</v>
      </c>
      <c r="AS39">
        <f t="shared" si="26"/>
        <v>-8.7275768534522786</v>
      </c>
      <c r="AT39">
        <f t="shared" si="26"/>
        <v>-5.7020513771631922</v>
      </c>
      <c r="AU39">
        <f t="shared" si="23"/>
        <v>-14.429814907964973</v>
      </c>
      <c r="AW39">
        <v>36</v>
      </c>
      <c r="AX39">
        <f>IF(Z39&gt;0, (R39*SUMPRODUCT(K39:$K$98, X39:$X$98)-K39*$AZ$3)/Z39, 0)</f>
        <v>-224265848214.94937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100000</v>
      </c>
      <c r="S40">
        <f t="shared" si="1"/>
        <v>-1394925326572.158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-1681.395392719204</v>
      </c>
      <c r="AC40">
        <f t="shared" si="2"/>
        <v>-1501.2460500130903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-6.3461384643317769E-4</v>
      </c>
      <c r="AI40">
        <f t="shared" si="25"/>
        <v>-6.3464075192448633E-4</v>
      </c>
      <c r="AJ40">
        <f t="shared" si="7"/>
        <v>-180.14934270611366</v>
      </c>
      <c r="AK40">
        <f t="shared" si="22"/>
        <v>-117.69767749034429</v>
      </c>
      <c r="AL40">
        <f t="shared" si="8"/>
        <v>-297.84765483720986</v>
      </c>
      <c r="AN40">
        <f t="shared" si="26"/>
        <v>0</v>
      </c>
      <c r="AO40">
        <f t="shared" si="26"/>
        <v>0</v>
      </c>
      <c r="AP40">
        <f t="shared" si="26"/>
        <v>-1.0391265227473581E-9</v>
      </c>
      <c r="AQ40">
        <f t="shared" si="26"/>
        <v>-2.4509646449719298E-5</v>
      </c>
      <c r="AR40">
        <f t="shared" si="26"/>
        <v>-2.4510685576242045E-5</v>
      </c>
      <c r="AS40">
        <f t="shared" si="26"/>
        <v>-6.9576116605282534</v>
      </c>
      <c r="AT40">
        <f t="shared" si="26"/>
        <v>-4.5456437476977962</v>
      </c>
      <c r="AU40">
        <f t="shared" si="23"/>
        <v>-11.503279918911627</v>
      </c>
      <c r="AW40">
        <v>37</v>
      </c>
      <c r="AX40">
        <f>IF(Z40&gt;0, (R40*SUMPRODUCT(K40:$K$98, X40:$X$98)-K40*$AZ$3)/Z40, 0)</f>
        <v>-1394925326572.158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100000</v>
      </c>
      <c r="S41">
        <f t="shared" si="1"/>
        <v>-8876015281786.0664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-1501.2460500130903</v>
      </c>
      <c r="AC41">
        <f t="shared" si="2"/>
        <v>-1340.3982804375978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-9.1444393929761641E-5</v>
      </c>
      <c r="AI41">
        <f t="shared" si="25"/>
        <v>-9.1448169267674783E-5</v>
      </c>
      <c r="AJ41">
        <f t="shared" si="7"/>
        <v>-160.84776957549252</v>
      </c>
      <c r="AK41">
        <f t="shared" si="22"/>
        <v>-105.08722350091634</v>
      </c>
      <c r="AL41">
        <f t="shared" si="8"/>
        <v>-265.93508452457809</v>
      </c>
      <c r="AN41">
        <f t="shared" si="26"/>
        <v>0</v>
      </c>
      <c r="AO41">
        <f t="shared" si="26"/>
        <v>0</v>
      </c>
      <c r="AP41">
        <f t="shared" si="26"/>
        <v>-1.3018630767041064E-10</v>
      </c>
      <c r="AQ41">
        <f t="shared" si="26"/>
        <v>-3.1533092604608017E-6</v>
      </c>
      <c r="AR41">
        <f t="shared" si="26"/>
        <v>-3.1534394467684722E-6</v>
      </c>
      <c r="AS41">
        <f t="shared" si="26"/>
        <v>-5.546570320280626</v>
      </c>
      <c r="AT41">
        <f t="shared" si="26"/>
        <v>-3.6237597602328737</v>
      </c>
      <c r="AU41">
        <f t="shared" si="23"/>
        <v>-9.1703332339529453</v>
      </c>
      <c r="AW41">
        <v>38</v>
      </c>
      <c r="AX41">
        <f>IF(Z41&gt;0, (R41*SUMPRODUCT(K41:$K$98, X41:$X$98)-K41*$AZ$3)/Z41, 0)</f>
        <v>-8876015281786.0664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100000</v>
      </c>
      <c r="S42">
        <f t="shared" si="1"/>
        <v>-57874026832754.719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-1340.3982804375978</v>
      </c>
      <c r="AC42">
        <f t="shared" si="2"/>
        <v>-1196.7841817291758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-1.2882425728302879E-5</v>
      </c>
      <c r="AI42">
        <f t="shared" si="25"/>
        <v>-1.2882942706404812E-5</v>
      </c>
      <c r="AJ42">
        <f t="shared" si="7"/>
        <v>-143.61409870842203</v>
      </c>
      <c r="AK42">
        <f t="shared" si="22"/>
        <v>-93.827879630631855</v>
      </c>
      <c r="AL42">
        <f t="shared" si="8"/>
        <v>-237.4419912219966</v>
      </c>
      <c r="AN42">
        <f t="shared" si="26"/>
        <v>0</v>
      </c>
      <c r="AO42">
        <f t="shared" si="26"/>
        <v>0</v>
      </c>
      <c r="AP42">
        <f t="shared" si="26"/>
        <v>-1.5917087562188719E-11</v>
      </c>
      <c r="AQ42">
        <f t="shared" si="26"/>
        <v>-3.9663323758591134E-7</v>
      </c>
      <c r="AR42">
        <f t="shared" si="26"/>
        <v>-3.9664915467347351E-7</v>
      </c>
      <c r="AS42">
        <f t="shared" si="26"/>
        <v>-4.4216924774157595</v>
      </c>
      <c r="AT42">
        <f t="shared" si="26"/>
        <v>-2.8888391409046692</v>
      </c>
      <c r="AU42">
        <f t="shared" si="23"/>
        <v>-7.3105320149695832</v>
      </c>
      <c r="AW42">
        <v>39</v>
      </c>
      <c r="AX42">
        <f>IF(Z42&gt;0, (R42*SUMPRODUCT(K42:$K$98, X42:$X$98)-K42*$AZ$3)/Z42, 0)</f>
        <v>-57874026832754.719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100000</v>
      </c>
      <c r="S43">
        <f t="shared" si="1"/>
        <v>-387238650883711.69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-1196.7841817291758</v>
      </c>
      <c r="AC43">
        <f t="shared" si="2"/>
        <v>-1068.5573054635493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-1.7712904502051422E-6</v>
      </c>
      <c r="AI43">
        <f t="shared" si="25"/>
        <v>-1.7713594359135049E-6</v>
      </c>
      <c r="AJ43">
        <f t="shared" si="7"/>
        <v>-128.22687626562652</v>
      </c>
      <c r="AK43">
        <f t="shared" si="22"/>
        <v>-83.774892721042306</v>
      </c>
      <c r="AL43">
        <f t="shared" si="8"/>
        <v>-212.00177075802824</v>
      </c>
      <c r="AN43">
        <f t="shared" si="26"/>
        <v>0</v>
      </c>
      <c r="AO43">
        <f t="shared" si="26"/>
        <v>0</v>
      </c>
      <c r="AP43">
        <f t="shared" si="26"/>
        <v>-1.8964114251526278E-12</v>
      </c>
      <c r="AQ43">
        <f t="shared" si="26"/>
        <v>-4.8692628179985315E-8</v>
      </c>
      <c r="AR43">
        <f t="shared" si="26"/>
        <v>-4.8694524591410468E-8</v>
      </c>
      <c r="AS43">
        <f t="shared" si="26"/>
        <v>-3.5249462379024399</v>
      </c>
      <c r="AT43">
        <f t="shared" si="26"/>
        <v>-2.3029648816835406</v>
      </c>
      <c r="AU43">
        <f t="shared" si="23"/>
        <v>-5.8279111682805054</v>
      </c>
      <c r="AW43">
        <v>40</v>
      </c>
      <c r="AX43">
        <f>IF(Z43&gt;0, (R43*SUMPRODUCT(K43:$K$98, X43:$X$98)-K43*$AZ$3)/Z43, 0)</f>
        <v>-387238650883711.69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100000</v>
      </c>
      <c r="S44">
        <f t="shared" si="1"/>
        <v>-2665965142944379.5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-1068.5573054635493</v>
      </c>
      <c r="AC44">
        <f t="shared" si="2"/>
        <v>-954.06902277808115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-2.3739640222489669E-7</v>
      </c>
      <c r="AI44">
        <f t="shared" si="25"/>
        <v>-2.3740534897561942E-7</v>
      </c>
      <c r="AJ44">
        <f t="shared" si="7"/>
        <v>-114.48828268546811</v>
      </c>
      <c r="AK44">
        <f t="shared" si="22"/>
        <v>-74.799011382448455</v>
      </c>
      <c r="AL44">
        <f t="shared" si="8"/>
        <v>-189.28729430532189</v>
      </c>
      <c r="AN44">
        <f t="shared" si="26"/>
        <v>0</v>
      </c>
      <c r="AO44">
        <f t="shared" si="26"/>
        <v>0</v>
      </c>
      <c r="AP44">
        <f t="shared" si="26"/>
        <v>-2.1959414145489706E-13</v>
      </c>
      <c r="AQ44">
        <f t="shared" si="26"/>
        <v>-5.8267924016843464E-9</v>
      </c>
      <c r="AR44">
        <f t="shared" si="26"/>
        <v>-5.8270119958258005E-9</v>
      </c>
      <c r="AS44">
        <f t="shared" si="26"/>
        <v>-2.8100655670493295</v>
      </c>
      <c r="AT44">
        <f t="shared" si="26"/>
        <v>-1.8359095044914018</v>
      </c>
      <c r="AU44">
        <f t="shared" si="23"/>
        <v>-4.6459750773677433</v>
      </c>
      <c r="AW44">
        <v>41</v>
      </c>
      <c r="AX44">
        <f>IF(Z44&gt;0, (R44*SUMPRODUCT(K44:$K$98, X44:$X$98)-K44*$AZ$3)/Z44, 0)</f>
        <v>-2665965142944379.5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100000</v>
      </c>
      <c r="S45">
        <f t="shared" si="1"/>
        <v>-1.8916549939860072E+16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-954.06902277808115</v>
      </c>
      <c r="AC45">
        <f t="shared" si="2"/>
        <v>-851.8473417712645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-3.0925947320948395E-8</v>
      </c>
      <c r="AI45">
        <f t="shared" si="25"/>
        <v>-3.0927073117333674E-8</v>
      </c>
      <c r="AJ45">
        <f t="shared" si="7"/>
        <v>-102.22168100681665</v>
      </c>
      <c r="AK45">
        <f t="shared" si="22"/>
        <v>-66.784831594465686</v>
      </c>
      <c r="AL45">
        <f t="shared" si="8"/>
        <v>-169.00651263220942</v>
      </c>
      <c r="AN45">
        <f t="shared" si="26"/>
        <v>0</v>
      </c>
      <c r="AO45">
        <f t="shared" si="26"/>
        <v>0</v>
      </c>
      <c r="AP45">
        <f t="shared" si="26"/>
        <v>-2.4671595701927225E-14</v>
      </c>
      <c r="AQ45">
        <f t="shared" si="26"/>
        <v>-6.7773576019353432E-10</v>
      </c>
      <c r="AR45">
        <f t="shared" si="26"/>
        <v>-6.7776043178923623E-10</v>
      </c>
      <c r="AS45">
        <f t="shared" si="26"/>
        <v>-2.2401670663937252</v>
      </c>
      <c r="AT45">
        <f t="shared" si="26"/>
        <v>-1.4635758167838826</v>
      </c>
      <c r="AU45">
        <f t="shared" si="23"/>
        <v>-3.7037428838553685</v>
      </c>
      <c r="AW45">
        <v>42</v>
      </c>
      <c r="AX45">
        <f>IF(Z45&gt;0, (R45*SUMPRODUCT(K45:$K$98, X45:$X$98)-K45*$AZ$3)/Z45, 0)</f>
        <v>-1.8916549939860072E+16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100000</v>
      </c>
      <c r="S46">
        <f t="shared" si="1"/>
        <v>-1.3872745839584205E+17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-851.8473417712645</v>
      </c>
      <c r="AC46">
        <f t="shared" si="2"/>
        <v>-760.57798372493914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-3.9099003027704806E-9</v>
      </c>
      <c r="AI46">
        <f t="shared" si="25"/>
        <v>-3.9100373661162157E-9</v>
      </c>
      <c r="AJ46">
        <f t="shared" si="7"/>
        <v>-91.269358046325351</v>
      </c>
      <c r="AK46">
        <f t="shared" si="22"/>
        <v>-59.629313923988519</v>
      </c>
      <c r="AL46">
        <f t="shared" si="8"/>
        <v>-150.8986719742239</v>
      </c>
      <c r="AN46">
        <f t="shared" si="26"/>
        <v>0</v>
      </c>
      <c r="AO46">
        <f t="shared" si="26"/>
        <v>0</v>
      </c>
      <c r="AP46">
        <f t="shared" si="26"/>
        <v>-2.6818883628202391E-15</v>
      </c>
      <c r="AQ46">
        <f t="shared" si="26"/>
        <v>-7.6504159923390297E-11</v>
      </c>
      <c r="AR46">
        <f t="shared" si="26"/>
        <v>-7.6506841811753107E-11</v>
      </c>
      <c r="AS46">
        <f t="shared" si="26"/>
        <v>-1.785847470109043</v>
      </c>
      <c r="AT46">
        <f t="shared" si="26"/>
        <v>-1.1667536804788585</v>
      </c>
      <c r="AU46">
        <f t="shared" si="23"/>
        <v>-2.9526011506644081</v>
      </c>
      <c r="AW46">
        <v>43</v>
      </c>
      <c r="AX46">
        <f>IF(Z46&gt;0, (R46*SUMPRODUCT(K46:$K$98, X46:$X$98)-K46*$AZ$3)/Z46, 0)</f>
        <v>-1.3872745839584205E+17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100000</v>
      </c>
      <c r="S47">
        <f t="shared" si="1"/>
        <v>-1.0548481203224122E+18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-760.57798372493914</v>
      </c>
      <c r="AC47">
        <f t="shared" si="2"/>
        <v>-679.08748546876291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-4.7839309914236652E-10</v>
      </c>
      <c r="AI47">
        <f t="shared" si="25"/>
        <v>-4.7840919357985914E-10</v>
      </c>
      <c r="AJ47">
        <f t="shared" si="7"/>
        <v>-81.490498256176238</v>
      </c>
      <c r="AK47">
        <f t="shared" si="22"/>
        <v>-53.240458860745747</v>
      </c>
      <c r="AL47">
        <f t="shared" si="8"/>
        <v>-134.73095711740041</v>
      </c>
      <c r="AN47">
        <f t="shared" si="26"/>
        <v>0</v>
      </c>
      <c r="AO47">
        <f t="shared" si="26"/>
        <v>0</v>
      </c>
      <c r="AP47">
        <f t="shared" si="26"/>
        <v>-2.8117528683227197E-16</v>
      </c>
      <c r="AQ47">
        <f t="shared" si="26"/>
        <v>-8.3576898497853273E-12</v>
      </c>
      <c r="AR47">
        <f t="shared" si="26"/>
        <v>-8.3579710250721602E-12</v>
      </c>
      <c r="AS47">
        <f t="shared" si="26"/>
        <v>-1.4236666694201427</v>
      </c>
      <c r="AT47">
        <f t="shared" si="26"/>
        <v>-0.93012889068859417</v>
      </c>
      <c r="AU47">
        <f t="shared" si="23"/>
        <v>-2.3537955601170952</v>
      </c>
      <c r="AW47">
        <v>44</v>
      </c>
      <c r="AX47">
        <f>IF(Z47&gt;0, (R47*SUMPRODUCT(K47:$K$98, X47:$X$98)-K47*$AZ$3)/Z47, 0)</f>
        <v>-1.0548481203224122E+18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100000</v>
      </c>
      <c r="S48">
        <f t="shared" si="1"/>
        <v>-8.333366916416214E+18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-679.08748546876291</v>
      </c>
      <c r="AC48">
        <f t="shared" si="2"/>
        <v>-606.32811202568848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-5.6458064448091187E-11</v>
      </c>
      <c r="AI48">
        <f t="shared" si="25"/>
        <v>-5.6459883425096843E-11</v>
      </c>
      <c r="AJ48">
        <f t="shared" si="7"/>
        <v>-72.759373443074423</v>
      </c>
      <c r="AK48">
        <f t="shared" si="22"/>
        <v>-47.536123982813407</v>
      </c>
      <c r="AL48">
        <f t="shared" si="8"/>
        <v>-120.29549742594429</v>
      </c>
      <c r="AN48">
        <f t="shared" si="26"/>
        <v>0</v>
      </c>
      <c r="AO48">
        <f t="shared" si="26"/>
        <v>0</v>
      </c>
      <c r="AP48">
        <f t="shared" si="26"/>
        <v>-2.837334446968085E-17</v>
      </c>
      <c r="AQ48">
        <f t="shared" si="26"/>
        <v>-8.806621005639525E-13</v>
      </c>
      <c r="AR48">
        <f t="shared" si="26"/>
        <v>-8.8069047390842222E-13</v>
      </c>
      <c r="AS48">
        <f t="shared" si="26"/>
        <v>-1.134938352536125</v>
      </c>
      <c r="AT48">
        <f t="shared" si="26"/>
        <v>-0.74149305699034296</v>
      </c>
      <c r="AU48">
        <f t="shared" si="23"/>
        <v>-1.8764314095273487</v>
      </c>
      <c r="AW48">
        <v>45</v>
      </c>
      <c r="AX48">
        <f>IF(Z48&gt;0, (R48*SUMPRODUCT(K48:$K$98, X48:$X$98)-K48*$AZ$3)/Z48, 0)</f>
        <v>-8.333366916416214E+18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100000</v>
      </c>
      <c r="S49">
        <f t="shared" si="1"/>
        <v>-6.862909885001071E+19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-606.32811202568848</v>
      </c>
      <c r="AC49">
        <f t="shared" si="2"/>
        <v>-541.36438573722262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-6.4143226357538039E-12</v>
      </c>
      <c r="AI49">
        <f t="shared" si="25"/>
        <v>-6.4145198423304633E-12</v>
      </c>
      <c r="AJ49">
        <f t="shared" si="7"/>
        <v>-64.963726288465864</v>
      </c>
      <c r="AK49">
        <f t="shared" si="22"/>
        <v>-42.4429678417982</v>
      </c>
      <c r="AL49">
        <f t="shared" si="8"/>
        <v>-107.40669413027047</v>
      </c>
      <c r="AN49">
        <f t="shared" si="26"/>
        <v>0</v>
      </c>
      <c r="AO49">
        <f t="shared" si="26"/>
        <v>0</v>
      </c>
      <c r="AP49">
        <f t="shared" si="26"/>
        <v>-2.7465448366671045E-18</v>
      </c>
      <c r="AQ49">
        <f t="shared" si="26"/>
        <v>-8.9333860028274563E-14</v>
      </c>
      <c r="AR49">
        <f t="shared" si="26"/>
        <v>-8.9336606573111228E-14</v>
      </c>
      <c r="AS49">
        <f t="shared" si="26"/>
        <v>-0.90476590603973173</v>
      </c>
      <c r="AT49">
        <f t="shared" si="26"/>
        <v>-0.5911137252792984</v>
      </c>
      <c r="AU49">
        <f t="shared" si="23"/>
        <v>-1.4958796313191192</v>
      </c>
      <c r="AW49">
        <v>46</v>
      </c>
      <c r="AX49">
        <f>IF(Z49&gt;0, (R49*SUMPRODUCT(K49:$K$98, X49:$X$98)-K49*$AZ$3)/Z49, 0)</f>
        <v>-6.862909885001071E+19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100000</v>
      </c>
      <c r="S50">
        <f t="shared" si="1"/>
        <v>-5.9042774377695242E+20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-541.36438573722262</v>
      </c>
      <c r="AC50">
        <f t="shared" si="2"/>
        <v>-483.36105869394885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-6.9907179257126803E-13</v>
      </c>
      <c r="AI50">
        <f t="shared" si="25"/>
        <v>-6.9909225913401801E-13</v>
      </c>
      <c r="AJ50">
        <f t="shared" si="7"/>
        <v>-58.003327043273771</v>
      </c>
      <c r="AK50">
        <f t="shared" si="22"/>
        <v>-37.895507001605587</v>
      </c>
      <c r="AL50">
        <f t="shared" si="8"/>
        <v>-95.898834044880061</v>
      </c>
      <c r="AN50">
        <f t="shared" si="26"/>
        <v>0</v>
      </c>
      <c r="AO50">
        <f t="shared" si="26"/>
        <v>0</v>
      </c>
      <c r="AP50">
        <f t="shared" si="26"/>
        <v>-2.5450257903201583E-19</v>
      </c>
      <c r="AQ50">
        <f t="shared" si="26"/>
        <v>-8.6929874992306261E-15</v>
      </c>
      <c r="AR50">
        <f t="shared" si="26"/>
        <v>-8.6932420018096584E-15</v>
      </c>
      <c r="AS50">
        <f t="shared" si="26"/>
        <v>-0.72127384091178426</v>
      </c>
      <c r="AT50">
        <f t="shared" si="26"/>
        <v>-0.47123224272903308</v>
      </c>
      <c r="AU50">
        <f t="shared" si="23"/>
        <v>-1.1925060836408261</v>
      </c>
      <c r="AW50">
        <v>47</v>
      </c>
      <c r="AX50">
        <f>IF(Z50&gt;0, (R50*SUMPRODUCT(K50:$K$98, X50:$X$98)-K50*$AZ$3)/Z50, 0)</f>
        <v>-5.9042774377695242E+20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100000</v>
      </c>
      <c r="S51">
        <f t="shared" si="1"/>
        <v>-5.312884449995758E+21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-483.36105869394885</v>
      </c>
      <c r="AC51">
        <f t="shared" si="2"/>
        <v>-431.57237383388281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-7.2924461064645086E-14</v>
      </c>
      <c r="AI51">
        <f t="shared" si="25"/>
        <v>-7.2926491846501424E-14</v>
      </c>
      <c r="AJ51">
        <f t="shared" si="7"/>
        <v>-51.788684860066041</v>
      </c>
      <c r="AK51">
        <f t="shared" si="22"/>
        <v>-33.835274108576421</v>
      </c>
      <c r="AL51">
        <f t="shared" si="8"/>
        <v>-85.62395896864254</v>
      </c>
      <c r="AN51">
        <f t="shared" si="26"/>
        <v>0</v>
      </c>
      <c r="AO51">
        <f t="shared" si="26"/>
        <v>0</v>
      </c>
      <c r="AP51">
        <f t="shared" si="26"/>
        <v>-2.2547195385120275E-20</v>
      </c>
      <c r="AQ51">
        <f t="shared" si="26"/>
        <v>-8.0965962289414626E-16</v>
      </c>
      <c r="AR51">
        <f t="shared" si="26"/>
        <v>-8.0968217008953145E-16</v>
      </c>
      <c r="AS51">
        <f t="shared" si="26"/>
        <v>-0.57499509001258498</v>
      </c>
      <c r="AT51">
        <f t="shared" si="26"/>
        <v>-0.37566345880822155</v>
      </c>
      <c r="AU51">
        <f t="shared" si="23"/>
        <v>-0.95065854882080747</v>
      </c>
      <c r="AW51">
        <v>48</v>
      </c>
      <c r="AX51">
        <f>IF(Z51&gt;0, (R51*SUMPRODUCT(K51:$K$98, X51:$X$98)-K51*$AZ$3)/Z51, 0)</f>
        <v>-5.312884449995758E+21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100000</v>
      </c>
      <c r="S52">
        <f t="shared" si="1"/>
        <v>-5.0166852423548783E+22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-431.57237383388281</v>
      </c>
      <c r="AC52">
        <f t="shared" si="2"/>
        <v>-385.33247663739536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-7.2737943906106748E-15</v>
      </c>
      <c r="AI52">
        <f t="shared" si="25"/>
        <v>-7.2739864160507923E-15</v>
      </c>
      <c r="AJ52">
        <f t="shared" si="7"/>
        <v>-46.239897196487448</v>
      </c>
      <c r="AK52">
        <f t="shared" si="22"/>
        <v>-30.210066168371799</v>
      </c>
      <c r="AL52">
        <f t="shared" si="8"/>
        <v>-76.449963364859258</v>
      </c>
      <c r="AN52">
        <f t="shared" si="26"/>
        <v>0</v>
      </c>
      <c r="AO52">
        <f t="shared" si="26"/>
        <v>0</v>
      </c>
      <c r="AP52">
        <f t="shared" si="26"/>
        <v>-1.903575033594463E-21</v>
      </c>
      <c r="AQ52">
        <f t="shared" si="26"/>
        <v>-7.2106140691583121E-17</v>
      </c>
      <c r="AR52">
        <f t="shared" si="26"/>
        <v>-7.2108044266616721E-17</v>
      </c>
      <c r="AS52">
        <f t="shared" si="26"/>
        <v>-0.45838256537992972</v>
      </c>
      <c r="AT52">
        <f t="shared" si="26"/>
        <v>-0.29947660938155407</v>
      </c>
      <c r="AU52">
        <f t="shared" si="23"/>
        <v>-0.7578591747614839</v>
      </c>
      <c r="AW52">
        <v>49</v>
      </c>
      <c r="AX52">
        <f>IF(Z52&gt;0, (R52*SUMPRODUCT(K52:$K$98, X52:$X$98)-K52*$AZ$3)/Z52, 0)</f>
        <v>-5.0166852423548783E+22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100000</v>
      </c>
      <c r="S53">
        <f t="shared" si="1"/>
        <v>-4.9874707613027262E+23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-385.33247663739536</v>
      </c>
      <c r="AC53">
        <f t="shared" si="2"/>
        <v>-344.04685414053148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-6.9143851307207288E-16</v>
      </c>
      <c r="AI53">
        <f t="shared" si="25"/>
        <v>-6.9145575862952109E-16</v>
      </c>
      <c r="AJ53">
        <f t="shared" si="7"/>
        <v>-41.28562249686388</v>
      </c>
      <c r="AK53">
        <f t="shared" si="22"/>
        <v>-26.973273364617679</v>
      </c>
      <c r="AL53">
        <f t="shared" si="8"/>
        <v>-68.258895861481562</v>
      </c>
      <c r="AN53">
        <f t="shared" si="26"/>
        <v>0</v>
      </c>
      <c r="AO53">
        <f t="shared" si="26"/>
        <v>0</v>
      </c>
      <c r="AP53">
        <f t="shared" si="26"/>
        <v>-1.5264073389506722E-22</v>
      </c>
      <c r="AQ53">
        <f t="shared" si="26"/>
        <v>-6.1199345046287247E-18</v>
      </c>
      <c r="AR53">
        <f t="shared" si="26"/>
        <v>-6.1200871453626198E-18</v>
      </c>
      <c r="AS53">
        <f t="shared" si="26"/>
        <v>-0.36541977469701103</v>
      </c>
      <c r="AT53">
        <f t="shared" si="26"/>
        <v>-0.23874091946871337</v>
      </c>
      <c r="AU53">
        <f t="shared" si="23"/>
        <v>-0.60416069416572438</v>
      </c>
      <c r="AW53">
        <v>50</v>
      </c>
      <c r="AX53">
        <f>IF(Z53&gt;0, (R53*SUMPRODUCT(K53:$K$98, X53:$X$98)-K53*$AZ$3)/Z53, 0)</f>
        <v>-4.9874707613027262E+23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100000</v>
      </c>
      <c r="S54">
        <f t="shared" si="1"/>
        <v>-5.2383842984421024E+24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-344.04685414053148</v>
      </c>
      <c r="AC54">
        <f t="shared" si="2"/>
        <v>-307.18469119690315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-6.242829608758728E-17</v>
      </c>
      <c r="AI54">
        <f t="shared" si="25"/>
        <v>-6.2429762115439077E-17</v>
      </c>
      <c r="AJ54">
        <f t="shared" si="7"/>
        <v>-36.862162943628334</v>
      </c>
      <c r="AK54">
        <f t="shared" si="22"/>
        <v>-24.083279789837206</v>
      </c>
      <c r="AL54">
        <f t="shared" si="8"/>
        <v>-60.945442733465541</v>
      </c>
      <c r="AN54">
        <f t="shared" si="26"/>
        <v>0</v>
      </c>
      <c r="AO54">
        <f t="shared" si="26"/>
        <v>0</v>
      </c>
      <c r="AP54">
        <f t="shared" si="26"/>
        <v>-1.1585570033300695E-23</v>
      </c>
      <c r="AQ54">
        <f t="shared" si="26"/>
        <v>-4.9335174328149919E-19</v>
      </c>
      <c r="AR54">
        <f t="shared" si="26"/>
        <v>-4.9336332885153254E-19</v>
      </c>
      <c r="AS54">
        <f t="shared" si="26"/>
        <v>-0.29131040712452944</v>
      </c>
      <c r="AT54">
        <f t="shared" si="26"/>
        <v>-0.19032279932135945</v>
      </c>
      <c r="AU54">
        <f t="shared" si="23"/>
        <v>-0.48163320644588892</v>
      </c>
      <c r="AW54">
        <v>51</v>
      </c>
      <c r="AX54">
        <f>IF(Z54&gt;0, (R54*SUMPRODUCT(K54:$K$98, X54:$X$98)-K54*$AZ$3)/Z54, 0)</f>
        <v>-5.2383842984421024E+24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100000</v>
      </c>
      <c r="S55">
        <f t="shared" si="1"/>
        <v>-5.8326598954905512E+25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-307.18469119690315</v>
      </c>
      <c r="AC55">
        <f t="shared" si="2"/>
        <v>-274.2720457115206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-5.3352353563459897E-18</v>
      </c>
      <c r="AI55">
        <f t="shared" si="25"/>
        <v>-5.3353529150801805E-18</v>
      </c>
      <c r="AJ55">
        <f t="shared" si="7"/>
        <v>-32.912645485382541</v>
      </c>
      <c r="AK55">
        <f t="shared" si="22"/>
        <v>-21.502928383783221</v>
      </c>
      <c r="AL55">
        <f t="shared" si="8"/>
        <v>-54.415573869165762</v>
      </c>
      <c r="AN55">
        <f t="shared" si="26"/>
        <v>0</v>
      </c>
      <c r="AO55">
        <f t="shared" si="26"/>
        <v>0</v>
      </c>
      <c r="AP55">
        <f t="shared" si="26"/>
        <v>-8.2949173700220324E-25</v>
      </c>
      <c r="AQ55">
        <f t="shared" si="26"/>
        <v>-3.7645298526875784E-20</v>
      </c>
      <c r="AR55">
        <f t="shared" si="26"/>
        <v>-3.7646128018612786E-20</v>
      </c>
      <c r="AS55">
        <f t="shared" si="26"/>
        <v>-0.23223087302657072</v>
      </c>
      <c r="AT55">
        <f t="shared" si="26"/>
        <v>-0.15172417037735925</v>
      </c>
      <c r="AU55">
        <f t="shared" si="23"/>
        <v>-0.38395504340392994</v>
      </c>
      <c r="AW55">
        <v>52</v>
      </c>
      <c r="AX55">
        <f>IF(Z55&gt;0, (R55*SUMPRODUCT(K55:$K$98, X55:$X$98)-K55*$AZ$3)/Z55, 0)</f>
        <v>-5.8326598954905512E+25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100000</v>
      </c>
      <c r="S56">
        <f t="shared" si="1"/>
        <v>-6.912068312514368E+26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-274.2720457115206</v>
      </c>
      <c r="AC56">
        <f t="shared" si="2"/>
        <v>-244.88575509957192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-4.3010386417843712E-19</v>
      </c>
      <c r="AI56">
        <f t="shared" si="25"/>
        <v>-4.301127213592413E-19</v>
      </c>
      <c r="AJ56">
        <f t="shared" si="7"/>
        <v>-29.386290611948681</v>
      </c>
      <c r="AK56">
        <f t="shared" si="22"/>
        <v>-19.199043199806443</v>
      </c>
      <c r="AL56">
        <f t="shared" si="8"/>
        <v>-48.58533381175512</v>
      </c>
      <c r="AN56">
        <f t="shared" si="26"/>
        <v>0</v>
      </c>
      <c r="AO56">
        <f t="shared" si="26"/>
        <v>0</v>
      </c>
      <c r="AP56">
        <f t="shared" si="26"/>
        <v>-5.5800058012280302E-26</v>
      </c>
      <c r="AQ56">
        <f t="shared" si="26"/>
        <v>-2.7096455523515254E-21</v>
      </c>
      <c r="AR56">
        <f t="shared" si="26"/>
        <v>-2.7097013524095375E-21</v>
      </c>
      <c r="AS56">
        <f t="shared" si="26"/>
        <v>-0.18513303015511046</v>
      </c>
      <c r="AT56">
        <f t="shared" si="26"/>
        <v>-0.12095357970133865</v>
      </c>
      <c r="AU56">
        <f t="shared" si="23"/>
        <v>-0.30608660985644909</v>
      </c>
      <c r="AW56">
        <v>53</v>
      </c>
      <c r="AX56">
        <f>IF(Z56&gt;0, (R56*SUMPRODUCT(K56:$K$98, X56:$X$98)-K56*$AZ$3)/Z56, 0)</f>
        <v>-6.912068312514368E+26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100000</v>
      </c>
      <c r="S57">
        <f t="shared" si="1"/>
        <v>-8.7585890834245148E+27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-244.88575509957192</v>
      </c>
      <c r="AC57">
        <f t="shared" si="2"/>
        <v>-218.64799562461781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-3.2578052223007327E-20</v>
      </c>
      <c r="AI57">
        <f t="shared" si="25"/>
        <v>-3.257867631894773E-20</v>
      </c>
      <c r="AJ57">
        <f t="shared" si="7"/>
        <v>-26.237759474954117</v>
      </c>
      <c r="AK57">
        <f t="shared" si="22"/>
        <v>-17.142002856970038</v>
      </c>
      <c r="AL57">
        <f t="shared" si="8"/>
        <v>-43.379762331924155</v>
      </c>
      <c r="AN57">
        <f t="shared" si="26"/>
        <v>0</v>
      </c>
      <c r="AO57">
        <f t="shared" si="26"/>
        <v>0</v>
      </c>
      <c r="AP57">
        <f t="shared" si="26"/>
        <v>-3.5105282741692769E-27</v>
      </c>
      <c r="AQ57">
        <f t="shared" si="26"/>
        <v>-1.8325094916102823E-22</v>
      </c>
      <c r="AR57">
        <f t="shared" si="26"/>
        <v>-1.8325445968930241E-22</v>
      </c>
      <c r="AS57">
        <f t="shared" si="26"/>
        <v>-0.14758691817212213</v>
      </c>
      <c r="AT57">
        <f t="shared" si="26"/>
        <v>-9.6423453205786547E-2</v>
      </c>
      <c r="AU57">
        <f t="shared" si="23"/>
        <v>-0.24401037137790868</v>
      </c>
      <c r="AW57">
        <v>54</v>
      </c>
      <c r="AX57">
        <f>IF(Z57&gt;0, (R57*SUMPRODUCT(K57:$K$98, X57:$X$98)-K57*$AZ$3)/Z57, 0)</f>
        <v>-8.7585890834245148E+27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100000</v>
      </c>
      <c r="S58">
        <f t="shared" si="1"/>
        <v>-1.1925550584815425E+29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-218.64799562461781</v>
      </c>
      <c r="AC58">
        <f t="shared" si="2"/>
        <v>-195.22142466483731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-2.3077197884921748E-21</v>
      </c>
      <c r="AI58">
        <f t="shared" si="25"/>
        <v>-2.3077607135260497E-21</v>
      </c>
      <c r="AJ58">
        <f t="shared" si="7"/>
        <v>-23.426570959780491</v>
      </c>
      <c r="AK58">
        <f t="shared" si="22"/>
        <v>-15.305359693723247</v>
      </c>
      <c r="AL58">
        <f t="shared" si="8"/>
        <v>-38.731930653503738</v>
      </c>
      <c r="AN58">
        <f t="shared" si="26"/>
        <v>0</v>
      </c>
      <c r="AO58">
        <f t="shared" si="26"/>
        <v>0</v>
      </c>
      <c r="AP58">
        <f t="shared" si="26"/>
        <v>-2.0553800768754377E-28</v>
      </c>
      <c r="AQ58">
        <f t="shared" si="26"/>
        <v>-1.1590072938634055E-23</v>
      </c>
      <c r="AR58">
        <f t="shared" si="26"/>
        <v>-1.1590278476641742E-23</v>
      </c>
      <c r="AS58">
        <f t="shared" si="26"/>
        <v>-0.11765538757343935</v>
      </c>
      <c r="AT58">
        <f t="shared" si="26"/>
        <v>-7.6868186547980333E-2</v>
      </c>
      <c r="AU58">
        <f t="shared" si="23"/>
        <v>-0.19452357412141968</v>
      </c>
      <c r="AW58">
        <v>55</v>
      </c>
      <c r="AX58">
        <f>IF(Z58&gt;0, (R58*SUMPRODUCT(K58:$K$98, X58:$X$98)-K58*$AZ$3)/Z58, 0)</f>
        <v>-1.1925550584815425E+29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100000</v>
      </c>
      <c r="S59">
        <f t="shared" si="1"/>
        <v>-1.7539008585117632E+30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-195.22142466483731</v>
      </c>
      <c r="AC59">
        <f t="shared" si="2"/>
        <v>-174.3048434507476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-1.521250100713416E-22</v>
      </c>
      <c r="AI59">
        <f t="shared" si="25"/>
        <v>-1.5212749460236005E-22</v>
      </c>
      <c r="AJ59">
        <f t="shared" si="7"/>
        <v>-20.916581214089717</v>
      </c>
      <c r="AK59">
        <f t="shared" si="22"/>
        <v>-13.665499726538613</v>
      </c>
      <c r="AL59">
        <f t="shared" si="8"/>
        <v>-34.58208094062833</v>
      </c>
      <c r="AN59">
        <f t="shared" si="26"/>
        <v>0</v>
      </c>
      <c r="AO59">
        <f t="shared" si="26"/>
        <v>0</v>
      </c>
      <c r="AP59">
        <f t="shared" si="26"/>
        <v>-1.1141136505717473E-29</v>
      </c>
      <c r="AQ59">
        <f t="shared" si="26"/>
        <v>-6.8215912401523131E-25</v>
      </c>
      <c r="AR59">
        <f t="shared" si="26"/>
        <v>-6.82170265151737E-25</v>
      </c>
      <c r="AS59">
        <f t="shared" si="26"/>
        <v>-9.3794154634438215E-2</v>
      </c>
      <c r="AT59">
        <f t="shared" si="26"/>
        <v>-6.1278847694499622E-2</v>
      </c>
      <c r="AU59">
        <f t="shared" si="23"/>
        <v>-0.15507300232893784</v>
      </c>
      <c r="AW59">
        <v>56</v>
      </c>
      <c r="AX59">
        <f>IF(Z59&gt;0, (R59*SUMPRODUCT(K59:$K$98, X59:$X$98)-K59*$AZ$3)/Z59, 0)</f>
        <v>-1.7539008585117632E+30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100000</v>
      </c>
      <c r="S60">
        <f t="shared" si="1"/>
        <v>-2.8441175196109623E+31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-174.3048434507476</v>
      </c>
      <c r="AC60">
        <f t="shared" si="2"/>
        <v>-155.62932450959605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-9.2915455972586801E-24</v>
      </c>
      <c r="AI60">
        <f t="shared" si="25"/>
        <v>-9.291682396567637E-24</v>
      </c>
      <c r="AJ60">
        <f t="shared" si="7"/>
        <v>-18.675518941151552</v>
      </c>
      <c r="AK60">
        <f t="shared" si="22"/>
        <v>-12.201339041552332</v>
      </c>
      <c r="AL60">
        <f t="shared" si="8"/>
        <v>-30.876857982703882</v>
      </c>
      <c r="AN60">
        <f t="shared" si="26"/>
        <v>0</v>
      </c>
      <c r="AO60">
        <f t="shared" si="26"/>
        <v>0</v>
      </c>
      <c r="AP60">
        <f t="shared" si="26"/>
        <v>-5.4771035676469128E-31</v>
      </c>
      <c r="AQ60">
        <f t="shared" si="26"/>
        <v>-3.7201034075299446E-26</v>
      </c>
      <c r="AR60">
        <f t="shared" si="26"/>
        <v>-3.7201581785656213E-26</v>
      </c>
      <c r="AS60">
        <f t="shared" si="26"/>
        <v>-7.4772125824647886E-2</v>
      </c>
      <c r="AT60">
        <f t="shared" si="26"/>
        <v>-4.885112220543656E-2</v>
      </c>
      <c r="AU60">
        <f t="shared" si="23"/>
        <v>-0.12362324803008443</v>
      </c>
      <c r="AW60">
        <v>57</v>
      </c>
      <c r="AX60">
        <f>IF(Z60&gt;0, (R60*SUMPRODUCT(K60:$K$98, X60:$X$98)-K60*$AZ$3)/Z60, 0)</f>
        <v>-2.8441175196109623E+31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100000</v>
      </c>
      <c r="S61">
        <f t="shared" si="1"/>
        <v>-5.1360801138205726E+32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-155.62932450959605</v>
      </c>
      <c r="AC61">
        <f t="shared" si="2"/>
        <v>-138.95475402642504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-5.1467063212514383E-25</v>
      </c>
      <c r="AI61">
        <f t="shared" si="25"/>
        <v>-5.1467739578297953E-25</v>
      </c>
      <c r="AJ61">
        <f t="shared" si="7"/>
        <v>-16.67457048317101</v>
      </c>
      <c r="AK61">
        <f t="shared" si="22"/>
        <v>-10.894052715671725</v>
      </c>
      <c r="AL61">
        <f t="shared" si="8"/>
        <v>-27.568623198842737</v>
      </c>
      <c r="AN61">
        <f t="shared" si="26"/>
        <v>0</v>
      </c>
      <c r="AO61">
        <f t="shared" si="26"/>
        <v>0</v>
      </c>
      <c r="AP61">
        <f t="shared" si="26"/>
        <v>-2.4178572470766717E-32</v>
      </c>
      <c r="AQ61">
        <f t="shared" si="26"/>
        <v>-1.8398330429635196E-27</v>
      </c>
      <c r="AR61">
        <f t="shared" si="26"/>
        <v>-1.8398572215359904E-27</v>
      </c>
      <c r="AS61">
        <f t="shared" si="26"/>
        <v>-5.9607880918883763E-2</v>
      </c>
      <c r="AT61">
        <f t="shared" si="26"/>
        <v>-3.8943815533670718E-2</v>
      </c>
      <c r="AU61">
        <f t="shared" si="23"/>
        <v>-9.8551696452554488E-2</v>
      </c>
      <c r="AW61">
        <v>58</v>
      </c>
      <c r="AX61">
        <f>IF(Z61&gt;0, (R61*SUMPRODUCT(K61:$K$98, X61:$X$98)-K61*$AZ$3)/Z61, 0)</f>
        <v>-5.1360801138205726E+32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100000</v>
      </c>
      <c r="S62">
        <f t="shared" si="1"/>
        <v>-1.0455121372190084E+34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-138.95475402642504</v>
      </c>
      <c r="AC62">
        <f t="shared" si="2"/>
        <v>-124.0667446664509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-2.5597425016050606E-26</v>
      </c>
      <c r="AI62">
        <f t="shared" si="25"/>
        <v>-2.5597721681053933E-26</v>
      </c>
      <c r="AJ62">
        <f t="shared" si="7"/>
        <v>-14.888009359974134</v>
      </c>
      <c r="AK62">
        <f t="shared" si="22"/>
        <v>-9.7268327818497529</v>
      </c>
      <c r="AL62">
        <f t="shared" si="8"/>
        <v>-24.614842141823885</v>
      </c>
      <c r="AN62">
        <f t="shared" si="26"/>
        <v>0</v>
      </c>
      <c r="AO62">
        <f t="shared" si="26"/>
        <v>0</v>
      </c>
      <c r="AP62">
        <f t="shared" si="26"/>
        <v>-9.4688518411819177E-34</v>
      </c>
      <c r="AQ62">
        <f t="shared" si="26"/>
        <v>-8.1700983356595256E-29</v>
      </c>
      <c r="AR62">
        <f t="shared" si="26"/>
        <v>-8.1701930241779372E-29</v>
      </c>
      <c r="AS62">
        <f t="shared" si="26"/>
        <v>-4.7519037722324485E-2</v>
      </c>
      <c r="AT62">
        <f t="shared" si="26"/>
        <v>-3.1045771311918616E-2</v>
      </c>
      <c r="AU62">
        <f t="shared" si="23"/>
        <v>-7.8564809034243094E-2</v>
      </c>
      <c r="AW62">
        <v>59</v>
      </c>
      <c r="AX62">
        <f>IF(Z62&gt;0, (R62*SUMPRODUCT(K62:$K$98, X62:$X$98)-K62*$AZ$3)/Z62, 0)</f>
        <v>-1.0455121372190084E+34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100000</v>
      </c>
      <c r="S63">
        <f t="shared" si="1"/>
        <v>-2.4356861934322773E+35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-124.0667446664509</v>
      </c>
      <c r="AC63">
        <f t="shared" si="2"/>
        <v>-110.77387916647403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-1.1293138766613194E-27</v>
      </c>
      <c r="AI63">
        <f t="shared" si="25"/>
        <v>-1.1293252465454475E-27</v>
      </c>
      <c r="AJ63">
        <f t="shared" si="7"/>
        <v>-13.29286549997687</v>
      </c>
      <c r="AK63">
        <f t="shared" si="22"/>
        <v>-8.6846721266515647</v>
      </c>
      <c r="AL63">
        <f t="shared" si="8"/>
        <v>-21.977537626628433</v>
      </c>
      <c r="AN63">
        <f t="shared" si="26"/>
        <v>0</v>
      </c>
      <c r="AO63">
        <f t="shared" si="26"/>
        <v>0</v>
      </c>
      <c r="AP63">
        <f t="shared" si="26"/>
        <v>-3.2401791297988796E-35</v>
      </c>
      <c r="AQ63">
        <f t="shared" si="26"/>
        <v>-3.218308307225937E-30</v>
      </c>
      <c r="AR63">
        <f t="shared" si="26"/>
        <v>-3.2183407090172352E-30</v>
      </c>
      <c r="AS63">
        <f t="shared" si="26"/>
        <v>-3.7881885939352961E-2</v>
      </c>
      <c r="AT63">
        <f t="shared" si="26"/>
        <v>-2.4749498813710628E-2</v>
      </c>
      <c r="AU63">
        <f t="shared" si="23"/>
        <v>-6.2631384753063582E-2</v>
      </c>
      <c r="AW63">
        <v>60</v>
      </c>
      <c r="AX63">
        <f>IF(Z63&gt;0, (R63*SUMPRODUCT(K63:$K$98, X63:$X$98)-K63*$AZ$3)/Z63, 0)</f>
        <v>-2.4356861934322773E+35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100000</v>
      </c>
      <c r="S64">
        <f t="shared" si="1"/>
        <v>-6.6219447109484482E+36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-110.77387916647403</v>
      </c>
      <c r="AC64">
        <f t="shared" si="2"/>
        <v>-98.90524925578039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-4.3531142913133174E-29</v>
      </c>
      <c r="AI64">
        <f t="shared" si="25"/>
        <v>-4.3531516312691664E-29</v>
      </c>
      <c r="AJ64">
        <f t="shared" si="7"/>
        <v>-11.868629910693642</v>
      </c>
      <c r="AK64">
        <f t="shared" si="22"/>
        <v>-7.7541715416531831</v>
      </c>
      <c r="AL64">
        <f t="shared" si="8"/>
        <v>-19.622801452346824</v>
      </c>
      <c r="AN64">
        <f t="shared" si="26"/>
        <v>0</v>
      </c>
      <c r="AO64">
        <f t="shared" si="26"/>
        <v>0</v>
      </c>
      <c r="AP64">
        <f t="shared" si="26"/>
        <v>-9.5009877696905337E-37</v>
      </c>
      <c r="AQ64">
        <f t="shared" si="26"/>
        <v>-1.107630812671556E-31</v>
      </c>
      <c r="AR64">
        <f t="shared" si="26"/>
        <v>-1.1076403136593258E-31</v>
      </c>
      <c r="AS64">
        <f t="shared" si="26"/>
        <v>-3.0199207540938286E-2</v>
      </c>
      <c r="AT64">
        <f t="shared" si="26"/>
        <v>-1.9730148926746356E-2</v>
      </c>
      <c r="AU64">
        <f t="shared" si="23"/>
        <v>-4.9929356467684642E-2</v>
      </c>
      <c r="AW64">
        <v>61</v>
      </c>
      <c r="AX64">
        <f>IF(Z64&gt;0, (R64*SUMPRODUCT(K64:$K$98, X64:$X$98)-K64*$AZ$3)/Z64, 0)</f>
        <v>-6.6219447109484482E+36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100000</v>
      </c>
      <c r="S65">
        <f t="shared" si="1"/>
        <v>-2.1590576281212533E+38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-98.90524925578039</v>
      </c>
      <c r="AC65">
        <f t="shared" si="2"/>
        <v>-88.308258264089616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-1.4377609541570031E-30</v>
      </c>
      <c r="AI65">
        <f t="shared" si="25"/>
        <v>-1.4377711794813661E-30</v>
      </c>
      <c r="AJ65">
        <f t="shared" si="7"/>
        <v>-10.596990991690774</v>
      </c>
      <c r="AK65">
        <f t="shared" si="22"/>
        <v>-6.9233674479046279</v>
      </c>
      <c r="AL65">
        <f t="shared" si="8"/>
        <v>-17.520358439595402</v>
      </c>
      <c r="AN65">
        <f t="shared" si="26"/>
        <v>0</v>
      </c>
      <c r="AO65">
        <f t="shared" si="26"/>
        <v>0</v>
      </c>
      <c r="AP65">
        <f t="shared" si="26"/>
        <v>-2.3230257811094982E-38</v>
      </c>
      <c r="AQ65">
        <f t="shared" si="26"/>
        <v>-3.2663567873247733E-33</v>
      </c>
      <c r="AR65">
        <f t="shared" si="26"/>
        <v>-3.266380017582584E-33</v>
      </c>
      <c r="AS65">
        <f t="shared" si="26"/>
        <v>-2.4074623358528658E-2</v>
      </c>
      <c r="AT65">
        <f t="shared" si="26"/>
        <v>-1.5728753927572031E-2</v>
      </c>
      <c r="AU65">
        <f t="shared" si="23"/>
        <v>-3.9803377286100693E-2</v>
      </c>
      <c r="AW65">
        <v>62</v>
      </c>
      <c r="AX65">
        <f>IF(Z65&gt;0, (R65*SUMPRODUCT(K65:$K$98, X65:$X$98)-K65*$AZ$3)/Z65, 0)</f>
        <v>-2.1590576281212533E+38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100000</v>
      </c>
      <c r="S66">
        <f t="shared" si="1"/>
        <v>-8.7912236393186607E+39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-88.308258264089616</v>
      </c>
      <c r="AC66">
        <f t="shared" si="2"/>
        <v>-78.846659164365732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-3.9595405244423885E-32</v>
      </c>
      <c r="AI66">
        <f t="shared" si="25"/>
        <v>-3.9595629464232185E-32</v>
      </c>
      <c r="AJ66">
        <f t="shared" si="7"/>
        <v>-9.4615990997238839</v>
      </c>
      <c r="AK66">
        <f t="shared" si="22"/>
        <v>-6.1815780784862735</v>
      </c>
      <c r="AL66">
        <f t="shared" si="8"/>
        <v>-15.643177178210157</v>
      </c>
      <c r="AN66">
        <f t="shared" si="26"/>
        <v>0</v>
      </c>
      <c r="AO66">
        <f t="shared" si="26"/>
        <v>0</v>
      </c>
      <c r="AP66">
        <f t="shared" si="26"/>
        <v>-4.5481302179807688E-40</v>
      </c>
      <c r="AQ66">
        <f t="shared" si="26"/>
        <v>-8.0316302316322083E-35</v>
      </c>
      <c r="AR66">
        <f t="shared" si="26"/>
        <v>-8.0316757129343888E-35</v>
      </c>
      <c r="AS66">
        <f t="shared" si="26"/>
        <v>-1.9192142345765786E-2</v>
      </c>
      <c r="AT66">
        <f t="shared" si="26"/>
        <v>-1.2538866332566985E-2</v>
      </c>
      <c r="AU66">
        <f t="shared" si="23"/>
        <v>-3.173100867833277E-2</v>
      </c>
      <c r="AW66">
        <v>63</v>
      </c>
      <c r="AX66">
        <f>IF(Z66&gt;0, (R66*SUMPRODUCT(K66:$K$98, X66:$X$98)-K66*$AZ$3)/Z66, 0)</f>
        <v>-8.7912236393186607E+39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-4.7654761703754692E+41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-78.846659164365732</v>
      </c>
      <c r="AC67">
        <f t="shared" ref="AC67:AC69" si="29">S67*Z67</f>
        <v>-70.398802825326541</v>
      </c>
      <c r="AE67">
        <f t="shared" ref="AE67:AE69" si="30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1">-X67*R67</f>
        <v>-8.7313777170458767E-34</v>
      </c>
      <c r="AI67">
        <f t="shared" ref="AI67:AI69" si="32">SUM(AE67:AH67)</f>
        <v>-8.7314146487187612E-34</v>
      </c>
      <c r="AJ67">
        <f t="shared" ref="AJ67:AJ69" si="33">AB67-AC67</f>
        <v>-8.4478563390391912</v>
      </c>
      <c r="AK67">
        <f t="shared" si="22"/>
        <v>-5.5192661415056019</v>
      </c>
      <c r="AL67">
        <f t="shared" ref="AL67:AL69" si="34">SUM(AI67:AK67)</f>
        <v>-13.967122480544793</v>
      </c>
      <c r="AN67">
        <f t="shared" si="26"/>
        <v>0</v>
      </c>
      <c r="AO67">
        <f t="shared" si="26"/>
        <v>0</v>
      </c>
      <c r="AP67">
        <f t="shared" si="26"/>
        <v>-6.6886715636814568E-42</v>
      </c>
      <c r="AQ67">
        <f t="shared" si="26"/>
        <v>-1.5813342122456173E-36</v>
      </c>
      <c r="AR67">
        <f t="shared" si="26"/>
        <v>-1.581340900917181E-36</v>
      </c>
      <c r="AS67">
        <f t="shared" si="26"/>
        <v>-1.5299858375132178E-2</v>
      </c>
      <c r="AT67">
        <f t="shared" si="26"/>
        <v>-9.9959074717530169E-3</v>
      </c>
      <c r="AU67">
        <f t="shared" si="23"/>
        <v>-2.5295765846885195E-2</v>
      </c>
      <c r="AW67">
        <v>64</v>
      </c>
      <c r="AX67">
        <f>IF(Z67&gt;0, (R67*SUMPRODUCT(K67:$K$98, X67:$X$98)-K67*$AZ$3)/Z67, 0)</f>
        <v>-4.7654761703754692E+41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7"/>
        <v>100000</v>
      </c>
      <c r="S68">
        <f t="shared" si="28"/>
        <v>-3.8629923414847226E+43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-70.398802825326541</v>
      </c>
      <c r="AC68">
        <f t="shared" si="29"/>
        <v>-62.856073951184399</v>
      </c>
      <c r="AE68">
        <f t="shared" si="30"/>
        <v>0</v>
      </c>
      <c r="AF68">
        <f t="shared" si="24"/>
        <v>0</v>
      </c>
      <c r="AG68">
        <f t="shared" si="24"/>
        <v>-4.0678357860156909E-41</v>
      </c>
      <c r="AH68">
        <f t="shared" si="31"/>
        <v>-1.4462229030832152E-35</v>
      </c>
      <c r="AI68">
        <f t="shared" si="32"/>
        <v>-1.4462269709190012E-35</v>
      </c>
      <c r="AJ68">
        <f t="shared" si="33"/>
        <v>-7.5427288741421421</v>
      </c>
      <c r="AK68">
        <f t="shared" si="22"/>
        <v>-4.9279161977728583</v>
      </c>
      <c r="AL68">
        <f t="shared" si="34"/>
        <v>-12.470645071915001</v>
      </c>
      <c r="AN68">
        <f t="shared" si="26"/>
        <v>0</v>
      </c>
      <c r="AO68">
        <f t="shared" si="26"/>
        <v>0</v>
      </c>
      <c r="AP68">
        <f t="shared" si="26"/>
        <v>-6.5778850660826188E-44</v>
      </c>
      <c r="AQ68">
        <f t="shared" si="26"/>
        <v>-2.3386116197516131E-38</v>
      </c>
      <c r="AR68">
        <f t="shared" si="26"/>
        <v>-2.3386181976366792E-38</v>
      </c>
      <c r="AS68">
        <f t="shared" si="26"/>
        <v>-1.2196953424053086E-2</v>
      </c>
      <c r="AT68">
        <f t="shared" si="26"/>
        <v>-7.9686762370480037E-3</v>
      </c>
      <c r="AU68">
        <f t="shared" si="23"/>
        <v>-2.0165629661101091E-2</v>
      </c>
      <c r="AW68">
        <v>65</v>
      </c>
      <c r="AX68">
        <f>IF(Z68&gt;0, (R68*SUMPRODUCT(K68:$K$98, X68:$X$98)-K68*$AZ$3)/Z68, 0)</f>
        <v>-3.8629923414847226E+43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-62.856073951184399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-1.6271343144062764E-37</v>
      </c>
      <c r="AI69">
        <f t="shared" si="32"/>
        <v>-1.6271343144062764E-37</v>
      </c>
      <c r="AJ69">
        <f t="shared" si="33"/>
        <v>-62.856073951184399</v>
      </c>
      <c r="AK69">
        <f t="shared" si="22"/>
        <v>-4.3999251765829079</v>
      </c>
      <c r="AL69">
        <f t="shared" si="34"/>
        <v>-67.255999127767311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-2.349244666458078E-40</v>
      </c>
      <c r="AR69">
        <f t="shared" si="26"/>
        <v>-2.349244666458078E-40</v>
      </c>
      <c r="AS69">
        <f t="shared" si="26"/>
        <v>-9.0751141548013864E-2</v>
      </c>
      <c r="AT69">
        <f t="shared" si="26"/>
        <v>-6.3525799083609703E-3</v>
      </c>
      <c r="AU69">
        <f t="shared" si="23"/>
        <v>-9.7103721456374831E-2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43713.377438085081</v>
      </c>
      <c r="AO71" s="8">
        <f t="shared" si="47"/>
        <v>-4371.3377438085081</v>
      </c>
      <c r="AP71" s="8">
        <f t="shared" si="47"/>
        <v>-349.56484161499765</v>
      </c>
      <c r="AQ71" s="8">
        <f t="shared" si="47"/>
        <v>-38870.880901442775</v>
      </c>
      <c r="AR71" s="8">
        <f t="shared" si="47"/>
        <v>121.59395121878701</v>
      </c>
      <c r="AS71" s="8">
        <f t="shared" si="47"/>
        <v>272.66856697316183</v>
      </c>
      <c r="AT71" s="8">
        <f t="shared" si="47"/>
        <v>-394.26251819198222</v>
      </c>
      <c r="AU71" s="8">
        <f t="shared" si="47"/>
        <v>-2.6706234446116639E-11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5875-2D2B-4F9B-A539-586E47D1241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12365.23074979082</v>
      </c>
      <c r="K3">
        <v>1</v>
      </c>
      <c r="L3" s="2">
        <v>0</v>
      </c>
      <c r="O3">
        <f>$C$3</f>
        <v>12365.23074979082</v>
      </c>
      <c r="P3">
        <f>O3*C5</f>
        <v>1236.5230749790821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12365.23074979082</v>
      </c>
      <c r="AF3">
        <f t="shared" ref="AF3:AG34" si="4">-$Z3*P3</f>
        <v>-1236.5230749790821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10928.707674811738</v>
      </c>
      <c r="AJ3">
        <f t="shared" ref="AJ3:AJ66" si="7">AB3-AC3</f>
        <v>0</v>
      </c>
      <c r="AL3">
        <f t="shared" ref="AL3:AL66" si="8">SUM(AI3:AK3)</f>
        <v>10928.707674811738</v>
      </c>
      <c r="AN3">
        <f t="shared" ref="AN3:AU34" si="9">AE3*$K3</f>
        <v>12365.23074979082</v>
      </c>
      <c r="AO3">
        <f t="shared" si="9"/>
        <v>-1236.5230749790821</v>
      </c>
      <c r="AP3">
        <f t="shared" si="9"/>
        <v>-200</v>
      </c>
      <c r="AQ3">
        <f t="shared" si="9"/>
        <v>0</v>
      </c>
      <c r="AR3">
        <f t="shared" si="9"/>
        <v>10928.707674811738</v>
      </c>
      <c r="AS3">
        <f t="shared" si="9"/>
        <v>0</v>
      </c>
      <c r="AT3">
        <f t="shared" si="9"/>
        <v>0</v>
      </c>
      <c r="AU3">
        <f t="shared" si="9"/>
        <v>10928.707674811738</v>
      </c>
      <c r="AW3">
        <v>0</v>
      </c>
      <c r="AX3">
        <f>IF(Z3&gt;0, (R3*SUMPRODUCT(K3:$K$98, X3:$X$98)-K3*$AZ$3)/Z3, 0)</f>
        <v>0</v>
      </c>
      <c r="AZ3">
        <f>C6*SUMPRODUCT(X4:X98, K4:K98)/1</f>
        <v>9241.6801425496906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250000</v>
      </c>
      <c r="S4">
        <f t="shared" si="1"/>
        <v>626.90189126797941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619.90559030629993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-290.03025000000002</v>
      </c>
      <c r="AI4">
        <f t="shared" si="6"/>
        <v>-290.03025000000002</v>
      </c>
      <c r="AJ4">
        <f t="shared" si="7"/>
        <v>-619.90559030629993</v>
      </c>
      <c r="AK4">
        <f>G4*SUM(AB4, AE4:AF4)</f>
        <v>0</v>
      </c>
      <c r="AL4">
        <f t="shared" si="8"/>
        <v>-909.93584030629995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-270.57584662748394</v>
      </c>
      <c r="AR4">
        <f t="shared" si="9"/>
        <v>-270.57584662748394</v>
      </c>
      <c r="AS4">
        <f t="shared" si="9"/>
        <v>-578.32408835367096</v>
      </c>
      <c r="AT4">
        <f t="shared" si="9"/>
        <v>0</v>
      </c>
      <c r="AU4">
        <f t="shared" si="9"/>
        <v>-848.89993498115484</v>
      </c>
      <c r="AW4">
        <v>1</v>
      </c>
      <c r="AX4">
        <f>IF(Z4&gt;0, (R4*SUMPRODUCT(K4:$K$98, X4:$X$98)-K4*$AZ$3)/Z4, 0)</f>
        <v>626.90189126797941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250000</v>
      </c>
      <c r="S5">
        <f t="shared" si="1"/>
        <v>1092.7365131377705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619.90559030629993</v>
      </c>
      <c r="AC5">
        <f t="shared" si="2"/>
        <v>1068.4695092646543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-289.75826648355144</v>
      </c>
      <c r="AI5">
        <f t="shared" si="6"/>
        <v>-314.20307766215308</v>
      </c>
      <c r="AJ5">
        <f t="shared" si="7"/>
        <v>-448.56391895835441</v>
      </c>
      <c r="AK5">
        <f>G5*SUM(AB5, AE5:AF5)</f>
        <v>25.416129202558299</v>
      </c>
      <c r="AL5">
        <f t="shared" si="8"/>
        <v>-737.35086741794919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-247.77461685692518</v>
      </c>
      <c r="AR5">
        <f t="shared" si="9"/>
        <v>-268.67757088623404</v>
      </c>
      <c r="AS5">
        <f t="shared" si="9"/>
        <v>-383.57060353981751</v>
      </c>
      <c r="AT5">
        <f t="shared" si="9"/>
        <v>21.733535859303863</v>
      </c>
      <c r="AU5">
        <f t="shared" si="9"/>
        <v>-630.51463856674764</v>
      </c>
      <c r="AW5">
        <v>2</v>
      </c>
      <c r="AX5">
        <f>IF(Z5&gt;0, (R5*SUMPRODUCT(K5:$K$98, X5:$X$98)-K5*$AZ$3)/Z5, 0)</f>
        <v>1092.7365131377705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250000</v>
      </c>
      <c r="S6">
        <f t="shared" si="1"/>
        <v>1648.8583488795509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1068.4695092646543</v>
      </c>
      <c r="AC6">
        <f t="shared" si="2"/>
        <v>1594.2049279082667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-290.18557574173906</v>
      </c>
      <c r="AI6">
        <f t="shared" si="6"/>
        <v>-314.35692025098052</v>
      </c>
      <c r="AJ6">
        <f t="shared" si="7"/>
        <v>-525.73541864361232</v>
      </c>
      <c r="AK6">
        <f>G6*SUM(AB6, AE6:AF6)</f>
        <v>62.50546629198228</v>
      </c>
      <c r="AL6">
        <f t="shared" si="8"/>
        <v>-777.58687260261047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-223.85206353597385</v>
      </c>
      <c r="AR6">
        <f t="shared" si="9"/>
        <v>-242.49808111628312</v>
      </c>
      <c r="AS6">
        <f t="shared" si="9"/>
        <v>-405.55757479159269</v>
      </c>
      <c r="AT6">
        <f t="shared" si="9"/>
        <v>48.217343594607698</v>
      </c>
      <c r="AU6">
        <f t="shared" si="9"/>
        <v>-599.83831231326803</v>
      </c>
      <c r="AW6">
        <v>3</v>
      </c>
      <c r="AX6">
        <f>IF(Z6&gt;0, (R6*SUMPRODUCT(K6:$K$98, X6:$X$98)-K6*$AZ$3)/Z6, 0)</f>
        <v>1648.8583488795509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250000</v>
      </c>
      <c r="S7">
        <f t="shared" si="1"/>
        <v>2105.7549550870972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1594.2049279082667</v>
      </c>
      <c r="AC7">
        <f t="shared" si="2"/>
        <v>2013.1481176155442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-290.80423722345847</v>
      </c>
      <c r="AI7">
        <f t="shared" si="6"/>
        <v>-314.70478786388514</v>
      </c>
      <c r="AJ7">
        <f t="shared" si="7"/>
        <v>-418.9431897072775</v>
      </c>
      <c r="AK7">
        <f>G7*SUM(AB7, AE7:AF7)</f>
        <v>78.275461960295885</v>
      </c>
      <c r="AL7">
        <f t="shared" si="8"/>
        <v>-655.3725156108668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-204.10272514586634</v>
      </c>
      <c r="AR7">
        <f t="shared" si="9"/>
        <v>-220.87747218797841</v>
      </c>
      <c r="AS7">
        <f t="shared" si="9"/>
        <v>-294.03782942423828</v>
      </c>
      <c r="AT7">
        <f t="shared" si="9"/>
        <v>54.938109742436808</v>
      </c>
      <c r="AU7">
        <f t="shared" si="9"/>
        <v>-459.97719186977992</v>
      </c>
      <c r="AW7">
        <v>4</v>
      </c>
      <c r="AX7">
        <f>IF(Z7&gt;0, (R7*SUMPRODUCT(K7:$K$98, X7:$X$98)-K7*$AZ$3)/Z7, 0)</f>
        <v>2105.7549550870972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250000</v>
      </c>
      <c r="S8">
        <f t="shared" si="1"/>
        <v>2370.4205594113414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2013.1481176155442</v>
      </c>
      <c r="AC8">
        <f t="shared" si="2"/>
        <v>2240.7408029067647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-292.32357178945006</v>
      </c>
      <c r="AI8">
        <f t="shared" si="6"/>
        <v>-315.95588456629355</v>
      </c>
      <c r="AJ8">
        <f t="shared" si="7"/>
        <v>-227.5926852912205</v>
      </c>
      <c r="AK8">
        <f>G8*SUM(AB8, AE8:AF8)</f>
        <v>42.88005490521109</v>
      </c>
      <c r="AL8">
        <f t="shared" si="8"/>
        <v>-500.66851495230298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-191.51412243542958</v>
      </c>
      <c r="AR8">
        <f t="shared" si="9"/>
        <v>-206.99669749727451</v>
      </c>
      <c r="AS8">
        <f t="shared" si="9"/>
        <v>-149.10605097444989</v>
      </c>
      <c r="AT8">
        <f t="shared" si="9"/>
        <v>28.092623646065192</v>
      </c>
      <c r="AU8">
        <f t="shared" si="9"/>
        <v>-328.0101248256592</v>
      </c>
      <c r="AW8">
        <v>5</v>
      </c>
      <c r="AX8">
        <f>IF(Z8&gt;0, (R8*SUMPRODUCT(K8:$K$98, X8:$X$98)-K8*$AZ$3)/Z8, 0)</f>
        <v>2370.4205594113414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250000</v>
      </c>
      <c r="S9">
        <f t="shared" si="1"/>
        <v>2535.4435255869671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2240.7408029067647</v>
      </c>
      <c r="AC9">
        <f t="shared" si="2"/>
        <v>2369.7627591624487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-296.36432690179447</v>
      </c>
      <c r="AI9">
        <f t="shared" si="6"/>
        <v>-319.73068011817935</v>
      </c>
      <c r="AJ9">
        <f t="shared" si="7"/>
        <v>-129.02195625568402</v>
      </c>
      <c r="AK9">
        <f t="shared" ref="AK9:AK72" si="22">G9*SUM(AB9:AB9, AE9:AF9)</f>
        <v>13.220370737149912</v>
      </c>
      <c r="AL9">
        <f t="shared" si="8"/>
        <v>-435.53226563671348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-183.88237534195923</v>
      </c>
      <c r="AR9">
        <f t="shared" si="9"/>
        <v>-198.38027587346232</v>
      </c>
      <c r="AS9">
        <f t="shared" si="9"/>
        <v>-80.053034842561146</v>
      </c>
      <c r="AT9">
        <f t="shared" si="9"/>
        <v>8.2027185912088765</v>
      </c>
      <c r="AU9">
        <f t="shared" si="9"/>
        <v>-270.23059212481462</v>
      </c>
      <c r="AW9">
        <v>6</v>
      </c>
      <c r="AX9">
        <f>IF(Z9&gt;0, (R9*SUMPRODUCT(K9:$K$98, X9:$X$98)-K9*$AZ$3)/Z9, 0)</f>
        <v>2535.4435255869671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250000</v>
      </c>
      <c r="S10">
        <f t="shared" si="1"/>
        <v>2683.8776867284469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2369.7627591624487</v>
      </c>
      <c r="AC10">
        <f t="shared" si="2"/>
        <v>2480.1738116502029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-301.66943389187952</v>
      </c>
      <c r="AI10">
        <f t="shared" si="6"/>
        <v>-324.77195663271135</v>
      </c>
      <c r="AJ10">
        <f t="shared" si="7"/>
        <v>-110.4110524877542</v>
      </c>
      <c r="AK10">
        <f t="shared" si="22"/>
        <v>9.716027312566041</v>
      </c>
      <c r="AL10">
        <f t="shared" si="8"/>
        <v>-425.46698180789951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-177.5675789582848</v>
      </c>
      <c r="AR10">
        <f t="shared" si="9"/>
        <v>-191.16610293863775</v>
      </c>
      <c r="AS10">
        <f t="shared" si="9"/>
        <v>-64.989757256989265</v>
      </c>
      <c r="AT10">
        <f t="shared" si="9"/>
        <v>5.7190131089093521</v>
      </c>
      <c r="AU10">
        <f t="shared" si="9"/>
        <v>-250.43684708671768</v>
      </c>
      <c r="AW10">
        <v>7</v>
      </c>
      <c r="AX10">
        <f>IF(Z10&gt;0, (R10*SUMPRODUCT(K10:$K$98, X10:$X$98)-K10*$AZ$3)/Z10, 0)</f>
        <v>2683.8776867284469</v>
      </c>
    </row>
    <row r="11" spans="1:52" x14ac:dyDescent="0.25">
      <c r="A11" t="s">
        <v>33</v>
      </c>
      <c r="C11" s="12">
        <f>AU100</f>
        <v>1.2874253597331027E-12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250000</v>
      </c>
      <c r="S11">
        <f t="shared" si="1"/>
        <v>2816.7301333801765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2480.1738116502029</v>
      </c>
      <c r="AC11">
        <f t="shared" si="2"/>
        <v>2573.459292405033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-306.57509727538655</v>
      </c>
      <c r="AI11">
        <f t="shared" si="6"/>
        <v>-329.41593727908253</v>
      </c>
      <c r="AJ11">
        <f t="shared" si="7"/>
        <v>-93.285480754830132</v>
      </c>
      <c r="AK11">
        <f t="shared" si="22"/>
        <v>5.9524171479604862</v>
      </c>
      <c r="AL11">
        <f t="shared" si="8"/>
        <v>-416.74900088595217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-171.47009969980985</v>
      </c>
      <c r="AR11">
        <f t="shared" si="9"/>
        <v>-184.24517878310235</v>
      </c>
      <c r="AS11">
        <f t="shared" si="9"/>
        <v>-52.175375063836377</v>
      </c>
      <c r="AT11">
        <f t="shared" si="9"/>
        <v>3.3292383200283706</v>
      </c>
      <c r="AU11">
        <f t="shared" si="9"/>
        <v>-233.09131552691034</v>
      </c>
      <c r="AW11">
        <v>8</v>
      </c>
      <c r="AX11">
        <f>IF(Z11&gt;0, (R11*SUMPRODUCT(K11:$K$98, X11:$X$98)-K11*$AZ$3)/Z11, 0)</f>
        <v>2816.7301333801765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250000</v>
      </c>
      <c r="S12">
        <f t="shared" si="1"/>
        <v>2943.7149354578514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2573.459292405033</v>
      </c>
      <c r="AC12">
        <f t="shared" si="2"/>
        <v>2658.8894726263434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-313.60313439194545</v>
      </c>
      <c r="AI12">
        <f t="shared" si="6"/>
        <v>-336.18420568216527</v>
      </c>
      <c r="AJ12">
        <f t="shared" si="7"/>
        <v>-85.430180221310366</v>
      </c>
      <c r="AK12">
        <f t="shared" si="22"/>
        <v>5.9189563725315759</v>
      </c>
      <c r="AL12">
        <f t="shared" si="8"/>
        <v>-415.69542953094407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-166.68339975108822</v>
      </c>
      <c r="AR12">
        <f t="shared" si="9"/>
        <v>-178.68547919450148</v>
      </c>
      <c r="AS12">
        <f t="shared" si="9"/>
        <v>-45.407048970496263</v>
      </c>
      <c r="AT12">
        <f t="shared" si="9"/>
        <v>3.1459882346675654</v>
      </c>
      <c r="AU12">
        <f t="shared" si="9"/>
        <v>-220.94653993033018</v>
      </c>
      <c r="AW12">
        <v>9</v>
      </c>
      <c r="AX12">
        <f>IF(Z12&gt;0, (R12*SUMPRODUCT(K12:$K$98, X12:$X$98)-K12*$AZ$3)/Z12, 0)</f>
        <v>2943.7149354578514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250000</v>
      </c>
      <c r="S13">
        <f t="shared" si="1"/>
        <v>3062.9684683703376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2658.8894726263434</v>
      </c>
      <c r="AC13">
        <f t="shared" si="2"/>
        <v>2735.0070848037003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-320.86889384835916</v>
      </c>
      <c r="AI13">
        <f t="shared" si="6"/>
        <v>-343.19206753629197</v>
      </c>
      <c r="AJ13">
        <f t="shared" si="7"/>
        <v>-76.117612177356932</v>
      </c>
      <c r="AK13">
        <f t="shared" si="22"/>
        <v>5.3177789452526865</v>
      </c>
      <c r="AL13">
        <f t="shared" si="8"/>
        <v>-413.99190076839619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-162.11523587671357</v>
      </c>
      <c r="AR13">
        <f t="shared" si="9"/>
        <v>-173.3937569091897</v>
      </c>
      <c r="AS13">
        <f t="shared" si="9"/>
        <v>-38.457528570333011</v>
      </c>
      <c r="AT13">
        <f t="shared" si="9"/>
        <v>2.6867452862454178</v>
      </c>
      <c r="AU13">
        <f t="shared" si="9"/>
        <v>-209.16454019327728</v>
      </c>
      <c r="AW13">
        <v>10</v>
      </c>
      <c r="AX13">
        <f>IF(Z13&gt;0, (R13*SUMPRODUCT(K13:$K$98, X13:$X$98)-K13*$AZ$3)/Z13, 0)</f>
        <v>3062.9684683703376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250000</v>
      </c>
      <c r="S14">
        <f t="shared" si="1"/>
        <v>3175.3872868161834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2735.0070848037003</v>
      </c>
      <c r="AC14">
        <f t="shared" si="2"/>
        <v>2802.8473175356257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-329.69764914918574</v>
      </c>
      <c r="AI14">
        <f t="shared" si="6"/>
        <v>-351.76462133532425</v>
      </c>
      <c r="AJ14">
        <f t="shared" si="7"/>
        <v>-67.840232731925425</v>
      </c>
      <c r="AK14">
        <f t="shared" si="22"/>
        <v>4.9230127526466605</v>
      </c>
      <c r="AL14">
        <f t="shared" si="8"/>
        <v>-414.68184131460299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-158.37218167422486</v>
      </c>
      <c r="AR14">
        <f t="shared" si="9"/>
        <v>-168.9721799971787</v>
      </c>
      <c r="AS14">
        <f t="shared" si="9"/>
        <v>-32.587450019034279</v>
      </c>
      <c r="AT14">
        <f t="shared" si="9"/>
        <v>2.3647977838443386</v>
      </c>
      <c r="AU14">
        <f t="shared" si="9"/>
        <v>-199.19483223236864</v>
      </c>
      <c r="AW14">
        <v>11</v>
      </c>
      <c r="AX14">
        <f>IF(Z14&gt;0, (R14*SUMPRODUCT(K14:$K$98, X14:$X$98)-K14*$AZ$3)/Z14, 0)</f>
        <v>3175.3872868161834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250000</v>
      </c>
      <c r="S15">
        <f t="shared" si="1"/>
        <v>3292.1249146745686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2802.8473175356257</v>
      </c>
      <c r="AC15">
        <f t="shared" si="2"/>
        <v>2872.314853685557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-342.89492941513515</v>
      </c>
      <c r="AI15">
        <f t="shared" si="6"/>
        <v>-364.70694238647081</v>
      </c>
      <c r="AJ15">
        <f t="shared" si="7"/>
        <v>-69.46753614993122</v>
      </c>
      <c r="AK15">
        <f t="shared" si="22"/>
        <v>11.491674001896067</v>
      </c>
      <c r="AL15">
        <f t="shared" si="8"/>
        <v>-422.68280453450598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-156.25801341491811</v>
      </c>
      <c r="AR15">
        <f t="shared" si="9"/>
        <v>-166.19779823849296</v>
      </c>
      <c r="AS15">
        <f t="shared" si="9"/>
        <v>-31.656517097327875</v>
      </c>
      <c r="AT15">
        <f t="shared" si="9"/>
        <v>5.2367824552289273</v>
      </c>
      <c r="AU15">
        <f t="shared" si="9"/>
        <v>-192.61753288059194</v>
      </c>
      <c r="AW15">
        <v>12</v>
      </c>
      <c r="AX15">
        <f>IF(Z15&gt;0, (R15*SUMPRODUCT(K15:$K$98, X15:$X$98)-K15*$AZ$3)/Z15, 0)</f>
        <v>3292.1249146745686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250000</v>
      </c>
      <c r="S16">
        <f t="shared" si="1"/>
        <v>3413.5047677728921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2872.314853685557</v>
      </c>
      <c r="AC16">
        <f t="shared" si="2"/>
        <v>2943.5415464980892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-358.33407457686354</v>
      </c>
      <c r="AI16">
        <f t="shared" si="6"/>
        <v>-379.89213401102813</v>
      </c>
      <c r="AJ16">
        <f t="shared" si="7"/>
        <v>-71.226692812532292</v>
      </c>
      <c r="AK16">
        <f t="shared" si="22"/>
        <v>20.393435461167456</v>
      </c>
      <c r="AL16">
        <f t="shared" si="8"/>
        <v>-430.725391362393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-154.47324531197293</v>
      </c>
      <c r="AR16">
        <f t="shared" si="9"/>
        <v>-163.76664953917677</v>
      </c>
      <c r="AS16">
        <f t="shared" si="9"/>
        <v>-30.704918042146033</v>
      </c>
      <c r="AT16">
        <f t="shared" si="9"/>
        <v>8.7913496992066662</v>
      </c>
      <c r="AU16">
        <f t="shared" si="9"/>
        <v>-185.68021788211615</v>
      </c>
      <c r="AW16">
        <v>13</v>
      </c>
      <c r="AX16">
        <f>IF(Z16&gt;0, (R16*SUMPRODUCT(K16:$K$98, X16:$X$98)-K16*$AZ$3)/Z16, 0)</f>
        <v>3413.5047677728921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250000</v>
      </c>
      <c r="S17">
        <f t="shared" si="1"/>
        <v>3553.1414671381744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2943.5415464980892</v>
      </c>
      <c r="AC17">
        <f t="shared" si="2"/>
        <v>3028.0016603547201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-373.76802937409292</v>
      </c>
      <c r="AI17">
        <f t="shared" si="6"/>
        <v>-395.07313141097848</v>
      </c>
      <c r="AJ17">
        <f t="shared" si="7"/>
        <v>-84.460113856630869</v>
      </c>
      <c r="AK17">
        <f t="shared" si="22"/>
        <v>40.620873341673629</v>
      </c>
      <c r="AL17">
        <f t="shared" si="8"/>
        <v>-438.9123719259357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-151.4632696053404</v>
      </c>
      <c r="AR17">
        <f t="shared" si="9"/>
        <v>-160.09680741537159</v>
      </c>
      <c r="AS17">
        <f t="shared" si="9"/>
        <v>-34.226054639790775</v>
      </c>
      <c r="AT17">
        <f t="shared" si="9"/>
        <v>16.460932468882667</v>
      </c>
      <c r="AU17">
        <f t="shared" si="9"/>
        <v>-177.8619295862797</v>
      </c>
      <c r="AW17">
        <v>14</v>
      </c>
      <c r="AX17">
        <f>IF(Z17&gt;0, (R17*SUMPRODUCT(K17:$K$98, X17:$X$98)-K17*$AZ$3)/Z17, 0)</f>
        <v>3553.1414671381744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250000</v>
      </c>
      <c r="S18">
        <f t="shared" si="1"/>
        <v>3712.9583482698995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3028.0016603547201</v>
      </c>
      <c r="AC18">
        <f t="shared" si="2"/>
        <v>3126.7666919752141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-389.82286078522066</v>
      </c>
      <c r="AI18">
        <f t="shared" si="6"/>
        <v>-410.87592951565881</v>
      </c>
      <c r="AJ18">
        <f t="shared" si="7"/>
        <v>-98.765031620494028</v>
      </c>
      <c r="AK18">
        <f t="shared" si="22"/>
        <v>65.404835863661958</v>
      </c>
      <c r="AL18">
        <f t="shared" si="8"/>
        <v>-444.23612527249088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-147.41435486766554</v>
      </c>
      <c r="AR18">
        <f t="shared" si="9"/>
        <v>-155.37572619060623</v>
      </c>
      <c r="AS18">
        <f t="shared" si="9"/>
        <v>-37.348716261772665</v>
      </c>
      <c r="AT18">
        <f t="shared" si="9"/>
        <v>24.733315189997249</v>
      </c>
      <c r="AU18">
        <f t="shared" si="9"/>
        <v>-167.99112726238164</v>
      </c>
      <c r="AW18">
        <v>15</v>
      </c>
      <c r="AX18">
        <f>IF(Z18&gt;0, (R18*SUMPRODUCT(K18:$K$98, X18:$X$98)-K18*$AZ$3)/Z18, 0)</f>
        <v>3712.9583482698995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250000</v>
      </c>
      <c r="S19">
        <f t="shared" si="1"/>
        <v>3863.8587771122525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3126.7666919752141</v>
      </c>
      <c r="AC19">
        <f t="shared" si="2"/>
        <v>3214.9903743166069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-408.56616778656092</v>
      </c>
      <c r="AI19">
        <f t="shared" si="6"/>
        <v>-429.36784921291604</v>
      </c>
      <c r="AJ19">
        <f t="shared" si="7"/>
        <v>-88.22368234139276</v>
      </c>
      <c r="AK19">
        <f t="shared" si="22"/>
        <v>69.726897231047275</v>
      </c>
      <c r="AL19">
        <f t="shared" si="8"/>
        <v>-447.86463432326161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-144.08493235562403</v>
      </c>
      <c r="AR19">
        <f t="shared" si="9"/>
        <v>-151.42085269733326</v>
      </c>
      <c r="AS19">
        <f t="shared" si="9"/>
        <v>-31.112961142108954</v>
      </c>
      <c r="AT19">
        <f t="shared" si="9"/>
        <v>24.589885465385468</v>
      </c>
      <c r="AU19">
        <f t="shared" si="9"/>
        <v>-157.94392837405678</v>
      </c>
      <c r="AW19">
        <v>16</v>
      </c>
      <c r="AX19">
        <f>IF(Z19&gt;0, (R19*SUMPRODUCT(K19:$K$98, X19:$X$98)-K19*$AZ$3)/Z19, 0)</f>
        <v>3863.8587771122525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250000</v>
      </c>
      <c r="S20">
        <f t="shared" si="1"/>
        <v>3939.9083739391449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3214.9903743166069</v>
      </c>
      <c r="AC20">
        <f t="shared" si="2"/>
        <v>3238.7637040350855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-426.55574304299569</v>
      </c>
      <c r="AI20">
        <f t="shared" si="6"/>
        <v>-447.10675208078294</v>
      </c>
      <c r="AJ20">
        <f t="shared" si="7"/>
        <v>-23.773329718478635</v>
      </c>
      <c r="AK20">
        <f t="shared" si="22"/>
        <v>13.824458609561409</v>
      </c>
      <c r="AL20">
        <f t="shared" si="8"/>
        <v>-457.05562318970016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-142.68152842704296</v>
      </c>
      <c r="AR20">
        <f t="shared" si="9"/>
        <v>-149.55577505964285</v>
      </c>
      <c r="AS20">
        <f t="shared" si="9"/>
        <v>-7.9521025689030953</v>
      </c>
      <c r="AT20">
        <f t="shared" si="9"/>
        <v>4.6242370809898876</v>
      </c>
      <c r="AU20">
        <f t="shared" si="9"/>
        <v>-152.88364054755604</v>
      </c>
      <c r="AW20">
        <v>17</v>
      </c>
      <c r="AX20">
        <f>IF(Z20&gt;0, (R20*SUMPRODUCT(K20:$K$98, X20:$X$98)-K20*$AZ$3)/Z20, 0)</f>
        <v>3939.9083739391449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250000</v>
      </c>
      <c r="S21">
        <f t="shared" si="1"/>
        <v>3999.5613888416178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3238.7637040350855</v>
      </c>
      <c r="AC21">
        <f t="shared" si="2"/>
        <v>3247.7669594194294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-447.29415027807266</v>
      </c>
      <c r="AI21">
        <f t="shared" si="6"/>
        <v>-467.59491981045426</v>
      </c>
      <c r="AJ21">
        <f t="shared" si="7"/>
        <v>-9.0032553843439018</v>
      </c>
      <c r="AK21">
        <f t="shared" si="22"/>
        <v>5.1820219264561374</v>
      </c>
      <c r="AL21">
        <f t="shared" si="8"/>
        <v>-471.41615326834204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-142.27696762628483</v>
      </c>
      <c r="AR21">
        <f t="shared" si="9"/>
        <v>-148.7343110271581</v>
      </c>
      <c r="AS21">
        <f t="shared" si="9"/>
        <v>-2.8637885696764211</v>
      </c>
      <c r="AT21">
        <f t="shared" si="9"/>
        <v>1.6483165840884488</v>
      </c>
      <c r="AU21">
        <f t="shared" si="9"/>
        <v>-149.94978301274608</v>
      </c>
      <c r="AW21">
        <v>18</v>
      </c>
      <c r="AX21">
        <f>IF(Z21&gt;0, (R21*SUMPRODUCT(K21:$K$98, X21:$X$98)-K21*$AZ$3)/Z21, 0)</f>
        <v>3999.5613888416178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250000</v>
      </c>
      <c r="S22">
        <f t="shared" si="1"/>
        <v>4115.0032995867823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3247.7669594194294</v>
      </c>
      <c r="AC22">
        <f t="shared" si="2"/>
        <v>3300.3672645478778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-469.43986685147979</v>
      </c>
      <c r="AI22">
        <f t="shared" si="6"/>
        <v>-489.49068470185244</v>
      </c>
      <c r="AJ22">
        <f t="shared" si="7"/>
        <v>-52.600305128448326</v>
      </c>
      <c r="AK22">
        <f t="shared" si="22"/>
        <v>68.203106147808029</v>
      </c>
      <c r="AL22">
        <f t="shared" si="8"/>
        <v>-473.88788368249266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-139.42218353334221</v>
      </c>
      <c r="AR22">
        <f t="shared" si="9"/>
        <v>-145.37721420655242</v>
      </c>
      <c r="AS22">
        <f t="shared" si="9"/>
        <v>-15.622127376430358</v>
      </c>
      <c r="AT22">
        <f t="shared" si="9"/>
        <v>20.256110855391313</v>
      </c>
      <c r="AU22">
        <f t="shared" si="9"/>
        <v>-140.74323072759142</v>
      </c>
      <c r="AW22">
        <v>19</v>
      </c>
      <c r="AX22">
        <f>IF(Z22&gt;0, (R22*SUMPRODUCT(K22:$K$98, X22:$X$98)-K22*$AZ$3)/Z22, 0)</f>
        <v>4115.0032995867823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250000</v>
      </c>
      <c r="S23">
        <f t="shared" si="1"/>
        <v>4362.1904464176023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3300.3672645478778</v>
      </c>
      <c r="AC23">
        <f t="shared" si="2"/>
        <v>3455.0254724955216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-493.31728935896558</v>
      </c>
      <c r="AI23">
        <f t="shared" si="6"/>
        <v>-513.11826730189864</v>
      </c>
      <c r="AJ23">
        <f t="shared" si="7"/>
        <v>-154.65820794764386</v>
      </c>
      <c r="AK23">
        <f t="shared" si="22"/>
        <v>231.02570851835148</v>
      </c>
      <c r="AL23">
        <f t="shared" si="8"/>
        <v>-436.75076673119099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-130.81580706582665</v>
      </c>
      <c r="AR23">
        <f t="shared" si="9"/>
        <v>-136.06654724090407</v>
      </c>
      <c r="AS23">
        <f t="shared" si="9"/>
        <v>-41.011614083737733</v>
      </c>
      <c r="AT23">
        <f t="shared" si="9"/>
        <v>61.262427173501045</v>
      </c>
      <c r="AU23">
        <f t="shared" si="9"/>
        <v>-115.81573415114076</v>
      </c>
      <c r="AW23">
        <v>20</v>
      </c>
      <c r="AX23">
        <f>IF(Z23&gt;0, (R23*SUMPRODUCT(K23:$K$98, X23:$X$98)-K23*$AZ$3)/Z23, 0)</f>
        <v>4362.1904464176023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250000</v>
      </c>
      <c r="S24">
        <f t="shared" si="1"/>
        <v>4586.4085975073012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3455.0254724955216</v>
      </c>
      <c r="AC24">
        <f t="shared" si="2"/>
        <v>3586.7814435377204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-518.23911511361985</v>
      </c>
      <c r="AI24">
        <f t="shared" si="6"/>
        <v>-537.7902593656122</v>
      </c>
      <c r="AJ24">
        <f t="shared" si="7"/>
        <v>-131.75597104219878</v>
      </c>
      <c r="AK24">
        <f t="shared" si="22"/>
        <v>241.85178307468652</v>
      </c>
      <c r="AL24">
        <f t="shared" si="8"/>
        <v>-427.69444733312446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-122.70042156981809</v>
      </c>
      <c r="AR24">
        <f t="shared" si="9"/>
        <v>-127.32943078955991</v>
      </c>
      <c r="AS24">
        <f t="shared" si="9"/>
        <v>-31.195084893725465</v>
      </c>
      <c r="AT24">
        <f t="shared" si="9"/>
        <v>57.261821570859524</v>
      </c>
      <c r="AU24">
        <f t="shared" si="9"/>
        <v>-101.26269411242583</v>
      </c>
      <c r="AW24">
        <v>21</v>
      </c>
      <c r="AX24">
        <f>IF(Z24&gt;0, (R24*SUMPRODUCT(K24:$K$98, X24:$X$98)-K24*$AZ$3)/Z24, 0)</f>
        <v>4586.4085975073012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250000</v>
      </c>
      <c r="S25">
        <f t="shared" si="1"/>
        <v>4790.6186679260309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3586.7814435377204</v>
      </c>
      <c r="AC25">
        <f t="shared" si="2"/>
        <v>3698.5201095643515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-547.84808740546725</v>
      </c>
      <c r="AI25">
        <f t="shared" si="6"/>
        <v>-567.14893540619914</v>
      </c>
      <c r="AJ25">
        <f t="shared" si="7"/>
        <v>-111.73866602663111</v>
      </c>
      <c r="AK25">
        <f t="shared" si="22"/>
        <v>251.07470104764045</v>
      </c>
      <c r="AL25">
        <f t="shared" si="8"/>
        <v>-427.81290038518978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-115.8131816687203</v>
      </c>
      <c r="AR25">
        <f t="shared" si="9"/>
        <v>-119.89331385728951</v>
      </c>
      <c r="AS25">
        <f t="shared" si="9"/>
        <v>-23.621165657889915</v>
      </c>
      <c r="AT25">
        <f t="shared" si="9"/>
        <v>53.076319208410993</v>
      </c>
      <c r="AU25">
        <f t="shared" si="9"/>
        <v>-90.438160306768424</v>
      </c>
      <c r="AW25">
        <v>22</v>
      </c>
      <c r="AX25">
        <f>IF(Z25&gt;0, (R25*SUMPRODUCT(K25:$K$98, X25:$X$98)-K25*$AZ$3)/Z25, 0)</f>
        <v>4790.6186679260309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250000</v>
      </c>
      <c r="S26">
        <f t="shared" si="1"/>
        <v>4976.5011491144905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3698.5201095643515</v>
      </c>
      <c r="AC26">
        <f t="shared" si="2"/>
        <v>3792.0275418210299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-581.72755874205791</v>
      </c>
      <c r="AI26">
        <f t="shared" si="6"/>
        <v>-600.77722550690828</v>
      </c>
      <c r="AJ26">
        <f t="shared" si="7"/>
        <v>-93.507432256678385</v>
      </c>
      <c r="AK26">
        <f t="shared" si="22"/>
        <v>258.89640766950464</v>
      </c>
      <c r="AL26">
        <f t="shared" si="8"/>
        <v>-435.38825009408203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-109.79927157453163</v>
      </c>
      <c r="AR26">
        <f t="shared" si="9"/>
        <v>-113.39483706405588</v>
      </c>
      <c r="AS26">
        <f t="shared" si="9"/>
        <v>-17.649237678871305</v>
      </c>
      <c r="AT26">
        <f t="shared" si="9"/>
        <v>48.865893575413651</v>
      </c>
      <c r="AU26">
        <f t="shared" si="9"/>
        <v>-82.178181167513543</v>
      </c>
      <c r="AW26">
        <v>23</v>
      </c>
      <c r="AX26">
        <f>IF(Z26&gt;0, (R26*SUMPRODUCT(K26:$K$98, X26:$X$98)-K26*$AZ$3)/Z26, 0)</f>
        <v>4976.5011491144905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250000</v>
      </c>
      <c r="S27">
        <f t="shared" si="1"/>
        <v>5153.426539467695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3792.0275418210299</v>
      </c>
      <c r="AC27">
        <f t="shared" si="2"/>
        <v>3869.121675537036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-895.14384128031668</v>
      </c>
      <c r="AI27">
        <f t="shared" si="6"/>
        <v>-913.91349699339048</v>
      </c>
      <c r="AJ27">
        <f t="shared" si="7"/>
        <v>-77.094133716006127</v>
      </c>
      <c r="AK27">
        <f t="shared" si="22"/>
        <v>265.44192792747214</v>
      </c>
      <c r="AL27">
        <f t="shared" si="8"/>
        <v>-725.56570278192453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-150.85323424352157</v>
      </c>
      <c r="AR27">
        <f t="shared" si="9"/>
        <v>-154.01637198673023</v>
      </c>
      <c r="AS27">
        <f t="shared" si="9"/>
        <v>-12.992212956107588</v>
      </c>
      <c r="AT27">
        <f t="shared" si="9"/>
        <v>44.733339475834498</v>
      </c>
      <c r="AU27">
        <f t="shared" si="9"/>
        <v>-122.27524546700334</v>
      </c>
      <c r="AW27">
        <v>24</v>
      </c>
      <c r="AX27">
        <f>IF(Z27&gt;0, (R27*SUMPRODUCT(K27:$K$98, X27:$X$98)-K27*$AZ$3)/Z27, 0)</f>
        <v>5153.426539467695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250000</v>
      </c>
      <c r="S28">
        <f t="shared" si="1"/>
        <v>5261.8368178806504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3869.121675537036</v>
      </c>
      <c r="AC28">
        <f t="shared" si="2"/>
        <v>3885.1375531600647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-1229.2247526492024</v>
      </c>
      <c r="AI28">
        <f t="shared" si="6"/>
        <v>-1247.6837893298805</v>
      </c>
      <c r="AJ28">
        <f t="shared" si="7"/>
        <v>-16.0158776230287</v>
      </c>
      <c r="AK28">
        <f t="shared" si="22"/>
        <v>270.83851728759254</v>
      </c>
      <c r="AL28">
        <f t="shared" si="8"/>
        <v>-992.86114966531659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-184.95883107387203</v>
      </c>
      <c r="AR28">
        <f t="shared" si="9"/>
        <v>-187.73632301735088</v>
      </c>
      <c r="AS28">
        <f t="shared" si="9"/>
        <v>-2.4098750024300486</v>
      </c>
      <c r="AT28">
        <f t="shared" si="9"/>
        <v>40.752494984608951</v>
      </c>
      <c r="AU28">
        <f t="shared" si="9"/>
        <v>-149.39370303517197</v>
      </c>
      <c r="AW28">
        <v>25</v>
      </c>
      <c r="AX28">
        <f>IF(Z28&gt;0, (R28*SUMPRODUCT(K28:$K$98, X28:$X$98)-K28*$AZ$3)/Z28, 0)</f>
        <v>5261.8368178806504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250000</v>
      </c>
      <c r="S29">
        <f t="shared" si="1"/>
        <v>5311.5728033943215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3885.1375531600647</v>
      </c>
      <c r="AC29">
        <f t="shared" si="2"/>
        <v>3849.1690005384703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-1575.4787806958784</v>
      </c>
      <c r="AI29">
        <f t="shared" si="6"/>
        <v>-1593.5956791316801</v>
      </c>
      <c r="AJ29">
        <f t="shared" si="7"/>
        <v>35.968552621594426</v>
      </c>
      <c r="AK29">
        <f t="shared" si="22"/>
        <v>271.95962872120458</v>
      </c>
      <c r="AL29">
        <f t="shared" si="8"/>
        <v>-1285.6674977888811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-211.65976551421488</v>
      </c>
      <c r="AR29">
        <f t="shared" si="9"/>
        <v>-214.0937040234171</v>
      </c>
      <c r="AS29">
        <f t="shared" si="9"/>
        <v>4.8322424313513901</v>
      </c>
      <c r="AT29">
        <f t="shared" si="9"/>
        <v>36.536773423909871</v>
      </c>
      <c r="AU29">
        <f t="shared" si="9"/>
        <v>-172.72468816815584</v>
      </c>
      <c r="AW29">
        <v>26</v>
      </c>
      <c r="AX29">
        <f>IF(Z29&gt;0, (R29*SUMPRODUCT(K29:$K$98, X29:$X$98)-K29*$AZ$3)/Z29, 0)</f>
        <v>5311.5728033943215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250000</v>
      </c>
      <c r="S30">
        <f t="shared" si="1"/>
        <v>5313.7019511937242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3849.1690005384703</v>
      </c>
      <c r="AC30">
        <f t="shared" si="2"/>
        <v>3770.5362693566458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-1960.4295797381087</v>
      </c>
      <c r="AI30">
        <f t="shared" si="6"/>
        <v>-1978.1692662315786</v>
      </c>
      <c r="AJ30">
        <f t="shared" si="7"/>
        <v>78.632731181824511</v>
      </c>
      <c r="AK30">
        <f t="shared" si="22"/>
        <v>269.44183003769297</v>
      </c>
      <c r="AL30">
        <f t="shared" si="8"/>
        <v>-1630.0947050120612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-235.15757685783171</v>
      </c>
      <c r="AR30">
        <f t="shared" si="9"/>
        <v>-237.28548888953003</v>
      </c>
      <c r="AS30">
        <f t="shared" si="9"/>
        <v>9.432158501149182</v>
      </c>
      <c r="AT30">
        <f t="shared" si="9"/>
        <v>32.320103976531499</v>
      </c>
      <c r="AU30">
        <f t="shared" si="9"/>
        <v>-195.53322641184937</v>
      </c>
      <c r="AW30">
        <v>27</v>
      </c>
      <c r="AX30">
        <f>IF(Z30&gt;0, (R30*SUMPRODUCT(K30:$K$98, X30:$X$98)-K30*$AZ$3)/Z30, 0)</f>
        <v>5313.7019511937242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250000</v>
      </c>
      <c r="S31">
        <f t="shared" si="1"/>
        <v>5273.2004894774973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3770.5362693566458</v>
      </c>
      <c r="AC31">
        <f t="shared" si="2"/>
        <v>3654.1528302955917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-2381.1981180184689</v>
      </c>
      <c r="AI31">
        <f t="shared" si="6"/>
        <v>-2398.5222878352024</v>
      </c>
      <c r="AJ31">
        <f t="shared" si="7"/>
        <v>116.3834390610541</v>
      </c>
      <c r="AK31">
        <f t="shared" si="22"/>
        <v>263.93753885496523</v>
      </c>
      <c r="AL31">
        <f t="shared" si="8"/>
        <v>-2018.2013099191831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-255.0264571561294</v>
      </c>
      <c r="AR31">
        <f t="shared" si="9"/>
        <v>-256.88187675271854</v>
      </c>
      <c r="AS31">
        <f t="shared" si="9"/>
        <v>12.464673103339276</v>
      </c>
      <c r="AT31">
        <f t="shared" si="9"/>
        <v>28.267725787009862</v>
      </c>
      <c r="AU31">
        <f t="shared" si="9"/>
        <v>-216.14947786236942</v>
      </c>
      <c r="AW31">
        <v>28</v>
      </c>
      <c r="AX31">
        <f>IF(Z31&gt;0, (R31*SUMPRODUCT(K31:$K$98, X31:$X$98)-K31*$AZ$3)/Z31, 0)</f>
        <v>5273.2004894774973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250000</v>
      </c>
      <c r="S32">
        <f t="shared" si="1"/>
        <v>5194.8601471415932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3654.1528302955917</v>
      </c>
      <c r="AC32">
        <f t="shared" si="2"/>
        <v>3505.1747104580136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-2824.5326469202118</v>
      </c>
      <c r="AI32">
        <f t="shared" si="6"/>
        <v>-2841.4011217740858</v>
      </c>
      <c r="AJ32">
        <f t="shared" si="7"/>
        <v>148.97811983757811</v>
      </c>
      <c r="AK32">
        <f t="shared" si="22"/>
        <v>255.79069812069145</v>
      </c>
      <c r="AL32">
        <f t="shared" si="8"/>
        <v>-2436.6323038158162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-270.09608127490606</v>
      </c>
      <c r="AR32">
        <f t="shared" si="9"/>
        <v>-271.70913006019219</v>
      </c>
      <c r="AS32">
        <f t="shared" si="9"/>
        <v>14.246040458306608</v>
      </c>
      <c r="AT32">
        <f t="shared" si="9"/>
        <v>24.4599988123001</v>
      </c>
      <c r="AU32">
        <f t="shared" si="9"/>
        <v>-233.00309078958546</v>
      </c>
      <c r="AW32">
        <v>29</v>
      </c>
      <c r="AX32">
        <f>IF(Z32&gt;0, (R32*SUMPRODUCT(K32:$K$98, X32:$X$98)-K32*$AZ$3)/Z32, 0)</f>
        <v>5194.8601471415932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250000</v>
      </c>
      <c r="S33">
        <f t="shared" si="1"/>
        <v>5085.2955615692845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3505.1747104580136</v>
      </c>
      <c r="AC33">
        <f t="shared" si="2"/>
        <v>3329.7646446461004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-3302.1726373943811</v>
      </c>
      <c r="AI33">
        <f t="shared" si="6"/>
        <v>-3318.5422102359771</v>
      </c>
      <c r="AJ33">
        <f t="shared" si="7"/>
        <v>175.41006581191323</v>
      </c>
      <c r="AK33">
        <f t="shared" si="22"/>
        <v>245.36222973206097</v>
      </c>
      <c r="AL33">
        <f t="shared" si="8"/>
        <v>-2897.7699146920031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-281.9378841139403</v>
      </c>
      <c r="AR33">
        <f t="shared" si="9"/>
        <v>-283.33551023395148</v>
      </c>
      <c r="AS33">
        <f t="shared" si="9"/>
        <v>14.976425595459082</v>
      </c>
      <c r="AT33">
        <f t="shared" si="9"/>
        <v>20.948907125195209</v>
      </c>
      <c r="AU33">
        <f t="shared" si="9"/>
        <v>-247.41017751329721</v>
      </c>
      <c r="AW33">
        <v>30</v>
      </c>
      <c r="AX33">
        <f>IF(Z33&gt;0, (R33*SUMPRODUCT(K33:$K$98, X33:$X$98)-K33*$AZ$3)/Z33, 0)</f>
        <v>5085.2955615692845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250000</v>
      </c>
      <c r="S34">
        <f t="shared" si="1"/>
        <v>4948.5283565141926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3329.7646446461004</v>
      </c>
      <c r="AC34">
        <f t="shared" si="2"/>
        <v>3132.3678457669726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-3811.3276447087637</v>
      </c>
      <c r="AI34">
        <f t="shared" si="6"/>
        <v>-3827.1523890574726</v>
      </c>
      <c r="AJ34">
        <f t="shared" si="7"/>
        <v>197.3967988791278</v>
      </c>
      <c r="AK34">
        <f t="shared" si="22"/>
        <v>233.08352512522706</v>
      </c>
      <c r="AL34">
        <f t="shared" si="8"/>
        <v>-3396.6720650531179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-290.5440085019647</v>
      </c>
      <c r="AR34">
        <f t="shared" si="9"/>
        <v>-291.75035576076721</v>
      </c>
      <c r="AS34">
        <f t="shared" si="9"/>
        <v>15.047894738574861</v>
      </c>
      <c r="AT34">
        <f t="shared" si="9"/>
        <v>17.768354762065243</v>
      </c>
      <c r="AU34">
        <f t="shared" ref="AU34:AU97" si="23">AL34*$K34</f>
        <v>-258.93410626012712</v>
      </c>
      <c r="AW34">
        <v>31</v>
      </c>
      <c r="AX34">
        <f>IF(Z34&gt;0, (R34*SUMPRODUCT(K34:$K$98, X34:$X$98)-K34*$AZ$3)/Z34, 0)</f>
        <v>4948.5283565141926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250000</v>
      </c>
      <c r="S35">
        <f t="shared" si="1"/>
        <v>4786.5912959209363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3132.3678457669726</v>
      </c>
      <c r="AC35">
        <f t="shared" si="2"/>
        <v>2917.3069490818066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-4296.2598432310124</v>
      </c>
      <c r="AI35">
        <f t="shared" ref="AI35:AI66" si="25">SUM(AE35:AH35)</f>
        <v>-4311.496714151911</v>
      </c>
      <c r="AJ35">
        <f t="shared" si="7"/>
        <v>215.06089668516597</v>
      </c>
      <c r="AK35">
        <f t="shared" si="22"/>
        <v>219.2657492036881</v>
      </c>
      <c r="AL35">
        <f t="shared" si="8"/>
        <v>-3877.1700682630567</v>
      </c>
      <c r="AN35">
        <f t="shared" ref="AN35:AT66" si="26">AE35*$K35</f>
        <v>0</v>
      </c>
      <c r="AO35">
        <f t="shared" si="26"/>
        <v>0</v>
      </c>
      <c r="AP35">
        <f t="shared" si="26"/>
        <v>-1.0370827361475696</v>
      </c>
      <c r="AQ35">
        <f t="shared" si="26"/>
        <v>-292.42072972526762</v>
      </c>
      <c r="AR35">
        <f t="shared" si="26"/>
        <v>-293.45781246141513</v>
      </c>
      <c r="AS35">
        <f t="shared" si="26"/>
        <v>14.637909865514873</v>
      </c>
      <c r="AT35">
        <f t="shared" si="26"/>
        <v>14.924109044968752</v>
      </c>
      <c r="AU35">
        <f t="shared" si="23"/>
        <v>-263.8957935509315</v>
      </c>
      <c r="AW35">
        <v>32</v>
      </c>
      <c r="AX35">
        <f>IF(Z35&gt;0, (R35*SUMPRODUCT(K35:$K$98, X35:$X$98)-K35*$AZ$3)/Z35, 0)</f>
        <v>4786.5912959209363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250000</v>
      </c>
      <c r="S36">
        <f t="shared" si="1"/>
        <v>4607.6096064048234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2917.3069490818066</v>
      </c>
      <c r="AC36">
        <f t="shared" si="2"/>
        <v>2692.2818549072517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-4767.0074363124095</v>
      </c>
      <c r="AI36">
        <f t="shared" si="25"/>
        <v>-4781.6152377804683</v>
      </c>
      <c r="AJ36">
        <f t="shared" si="7"/>
        <v>225.02509417455485</v>
      </c>
      <c r="AK36">
        <f t="shared" si="22"/>
        <v>204.21148643572647</v>
      </c>
      <c r="AL36">
        <f t="shared" si="8"/>
        <v>-4352.3786571701876</v>
      </c>
      <c r="AN36">
        <f t="shared" si="26"/>
        <v>0</v>
      </c>
      <c r="AO36">
        <f t="shared" si="26"/>
        <v>0</v>
      </c>
      <c r="AP36">
        <f t="shared" si="26"/>
        <v>-0.88773726634194705</v>
      </c>
      <c r="AQ36">
        <f t="shared" si="26"/>
        <v>-289.69795074207912</v>
      </c>
      <c r="AR36">
        <f t="shared" si="26"/>
        <v>-290.58568800842107</v>
      </c>
      <c r="AS36">
        <f t="shared" si="26"/>
        <v>13.675101102493787</v>
      </c>
      <c r="AT36">
        <f t="shared" si="26"/>
        <v>12.410227994984561</v>
      </c>
      <c r="AU36">
        <f t="shared" si="23"/>
        <v>-264.50035891094279</v>
      </c>
      <c r="AW36">
        <v>33</v>
      </c>
      <c r="AX36">
        <f>IF(Z36&gt;0, (R36*SUMPRODUCT(K36:$K$98, X36:$X$98)-K36*$AZ$3)/Z36, 0)</f>
        <v>4607.6096064048234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250000</v>
      </c>
      <c r="S37">
        <f t="shared" si="1"/>
        <v>4417.3072270375178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2692.2818549072517</v>
      </c>
      <c r="AC37">
        <f t="shared" si="2"/>
        <v>2462.7585787640242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-5236.0203582109252</v>
      </c>
      <c r="AI37">
        <f t="shared" si="25"/>
        <v>-5249.9584796284826</v>
      </c>
      <c r="AJ37">
        <f t="shared" si="7"/>
        <v>229.52327614322758</v>
      </c>
      <c r="AK37">
        <f t="shared" si="22"/>
        <v>188.45972984350763</v>
      </c>
      <c r="AL37">
        <f t="shared" si="8"/>
        <v>-4831.9754736417472</v>
      </c>
      <c r="AN37">
        <f t="shared" si="26"/>
        <v>0</v>
      </c>
      <c r="AO37">
        <f t="shared" si="26"/>
        <v>0</v>
      </c>
      <c r="AP37">
        <f t="shared" si="26"/>
        <v>-0.75628557062836332</v>
      </c>
      <c r="AQ37">
        <f t="shared" si="26"/>
        <v>-284.1076301317924</v>
      </c>
      <c r="AR37">
        <f t="shared" si="26"/>
        <v>-284.8639157024208</v>
      </c>
      <c r="AS37">
        <f t="shared" si="26"/>
        <v>12.45398405353383</v>
      </c>
      <c r="AT37">
        <f t="shared" si="26"/>
        <v>10.225866890901782</v>
      </c>
      <c r="AU37">
        <f t="shared" si="23"/>
        <v>-262.1840647579852</v>
      </c>
      <c r="AW37">
        <v>34</v>
      </c>
      <c r="AX37">
        <f>IF(Z37&gt;0, (R37*SUMPRODUCT(K37:$K$98, X37:$X$98)-K37*$AZ$3)/Z37, 0)</f>
        <v>4417.3072270375178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250000</v>
      </c>
      <c r="S38">
        <f t="shared" si="1"/>
        <v>4220.5867672521363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2462.7585787640242</v>
      </c>
      <c r="AC38">
        <f t="shared" si="2"/>
        <v>2232.3783366669199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-5755.8866205943068</v>
      </c>
      <c r="AI38">
        <f t="shared" si="25"/>
        <v>-5769.1097721356291</v>
      </c>
      <c r="AJ38">
        <f t="shared" si="7"/>
        <v>230.3802420971042</v>
      </c>
      <c r="AK38">
        <f t="shared" si="22"/>
        <v>172.3931005134817</v>
      </c>
      <c r="AL38">
        <f t="shared" si="8"/>
        <v>-5366.3364295250431</v>
      </c>
      <c r="AN38">
        <f t="shared" si="26"/>
        <v>0</v>
      </c>
      <c r="AO38">
        <f t="shared" si="26"/>
        <v>0</v>
      </c>
      <c r="AP38">
        <f t="shared" si="26"/>
        <v>-0.64061709464054528</v>
      </c>
      <c r="AQ38">
        <f t="shared" si="26"/>
        <v>-278.85329397025794</v>
      </c>
      <c r="AR38">
        <f t="shared" si="26"/>
        <v>-279.4939110648985</v>
      </c>
      <c r="AS38">
        <f t="shared" si="26"/>
        <v>11.161145729414983</v>
      </c>
      <c r="AT38">
        <f t="shared" si="26"/>
        <v>8.3518642921021549</v>
      </c>
      <c r="AU38">
        <f t="shared" si="23"/>
        <v>-259.98090104338132</v>
      </c>
      <c r="AW38">
        <v>35</v>
      </c>
      <c r="AX38">
        <f>IF(Z38&gt;0, (R38*SUMPRODUCT(K38:$K$98, X38:$X$98)-K38*$AZ$3)/Z38, 0)</f>
        <v>4220.5867672521363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250000</v>
      </c>
      <c r="S39">
        <f t="shared" si="1"/>
        <v>4013.2730987423497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2232.3783366669199</v>
      </c>
      <c r="AC39">
        <f t="shared" si="2"/>
        <v>2001.4959248704904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-6229.4266911167579</v>
      </c>
      <c r="AI39">
        <f t="shared" si="25"/>
        <v>-6241.8946684735547</v>
      </c>
      <c r="AJ39">
        <f t="shared" si="7"/>
        <v>230.88241179642955</v>
      </c>
      <c r="AK39">
        <f t="shared" si="22"/>
        <v>156.2664835666844</v>
      </c>
      <c r="AL39">
        <f t="shared" si="8"/>
        <v>-5854.7457731104405</v>
      </c>
      <c r="AN39">
        <f t="shared" si="26"/>
        <v>0</v>
      </c>
      <c r="AO39">
        <f t="shared" si="26"/>
        <v>0</v>
      </c>
      <c r="AP39">
        <f t="shared" si="26"/>
        <v>-0.53931379675502111</v>
      </c>
      <c r="AQ39">
        <f t="shared" si="26"/>
        <v>-269.45956543317936</v>
      </c>
      <c r="AR39">
        <f t="shared" si="26"/>
        <v>-269.99887922993435</v>
      </c>
      <c r="AS39">
        <f t="shared" si="26"/>
        <v>9.9870304979345015</v>
      </c>
      <c r="AT39">
        <f t="shared" si="26"/>
        <v>6.7594500812884872</v>
      </c>
      <c r="AU39">
        <f t="shared" si="23"/>
        <v>-253.25239865071134</v>
      </c>
      <c r="AW39">
        <v>36</v>
      </c>
      <c r="AX39">
        <f>IF(Z39&gt;0, (R39*SUMPRODUCT(K39:$K$98, X39:$X$98)-K39*$AZ$3)/Z39, 0)</f>
        <v>4013.2730987423497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250000</v>
      </c>
      <c r="S40">
        <f t="shared" si="1"/>
        <v>3797.7333415083058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2001.4959248704904</v>
      </c>
      <c r="AC40">
        <f t="shared" si="2"/>
        <v>1774.8675042353725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-6595.6847015191952</v>
      </c>
      <c r="AI40">
        <f t="shared" si="25"/>
        <v>-6607.3684306322721</v>
      </c>
      <c r="AJ40">
        <f t="shared" si="7"/>
        <v>226.62842063511789</v>
      </c>
      <c r="AK40">
        <f t="shared" si="22"/>
        <v>140.10471474093436</v>
      </c>
      <c r="AL40">
        <f t="shared" si="8"/>
        <v>-6240.6352952562202</v>
      </c>
      <c r="AN40">
        <f t="shared" si="26"/>
        <v>0</v>
      </c>
      <c r="AO40">
        <f t="shared" si="26"/>
        <v>0</v>
      </c>
      <c r="AP40">
        <f t="shared" si="26"/>
        <v>-0.45124144609404782</v>
      </c>
      <c r="AQ40">
        <f t="shared" si="26"/>
        <v>-254.73427823336937</v>
      </c>
      <c r="AR40">
        <f t="shared" si="26"/>
        <v>-255.1855196794634</v>
      </c>
      <c r="AS40">
        <f t="shared" si="26"/>
        <v>8.7526966145543827</v>
      </c>
      <c r="AT40">
        <f t="shared" si="26"/>
        <v>5.4110338807438145</v>
      </c>
      <c r="AU40">
        <f t="shared" si="23"/>
        <v>-241.02178918416521</v>
      </c>
      <c r="AW40">
        <v>37</v>
      </c>
      <c r="AX40">
        <f>IF(Z40&gt;0, (R40*SUMPRODUCT(K40:$K$98, X40:$X$98)-K40*$AZ$3)/Z40, 0)</f>
        <v>3797.7333415083058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250000</v>
      </c>
      <c r="S41">
        <f t="shared" si="1"/>
        <v>3582.6782855275424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1774.8675042353725</v>
      </c>
      <c r="AC41">
        <f t="shared" si="2"/>
        <v>1558.375319571702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-6925.1799199030811</v>
      </c>
      <c r="AI41">
        <f t="shared" si="25"/>
        <v>-6936.0542937330374</v>
      </c>
      <c r="AJ41">
        <f t="shared" si="7"/>
        <v>216.49218466367051</v>
      </c>
      <c r="AK41">
        <f t="shared" si="22"/>
        <v>124.24072529647609</v>
      </c>
      <c r="AL41">
        <f t="shared" si="8"/>
        <v>-6595.3213837728908</v>
      </c>
      <c r="AN41">
        <f t="shared" si="26"/>
        <v>0</v>
      </c>
      <c r="AO41">
        <f t="shared" si="26"/>
        <v>0</v>
      </c>
      <c r="AP41">
        <f t="shared" si="26"/>
        <v>-0.37498486485734012</v>
      </c>
      <c r="AQ41">
        <f t="shared" si="26"/>
        <v>-238.80341957934283</v>
      </c>
      <c r="AR41">
        <f t="shared" si="26"/>
        <v>-239.17840444420017</v>
      </c>
      <c r="AS41">
        <f t="shared" si="26"/>
        <v>7.4653762946003885</v>
      </c>
      <c r="AT41">
        <f t="shared" si="26"/>
        <v>4.2842367122544704</v>
      </c>
      <c r="AU41">
        <f t="shared" si="23"/>
        <v>-227.42879143734532</v>
      </c>
      <c r="AW41">
        <v>38</v>
      </c>
      <c r="AX41">
        <f>IF(Z41&gt;0, (R41*SUMPRODUCT(K41:$K$98, X41:$X$98)-K41*$AZ$3)/Z41, 0)</f>
        <v>3582.6782855275424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250000</v>
      </c>
      <c r="S42">
        <f t="shared" si="1"/>
        <v>3368.3258868972566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1558.375319571702</v>
      </c>
      <c r="AC42">
        <f t="shared" si="2"/>
        <v>1353.7166263938752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-7182.3064272093779</v>
      </c>
      <c r="AI42">
        <f t="shared" si="25"/>
        <v>-7192.3538266583137</v>
      </c>
      <c r="AJ42">
        <f t="shared" si="7"/>
        <v>204.65869317782676</v>
      </c>
      <c r="AK42">
        <f t="shared" si="22"/>
        <v>109.08627237001915</v>
      </c>
      <c r="AL42">
        <f t="shared" si="8"/>
        <v>-6878.6088611104678</v>
      </c>
      <c r="AN42">
        <f t="shared" si="26"/>
        <v>0</v>
      </c>
      <c r="AO42">
        <f t="shared" si="26"/>
        <v>0</v>
      </c>
      <c r="AP42">
        <f t="shared" si="26"/>
        <v>-0.3093464427273831</v>
      </c>
      <c r="AQ42">
        <f t="shared" si="26"/>
        <v>-221.13393173301424</v>
      </c>
      <c r="AR42">
        <f t="shared" si="26"/>
        <v>-221.44327817574163</v>
      </c>
      <c r="AS42">
        <f t="shared" si="26"/>
        <v>6.3011766407379044</v>
      </c>
      <c r="AT42">
        <f t="shared" si="26"/>
        <v>3.3586253318146806</v>
      </c>
      <c r="AU42">
        <f t="shared" si="23"/>
        <v>-211.78347620318905</v>
      </c>
      <c r="AW42">
        <v>39</v>
      </c>
      <c r="AX42">
        <f>IF(Z42&gt;0, (R42*SUMPRODUCT(K42:$K$98, X42:$X$98)-K42*$AZ$3)/Z42, 0)</f>
        <v>3368.3258868972566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250000</v>
      </c>
      <c r="S43">
        <f t="shared" si="1"/>
        <v>3157.9334253084166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1353.7166263938752</v>
      </c>
      <c r="AC43">
        <f t="shared" si="2"/>
        <v>1163.0690575193571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-7394.0822024606587</v>
      </c>
      <c r="AI43">
        <f t="shared" si="25"/>
        <v>-7403.2897196948588</v>
      </c>
      <c r="AJ43">
        <f t="shared" si="7"/>
        <v>190.64756887451813</v>
      </c>
      <c r="AK43">
        <f t="shared" si="22"/>
        <v>94.760163847571278</v>
      </c>
      <c r="AL43">
        <f t="shared" si="8"/>
        <v>-7117.8819869727686</v>
      </c>
      <c r="AN43">
        <f t="shared" si="26"/>
        <v>0</v>
      </c>
      <c r="AO43">
        <f t="shared" si="26"/>
        <v>0</v>
      </c>
      <c r="AP43">
        <f t="shared" si="26"/>
        <v>-0.25311388829188897</v>
      </c>
      <c r="AQ43">
        <f t="shared" si="26"/>
        <v>-203.26270904637121</v>
      </c>
      <c r="AR43">
        <f t="shared" si="26"/>
        <v>-203.51582293466311</v>
      </c>
      <c r="AS43">
        <f t="shared" si="26"/>
        <v>5.2408859222099489</v>
      </c>
      <c r="AT43">
        <f t="shared" si="26"/>
        <v>2.6049490776455602</v>
      </c>
      <c r="AU43">
        <f t="shared" si="23"/>
        <v>-195.66998793480758</v>
      </c>
      <c r="AW43">
        <v>40</v>
      </c>
      <c r="AX43">
        <f>IF(Z43&gt;0, (R43*SUMPRODUCT(K43:$K$98, X43:$X$98)-K43*$AZ$3)/Z43, 0)</f>
        <v>3157.9334253084166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250000</v>
      </c>
      <c r="S44">
        <f t="shared" si="1"/>
        <v>2952.4361569485191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1163.0690575193571</v>
      </c>
      <c r="AC44">
        <f t="shared" si="2"/>
        <v>987.02631531092914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-7577.142157540321</v>
      </c>
      <c r="AI44">
        <f t="shared" si="25"/>
        <v>-7585.4998853864254</v>
      </c>
      <c r="AJ44">
        <f t="shared" si="7"/>
        <v>176.04274220842797</v>
      </c>
      <c r="AK44">
        <f t="shared" si="22"/>
        <v>81.41483402635501</v>
      </c>
      <c r="AL44">
        <f t="shared" si="8"/>
        <v>-7328.0423091516432</v>
      </c>
      <c r="AN44">
        <f t="shared" si="26"/>
        <v>0</v>
      </c>
      <c r="AO44">
        <f t="shared" si="26"/>
        <v>0</v>
      </c>
      <c r="AP44">
        <f t="shared" si="26"/>
        <v>-0.20513682874979078</v>
      </c>
      <c r="AQ44">
        <f t="shared" si="26"/>
        <v>-185.9776893678966</v>
      </c>
      <c r="AR44">
        <f t="shared" si="26"/>
        <v>-186.1828261966464</v>
      </c>
      <c r="AS44">
        <f t="shared" si="26"/>
        <v>4.3208932530493431</v>
      </c>
      <c r="AT44">
        <f t="shared" si="26"/>
        <v>1.9982920206168426</v>
      </c>
      <c r="AU44">
        <f t="shared" si="23"/>
        <v>-179.86364092298024</v>
      </c>
      <c r="AW44">
        <v>41</v>
      </c>
      <c r="AX44">
        <f>IF(Z44&gt;0, (R44*SUMPRODUCT(K44:$K$98, X44:$X$98)-K44*$AZ$3)/Z44, 0)</f>
        <v>2952.4361569485191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250000</v>
      </c>
      <c r="S45">
        <f t="shared" si="1"/>
        <v>2748.0199826347193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987.02631531092914</v>
      </c>
      <c r="AC45">
        <f t="shared" si="2"/>
        <v>825.35216776262428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-7655.4279751959775</v>
      </c>
      <c r="AI45">
        <f t="shared" si="25"/>
        <v>-7662.936582966101</v>
      </c>
      <c r="AJ45">
        <f t="shared" si="7"/>
        <v>161.67414754830486</v>
      </c>
      <c r="AK45">
        <f t="shared" si="22"/>
        <v>69.091842071765043</v>
      </c>
      <c r="AL45">
        <f t="shared" si="8"/>
        <v>-7432.1705933460307</v>
      </c>
      <c r="AN45">
        <f t="shared" si="26"/>
        <v>0</v>
      </c>
      <c r="AO45">
        <f t="shared" si="26"/>
        <v>0</v>
      </c>
      <c r="AP45">
        <f t="shared" si="26"/>
        <v>-0.16454959139223058</v>
      </c>
      <c r="AQ45">
        <f t="shared" si="26"/>
        <v>-167.76712591959449</v>
      </c>
      <c r="AR45">
        <f t="shared" si="26"/>
        <v>-167.93167551098671</v>
      </c>
      <c r="AS45">
        <f t="shared" si="26"/>
        <v>3.5430556145994174</v>
      </c>
      <c r="AT45">
        <f t="shared" si="26"/>
        <v>1.5141334758065967</v>
      </c>
      <c r="AU45">
        <f t="shared" si="23"/>
        <v>-162.87448642058069</v>
      </c>
      <c r="AW45">
        <v>42</v>
      </c>
      <c r="AX45">
        <f>IF(Z45&gt;0, (R45*SUMPRODUCT(K45:$K$98, X45:$X$98)-K45*$AZ$3)/Z45, 0)</f>
        <v>2748.0199826347193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250000</v>
      </c>
      <c r="S46">
        <f t="shared" si="1"/>
        <v>2545.453524588821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825.35216776262428</v>
      </c>
      <c r="AC46">
        <f t="shared" si="2"/>
        <v>679.28463275337958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-7619.7351651212939</v>
      </c>
      <c r="AI46">
        <f t="shared" si="25"/>
        <v>-7626.4067132972041</v>
      </c>
      <c r="AJ46">
        <f t="shared" si="7"/>
        <v>146.06753500924469</v>
      </c>
      <c r="AK46">
        <f t="shared" si="22"/>
        <v>57.774651743383707</v>
      </c>
      <c r="AL46">
        <f t="shared" si="8"/>
        <v>-7422.5645265445755</v>
      </c>
      <c r="AN46">
        <f t="shared" si="26"/>
        <v>0</v>
      </c>
      <c r="AO46">
        <f t="shared" si="26"/>
        <v>0</v>
      </c>
      <c r="AP46">
        <f t="shared" si="26"/>
        <v>-0.13054071691412919</v>
      </c>
      <c r="AQ46">
        <f t="shared" si="26"/>
        <v>-149.09368334360317</v>
      </c>
      <c r="AR46">
        <f t="shared" si="26"/>
        <v>-149.22422406051732</v>
      </c>
      <c r="AS46">
        <f t="shared" si="26"/>
        <v>2.8580713554369752</v>
      </c>
      <c r="AT46">
        <f t="shared" si="26"/>
        <v>1.1304639132005689</v>
      </c>
      <c r="AU46">
        <f t="shared" si="23"/>
        <v>-145.23568879187977</v>
      </c>
      <c r="AW46">
        <v>43</v>
      </c>
      <c r="AX46">
        <f>IF(Z46&gt;0, (R46*SUMPRODUCT(K46:$K$98, X46:$X$98)-K46*$AZ$3)/Z46, 0)</f>
        <v>2545.453524588821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250000</v>
      </c>
      <c r="S47">
        <f t="shared" si="1"/>
        <v>2347.1493495174159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679.28463275337958</v>
      </c>
      <c r="AC47">
        <f t="shared" si="2"/>
        <v>549.56558415116024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-7512.8971163741262</v>
      </c>
      <c r="AI47">
        <f t="shared" si="25"/>
        <v>-7518.7506593566395</v>
      </c>
      <c r="AJ47">
        <f t="shared" si="7"/>
        <v>129.71904860221935</v>
      </c>
      <c r="AK47">
        <f t="shared" si="22"/>
        <v>47.549924292736577</v>
      </c>
      <c r="AL47">
        <f t="shared" si="8"/>
        <v>-7341.4816864616841</v>
      </c>
      <c r="AN47">
        <f t="shared" si="26"/>
        <v>0</v>
      </c>
      <c r="AO47">
        <f t="shared" si="26"/>
        <v>0</v>
      </c>
      <c r="AP47">
        <f t="shared" si="26"/>
        <v>-0.10226338310050971</v>
      </c>
      <c r="AQ47">
        <f t="shared" si="26"/>
        <v>-131.25286314658038</v>
      </c>
      <c r="AR47">
        <f t="shared" si="26"/>
        <v>-131.35512652968089</v>
      </c>
      <c r="AS47">
        <f t="shared" si="26"/>
        <v>2.2662358168840182</v>
      </c>
      <c r="AT47">
        <f t="shared" si="26"/>
        <v>0.83071331992855413</v>
      </c>
      <c r="AU47">
        <f t="shared" si="23"/>
        <v>-128.2581773928683</v>
      </c>
      <c r="AW47">
        <v>44</v>
      </c>
      <c r="AX47">
        <f>IF(Z47&gt;0, (R47*SUMPRODUCT(K47:$K$98, X47:$X$98)-K47*$AZ$3)/Z47, 0)</f>
        <v>2347.1493495174159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250000</v>
      </c>
      <c r="S48">
        <f t="shared" si="1"/>
        <v>2151.227167234757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549.56558415116024</v>
      </c>
      <c r="AC48">
        <f t="shared" si="2"/>
        <v>435.61150202367276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-7326.4700032034834</v>
      </c>
      <c r="AI48">
        <f t="shared" si="25"/>
        <v>-7331.5323637558513</v>
      </c>
      <c r="AJ48">
        <f t="shared" si="7"/>
        <v>113.95408212748748</v>
      </c>
      <c r="AK48">
        <f t="shared" si="22"/>
        <v>38.469590890581223</v>
      </c>
      <c r="AL48">
        <f t="shared" si="8"/>
        <v>-7179.1086907377821</v>
      </c>
      <c r="AN48">
        <f t="shared" si="26"/>
        <v>0</v>
      </c>
      <c r="AO48">
        <f t="shared" si="26"/>
        <v>0</v>
      </c>
      <c r="AP48">
        <f t="shared" si="26"/>
        <v>-7.8965319152228153E-2</v>
      </c>
      <c r="AQ48">
        <f t="shared" si="26"/>
        <v>-114.28206981258123</v>
      </c>
      <c r="AR48">
        <f t="shared" si="26"/>
        <v>-114.36103513173346</v>
      </c>
      <c r="AS48">
        <f t="shared" si="26"/>
        <v>1.777514732664967</v>
      </c>
      <c r="AT48">
        <f t="shared" si="26"/>
        <v>0.60006858280952935</v>
      </c>
      <c r="AU48">
        <f t="shared" si="23"/>
        <v>-111.98345181625895</v>
      </c>
      <c r="AW48">
        <v>45</v>
      </c>
      <c r="AX48">
        <f>IF(Z48&gt;0, (R48*SUMPRODUCT(K48:$K$98, X48:$X$98)-K48*$AZ$3)/Z48, 0)</f>
        <v>2151.227167234757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250000</v>
      </c>
      <c r="S49">
        <f t="shared" si="1"/>
        <v>1955.5412320152825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435.61150202367276</v>
      </c>
      <c r="AC49">
        <f t="shared" si="2"/>
        <v>336.77477240671027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-7063.461055113693</v>
      </c>
      <c r="AI49">
        <f t="shared" si="25"/>
        <v>-7067.766445955026</v>
      </c>
      <c r="AJ49">
        <f t="shared" si="7"/>
        <v>98.836729616962486</v>
      </c>
      <c r="AK49">
        <f t="shared" si="22"/>
        <v>30.492805141657097</v>
      </c>
      <c r="AL49">
        <f t="shared" si="8"/>
        <v>-6938.4369111964061</v>
      </c>
      <c r="AN49">
        <f t="shared" si="26"/>
        <v>0</v>
      </c>
      <c r="AO49">
        <f t="shared" si="26"/>
        <v>0</v>
      </c>
      <c r="AP49">
        <f t="shared" si="26"/>
        <v>-5.9962244593495195E-2</v>
      </c>
      <c r="AQ49">
        <f t="shared" si="26"/>
        <v>-98.374571571350359</v>
      </c>
      <c r="AR49">
        <f t="shared" si="26"/>
        <v>-98.434533815943851</v>
      </c>
      <c r="AS49">
        <f t="shared" si="26"/>
        <v>1.3765236129592533</v>
      </c>
      <c r="AT49">
        <f t="shared" si="26"/>
        <v>0.42468084957409069</v>
      </c>
      <c r="AU49">
        <f t="shared" si="23"/>
        <v>-96.633329353410502</v>
      </c>
      <c r="AW49">
        <v>46</v>
      </c>
      <c r="AX49">
        <f>IF(Z49&gt;0, (R49*SUMPRODUCT(K49:$K$98, X49:$X$98)-K49*$AZ$3)/Z49, 0)</f>
        <v>1955.5412320152825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250000</v>
      </c>
      <c r="S50">
        <f t="shared" si="1"/>
        <v>1756.0832250115307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336.77477240671027</v>
      </c>
      <c r="AC50">
        <f t="shared" si="2"/>
        <v>252.19068315287649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-6720.9303728629657</v>
      </c>
      <c r="AI50">
        <f t="shared" si="25"/>
        <v>-6724.5206167585993</v>
      </c>
      <c r="AJ50">
        <f t="shared" si="7"/>
        <v>84.584089253833781</v>
      </c>
      <c r="AK50">
        <f t="shared" si="22"/>
        <v>23.574234068469721</v>
      </c>
      <c r="AL50">
        <f t="shared" si="8"/>
        <v>-6616.3622934362957</v>
      </c>
      <c r="AN50">
        <f t="shared" si="26"/>
        <v>0</v>
      </c>
      <c r="AO50">
        <f t="shared" si="26"/>
        <v>0</v>
      </c>
      <c r="AP50">
        <f t="shared" si="26"/>
        <v>-4.4644835674368465E-2</v>
      </c>
      <c r="AQ50">
        <f t="shared" si="26"/>
        <v>-83.575055288103286</v>
      </c>
      <c r="AR50">
        <f t="shared" si="26"/>
        <v>-83.619700123777648</v>
      </c>
      <c r="AS50">
        <f t="shared" si="26"/>
        <v>1.0518067505097117</v>
      </c>
      <c r="AT50">
        <f t="shared" si="26"/>
        <v>0.29314660416691329</v>
      </c>
      <c r="AU50">
        <f t="shared" si="23"/>
        <v>-82.274746769101029</v>
      </c>
      <c r="AW50">
        <v>47</v>
      </c>
      <c r="AX50">
        <f>IF(Z50&gt;0, (R50*SUMPRODUCT(K50:$K$98, X50:$X$98)-K50*$AZ$3)/Z50, 0)</f>
        <v>1756.0832250115307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250000</v>
      </c>
      <c r="S51">
        <f t="shared" si="1"/>
        <v>1546.2534697411659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252.19068315287649</v>
      </c>
      <c r="AC51">
        <f t="shared" si="2"/>
        <v>180.92855850541298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-6290.6817441730682</v>
      </c>
      <c r="AI51">
        <f t="shared" si="25"/>
        <v>-6293.6070174553279</v>
      </c>
      <c r="AJ51">
        <f t="shared" si="7"/>
        <v>71.262124647463509</v>
      </c>
      <c r="AK51">
        <f t="shared" si="22"/>
        <v>17.653347820701356</v>
      </c>
      <c r="AL51">
        <f t="shared" si="8"/>
        <v>-6204.6915449871631</v>
      </c>
      <c r="AN51">
        <f t="shared" si="26"/>
        <v>0</v>
      </c>
      <c r="AO51">
        <f t="shared" si="26"/>
        <v>0</v>
      </c>
      <c r="AP51">
        <f t="shared" si="26"/>
        <v>-3.2478480169736278E-2</v>
      </c>
      <c r="AQ51">
        <f t="shared" si="26"/>
        <v>-69.843656495715578</v>
      </c>
      <c r="AR51">
        <f t="shared" si="26"/>
        <v>-69.876134975885307</v>
      </c>
      <c r="AS51">
        <f t="shared" si="26"/>
        <v>0.79120317279483976</v>
      </c>
      <c r="AT51">
        <f t="shared" si="26"/>
        <v>0.19600011752788701</v>
      </c>
      <c r="AU51">
        <f t="shared" si="23"/>
        <v>-68.888931685562582</v>
      </c>
      <c r="AW51">
        <v>48</v>
      </c>
      <c r="AX51">
        <f>IF(Z51&gt;0, (R51*SUMPRODUCT(K51:$K$98, X51:$X$98)-K51*$AZ$3)/Z51, 0)</f>
        <v>1546.2534697411659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250000</v>
      </c>
      <c r="S52">
        <f t="shared" si="1"/>
        <v>1317.2797545310289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180.92855850541298</v>
      </c>
      <c r="AC52">
        <f t="shared" si="2"/>
        <v>122.07859008169721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-5791.5145496835712</v>
      </c>
      <c r="AI52">
        <f t="shared" si="25"/>
        <v>-5793.8314187780397</v>
      </c>
      <c r="AJ52">
        <f t="shared" si="7"/>
        <v>58.849968423715765</v>
      </c>
      <c r="AK52">
        <f t="shared" si="22"/>
        <v>12.66499909537891</v>
      </c>
      <c r="AL52">
        <f t="shared" si="8"/>
        <v>-5722.3164512589447</v>
      </c>
      <c r="AN52">
        <f t="shared" si="26"/>
        <v>0</v>
      </c>
      <c r="AO52">
        <f t="shared" si="26"/>
        <v>0</v>
      </c>
      <c r="AP52">
        <f t="shared" si="26"/>
        <v>-2.2967447238459098E-2</v>
      </c>
      <c r="AQ52">
        <f t="shared" si="26"/>
        <v>-57.41209340147077</v>
      </c>
      <c r="AR52">
        <f t="shared" si="26"/>
        <v>-57.435060848709227</v>
      </c>
      <c r="AS52">
        <f t="shared" si="26"/>
        <v>0.58338796437981422</v>
      </c>
      <c r="AT52">
        <f t="shared" si="26"/>
        <v>0.12554990663593593</v>
      </c>
      <c r="AU52">
        <f t="shared" si="23"/>
        <v>-56.726122977693471</v>
      </c>
      <c r="AW52">
        <v>49</v>
      </c>
      <c r="AX52">
        <f>IF(Z52&gt;0, (R52*SUMPRODUCT(K52:$K$98, X52:$X$98)-K52*$AZ$3)/Z52, 0)</f>
        <v>1317.2797545310289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250000</v>
      </c>
      <c r="S53">
        <f t="shared" si="1"/>
        <v>1049.5369175958656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122.07859008169721</v>
      </c>
      <c r="AC53">
        <f t="shared" si="2"/>
        <v>74.48228960165487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-5195.3009200550196</v>
      </c>
      <c r="AI53">
        <f t="shared" si="25"/>
        <v>-5197.0750903665385</v>
      </c>
      <c r="AJ53">
        <f t="shared" si="7"/>
        <v>47.596300480042345</v>
      </c>
      <c r="AK53">
        <f t="shared" si="22"/>
        <v>8.5455013057188065</v>
      </c>
      <c r="AL53">
        <f t="shared" si="8"/>
        <v>-5140.9332885807771</v>
      </c>
      <c r="AN53">
        <f t="shared" si="26"/>
        <v>0</v>
      </c>
      <c r="AO53">
        <f t="shared" si="26"/>
        <v>0</v>
      </c>
      <c r="AP53">
        <f t="shared" si="26"/>
        <v>-1.5703212796622242E-2</v>
      </c>
      <c r="AQ53">
        <f t="shared" si="26"/>
        <v>-45.983700302299901</v>
      </c>
      <c r="AR53">
        <f t="shared" si="26"/>
        <v>-45.999403515096532</v>
      </c>
      <c r="AS53">
        <f t="shared" si="26"/>
        <v>0.4212756971061653</v>
      </c>
      <c r="AT53">
        <f t="shared" si="26"/>
        <v>7.5636383151204384E-2</v>
      </c>
      <c r="AU53">
        <f t="shared" si="23"/>
        <v>-45.502491434839158</v>
      </c>
      <c r="AW53">
        <v>50</v>
      </c>
      <c r="AX53">
        <f>IF(Z53&gt;0, (R53*SUMPRODUCT(K53:$K$98, X53:$X$98)-K53*$AZ$3)/Z53, 0)</f>
        <v>1049.5369175958656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250000</v>
      </c>
      <c r="S54">
        <f t="shared" si="1"/>
        <v>713.79135130979114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74.48228960165487</v>
      </c>
      <c r="AC54">
        <f t="shared" si="2"/>
        <v>37.262690122058913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-4513.3118554722723</v>
      </c>
      <c r="AI54">
        <f t="shared" si="25"/>
        <v>-4514.6169528951286</v>
      </c>
      <c r="AJ54">
        <f t="shared" si="7"/>
        <v>37.219599479595956</v>
      </c>
      <c r="AK54">
        <f t="shared" si="22"/>
        <v>5.2137602721158416</v>
      </c>
      <c r="AL54">
        <f t="shared" si="8"/>
        <v>-4472.1835931434171</v>
      </c>
      <c r="AN54">
        <f t="shared" si="26"/>
        <v>0</v>
      </c>
      <c r="AO54">
        <f t="shared" si="26"/>
        <v>0</v>
      </c>
      <c r="AP54">
        <f t="shared" si="26"/>
        <v>-1.031378604046722E-2</v>
      </c>
      <c r="AQ54">
        <f t="shared" si="26"/>
        <v>-35.667324136899389</v>
      </c>
      <c r="AR54">
        <f t="shared" si="26"/>
        <v>-35.677637922939859</v>
      </c>
      <c r="AS54">
        <f t="shared" si="26"/>
        <v>0.29413511882072435</v>
      </c>
      <c r="AT54">
        <f t="shared" si="26"/>
        <v>4.1202753887297147E-2</v>
      </c>
      <c r="AU54">
        <f t="shared" si="23"/>
        <v>-35.342300050231835</v>
      </c>
      <c r="AW54">
        <v>51</v>
      </c>
      <c r="AX54">
        <f>IF(Z54&gt;0, (R54*SUMPRODUCT(K54:$K$98, X54:$X$98)-K54*$AZ$3)/Z54, 0)</f>
        <v>713.79135130979114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250000</v>
      </c>
      <c r="S55">
        <f t="shared" si="1"/>
        <v>257.50597084093783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37.262690122058913</v>
      </c>
      <c r="AC55">
        <f t="shared" si="2"/>
        <v>9.420456005430907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-3774.6027663847822</v>
      </c>
      <c r="AI55">
        <f t="shared" si="25"/>
        <v>-3775.5173525567716</v>
      </c>
      <c r="AJ55">
        <f t="shared" si="7"/>
        <v>27.842234116628006</v>
      </c>
      <c r="AK55">
        <f t="shared" si="22"/>
        <v>2.6083883085441242</v>
      </c>
      <c r="AL55">
        <f t="shared" si="8"/>
        <v>-3745.0667301315998</v>
      </c>
      <c r="AN55">
        <f t="shared" si="26"/>
        <v>0</v>
      </c>
      <c r="AO55">
        <f t="shared" si="26"/>
        <v>0</v>
      </c>
      <c r="AP55">
        <f t="shared" si="26"/>
        <v>-6.4532990905701946E-3</v>
      </c>
      <c r="AQ55">
        <f t="shared" si="26"/>
        <v>-26.633510701999363</v>
      </c>
      <c r="AR55">
        <f t="shared" si="26"/>
        <v>-26.639964001089933</v>
      </c>
      <c r="AS55">
        <f t="shared" si="26"/>
        <v>0.19645416649312966</v>
      </c>
      <c r="AT55">
        <f t="shared" si="26"/>
        <v>1.8404728187362891E-2</v>
      </c>
      <c r="AU55">
        <f t="shared" si="23"/>
        <v>-26.425105106409443</v>
      </c>
      <c r="AW55">
        <v>52</v>
      </c>
      <c r="AX55">
        <f>IF(Z55&gt;0, (R55*SUMPRODUCT(K55:$K$98, X55:$X$98)-K55*$AZ$3)/Z55, 0)</f>
        <v>257.50597084093783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250000</v>
      </c>
      <c r="S56">
        <f t="shared" si="1"/>
        <v>-422.36349345686494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9.420456005430907</v>
      </c>
      <c r="AC56">
        <f t="shared" si="2"/>
        <v>-10.22636717846904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-3001.3425654465973</v>
      </c>
      <c r="AI56">
        <f t="shared" si="25"/>
        <v>-3001.947871500322</v>
      </c>
      <c r="AJ56">
        <f t="shared" si="7"/>
        <v>19.646823183899947</v>
      </c>
      <c r="AK56">
        <f t="shared" si="22"/>
        <v>0.65943192038016352</v>
      </c>
      <c r="AL56">
        <f t="shared" si="8"/>
        <v>-2981.6416163960421</v>
      </c>
      <c r="AN56">
        <f t="shared" si="26"/>
        <v>0</v>
      </c>
      <c r="AO56">
        <f t="shared" si="26"/>
        <v>0</v>
      </c>
      <c r="AP56">
        <f t="shared" si="26"/>
        <v>-3.8134157650951922E-3</v>
      </c>
      <c r="AQ56">
        <f t="shared" si="26"/>
        <v>-18.908396810338189</v>
      </c>
      <c r="AR56">
        <f t="shared" si="26"/>
        <v>-18.912210226103284</v>
      </c>
      <c r="AS56">
        <f t="shared" si="26"/>
        <v>0.1237745844478285</v>
      </c>
      <c r="AT56">
        <f t="shared" si="26"/>
        <v>4.1544076186105479E-3</v>
      </c>
      <c r="AU56">
        <f t="shared" si="23"/>
        <v>-18.784281234036847</v>
      </c>
      <c r="AW56">
        <v>53</v>
      </c>
      <c r="AX56">
        <f>IF(Z56&gt;0, (R56*SUMPRODUCT(K56:$K$98, X56:$X$98)-K56*$AZ$3)/Z56, 0)</f>
        <v>-422.36349345686494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250000</v>
      </c>
      <c r="S57">
        <f t="shared" si="1"/>
        <v>-1528.9812182893854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-10.22636717846904</v>
      </c>
      <c r="AC57">
        <f t="shared" si="2"/>
        <v>-22.896650133361288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-2248.7543610107828</v>
      </c>
      <c r="AI57">
        <f t="shared" si="25"/>
        <v>-2249.1287385678693</v>
      </c>
      <c r="AJ57">
        <f t="shared" si="7"/>
        <v>12.670282954892247</v>
      </c>
      <c r="AK57">
        <f t="shared" si="22"/>
        <v>-0.71584570249283286</v>
      </c>
      <c r="AL57">
        <f t="shared" si="8"/>
        <v>-2237.1743013154701</v>
      </c>
      <c r="AN57">
        <f t="shared" si="26"/>
        <v>0</v>
      </c>
      <c r="AO57">
        <f t="shared" si="26"/>
        <v>0</v>
      </c>
      <c r="AP57">
        <f t="shared" si="26"/>
        <v>-2.1058669257151968E-3</v>
      </c>
      <c r="AQ57">
        <f t="shared" si="26"/>
        <v>-12.649202237885884</v>
      </c>
      <c r="AR57">
        <f t="shared" si="26"/>
        <v>-12.651308104811601</v>
      </c>
      <c r="AS57">
        <f t="shared" si="26"/>
        <v>7.1270110371517759E-2</v>
      </c>
      <c r="AT57">
        <f t="shared" si="26"/>
        <v>-4.0266190113727217E-3</v>
      </c>
      <c r="AU57">
        <f t="shared" si="23"/>
        <v>-12.584064613451456</v>
      </c>
      <c r="AW57">
        <v>54</v>
      </c>
      <c r="AX57">
        <f>IF(Z57&gt;0, (R57*SUMPRODUCT(K57:$K$98, X57:$X$98)-K57*$AZ$3)/Z57, 0)</f>
        <v>-1528.9812182893854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250000</v>
      </c>
      <c r="S58">
        <f t="shared" si="1"/>
        <v>-3504.5208770719337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-22.896650133361288</v>
      </c>
      <c r="AC58">
        <f t="shared" si="2"/>
        <v>-29.976107857456167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-1567.9493657110345</v>
      </c>
      <c r="AI58">
        <f t="shared" si="25"/>
        <v>-1568.1632045559788</v>
      </c>
      <c r="AJ58">
        <f t="shared" si="7"/>
        <v>7.0794577240948797</v>
      </c>
      <c r="AK58">
        <f t="shared" si="22"/>
        <v>-1.6027655093352904</v>
      </c>
      <c r="AL58">
        <f t="shared" si="8"/>
        <v>-1562.6865123412192</v>
      </c>
      <c r="AN58">
        <f t="shared" si="26"/>
        <v>0</v>
      </c>
      <c r="AO58">
        <f t="shared" si="26"/>
        <v>0</v>
      </c>
      <c r="AP58">
        <f t="shared" si="26"/>
        <v>-1.0739639285398525E-3</v>
      </c>
      <c r="AQ58">
        <f t="shared" si="26"/>
        <v>-7.8747201472625905</v>
      </c>
      <c r="AR58">
        <f t="shared" si="26"/>
        <v>-7.87579411119113</v>
      </c>
      <c r="AS58">
        <f t="shared" si="26"/>
        <v>3.555519686462754E-2</v>
      </c>
      <c r="AT58">
        <f t="shared" si="26"/>
        <v>-8.049577444088362E-3</v>
      </c>
      <c r="AU58">
        <f t="shared" si="23"/>
        <v>-7.8482884917705906</v>
      </c>
      <c r="AW58">
        <v>55</v>
      </c>
      <c r="AX58">
        <f>IF(Z58&gt;0, (R58*SUMPRODUCT(K58:$K$98, X58:$X$98)-K58*$AZ$3)/Z58, 0)</f>
        <v>-3504.5208770719337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250000</v>
      </c>
      <c r="S59">
        <f t="shared" si="1"/>
        <v>-7403.4572678785853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-29.976107857456167</v>
      </c>
      <c r="AC59">
        <f t="shared" si="2"/>
        <v>-32.877841831691079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-1006.7853578247166</v>
      </c>
      <c r="AI59">
        <f t="shared" si="25"/>
        <v>-1006.896379745429</v>
      </c>
      <c r="AJ59">
        <f t="shared" si="7"/>
        <v>2.9017339742349115</v>
      </c>
      <c r="AK59">
        <f t="shared" si="22"/>
        <v>-2.0983275500219318</v>
      </c>
      <c r="AL59">
        <f t="shared" si="8"/>
        <v>-1006.092973321216</v>
      </c>
      <c r="AN59">
        <f t="shared" si="26"/>
        <v>0</v>
      </c>
      <c r="AO59">
        <f t="shared" si="26"/>
        <v>0</v>
      </c>
      <c r="AP59">
        <f t="shared" si="26"/>
        <v>-4.9784460914193145E-4</v>
      </c>
      <c r="AQ59">
        <f t="shared" si="26"/>
        <v>-4.5146279197811658</v>
      </c>
      <c r="AR59">
        <f t="shared" si="26"/>
        <v>-4.5151257643903078</v>
      </c>
      <c r="AS59">
        <f t="shared" si="26"/>
        <v>1.3011958421965127E-2</v>
      </c>
      <c r="AT59">
        <f t="shared" si="26"/>
        <v>-9.4093225219752576E-3</v>
      </c>
      <c r="AU59">
        <f t="shared" si="23"/>
        <v>-4.5115231284903183</v>
      </c>
      <c r="AW59">
        <v>56</v>
      </c>
      <c r="AX59">
        <f>IF(Z59&gt;0, (R59*SUMPRODUCT(K59:$K$98, X59:$X$98)-K59*$AZ$3)/Z59, 0)</f>
        <v>-7403.4572678785853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250000</v>
      </c>
      <c r="S60">
        <f t="shared" si="1"/>
        <v>-16106.902767546531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-32.877841831691079</v>
      </c>
      <c r="AC60">
        <f t="shared" si="2"/>
        <v>-32.952303525554669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-587.65456939978958</v>
      </c>
      <c r="AI60">
        <f t="shared" si="25"/>
        <v>-587.70571564435488</v>
      </c>
      <c r="AJ60">
        <f t="shared" si="7"/>
        <v>7.4461693863590028E-2</v>
      </c>
      <c r="AK60">
        <f t="shared" si="22"/>
        <v>-2.3014489282183757</v>
      </c>
      <c r="AL60">
        <f t="shared" si="8"/>
        <v>-589.93270287870973</v>
      </c>
      <c r="AN60">
        <f t="shared" si="26"/>
        <v>0</v>
      </c>
      <c r="AO60">
        <f t="shared" si="26"/>
        <v>0</v>
      </c>
      <c r="AP60">
        <f t="shared" si="26"/>
        <v>-2.0477682286353558E-4</v>
      </c>
      <c r="AQ60">
        <f t="shared" si="26"/>
        <v>-2.3528225128870739</v>
      </c>
      <c r="AR60">
        <f t="shared" si="26"/>
        <v>-2.3530272897099374</v>
      </c>
      <c r="AS60">
        <f t="shared" si="26"/>
        <v>2.9812607404533292E-4</v>
      </c>
      <c r="AT60">
        <f t="shared" si="26"/>
        <v>-9.2144282245650144E-3</v>
      </c>
      <c r="AU60">
        <f t="shared" si="23"/>
        <v>-2.3619435918604572</v>
      </c>
      <c r="AW60">
        <v>57</v>
      </c>
      <c r="AX60">
        <f>IF(Z60&gt;0, (R60*SUMPRODUCT(K60:$K$98, X60:$X$98)-K60*$AZ$3)/Z60, 0)</f>
        <v>-16106.902767546531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250000</v>
      </c>
      <c r="S61">
        <f t="shared" si="1"/>
        <v>-38788.074209298524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-32.952303525554669</v>
      </c>
      <c r="AC61">
        <f t="shared" si="2"/>
        <v>-31.340691908158192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-304.34828559820272</v>
      </c>
      <c r="AI61">
        <f t="shared" si="25"/>
        <v>-304.36848555176255</v>
      </c>
      <c r="AJ61">
        <f t="shared" si="7"/>
        <v>-1.611611617396477</v>
      </c>
      <c r="AK61">
        <f t="shared" si="22"/>
        <v>-2.3066612467888272</v>
      </c>
      <c r="AL61">
        <f t="shared" si="8"/>
        <v>-308.28675841594787</v>
      </c>
      <c r="AN61">
        <f t="shared" si="26"/>
        <v>0</v>
      </c>
      <c r="AO61">
        <f t="shared" si="26"/>
        <v>0</v>
      </c>
      <c r="AP61">
        <f t="shared" si="26"/>
        <v>-7.2210341344499149E-5</v>
      </c>
      <c r="AQ61">
        <f t="shared" si="26"/>
        <v>-1.0879774315094746</v>
      </c>
      <c r="AR61">
        <f t="shared" si="26"/>
        <v>-1.088049641850819</v>
      </c>
      <c r="AS61">
        <f t="shared" si="26"/>
        <v>-5.76115309681969E-3</v>
      </c>
      <c r="AT61">
        <f t="shared" si="26"/>
        <v>-8.2458009372751682E-3</v>
      </c>
      <c r="AU61">
        <f t="shared" si="23"/>
        <v>-1.102056595884914</v>
      </c>
      <c r="AW61">
        <v>58</v>
      </c>
      <c r="AX61">
        <f>IF(Z61&gt;0, (R61*SUMPRODUCT(K61:$K$98, X61:$X$98)-K61*$AZ$3)/Z61, 0)</f>
        <v>-38788.074209298524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250000</v>
      </c>
      <c r="S62">
        <f t="shared" si="1"/>
        <v>-111450.92200066615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-31.340691908158192</v>
      </c>
      <c r="AC62">
        <f t="shared" si="2"/>
        <v>-28.888996009057355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-135.17748322392825</v>
      </c>
      <c r="AI62">
        <f t="shared" si="25"/>
        <v>-135.1839634296301</v>
      </c>
      <c r="AJ62">
        <f t="shared" si="7"/>
        <v>-2.4516958991008373</v>
      </c>
      <c r="AK62">
        <f t="shared" si="22"/>
        <v>-2.1938484335710737</v>
      </c>
      <c r="AL62">
        <f t="shared" si="8"/>
        <v>-139.829507762302</v>
      </c>
      <c r="AN62">
        <f t="shared" si="26"/>
        <v>0</v>
      </c>
      <c r="AO62">
        <f t="shared" si="26"/>
        <v>0</v>
      </c>
      <c r="AP62">
        <f t="shared" si="26"/>
        <v>-2.0683298334231571E-5</v>
      </c>
      <c r="AQ62">
        <f t="shared" si="26"/>
        <v>-0.43145485532781069</v>
      </c>
      <c r="AR62">
        <f t="shared" si="26"/>
        <v>-0.43147553862614485</v>
      </c>
      <c r="AS62">
        <f t="shared" si="26"/>
        <v>-7.8252388950166094E-3</v>
      </c>
      <c r="AT62">
        <f t="shared" si="26"/>
        <v>-7.0022501968730255E-3</v>
      </c>
      <c r="AU62">
        <f t="shared" si="23"/>
        <v>-0.44630302771803448</v>
      </c>
      <c r="AW62">
        <v>59</v>
      </c>
      <c r="AX62">
        <f>IF(Z62&gt;0, (R62*SUMPRODUCT(K62:$K$98, X62:$X$98)-K62*$AZ$3)/Z62, 0)</f>
        <v>-111450.92200066615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250000</v>
      </c>
      <c r="S63">
        <f t="shared" si="1"/>
        <v>-419269.71015289676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-28.888996009057355</v>
      </c>
      <c r="AC63">
        <f t="shared" si="2"/>
        <v>-26.160028247768818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-48.555468501420727</v>
      </c>
      <c r="AI63">
        <f t="shared" si="25"/>
        <v>-48.557028358215426</v>
      </c>
      <c r="AJ63">
        <f t="shared" si="7"/>
        <v>-2.728967761288537</v>
      </c>
      <c r="AK63">
        <f t="shared" si="22"/>
        <v>-2.022229720634015</v>
      </c>
      <c r="AL63">
        <f t="shared" si="8"/>
        <v>-53.308225840137979</v>
      </c>
      <c r="AN63">
        <f t="shared" si="26"/>
        <v>0</v>
      </c>
      <c r="AO63">
        <f t="shared" si="26"/>
        <v>0</v>
      </c>
      <c r="AP63">
        <f t="shared" si="26"/>
        <v>-4.4452655583314425E-6</v>
      </c>
      <c r="AQ63">
        <f t="shared" si="26"/>
        <v>-0.13837292790676819</v>
      </c>
      <c r="AR63">
        <f t="shared" si="26"/>
        <v>-0.13837737317232651</v>
      </c>
      <c r="AS63">
        <f t="shared" si="26"/>
        <v>-7.7769872466913652E-3</v>
      </c>
      <c r="AT63">
        <f t="shared" si="26"/>
        <v>-5.7629316734123769E-3</v>
      </c>
      <c r="AU63">
        <f t="shared" si="23"/>
        <v>-0.15191729209243027</v>
      </c>
      <c r="AW63">
        <v>60</v>
      </c>
      <c r="AX63">
        <f>IF(Z63&gt;0, (R63*SUMPRODUCT(K63:$K$98, X63:$X$98)-K63*$AZ$3)/Z63, 0)</f>
        <v>-419269.71015289676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250000</v>
      </c>
      <c r="S64">
        <f t="shared" si="1"/>
        <v>-2396191.8705413346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-26.160028247768818</v>
      </c>
      <c r="AC64">
        <f t="shared" si="2"/>
        <v>-23.476595267982415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-12.993217135658778</v>
      </c>
      <c r="AI64">
        <f t="shared" si="25"/>
        <v>-12.993462072171965</v>
      </c>
      <c r="AJ64">
        <f t="shared" si="7"/>
        <v>-2.6834329797864029</v>
      </c>
      <c r="AK64">
        <f t="shared" si="22"/>
        <v>-1.8312019773438175</v>
      </c>
      <c r="AL64">
        <f t="shared" si="8"/>
        <v>-17.508097029302185</v>
      </c>
      <c r="AN64">
        <f t="shared" si="26"/>
        <v>0</v>
      </c>
      <c r="AO64">
        <f t="shared" si="26"/>
        <v>0</v>
      </c>
      <c r="AP64">
        <f t="shared" si="26"/>
        <v>-6.2323020026517403E-7</v>
      </c>
      <c r="AQ64">
        <f t="shared" si="26"/>
        <v>-3.3060670343313697E-2</v>
      </c>
      <c r="AR64">
        <f t="shared" si="26"/>
        <v>-3.3061293573513957E-2</v>
      </c>
      <c r="AS64">
        <f t="shared" si="26"/>
        <v>-6.8278773614596543E-3</v>
      </c>
      <c r="AT64">
        <f t="shared" si="26"/>
        <v>-4.6594130054856981E-3</v>
      </c>
      <c r="AU64">
        <f t="shared" si="23"/>
        <v>-4.454858394045931E-2</v>
      </c>
      <c r="AW64">
        <v>61</v>
      </c>
      <c r="AX64">
        <f>IF(Z64&gt;0, (R64*SUMPRODUCT(K64:$K$98, X64:$X$98)-K64*$AZ$3)/Z64, 0)</f>
        <v>-2396191.8705413346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250000</v>
      </c>
      <c r="S65">
        <f t="shared" si="1"/>
        <v>-13845383.076220265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-23.476595267982415</v>
      </c>
      <c r="AC65">
        <f t="shared" si="2"/>
        <v>-20.990186377885401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-2.0458609060181732</v>
      </c>
      <c r="AI65">
        <f t="shared" si="25"/>
        <v>-2.0458988070756274</v>
      </c>
      <c r="AJ65">
        <f t="shared" si="7"/>
        <v>-2.4864088900970138</v>
      </c>
      <c r="AK65">
        <f t="shared" si="22"/>
        <v>-1.6433616687587691</v>
      </c>
      <c r="AL65">
        <f t="shared" si="8"/>
        <v>-6.1756693659314097</v>
      </c>
      <c r="AN65">
        <f t="shared" si="26"/>
        <v>0</v>
      </c>
      <c r="AO65">
        <f t="shared" si="26"/>
        <v>0</v>
      </c>
      <c r="AP65">
        <f t="shared" si="26"/>
        <v>-8.6104978650554313E-8</v>
      </c>
      <c r="AQ65">
        <f t="shared" si="26"/>
        <v>-4.6478600194098342E-3</v>
      </c>
      <c r="AR65">
        <f t="shared" si="26"/>
        <v>-4.6479461243884848E-3</v>
      </c>
      <c r="AS65">
        <f t="shared" si="26"/>
        <v>-5.6487126950772459E-3</v>
      </c>
      <c r="AT65">
        <f t="shared" si="26"/>
        <v>-3.7334478483781446E-3</v>
      </c>
      <c r="AU65">
        <f t="shared" si="23"/>
        <v>-1.4030106667843874E-2</v>
      </c>
      <c r="AW65">
        <v>62</v>
      </c>
      <c r="AX65">
        <f>IF(Z65&gt;0, (R65*SUMPRODUCT(K65:$K$98, X65:$X$98)-K65*$AZ$3)/Z65, 0)</f>
        <v>-13845383.076220265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250000</v>
      </c>
      <c r="S66">
        <f t="shared" si="1"/>
        <v>-81202981.665099189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-20.990186377885401</v>
      </c>
      <c r="AC66">
        <f t="shared" si="2"/>
        <v>-18.745307844654516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-0.31750920173379105</v>
      </c>
      <c r="AI66">
        <f t="shared" si="25"/>
        <v>-0.31751497286049729</v>
      </c>
      <c r="AJ66">
        <f t="shared" si="7"/>
        <v>-2.2448785332308852</v>
      </c>
      <c r="AK66">
        <f t="shared" si="22"/>
        <v>-1.4693130464519781</v>
      </c>
      <c r="AL66">
        <f t="shared" si="8"/>
        <v>-4.0317065525433602</v>
      </c>
      <c r="AN66">
        <f t="shared" si="26"/>
        <v>0</v>
      </c>
      <c r="AO66">
        <f t="shared" si="26"/>
        <v>0</v>
      </c>
      <c r="AP66">
        <f t="shared" si="26"/>
        <v>-1.1706296586319474E-8</v>
      </c>
      <c r="AQ66">
        <f t="shared" si="26"/>
        <v>-6.4404354185152628E-4</v>
      </c>
      <c r="AR66">
        <f t="shared" si="26"/>
        <v>-6.4405524814811256E-4</v>
      </c>
      <c r="AS66">
        <f t="shared" si="26"/>
        <v>-4.5535673097773051E-3</v>
      </c>
      <c r="AT66">
        <f t="shared" si="26"/>
        <v>-2.9803910354667291E-3</v>
      </c>
      <c r="AU66">
        <f t="shared" si="23"/>
        <v>-8.1780135933921458E-3</v>
      </c>
      <c r="AW66">
        <v>63</v>
      </c>
      <c r="AX66">
        <f>IF(Z66&gt;0, (R66*SUMPRODUCT(K66:$K$98, X66:$X$98)-K66*$AZ$3)/Z66, 0)</f>
        <v>-81202981.665099189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-484833306.68639612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-18.745307844654516</v>
      </c>
      <c r="AC67">
        <f t="shared" ref="AC67:AC98" si="29">S67*Z67</f>
        <v>-16.737446179937173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-8.6305158644780501E-7</v>
      </c>
      <c r="AH67">
        <f t="shared" ref="AH67:AH98" si="32">-X67*R67</f>
        <v>-4.850363852761394E-2</v>
      </c>
      <c r="AI67">
        <f t="shared" ref="AI67:AI98" si="33">SUM(AE67:AH67)</f>
        <v>-4.8504501579200388E-2</v>
      </c>
      <c r="AJ67">
        <f t="shared" ref="AJ67:AJ98" si="34">AB67-AC67</f>
        <v>-2.0078616647173426</v>
      </c>
      <c r="AK67">
        <f t="shared" si="22"/>
        <v>-1.3121715491258161</v>
      </c>
      <c r="AL67">
        <f t="shared" ref="AL67:AL98" si="35">SUM(AI67:AK67)</f>
        <v>-3.368537715422359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-8.7844628313778808E-5</v>
      </c>
      <c r="AR67">
        <f t="shared" si="36"/>
        <v>-8.7846191380965694E-5</v>
      </c>
      <c r="AS67">
        <f t="shared" si="36"/>
        <v>-3.6364253692465587E-3</v>
      </c>
      <c r="AT67">
        <f t="shared" si="36"/>
        <v>-2.3764654676627834E-3</v>
      </c>
      <c r="AU67">
        <f t="shared" si="23"/>
        <v>-6.1007370282903078E-3</v>
      </c>
      <c r="AW67">
        <v>64</v>
      </c>
      <c r="AX67">
        <f>IF(Z67&gt;0, (R67*SUMPRODUCT(K67:$K$98, X67:$X$98)-K67*$AZ$3)/Z67, 0)</f>
        <v>-484833306.68639612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7"/>
        <v>250000</v>
      </c>
      <c r="S68">
        <f t="shared" si="28"/>
        <v>-2954138745.2999129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-16.737446179937173</v>
      </c>
      <c r="AC68">
        <f t="shared" si="29"/>
        <v>-14.944225356476926</v>
      </c>
      <c r="AE68">
        <f t="shared" si="30"/>
        <v>0</v>
      </c>
      <c r="AF68">
        <f t="shared" si="31"/>
        <v>0</v>
      </c>
      <c r="AG68">
        <f t="shared" si="31"/>
        <v>-1.2646854671478661E-7</v>
      </c>
      <c r="AH68">
        <f t="shared" si="32"/>
        <v>-7.2795252386854033E-3</v>
      </c>
      <c r="AI68">
        <f t="shared" si="33"/>
        <v>-7.2796517072321182E-3</v>
      </c>
      <c r="AJ68">
        <f t="shared" si="34"/>
        <v>-1.7932208234602474</v>
      </c>
      <c r="AK68">
        <f t="shared" si="22"/>
        <v>-1.1716212325956021</v>
      </c>
      <c r="AL68">
        <f t="shared" si="35"/>
        <v>-2.9721217077630815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-1.1771340554192056E-5</v>
      </c>
      <c r="AR68">
        <f t="shared" si="36"/>
        <v>-1.1771545059882189E-5</v>
      </c>
      <c r="AS68">
        <f t="shared" si="36"/>
        <v>-2.8997238569408753E-3</v>
      </c>
      <c r="AT68">
        <f t="shared" si="36"/>
        <v>-1.8945675819781467E-3</v>
      </c>
      <c r="AU68">
        <f t="shared" si="23"/>
        <v>-4.8060629839789043E-3</v>
      </c>
      <c r="AW68">
        <v>65</v>
      </c>
      <c r="AX68">
        <f>IF(Z68&gt;0, (R68*SUMPRODUCT(K68:$K$98, X68:$X$98)-K68*$AZ$3)/Z68, 0)</f>
        <v>-2954138745.2999129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7"/>
        <v>250000</v>
      </c>
      <c r="S69">
        <f t="shared" si="28"/>
        <v>-18374646540.393021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-14.944225356476926</v>
      </c>
      <c r="AC69">
        <f t="shared" si="29"/>
        <v>-13.343068674166979</v>
      </c>
      <c r="AE69">
        <f t="shared" si="30"/>
        <v>0</v>
      </c>
      <c r="AF69">
        <f t="shared" si="31"/>
        <v>0</v>
      </c>
      <c r="AG69">
        <f t="shared" si="31"/>
        <v>-1.8154184142855327E-8</v>
      </c>
      <c r="AH69">
        <f t="shared" si="32"/>
        <v>-1.0704967710478343E-3</v>
      </c>
      <c r="AI69">
        <f t="shared" si="33"/>
        <v>-1.0705149252319772E-3</v>
      </c>
      <c r="AJ69">
        <f t="shared" si="34"/>
        <v>-1.6011566823099468</v>
      </c>
      <c r="AK69">
        <f t="shared" si="22"/>
        <v>-1.0460957749533848</v>
      </c>
      <c r="AL69">
        <f t="shared" si="35"/>
        <v>-2.6483229721885637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-1.5455754374907665E-6</v>
      </c>
      <c r="AR69">
        <f t="shared" si="36"/>
        <v>-1.5456016483695451E-6</v>
      </c>
      <c r="AS69">
        <f t="shared" si="36"/>
        <v>-2.3117383505324744E-3</v>
      </c>
      <c r="AT69">
        <f t="shared" si="36"/>
        <v>-1.510345457135969E-3</v>
      </c>
      <c r="AU69">
        <f t="shared" si="23"/>
        <v>-3.8236294093168129E-3</v>
      </c>
      <c r="AW69">
        <v>66</v>
      </c>
      <c r="AX69">
        <f>IF(Z69&gt;0, (R69*SUMPRODUCT(K69:$K$98, X69:$X$98)-K69*$AZ$3)/Z69, 0)</f>
        <v>-18374646540.393021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7"/>
        <v>250000</v>
      </c>
      <c r="S70">
        <f t="shared" si="28"/>
        <v>-116919276125.90157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-13.343068674166979</v>
      </c>
      <c r="AC70">
        <f t="shared" si="29"/>
        <v>-11.913455528983039</v>
      </c>
      <c r="AE70">
        <f t="shared" si="30"/>
        <v>0</v>
      </c>
      <c r="AF70">
        <f t="shared" si="31"/>
        <v>0</v>
      </c>
      <c r="AG70">
        <f t="shared" si="31"/>
        <v>-2.5473677061074038E-9</v>
      </c>
      <c r="AH70">
        <f t="shared" si="32"/>
        <v>-1.5425274595319371E-4</v>
      </c>
      <c r="AI70">
        <f t="shared" si="33"/>
        <v>-1.542552933208998E-4</v>
      </c>
      <c r="AJ70">
        <f t="shared" si="34"/>
        <v>-1.4296131451839393</v>
      </c>
      <c r="AK70">
        <f t="shared" si="22"/>
        <v>-0.93401480719168861</v>
      </c>
      <c r="AL70">
        <f t="shared" si="35"/>
        <v>-2.3637822076689488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-1.9884731302748789E-7</v>
      </c>
      <c r="AR70">
        <f t="shared" si="36"/>
        <v>-1.9885059684081986E-7</v>
      </c>
      <c r="AS70">
        <f t="shared" si="36"/>
        <v>-1.8429152157515712E-3</v>
      </c>
      <c r="AT70">
        <f t="shared" si="36"/>
        <v>-1.2040390826774071E-3</v>
      </c>
      <c r="AU70">
        <f t="shared" si="23"/>
        <v>-3.047153149025819E-3</v>
      </c>
      <c r="AW70">
        <v>67</v>
      </c>
      <c r="AX70">
        <f>IF(Z70&gt;0, (R70*SUMPRODUCT(K70:$K$98, X70:$X$98)-K70*$AZ$3)/Z70, 0)</f>
        <v>-116919276125.90157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7"/>
        <v>250000</v>
      </c>
      <c r="S71">
        <f t="shared" si="28"/>
        <v>-762345399857.06848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-11.913455528983039</v>
      </c>
      <c r="AC71">
        <f t="shared" si="29"/>
        <v>-10.637014039652337</v>
      </c>
      <c r="AE71">
        <f t="shared" si="30"/>
        <v>0</v>
      </c>
      <c r="AF71">
        <f t="shared" si="31"/>
        <v>0</v>
      </c>
      <c r="AG71">
        <f t="shared" si="31"/>
        <v>-3.4882528449855738E-10</v>
      </c>
      <c r="AH71">
        <f t="shared" si="32"/>
        <v>-2.1730687445477723E-5</v>
      </c>
      <c r="AI71">
        <f t="shared" si="33"/>
        <v>-2.1731036270762221E-5</v>
      </c>
      <c r="AJ71">
        <f t="shared" si="34"/>
        <v>-1.2764414893307023</v>
      </c>
      <c r="AK71">
        <f t="shared" si="22"/>
        <v>-0.83394188702881289</v>
      </c>
      <c r="AL71">
        <f t="shared" si="35"/>
        <v>-2.1104051073957857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-2.5011645556080437E-8</v>
      </c>
      <c r="AR71">
        <f t="shared" si="36"/>
        <v>-2.5012047047952184E-8</v>
      </c>
      <c r="AS71">
        <f t="shared" si="36"/>
        <v>-1.469162086303851E-3</v>
      </c>
      <c r="AT71">
        <f t="shared" si="36"/>
        <v>-9.5985269426321167E-4</v>
      </c>
      <c r="AU71">
        <f t="shared" si="23"/>
        <v>-2.4290397926141102E-3</v>
      </c>
      <c r="AW71">
        <v>68</v>
      </c>
      <c r="AX71">
        <f>IF(Z71&gt;0, (R71*SUMPRODUCT(K71:$K$98, X71:$X$98)-K71*$AZ$3)/Z71, 0)</f>
        <v>-762345399857.06848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7"/>
        <v>250000</v>
      </c>
      <c r="S72">
        <f t="shared" si="28"/>
        <v>-5100899676248.4648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-10.637014039652337</v>
      </c>
      <c r="AC72">
        <f t="shared" si="29"/>
        <v>-9.4973339859336114</v>
      </c>
      <c r="AE72">
        <f t="shared" si="30"/>
        <v>0</v>
      </c>
      <c r="AF72">
        <f t="shared" si="31"/>
        <v>0</v>
      </c>
      <c r="AG72">
        <f t="shared" si="31"/>
        <v>-4.6547347471645296E-11</v>
      </c>
      <c r="AH72">
        <f t="shared" si="32"/>
        <v>-2.9878968418192652E-6</v>
      </c>
      <c r="AI72">
        <f t="shared" si="33"/>
        <v>-2.9879433891667367E-6</v>
      </c>
      <c r="AJ72">
        <f t="shared" si="34"/>
        <v>-1.1396800537187257</v>
      </c>
      <c r="AK72">
        <f t="shared" si="22"/>
        <v>-0.74459098277566371</v>
      </c>
      <c r="AL72">
        <f t="shared" si="35"/>
        <v>-1.8842740244377785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-3.0705514359925772E-9</v>
      </c>
      <c r="AR72">
        <f t="shared" si="36"/>
        <v>-3.070599270985613E-9</v>
      </c>
      <c r="AS72">
        <f t="shared" si="36"/>
        <v>-1.1712071770815871E-3</v>
      </c>
      <c r="AT72">
        <f t="shared" si="36"/>
        <v>-7.6518870376959109E-4</v>
      </c>
      <c r="AU72">
        <f t="shared" si="23"/>
        <v>-1.936398951450449E-3</v>
      </c>
      <c r="AW72">
        <v>69</v>
      </c>
      <c r="AX72">
        <f>IF(Z72&gt;0, (R72*SUMPRODUCT(K72:$K$98, X72:$X$98)-K72*$AZ$3)/Z72, 0)</f>
        <v>-5100899676248.4648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7"/>
        <v>250000</v>
      </c>
      <c r="S73">
        <f t="shared" si="28"/>
        <v>-35117415855097.578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-9.4973339859336114</v>
      </c>
      <c r="AC73">
        <f t="shared" si="29"/>
        <v>-8.4797624901377624</v>
      </c>
      <c r="AE73">
        <f t="shared" si="30"/>
        <v>0</v>
      </c>
      <c r="AF73">
        <f t="shared" si="31"/>
        <v>0</v>
      </c>
      <c r="AG73">
        <f t="shared" si="31"/>
        <v>-6.0367215836204929E-12</v>
      </c>
      <c r="AH73">
        <f t="shared" si="32"/>
        <v>-4.0045152413308353E-7</v>
      </c>
      <c r="AI73">
        <f t="shared" si="33"/>
        <v>-4.0045756085466717E-7</v>
      </c>
      <c r="AJ73">
        <f t="shared" si="34"/>
        <v>-1.017571495795849</v>
      </c>
      <c r="AK73">
        <f t="shared" ref="AK73:AK98" si="49">G73*SUM(AB73:AB73, AE73:AF73)</f>
        <v>-0.66481337901535287</v>
      </c>
      <c r="AL73">
        <f t="shared" si="35"/>
        <v>-1.6823852752687629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-3.6743684711552794E-10</v>
      </c>
      <c r="AR73">
        <f t="shared" si="36"/>
        <v>-3.6744238614787502E-10</v>
      </c>
      <c r="AS73">
        <f t="shared" si="36"/>
        <v>-9.3367920858655827E-4</v>
      </c>
      <c r="AT73">
        <f t="shared" si="36"/>
        <v>-6.1000375122667854E-4</v>
      </c>
      <c r="AU73">
        <f t="shared" si="23"/>
        <v>-1.5436833272556231E-3</v>
      </c>
      <c r="AW73">
        <v>70</v>
      </c>
      <c r="AX73">
        <f>IF(Z73&gt;0, (R73*SUMPRODUCT(K73:$K$98, X73:$X$98)-K73*$AZ$3)/Z73, 0)</f>
        <v>-35117415855097.578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7"/>
        <v>250000</v>
      </c>
      <c r="S74">
        <f t="shared" si="28"/>
        <v>-249178183204770.25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-8.4797624901377624</v>
      </c>
      <c r="AC74">
        <f t="shared" si="29"/>
        <v>-7.5712165093744828</v>
      </c>
      <c r="AE74">
        <f t="shared" si="30"/>
        <v>0</v>
      </c>
      <c r="AF74">
        <f t="shared" si="31"/>
        <v>0</v>
      </c>
      <c r="AG74">
        <f t="shared" si="31"/>
        <v>-7.5961872062777968E-13</v>
      </c>
      <c r="AH74">
        <f t="shared" si="32"/>
        <v>-5.2167356471565087E-8</v>
      </c>
      <c r="AI74">
        <f t="shared" si="33"/>
        <v>-5.2168116090285717E-8</v>
      </c>
      <c r="AJ74">
        <f t="shared" si="34"/>
        <v>-0.90854598076327964</v>
      </c>
      <c r="AK74">
        <f t="shared" si="49"/>
        <v>-0.59358337430964347</v>
      </c>
      <c r="AL74">
        <f t="shared" si="35"/>
        <v>-1.5021294072410392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-4.2737937742723124E-11</v>
      </c>
      <c r="AR74">
        <f t="shared" si="36"/>
        <v>-4.2738560057898483E-11</v>
      </c>
      <c r="AS74">
        <f t="shared" si="36"/>
        <v>-7.4432335062688362E-4</v>
      </c>
      <c r="AT74">
        <f t="shared" si="36"/>
        <v>-4.8629125591573166E-4</v>
      </c>
      <c r="AU74">
        <f t="shared" si="23"/>
        <v>-1.2306146492811754E-3</v>
      </c>
      <c r="AW74">
        <v>71</v>
      </c>
      <c r="AX74">
        <f>IF(Z74&gt;0, (R74*SUMPRODUCT(K74:$K$98, X74:$X$98)-K74*$AZ$3)/Z74, 0)</f>
        <v>-249178183204770.25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7"/>
        <v>250000</v>
      </c>
      <c r="S75">
        <f t="shared" si="28"/>
        <v>-1827386925932862.5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-7.5712165093744828</v>
      </c>
      <c r="AC75">
        <f t="shared" si="29"/>
        <v>-6.760014740550508</v>
      </c>
      <c r="AE75">
        <f t="shared" si="30"/>
        <v>0</v>
      </c>
      <c r="AF75">
        <f t="shared" si="31"/>
        <v>0</v>
      </c>
      <c r="AG75">
        <f t="shared" si="31"/>
        <v>-9.2481984037118856E-14</v>
      </c>
      <c r="AH75">
        <f t="shared" si="32"/>
        <v>-6.5954054938438298E-9</v>
      </c>
      <c r="AI75">
        <f t="shared" si="33"/>
        <v>-6.5954979758278672E-9</v>
      </c>
      <c r="AJ75">
        <f t="shared" si="34"/>
        <v>-0.81120176882397477</v>
      </c>
      <c r="AK75">
        <f t="shared" si="49"/>
        <v>-0.52998515565621385</v>
      </c>
      <c r="AL75">
        <f t="shared" si="35"/>
        <v>-1.3411869310756865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-4.8243433737825961E-12</v>
      </c>
      <c r="AR75">
        <f t="shared" si="36"/>
        <v>-4.8244110216091478E-12</v>
      </c>
      <c r="AS75">
        <f t="shared" si="36"/>
        <v>-5.9337001824672506E-4</v>
      </c>
      <c r="AT75">
        <f t="shared" si="36"/>
        <v>-3.8766841193915155E-4</v>
      </c>
      <c r="AU75">
        <f t="shared" si="23"/>
        <v>-9.8103843501028761E-4</v>
      </c>
      <c r="AW75">
        <v>72</v>
      </c>
      <c r="AX75">
        <f>IF(Z75&gt;0, (R75*SUMPRODUCT(K75:$K$98, X75:$X$98)-K75*$AZ$3)/Z75, 0)</f>
        <v>-1827386925932862.5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7"/>
        <v>250000</v>
      </c>
      <c r="S76">
        <f t="shared" si="28"/>
        <v>-1.3894982912632748E+16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-6.760014740550508</v>
      </c>
      <c r="AC76">
        <f t="shared" si="29"/>
        <v>-6.0357274469243407</v>
      </c>
      <c r="AE76">
        <f t="shared" si="30"/>
        <v>0</v>
      </c>
      <c r="AF76">
        <f t="shared" si="31"/>
        <v>0</v>
      </c>
      <c r="AG76">
        <f t="shared" si="31"/>
        <v>-1.0859544565248989E-14</v>
      </c>
      <c r="AH76">
        <f t="shared" si="32"/>
        <v>-8.0697619631498675E-10</v>
      </c>
      <c r="AI76">
        <f t="shared" si="33"/>
        <v>-8.0698705585955195E-10</v>
      </c>
      <c r="AJ76">
        <f t="shared" si="34"/>
        <v>-0.72428729362616728</v>
      </c>
      <c r="AK76">
        <f t="shared" si="49"/>
        <v>-0.47320103183853562</v>
      </c>
      <c r="AL76">
        <f t="shared" si="35"/>
        <v>-1.19748832627169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-5.2703494407778431E-13</v>
      </c>
      <c r="AR76">
        <f t="shared" si="36"/>
        <v>-5.2704203643006036E-13</v>
      </c>
      <c r="AS76">
        <f t="shared" si="36"/>
        <v>-4.7303094569039599E-4</v>
      </c>
      <c r="AT76">
        <f t="shared" si="36"/>
        <v>-3.0904688451953644E-4</v>
      </c>
      <c r="AU76">
        <f t="shared" si="23"/>
        <v>-7.8207783073697449E-4</v>
      </c>
      <c r="AW76">
        <v>73</v>
      </c>
      <c r="AX76">
        <f>IF(Z76&gt;0, (R76*SUMPRODUCT(K76:$K$98, X76:$X$98)-K76*$AZ$3)/Z76, 0)</f>
        <v>-1.3894982912632748E+16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7"/>
        <v>250000</v>
      </c>
      <c r="S77">
        <f t="shared" si="28"/>
        <v>-1.0977124448296816E+17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-6.0357274469243407</v>
      </c>
      <c r="AC77">
        <f t="shared" si="29"/>
        <v>-5.3890423633257676</v>
      </c>
      <c r="AE77">
        <f t="shared" si="30"/>
        <v>0</v>
      </c>
      <c r="AF77">
        <f t="shared" si="31"/>
        <v>0</v>
      </c>
      <c r="AG77">
        <f t="shared" si="31"/>
        <v>-1.2273347151862523E-15</v>
      </c>
      <c r="AH77">
        <f t="shared" si="32"/>
        <v>-9.5236144044102475E-11</v>
      </c>
      <c r="AI77">
        <f t="shared" si="33"/>
        <v>-9.5237371378817662E-11</v>
      </c>
      <c r="AJ77">
        <f t="shared" si="34"/>
        <v>-0.64668508359857313</v>
      </c>
      <c r="AK77">
        <f t="shared" si="49"/>
        <v>-0.4225009212847039</v>
      </c>
      <c r="AL77">
        <f t="shared" si="35"/>
        <v>-1.0691860049785145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-5.5534449024100665E-14</v>
      </c>
      <c r="AR77">
        <f t="shared" si="36"/>
        <v>-5.5535164712013694E-14</v>
      </c>
      <c r="AS77">
        <f t="shared" si="36"/>
        <v>-3.7709737379875764E-4</v>
      </c>
      <c r="AT77">
        <f t="shared" si="36"/>
        <v>-2.4637028421536488E-4</v>
      </c>
      <c r="AU77">
        <f t="shared" si="23"/>
        <v>-6.2346765806965774E-4</v>
      </c>
      <c r="AW77">
        <v>74</v>
      </c>
      <c r="AX77">
        <f>IF(Z77&gt;0, (R77*SUMPRODUCT(K77:$K$98, X77:$X$98)-K77*$AZ$3)/Z77, 0)</f>
        <v>-1.0977124448296816E+17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7"/>
        <v>250000</v>
      </c>
      <c r="S78">
        <f t="shared" si="28"/>
        <v>-9.0401654746172864E+17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-5.3890423633257676</v>
      </c>
      <c r="AC78">
        <f t="shared" si="29"/>
        <v>-4.8116449672551989</v>
      </c>
      <c r="AE78">
        <f t="shared" si="30"/>
        <v>0</v>
      </c>
      <c r="AF78">
        <f t="shared" si="31"/>
        <v>0</v>
      </c>
      <c r="AG78">
        <f t="shared" si="31"/>
        <v>-1.3306296717591054E-16</v>
      </c>
      <c r="AH78">
        <f t="shared" si="32"/>
        <v>-1.0819984008584792E-11</v>
      </c>
      <c r="AI78">
        <f t="shared" si="33"/>
        <v>-1.0820117071551969E-11</v>
      </c>
      <c r="AJ78">
        <f t="shared" si="34"/>
        <v>-0.57739739607056872</v>
      </c>
      <c r="AK78">
        <f t="shared" si="49"/>
        <v>-0.37723296543280377</v>
      </c>
      <c r="AL78">
        <f t="shared" si="35"/>
        <v>-0.95463036151419267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-5.6333827613217344E-15</v>
      </c>
      <c r="AR78">
        <f t="shared" si="36"/>
        <v>-5.6334520400401567E-15</v>
      </c>
      <c r="AS78">
        <f t="shared" si="36"/>
        <v>-3.0061971763315382E-4</v>
      </c>
      <c r="AT78">
        <f t="shared" si="36"/>
        <v>-1.9640488218701057E-4</v>
      </c>
      <c r="AU78">
        <f t="shared" si="23"/>
        <v>-4.9702459982579785E-4</v>
      </c>
      <c r="AW78">
        <v>75</v>
      </c>
      <c r="AX78">
        <f>IF(Z78&gt;0, (R78*SUMPRODUCT(K78:$K$98, X78:$X$98)-K78*$AZ$3)/Z78, 0)</f>
        <v>-9.0401654746172864E+17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7"/>
        <v>250000</v>
      </c>
      <c r="S79">
        <f t="shared" si="28"/>
        <v>-7.7774072426826854E+18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-4.8116449672551989</v>
      </c>
      <c r="AC79">
        <f t="shared" si="29"/>
        <v>-4.2961115779064318</v>
      </c>
      <c r="AE79">
        <f t="shared" si="30"/>
        <v>0</v>
      </c>
      <c r="AF79">
        <f t="shared" si="31"/>
        <v>0</v>
      </c>
      <c r="AG79">
        <f t="shared" si="31"/>
        <v>-1.380958796374073E-17</v>
      </c>
      <c r="AH79">
        <f t="shared" si="32"/>
        <v>-1.1792274954041072E-12</v>
      </c>
      <c r="AI79">
        <f t="shared" si="33"/>
        <v>-1.1792413049920708E-12</v>
      </c>
      <c r="AJ79">
        <f t="shared" si="34"/>
        <v>-0.51553338934876702</v>
      </c>
      <c r="AK79">
        <f t="shared" si="49"/>
        <v>-0.33681514770786397</v>
      </c>
      <c r="AL79">
        <f t="shared" si="35"/>
        <v>-0.85234853705781033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-5.4817877462198159E-16</v>
      </c>
      <c r="AR79">
        <f t="shared" si="36"/>
        <v>-5.4818519418312439E-16</v>
      </c>
      <c r="AS79">
        <f t="shared" si="36"/>
        <v>-2.3965219836828762E-4</v>
      </c>
      <c r="AT79">
        <f t="shared" si="36"/>
        <v>-1.5657276960061591E-4</v>
      </c>
      <c r="AU79">
        <f t="shared" si="23"/>
        <v>-3.9622496796945175E-4</v>
      </c>
      <c r="AW79">
        <v>76</v>
      </c>
      <c r="AX79">
        <f>IF(Z79&gt;0, (R79*SUMPRODUCT(K79:$K$98, X79:$X$98)-K79*$AZ$3)/Z79, 0)</f>
        <v>-7.7774072426826854E+18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7"/>
        <v>250000</v>
      </c>
      <c r="S80">
        <f t="shared" si="28"/>
        <v>-6.9983950511212749E+19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-4.2961115779064318</v>
      </c>
      <c r="AC80">
        <f t="shared" si="29"/>
        <v>-3.8358139088450294</v>
      </c>
      <c r="AE80">
        <f t="shared" si="30"/>
        <v>0</v>
      </c>
      <c r="AF80">
        <f t="shared" si="31"/>
        <v>0</v>
      </c>
      <c r="AG80">
        <f t="shared" si="31"/>
        <v>-1.3702477070905206E-18</v>
      </c>
      <c r="AH80">
        <f t="shared" si="32"/>
        <v>-1.2301244377012801E-13</v>
      </c>
      <c r="AI80">
        <f t="shared" si="33"/>
        <v>-1.230138140178351E-13</v>
      </c>
      <c r="AJ80">
        <f t="shared" si="34"/>
        <v>-0.46029766906140246</v>
      </c>
      <c r="AK80">
        <f t="shared" si="49"/>
        <v>-0.30072781045345026</v>
      </c>
      <c r="AL80">
        <f t="shared" si="35"/>
        <v>-0.76102547951497579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-5.1057041089532282E-17</v>
      </c>
      <c r="AR80">
        <f t="shared" si="36"/>
        <v>-5.1057609818933468E-17</v>
      </c>
      <c r="AS80">
        <f t="shared" si="36"/>
        <v>-1.9104926528084289E-4</v>
      </c>
      <c r="AT80">
        <f t="shared" si="36"/>
        <v>-1.2481885331681763E-4</v>
      </c>
      <c r="AU80">
        <f t="shared" si="23"/>
        <v>-3.1586811859771159E-4</v>
      </c>
      <c r="AW80">
        <v>77</v>
      </c>
      <c r="AX80">
        <f>IF(Z80&gt;0, (R80*SUMPRODUCT(K80:$K$98, X80:$X$98)-K80*$AZ$3)/Z80, 0)</f>
        <v>-6.9983950511212749E+19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7"/>
        <v>250000</v>
      </c>
      <c r="S81">
        <f t="shared" si="28"/>
        <v>-6.6082267558364722E+20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-3.8358139088450294</v>
      </c>
      <c r="AC81">
        <f t="shared" si="29"/>
        <v>-3.4248338471830615</v>
      </c>
      <c r="AE81">
        <f t="shared" si="30"/>
        <v>0</v>
      </c>
      <c r="AF81">
        <f t="shared" si="31"/>
        <v>0</v>
      </c>
      <c r="AG81">
        <f t="shared" si="31"/>
        <v>-1.2956705231695491E-19</v>
      </c>
      <c r="AH81">
        <f t="shared" si="32"/>
        <v>-1.2269781777026606E-14</v>
      </c>
      <c r="AI81">
        <f t="shared" si="33"/>
        <v>-1.2269911344078923E-14</v>
      </c>
      <c r="AJ81">
        <f t="shared" si="34"/>
        <v>-0.41098006166196788</v>
      </c>
      <c r="AK81">
        <f t="shared" si="49"/>
        <v>-0.2685069736191521</v>
      </c>
      <c r="AL81">
        <f t="shared" si="35"/>
        <v>-0.67948703528113219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-4.5470047955930659E-18</v>
      </c>
      <c r="AR81">
        <f t="shared" si="36"/>
        <v>-4.5470528112806262E-18</v>
      </c>
      <c r="AS81">
        <f t="shared" si="36"/>
        <v>-1.5230330459250921E-4</v>
      </c>
      <c r="AT81">
        <f t="shared" si="36"/>
        <v>-9.9504825667105922E-5</v>
      </c>
      <c r="AU81">
        <f t="shared" si="23"/>
        <v>-2.5180813025961962E-4</v>
      </c>
      <c r="AW81">
        <v>78</v>
      </c>
      <c r="AX81">
        <f>IF(Z81&gt;0, (R81*SUMPRODUCT(K81:$K$98, X81:$X$98)-K81*$AZ$3)/Z81, 0)</f>
        <v>-6.6082267558364722E+20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7"/>
        <v>250000</v>
      </c>
      <c r="S82">
        <f t="shared" si="28"/>
        <v>-6.5697439916166239E+21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-3.4248338471830615</v>
      </c>
      <c r="AC82">
        <f t="shared" si="29"/>
        <v>-3.0578873635563051</v>
      </c>
      <c r="AE82">
        <f t="shared" si="30"/>
        <v>0</v>
      </c>
      <c r="AF82">
        <f t="shared" si="31"/>
        <v>0</v>
      </c>
      <c r="AG82">
        <f t="shared" si="31"/>
        <v>-1.1636250086222337E-20</v>
      </c>
      <c r="AH82">
        <f t="shared" si="32"/>
        <v>-1.1663513170756302E-15</v>
      </c>
      <c r="AI82">
        <f t="shared" si="33"/>
        <v>-1.1663629533257164E-15</v>
      </c>
      <c r="AJ82">
        <f t="shared" si="34"/>
        <v>-0.36694648362675641</v>
      </c>
      <c r="AK82">
        <f t="shared" si="49"/>
        <v>-0.23973836930281434</v>
      </c>
      <c r="AL82">
        <f t="shared" si="35"/>
        <v>-0.60668485292957186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-3.8592235382957539E-19</v>
      </c>
      <c r="AR82">
        <f t="shared" si="36"/>
        <v>-3.8592620403230357E-19</v>
      </c>
      <c r="AS82">
        <f t="shared" si="36"/>
        <v>-1.2141526195193633E-4</v>
      </c>
      <c r="AT82">
        <f t="shared" si="36"/>
        <v>-7.9324637808598445E-5</v>
      </c>
      <c r="AU82">
        <f t="shared" si="23"/>
        <v>-2.0073989976053514E-4</v>
      </c>
      <c r="AW82">
        <v>79</v>
      </c>
      <c r="AX82">
        <f>IF(Z82&gt;0, (R82*SUMPRODUCT(K82:$K$98, X82:$X$98)-K82*$AZ$3)/Z82, 0)</f>
        <v>-6.5697439916166239E+21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7"/>
        <v>250000</v>
      </c>
      <c r="S83">
        <f t="shared" si="28"/>
        <v>-6.900259754400983E+22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-3.0578873635563051</v>
      </c>
      <c r="AC83">
        <f t="shared" si="29"/>
        <v>-2.730256574603843</v>
      </c>
      <c r="AE83">
        <f t="shared" si="30"/>
        <v>0</v>
      </c>
      <c r="AF83">
        <f t="shared" si="31"/>
        <v>0</v>
      </c>
      <c r="AG83">
        <f t="shared" si="31"/>
        <v>-9.8918615812342662E-22</v>
      </c>
      <c r="AH83">
        <f t="shared" si="32"/>
        <v>-1.0530701427236688E-16</v>
      </c>
      <c r="AI83">
        <f t="shared" si="33"/>
        <v>-1.05308003458525E-16</v>
      </c>
      <c r="AJ83">
        <f t="shared" si="34"/>
        <v>-0.32763078895246212</v>
      </c>
      <c r="AK83">
        <f t="shared" si="49"/>
        <v>-0.21405211544894137</v>
      </c>
      <c r="AL83">
        <f t="shared" si="35"/>
        <v>-0.54168290440140354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-3.1110703209179421E-20</v>
      </c>
      <c r="AR83">
        <f t="shared" si="36"/>
        <v>-3.111099544305574E-20</v>
      </c>
      <c r="AS83">
        <f t="shared" si="36"/>
        <v>-9.6791503469337281E-5</v>
      </c>
      <c r="AT83">
        <f t="shared" si="36"/>
        <v>-6.3237115599966859E-5</v>
      </c>
      <c r="AU83">
        <f t="shared" si="23"/>
        <v>-1.6002861906930417E-4</v>
      </c>
      <c r="AW83">
        <v>80</v>
      </c>
      <c r="AX83">
        <f>IF(Z83&gt;0, (R83*SUMPRODUCT(K83:$K$98, X83:$X$98)-K83*$AZ$3)/Z83, 0)</f>
        <v>-6.900259754400983E+22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7"/>
        <v>250000</v>
      </c>
      <c r="S84">
        <f t="shared" si="28"/>
        <v>-7.6830690619494165E+23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-2.730256574603843</v>
      </c>
      <c r="AC84">
        <f t="shared" si="29"/>
        <v>-2.4377290844677169</v>
      </c>
      <c r="AE84">
        <f t="shared" si="30"/>
        <v>0</v>
      </c>
      <c r="AF84">
        <f t="shared" si="31"/>
        <v>0</v>
      </c>
      <c r="AG84">
        <f t="shared" si="31"/>
        <v>-7.9321462061971706E-23</v>
      </c>
      <c r="AH84">
        <f t="shared" si="32"/>
        <v>-8.9997283448022056E-18</v>
      </c>
      <c r="AI84">
        <f t="shared" si="33"/>
        <v>-8.9998076662642678E-18</v>
      </c>
      <c r="AJ84">
        <f t="shared" si="34"/>
        <v>-0.29252749013612611</v>
      </c>
      <c r="AK84">
        <f t="shared" si="49"/>
        <v>-0.19111796022226901</v>
      </c>
      <c r="AL84">
        <f t="shared" si="35"/>
        <v>-0.48364545035839512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-2.3739081206050173E-21</v>
      </c>
      <c r="AR84">
        <f t="shared" si="36"/>
        <v>-2.3739290436657711E-21</v>
      </c>
      <c r="AS84">
        <f t="shared" si="36"/>
        <v>-7.7161593964713827E-5</v>
      </c>
      <c r="AT84">
        <f t="shared" si="36"/>
        <v>-5.0412241390279691E-5</v>
      </c>
      <c r="AU84">
        <f t="shared" si="23"/>
        <v>-1.275738353549935E-4</v>
      </c>
      <c r="AW84">
        <v>81</v>
      </c>
      <c r="AX84">
        <f>IF(Z84&gt;0, (R84*SUMPRODUCT(K84:$K$98, X84:$X$98)-K84*$AZ$3)/Z84, 0)</f>
        <v>-7.6830690619494165E+23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7"/>
        <v>250000</v>
      </c>
      <c r="S85">
        <f t="shared" si="28"/>
        <v>-9.1049193948404581E+24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-2.4377290844677169</v>
      </c>
      <c r="AC85">
        <f t="shared" si="29"/>
        <v>-2.1765438254176042</v>
      </c>
      <c r="AE85">
        <f t="shared" si="30"/>
        <v>0</v>
      </c>
      <c r="AF85">
        <f t="shared" si="31"/>
        <v>0</v>
      </c>
      <c r="AG85">
        <f t="shared" si="31"/>
        <v>-5.9762852668717743E-24</v>
      </c>
      <c r="AH85">
        <f t="shared" si="32"/>
        <v>-7.2551962174480213E-19</v>
      </c>
      <c r="AI85">
        <f t="shared" si="33"/>
        <v>-7.2552559803006902E-19</v>
      </c>
      <c r="AJ85">
        <f t="shared" si="34"/>
        <v>-0.26118525905011269</v>
      </c>
      <c r="AK85">
        <f t="shared" si="49"/>
        <v>-0.17064103591274019</v>
      </c>
      <c r="AL85">
        <f t="shared" si="35"/>
        <v>-0.43182629496285285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-1.7086993150276889E-22</v>
      </c>
      <c r="AR85">
        <f t="shared" si="36"/>
        <v>-1.7087133900082073E-22</v>
      </c>
      <c r="AS85">
        <f t="shared" si="36"/>
        <v>-6.1512750290747652E-5</v>
      </c>
      <c r="AT85">
        <f t="shared" si="36"/>
        <v>-4.0188330189955105E-5</v>
      </c>
      <c r="AU85">
        <f t="shared" si="23"/>
        <v>-1.0170108048070274E-4</v>
      </c>
      <c r="AW85">
        <v>82</v>
      </c>
      <c r="AX85">
        <f>IF(Z85&gt;0, (R85*SUMPRODUCT(K85:$K$98, X85:$X$98)-K85*$AZ$3)/Z85, 0)</f>
        <v>-9.1049193948404581E+24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7"/>
        <v>250000</v>
      </c>
      <c r="S86">
        <f t="shared" si="28"/>
        <v>-1.153724818846601E+26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-2.1765438254176042</v>
      </c>
      <c r="AC86">
        <f t="shared" si="29"/>
        <v>-1.9433427012657178</v>
      </c>
      <c r="AE86">
        <f t="shared" si="30"/>
        <v>0</v>
      </c>
      <c r="AF86">
        <f t="shared" si="31"/>
        <v>0</v>
      </c>
      <c r="AG86">
        <f t="shared" si="31"/>
        <v>-4.2110186708311257E-25</v>
      </c>
      <c r="AH86">
        <f t="shared" si="32"/>
        <v>-5.4954205471199444E-20</v>
      </c>
      <c r="AI86">
        <f t="shared" si="33"/>
        <v>-5.4954626573066524E-20</v>
      </c>
      <c r="AJ86">
        <f t="shared" si="34"/>
        <v>-0.23320112415188632</v>
      </c>
      <c r="AK86">
        <f t="shared" si="49"/>
        <v>-0.1523580677792323</v>
      </c>
      <c r="AL86">
        <f t="shared" si="35"/>
        <v>-0.38555919193111865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-1.1555783413734156E-23</v>
      </c>
      <c r="AR86">
        <f t="shared" si="36"/>
        <v>-1.1555871963135051E-23</v>
      </c>
      <c r="AS86">
        <f t="shared" si="36"/>
        <v>-4.9037587923108768E-5</v>
      </c>
      <c r="AT86">
        <f t="shared" si="36"/>
        <v>-3.2037890776431043E-5</v>
      </c>
      <c r="AU86">
        <f t="shared" si="23"/>
        <v>-8.1075478699539825E-5</v>
      </c>
      <c r="AW86">
        <v>83</v>
      </c>
      <c r="AX86">
        <f>IF(Z86&gt;0, (R86*SUMPRODUCT(K86:$K$98, X86:$X$98)-K86*$AZ$3)/Z86, 0)</f>
        <v>-1.153724818846601E+26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7"/>
        <v>250000</v>
      </c>
      <c r="S87">
        <f t="shared" si="28"/>
        <v>-1.5708927039573589E+27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-1.9433427012657178</v>
      </c>
      <c r="AC87">
        <f t="shared" si="29"/>
        <v>-1.7351274118443911</v>
      </c>
      <c r="AE87">
        <f t="shared" si="30"/>
        <v>0</v>
      </c>
      <c r="AF87">
        <f t="shared" si="31"/>
        <v>0</v>
      </c>
      <c r="AG87">
        <f t="shared" si="31"/>
        <v>-2.7613716192603345E-26</v>
      </c>
      <c r="AH87">
        <f t="shared" si="32"/>
        <v>-3.8927713221967808E-21</v>
      </c>
      <c r="AI87">
        <f t="shared" si="33"/>
        <v>-3.8927989359129735E-21</v>
      </c>
      <c r="AJ87">
        <f t="shared" si="34"/>
        <v>-0.20821528942132672</v>
      </c>
      <c r="AK87">
        <f t="shared" si="49"/>
        <v>-0.13603398908860026</v>
      </c>
      <c r="AL87">
        <f t="shared" si="35"/>
        <v>-0.34424927850992698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-7.3086864347177885E-25</v>
      </c>
      <c r="AR87">
        <f t="shared" si="36"/>
        <v>-7.3087382795286564E-25</v>
      </c>
      <c r="AS87">
        <f t="shared" si="36"/>
        <v>-3.9092464862172103E-5</v>
      </c>
      <c r="AT87">
        <f t="shared" si="36"/>
        <v>-2.5540410376619133E-5</v>
      </c>
      <c r="AU87">
        <f t="shared" si="23"/>
        <v>-6.4632875238791233E-5</v>
      </c>
      <c r="AW87">
        <v>84</v>
      </c>
      <c r="AX87">
        <f>IF(Z87&gt;0, (R87*SUMPRODUCT(K87:$K$98, X87:$X$98)-K87*$AZ$3)/Z87, 0)</f>
        <v>-1.5708927039573589E+27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7"/>
        <v>250000</v>
      </c>
      <c r="S88">
        <f t="shared" si="28"/>
        <v>-2.310325248721685E+28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-1.7351274118443911</v>
      </c>
      <c r="AC88">
        <f t="shared" si="29"/>
        <v>-1.5492209034324922</v>
      </c>
      <c r="AE88">
        <f t="shared" si="30"/>
        <v>0</v>
      </c>
      <c r="AF88">
        <f t="shared" si="31"/>
        <v>0</v>
      </c>
      <c r="AG88">
        <f t="shared" si="31"/>
        <v>-1.6764099603396578E-27</v>
      </c>
      <c r="AH88">
        <f t="shared" si="32"/>
        <v>-2.5661169070337655E-22</v>
      </c>
      <c r="AI88">
        <f t="shared" si="33"/>
        <v>-2.5661336711333688E-22</v>
      </c>
      <c r="AJ88">
        <f t="shared" si="34"/>
        <v>-0.18590650841189893</v>
      </c>
      <c r="AK88">
        <f t="shared" si="49"/>
        <v>-0.12145891882910739</v>
      </c>
      <c r="AL88">
        <f t="shared" si="35"/>
        <v>-0.30736542724100635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-4.3016874547785911E-26</v>
      </c>
      <c r="AR88">
        <f t="shared" si="36"/>
        <v>-4.3017155571291724E-26</v>
      </c>
      <c r="AS88">
        <f t="shared" si="36"/>
        <v>-3.1164273646502005E-5</v>
      </c>
      <c r="AT88">
        <f t="shared" si="36"/>
        <v>-2.0360658782381326E-5</v>
      </c>
      <c r="AU88">
        <f t="shared" si="23"/>
        <v>-5.1524932428883342E-5</v>
      </c>
      <c r="AW88">
        <v>85</v>
      </c>
      <c r="AX88">
        <f>IF(Z88&gt;0, (R88*SUMPRODUCT(K88:$K$98, X88:$X$98)-K88*$AZ$3)/Z88, 0)</f>
        <v>-2.310325248721685E+28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7"/>
        <v>250000</v>
      </c>
      <c r="S89">
        <f t="shared" si="28"/>
        <v>-3.7464127370713768E+29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-1.5492209034324922</v>
      </c>
      <c r="AC89">
        <f t="shared" si="29"/>
        <v>-1.3832329494932962</v>
      </c>
      <c r="AE89">
        <f t="shared" si="30"/>
        <v>0</v>
      </c>
      <c r="AF89">
        <f t="shared" si="31"/>
        <v>0</v>
      </c>
      <c r="AG89">
        <f t="shared" si="31"/>
        <v>-9.2303828126435204E-29</v>
      </c>
      <c r="AH89">
        <f t="shared" si="32"/>
        <v>-1.567342032609826E-23</v>
      </c>
      <c r="AI89">
        <f t="shared" si="33"/>
        <v>-1.5673512629926387E-23</v>
      </c>
      <c r="AJ89">
        <f t="shared" si="34"/>
        <v>-0.16598795393919596</v>
      </c>
      <c r="AK89">
        <f t="shared" si="49"/>
        <v>-0.10844546324027446</v>
      </c>
      <c r="AL89">
        <f t="shared" si="35"/>
        <v>-0.27443341717947045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-2.345892856267559E-27</v>
      </c>
      <c r="AR89">
        <f t="shared" si="36"/>
        <v>-2.3459066716879655E-27</v>
      </c>
      <c r="AS89">
        <f t="shared" si="36"/>
        <v>-2.4843968149316083E-5</v>
      </c>
      <c r="AT89">
        <f t="shared" si="36"/>
        <v>-1.6231392524219807E-5</v>
      </c>
      <c r="AU89">
        <f t="shared" si="23"/>
        <v>-4.1075360673535894E-5</v>
      </c>
      <c r="AW89">
        <v>86</v>
      </c>
      <c r="AX89">
        <f>IF(Z89&gt;0, (R89*SUMPRODUCT(K89:$K$98, X89:$X$98)-K89*$AZ$3)/Z89, 0)</f>
        <v>-3.7464127370713768E+29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7"/>
        <v>250000</v>
      </c>
      <c r="S90">
        <f t="shared" si="28"/>
        <v>-6.7654996055396726E+30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-1.3832329494932962</v>
      </c>
      <c r="AC90">
        <f t="shared" si="29"/>
        <v>-1.2350294191904432</v>
      </c>
      <c r="AE90">
        <f t="shared" si="30"/>
        <v>0</v>
      </c>
      <c r="AF90">
        <f t="shared" si="31"/>
        <v>0</v>
      </c>
      <c r="AG90">
        <f t="shared" si="31"/>
        <v>-4.5637036848660305E-30</v>
      </c>
      <c r="AH90">
        <f t="shared" si="32"/>
        <v>-8.6817086160304825E-25</v>
      </c>
      <c r="AI90">
        <f t="shared" si="33"/>
        <v>-8.6817542530673312E-25</v>
      </c>
      <c r="AJ90">
        <f t="shared" si="34"/>
        <v>-0.14820353030285305</v>
      </c>
      <c r="AK90">
        <f t="shared" si="49"/>
        <v>-9.6826306464530748E-2</v>
      </c>
      <c r="AL90">
        <f t="shared" si="35"/>
        <v>-0.2450298367673838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-1.1601965642882172E-28</v>
      </c>
      <c r="AR90">
        <f t="shared" si="36"/>
        <v>-1.1602026630800216E-28</v>
      </c>
      <c r="AS90">
        <f t="shared" si="36"/>
        <v>-1.9805459302707271E-5</v>
      </c>
      <c r="AT90">
        <f t="shared" si="36"/>
        <v>-1.293956674443543E-5</v>
      </c>
      <c r="AU90">
        <f t="shared" si="23"/>
        <v>-3.27450260471427E-5</v>
      </c>
      <c r="AW90">
        <v>87</v>
      </c>
      <c r="AX90">
        <f>IF(Z90&gt;0, (R90*SUMPRODUCT(K90:$K$98, X90:$X$98)-K90*$AZ$3)/Z90, 0)</f>
        <v>-6.7654996055396726E+30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7"/>
        <v>250000</v>
      </c>
      <c r="S91">
        <f t="shared" si="28"/>
        <v>-1.3772004710184417E+32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-1.2350294191904432</v>
      </c>
      <c r="AC91">
        <f t="shared" si="29"/>
        <v>-1.1027048385628955</v>
      </c>
      <c r="AE91">
        <f t="shared" si="30"/>
        <v>0</v>
      </c>
      <c r="AF91">
        <f t="shared" si="31"/>
        <v>0</v>
      </c>
      <c r="AG91">
        <f t="shared" si="31"/>
        <v>-2.0017144594560075E-31</v>
      </c>
      <c r="AH91">
        <f t="shared" si="32"/>
        <v>-4.3178952020717692E-26</v>
      </c>
      <c r="AI91">
        <f t="shared" si="33"/>
        <v>-4.3179152192163637E-26</v>
      </c>
      <c r="AJ91">
        <f t="shared" si="34"/>
        <v>-0.13232458062754771</v>
      </c>
      <c r="AK91">
        <f t="shared" si="49"/>
        <v>-8.6452059343331028E-2</v>
      </c>
      <c r="AL91">
        <f t="shared" si="35"/>
        <v>-0.21877663997087873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-5.1520544514521977E-30</v>
      </c>
      <c r="AR91">
        <f t="shared" si="36"/>
        <v>-5.1520783356397674E-30</v>
      </c>
      <c r="AS91">
        <f t="shared" si="36"/>
        <v>-1.5788790898204179E-5</v>
      </c>
      <c r="AT91">
        <f t="shared" si="36"/>
        <v>-1.0315343386826713E-5</v>
      </c>
      <c r="AU91">
        <f t="shared" si="23"/>
        <v>-2.6104134285030892E-5</v>
      </c>
      <c r="AW91">
        <v>88</v>
      </c>
      <c r="AX91">
        <f>IF(Z91&gt;0, (R91*SUMPRODUCT(K91:$K$98, X91:$X$98)-K91*$AZ$3)/Z91, 0)</f>
        <v>-1.3772004710184417E+32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7"/>
        <v>250000</v>
      </c>
      <c r="S92">
        <f t="shared" si="28"/>
        <v>-3.2084067256938778E+33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-1.1027048385628955</v>
      </c>
      <c r="AC92">
        <f t="shared" si="29"/>
        <v>-0.98455789157401374</v>
      </c>
      <c r="AE92">
        <f t="shared" si="30"/>
        <v>0</v>
      </c>
      <c r="AF92">
        <f t="shared" si="31"/>
        <v>0</v>
      </c>
      <c r="AG92">
        <f t="shared" si="31"/>
        <v>-7.6717041802195824E-33</v>
      </c>
      <c r="AH92">
        <f t="shared" si="32"/>
        <v>-1.9049802730592514E-27</v>
      </c>
      <c r="AI92">
        <f t="shared" si="33"/>
        <v>-1.9049879447634315E-27</v>
      </c>
      <c r="AJ92">
        <f t="shared" si="34"/>
        <v>-0.11814694698888173</v>
      </c>
      <c r="AK92">
        <f t="shared" si="49"/>
        <v>-7.7189338699402685E-2</v>
      </c>
      <c r="AL92">
        <f t="shared" si="35"/>
        <v>-0.19533628568828443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-2.0294614531160951E-31</v>
      </c>
      <c r="AR92">
        <f t="shared" si="36"/>
        <v>-2.0294696261287681E-31</v>
      </c>
      <c r="AS92">
        <f t="shared" si="36"/>
        <v>-1.2586727437981631E-5</v>
      </c>
      <c r="AT92">
        <f t="shared" si="36"/>
        <v>-8.2233285928146611E-6</v>
      </c>
      <c r="AU92">
        <f t="shared" si="23"/>
        <v>-2.0810056030796294E-5</v>
      </c>
      <c r="AW92">
        <v>89</v>
      </c>
      <c r="AX92">
        <f>IF(Z92&gt;0, (R92*SUMPRODUCT(K92:$K$98, X92:$X$98)-K92*$AZ$3)/Z92, 0)</f>
        <v>-3.2084067256938778E+33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7"/>
        <v>250000</v>
      </c>
      <c r="S93">
        <f t="shared" si="28"/>
        <v>-8.7227541893814968E+34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-0.98455789157401374</v>
      </c>
      <c r="AC93">
        <f t="shared" si="29"/>
        <v>-0.8790695460482264</v>
      </c>
      <c r="AE93">
        <f t="shared" si="30"/>
        <v>0</v>
      </c>
      <c r="AF93">
        <f t="shared" si="31"/>
        <v>0</v>
      </c>
      <c r="AG93">
        <f t="shared" si="31"/>
        <v>-2.5194724251153023E-34</v>
      </c>
      <c r="AH93">
        <f t="shared" si="32"/>
        <v>-7.343039895905856E-29</v>
      </c>
      <c r="AI93">
        <f t="shared" si="33"/>
        <v>-7.3430650906301073E-29</v>
      </c>
      <c r="AJ93">
        <f t="shared" si="34"/>
        <v>-0.10548834552578734</v>
      </c>
      <c r="AK93">
        <f t="shared" si="49"/>
        <v>-6.8919052410180967E-2</v>
      </c>
      <c r="AL93">
        <f t="shared" si="35"/>
        <v>-0.17440739793596832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-6.9847069454268015E-33</v>
      </c>
      <c r="AR93">
        <f t="shared" si="36"/>
        <v>-6.9847309106738867E-33</v>
      </c>
      <c r="AS93">
        <f t="shared" si="36"/>
        <v>-1.0034062051962404E-5</v>
      </c>
      <c r="AT93">
        <f t="shared" si="36"/>
        <v>-6.5555872072820944E-6</v>
      </c>
      <c r="AU93">
        <f t="shared" si="23"/>
        <v>-1.6589649259244502E-5</v>
      </c>
      <c r="AW93">
        <v>90</v>
      </c>
      <c r="AX93">
        <f>IF(Z93&gt;0, (R93*SUMPRODUCT(K93:$K$98, X93:$X$98)-K93*$AZ$3)/Z93, 0)</f>
        <v>-8.7227541893814968E+34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7"/>
        <v>250000</v>
      </c>
      <c r="S94">
        <f t="shared" si="28"/>
        <v>-2.8440178516853386E+36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-0.8790695460482264</v>
      </c>
      <c r="AC94">
        <f t="shared" si="29"/>
        <v>-0.78488352325734512</v>
      </c>
      <c r="AE94">
        <f t="shared" si="30"/>
        <v>0</v>
      </c>
      <c r="AF94">
        <f t="shared" si="31"/>
        <v>0</v>
      </c>
      <c r="AG94">
        <f t="shared" si="31"/>
        <v>-6.8994250756217165E-36</v>
      </c>
      <c r="AH94">
        <f t="shared" si="32"/>
        <v>-2.4252834501079321E-30</v>
      </c>
      <c r="AI94">
        <f t="shared" si="33"/>
        <v>-2.4252903495330076E-30</v>
      </c>
      <c r="AJ94">
        <f t="shared" si="34"/>
        <v>-9.4186022790881285E-2</v>
      </c>
      <c r="AK94">
        <f t="shared" si="49"/>
        <v>-6.1534868223375852E-2</v>
      </c>
      <c r="AL94">
        <f t="shared" si="35"/>
        <v>-0.15572089101425712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-2.0597607684496946E-34</v>
      </c>
      <c r="AR94">
        <f t="shared" si="36"/>
        <v>-2.0597666280390529E-34</v>
      </c>
      <c r="AS94">
        <f t="shared" si="36"/>
        <v>-7.9990928347914331E-6</v>
      </c>
      <c r="AT94">
        <f t="shared" si="36"/>
        <v>-5.226073985397077E-6</v>
      </c>
      <c r="AU94">
        <f t="shared" si="23"/>
        <v>-1.322516682018851E-5</v>
      </c>
      <c r="AW94">
        <v>91</v>
      </c>
      <c r="AX94">
        <f>IF(Z94&gt;0, (R94*SUMPRODUCT(K94:$K$98, X94:$X$98)-K94*$AZ$3)/Z94, 0)</f>
        <v>-2.8440178516853386E+36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7"/>
        <v>250000</v>
      </c>
      <c r="S95">
        <f t="shared" si="28"/>
        <v>-1.1580236044989992E+38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-0.78488352325734512</v>
      </c>
      <c r="AC95">
        <f t="shared" si="29"/>
        <v>-0.70078886005120089</v>
      </c>
      <c r="AE95">
        <f t="shared" si="30"/>
        <v>0</v>
      </c>
      <c r="AF95">
        <f t="shared" si="31"/>
        <v>0</v>
      </c>
      <c r="AG95">
        <f t="shared" si="31"/>
        <v>-1.5128984792032505E-37</v>
      </c>
      <c r="AH95">
        <f t="shared" si="32"/>
        <v>-6.6791409769451735E-32</v>
      </c>
      <c r="AI95">
        <f t="shared" si="33"/>
        <v>-6.6791561059299656E-32</v>
      </c>
      <c r="AJ95">
        <f t="shared" si="34"/>
        <v>-8.4094663206144227E-2</v>
      </c>
      <c r="AK95">
        <f t="shared" si="49"/>
        <v>-5.4941846628014164E-2</v>
      </c>
      <c r="AL95">
        <f t="shared" si="35"/>
        <v>-0.13903650983415838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-5.0647366270602404E-36</v>
      </c>
      <c r="AR95">
        <f t="shared" si="36"/>
        <v>-5.064748099242617E-36</v>
      </c>
      <c r="AS95">
        <f t="shared" si="36"/>
        <v>-6.3768278338579827E-6</v>
      </c>
      <c r="AT95">
        <f t="shared" si="36"/>
        <v>-4.1661941847872105E-6</v>
      </c>
      <c r="AU95">
        <f t="shared" si="23"/>
        <v>-1.0543022018645193E-5</v>
      </c>
      <c r="AW95">
        <v>92</v>
      </c>
      <c r="AX95">
        <f>IF(Z95&gt;0, (R95*SUMPRODUCT(K95:$K$98, X95:$X$98)-K95*$AZ$3)/Z95, 0)</f>
        <v>-1.1580236044989992E+38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7"/>
        <v>250000</v>
      </c>
      <c r="S96">
        <f t="shared" si="28"/>
        <v>-6.2773216998947497E+39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-0.70078886005120089</v>
      </c>
      <c r="AC96">
        <f t="shared" si="29"/>
        <v>-0.62570433933142922</v>
      </c>
      <c r="AE96">
        <f t="shared" si="30"/>
        <v>0</v>
      </c>
      <c r="AF96">
        <f t="shared" si="31"/>
        <v>0</v>
      </c>
      <c r="AG96">
        <f t="shared" si="31"/>
        <v>-2.4919239814566151E-39</v>
      </c>
      <c r="AH96">
        <f t="shared" si="32"/>
        <v>-1.4728502545966517E-33</v>
      </c>
      <c r="AI96">
        <f t="shared" si="33"/>
        <v>-1.4728527465206332E-33</v>
      </c>
      <c r="AJ96">
        <f t="shared" si="34"/>
        <v>-7.5084520719771675E-2</v>
      </c>
      <c r="AK96">
        <f t="shared" si="49"/>
        <v>-4.905522020358407E-2</v>
      </c>
      <c r="AL96">
        <f t="shared" si="35"/>
        <v>-0.12413974092335575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-9.9718750408112857E-38</v>
      </c>
      <c r="AR96">
        <f t="shared" si="36"/>
        <v>-9.9718919122851348E-38</v>
      </c>
      <c r="AS96">
        <f t="shared" si="36"/>
        <v>-5.0835681073485222E-6</v>
      </c>
      <c r="AT96">
        <f t="shared" si="36"/>
        <v>-3.3212644968010283E-6</v>
      </c>
      <c r="AU96">
        <f t="shared" si="23"/>
        <v>-8.4048326041495501E-6</v>
      </c>
      <c r="AW96">
        <v>93</v>
      </c>
      <c r="AX96">
        <f>IF(Z96&gt;0, (R96*SUMPRODUCT(K96:$K$98, X96:$X$98)-K96*$AZ$3)/Z96, 0)</f>
        <v>-6.2773216998947497E+39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7"/>
        <v>250000</v>
      </c>
      <c r="S97">
        <f t="shared" si="28"/>
        <v>-5.0885252144317639E+41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-0.62570433933142922</v>
      </c>
      <c r="AC97">
        <f t="shared" si="29"/>
        <v>-0.55866458868877611</v>
      </c>
      <c r="AE97">
        <f t="shared" si="30"/>
        <v>0</v>
      </c>
      <c r="AF97">
        <f t="shared" si="31"/>
        <v>0</v>
      </c>
      <c r="AG97">
        <f t="shared" si="31"/>
        <v>-2.7447274266438031E-41</v>
      </c>
      <c r="AH97">
        <f t="shared" si="32"/>
        <v>-2.4395574673756108E-35</v>
      </c>
      <c r="AI97">
        <f t="shared" si="33"/>
        <v>-2.4395602121030375E-35</v>
      </c>
      <c r="AJ97">
        <f t="shared" si="34"/>
        <v>-6.7039750642653106E-2</v>
      </c>
      <c r="AK97">
        <f t="shared" si="49"/>
        <v>-4.3799303753200049E-2</v>
      </c>
      <c r="AL97">
        <f t="shared" si="35"/>
        <v>-0.11083905439585315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-1.4747257512398805E-39</v>
      </c>
      <c r="AR97">
        <f t="shared" si="36"/>
        <v>-1.4747274104425312E-39</v>
      </c>
      <c r="AS97">
        <f t="shared" si="36"/>
        <v>-4.0525893712918592E-6</v>
      </c>
      <c r="AT97">
        <f t="shared" si="36"/>
        <v>-2.6476917225773494E-6</v>
      </c>
      <c r="AU97">
        <f t="shared" si="23"/>
        <v>-6.7002810938692082E-6</v>
      </c>
      <c r="AW97">
        <v>94</v>
      </c>
      <c r="AX97">
        <f>IF(Z97&gt;0, (R97*SUMPRODUCT(K97:$K$98, X97:$X$98)-K97*$AZ$3)/Z97, 0)</f>
        <v>-5.0885252144317639E+41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-0.55866458868877611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-2.7447274266438029E-37</v>
      </c>
      <c r="AI98">
        <f t="shared" si="33"/>
        <v>-2.7447274266438029E-37</v>
      </c>
      <c r="AJ98">
        <f t="shared" si="34"/>
        <v>-0.55866458868877611</v>
      </c>
      <c r="AK98">
        <f t="shared" si="49"/>
        <v>-3.9106521208214333E-2</v>
      </c>
      <c r="AL98">
        <f t="shared" si="35"/>
        <v>-0.59777110989699045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-1.4814309380523118E-41</v>
      </c>
      <c r="AR98">
        <f t="shared" si="36"/>
        <v>-1.4814309380523118E-41</v>
      </c>
      <c r="AS98">
        <f t="shared" si="36"/>
        <v>-3.0153194726873963E-5</v>
      </c>
      <c r="AT98">
        <f t="shared" si="36"/>
        <v>-2.1107236308811776E-6</v>
      </c>
      <c r="AU98">
        <f t="shared" si="36"/>
        <v>-3.2263918357755143E-5</v>
      </c>
      <c r="AW98">
        <v>95</v>
      </c>
    </row>
    <row r="100" spans="5:50" x14ac:dyDescent="0.25">
      <c r="AN100" s="8">
        <f t="shared" ref="AN100:AU100" si="50">SUM(AN3:AN98)</f>
        <v>12365.23074979082</v>
      </c>
      <c r="AO100" s="8">
        <f t="shared" si="50"/>
        <v>-1236.5230749790821</v>
      </c>
      <c r="AP100" s="8">
        <f t="shared" si="50"/>
        <v>-449.27090058209222</v>
      </c>
      <c r="AQ100" s="8">
        <f t="shared" si="50"/>
        <v>-9241.6801425496869</v>
      </c>
      <c r="AR100" s="8">
        <f t="shared" si="50"/>
        <v>1437.7566316799582</v>
      </c>
      <c r="AS100" s="8">
        <f t="shared" si="50"/>
        <v>-2264.289851730643</v>
      </c>
      <c r="AT100" s="8">
        <f t="shared" si="50"/>
        <v>826.53322005068742</v>
      </c>
      <c r="AU100" s="8">
        <f t="shared" si="50"/>
        <v>1.2874253597331027E-12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15F0-8FEB-4A7C-869C-F3CCF169B697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26806.431197446174</v>
      </c>
      <c r="K3">
        <v>1</v>
      </c>
      <c r="L3" s="2">
        <v>0</v>
      </c>
      <c r="O3">
        <f>$C$3</f>
        <v>26806.431197446174</v>
      </c>
      <c r="P3">
        <f>O3*C5</f>
        <v>2680.6431197446177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26806.431197446174</v>
      </c>
      <c r="AF3">
        <f t="shared" ref="AF3:AG34" si="4">-$Z3*P3</f>
        <v>-2680.6431197446177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23925.788077701556</v>
      </c>
      <c r="AJ3">
        <f t="shared" ref="AJ3:AJ66" si="7">AB3-AC3</f>
        <v>0</v>
      </c>
      <c r="AL3">
        <f t="shared" ref="AL3:AL66" si="8">SUM(AI3:AK3)</f>
        <v>23925.788077701556</v>
      </c>
      <c r="AN3">
        <f t="shared" ref="AN3:AU34" si="9">AE3*$K3</f>
        <v>26806.431197446174</v>
      </c>
      <c r="AO3">
        <f t="shared" si="9"/>
        <v>-2680.6431197446177</v>
      </c>
      <c r="AP3">
        <f t="shared" si="9"/>
        <v>-200</v>
      </c>
      <c r="AQ3">
        <f t="shared" si="9"/>
        <v>0</v>
      </c>
      <c r="AR3">
        <f t="shared" si="9"/>
        <v>23925.788077701556</v>
      </c>
      <c r="AS3">
        <f t="shared" si="9"/>
        <v>0</v>
      </c>
      <c r="AT3">
        <f t="shared" si="9"/>
        <v>0</v>
      </c>
      <c r="AU3">
        <f t="shared" si="9"/>
        <v>23925.788077701556</v>
      </c>
      <c r="AW3">
        <v>0</v>
      </c>
      <c r="AX3">
        <f>IF(Z3&gt;0, (R3*SUMPRODUCT(K3:$K$98, X3:$X$98)-K3*$AZ$3)/Z3, 0)</f>
        <v>0</v>
      </c>
      <c r="AZ3">
        <f>C6*SUMPRODUCT(X4:X89, K4:K89)/1</f>
        <v>20242.207143436113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250000</v>
      </c>
      <c r="S4">
        <f t="shared" si="1"/>
        <v>1373.4760403511254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1357.7896199394127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-355.24099999999999</v>
      </c>
      <c r="AI4">
        <f t="shared" si="6"/>
        <v>-355.24099999999999</v>
      </c>
      <c r="AJ4">
        <f t="shared" si="7"/>
        <v>-1357.7896199394127</v>
      </c>
      <c r="AK4">
        <f>G4*SUM(AB4, AE4:AF4)</f>
        <v>0</v>
      </c>
      <c r="AL4">
        <f t="shared" si="8"/>
        <v>-1713.0306199394126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-331.41244519078271</v>
      </c>
      <c r="AR4">
        <f t="shared" si="9"/>
        <v>-331.41244519078271</v>
      </c>
      <c r="AS4">
        <f t="shared" si="9"/>
        <v>-1266.7129582418254</v>
      </c>
      <c r="AT4">
        <f t="shared" si="9"/>
        <v>0</v>
      </c>
      <c r="AU4">
        <f t="shared" si="9"/>
        <v>-1598.125403432608</v>
      </c>
      <c r="AW4">
        <v>1</v>
      </c>
      <c r="AX4">
        <f>IF(Z4&gt;0, (R4*SUMPRODUCT(K4:$K$98, X4:$X$98)-K4*$AZ$3)/Z4, 0)</f>
        <v>1373.4760403511254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250000</v>
      </c>
      <c r="S5">
        <f t="shared" si="1"/>
        <v>2662.1292831188857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1357.7896199394127</v>
      </c>
      <c r="AC5">
        <f t="shared" si="2"/>
        <v>2601.5210745086624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-365.01550890986999</v>
      </c>
      <c r="AI5">
        <f t="shared" si="6"/>
        <v>-389.44633849997899</v>
      </c>
      <c r="AJ5">
        <f t="shared" si="7"/>
        <v>-1243.7314545692498</v>
      </c>
      <c r="AK5">
        <f>G5*SUM(AB5, AE5:AF5)</f>
        <v>55.669374417515918</v>
      </c>
      <c r="AL5">
        <f t="shared" si="8"/>
        <v>-1577.5084186517129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-312.12768824358164</v>
      </c>
      <c r="AR5">
        <f t="shared" si="9"/>
        <v>-333.01868650447068</v>
      </c>
      <c r="AS5">
        <f t="shared" si="9"/>
        <v>-1063.5247386334552</v>
      </c>
      <c r="AT5">
        <f t="shared" si="9"/>
        <v>47.603328403221674</v>
      </c>
      <c r="AU5">
        <f t="shared" si="9"/>
        <v>-1348.9400967347042</v>
      </c>
      <c r="AW5">
        <v>2</v>
      </c>
      <c r="AX5">
        <f>IF(Z5&gt;0, (R5*SUMPRODUCT(K5:$K$98, X5:$X$98)-K5*$AZ$3)/Z5, 0)</f>
        <v>2662.1292831188857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250000</v>
      </c>
      <c r="S6">
        <f t="shared" si="1"/>
        <v>4124.0819583457278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2601.5210745086624</v>
      </c>
      <c r="AC6">
        <f t="shared" si="2"/>
        <v>3983.62540085726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-379.62650775967359</v>
      </c>
      <c r="AI6">
        <f t="shared" si="6"/>
        <v>-403.77506640310554</v>
      </c>
      <c r="AJ6">
        <f t="shared" si="7"/>
        <v>-1382.1043263485976</v>
      </c>
      <c r="AK6">
        <f>G6*SUM(AB6, AE6:AF6)</f>
        <v>152.18898285875676</v>
      </c>
      <c r="AL6">
        <f t="shared" si="8"/>
        <v>-1633.6904098929463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-292.84769554014446</v>
      </c>
      <c r="AR6">
        <f t="shared" si="9"/>
        <v>-311.47613587503798</v>
      </c>
      <c r="AS6">
        <f t="shared" si="9"/>
        <v>-1066.169139125235</v>
      </c>
      <c r="AT6">
        <f t="shared" si="9"/>
        <v>117.40010775274894</v>
      </c>
      <c r="AU6">
        <f t="shared" si="9"/>
        <v>-1260.245167247524</v>
      </c>
      <c r="AW6">
        <v>3</v>
      </c>
      <c r="AX6">
        <f>IF(Z6&gt;0, (R6*SUMPRODUCT(K6:$K$98, X6:$X$98)-K6*$AZ$3)/Z6, 0)</f>
        <v>4124.0819583457278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250000</v>
      </c>
      <c r="S7">
        <f t="shared" si="1"/>
        <v>5340.6557713066404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3983.62540085726</v>
      </c>
      <c r="AC7">
        <f t="shared" si="2"/>
        <v>5098.7029382042183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-396.71952447630667</v>
      </c>
      <c r="AI7">
        <f t="shared" si="6"/>
        <v>-420.5869255808567</v>
      </c>
      <c r="AJ7">
        <f t="shared" si="7"/>
        <v>-1115.0775373469583</v>
      </c>
      <c r="AK7">
        <f>G7*SUM(AB7, AE7:AF7)</f>
        <v>195.59600718209145</v>
      </c>
      <c r="AL7">
        <f t="shared" si="8"/>
        <v>-1340.0684557457234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-278.44001462044253</v>
      </c>
      <c r="AR7">
        <f t="shared" si="9"/>
        <v>-295.19149545889013</v>
      </c>
      <c r="AS7">
        <f t="shared" si="9"/>
        <v>-782.62396137842995</v>
      </c>
      <c r="AT7">
        <f t="shared" si="9"/>
        <v>137.2802489904536</v>
      </c>
      <c r="AU7">
        <f t="shared" si="9"/>
        <v>-940.53520784686646</v>
      </c>
      <c r="AW7">
        <v>4</v>
      </c>
      <c r="AX7">
        <f>IF(Z7&gt;0, (R7*SUMPRODUCT(K7:$K$98, X7:$X$98)-K7*$AZ$3)/Z7, 0)</f>
        <v>5340.6557713066404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250000</v>
      </c>
      <c r="S8">
        <f t="shared" si="1"/>
        <v>6111.1289567379945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5098.7029382042183</v>
      </c>
      <c r="AC8">
        <f t="shared" si="2"/>
        <v>5765.8126273335638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-413.80679482640073</v>
      </c>
      <c r="AI8">
        <f t="shared" si="6"/>
        <v>-437.39414124042258</v>
      </c>
      <c r="AJ8">
        <f t="shared" si="7"/>
        <v>-667.1096891293455</v>
      </c>
      <c r="AK8">
        <f t="shared" ref="AK8:AK71" si="22">G8*SUM(AB8:AB8, AE8:AF8)</f>
        <v>108.60237258374984</v>
      </c>
      <c r="AL8">
        <f t="shared" si="8"/>
        <v>-995.90145778601834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-271.10316381217717</v>
      </c>
      <c r="AR8">
        <f t="shared" si="9"/>
        <v>-286.55627941763208</v>
      </c>
      <c r="AS8">
        <f t="shared" si="9"/>
        <v>-437.05311172716637</v>
      </c>
      <c r="AT8">
        <f t="shared" si="9"/>
        <v>71.150225595776064</v>
      </c>
      <c r="AU8">
        <f t="shared" si="9"/>
        <v>-652.45916554902237</v>
      </c>
      <c r="AW8">
        <v>5</v>
      </c>
      <c r="AX8">
        <f>IF(Z8&gt;0, (R8*SUMPRODUCT(K8:$K$98, X8:$X$98)-K8*$AZ$3)/Z8, 0)</f>
        <v>6111.1289567379945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250000</v>
      </c>
      <c r="S9">
        <f t="shared" si="1"/>
        <v>6646.5390880684672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5765.8126273335638</v>
      </c>
      <c r="AC9">
        <f t="shared" si="2"/>
        <v>6196.7850170711299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-431.58145131278422</v>
      </c>
      <c r="AI9">
        <f t="shared" si="6"/>
        <v>-454.88976611753458</v>
      </c>
      <c r="AJ9">
        <f t="shared" si="7"/>
        <v>-430.97238973756612</v>
      </c>
      <c r="AK9">
        <f t="shared" si="22"/>
        <v>34.018294501268024</v>
      </c>
      <c r="AL9">
        <f t="shared" si="8"/>
        <v>-851.84386135383272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-267.77926766881865</v>
      </c>
      <c r="AR9">
        <f t="shared" si="9"/>
        <v>-282.24115765511209</v>
      </c>
      <c r="AS9">
        <f t="shared" si="9"/>
        <v>-267.40136898461657</v>
      </c>
      <c r="AT9">
        <f t="shared" si="9"/>
        <v>21.107009954164624</v>
      </c>
      <c r="AU9">
        <f t="shared" si="9"/>
        <v>-528.53551668556406</v>
      </c>
      <c r="AW9">
        <v>6</v>
      </c>
      <c r="AX9">
        <f>IF(Z9&gt;0, (R9*SUMPRODUCT(K9:$K$98, X9:$X$98)-K9*$AZ$3)/Z9, 0)</f>
        <v>6646.5390880684672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250000</v>
      </c>
      <c r="S10">
        <f t="shared" si="1"/>
        <v>7135.9118989231847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6196.7850170711299</v>
      </c>
      <c r="AC10">
        <f t="shared" si="2"/>
        <v>6573.6015842715115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-452.33257817523997</v>
      </c>
      <c r="AI10">
        <f t="shared" si="6"/>
        <v>-475.36257657412534</v>
      </c>
      <c r="AJ10">
        <f t="shared" si="7"/>
        <v>-376.81656720038154</v>
      </c>
      <c r="AK10">
        <f t="shared" si="22"/>
        <v>25.406818569991636</v>
      </c>
      <c r="AL10">
        <f t="shared" si="8"/>
        <v>-826.77232520451525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-266.25037795285408</v>
      </c>
      <c r="AR10">
        <f t="shared" si="9"/>
        <v>-279.8062129154672</v>
      </c>
      <c r="AS10">
        <f t="shared" si="9"/>
        <v>-221.80041473185759</v>
      </c>
      <c r="AT10">
        <f t="shared" si="9"/>
        <v>14.954870317165556</v>
      </c>
      <c r="AU10">
        <f t="shared" si="9"/>
        <v>-486.65175733015923</v>
      </c>
      <c r="AW10">
        <v>7</v>
      </c>
      <c r="AX10">
        <f>IF(Z10&gt;0, (R10*SUMPRODUCT(K10:$K$98, X10:$X$98)-K10*$AZ$3)/Z10, 0)</f>
        <v>7135.9118989231847</v>
      </c>
    </row>
    <row r="11" spans="1:52" x14ac:dyDescent="0.25">
      <c r="A11" t="s">
        <v>33</v>
      </c>
      <c r="C11" s="12">
        <f>AU91</f>
        <v>-1.0276628723340786E-11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250000</v>
      </c>
      <c r="S11">
        <f t="shared" si="1"/>
        <v>7582.2582673942088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6573.6015842715115</v>
      </c>
      <c r="AC11">
        <f t="shared" si="2"/>
        <v>6900.6052094412735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-472.24923206781494</v>
      </c>
      <c r="AI11">
        <f t="shared" si="6"/>
        <v>-495.00170555950467</v>
      </c>
      <c r="AJ11">
        <f t="shared" si="7"/>
        <v>-327.00362516976202</v>
      </c>
      <c r="AK11">
        <f t="shared" si="22"/>
        <v>15.776643802251627</v>
      </c>
      <c r="AL11">
        <f t="shared" si="8"/>
        <v>-806.22868692701502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-264.13307416514709</v>
      </c>
      <c r="AR11">
        <f t="shared" si="9"/>
        <v>-276.85872909508043</v>
      </c>
      <c r="AS11">
        <f t="shared" si="9"/>
        <v>-182.89595178597057</v>
      </c>
      <c r="AT11">
        <f t="shared" si="9"/>
        <v>8.8240131365609873</v>
      </c>
      <c r="AU11">
        <f t="shared" si="9"/>
        <v>-450.93066774448999</v>
      </c>
      <c r="AW11">
        <v>8</v>
      </c>
      <c r="AX11">
        <f>IF(Z11&gt;0, (R11*SUMPRODUCT(K11:$K$98, X11:$X$98)-K11*$AZ$3)/Z11, 0)</f>
        <v>7582.2582673942088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250000</v>
      </c>
      <c r="S12">
        <f t="shared" si="1"/>
        <v>8007.8176733726177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6900.6052094412735</v>
      </c>
      <c r="AC12">
        <f t="shared" si="2"/>
        <v>7199.1651306144558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-495.20917821977076</v>
      </c>
      <c r="AI12">
        <f t="shared" si="6"/>
        <v>-517.68460605872156</v>
      </c>
      <c r="AJ12">
        <f t="shared" si="7"/>
        <v>-298.55992117318237</v>
      </c>
      <c r="AK12">
        <f t="shared" si="22"/>
        <v>15.871391981714929</v>
      </c>
      <c r="AL12">
        <f t="shared" si="8"/>
        <v>-800.37313525018897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-263.20894264548514</v>
      </c>
      <c r="AR12">
        <f t="shared" si="9"/>
        <v>-275.1548714714848</v>
      </c>
      <c r="AS12">
        <f t="shared" si="9"/>
        <v>-158.68777200538435</v>
      </c>
      <c r="AT12">
        <f t="shared" si="9"/>
        <v>8.4358135623352126</v>
      </c>
      <c r="AU12">
        <f t="shared" si="9"/>
        <v>-425.40682991453389</v>
      </c>
      <c r="AW12">
        <v>9</v>
      </c>
      <c r="AX12">
        <f>IF(Z12&gt;0, (R12*SUMPRODUCT(K12:$K$98, X12:$X$98)-K12*$AZ$3)/Z12, 0)</f>
        <v>8007.8176733726177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250000</v>
      </c>
      <c r="S13">
        <f t="shared" si="1"/>
        <v>8410.1400496047881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7199.1651306144558</v>
      </c>
      <c r="AC13">
        <f t="shared" si="2"/>
        <v>7467.7673199581795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-519.72718745058035</v>
      </c>
      <c r="AI13">
        <f t="shared" si="6"/>
        <v>-541.92588829239662</v>
      </c>
      <c r="AJ13">
        <f t="shared" si="7"/>
        <v>-268.60218934372369</v>
      </c>
      <c r="AK13">
        <f t="shared" si="22"/>
        <v>14.398330261228912</v>
      </c>
      <c r="AL13">
        <f t="shared" si="8"/>
        <v>-796.12974737489139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-262.58605056590659</v>
      </c>
      <c r="AR13">
        <f t="shared" si="9"/>
        <v>-273.80168315641998</v>
      </c>
      <c r="AS13">
        <f t="shared" si="9"/>
        <v>-135.70809797174772</v>
      </c>
      <c r="AT13">
        <f t="shared" si="9"/>
        <v>7.2745870705468638</v>
      </c>
      <c r="AU13">
        <f t="shared" si="9"/>
        <v>-402.23519405762084</v>
      </c>
      <c r="AW13">
        <v>10</v>
      </c>
      <c r="AX13">
        <f>IF(Z13&gt;0, (R13*SUMPRODUCT(K13:$K$98, X13:$X$98)-K13*$AZ$3)/Z13, 0)</f>
        <v>8410.1400496047881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250000</v>
      </c>
      <c r="S14">
        <f t="shared" si="1"/>
        <v>8791.1940903558097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7467.7673199581795</v>
      </c>
      <c r="AC14">
        <f t="shared" si="2"/>
        <v>7708.856592227864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-546.16240635650024</v>
      </c>
      <c r="AI14">
        <f t="shared" si="6"/>
        <v>-568.08450394926274</v>
      </c>
      <c r="AJ14">
        <f t="shared" si="7"/>
        <v>-241.08927226968444</v>
      </c>
      <c r="AK14">
        <f t="shared" si="22"/>
        <v>13.441981175924722</v>
      </c>
      <c r="AL14">
        <f t="shared" si="8"/>
        <v>-795.73179504302243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-262.35228569671801</v>
      </c>
      <c r="AR14">
        <f t="shared" si="9"/>
        <v>-272.88269266686319</v>
      </c>
      <c r="AS14">
        <f t="shared" si="9"/>
        <v>-115.80863292817757</v>
      </c>
      <c r="AT14">
        <f t="shared" si="9"/>
        <v>6.4569337705279732</v>
      </c>
      <c r="AU14">
        <f t="shared" si="9"/>
        <v>-382.23439182451278</v>
      </c>
      <c r="AW14">
        <v>11</v>
      </c>
      <c r="AX14">
        <f>IF(Z14&gt;0, (R14*SUMPRODUCT(K14:$K$98, X14:$X$98)-K14*$AZ$3)/Z14, 0)</f>
        <v>8791.1940903558097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250000</v>
      </c>
      <c r="S15">
        <f t="shared" si="1"/>
        <v>9176.9016825967519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7708.856592227864</v>
      </c>
      <c r="AC15">
        <f t="shared" si="2"/>
        <v>7945.5454649093181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-573.75390703681592</v>
      </c>
      <c r="AI15">
        <f t="shared" si="6"/>
        <v>-595.39940826294708</v>
      </c>
      <c r="AJ15">
        <f t="shared" si="7"/>
        <v>-236.68887268145409</v>
      </c>
      <c r="AK15">
        <f t="shared" si="22"/>
        <v>31.606312028134244</v>
      </c>
      <c r="AL15">
        <f t="shared" si="8"/>
        <v>-800.48196891626696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-261.46098414327616</v>
      </c>
      <c r="AR15">
        <f t="shared" si="9"/>
        <v>-271.32488917895137</v>
      </c>
      <c r="AS15">
        <f t="shared" si="9"/>
        <v>-107.85966740804194</v>
      </c>
      <c r="AT15">
        <f t="shared" si="9"/>
        <v>14.403069585520374</v>
      </c>
      <c r="AU15">
        <f t="shared" si="9"/>
        <v>-364.78148700147295</v>
      </c>
      <c r="AW15">
        <v>12</v>
      </c>
      <c r="AX15">
        <f>IF(Z15&gt;0, (R15*SUMPRODUCT(K15:$K$98, X15:$X$98)-K15*$AZ$3)/Z15, 0)</f>
        <v>9176.9016825967519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250000</v>
      </c>
      <c r="S16">
        <f t="shared" si="1"/>
        <v>9572.9568286558715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7945.5454649093181</v>
      </c>
      <c r="AC16">
        <f t="shared" si="2"/>
        <v>8182.3480512848746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-606.5346505977642</v>
      </c>
      <c r="AI16">
        <f t="shared" si="6"/>
        <v>-627.90304334657424</v>
      </c>
      <c r="AJ16">
        <f t="shared" si="7"/>
        <v>-236.80258637555653</v>
      </c>
      <c r="AK16">
        <f t="shared" si="22"/>
        <v>56.413372800856159</v>
      </c>
      <c r="AL16">
        <f t="shared" si="8"/>
        <v>-808.29225692127466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-261.46934528243628</v>
      </c>
      <c r="AR16">
        <f t="shared" si="9"/>
        <v>-270.68098662273388</v>
      </c>
      <c r="AS16">
        <f t="shared" si="9"/>
        <v>-102.08257213299031</v>
      </c>
      <c r="AT16">
        <f t="shared" si="9"/>
        <v>24.319084881427273</v>
      </c>
      <c r="AU16">
        <f t="shared" si="9"/>
        <v>-348.44447387429693</v>
      </c>
      <c r="AW16">
        <v>13</v>
      </c>
      <c r="AX16">
        <f>IF(Z16&gt;0, (R16*SUMPRODUCT(K16:$K$98, X16:$X$98)-K16*$AZ$3)/Z16, 0)</f>
        <v>9572.9568286558715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250000</v>
      </c>
      <c r="S17">
        <f t="shared" si="1"/>
        <v>10009.597607997526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8182.3480512848746</v>
      </c>
      <c r="AC17">
        <f t="shared" si="2"/>
        <v>8444.2184532308584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-644.04335744913521</v>
      </c>
      <c r="AI17">
        <f t="shared" si="6"/>
        <v>-665.13366193471222</v>
      </c>
      <c r="AJ17">
        <f t="shared" si="7"/>
        <v>-261.87040194598376</v>
      </c>
      <c r="AK17">
        <f t="shared" si="22"/>
        <v>112.91640310773127</v>
      </c>
      <c r="AL17">
        <f t="shared" si="8"/>
        <v>-814.08766077296468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-260.98784545644827</v>
      </c>
      <c r="AR17">
        <f t="shared" si="9"/>
        <v>-269.53434013580056</v>
      </c>
      <c r="AS17">
        <f t="shared" si="9"/>
        <v>-106.11861950318166</v>
      </c>
      <c r="AT17">
        <f t="shared" si="9"/>
        <v>45.757491980819054</v>
      </c>
      <c r="AU17">
        <f t="shared" si="9"/>
        <v>-329.89546765816317</v>
      </c>
      <c r="AW17">
        <v>14</v>
      </c>
      <c r="AX17">
        <f>IF(Z17&gt;0, (R17*SUMPRODUCT(K17:$K$98, X17:$X$98)-K17*$AZ$3)/Z17, 0)</f>
        <v>10009.597607997526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250000</v>
      </c>
      <c r="S18">
        <f t="shared" si="1"/>
        <v>10504.312563503318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8444.2184532308584</v>
      </c>
      <c r="AC18">
        <f t="shared" si="2"/>
        <v>8731.3098561832448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-991.03340777726544</v>
      </c>
      <c r="AI18">
        <f t="shared" si="6"/>
        <v>-1011.813705877209</v>
      </c>
      <c r="AJ18">
        <f t="shared" si="7"/>
        <v>-287.09140295238649</v>
      </c>
      <c r="AK18">
        <f t="shared" si="22"/>
        <v>182.39511858978656</v>
      </c>
      <c r="AL18">
        <f t="shared" si="8"/>
        <v>-1116.509990239809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-374.7665033433783</v>
      </c>
      <c r="AR18">
        <f t="shared" si="9"/>
        <v>-382.62472446512197</v>
      </c>
      <c r="AS18">
        <f t="shared" si="9"/>
        <v>-108.56570563622417</v>
      </c>
      <c r="AT18">
        <f t="shared" si="9"/>
        <v>68.9740429377715</v>
      </c>
      <c r="AU18">
        <f t="shared" si="9"/>
        <v>-422.21638716357461</v>
      </c>
      <c r="AW18">
        <v>15</v>
      </c>
      <c r="AX18">
        <f>IF(Z18&gt;0, (R18*SUMPRODUCT(K18:$K$98, X18:$X$98)-K18*$AZ$3)/Z18, 0)</f>
        <v>10504.312563503318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250000</v>
      </c>
      <c r="S19">
        <f t="shared" si="1"/>
        <v>10853.994775759758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8731.3098561832448</v>
      </c>
      <c r="AC19">
        <f t="shared" si="2"/>
        <v>8872.6653010663158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-1360.9017225653031</v>
      </c>
      <c r="AI19">
        <f t="shared" si="6"/>
        <v>-1381.3381275119907</v>
      </c>
      <c r="AJ19">
        <f t="shared" si="7"/>
        <v>-141.35544488307096</v>
      </c>
      <c r="AK19">
        <f t="shared" si="22"/>
        <v>194.70820979288635</v>
      </c>
      <c r="AL19">
        <f t="shared" si="8"/>
        <v>-1327.9853626021754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-479.93556025645012</v>
      </c>
      <c r="AR19">
        <f t="shared" si="9"/>
        <v>-487.14266220590446</v>
      </c>
      <c r="AS19">
        <f t="shared" si="9"/>
        <v>-49.85040691062909</v>
      </c>
      <c r="AT19">
        <f t="shared" si="9"/>
        <v>68.66579136760204</v>
      </c>
      <c r="AU19">
        <f t="shared" si="9"/>
        <v>-468.32727774893158</v>
      </c>
      <c r="AW19">
        <v>16</v>
      </c>
      <c r="AX19">
        <f>IF(Z19&gt;0, (R19*SUMPRODUCT(K19:$K$98, X19:$X$98)-K19*$AZ$3)/Z19, 0)</f>
        <v>10853.994775759758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250000</v>
      </c>
      <c r="S20">
        <f t="shared" si="1"/>
        <v>10919.034982496729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8872.6653010663158</v>
      </c>
      <c r="AC20">
        <f t="shared" si="2"/>
        <v>8760.3925098335749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-1744.2471621997847</v>
      </c>
      <c r="AI20">
        <f t="shared" si="6"/>
        <v>-1764.3047783807854</v>
      </c>
      <c r="AJ20">
        <f t="shared" si="7"/>
        <v>112.27279123274093</v>
      </c>
      <c r="AK20">
        <f t="shared" si="22"/>
        <v>38.15246079458516</v>
      </c>
      <c r="AL20">
        <f t="shared" si="8"/>
        <v>-1613.8795263534594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-583.4450833595082</v>
      </c>
      <c r="AR20">
        <f t="shared" si="9"/>
        <v>-590.15429166342665</v>
      </c>
      <c r="AS20">
        <f t="shared" si="9"/>
        <v>37.554888698903497</v>
      </c>
      <c r="AT20">
        <f t="shared" si="9"/>
        <v>12.761875811564302</v>
      </c>
      <c r="AU20">
        <f t="shared" si="9"/>
        <v>-539.83752715295884</v>
      </c>
      <c r="AW20">
        <v>17</v>
      </c>
      <c r="AX20">
        <f>IF(Z20&gt;0, (R20*SUMPRODUCT(K20:$K$98, X20:$X$98)-K20*$AZ$3)/Z20, 0)</f>
        <v>10919.034982496729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250000</v>
      </c>
      <c r="S21">
        <f t="shared" si="1"/>
        <v>10831.449398382558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8760.3925098335749</v>
      </c>
      <c r="AC21">
        <f t="shared" si="2"/>
        <v>8509.185154577297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-2170.4346469460888</v>
      </c>
      <c r="AI21">
        <f t="shared" si="6"/>
        <v>-2190.0746435005849</v>
      </c>
      <c r="AJ21">
        <f t="shared" si="7"/>
        <v>251.20735525627788</v>
      </c>
      <c r="AK21">
        <f t="shared" si="22"/>
        <v>14.016628015733721</v>
      </c>
      <c r="AL21">
        <f t="shared" si="8"/>
        <v>-1924.8506602285734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-690.37983127331279</v>
      </c>
      <c r="AR21">
        <f t="shared" si="9"/>
        <v>-696.62699357630117</v>
      </c>
      <c r="AS21">
        <f t="shared" si="9"/>
        <v>79.904959027661548</v>
      </c>
      <c r="AT21">
        <f t="shared" si="9"/>
        <v>4.4584605660155576</v>
      </c>
      <c r="AU21">
        <f t="shared" si="9"/>
        <v>-612.26357398262405</v>
      </c>
      <c r="AW21">
        <v>18</v>
      </c>
      <c r="AX21">
        <f>IF(Z21&gt;0, (R21*SUMPRODUCT(K21:$K$98, X21:$X$98)-K21*$AZ$3)/Z21, 0)</f>
        <v>10831.449398382558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250000</v>
      </c>
      <c r="S22">
        <f t="shared" si="1"/>
        <v>10747.734161364146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8509.185154577297</v>
      </c>
      <c r="AC22">
        <f t="shared" si="2"/>
        <v>8245.6482849519616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-2636.2767375100129</v>
      </c>
      <c r="AI22">
        <f t="shared" si="6"/>
        <v>-2655.4567064252133</v>
      </c>
      <c r="AJ22">
        <f t="shared" si="7"/>
        <v>263.53686962533538</v>
      </c>
      <c r="AK22">
        <f t="shared" si="22"/>
        <v>178.69288824612326</v>
      </c>
      <c r="AL22">
        <f t="shared" si="8"/>
        <v>-2213.2269485537545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-782.96600927182851</v>
      </c>
      <c r="AR22">
        <f t="shared" si="9"/>
        <v>-788.66240051399984</v>
      </c>
      <c r="AS22">
        <f t="shared" si="9"/>
        <v>78.269632383673567</v>
      </c>
      <c r="AT22">
        <f t="shared" si="9"/>
        <v>53.071233230040427</v>
      </c>
      <c r="AU22">
        <f t="shared" si="9"/>
        <v>-657.32153490028588</v>
      </c>
      <c r="AW22">
        <v>19</v>
      </c>
      <c r="AX22">
        <f>IF(Z22&gt;0, (R22*SUMPRODUCT(K22:$K$98, X22:$X$98)-K22*$AZ$3)/Z22, 0)</f>
        <v>10747.734161364146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250000</v>
      </c>
      <c r="S23">
        <f t="shared" si="1"/>
        <v>10852.225222253808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8245.6482849519616</v>
      </c>
      <c r="AC23">
        <f t="shared" si="2"/>
        <v>8106.8114934587702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-3127.1021319342321</v>
      </c>
      <c r="AI23">
        <f t="shared" si="6"/>
        <v>-3145.777590947087</v>
      </c>
      <c r="AJ23">
        <f t="shared" si="7"/>
        <v>138.83679149319141</v>
      </c>
      <c r="AK23">
        <f t="shared" si="22"/>
        <v>577.19537994663733</v>
      </c>
      <c r="AL23">
        <f t="shared" si="8"/>
        <v>-2429.7454195072582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-829.23181082465169</v>
      </c>
      <c r="AR23">
        <f t="shared" si="9"/>
        <v>-834.18409061655996</v>
      </c>
      <c r="AS23">
        <f t="shared" si="9"/>
        <v>36.816157311680996</v>
      </c>
      <c r="AT23">
        <f t="shared" si="9"/>
        <v>153.05824687495024</v>
      </c>
      <c r="AU23">
        <f t="shared" si="9"/>
        <v>-644.30968642992866</v>
      </c>
      <c r="AW23">
        <v>20</v>
      </c>
      <c r="AX23">
        <f>IF(Z23&gt;0, (R23*SUMPRODUCT(K23:$K$98, X23:$X$98)-K23*$AZ$3)/Z23, 0)</f>
        <v>10852.225222253808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250000</v>
      </c>
      <c r="S24">
        <f t="shared" si="1"/>
        <v>10832.430912395115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8106.8114934587702</v>
      </c>
      <c r="AC24">
        <f t="shared" si="2"/>
        <v>7852.6950556507591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-3655.9078563564408</v>
      </c>
      <c r="AI24">
        <f t="shared" si="6"/>
        <v>-3674.0309699935315</v>
      </c>
      <c r="AJ24">
        <f t="shared" si="7"/>
        <v>254.11643780801114</v>
      </c>
      <c r="AK24">
        <f t="shared" si="22"/>
        <v>567.476804542114</v>
      </c>
      <c r="AL24">
        <f t="shared" si="8"/>
        <v>-2852.4377276434061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-865.58776077139078</v>
      </c>
      <c r="AR24">
        <f t="shared" si="9"/>
        <v>-869.87866359708971</v>
      </c>
      <c r="AS24">
        <f t="shared" si="9"/>
        <v>60.165651602788444</v>
      </c>
      <c r="AT24">
        <f t="shared" si="9"/>
        <v>134.35813916351123</v>
      </c>
      <c r="AU24">
        <f t="shared" si="9"/>
        <v>-675.35487283078999</v>
      </c>
      <c r="AW24">
        <v>21</v>
      </c>
      <c r="AX24">
        <f>IF(Z24&gt;0, (R24*SUMPRODUCT(K24:$K$98, X24:$X$98)-K24*$AZ$3)/Z24, 0)</f>
        <v>10832.430912395115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250000</v>
      </c>
      <c r="S25">
        <f t="shared" si="1"/>
        <v>10702.963095370065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7852.6950556507591</v>
      </c>
      <c r="AC25">
        <f t="shared" si="2"/>
        <v>7500.6031636442294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-4219.6045481237898</v>
      </c>
      <c r="AI25">
        <f t="shared" si="6"/>
        <v>-4237.1244701696969</v>
      </c>
      <c r="AJ25">
        <f t="shared" si="7"/>
        <v>352.09189200652963</v>
      </c>
      <c r="AK25">
        <f t="shared" si="22"/>
        <v>549.68865389555322</v>
      </c>
      <c r="AL25">
        <f t="shared" si="8"/>
        <v>-3335.3439242676141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-892.00973652453081</v>
      </c>
      <c r="AR25">
        <f t="shared" si="9"/>
        <v>-895.71338715573711</v>
      </c>
      <c r="AS25">
        <f t="shared" si="9"/>
        <v>74.431002298738221</v>
      </c>
      <c r="AT25">
        <f t="shared" si="9"/>
        <v>116.20227102796073</v>
      </c>
      <c r="AU25">
        <f t="shared" si="9"/>
        <v>-705.08011382903817</v>
      </c>
      <c r="AW25">
        <v>22</v>
      </c>
      <c r="AX25">
        <f>IF(Z25&gt;0, (R25*SUMPRODUCT(K25:$K$98, X25:$X$98)-K25*$AZ$3)/Z25, 0)</f>
        <v>10702.963095370065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250000</v>
      </c>
      <c r="S26">
        <f t="shared" si="1"/>
        <v>10473.413786523115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7500.6031636442294</v>
      </c>
      <c r="AC26">
        <f t="shared" si="2"/>
        <v>7067.0718813740341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-4756.4836362433598</v>
      </c>
      <c r="AI26">
        <f t="shared" si="6"/>
        <v>-4773.3527107051832</v>
      </c>
      <c r="AJ26">
        <f t="shared" si="7"/>
        <v>433.53128227019533</v>
      </c>
      <c r="AK26">
        <f t="shared" si="22"/>
        <v>525.04222145509607</v>
      </c>
      <c r="AL26">
        <f t="shared" si="8"/>
        <v>-3814.7792069798916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-897.77152666627137</v>
      </c>
      <c r="AR26">
        <f t="shared" si="9"/>
        <v>-900.95551212511748</v>
      </c>
      <c r="AS26">
        <f t="shared" si="9"/>
        <v>81.827684253045518</v>
      </c>
      <c r="AT26">
        <f t="shared" si="9"/>
        <v>99.100090059865224</v>
      </c>
      <c r="AU26">
        <f t="shared" si="9"/>
        <v>-720.02773781220662</v>
      </c>
      <c r="AW26">
        <v>23</v>
      </c>
      <c r="AX26">
        <f>IF(Z26&gt;0, (R26*SUMPRODUCT(K26:$K$98, X26:$X$98)-K26*$AZ$3)/Z26, 0)</f>
        <v>10473.413786523115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250000</v>
      </c>
      <c r="S27">
        <f t="shared" si="1"/>
        <v>10169.436044600077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7067.0718813740341</v>
      </c>
      <c r="AC27">
        <f t="shared" si="2"/>
        <v>6578.6561174348499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-5277.658636126208</v>
      </c>
      <c r="AI27">
        <f t="shared" si="6"/>
        <v>-5293.8312539798007</v>
      </c>
      <c r="AJ27">
        <f t="shared" si="7"/>
        <v>488.41576393918422</v>
      </c>
      <c r="AK27">
        <f t="shared" si="22"/>
        <v>494.69503169618241</v>
      </c>
      <c r="AL27">
        <f t="shared" si="8"/>
        <v>-4310.7204583444345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-889.41222379876069</v>
      </c>
      <c r="AR27">
        <f t="shared" si="9"/>
        <v>-892.13769829446801</v>
      </c>
      <c r="AS27">
        <f t="shared" si="9"/>
        <v>82.30978558749139</v>
      </c>
      <c r="AT27">
        <f t="shared" si="9"/>
        <v>83.367993001921448</v>
      </c>
      <c r="AU27">
        <f t="shared" si="9"/>
        <v>-726.45991970505531</v>
      </c>
      <c r="AW27">
        <v>24</v>
      </c>
      <c r="AX27">
        <f>IF(Z27&gt;0, (R27*SUMPRODUCT(K27:$K$98, X27:$X$98)-K27*$AZ$3)/Z27, 0)</f>
        <v>10169.436044600077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250000</v>
      </c>
      <c r="S28">
        <f t="shared" si="1"/>
        <v>9809.250040216888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6578.6561174348499</v>
      </c>
      <c r="AC28">
        <f t="shared" si="2"/>
        <v>6054.7401103567026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-5796.9131434418705</v>
      </c>
      <c r="AI28">
        <f t="shared" si="6"/>
        <v>-5812.3443438025834</v>
      </c>
      <c r="AJ28">
        <f t="shared" si="7"/>
        <v>523.91600707814723</v>
      </c>
      <c r="AK28">
        <f t="shared" si="22"/>
        <v>460.50592822043956</v>
      </c>
      <c r="AL28">
        <f t="shared" si="8"/>
        <v>-4827.9224085039968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-872.2491770012025</v>
      </c>
      <c r="AR28">
        <f t="shared" si="9"/>
        <v>-874.57107686095799</v>
      </c>
      <c r="AS28">
        <f t="shared" si="9"/>
        <v>78.832525981291269</v>
      </c>
      <c r="AT28">
        <f t="shared" si="9"/>
        <v>69.291346438211662</v>
      </c>
      <c r="AU28">
        <f t="shared" si="9"/>
        <v>-726.44720444145503</v>
      </c>
      <c r="AW28">
        <v>25</v>
      </c>
      <c r="AX28">
        <f>IF(Z28&gt;0, (R28*SUMPRODUCT(K28:$K$98, X28:$X$98)-K28*$AZ$3)/Z28, 0)</f>
        <v>9809.250040216888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250000</v>
      </c>
      <c r="S29">
        <f t="shared" si="1"/>
        <v>9407.380021061359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6054.7401103567026</v>
      </c>
      <c r="AC29">
        <f t="shared" si="2"/>
        <v>5508.8268411417612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-6372.4685009599862</v>
      </c>
      <c r="AI29">
        <f t="shared" si="6"/>
        <v>-6387.1081424669956</v>
      </c>
      <c r="AJ29">
        <f t="shared" si="7"/>
        <v>545.91326921494147</v>
      </c>
      <c r="AK29">
        <f t="shared" si="22"/>
        <v>423.83180772496922</v>
      </c>
      <c r="AL29">
        <f t="shared" si="8"/>
        <v>-5417.3630655270845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-856.11764828984712</v>
      </c>
      <c r="AR29">
        <f t="shared" si="9"/>
        <v>-858.08443015105195</v>
      </c>
      <c r="AS29">
        <f t="shared" si="9"/>
        <v>73.341434977687385</v>
      </c>
      <c r="AT29">
        <f t="shared" si="9"/>
        <v>56.94024073171542</v>
      </c>
      <c r="AU29">
        <f t="shared" si="9"/>
        <v>-727.80275444164909</v>
      </c>
      <c r="AW29">
        <v>26</v>
      </c>
      <c r="AX29">
        <f>IF(Z29&gt;0, (R29*SUMPRODUCT(K29:$K$98, X29:$X$98)-K29*$AZ$3)/Z29, 0)</f>
        <v>9407.380021061359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250000</v>
      </c>
      <c r="S30">
        <f t="shared" si="1"/>
        <v>8954.3501662608305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5508.8268411417612</v>
      </c>
      <c r="AC30">
        <f t="shared" si="2"/>
        <v>4944.0805390896467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-6896.7351139522889</v>
      </c>
      <c r="AI30">
        <f t="shared" si="6"/>
        <v>-6910.5386855328334</v>
      </c>
      <c r="AJ30">
        <f t="shared" si="7"/>
        <v>564.74630205211452</v>
      </c>
      <c r="AK30">
        <f t="shared" si="22"/>
        <v>385.6178788799233</v>
      </c>
      <c r="AL30">
        <f t="shared" si="8"/>
        <v>-5960.1745046007954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-827.27762036930653</v>
      </c>
      <c r="AR30">
        <f t="shared" si="9"/>
        <v>-828.93338728815604</v>
      </c>
      <c r="AS30">
        <f t="shared" si="9"/>
        <v>67.742485270874937</v>
      </c>
      <c r="AT30">
        <f t="shared" si="9"/>
        <v>46.255660967211874</v>
      </c>
      <c r="AU30">
        <f t="shared" si="9"/>
        <v>-714.93524105006918</v>
      </c>
      <c r="AW30">
        <v>27</v>
      </c>
      <c r="AX30">
        <f>IF(Z30&gt;0, (R30*SUMPRODUCT(K30:$K$98, X30:$X$98)-K30*$AZ$3)/Z30, 0)</f>
        <v>8954.3501662608305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250000</v>
      </c>
      <c r="S31">
        <f t="shared" si="1"/>
        <v>8459.3157202420607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4944.0805390896467</v>
      </c>
      <c r="AC31">
        <f t="shared" si="2"/>
        <v>4376.9559064326013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-7302.2274018238013</v>
      </c>
      <c r="AI31">
        <f t="shared" si="6"/>
        <v>-7315.1627149483575</v>
      </c>
      <c r="AJ31">
        <f t="shared" si="7"/>
        <v>567.12463265704537</v>
      </c>
      <c r="AK31">
        <f t="shared" si="22"/>
        <v>346.08563773627532</v>
      </c>
      <c r="AL31">
        <f t="shared" si="8"/>
        <v>-6401.9524445550369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-782.06898012552847</v>
      </c>
      <c r="AR31">
        <f t="shared" si="9"/>
        <v>-783.45435291471324</v>
      </c>
      <c r="AS31">
        <f t="shared" si="9"/>
        <v>60.739081195332872</v>
      </c>
      <c r="AT31">
        <f t="shared" si="9"/>
        <v>37.065791962723772</v>
      </c>
      <c r="AU31">
        <f t="shared" si="9"/>
        <v>-685.64947975665655</v>
      </c>
      <c r="AW31">
        <v>28</v>
      </c>
      <c r="AX31">
        <f>IF(Z31&gt;0, (R31*SUMPRODUCT(K31:$K$98, X31:$X$98)-K31*$AZ$3)/Z31, 0)</f>
        <v>8459.3157202420607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250000</v>
      </c>
      <c r="S32">
        <f t="shared" si="1"/>
        <v>7947.2637421843056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4376.9559064326013</v>
      </c>
      <c r="AC32">
        <f t="shared" si="2"/>
        <v>3827.1663796215935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-7667.018795187184</v>
      </c>
      <c r="AI32">
        <f t="shared" si="6"/>
        <v>-7679.0580533009761</v>
      </c>
      <c r="AJ32">
        <f t="shared" si="7"/>
        <v>549.78952681100782</v>
      </c>
      <c r="AK32">
        <f t="shared" si="22"/>
        <v>306.38691345028212</v>
      </c>
      <c r="AL32">
        <f t="shared" si="8"/>
        <v>-6822.8816130396863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-733.1590710764433</v>
      </c>
      <c r="AR32">
        <f t="shared" si="9"/>
        <v>-734.31032575977576</v>
      </c>
      <c r="AS32">
        <f t="shared" si="9"/>
        <v>52.573652097650147</v>
      </c>
      <c r="AT32">
        <f t="shared" si="9"/>
        <v>29.298264534866487</v>
      </c>
      <c r="AU32">
        <f t="shared" si="9"/>
        <v>-652.43840912725909</v>
      </c>
      <c r="AW32">
        <v>29</v>
      </c>
      <c r="AX32">
        <f>IF(Z32&gt;0, (R32*SUMPRODUCT(K32:$K$98, X32:$X$98)-K32*$AZ$3)/Z32, 0)</f>
        <v>7947.2637421843056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250000</v>
      </c>
      <c r="S33">
        <f t="shared" si="1"/>
        <v>7419.7449654248167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3827.1663796215935</v>
      </c>
      <c r="AC33">
        <f t="shared" si="2"/>
        <v>3301.3996775759711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-7951.6891989975438</v>
      </c>
      <c r="AI33">
        <f t="shared" si="6"/>
        <v>-7962.8128956102983</v>
      </c>
      <c r="AJ33">
        <f t="shared" si="7"/>
        <v>525.76670204562242</v>
      </c>
      <c r="AK33">
        <f t="shared" si="22"/>
        <v>267.90164657351158</v>
      </c>
      <c r="AL33">
        <f t="shared" si="8"/>
        <v>-7169.144546991165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-678.91133325664782</v>
      </c>
      <c r="AR33">
        <f t="shared" si="9"/>
        <v>-679.8610690309107</v>
      </c>
      <c r="AS33">
        <f t="shared" si="9"/>
        <v>44.889703776745222</v>
      </c>
      <c r="AT33">
        <f t="shared" si="9"/>
        <v>22.873311507170513</v>
      </c>
      <c r="AU33">
        <f t="shared" si="9"/>
        <v>-612.09805374699499</v>
      </c>
      <c r="AW33">
        <v>30</v>
      </c>
      <c r="AX33">
        <f>IF(Z33&gt;0, (R33*SUMPRODUCT(K33:$K$98, X33:$X$98)-K33*$AZ$3)/Z33, 0)</f>
        <v>7419.7449654248167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250000</v>
      </c>
      <c r="S34">
        <f t="shared" si="1"/>
        <v>6885.6751845237231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3301.3996775759711</v>
      </c>
      <c r="AC34">
        <f t="shared" si="2"/>
        <v>2807.6601023825579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-8186.1508112583897</v>
      </c>
      <c r="AI34">
        <f t="shared" si="6"/>
        <v>-8196.3446558238902</v>
      </c>
      <c r="AJ34">
        <f t="shared" si="7"/>
        <v>493.7395751934132</v>
      </c>
      <c r="AK34">
        <f t="shared" si="22"/>
        <v>231.097977430318</v>
      </c>
      <c r="AL34">
        <f t="shared" si="8"/>
        <v>-7471.5071032001597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-624.04424196030175</v>
      </c>
      <c r="AR34">
        <f t="shared" si="9"/>
        <v>-624.82133612228449</v>
      </c>
      <c r="AS34">
        <f t="shared" si="9"/>
        <v>37.638610139410673</v>
      </c>
      <c r="AT34">
        <f t="shared" si="9"/>
        <v>17.616993073927095</v>
      </c>
      <c r="AU34">
        <f t="shared" ref="AU34:AU89" si="23">AL34*$K34</f>
        <v>-569.56573290894676</v>
      </c>
      <c r="AW34">
        <v>31</v>
      </c>
      <c r="AX34">
        <f>IF(Z34&gt;0, (R34*SUMPRODUCT(K34:$K$98, X34:$X$98)-K34*$AZ$3)/Z34, 0)</f>
        <v>6885.6751845237231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250000</v>
      </c>
      <c r="S35">
        <f t="shared" si="1"/>
        <v>6346.4327168713899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2807.6601023825579</v>
      </c>
      <c r="AC35">
        <f t="shared" si="2"/>
        <v>2348.9477872644284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-8388.8205082879413</v>
      </c>
      <c r="AI35">
        <f t="shared" ref="AI35:AI66" si="25">SUM(AE35:AH35)</f>
        <v>-8398.0735323569588</v>
      </c>
      <c r="AJ35">
        <f t="shared" si="7"/>
        <v>458.71231511812948</v>
      </c>
      <c r="AK35">
        <f t="shared" si="22"/>
        <v>196.53620716677906</v>
      </c>
      <c r="AL35">
        <f t="shared" si="8"/>
        <v>-7742.8250100720506</v>
      </c>
      <c r="AN35">
        <f t="shared" ref="AN35:AT66" si="26">AE35*$K35</f>
        <v>0</v>
      </c>
      <c r="AO35">
        <f t="shared" si="26"/>
        <v>0</v>
      </c>
      <c r="AP35">
        <f t="shared" si="26"/>
        <v>-0.62979804508115111</v>
      </c>
      <c r="AQ35">
        <f t="shared" si="26"/>
        <v>-570.97687385756831</v>
      </c>
      <c r="AR35">
        <f t="shared" si="26"/>
        <v>-571.60667190264951</v>
      </c>
      <c r="AS35">
        <f t="shared" si="26"/>
        <v>31.221805667120051</v>
      </c>
      <c r="AT35">
        <f t="shared" si="26"/>
        <v>13.377044968007452</v>
      </c>
      <c r="AU35">
        <f t="shared" si="23"/>
        <v>-527.00782126752199</v>
      </c>
      <c r="AW35">
        <v>32</v>
      </c>
      <c r="AX35">
        <f>IF(Z35&gt;0, (R35*SUMPRODUCT(K35:$K$98, X35:$X$98)-K35*$AZ$3)/Z35, 0)</f>
        <v>6346.4327168713899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250000</v>
      </c>
      <c r="S36">
        <f t="shared" si="1"/>
        <v>5790.9345060556934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2348.9477872644284</v>
      </c>
      <c r="AC36">
        <f t="shared" si="2"/>
        <v>1925.5887052302292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-8475.4924564979028</v>
      </c>
      <c r="AI36">
        <f t="shared" si="25"/>
        <v>-8483.8054010805809</v>
      </c>
      <c r="AJ36">
        <f t="shared" si="7"/>
        <v>423.35908203419922</v>
      </c>
      <c r="AK36">
        <f t="shared" si="22"/>
        <v>164.42634510850999</v>
      </c>
      <c r="AL36">
        <f t="shared" si="8"/>
        <v>-7896.0199739378713</v>
      </c>
      <c r="AN36">
        <f t="shared" si="26"/>
        <v>0</v>
      </c>
      <c r="AO36">
        <f t="shared" si="26"/>
        <v>0</v>
      </c>
      <c r="AP36">
        <f t="shared" si="26"/>
        <v>-0.50518969026342975</v>
      </c>
      <c r="AQ36">
        <f t="shared" si="26"/>
        <v>-515.06796013659095</v>
      </c>
      <c r="AR36">
        <f t="shared" si="26"/>
        <v>-515.57314982685443</v>
      </c>
      <c r="AS36">
        <f t="shared" si="26"/>
        <v>25.728144990734513</v>
      </c>
      <c r="AT36">
        <f t="shared" si="26"/>
        <v>9.99242729581165</v>
      </c>
      <c r="AU36">
        <f t="shared" si="23"/>
        <v>-479.85257754030823</v>
      </c>
      <c r="AW36">
        <v>33</v>
      </c>
      <c r="AX36">
        <f>IF(Z36&gt;0, (R36*SUMPRODUCT(K36:$K$98, X36:$X$98)-K36*$AZ$3)/Z36, 0)</f>
        <v>5790.9345060556934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250000</v>
      </c>
      <c r="S37">
        <f t="shared" si="1"/>
        <v>5220.2712032048366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1925.5887052302292</v>
      </c>
      <c r="AC37">
        <f t="shared" si="2"/>
        <v>1542.3223449359314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-8435.9761625011015</v>
      </c>
      <c r="AI37">
        <f t="shared" si="25"/>
        <v>-8443.3623800217028</v>
      </c>
      <c r="AJ37">
        <f t="shared" si="7"/>
        <v>383.26636029429778</v>
      </c>
      <c r="AK37">
        <f t="shared" si="22"/>
        <v>134.79120936611605</v>
      </c>
      <c r="AL37">
        <f t="shared" si="8"/>
        <v>-7925.3048103612891</v>
      </c>
      <c r="AN37">
        <f t="shared" si="26"/>
        <v>0</v>
      </c>
      <c r="AO37">
        <f t="shared" si="26"/>
        <v>0</v>
      </c>
      <c r="AP37">
        <f t="shared" si="26"/>
        <v>-0.40077780677934161</v>
      </c>
      <c r="AQ37">
        <f t="shared" si="26"/>
        <v>-457.73794435654332</v>
      </c>
      <c r="AR37">
        <f t="shared" si="26"/>
        <v>-458.13872216332271</v>
      </c>
      <c r="AS37">
        <f t="shared" si="26"/>
        <v>20.79611802152283</v>
      </c>
      <c r="AT37">
        <f t="shared" si="26"/>
        <v>7.3138010236252082</v>
      </c>
      <c r="AU37">
        <f t="shared" si="23"/>
        <v>-430.02880311817466</v>
      </c>
      <c r="AW37">
        <v>34</v>
      </c>
      <c r="AX37">
        <f>IF(Z37&gt;0, (R37*SUMPRODUCT(K37:$K$98, X37:$X$98)-K37*$AZ$3)/Z37, 0)</f>
        <v>5220.2712032048366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250000</v>
      </c>
      <c r="S38">
        <f t="shared" si="1"/>
        <v>4637.9463202197303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1542.3223449359314</v>
      </c>
      <c r="AC38">
        <f t="shared" si="2"/>
        <v>1202.2644004385784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-8317.6934121235299</v>
      </c>
      <c r="AI38">
        <f t="shared" si="25"/>
        <v>-8324.1739981277115</v>
      </c>
      <c r="AJ38">
        <f t="shared" si="7"/>
        <v>340.05794449735299</v>
      </c>
      <c r="AK38">
        <f t="shared" si="22"/>
        <v>107.9625641455152</v>
      </c>
      <c r="AL38">
        <f t="shared" si="8"/>
        <v>-7876.1534894848437</v>
      </c>
      <c r="AN38">
        <f t="shared" si="26"/>
        <v>0</v>
      </c>
      <c r="AO38">
        <f t="shared" si="26"/>
        <v>0</v>
      </c>
      <c r="AP38">
        <f t="shared" si="26"/>
        <v>-0.31396253492171405</v>
      </c>
      <c r="AQ38">
        <f t="shared" si="26"/>
        <v>-402.96419285025388</v>
      </c>
      <c r="AR38">
        <f t="shared" si="26"/>
        <v>-403.27815538517558</v>
      </c>
      <c r="AS38">
        <f t="shared" si="26"/>
        <v>16.474660502268723</v>
      </c>
      <c r="AT38">
        <f t="shared" si="26"/>
        <v>5.2304221090344729</v>
      </c>
      <c r="AU38">
        <f t="shared" si="23"/>
        <v>-381.57307277387241</v>
      </c>
      <c r="AW38">
        <v>35</v>
      </c>
      <c r="AX38">
        <f>IF(Z38&gt;0, (R38*SUMPRODUCT(K38:$K$98, X38:$X$98)-K38*$AZ$3)/Z38, 0)</f>
        <v>4637.9463202197303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250000</v>
      </c>
      <c r="S39">
        <f t="shared" si="1"/>
        <v>4034.0232930631892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1202.2644004385784</v>
      </c>
      <c r="AC39">
        <f t="shared" si="2"/>
        <v>904.3716360340303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-8111.2958604146052</v>
      </c>
      <c r="AI39">
        <f t="shared" si="25"/>
        <v>-8116.9005109727041</v>
      </c>
      <c r="AJ39">
        <f t="shared" si="7"/>
        <v>297.89276440454807</v>
      </c>
      <c r="AK39">
        <f t="shared" si="22"/>
        <v>84.158508030700489</v>
      </c>
      <c r="AL39">
        <f t="shared" si="8"/>
        <v>-7734.8492385374557</v>
      </c>
      <c r="AN39">
        <f t="shared" si="26"/>
        <v>0</v>
      </c>
      <c r="AO39">
        <f t="shared" si="26"/>
        <v>0</v>
      </c>
      <c r="AP39">
        <f t="shared" si="26"/>
        <v>-0.24243430072686642</v>
      </c>
      <c r="AQ39">
        <f t="shared" si="26"/>
        <v>-350.86154248577225</v>
      </c>
      <c r="AR39">
        <f t="shared" si="26"/>
        <v>-351.10397678649912</v>
      </c>
      <c r="AS39">
        <f t="shared" si="26"/>
        <v>12.88562476489275</v>
      </c>
      <c r="AT39">
        <f t="shared" si="26"/>
        <v>3.6403534588175552</v>
      </c>
      <c r="AU39">
        <f t="shared" si="23"/>
        <v>-334.57799856278882</v>
      </c>
      <c r="AW39">
        <v>36</v>
      </c>
      <c r="AX39">
        <f>IF(Z39&gt;0, (R39*SUMPRODUCT(K39:$K$98, X39:$X$98)-K39*$AZ$3)/Z39, 0)</f>
        <v>4034.0232930631892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250000</v>
      </c>
      <c r="S40">
        <f t="shared" si="1"/>
        <v>3395.1078940859657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904.3716360340303</v>
      </c>
      <c r="AC40">
        <f t="shared" si="2"/>
        <v>647.3238689462097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-7820.11287720988</v>
      </c>
      <c r="AI40">
        <f t="shared" si="25"/>
        <v>-7824.8794699746768</v>
      </c>
      <c r="AJ40">
        <f t="shared" si="7"/>
        <v>257.0477670878206</v>
      </c>
      <c r="AK40">
        <f t="shared" si="22"/>
        <v>63.306014522382128</v>
      </c>
      <c r="AL40">
        <f t="shared" si="8"/>
        <v>-7504.5256883644743</v>
      </c>
      <c r="AN40">
        <f t="shared" si="26"/>
        <v>0</v>
      </c>
      <c r="AO40">
        <f t="shared" si="26"/>
        <v>0</v>
      </c>
      <c r="AP40">
        <f t="shared" si="26"/>
        <v>-0.18409226979774893</v>
      </c>
      <c r="AQ40">
        <f t="shared" si="26"/>
        <v>-302.02335309034765</v>
      </c>
      <c r="AR40">
        <f t="shared" si="26"/>
        <v>-302.20744536014541</v>
      </c>
      <c r="AS40">
        <f t="shared" si="26"/>
        <v>9.9275329831235499</v>
      </c>
      <c r="AT40">
        <f t="shared" si="26"/>
        <v>2.4449640404241628</v>
      </c>
      <c r="AU40">
        <f t="shared" si="23"/>
        <v>-289.83494833659768</v>
      </c>
      <c r="AW40">
        <v>37</v>
      </c>
      <c r="AX40">
        <f>IF(Z40&gt;0, (R40*SUMPRODUCT(K40:$K$98, X40:$X$98)-K40*$AZ$3)/Z40, 0)</f>
        <v>3395.1078940859657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250000</v>
      </c>
      <c r="S41">
        <f t="shared" si="1"/>
        <v>2698.6183396813476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647.3238689462097</v>
      </c>
      <c r="AC41">
        <f t="shared" si="2"/>
        <v>429.06281531831871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-7440.88963548631</v>
      </c>
      <c r="AI41">
        <f t="shared" si="25"/>
        <v>-7444.8644733599103</v>
      </c>
      <c r="AJ41">
        <f t="shared" si="7"/>
        <v>218.26105362789099</v>
      </c>
      <c r="AK41">
        <f t="shared" si="22"/>
        <v>45.312670826234687</v>
      </c>
      <c r="AL41">
        <f t="shared" si="8"/>
        <v>-7181.2907489057852</v>
      </c>
      <c r="AN41">
        <f t="shared" si="26"/>
        <v>0</v>
      </c>
      <c r="AO41">
        <f t="shared" si="26"/>
        <v>0</v>
      </c>
      <c r="AP41">
        <f t="shared" si="26"/>
        <v>-0.13706573510981593</v>
      </c>
      <c r="AQ41">
        <f t="shared" si="26"/>
        <v>-256.5868194355142</v>
      </c>
      <c r="AR41">
        <f t="shared" si="26"/>
        <v>-256.72388517062404</v>
      </c>
      <c r="AS41">
        <f t="shared" si="26"/>
        <v>7.526372826434832</v>
      </c>
      <c r="AT41">
        <f t="shared" si="26"/>
        <v>1.562532796076352</v>
      </c>
      <c r="AU41">
        <f t="shared" si="23"/>
        <v>-247.63497954811285</v>
      </c>
      <c r="AW41">
        <v>38</v>
      </c>
      <c r="AX41">
        <f>IF(Z41&gt;0, (R41*SUMPRODUCT(K41:$K$98, X41:$X$98)-K41*$AZ$3)/Z41, 0)</f>
        <v>2698.6183396813476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250000</v>
      </c>
      <c r="S42">
        <f t="shared" si="1"/>
        <v>1908.7039489687554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429.06281531831871</v>
      </c>
      <c r="AC42">
        <f t="shared" si="2"/>
        <v>247.26376325999786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-6964.5519286076242</v>
      </c>
      <c r="AI42">
        <f t="shared" si="25"/>
        <v>-6967.7905629096276</v>
      </c>
      <c r="AJ42">
        <f t="shared" si="7"/>
        <v>181.79905205832085</v>
      </c>
      <c r="AK42">
        <f t="shared" si="22"/>
        <v>30.034397072282314</v>
      </c>
      <c r="AL42">
        <f t="shared" si="8"/>
        <v>-6755.9571137790244</v>
      </c>
      <c r="AN42">
        <f t="shared" si="26"/>
        <v>0</v>
      </c>
      <c r="AO42">
        <f t="shared" si="26"/>
        <v>0</v>
      </c>
      <c r="AP42">
        <f t="shared" si="26"/>
        <v>-9.9713364210460925E-2</v>
      </c>
      <c r="AQ42">
        <f t="shared" si="26"/>
        <v>-214.42955216965629</v>
      </c>
      <c r="AR42">
        <f t="shared" si="26"/>
        <v>-214.52926553386675</v>
      </c>
      <c r="AS42">
        <f t="shared" si="26"/>
        <v>5.5973578368490102</v>
      </c>
      <c r="AT42">
        <f t="shared" si="26"/>
        <v>0.92472026627313708</v>
      </c>
      <c r="AU42">
        <f t="shared" si="23"/>
        <v>-208.00718743074461</v>
      </c>
      <c r="AW42">
        <v>39</v>
      </c>
      <c r="AX42">
        <f>IF(Z42&gt;0, (R42*SUMPRODUCT(K42:$K$98, X42:$X$98)-K42*$AZ$3)/Z42, 0)</f>
        <v>1908.7039489687554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250000</v>
      </c>
      <c r="S43">
        <f t="shared" si="1"/>
        <v>970.82654004877372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247.26376325999786</v>
      </c>
      <c r="AC43">
        <f t="shared" si="2"/>
        <v>99.6090033914071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-6411.9129637927736</v>
      </c>
      <c r="AI43">
        <f t="shared" si="25"/>
        <v>-6414.4780204553781</v>
      </c>
      <c r="AJ43">
        <f t="shared" si="7"/>
        <v>147.65475986859076</v>
      </c>
      <c r="AK43">
        <f t="shared" si="22"/>
        <v>17.30846342819985</v>
      </c>
      <c r="AL43">
        <f t="shared" si="8"/>
        <v>-6249.5147971585875</v>
      </c>
      <c r="AN43">
        <f t="shared" si="26"/>
        <v>0</v>
      </c>
      <c r="AO43">
        <f t="shared" si="26"/>
        <v>0</v>
      </c>
      <c r="AP43">
        <f t="shared" si="26"/>
        <v>-7.0513195799322179E-2</v>
      </c>
      <c r="AQ43">
        <f t="shared" si="26"/>
        <v>-176.26295779567386</v>
      </c>
      <c r="AR43">
        <f t="shared" si="26"/>
        <v>-176.33347099147321</v>
      </c>
      <c r="AS43">
        <f t="shared" si="26"/>
        <v>4.0590171535411548</v>
      </c>
      <c r="AT43">
        <f t="shared" si="26"/>
        <v>0.47580823008366629</v>
      </c>
      <c r="AU43">
        <f t="shared" si="23"/>
        <v>-171.79864560784839</v>
      </c>
      <c r="AW43">
        <v>40</v>
      </c>
      <c r="AX43">
        <f>IF(Z43&gt;0, (R43*SUMPRODUCT(K43:$K$98, X43:$X$98)-K43*$AZ$3)/Z43, 0)</f>
        <v>970.82654004877372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250000</v>
      </c>
      <c r="S44">
        <f t="shared" si="1"/>
        <v>-216.79825595938507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99.6090033914071</v>
      </c>
      <c r="AC44">
        <f t="shared" si="2"/>
        <v>-17.033604135458006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-5751.8317590906072</v>
      </c>
      <c r="AI44">
        <f t="shared" si="25"/>
        <v>-5753.7959820106762</v>
      </c>
      <c r="AJ44">
        <f t="shared" si="7"/>
        <v>116.64260752686511</v>
      </c>
      <c r="AK44">
        <f t="shared" si="22"/>
        <v>6.9726302373984979</v>
      </c>
      <c r="AL44">
        <f t="shared" si="8"/>
        <v>-5630.1807442464124</v>
      </c>
      <c r="AN44">
        <f t="shared" si="26"/>
        <v>0</v>
      </c>
      <c r="AO44">
        <f t="shared" si="26"/>
        <v>0</v>
      </c>
      <c r="AP44">
        <f t="shared" si="26"/>
        <v>-4.8211005215786189E-2</v>
      </c>
      <c r="AQ44">
        <f t="shared" si="26"/>
        <v>-141.17623213971788</v>
      </c>
      <c r="AR44">
        <f t="shared" si="26"/>
        <v>-141.22444314493367</v>
      </c>
      <c r="AS44">
        <f t="shared" si="26"/>
        <v>2.8629425420117389</v>
      </c>
      <c r="AT44">
        <f t="shared" si="26"/>
        <v>0.17114020476409419</v>
      </c>
      <c r="AU44">
        <f t="shared" si="23"/>
        <v>-138.19036039815782</v>
      </c>
      <c r="AW44">
        <v>41</v>
      </c>
      <c r="AX44">
        <f>IF(Z44&gt;0, (R44*SUMPRODUCT(K44:$K$98, X44:$X$98)-K44*$AZ$3)/Z44, 0)</f>
        <v>-216.79825595938507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250000</v>
      </c>
      <c r="S45">
        <f t="shared" si="1"/>
        <v>-1816.3408152037812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-17.033604135458006</v>
      </c>
      <c r="AC45">
        <f t="shared" si="2"/>
        <v>-104.97738067802533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-4996.7866863640029</v>
      </c>
      <c r="AI45">
        <f t="shared" si="25"/>
        <v>-4998.2315883862348</v>
      </c>
      <c r="AJ45">
        <f t="shared" si="7"/>
        <v>87.943776542567321</v>
      </c>
      <c r="AK45">
        <f t="shared" si="22"/>
        <v>-1.1923522894820606</v>
      </c>
      <c r="AL45">
        <f t="shared" si="8"/>
        <v>-4911.4801641331496</v>
      </c>
      <c r="AN45">
        <f t="shared" si="26"/>
        <v>0</v>
      </c>
      <c r="AO45">
        <f t="shared" si="26"/>
        <v>0</v>
      </c>
      <c r="AP45">
        <f t="shared" si="26"/>
        <v>-3.1664729952486141E-2</v>
      </c>
      <c r="AQ45">
        <f t="shared" si="26"/>
        <v>-109.50355015039152</v>
      </c>
      <c r="AR45">
        <f t="shared" si="26"/>
        <v>-109.535214880344</v>
      </c>
      <c r="AS45">
        <f t="shared" si="26"/>
        <v>1.9272697334317053</v>
      </c>
      <c r="AT45">
        <f t="shared" si="26"/>
        <v>-2.6130154622078162E-2</v>
      </c>
      <c r="AU45">
        <f t="shared" si="23"/>
        <v>-107.63407530153438</v>
      </c>
      <c r="AW45">
        <v>42</v>
      </c>
      <c r="AX45">
        <f>IF(Z45&gt;0, (R45*SUMPRODUCT(K45:$K$98, X45:$X$98)-K45*$AZ$3)/Z45, 0)</f>
        <v>-1816.3408152037812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250000</v>
      </c>
      <c r="S46">
        <f t="shared" si="1"/>
        <v>-4122.0325208712175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-104.97738067802533</v>
      </c>
      <c r="AC46">
        <f t="shared" si="2"/>
        <v>-166.9519526166753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-4178.9456286996619</v>
      </c>
      <c r="AI46">
        <f t="shared" si="25"/>
        <v>-4179.9581871388018</v>
      </c>
      <c r="AJ46">
        <f t="shared" si="7"/>
        <v>61.974571938649973</v>
      </c>
      <c r="AK46">
        <f t="shared" si="22"/>
        <v>-7.3484166474617734</v>
      </c>
      <c r="AL46">
        <f t="shared" si="8"/>
        <v>-4125.3320318476135</v>
      </c>
      <c r="AN46">
        <f t="shared" si="26"/>
        <v>0</v>
      </c>
      <c r="AO46">
        <f t="shared" si="26"/>
        <v>0</v>
      </c>
      <c r="AP46">
        <f t="shared" si="26"/>
        <v>-1.9812508442949312E-2</v>
      </c>
      <c r="AQ46">
        <f t="shared" si="26"/>
        <v>-81.768510686232503</v>
      </c>
      <c r="AR46">
        <f t="shared" si="26"/>
        <v>-81.788323194675456</v>
      </c>
      <c r="AS46">
        <f t="shared" si="26"/>
        <v>1.2126428286211111</v>
      </c>
      <c r="AT46">
        <f t="shared" si="26"/>
        <v>-0.14378485353776563</v>
      </c>
      <c r="AU46">
        <f t="shared" si="23"/>
        <v>-80.719465219592109</v>
      </c>
      <c r="AW46">
        <v>43</v>
      </c>
      <c r="AX46">
        <f>IF(Z46&gt;0, (R46*SUMPRODUCT(K46:$K$98, X46:$X$98)-K46*$AZ$3)/Z46, 0)</f>
        <v>-4122.0325208712175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250000</v>
      </c>
      <c r="S47">
        <f t="shared" si="1"/>
        <v>-7695.4639270439311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-166.9519526166753</v>
      </c>
      <c r="AC47">
        <f t="shared" si="2"/>
        <v>-206.28387561385287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-3322.8522762187554</v>
      </c>
      <c r="AI47">
        <f t="shared" si="25"/>
        <v>-3323.5224238458818</v>
      </c>
      <c r="AJ47">
        <f t="shared" si="7"/>
        <v>39.331922997177571</v>
      </c>
      <c r="AK47">
        <f t="shared" si="22"/>
        <v>-11.686636683167272</v>
      </c>
      <c r="AL47">
        <f t="shared" si="8"/>
        <v>-3295.8771375318715</v>
      </c>
      <c r="AN47">
        <f t="shared" si="26"/>
        <v>0</v>
      </c>
      <c r="AO47">
        <f t="shared" si="26"/>
        <v>0</v>
      </c>
      <c r="AP47">
        <f t="shared" si="26"/>
        <v>-1.1707706551649821E-2</v>
      </c>
      <c r="AQ47">
        <f t="shared" si="26"/>
        <v>-58.05135732742874</v>
      </c>
      <c r="AR47">
        <f t="shared" si="26"/>
        <v>-58.063065033980386</v>
      </c>
      <c r="AS47">
        <f t="shared" si="26"/>
        <v>0.68714204739860396</v>
      </c>
      <c r="AT47">
        <f t="shared" si="26"/>
        <v>-0.20416951030468161</v>
      </c>
      <c r="AU47">
        <f t="shared" si="23"/>
        <v>-57.580092496886465</v>
      </c>
      <c r="AW47">
        <v>44</v>
      </c>
      <c r="AX47">
        <f>IF(Z47&gt;0, (R47*SUMPRODUCT(K47:$K$98, X47:$X$98)-K47*$AZ$3)/Z47, 0)</f>
        <v>-7695.4639270439311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250000</v>
      </c>
      <c r="S48">
        <f t="shared" si="1"/>
        <v>-13658.351394557627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-206.28387561385287</v>
      </c>
      <c r="AC48">
        <f t="shared" si="2"/>
        <v>-226.44542250462547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-2489.6453451089687</v>
      </c>
      <c r="AI48">
        <f t="shared" si="25"/>
        <v>-2490.0598267253131</v>
      </c>
      <c r="AJ48">
        <f t="shared" si="7"/>
        <v>20.161546890772598</v>
      </c>
      <c r="AK48">
        <f t="shared" si="22"/>
        <v>-14.439871292969702</v>
      </c>
      <c r="AL48">
        <f t="shared" si="8"/>
        <v>-2484.3381511275102</v>
      </c>
      <c r="AN48">
        <f t="shared" si="26"/>
        <v>0</v>
      </c>
      <c r="AO48">
        <f t="shared" si="26"/>
        <v>0</v>
      </c>
      <c r="AP48">
        <f t="shared" si="26"/>
        <v>-6.4652987037942446E-3</v>
      </c>
      <c r="AQ48">
        <f t="shared" si="26"/>
        <v>-38.834776231105089</v>
      </c>
      <c r="AR48">
        <f t="shared" si="26"/>
        <v>-38.841241529808883</v>
      </c>
      <c r="AS48">
        <f t="shared" si="26"/>
        <v>0.31449023995095043</v>
      </c>
      <c r="AT48">
        <f t="shared" si="26"/>
        <v>-0.22524058359159277</v>
      </c>
      <c r="AU48">
        <f t="shared" si="23"/>
        <v>-38.751991873449526</v>
      </c>
      <c r="AW48">
        <v>45</v>
      </c>
      <c r="AX48">
        <f>IF(Z48&gt;0, (R48*SUMPRODUCT(K48:$K$98, X48:$X$98)-K48*$AZ$3)/Z48, 0)</f>
        <v>-13658.351394557627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250000</v>
      </c>
      <c r="S49">
        <f t="shared" si="1"/>
        <v>-24440.784818084634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-226.44542250462547</v>
      </c>
      <c r="AC49">
        <f t="shared" si="2"/>
        <v>-231.450010845859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-1735.9111814926766</v>
      </c>
      <c r="AI49">
        <f t="shared" si="25"/>
        <v>-1736.1479271747082</v>
      </c>
      <c r="AJ49">
        <f t="shared" si="7"/>
        <v>5.0045883412335286</v>
      </c>
      <c r="AK49">
        <f t="shared" si="22"/>
        <v>-15.851179575323785</v>
      </c>
      <c r="AL49">
        <f t="shared" si="8"/>
        <v>-1746.9945184087985</v>
      </c>
      <c r="AN49">
        <f t="shared" si="26"/>
        <v>0</v>
      </c>
      <c r="AO49">
        <f t="shared" si="26"/>
        <v>0</v>
      </c>
      <c r="AP49">
        <f t="shared" si="26"/>
        <v>-3.2972157501131387E-3</v>
      </c>
      <c r="AQ49">
        <f t="shared" si="26"/>
        <v>-24.17646496990702</v>
      </c>
      <c r="AR49">
        <f t="shared" si="26"/>
        <v>-24.179762185657133</v>
      </c>
      <c r="AS49">
        <f t="shared" si="26"/>
        <v>6.9700141349742159E-2</v>
      </c>
      <c r="AT49">
        <f t="shared" si="26"/>
        <v>-0.22076330391799937</v>
      </c>
      <c r="AU49">
        <f t="shared" si="23"/>
        <v>-24.330825348225389</v>
      </c>
      <c r="AW49">
        <v>46</v>
      </c>
      <c r="AX49">
        <f>IF(Z49&gt;0, (R49*SUMPRODUCT(K49:$K$98, X49:$X$98)-K49*$AZ$3)/Z49, 0)</f>
        <v>-24440.784818084634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250000</v>
      </c>
      <c r="S50">
        <f t="shared" si="1"/>
        <v>-45849.022699626534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-231.450010845859</v>
      </c>
      <c r="AC50">
        <f t="shared" si="2"/>
        <v>-225.42095091409493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-1114.6341828573575</v>
      </c>
      <c r="AI50">
        <f t="shared" si="25"/>
        <v>-1114.757097664283</v>
      </c>
      <c r="AJ50">
        <f t="shared" si="7"/>
        <v>-6.029059931764067</v>
      </c>
      <c r="AK50">
        <f t="shared" si="22"/>
        <v>-16.201500759210131</v>
      </c>
      <c r="AL50">
        <f t="shared" si="8"/>
        <v>-1136.9876583552573</v>
      </c>
      <c r="AN50">
        <f t="shared" si="26"/>
        <v>0</v>
      </c>
      <c r="AO50">
        <f t="shared" si="26"/>
        <v>0</v>
      </c>
      <c r="AP50">
        <f t="shared" si="26"/>
        <v>-1.5284508564486516E-3</v>
      </c>
      <c r="AQ50">
        <f t="shared" si="26"/>
        <v>-13.860523512406404</v>
      </c>
      <c r="AR50">
        <f t="shared" si="26"/>
        <v>-13.862051963262852</v>
      </c>
      <c r="AS50">
        <f t="shared" si="26"/>
        <v>-7.4971616900984042E-2</v>
      </c>
      <c r="AT50">
        <f t="shared" si="26"/>
        <v>-0.20146635161828685</v>
      </c>
      <c r="AU50">
        <f t="shared" si="23"/>
        <v>-14.138489931782123</v>
      </c>
      <c r="AW50">
        <v>47</v>
      </c>
      <c r="AX50">
        <f>IF(Z50&gt;0, (R50*SUMPRODUCT(K50:$K$98, X50:$X$98)-K50*$AZ$3)/Z50, 0)</f>
        <v>-45849.022699626534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250000</v>
      </c>
      <c r="S51">
        <f t="shared" si="1"/>
        <v>-93735.878830311951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-225.42095091409493</v>
      </c>
      <c r="AC51">
        <f t="shared" si="2"/>
        <v>-212.31225576429506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-650.60528113020791</v>
      </c>
      <c r="AI51">
        <f t="shared" si="25"/>
        <v>-650.66190626095124</v>
      </c>
      <c r="AJ51">
        <f t="shared" si="7"/>
        <v>-13.108695149799871</v>
      </c>
      <c r="AK51">
        <f t="shared" si="22"/>
        <v>-15.779466563986647</v>
      </c>
      <c r="AL51">
        <f t="shared" si="8"/>
        <v>-679.55006797473777</v>
      </c>
      <c r="AN51">
        <f t="shared" si="26"/>
        <v>0</v>
      </c>
      <c r="AO51">
        <f t="shared" si="26"/>
        <v>0</v>
      </c>
      <c r="AP51">
        <f t="shared" si="26"/>
        <v>-6.2869277790527105E-4</v>
      </c>
      <c r="AQ51">
        <f t="shared" si="26"/>
        <v>-7.2234860413416184</v>
      </c>
      <c r="AR51">
        <f t="shared" si="26"/>
        <v>-7.2241147341195235</v>
      </c>
      <c r="AS51">
        <f t="shared" si="26"/>
        <v>-0.1455421269718086</v>
      </c>
      <c r="AT51">
        <f t="shared" si="26"/>
        <v>-0.17519494503144462</v>
      </c>
      <c r="AU51">
        <f t="shared" si="23"/>
        <v>-7.5448518061227769</v>
      </c>
      <c r="AW51">
        <v>48</v>
      </c>
      <c r="AX51">
        <f>IF(Z51&gt;0, (R51*SUMPRODUCT(K51:$K$98, X51:$X$98)-K51*$AZ$3)/Z51, 0)</f>
        <v>-93735.878830311951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250000</v>
      </c>
      <c r="S52">
        <f t="shared" si="1"/>
        <v>-218495.93441516301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-212.31225576429506</v>
      </c>
      <c r="AC52">
        <f t="shared" si="2"/>
        <v>-195.45608228580963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-336.95067174472376</v>
      </c>
      <c r="AI52">
        <f t="shared" si="25"/>
        <v>-336.97303555698517</v>
      </c>
      <c r="AJ52">
        <f t="shared" si="7"/>
        <v>-16.856173478485431</v>
      </c>
      <c r="AK52">
        <f t="shared" si="22"/>
        <v>-14.861857903500656</v>
      </c>
      <c r="AL52">
        <f t="shared" si="8"/>
        <v>-368.69106693897129</v>
      </c>
      <c r="AN52">
        <f t="shared" si="26"/>
        <v>0</v>
      </c>
      <c r="AO52">
        <f t="shared" si="26"/>
        <v>0</v>
      </c>
      <c r="AP52">
        <f t="shared" si="26"/>
        <v>-2.2169559747303326E-4</v>
      </c>
      <c r="AQ52">
        <f t="shared" si="26"/>
        <v>-3.3402391156823299</v>
      </c>
      <c r="AR52">
        <f t="shared" si="26"/>
        <v>-3.3404608112798027</v>
      </c>
      <c r="AS52">
        <f t="shared" si="26"/>
        <v>-0.16709760423395198</v>
      </c>
      <c r="AT52">
        <f t="shared" si="26"/>
        <v>-0.14732767512805178</v>
      </c>
      <c r="AU52">
        <f t="shared" si="23"/>
        <v>-3.6548860906418068</v>
      </c>
      <c r="AW52">
        <v>49</v>
      </c>
      <c r="AX52">
        <f>IF(Z52&gt;0, (R52*SUMPRODUCT(K52:$K$98, X52:$X$98)-K52*$AZ$3)/Z52, 0)</f>
        <v>-218495.93441516301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250000</v>
      </c>
      <c r="S53">
        <f t="shared" si="1"/>
        <v>-617811.82911523059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-195.45608228580963</v>
      </c>
      <c r="AC53">
        <f t="shared" si="2"/>
        <v>-177.29662540164637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-149.65796073908538</v>
      </c>
      <c r="AI53">
        <f t="shared" si="25"/>
        <v>-149.66513511715027</v>
      </c>
      <c r="AJ53">
        <f t="shared" si="7"/>
        <v>-18.159456884163262</v>
      </c>
      <c r="AK53">
        <f t="shared" si="22"/>
        <v>-13.681925760006676</v>
      </c>
      <c r="AL53">
        <f t="shared" si="8"/>
        <v>-181.5065177613202</v>
      </c>
      <c r="AN53">
        <f t="shared" si="26"/>
        <v>0</v>
      </c>
      <c r="AO53">
        <f t="shared" si="26"/>
        <v>0</v>
      </c>
      <c r="AP53">
        <f t="shared" si="26"/>
        <v>-6.3500547103697725E-5</v>
      </c>
      <c r="AQ53">
        <f t="shared" si="26"/>
        <v>-1.3246252566264414</v>
      </c>
      <c r="AR53">
        <f t="shared" si="26"/>
        <v>-1.3246887571735451</v>
      </c>
      <c r="AS53">
        <f t="shared" si="26"/>
        <v>-0.16072967396180335</v>
      </c>
      <c r="AT53">
        <f t="shared" si="26"/>
        <v>-0.12109896681399564</v>
      </c>
      <c r="AU53">
        <f t="shared" si="23"/>
        <v>-1.6065173979493439</v>
      </c>
      <c r="AW53">
        <v>50</v>
      </c>
      <c r="AX53">
        <f>IF(Z53&gt;0, (R53*SUMPRODUCT(K53:$K$98, X53:$X$98)-K53*$AZ$3)/Z53, 0)</f>
        <v>-617811.82911523059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250000</v>
      </c>
      <c r="S54">
        <f t="shared" si="1"/>
        <v>-2307897.3751659426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-177.29662540164637</v>
      </c>
      <c r="AC54">
        <f t="shared" si="2"/>
        <v>-159.42509351555356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-53.756825658721922</v>
      </c>
      <c r="AI54">
        <f t="shared" si="25"/>
        <v>-53.758552610440304</v>
      </c>
      <c r="AJ54">
        <f t="shared" si="7"/>
        <v>-17.871531886092811</v>
      </c>
      <c r="AK54">
        <f t="shared" si="22"/>
        <v>-12.410763778115246</v>
      </c>
      <c r="AL54">
        <f t="shared" si="8"/>
        <v>-84.040848274648368</v>
      </c>
      <c r="AN54">
        <f t="shared" si="26"/>
        <v>0</v>
      </c>
      <c r="AO54">
        <f t="shared" si="26"/>
        <v>0</v>
      </c>
      <c r="AP54">
        <f t="shared" si="26"/>
        <v>-1.3647571601676951E-5</v>
      </c>
      <c r="AQ54">
        <f t="shared" si="26"/>
        <v>-0.42482376284627293</v>
      </c>
      <c r="AR54">
        <f t="shared" si="26"/>
        <v>-0.42483741041787465</v>
      </c>
      <c r="AS54">
        <f t="shared" si="26"/>
        <v>-0.14123325420806859</v>
      </c>
      <c r="AT54">
        <f t="shared" si="26"/>
        <v>-9.8078472889883389E-2</v>
      </c>
      <c r="AU54">
        <f t="shared" si="23"/>
        <v>-0.66414913751582672</v>
      </c>
      <c r="AW54">
        <v>51</v>
      </c>
      <c r="AX54">
        <f>IF(Z54&gt;0, (R54*SUMPRODUCT(K54:$K$98, X54:$X$98)-K54*$AZ$3)/Z54, 0)</f>
        <v>-2307897.3751659426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250000</v>
      </c>
      <c r="S55">
        <f t="shared" si="1"/>
        <v>-13156698.178722681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-159.42509351555356</v>
      </c>
      <c r="AC55">
        <f t="shared" si="2"/>
        <v>-142.71049125811476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-14.38507607618058</v>
      </c>
      <c r="AI55">
        <f t="shared" si="25"/>
        <v>-14.385347250774158</v>
      </c>
      <c r="AJ55">
        <f t="shared" si="7"/>
        <v>-16.714602257438798</v>
      </c>
      <c r="AK55">
        <f t="shared" si="22"/>
        <v>-11.159756546088749</v>
      </c>
      <c r="AL55">
        <f t="shared" si="8"/>
        <v>-42.259706054301709</v>
      </c>
      <c r="AN55">
        <f t="shared" si="26"/>
        <v>0</v>
      </c>
      <c r="AO55">
        <f t="shared" si="26"/>
        <v>0</v>
      </c>
      <c r="AP55">
        <f t="shared" si="26"/>
        <v>-1.9134017238868945E-6</v>
      </c>
      <c r="AQ55">
        <f t="shared" si="26"/>
        <v>-0.10150076745452551</v>
      </c>
      <c r="AR55">
        <f t="shared" si="26"/>
        <v>-0.1015026808562494</v>
      </c>
      <c r="AS55">
        <f t="shared" si="26"/>
        <v>-0.1179378508561657</v>
      </c>
      <c r="AT55">
        <f t="shared" si="26"/>
        <v>-7.8742986692248731E-2</v>
      </c>
      <c r="AU55">
        <f t="shared" si="23"/>
        <v>-0.29818351840466384</v>
      </c>
      <c r="AW55">
        <v>52</v>
      </c>
      <c r="AX55">
        <f>IF(Z55&gt;0, (R55*SUMPRODUCT(K55:$K$98, X55:$X$98)-K55*$AZ$3)/Z55, 0)</f>
        <v>-13156698.178722681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250000</v>
      </c>
      <c r="S56">
        <f t="shared" si="1"/>
        <v>-75968548.146027252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-142.71049125811476</v>
      </c>
      <c r="AC56">
        <f t="shared" si="2"/>
        <v>-127.5089330788862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-2.2650175446993321</v>
      </c>
      <c r="AI56">
        <f t="shared" si="25"/>
        <v>-2.2650595057925051</v>
      </c>
      <c r="AJ56">
        <f t="shared" si="7"/>
        <v>-15.201558179228556</v>
      </c>
      <c r="AK56">
        <f t="shared" si="22"/>
        <v>-9.9897343880680332</v>
      </c>
      <c r="AL56">
        <f t="shared" si="8"/>
        <v>-27.456352073089093</v>
      </c>
      <c r="AN56">
        <f t="shared" si="26"/>
        <v>0</v>
      </c>
      <c r="AO56">
        <f t="shared" si="26"/>
        <v>0</v>
      </c>
      <c r="AP56">
        <f t="shared" si="26"/>
        <v>-2.6435402924170711E-7</v>
      </c>
      <c r="AQ56">
        <f t="shared" si="26"/>
        <v>-1.4269564231226014E-2</v>
      </c>
      <c r="AR56">
        <f t="shared" si="26"/>
        <v>-1.4269828585255256E-2</v>
      </c>
      <c r="AS56">
        <f t="shared" si="26"/>
        <v>-9.5769505786329728E-2</v>
      </c>
      <c r="AT56">
        <f t="shared" si="26"/>
        <v>-6.2935122439568864E-2</v>
      </c>
      <c r="AU56">
        <f t="shared" si="23"/>
        <v>-0.17297445681115384</v>
      </c>
      <c r="AW56">
        <v>53</v>
      </c>
      <c r="AX56">
        <f>IF(Z56&gt;0, (R56*SUMPRODUCT(K56:$K$98, X56:$X$98)-K56*$AZ$3)/Z56, 0)</f>
        <v>-75968548.146027252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250000</v>
      </c>
      <c r="S57">
        <f t="shared" si="1"/>
        <v>-445506644.41488755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-127.5089330788862</v>
      </c>
      <c r="AC57">
        <f t="shared" si="2"/>
        <v>-113.85975715500753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-0.35152141106709606</v>
      </c>
      <c r="AI57">
        <f t="shared" si="25"/>
        <v>-0.35152780040823062</v>
      </c>
      <c r="AJ57">
        <f t="shared" si="7"/>
        <v>-13.649175923878673</v>
      </c>
      <c r="AK57">
        <f t="shared" si="22"/>
        <v>-8.9256253155220353</v>
      </c>
      <c r="AL57">
        <f t="shared" si="8"/>
        <v>-22.926329039808941</v>
      </c>
      <c r="AN57">
        <f t="shared" si="26"/>
        <v>0</v>
      </c>
      <c r="AO57">
        <f t="shared" si="26"/>
        <v>0</v>
      </c>
      <c r="AP57">
        <f t="shared" si="26"/>
        <v>-3.5939927267748917E-8</v>
      </c>
      <c r="AQ57">
        <f t="shared" si="26"/>
        <v>-1.9773015215125999E-3</v>
      </c>
      <c r="AR57">
        <f t="shared" si="26"/>
        <v>-1.9773374614398677E-3</v>
      </c>
      <c r="AS57">
        <f t="shared" si="26"/>
        <v>-7.6776365455949583E-2</v>
      </c>
      <c r="AT57">
        <f t="shared" si="26"/>
        <v>-5.0206479495112304E-2</v>
      </c>
      <c r="AU57">
        <f t="shared" si="23"/>
        <v>-0.12896018241250176</v>
      </c>
      <c r="AW57">
        <v>54</v>
      </c>
      <c r="AX57">
        <f>IF(Z57&gt;0, (R57*SUMPRODUCT(K57:$K$98, X57:$X$98)-K57*$AZ$3)/Z57, 0)</f>
        <v>-445506644.41488755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250000</v>
      </c>
      <c r="S58">
        <f t="shared" si="1"/>
        <v>-2659912905.7684631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-113.85975715500753</v>
      </c>
      <c r="AC58">
        <f t="shared" si="2"/>
        <v>-101.66222955643094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-5.3699443556317769E-2</v>
      </c>
      <c r="AI58">
        <f t="shared" si="25"/>
        <v>-5.3700399059685343E-2</v>
      </c>
      <c r="AJ58">
        <f t="shared" si="7"/>
        <v>-12.197527598576585</v>
      </c>
      <c r="AK58">
        <f t="shared" si="22"/>
        <v>-7.9701830008505281</v>
      </c>
      <c r="AL58">
        <f t="shared" si="8"/>
        <v>-20.2214109984868</v>
      </c>
      <c r="AN58">
        <f t="shared" si="26"/>
        <v>0</v>
      </c>
      <c r="AO58">
        <f t="shared" si="26"/>
        <v>0</v>
      </c>
      <c r="AP58">
        <f t="shared" si="26"/>
        <v>-4.798829467293841E-9</v>
      </c>
      <c r="AQ58">
        <f t="shared" si="26"/>
        <v>-2.6969499099734219E-4</v>
      </c>
      <c r="AR58">
        <f t="shared" si="26"/>
        <v>-2.6969978982680946E-4</v>
      </c>
      <c r="AS58">
        <f t="shared" si="26"/>
        <v>-6.1259705464879438E-2</v>
      </c>
      <c r="AT58">
        <f t="shared" si="26"/>
        <v>-4.0028690993924851E-2</v>
      </c>
      <c r="AU58">
        <f t="shared" si="23"/>
        <v>-0.1015580962486311</v>
      </c>
      <c r="AW58">
        <v>55</v>
      </c>
      <c r="AX58">
        <f>IF(Z58&gt;0, (R58*SUMPRODUCT(K58:$K$98, X58:$X$98)-K58*$AZ$3)/Z58, 0)</f>
        <v>-2659912905.7684631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250000</v>
      </c>
      <c r="S59">
        <f t="shared" si="1"/>
        <v>-16207079109.598309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-101.66222955643094</v>
      </c>
      <c r="AC59">
        <f t="shared" si="2"/>
        <v>-90.770084162048605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-8.0593222805136113E-3</v>
      </c>
      <c r="AI59">
        <f t="shared" si="25"/>
        <v>-8.0594622966194563E-3</v>
      </c>
      <c r="AJ59">
        <f t="shared" si="7"/>
        <v>-10.892145394382339</v>
      </c>
      <c r="AK59">
        <f t="shared" si="22"/>
        <v>-7.116356068950167</v>
      </c>
      <c r="AL59">
        <f t="shared" si="8"/>
        <v>-18.016560925629125</v>
      </c>
      <c r="AN59">
        <f t="shared" si="26"/>
        <v>0</v>
      </c>
      <c r="AO59">
        <f t="shared" si="26"/>
        <v>0</v>
      </c>
      <c r="AP59">
        <f t="shared" si="26"/>
        <v>-6.2786036343793881E-10</v>
      </c>
      <c r="AQ59">
        <f t="shared" si="26"/>
        <v>-3.6139621121164383E-5</v>
      </c>
      <c r="AR59">
        <f t="shared" si="26"/>
        <v>-3.6140248981527822E-5</v>
      </c>
      <c r="AS59">
        <f t="shared" si="26"/>
        <v>-4.8842569393381705E-2</v>
      </c>
      <c r="AT59">
        <f t="shared" si="26"/>
        <v>-3.1911171081592221E-2</v>
      </c>
      <c r="AU59">
        <f t="shared" si="23"/>
        <v>-8.0789880723955446E-2</v>
      </c>
      <c r="AW59">
        <v>56</v>
      </c>
      <c r="AX59">
        <f>IF(Z59&gt;0, (R59*SUMPRODUCT(K59:$K$98, X59:$X$98)-K59*$AZ$3)/Z59, 0)</f>
        <v>-16207079109.598309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250000</v>
      </c>
      <c r="S60">
        <f t="shared" si="1"/>
        <v>-100807464326.69572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-90.770084162048605</v>
      </c>
      <c r="AC60">
        <f t="shared" si="2"/>
        <v>-81.044749686157843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-1.1851704878052881E-3</v>
      </c>
      <c r="AI60">
        <f t="shared" si="25"/>
        <v>-1.1851905867012943E-3</v>
      </c>
      <c r="AJ60">
        <f t="shared" si="7"/>
        <v>-9.7253344758907616</v>
      </c>
      <c r="AK60">
        <f t="shared" si="22"/>
        <v>-6.3539058913434028</v>
      </c>
      <c r="AL60">
        <f t="shared" si="8"/>
        <v>-16.080425557820867</v>
      </c>
      <c r="AN60">
        <f t="shared" si="26"/>
        <v>0</v>
      </c>
      <c r="AO60">
        <f t="shared" si="26"/>
        <v>0</v>
      </c>
      <c r="AP60">
        <f t="shared" si="26"/>
        <v>-8.0470973034264581E-11</v>
      </c>
      <c r="AQ60">
        <f t="shared" si="26"/>
        <v>-4.7451274107605625E-6</v>
      </c>
      <c r="AR60">
        <f t="shared" si="26"/>
        <v>-4.7452078817335975E-6</v>
      </c>
      <c r="AS60">
        <f t="shared" si="26"/>
        <v>-3.8937816689834433E-2</v>
      </c>
      <c r="AT60">
        <f t="shared" si="26"/>
        <v>-2.5439456450049549E-2</v>
      </c>
      <c r="AU60">
        <f t="shared" si="23"/>
        <v>-6.4382018347765718E-2</v>
      </c>
      <c r="AW60">
        <v>57</v>
      </c>
      <c r="AX60">
        <f>IF(Z60&gt;0, (R60*SUMPRODUCT(K60:$K$98, X60:$X$98)-K60*$AZ$3)/Z60, 0)</f>
        <v>-100807464326.69572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250000</v>
      </c>
      <c r="S61">
        <f t="shared" si="1"/>
        <v>-641445541170.16321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-81.044749686157843</v>
      </c>
      <c r="AC61">
        <f t="shared" si="2"/>
        <v>-72.361387810292499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-1.7077660307906038E-4</v>
      </c>
      <c r="AI61">
        <f t="shared" si="25"/>
        <v>-1.7077942332579865E-4</v>
      </c>
      <c r="AJ61">
        <f t="shared" si="7"/>
        <v>-8.6833618758653444</v>
      </c>
      <c r="AK61">
        <f t="shared" si="22"/>
        <v>-5.6731324780310493</v>
      </c>
      <c r="AL61">
        <f t="shared" si="8"/>
        <v>-14.356665133319719</v>
      </c>
      <c r="AN61">
        <f t="shared" si="26"/>
        <v>0</v>
      </c>
      <c r="AO61">
        <f t="shared" si="26"/>
        <v>0</v>
      </c>
      <c r="AP61">
        <f t="shared" si="26"/>
        <v>-1.0081754843748861E-11</v>
      </c>
      <c r="AQ61">
        <f t="shared" si="26"/>
        <v>-6.1048837391895715E-7</v>
      </c>
      <c r="AR61">
        <f t="shared" si="26"/>
        <v>-6.1049845567380097E-7</v>
      </c>
      <c r="AS61">
        <f t="shared" si="26"/>
        <v>-3.1041087456768181E-2</v>
      </c>
      <c r="AT61">
        <f t="shared" si="26"/>
        <v>-2.0280186858715299E-2</v>
      </c>
      <c r="AU61">
        <f t="shared" si="23"/>
        <v>-5.1321884813939157E-2</v>
      </c>
      <c r="AW61">
        <v>58</v>
      </c>
      <c r="AX61">
        <f>IF(Z61&gt;0, (R61*SUMPRODUCT(K61:$K$98, X61:$X$98)-K61*$AZ$3)/Z61, 0)</f>
        <v>-641445541170.16321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250000</v>
      </c>
      <c r="S62">
        <f t="shared" si="1"/>
        <v>-4182398914926.2026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-72.361387810292499</v>
      </c>
      <c r="AC62">
        <f t="shared" si="2"/>
        <v>-64.608382509180188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-2.4058521367506546E-5</v>
      </c>
      <c r="AI62">
        <f t="shared" si="25"/>
        <v>-2.4058907559640676E-5</v>
      </c>
      <c r="AJ62">
        <f t="shared" si="7"/>
        <v>-7.7530053011123101</v>
      </c>
      <c r="AK62">
        <f t="shared" si="22"/>
        <v>-5.065297146720475</v>
      </c>
      <c r="AL62">
        <f t="shared" si="8"/>
        <v>-12.818326506740345</v>
      </c>
      <c r="AN62">
        <f t="shared" si="26"/>
        <v>0</v>
      </c>
      <c r="AO62">
        <f t="shared" si="26"/>
        <v>0</v>
      </c>
      <c r="AP62">
        <f t="shared" si="26"/>
        <v>-1.2326348100656952E-12</v>
      </c>
      <c r="AQ62">
        <f t="shared" si="26"/>
        <v>-7.6789163464623151E-8</v>
      </c>
      <c r="AR62">
        <f t="shared" si="26"/>
        <v>-7.6790396099433219E-8</v>
      </c>
      <c r="AS62">
        <f t="shared" si="26"/>
        <v>-2.4745776447146029E-2</v>
      </c>
      <c r="AT62">
        <f t="shared" si="26"/>
        <v>-1.6167241729233506E-2</v>
      </c>
      <c r="AU62">
        <f t="shared" si="23"/>
        <v>-4.0913094966775636E-2</v>
      </c>
      <c r="AW62">
        <v>59</v>
      </c>
      <c r="AX62">
        <f>IF(Z62&gt;0, (R62*SUMPRODUCT(K62:$K$98, X62:$X$98)-K62*$AZ$3)/Z62, 0)</f>
        <v>-4182398914926.2026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250000</v>
      </c>
      <c r="S63">
        <f t="shared" si="1"/>
        <v>-27984686797737.184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-64.608382509180188</v>
      </c>
      <c r="AC63">
        <f t="shared" si="2"/>
        <v>-57.68605587918303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-3.3079662202667097E-6</v>
      </c>
      <c r="AI63">
        <f t="shared" si="25"/>
        <v>-3.3080177538574695E-6</v>
      </c>
      <c r="AJ63">
        <f t="shared" si="7"/>
        <v>-6.9223266299971584</v>
      </c>
      <c r="AK63">
        <f t="shared" si="22"/>
        <v>-4.5225867756426137</v>
      </c>
      <c r="AL63">
        <f t="shared" si="8"/>
        <v>-11.444916713657527</v>
      </c>
      <c r="AN63">
        <f t="shared" si="26"/>
        <v>0</v>
      </c>
      <c r="AO63">
        <f t="shared" si="26"/>
        <v>0</v>
      </c>
      <c r="AP63">
        <f t="shared" si="26"/>
        <v>-1.4685995334990724E-13</v>
      </c>
      <c r="AQ63">
        <f t="shared" si="26"/>
        <v>-9.4270117340459113E-9</v>
      </c>
      <c r="AR63">
        <f t="shared" si="26"/>
        <v>-9.4271585939992612E-9</v>
      </c>
      <c r="AS63">
        <f t="shared" si="26"/>
        <v>-1.972718281343885E-2</v>
      </c>
      <c r="AT63">
        <f t="shared" si="26"/>
        <v>-1.2888426230297574E-2</v>
      </c>
      <c r="AU63">
        <f t="shared" si="23"/>
        <v>-3.2615618470895023E-2</v>
      </c>
      <c r="AW63">
        <v>60</v>
      </c>
      <c r="AX63">
        <f>IF(Z63&gt;0, (R63*SUMPRODUCT(K63:$K$98, X63:$X$98)-K63*$AZ$3)/Z63, 0)</f>
        <v>-27984686797737.184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250000</v>
      </c>
      <c r="S64">
        <f t="shared" si="1"/>
        <v>-192662068668442.59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-57.68605587918303</v>
      </c>
      <c r="AC64">
        <f t="shared" si="2"/>
        <v>-51.50540704326513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-4.4334867795502279E-7</v>
      </c>
      <c r="AI64">
        <f t="shared" si="25"/>
        <v>-4.4335536134207963E-7</v>
      </c>
      <c r="AJ64">
        <f t="shared" si="7"/>
        <v>-6.1806488359178999</v>
      </c>
      <c r="AK64">
        <f t="shared" si="22"/>
        <v>-4.0380239115428127</v>
      </c>
      <c r="AL64">
        <f t="shared" si="8"/>
        <v>-10.218673190816073</v>
      </c>
      <c r="AN64">
        <f t="shared" si="26"/>
        <v>0</v>
      </c>
      <c r="AO64">
        <f t="shared" si="26"/>
        <v>0</v>
      </c>
      <c r="AP64">
        <f t="shared" si="26"/>
        <v>-1.7005584833672674E-14</v>
      </c>
      <c r="AQ64">
        <f t="shared" si="26"/>
        <v>-1.1280812393097747E-9</v>
      </c>
      <c r="AR64">
        <f t="shared" si="26"/>
        <v>-1.1280982448946085E-9</v>
      </c>
      <c r="AS64">
        <f t="shared" si="26"/>
        <v>-1.5726389510668869E-2</v>
      </c>
      <c r="AT64">
        <f t="shared" si="26"/>
        <v>-1.0274574494068621E-2</v>
      </c>
      <c r="AU64">
        <f t="shared" si="23"/>
        <v>-2.6000965132835733E-2</v>
      </c>
      <c r="AW64">
        <v>61</v>
      </c>
      <c r="AX64">
        <f>IF(Z64&gt;0, (R64*SUMPRODUCT(K64:$K$98, X64:$X$98)-K64*$AZ$3)/Z64, 0)</f>
        <v>-192662068668442.59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250000</v>
      </c>
      <c r="S65">
        <f t="shared" si="1"/>
        <v>-1367047747486635.5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-51.50540704326513</v>
      </c>
      <c r="AC65">
        <f t="shared" si="2"/>
        <v>-45.986970575335235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-5.7755626162607533E-8</v>
      </c>
      <c r="AI65">
        <f t="shared" si="25"/>
        <v>-5.7756467153177535E-8</v>
      </c>
      <c r="AJ65">
        <f t="shared" si="7"/>
        <v>-5.5184364679298952</v>
      </c>
      <c r="AK65">
        <f t="shared" si="22"/>
        <v>-3.6053784930285593</v>
      </c>
      <c r="AL65">
        <f t="shared" si="8"/>
        <v>-9.1238150187149216</v>
      </c>
      <c r="AN65">
        <f t="shared" si="26"/>
        <v>0</v>
      </c>
      <c r="AO65">
        <f t="shared" si="26"/>
        <v>0</v>
      </c>
      <c r="AP65">
        <f t="shared" si="26"/>
        <v>-1.9105924726018764E-15</v>
      </c>
      <c r="AQ65">
        <f t="shared" si="26"/>
        <v>-1.3121129835733791E-10</v>
      </c>
      <c r="AR65">
        <f t="shared" si="26"/>
        <v>-1.312132089498105E-10</v>
      </c>
      <c r="AS65">
        <f t="shared" si="26"/>
        <v>-1.2536981450447024E-2</v>
      </c>
      <c r="AT65">
        <f t="shared" si="26"/>
        <v>-8.190827882430177E-3</v>
      </c>
      <c r="AU65">
        <f t="shared" si="23"/>
        <v>-2.0727809464090412E-2</v>
      </c>
      <c r="AW65">
        <v>62</v>
      </c>
      <c r="AX65">
        <f>IF(Z65&gt;0, (R65*SUMPRODUCT(K65:$K$98, X65:$X$98)-K65*$AZ$3)/Z65, 0)</f>
        <v>-1367047747486635.5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250000</v>
      </c>
      <c r="S66">
        <f t="shared" si="1"/>
        <v>-1.0025457079535982E+16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-45.986970575335235</v>
      </c>
      <c r="AC66">
        <f t="shared" si="2"/>
        <v>-41.059795156664684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-7.3019182848738364E-9</v>
      </c>
      <c r="AI66">
        <f t="shared" si="25"/>
        <v>-7.3020206737096547E-9</v>
      </c>
      <c r="AJ66">
        <f t="shared" si="7"/>
        <v>-4.9271754186705508</v>
      </c>
      <c r="AK66">
        <f t="shared" si="22"/>
        <v>-3.2190879402734667</v>
      </c>
      <c r="AL66">
        <f t="shared" si="8"/>
        <v>-8.1462633662460373</v>
      </c>
      <c r="AN66">
        <f t="shared" si="26"/>
        <v>0</v>
      </c>
      <c r="AO66">
        <f t="shared" si="26"/>
        <v>0</v>
      </c>
      <c r="AP66">
        <f t="shared" si="26"/>
        <v>-2.0768805472775548E-16</v>
      </c>
      <c r="AQ66">
        <f t="shared" si="26"/>
        <v>-1.4811392201614027E-11</v>
      </c>
      <c r="AR66">
        <f t="shared" si="26"/>
        <v>-1.4811599889668754E-11</v>
      </c>
      <c r="AS66">
        <f t="shared" si="26"/>
        <v>-9.9944048570439811E-3</v>
      </c>
      <c r="AT66">
        <f t="shared" si="26"/>
        <v>-6.52967784008829E-3</v>
      </c>
      <c r="AU66">
        <f t="shared" si="23"/>
        <v>-1.6524082711943867E-2</v>
      </c>
      <c r="AW66">
        <v>63</v>
      </c>
      <c r="AX66">
        <f>IF(Z66&gt;0, (R66*SUMPRODUCT(K66:$K$98, X66:$X$98)-K66*$AZ$3)/Z66, 0)</f>
        <v>-1.0025457079535982E+16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-7.623101207223752E+16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-41.059795156664684</v>
      </c>
      <c r="AC67">
        <f t="shared" ref="AC67:AC89" si="29">S67*Z67</f>
        <v>-36.660531389892213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-1.2022840309122553E-14</v>
      </c>
      <c r="AH67">
        <f t="shared" ref="AH67:AH89" si="32">-X67*R67</f>
        <v>-8.9342107150658118E-10</v>
      </c>
      <c r="AI67">
        <f t="shared" ref="AI67:AI89" si="33">SUM(AE67:AH67)</f>
        <v>-8.9343309434689026E-10</v>
      </c>
      <c r="AJ67">
        <f t="shared" ref="AJ67:AJ89" si="34">AB67-AC67</f>
        <v>-4.3992637667724708</v>
      </c>
      <c r="AK67">
        <f t="shared" si="22"/>
        <v>-2.8741856609665279</v>
      </c>
      <c r="AL67">
        <f t="shared" ref="AL67:AL89" si="35">SUM(AI67:AK67)</f>
        <v>-7.273449428632432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-1.6180691662855841E-12</v>
      </c>
      <c r="AR67">
        <f t="shared" si="36"/>
        <v>-1.6180909407744738E-12</v>
      </c>
      <c r="AS67">
        <f t="shared" si="36"/>
        <v>-7.9674783619869821E-3</v>
      </c>
      <c r="AT67">
        <f t="shared" si="36"/>
        <v>-5.2054191965135808E-3</v>
      </c>
      <c r="AU67">
        <f t="shared" si="23"/>
        <v>-1.3172897560118654E-2</v>
      </c>
      <c r="AW67">
        <v>64</v>
      </c>
      <c r="AX67">
        <f>IF(Z67&gt;0, (R67*SUMPRODUCT(K67:$K$98, X67:$X$98)-K67*$AZ$3)/Z67, 0)</f>
        <v>-7.623101207223752E+16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7"/>
        <v>250000</v>
      </c>
      <c r="S68">
        <f t="shared" si="28"/>
        <v>-6.0222982035893722E+17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-36.660531389892213</v>
      </c>
      <c r="AC68">
        <f t="shared" si="29"/>
        <v>-32.732617312405175</v>
      </c>
      <c r="AE68">
        <f t="shared" si="30"/>
        <v>0</v>
      </c>
      <c r="AF68">
        <f t="shared" si="31"/>
        <v>0</v>
      </c>
      <c r="AG68">
        <f t="shared" si="31"/>
        <v>-1.3588092205769587E-15</v>
      </c>
      <c r="AH68">
        <f t="shared" si="32"/>
        <v>-1.0543802685454369E-10</v>
      </c>
      <c r="AI68">
        <f t="shared" si="33"/>
        <v>-1.0543938566376427E-10</v>
      </c>
      <c r="AJ68">
        <f t="shared" si="34"/>
        <v>-3.9279140774870385</v>
      </c>
      <c r="AK68">
        <f t="shared" si="22"/>
        <v>-2.5662371972924554</v>
      </c>
      <c r="AL68">
        <f t="shared" si="35"/>
        <v>-6.494151274884933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-1.7049833344502806E-13</v>
      </c>
      <c r="AR68">
        <f t="shared" si="36"/>
        <v>-1.7050053070454144E-13</v>
      </c>
      <c r="AS68">
        <f t="shared" si="36"/>
        <v>-6.3516249697150419E-3</v>
      </c>
      <c r="AT68">
        <f t="shared" si="36"/>
        <v>-4.1497283135486542E-3</v>
      </c>
      <c r="AU68">
        <f t="shared" si="23"/>
        <v>-1.0501353283434196E-2</v>
      </c>
      <c r="AW68">
        <v>65</v>
      </c>
      <c r="AX68">
        <f>IF(Z68&gt;0, (R68*SUMPRODUCT(K68:$K$98, X68:$X$98)-K68*$AZ$3)/Z68, 0)</f>
        <v>-6.0222982035893722E+17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7"/>
        <v>250000</v>
      </c>
      <c r="S69">
        <f t="shared" si="28"/>
        <v>-4.9596387974252431E+18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-32.732617312405175</v>
      </c>
      <c r="AC69">
        <f t="shared" si="29"/>
        <v>-29.225551171790489</v>
      </c>
      <c r="AE69">
        <f t="shared" si="30"/>
        <v>0</v>
      </c>
      <c r="AF69">
        <f t="shared" si="31"/>
        <v>0</v>
      </c>
      <c r="AG69">
        <f t="shared" si="31"/>
        <v>-1.4731693357872502E-16</v>
      </c>
      <c r="AH69">
        <f t="shared" si="32"/>
        <v>-1.1979041947924641E-11</v>
      </c>
      <c r="AI69">
        <f t="shared" si="33"/>
        <v>-1.197918926485822E-11</v>
      </c>
      <c r="AJ69">
        <f t="shared" si="34"/>
        <v>-3.5070661406146861</v>
      </c>
      <c r="AK69">
        <f t="shared" si="22"/>
        <v>-2.2912832118683624</v>
      </c>
      <c r="AL69">
        <f t="shared" si="35"/>
        <v>-5.7983493524950278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-1.7295253474946319E-14</v>
      </c>
      <c r="AR69">
        <f t="shared" si="36"/>
        <v>-1.7295466170061544E-14</v>
      </c>
      <c r="AS69">
        <f t="shared" si="36"/>
        <v>-5.063476538358834E-3</v>
      </c>
      <c r="AT69">
        <f t="shared" si="36"/>
        <v>-3.3081380050612504E-3</v>
      </c>
      <c r="AU69">
        <f t="shared" si="23"/>
        <v>-8.3716145434373796E-3</v>
      </c>
      <c r="AW69">
        <v>66</v>
      </c>
      <c r="AX69">
        <f>IF(Z69&gt;0, (R69*SUMPRODUCT(K69:$K$98, X69:$X$98)-K69*$AZ$3)/Z69, 0)</f>
        <v>-4.9596387974252431E+18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7"/>
        <v>250000</v>
      </c>
      <c r="S70">
        <f t="shared" si="28"/>
        <v>-4.2668611335146037E+19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-29.225551171790489</v>
      </c>
      <c r="AC70">
        <f t="shared" si="29"/>
        <v>-26.094242117670095</v>
      </c>
      <c r="AE70">
        <f t="shared" si="30"/>
        <v>0</v>
      </c>
      <c r="AF70">
        <f t="shared" si="31"/>
        <v>0</v>
      </c>
      <c r="AG70">
        <f t="shared" si="31"/>
        <v>-1.5288898150861735E-17</v>
      </c>
      <c r="AH70">
        <f t="shared" si="32"/>
        <v>-1.3055486609207604E-12</v>
      </c>
      <c r="AI70">
        <f t="shared" si="33"/>
        <v>-1.3055639498189113E-12</v>
      </c>
      <c r="AJ70">
        <f t="shared" si="34"/>
        <v>-3.1313090541203934</v>
      </c>
      <c r="AK70">
        <f t="shared" si="22"/>
        <v>-2.0457885820253345</v>
      </c>
      <c r="AL70">
        <f t="shared" si="35"/>
        <v>-5.1770976361470336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-1.6829836100908203E-15</v>
      </c>
      <c r="AR70">
        <f t="shared" si="36"/>
        <v>-1.6830033190191616E-15</v>
      </c>
      <c r="AS70">
        <f t="shared" si="36"/>
        <v>-4.0365724955030748E-3</v>
      </c>
      <c r="AT70">
        <f t="shared" si="36"/>
        <v>-2.6372273637286893E-3</v>
      </c>
      <c r="AU70">
        <f t="shared" si="23"/>
        <v>-6.6737998592334476E-3</v>
      </c>
      <c r="AW70">
        <v>67</v>
      </c>
      <c r="AX70">
        <f>IF(Z70&gt;0, (R70*SUMPRODUCT(K70:$K$98, X70:$X$98)-K70*$AZ$3)/Z70, 0)</f>
        <v>-4.2668611335146037E+19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7"/>
        <v>250000</v>
      </c>
      <c r="S71">
        <f t="shared" si="28"/>
        <v>-3.8394774645117105E+20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-26.094242117670095</v>
      </c>
      <c r="AC71">
        <f t="shared" si="29"/>
        <v>-23.298430462205438</v>
      </c>
      <c r="AE71">
        <f t="shared" si="30"/>
        <v>0</v>
      </c>
      <c r="AF71">
        <f t="shared" si="31"/>
        <v>0</v>
      </c>
      <c r="AG71">
        <f t="shared" si="31"/>
        <v>-1.5170313328801138E-18</v>
      </c>
      <c r="AH71">
        <f t="shared" si="32"/>
        <v>-1.3618977836473005E-13</v>
      </c>
      <c r="AI71">
        <f t="shared" si="33"/>
        <v>-1.3619129539606293E-13</v>
      </c>
      <c r="AJ71">
        <f t="shared" si="34"/>
        <v>-2.7958116554646573</v>
      </c>
      <c r="AK71">
        <f t="shared" si="22"/>
        <v>-1.8265969482369069</v>
      </c>
      <c r="AL71">
        <f t="shared" si="35"/>
        <v>-4.6224086037017003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-1.5675208036405936E-16</v>
      </c>
      <c r="AR71">
        <f t="shared" si="36"/>
        <v>-1.5675382644089611E-16</v>
      </c>
      <c r="AS71">
        <f t="shared" si="36"/>
        <v>-3.2179308797059183E-3</v>
      </c>
      <c r="AT71">
        <f t="shared" si="36"/>
        <v>-2.1023815080745303E-3</v>
      </c>
      <c r="AU71">
        <f t="shared" si="23"/>
        <v>-5.3203123877806052E-3</v>
      </c>
      <c r="AW71">
        <v>68</v>
      </c>
      <c r="AX71">
        <f>IF(Z71&gt;0, (R71*SUMPRODUCT(K71:$K$98, X71:$X$98)-K71*$AZ$3)/Z71, 0)</f>
        <v>-3.8394774645117105E+20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7"/>
        <v>250000</v>
      </c>
      <c r="S72">
        <f t="shared" si="28"/>
        <v>-3.6254223324178264E+21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-23.298430462205438</v>
      </c>
      <c r="AC72">
        <f t="shared" si="29"/>
        <v>-20.802170055540572</v>
      </c>
      <c r="AE72">
        <f t="shared" si="30"/>
        <v>0</v>
      </c>
      <c r="AF72">
        <f t="shared" si="31"/>
        <v>0</v>
      </c>
      <c r="AG72">
        <f t="shared" si="31"/>
        <v>-1.4344652945349005E-19</v>
      </c>
      <c r="AH72">
        <f t="shared" si="32"/>
        <v>-1.3584144900978226E-14</v>
      </c>
      <c r="AI72">
        <f t="shared" si="33"/>
        <v>-1.3584288347507679E-14</v>
      </c>
      <c r="AJ72">
        <f t="shared" si="34"/>
        <v>-2.4962604066648666</v>
      </c>
      <c r="AK72">
        <f t="shared" ref="AK72:AK89" si="49">G72*SUM(AB72:AB72, AE72:AF72)</f>
        <v>-1.6308901323543807</v>
      </c>
      <c r="AL72">
        <f t="shared" si="35"/>
        <v>-4.1271505390192615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-1.3959924937379409E-17</v>
      </c>
      <c r="AR72">
        <f t="shared" si="36"/>
        <v>-1.3960072352089593E-17</v>
      </c>
      <c r="AS72">
        <f t="shared" si="36"/>
        <v>-2.5653147956839211E-3</v>
      </c>
      <c r="AT72">
        <f t="shared" si="36"/>
        <v>-1.6760056665134962E-3</v>
      </c>
      <c r="AU72">
        <f t="shared" si="23"/>
        <v>-4.241320462197432E-3</v>
      </c>
      <c r="AW72">
        <v>69</v>
      </c>
      <c r="AX72">
        <f>IF(Z72&gt;0, (R72*SUMPRODUCT(K72:$K$98, X72:$X$98)-K72*$AZ$3)/Z72, 0)</f>
        <v>-3.6254223324178264E+21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7"/>
        <v>250000</v>
      </c>
      <c r="S73">
        <f t="shared" si="28"/>
        <v>-3.6043098194895176E+22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-20.802170055540572</v>
      </c>
      <c r="AC73">
        <f t="shared" si="29"/>
        <v>-18.573366121018367</v>
      </c>
      <c r="AE73">
        <f t="shared" si="30"/>
        <v>0</v>
      </c>
      <c r="AF73">
        <f t="shared" si="31"/>
        <v>0</v>
      </c>
      <c r="AG73">
        <f t="shared" si="31"/>
        <v>-1.2882748051087999E-20</v>
      </c>
      <c r="AH73">
        <f t="shared" si="32"/>
        <v>-1.2912931610786714E-15</v>
      </c>
      <c r="AI73">
        <f t="shared" si="33"/>
        <v>-1.2913060438267224E-15</v>
      </c>
      <c r="AJ73">
        <f t="shared" si="34"/>
        <v>-2.2288039345222046</v>
      </c>
      <c r="AK73">
        <f t="shared" si="49"/>
        <v>-1.4561519038878401</v>
      </c>
      <c r="AL73">
        <f t="shared" si="35"/>
        <v>-3.6849558384100458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-1.1848342663590628E-18</v>
      </c>
      <c r="AR73">
        <f t="shared" si="36"/>
        <v>-1.1848460870066088E-18</v>
      </c>
      <c r="AS73">
        <f t="shared" si="36"/>
        <v>-2.0450532491102708E-3</v>
      </c>
      <c r="AT73">
        <f t="shared" si="36"/>
        <v>-1.3361014560853766E-3</v>
      </c>
      <c r="AU73">
        <f t="shared" si="23"/>
        <v>-3.3811547051956483E-3</v>
      </c>
      <c r="AW73">
        <v>70</v>
      </c>
      <c r="AX73">
        <f>IF(Z73&gt;0, (R73*SUMPRODUCT(K73:$K$98, X73:$X$98)-K73*$AZ$3)/Z73, 0)</f>
        <v>-3.6043098194895176E+22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7"/>
        <v>250000</v>
      </c>
      <c r="S74">
        <f t="shared" si="28"/>
        <v>-3.7856382260179722E+23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-18.573366121018367</v>
      </c>
      <c r="AC74">
        <f t="shared" si="29"/>
        <v>-16.583362608052113</v>
      </c>
      <c r="AE74">
        <f t="shared" si="30"/>
        <v>0</v>
      </c>
      <c r="AF74">
        <f t="shared" si="31"/>
        <v>0</v>
      </c>
      <c r="AG74">
        <f t="shared" si="31"/>
        <v>-1.0951497223161613E-21</v>
      </c>
      <c r="AH74">
        <f t="shared" si="32"/>
        <v>-1.1658770848260956E-16</v>
      </c>
      <c r="AI74">
        <f t="shared" si="33"/>
        <v>-1.1658880363233189E-16</v>
      </c>
      <c r="AJ74">
        <f t="shared" si="34"/>
        <v>-1.9900035129662541</v>
      </c>
      <c r="AK74">
        <f t="shared" si="49"/>
        <v>-1.3001356284712857</v>
      </c>
      <c r="AL74">
        <f t="shared" si="35"/>
        <v>-3.2901391414375398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-9.5514102375734818E-20</v>
      </c>
      <c r="AR74">
        <f t="shared" si="36"/>
        <v>-9.5514999573596041E-20</v>
      </c>
      <c r="AS74">
        <f t="shared" si="36"/>
        <v>-1.6303039294565296E-3</v>
      </c>
      <c r="AT74">
        <f t="shared" si="36"/>
        <v>-1.0651319005782658E-3</v>
      </c>
      <c r="AU74">
        <f t="shared" si="23"/>
        <v>-2.6954358300347952E-3</v>
      </c>
      <c r="AW74">
        <v>71</v>
      </c>
      <c r="AX74">
        <f>IF(Z74&gt;0, (R74*SUMPRODUCT(K74:$K$98, X74:$X$98)-K74*$AZ$3)/Z74, 0)</f>
        <v>-3.7856382260179722E+23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7"/>
        <v>250000</v>
      </c>
      <c r="S75">
        <f t="shared" si="28"/>
        <v>-4.2151050785444984E+24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-16.583362608052113</v>
      </c>
      <c r="AC75">
        <f t="shared" si="29"/>
        <v>-14.806573757189385</v>
      </c>
      <c r="AE75">
        <f t="shared" si="30"/>
        <v>0</v>
      </c>
      <c r="AF75">
        <f t="shared" si="31"/>
        <v>0</v>
      </c>
      <c r="AG75">
        <f t="shared" si="31"/>
        <v>-8.7818532879269199E-23</v>
      </c>
      <c r="AH75">
        <f t="shared" si="32"/>
        <v>-9.9637969221373063E-18</v>
      </c>
      <c r="AI75">
        <f t="shared" si="33"/>
        <v>-9.9638847406701859E-18</v>
      </c>
      <c r="AJ75">
        <f t="shared" si="34"/>
        <v>-1.7767888508627276</v>
      </c>
      <c r="AK75">
        <f t="shared" si="49"/>
        <v>-1.1608353825636479</v>
      </c>
      <c r="AL75">
        <f t="shared" si="35"/>
        <v>-2.9376242334263756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-7.2882217331286263E-21</v>
      </c>
      <c r="AR75">
        <f t="shared" si="36"/>
        <v>-7.2882859697790616E-21</v>
      </c>
      <c r="AS75">
        <f t="shared" si="36"/>
        <v>-1.2996683111101163E-3</v>
      </c>
      <c r="AT75">
        <f t="shared" si="36"/>
        <v>-8.4911662992527548E-4</v>
      </c>
      <c r="AU75">
        <f t="shared" si="23"/>
        <v>-2.1487849410353919E-3</v>
      </c>
      <c r="AW75">
        <v>72</v>
      </c>
      <c r="AX75">
        <f>IF(Z75&gt;0, (R75*SUMPRODUCT(K75:$K$98, X75:$X$98)-K75*$AZ$3)/Z75, 0)</f>
        <v>-4.2151050785444984E+24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7"/>
        <v>250000</v>
      </c>
      <c r="S76">
        <f t="shared" si="28"/>
        <v>-4.995164259423259E+25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-14.806573757189385</v>
      </c>
      <c r="AC76">
        <f t="shared" si="29"/>
        <v>-13.220155140347664</v>
      </c>
      <c r="AE76">
        <f t="shared" si="30"/>
        <v>0</v>
      </c>
      <c r="AF76">
        <f t="shared" si="31"/>
        <v>0</v>
      </c>
      <c r="AG76">
        <f t="shared" si="31"/>
        <v>-6.6164766831281646E-24</v>
      </c>
      <c r="AH76">
        <f t="shared" si="32"/>
        <v>-8.0323870867348341E-19</v>
      </c>
      <c r="AI76">
        <f t="shared" si="33"/>
        <v>-8.0324532515016656E-19</v>
      </c>
      <c r="AJ76">
        <f t="shared" si="34"/>
        <v>-1.5864186168417209</v>
      </c>
      <c r="AK76">
        <f t="shared" si="49"/>
        <v>-1.0364601630032571</v>
      </c>
      <c r="AL76">
        <f t="shared" si="35"/>
        <v>-2.622878779844978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-5.245939965019747E-22</v>
      </c>
      <c r="AR76">
        <f t="shared" si="36"/>
        <v>-5.245983177129777E-22</v>
      </c>
      <c r="AS76">
        <f t="shared" si="36"/>
        <v>-1.0360876204640595E-3</v>
      </c>
      <c r="AT76">
        <f t="shared" si="36"/>
        <v>-6.7691057870318517E-4</v>
      </c>
      <c r="AU76">
        <f t="shared" si="23"/>
        <v>-1.7129981991672446E-3</v>
      </c>
      <c r="AW76">
        <v>73</v>
      </c>
      <c r="AX76">
        <f>IF(Z76&gt;0, (R76*SUMPRODUCT(K76:$K$98, X76:$X$98)-K76*$AZ$3)/Z76, 0)</f>
        <v>-4.995164259423259E+25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7"/>
        <v>250000</v>
      </c>
      <c r="S77">
        <f t="shared" si="28"/>
        <v>-6.3295947282937001E+26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-13.220155140347664</v>
      </c>
      <c r="AC77">
        <f t="shared" si="29"/>
        <v>-11.803709946738987</v>
      </c>
      <c r="AE77">
        <f t="shared" si="30"/>
        <v>0</v>
      </c>
      <c r="AF77">
        <f t="shared" si="31"/>
        <v>0</v>
      </c>
      <c r="AG77">
        <f t="shared" si="31"/>
        <v>-4.6621112620274229E-25</v>
      </c>
      <c r="AH77">
        <f t="shared" si="32"/>
        <v>-6.0841007900941406E-20</v>
      </c>
      <c r="AI77">
        <f t="shared" si="33"/>
        <v>-6.0841474112067609E-20</v>
      </c>
      <c r="AJ77">
        <f t="shared" si="34"/>
        <v>-1.416445193608677</v>
      </c>
      <c r="AK77">
        <f t="shared" si="49"/>
        <v>-0.92541085982433657</v>
      </c>
      <c r="AL77">
        <f t="shared" si="35"/>
        <v>-2.3418560534330135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-3.5477831297800929E-23</v>
      </c>
      <c r="AR77">
        <f t="shared" si="36"/>
        <v>-3.5478103156539884E-23</v>
      </c>
      <c r="AS77">
        <f t="shared" si="36"/>
        <v>-8.259627076403521E-4</v>
      </c>
      <c r="AT77">
        <f t="shared" si="36"/>
        <v>-5.3962896899169722E-4</v>
      </c>
      <c r="AU77">
        <f t="shared" si="23"/>
        <v>-1.3655916766320492E-3</v>
      </c>
      <c r="AW77">
        <v>74</v>
      </c>
      <c r="AX77">
        <f>IF(Z77&gt;0, (R77*SUMPRODUCT(K77:$K$98, X77:$X$98)-K77*$AZ$3)/Z77, 0)</f>
        <v>-6.3295947282937001E+26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7"/>
        <v>250000</v>
      </c>
      <c r="S78">
        <f t="shared" si="28"/>
        <v>-8.6182718922731066E+27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-11.803709946738987</v>
      </c>
      <c r="AC78">
        <f t="shared" si="29"/>
        <v>-10.539026738159809</v>
      </c>
      <c r="AE78">
        <f t="shared" si="30"/>
        <v>0</v>
      </c>
      <c r="AF78">
        <f t="shared" si="31"/>
        <v>0</v>
      </c>
      <c r="AG78">
        <f t="shared" si="31"/>
        <v>-3.0571751709321206E-26</v>
      </c>
      <c r="AH78">
        <f t="shared" si="32"/>
        <v>-4.3097726323139365E-21</v>
      </c>
      <c r="AI78">
        <f t="shared" si="33"/>
        <v>-4.3098032040656457E-21</v>
      </c>
      <c r="AJ78">
        <f t="shared" si="34"/>
        <v>-1.2646832085791786</v>
      </c>
      <c r="AK78">
        <f t="shared" si="49"/>
        <v>-0.82625969627172924</v>
      </c>
      <c r="AL78">
        <f t="shared" si="35"/>
        <v>-2.0909429048509081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-2.243866426496601E-24</v>
      </c>
      <c r="AR78">
        <f t="shared" si="36"/>
        <v>-2.2438823435607043E-24</v>
      </c>
      <c r="AS78">
        <f t="shared" si="36"/>
        <v>-6.5845241361635353E-4</v>
      </c>
      <c r="AT78">
        <f t="shared" si="36"/>
        <v>-4.3018891022935057E-4</v>
      </c>
      <c r="AU78">
        <f t="shared" si="23"/>
        <v>-1.0886413238457042E-3</v>
      </c>
      <c r="AW78">
        <v>75</v>
      </c>
      <c r="AX78">
        <f>IF(Z78&gt;0, (R78*SUMPRODUCT(K78:$K$98, X78:$X$98)-K78*$AZ$3)/Z78, 0)</f>
        <v>-8.6182718922731066E+27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7"/>
        <v>250000</v>
      </c>
      <c r="S79">
        <f t="shared" si="28"/>
        <v>-1.2674965707656289E+29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-10.539026738159809</v>
      </c>
      <c r="AC79">
        <f t="shared" si="29"/>
        <v>-9.4098453019283994</v>
      </c>
      <c r="AE79">
        <f t="shared" si="30"/>
        <v>0</v>
      </c>
      <c r="AF79">
        <f t="shared" si="31"/>
        <v>0</v>
      </c>
      <c r="AG79">
        <f t="shared" si="31"/>
        <v>-1.8559902880534818E-27</v>
      </c>
      <c r="AH79">
        <f t="shared" si="32"/>
        <v>-2.841004390417451E-22</v>
      </c>
      <c r="AI79">
        <f t="shared" si="33"/>
        <v>-2.8410229503203317E-22</v>
      </c>
      <c r="AJ79">
        <f t="shared" si="34"/>
        <v>-1.1291814362314092</v>
      </c>
      <c r="AK79">
        <f t="shared" si="49"/>
        <v>-0.7377318716711867</v>
      </c>
      <c r="AL79">
        <f t="shared" si="35"/>
        <v>-1.8669133079025959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-1.3206767239607257E-25</v>
      </c>
      <c r="AR79">
        <f t="shared" si="36"/>
        <v>-1.3206853517656727E-25</v>
      </c>
      <c r="AS79">
        <f t="shared" si="36"/>
        <v>-5.2491423279364907E-4</v>
      </c>
      <c r="AT79">
        <f t="shared" si="36"/>
        <v>-3.4294396542518371E-4</v>
      </c>
      <c r="AU79">
        <f t="shared" si="23"/>
        <v>-8.6785819821883273E-4</v>
      </c>
      <c r="AW79">
        <v>76</v>
      </c>
      <c r="AX79">
        <f>IF(Z79&gt;0, (R79*SUMPRODUCT(K79:$K$98, X79:$X$98)-K79*$AZ$3)/Z79, 0)</f>
        <v>-1.2674965707656289E+29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7"/>
        <v>250000</v>
      </c>
      <c r="S80">
        <f t="shared" si="28"/>
        <v>-2.0553665764324986E+30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-9.4098453019283994</v>
      </c>
      <c r="AC80">
        <f t="shared" si="29"/>
        <v>-8.4016475910074995</v>
      </c>
      <c r="AE80">
        <f t="shared" si="30"/>
        <v>0</v>
      </c>
      <c r="AF80">
        <f t="shared" si="31"/>
        <v>0</v>
      </c>
      <c r="AG80">
        <f t="shared" si="31"/>
        <v>-1.0219159549619422E-28</v>
      </c>
      <c r="AH80">
        <f t="shared" si="32"/>
        <v>-1.7352387896767526E-23</v>
      </c>
      <c r="AI80">
        <f t="shared" si="33"/>
        <v>-1.7352490088363023E-23</v>
      </c>
      <c r="AJ80">
        <f t="shared" si="34"/>
        <v>-1.0081977109208999</v>
      </c>
      <c r="AK80">
        <f t="shared" si="49"/>
        <v>-0.65868917113498804</v>
      </c>
      <c r="AL80">
        <f t="shared" si="35"/>
        <v>-1.666886882055888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-7.2022110503092581E-27</v>
      </c>
      <c r="AR80">
        <f t="shared" si="36"/>
        <v>-7.2022534655343392E-27</v>
      </c>
      <c r="AS80">
        <f t="shared" si="36"/>
        <v>-4.1845841262248753E-4</v>
      </c>
      <c r="AT80">
        <f t="shared" si="36"/>
        <v>-2.7339282958002524E-4</v>
      </c>
      <c r="AU80">
        <f t="shared" si="23"/>
        <v>-6.9185124220251277E-4</v>
      </c>
      <c r="AW80">
        <v>77</v>
      </c>
      <c r="AX80">
        <f>IF(Z80&gt;0, (R80*SUMPRODUCT(K80:$K$98, X80:$X$98)-K80*$AZ$3)/Z80, 0)</f>
        <v>-2.0553665764324986E+30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7"/>
        <v>250000</v>
      </c>
      <c r="S81">
        <f t="shared" si="28"/>
        <v>-3.7117057670916635E+31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-8.4016475910074995</v>
      </c>
      <c r="AC81">
        <f t="shared" si="29"/>
        <v>-7.5014710633995527</v>
      </c>
      <c r="AE81">
        <f t="shared" si="30"/>
        <v>0</v>
      </c>
      <c r="AF81">
        <f t="shared" si="31"/>
        <v>0</v>
      </c>
      <c r="AG81">
        <f t="shared" si="31"/>
        <v>-5.0525765875007578E-30</v>
      </c>
      <c r="AH81">
        <f t="shared" si="32"/>
        <v>-9.6117102953731521E-25</v>
      </c>
      <c r="AI81">
        <f t="shared" si="33"/>
        <v>-9.6117608211390273E-25</v>
      </c>
      <c r="AJ81">
        <f t="shared" si="34"/>
        <v>-0.90017652760794675</v>
      </c>
      <c r="AK81">
        <f t="shared" si="49"/>
        <v>-0.58811533137052507</v>
      </c>
      <c r="AL81">
        <f t="shared" si="35"/>
        <v>-1.4882918589784717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-3.5619617040576319E-28</v>
      </c>
      <c r="AR81">
        <f t="shared" si="36"/>
        <v>-3.5619804281803516E-28</v>
      </c>
      <c r="AS81">
        <f t="shared" si="36"/>
        <v>-3.3359248455236586E-4</v>
      </c>
      <c r="AT81">
        <f t="shared" si="36"/>
        <v>-2.1794708990754562E-4</v>
      </c>
      <c r="AU81">
        <f t="shared" si="23"/>
        <v>-5.5153957445991148E-4</v>
      </c>
      <c r="AW81">
        <v>78</v>
      </c>
      <c r="AX81">
        <f>IF(Z81&gt;0, (R81*SUMPRODUCT(K81:$K$98, X81:$X$98)-K81*$AZ$3)/Z81, 0)</f>
        <v>-3.7117057670916635E+31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7"/>
        <v>250000</v>
      </c>
      <c r="S82">
        <f t="shared" si="28"/>
        <v>-7.555632589993683E+32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-7.5014710633995527</v>
      </c>
      <c r="AC82">
        <f t="shared" si="29"/>
        <v>-6.6977420208924565</v>
      </c>
      <c r="AE82">
        <f t="shared" si="30"/>
        <v>0</v>
      </c>
      <c r="AF82">
        <f t="shared" si="31"/>
        <v>0</v>
      </c>
      <c r="AG82">
        <f t="shared" si="31"/>
        <v>-2.2161420440700839E-31</v>
      </c>
      <c r="AH82">
        <f t="shared" si="32"/>
        <v>-4.7804366172187419E-26</v>
      </c>
      <c r="AI82">
        <f t="shared" si="33"/>
        <v>-4.7804587786391827E-26</v>
      </c>
      <c r="AJ82">
        <f t="shared" si="34"/>
        <v>-0.8037290425070962</v>
      </c>
      <c r="AK82">
        <f t="shared" si="49"/>
        <v>-0.52510297443796872</v>
      </c>
      <c r="AL82">
        <f t="shared" si="35"/>
        <v>-1.3288320169450649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-1.5817509910099596E-29</v>
      </c>
      <c r="AR82">
        <f t="shared" si="36"/>
        <v>-1.5817583237813259E-29</v>
      </c>
      <c r="AS82">
        <f t="shared" si="36"/>
        <v>-2.6593788628217964E-4</v>
      </c>
      <c r="AT82">
        <f t="shared" si="36"/>
        <v>-1.7374608570435712E-4</v>
      </c>
      <c r="AU82">
        <f t="shared" si="23"/>
        <v>-4.3968397198653679E-4</v>
      </c>
      <c r="AW82">
        <v>79</v>
      </c>
      <c r="AX82">
        <f>IF(Z82&gt;0, (R82*SUMPRODUCT(K82:$K$98, X82:$X$98)-K82*$AZ$3)/Z82, 0)</f>
        <v>-7.555632589993683E+32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7"/>
        <v>250000</v>
      </c>
      <c r="S83">
        <f t="shared" si="28"/>
        <v>-1.7602043368951902E+34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-6.6977420208924565</v>
      </c>
      <c r="AC83">
        <f t="shared" si="29"/>
        <v>-5.9801268043682638</v>
      </c>
      <c r="AE83">
        <f t="shared" si="30"/>
        <v>0</v>
      </c>
      <c r="AF83">
        <f t="shared" si="31"/>
        <v>0</v>
      </c>
      <c r="AG83">
        <f t="shared" si="31"/>
        <v>-8.4935122005729167E-33</v>
      </c>
      <c r="AH83">
        <f t="shared" si="32"/>
        <v>-2.1090455016236537E-27</v>
      </c>
      <c r="AI83">
        <f t="shared" si="33"/>
        <v>-2.1090539951358542E-27</v>
      </c>
      <c r="AJ83">
        <f t="shared" si="34"/>
        <v>-0.71761521652419269</v>
      </c>
      <c r="AK83">
        <f t="shared" si="49"/>
        <v>-0.46884194146247199</v>
      </c>
      <c r="AL83">
        <f t="shared" si="35"/>
        <v>-1.1864571579866647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-6.2307234811504729E-31</v>
      </c>
      <c r="AR83">
        <f t="shared" si="36"/>
        <v>-6.2307485734141839E-31</v>
      </c>
      <c r="AS83">
        <f t="shared" si="36"/>
        <v>-2.1200405475301298E-4</v>
      </c>
      <c r="AT83">
        <f t="shared" si="36"/>
        <v>-1.3850931577196832E-4</v>
      </c>
      <c r="AU83">
        <f t="shared" si="23"/>
        <v>-3.5051337052498135E-4</v>
      </c>
      <c r="AW83">
        <v>80</v>
      </c>
      <c r="AX83">
        <f>IF(Z83&gt;0, (R83*SUMPRODUCT(K83:$K$98, X83:$X$98)-K83*$AZ$3)/Z83, 0)</f>
        <v>-1.7602043368951902E+34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7"/>
        <v>250000</v>
      </c>
      <c r="S84">
        <f t="shared" si="28"/>
        <v>-4.7854998030212198E+35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-5.9801268043682638</v>
      </c>
      <c r="AC84">
        <f t="shared" si="29"/>
        <v>-5.3393989324716644</v>
      </c>
      <c r="AE84">
        <f t="shared" si="30"/>
        <v>0</v>
      </c>
      <c r="AF84">
        <f t="shared" si="31"/>
        <v>0</v>
      </c>
      <c r="AG84">
        <f t="shared" si="31"/>
        <v>-2.7893632599779614E-34</v>
      </c>
      <c r="AH84">
        <f t="shared" si="32"/>
        <v>-8.129640752569392E-29</v>
      </c>
      <c r="AI84">
        <f t="shared" si="33"/>
        <v>-8.129668646201992E-29</v>
      </c>
      <c r="AJ84">
        <f t="shared" si="34"/>
        <v>-0.64072787189659941</v>
      </c>
      <c r="AK84">
        <f t="shared" si="49"/>
        <v>-0.41860887630577853</v>
      </c>
      <c r="AL84">
        <f t="shared" si="35"/>
        <v>-1.0593367482023779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-2.144400304179416E-32</v>
      </c>
      <c r="AR84">
        <f t="shared" si="36"/>
        <v>-2.1444076618371594E-32</v>
      </c>
      <c r="AS84">
        <f t="shared" si="36"/>
        <v>-1.6900833446509294E-4</v>
      </c>
      <c r="AT84">
        <f t="shared" si="36"/>
        <v>-1.1041877851719412E-4</v>
      </c>
      <c r="AU84">
        <f t="shared" si="23"/>
        <v>-2.7942711298228705E-4</v>
      </c>
      <c r="AW84">
        <v>81</v>
      </c>
      <c r="AX84">
        <f>IF(Z84&gt;0, (R84*SUMPRODUCT(K84:$K$98, X84:$X$98)-K84*$AZ$3)/Z84, 0)</f>
        <v>-4.7854998030212198E+35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7"/>
        <v>250000</v>
      </c>
      <c r="S85">
        <f t="shared" si="28"/>
        <v>-1.5602923771022944E+37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-5.3393989324716644</v>
      </c>
      <c r="AC85">
        <f t="shared" si="29"/>
        <v>-4.7673204754211289</v>
      </c>
      <c r="AE85">
        <f t="shared" si="30"/>
        <v>0</v>
      </c>
      <c r="AF85">
        <f t="shared" si="31"/>
        <v>0</v>
      </c>
      <c r="AG85">
        <f t="shared" si="31"/>
        <v>-7.6385050413993323E-36</v>
      </c>
      <c r="AH85">
        <f t="shared" si="32"/>
        <v>-2.6850845769641886E-30</v>
      </c>
      <c r="AI85">
        <f t="shared" si="33"/>
        <v>-2.6850922154692299E-30</v>
      </c>
      <c r="AJ85">
        <f t="shared" si="34"/>
        <v>-0.5720784570505355</v>
      </c>
      <c r="AK85">
        <f t="shared" si="49"/>
        <v>-0.37375792527301654</v>
      </c>
      <c r="AL85">
        <f t="shared" si="35"/>
        <v>-0.94583638232355205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-6.3237465120742481E-34</v>
      </c>
      <c r="AR85">
        <f t="shared" si="36"/>
        <v>-6.3237645018128316E-34</v>
      </c>
      <c r="AS85">
        <f t="shared" si="36"/>
        <v>-1.3473240949066727E-4</v>
      </c>
      <c r="AT85">
        <f t="shared" si="36"/>
        <v>-8.8025174200569292E-5</v>
      </c>
      <c r="AU85">
        <f t="shared" si="23"/>
        <v>-2.2275758369123656E-4</v>
      </c>
      <c r="AW85">
        <v>82</v>
      </c>
      <c r="AX85">
        <f>IF(Z85&gt;0, (R85*SUMPRODUCT(K85:$K$98, X85:$X$98)-K85*$AZ$3)/Z85, 0)</f>
        <v>-1.5602923771022944E+37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7"/>
        <v>250000</v>
      </c>
      <c r="S86">
        <f t="shared" si="28"/>
        <v>-6.3531788365308105E+38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-4.7673204754211289</v>
      </c>
      <c r="AC86">
        <f t="shared" si="29"/>
        <v>-4.2565361387688645</v>
      </c>
      <c r="AE86">
        <f t="shared" si="30"/>
        <v>0</v>
      </c>
      <c r="AF86">
        <f t="shared" si="31"/>
        <v>0</v>
      </c>
      <c r="AG86">
        <f t="shared" si="31"/>
        <v>-1.6749631358926024E-37</v>
      </c>
      <c r="AH86">
        <f t="shared" si="32"/>
        <v>-7.394623677396078E-32</v>
      </c>
      <c r="AI86">
        <f t="shared" si="33"/>
        <v>-7.3946404270274371E-32</v>
      </c>
      <c r="AJ86">
        <f t="shared" si="34"/>
        <v>-0.51078433665226441</v>
      </c>
      <c r="AK86">
        <f t="shared" si="49"/>
        <v>-0.33371243327947908</v>
      </c>
      <c r="AL86">
        <f t="shared" si="35"/>
        <v>-0.8444967699317435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-1.5549432278998684E-35</v>
      </c>
      <c r="AR86">
        <f t="shared" si="36"/>
        <v>-1.5549467500163396E-35</v>
      </c>
      <c r="AS86">
        <f t="shared" si="36"/>
        <v>-1.0740785195365706E-4</v>
      </c>
      <c r="AT86">
        <f t="shared" si="36"/>
        <v>-7.0173129943055875E-5</v>
      </c>
      <c r="AU86">
        <f t="shared" si="23"/>
        <v>-1.7758098189671293E-4</v>
      </c>
      <c r="AW86">
        <v>83</v>
      </c>
      <c r="AX86">
        <f>IF(Z86&gt;0, (R86*SUMPRODUCT(K86:$K$98, X86:$X$98)-K86*$AZ$3)/Z86, 0)</f>
        <v>-6.3531788365308105E+38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7"/>
        <v>250000</v>
      </c>
      <c r="S87">
        <f t="shared" si="28"/>
        <v>-3.4438803508777051E+40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-4.2565361387688645</v>
      </c>
      <c r="AC87">
        <f t="shared" si="29"/>
        <v>-3.8004786953293435</v>
      </c>
      <c r="AE87">
        <f t="shared" si="30"/>
        <v>0</v>
      </c>
      <c r="AF87">
        <f t="shared" si="31"/>
        <v>0</v>
      </c>
      <c r="AG87">
        <f t="shared" si="31"/>
        <v>-2.7588637729245992E-39</v>
      </c>
      <c r="AH87">
        <f t="shared" si="32"/>
        <v>-1.6306248668044304E-33</v>
      </c>
      <c r="AI87">
        <f t="shared" si="33"/>
        <v>-1.6306276256682034E-33</v>
      </c>
      <c r="AJ87">
        <f t="shared" si="34"/>
        <v>-0.45605744343952104</v>
      </c>
      <c r="AK87">
        <f t="shared" si="49"/>
        <v>-0.29795752971382056</v>
      </c>
      <c r="AL87">
        <f t="shared" si="35"/>
        <v>-0.75401497315334165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-3.0615016546622096E-37</v>
      </c>
      <c r="AR87">
        <f t="shared" si="36"/>
        <v>-3.0615068344348096E-37</v>
      </c>
      <c r="AS87">
        <f t="shared" si="36"/>
        <v>-8.5624881978361674E-5</v>
      </c>
      <c r="AT87">
        <f t="shared" si="36"/>
        <v>-5.5941589559196315E-5</v>
      </c>
      <c r="AU87">
        <f t="shared" si="23"/>
        <v>-1.41566471537558E-4</v>
      </c>
      <c r="AW87">
        <v>84</v>
      </c>
      <c r="AX87">
        <f>IF(Z87&gt;0, (R87*SUMPRODUCT(K87:$K$98, X87:$X$98)-K87*$AZ$3)/Z87, 0)</f>
        <v>-3.4438803508777051E+40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7"/>
        <v>250000</v>
      </c>
      <c r="S88">
        <f t="shared" si="28"/>
        <v>-2.7916797702467954E+42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-3.8004786953293435</v>
      </c>
      <c r="AC88">
        <f t="shared" si="29"/>
        <v>-3.3932845494011996</v>
      </c>
      <c r="AE88">
        <f t="shared" si="30"/>
        <v>0</v>
      </c>
      <c r="AF88">
        <f t="shared" si="31"/>
        <v>0</v>
      </c>
      <c r="AG88">
        <f t="shared" si="31"/>
        <v>-3.0387480197103873E-41</v>
      </c>
      <c r="AH88">
        <f t="shared" si="32"/>
        <v>-2.7008876549982492E-35</v>
      </c>
      <c r="AI88">
        <f t="shared" si="33"/>
        <v>-2.7008906937462689E-35</v>
      </c>
      <c r="AJ88">
        <f t="shared" si="34"/>
        <v>-0.40719414592814385</v>
      </c>
      <c r="AK88">
        <f t="shared" si="49"/>
        <v>-0.26603350867305409</v>
      </c>
      <c r="AL88">
        <f t="shared" si="35"/>
        <v>-0.67322765460119793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-4.5276092100193072E-39</v>
      </c>
      <c r="AR88">
        <f t="shared" si="36"/>
        <v>-4.5276143039977612E-39</v>
      </c>
      <c r="AS88">
        <f t="shared" si="36"/>
        <v>-6.8259631679178635E-5</v>
      </c>
      <c r="AT88">
        <f t="shared" si="36"/>
        <v>-4.4596292697063396E-5</v>
      </c>
      <c r="AU88">
        <f t="shared" si="23"/>
        <v>-1.1285592437624203E-4</v>
      </c>
      <c r="AW88">
        <v>85</v>
      </c>
      <c r="AX88">
        <f>IF(Z88&gt;0, (R88*SUMPRODUCT(K88:$K$98, X88:$X$98)-K88*$AZ$3)/Z88, 0)</f>
        <v>-2.7916797702467954E+42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-3.3932845494011996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-3.0387480197103872E-37</v>
      </c>
      <c r="AI89">
        <f t="shared" si="33"/>
        <v>-3.0387480197103872E-37</v>
      </c>
      <c r="AJ89">
        <f t="shared" si="34"/>
        <v>-3.3932845494011996</v>
      </c>
      <c r="AK89">
        <f t="shared" si="49"/>
        <v>-0.23752991845808399</v>
      </c>
      <c r="AL89">
        <f t="shared" si="35"/>
        <v>-3.6308144678592837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-4.5481950481260249E-41</v>
      </c>
      <c r="AR89">
        <f t="shared" si="36"/>
        <v>-4.5481950481260249E-41</v>
      </c>
      <c r="AS89">
        <f t="shared" si="36"/>
        <v>-5.0788416427960306E-4</v>
      </c>
      <c r="AT89">
        <f t="shared" si="36"/>
        <v>-3.5551891499572215E-5</v>
      </c>
      <c r="AU89">
        <f t="shared" si="23"/>
        <v>-5.4343605577917523E-4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26806.431197446174</v>
      </c>
      <c r="AO91" s="8">
        <f t="shared" si="50"/>
        <v>-2680.6431197446177</v>
      </c>
      <c r="AP91" s="8">
        <f t="shared" si="50"/>
        <v>-439.27087214659576</v>
      </c>
      <c r="AQ91" s="8">
        <f t="shared" si="50"/>
        <v>-20242.20714343611</v>
      </c>
      <c r="AR91" s="8">
        <f t="shared" si="50"/>
        <v>3444.3100621188432</v>
      </c>
      <c r="AS91" s="8">
        <f t="shared" si="50"/>
        <v>-5085.817437885783</v>
      </c>
      <c r="AT91" s="8">
        <f t="shared" si="50"/>
        <v>1641.5073757669315</v>
      </c>
      <c r="AU91" s="8">
        <f t="shared" si="50"/>
        <v>-1.0276628723340786E-11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D8C1C-7A1B-4316-8610-2F17B1D7DFC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61273.416961203664</v>
      </c>
      <c r="K3">
        <v>1</v>
      </c>
      <c r="L3" s="2">
        <v>0</v>
      </c>
      <c r="O3">
        <f>$C$3</f>
        <v>61273.416961203664</v>
      </c>
      <c r="P3">
        <f>O3*C5</f>
        <v>6127.3416961203666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61273.416961203664</v>
      </c>
      <c r="AF3">
        <f t="shared" ref="AF3:AG34" si="4">-$Z3*P3</f>
        <v>-6127.3416961203666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54946.075265083295</v>
      </c>
      <c r="AJ3">
        <f t="shared" ref="AJ3:AJ66" si="7">AB3-AC3</f>
        <v>0</v>
      </c>
      <c r="AL3">
        <f t="shared" ref="AL3:AL66" si="8">SUM(AI3:AK3)</f>
        <v>54946.075265083295</v>
      </c>
      <c r="AN3">
        <f t="shared" ref="AN3:AU34" si="9">AE3*$K3</f>
        <v>61273.416961203664</v>
      </c>
      <c r="AO3">
        <f t="shared" si="9"/>
        <v>-6127.3416961203666</v>
      </c>
      <c r="AP3">
        <f t="shared" si="9"/>
        <v>-200</v>
      </c>
      <c r="AQ3">
        <f t="shared" si="9"/>
        <v>0</v>
      </c>
      <c r="AR3">
        <f t="shared" si="9"/>
        <v>54946.075265083295</v>
      </c>
      <c r="AS3">
        <f t="shared" si="9"/>
        <v>0</v>
      </c>
      <c r="AT3">
        <f t="shared" si="9"/>
        <v>0</v>
      </c>
      <c r="AU3">
        <f t="shared" si="9"/>
        <v>54946.075265083295</v>
      </c>
      <c r="AW3">
        <v>0</v>
      </c>
      <c r="AX3">
        <f>IF(Z3&gt;0, (R3*SUMPRODUCT(K3:$K$98, X3:$X$98)-K3*$AZ$3)/Z3, 0)</f>
        <v>0</v>
      </c>
      <c r="AZ3">
        <f>C6*ABS(SUMPRODUCT(X4:X79, K4:K79))/1</f>
        <v>48956.965600509167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250000</v>
      </c>
      <c r="S4">
        <f t="shared" si="1"/>
        <v>3325.3285661869572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3283.8938582671981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-615.08375000000001</v>
      </c>
      <c r="AI4">
        <f t="shared" si="6"/>
        <v>-615.08375000000001</v>
      </c>
      <c r="AJ4">
        <f t="shared" si="7"/>
        <v>-3283.8938582671981</v>
      </c>
      <c r="AK4">
        <f>G4*SUM(AB4, AE4:AF4)</f>
        <v>0</v>
      </c>
      <c r="AL4">
        <f t="shared" si="8"/>
        <v>-3898.9776082671979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-573.82568336598558</v>
      </c>
      <c r="AR4">
        <f t="shared" si="9"/>
        <v>-573.82568336598558</v>
      </c>
      <c r="AS4">
        <f t="shared" si="9"/>
        <v>-3063.6196084216795</v>
      </c>
      <c r="AT4">
        <f t="shared" si="9"/>
        <v>0</v>
      </c>
      <c r="AU4">
        <f t="shared" si="9"/>
        <v>-3637.4452917876647</v>
      </c>
      <c r="AW4">
        <v>1</v>
      </c>
      <c r="AX4">
        <f>IF(Z4&gt;0, (R4*SUMPRODUCT(K4:$K$98, X4:$X$98)-K4*$AZ$3)/Z4, 0)</f>
        <v>3325.3285661869572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250000</v>
      </c>
      <c r="S5">
        <f t="shared" si="1"/>
        <v>6686.2703758125563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3283.8938582671981</v>
      </c>
      <c r="AC5">
        <f t="shared" si="2"/>
        <v>6519.6461112385368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-646.15707820615</v>
      </c>
      <c r="AI5">
        <f t="shared" si="6"/>
        <v>-670.53406920707937</v>
      </c>
      <c r="AJ5">
        <f t="shared" si="7"/>
        <v>-3235.7522529713387</v>
      </c>
      <c r="AK5">
        <f>G5*SUM(AB5, AE5:AF5)</f>
        <v>134.63964818895514</v>
      </c>
      <c r="AL5">
        <f t="shared" si="8"/>
        <v>-3771.6466739894631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-552.53409824981622</v>
      </c>
      <c r="AR5">
        <f t="shared" si="9"/>
        <v>-573.37905870143766</v>
      </c>
      <c r="AS5">
        <f t="shared" si="9"/>
        <v>-2766.9176947171504</v>
      </c>
      <c r="AT5">
        <f t="shared" si="9"/>
        <v>115.13144266295956</v>
      </c>
      <c r="AU5">
        <f t="shared" si="9"/>
        <v>-3225.1653107556285</v>
      </c>
      <c r="AW5">
        <v>2</v>
      </c>
      <c r="AX5">
        <f>IF(Z5&gt;0, (R5*SUMPRODUCT(K5:$K$98, X5:$X$98)-K5*$AZ$3)/Z5, 0)</f>
        <v>6686.2703758125563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250000</v>
      </c>
      <c r="S6">
        <f t="shared" si="1"/>
        <v>10455.794369144078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6519.6461112385368</v>
      </c>
      <c r="AC6">
        <f t="shared" si="2"/>
        <v>10064.711542028563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-683.07449039452263</v>
      </c>
      <c r="AI6">
        <f t="shared" si="6"/>
        <v>-707.13940403640322</v>
      </c>
      <c r="AJ6">
        <f t="shared" si="7"/>
        <v>-3545.0654307900259</v>
      </c>
      <c r="AK6">
        <f>G6*SUM(AB6, AE6:AF6)</f>
        <v>381.39929750745443</v>
      </c>
      <c r="AL6">
        <f t="shared" si="8"/>
        <v>-3870.8055373189745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-526.93051276843346</v>
      </c>
      <c r="AR6">
        <f t="shared" si="9"/>
        <v>-545.4944285102149</v>
      </c>
      <c r="AS6">
        <f t="shared" si="9"/>
        <v>-2734.6990284543272</v>
      </c>
      <c r="AT6">
        <f t="shared" si="9"/>
        <v>294.21524333173193</v>
      </c>
      <c r="AU6">
        <f t="shared" si="9"/>
        <v>-2985.9782136328099</v>
      </c>
      <c r="AW6">
        <v>3</v>
      </c>
      <c r="AX6">
        <f>IF(Z6&gt;0, (R6*SUMPRODUCT(K6:$K$98, X6:$X$98)-K6*$AZ$3)/Z6, 0)</f>
        <v>10455.794369144078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250000</v>
      </c>
      <c r="S7">
        <f t="shared" si="1"/>
        <v>13623.143717071191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10064.711542028563</v>
      </c>
      <c r="AC7">
        <f t="shared" si="2"/>
        <v>12942.930808931946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-725.31649716628249</v>
      </c>
      <c r="AI7">
        <f t="shared" si="6"/>
        <v>-749.06823002202771</v>
      </c>
      <c r="AJ7">
        <f t="shared" si="7"/>
        <v>-2878.219266903383</v>
      </c>
      <c r="AK7">
        <f>G7*SUM(AB7, AE7:AF7)</f>
        <v>494.17733671360241</v>
      </c>
      <c r="AL7">
        <f t="shared" si="8"/>
        <v>-3133.1101602118083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-509.06780134409388</v>
      </c>
      <c r="AR7">
        <f t="shared" si="9"/>
        <v>-525.73809971759761</v>
      </c>
      <c r="AS7">
        <f t="shared" si="9"/>
        <v>-2020.0957233333249</v>
      </c>
      <c r="AT7">
        <f t="shared" si="9"/>
        <v>346.84137374197888</v>
      </c>
      <c r="AU7">
        <f t="shared" si="9"/>
        <v>-2198.9924493089434</v>
      </c>
      <c r="AW7">
        <v>4</v>
      </c>
      <c r="AX7">
        <f>IF(Z7&gt;0, (R7*SUMPRODUCT(K7:$K$98, X7:$X$98)-K7*$AZ$3)/Z7, 0)</f>
        <v>13623.143717071191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250000</v>
      </c>
      <c r="S8">
        <f t="shared" si="1"/>
        <v>15725.524710315114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12942.930808931946</v>
      </c>
      <c r="AC8">
        <f t="shared" si="2"/>
        <v>14720.730442153195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-1116.0939268914672</v>
      </c>
      <c r="AI8">
        <f t="shared" si="6"/>
        <v>-1139.4965330259658</v>
      </c>
      <c r="AJ8">
        <f t="shared" si="7"/>
        <v>-1777.7996332212497</v>
      </c>
      <c r="AK8">
        <f t="shared" ref="AK8:AK71" si="22">G8*SUM(AB8:AB8, AE8:AF8)</f>
        <v>275.68442623025044</v>
      </c>
      <c r="AL8">
        <f t="shared" si="8"/>
        <v>-2641.6117400169651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-731.20257684209787</v>
      </c>
      <c r="AR8">
        <f t="shared" si="9"/>
        <v>-746.53466090604968</v>
      </c>
      <c r="AS8">
        <f t="shared" si="9"/>
        <v>-1164.7153000293351</v>
      </c>
      <c r="AT8">
        <f t="shared" si="9"/>
        <v>180.61308103004919</v>
      </c>
      <c r="AU8">
        <f t="shared" si="9"/>
        <v>-1730.6368799053357</v>
      </c>
      <c r="AW8">
        <v>5</v>
      </c>
      <c r="AX8">
        <f>IF(Z8&gt;0, (R8*SUMPRODUCT(K8:$K$98, X8:$X$98)-K8*$AZ$3)/Z8, 0)</f>
        <v>15725.524710315114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250000</v>
      </c>
      <c r="S9">
        <f t="shared" si="1"/>
        <v>17040.32491491242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14720.730442153195</v>
      </c>
      <c r="AC9">
        <f t="shared" si="2"/>
        <v>15687.538782823071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-1532.6366757483136</v>
      </c>
      <c r="AI9">
        <f t="shared" si="6"/>
        <v>-1555.6519921538923</v>
      </c>
      <c r="AJ9">
        <f t="shared" si="7"/>
        <v>-966.80834066987518</v>
      </c>
      <c r="AK9">
        <f t="shared" si="22"/>
        <v>86.852309608703848</v>
      </c>
      <c r="AL9">
        <f t="shared" si="8"/>
        <v>-2435.6080232150634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-950.94060550071436</v>
      </c>
      <c r="AR9">
        <f t="shared" si="9"/>
        <v>-965.22070153705999</v>
      </c>
      <c r="AS9">
        <f t="shared" si="9"/>
        <v>-599.8664415562572</v>
      </c>
      <c r="AT9">
        <f t="shared" si="9"/>
        <v>53.888432395832432</v>
      </c>
      <c r="AU9">
        <f t="shared" si="9"/>
        <v>-1511.1987106974846</v>
      </c>
      <c r="AW9">
        <v>6</v>
      </c>
      <c r="AX9">
        <f>IF(Z9&gt;0, (R9*SUMPRODUCT(K9:$K$98, X9:$X$98)-K9*$AZ$3)/Z9, 0)</f>
        <v>17040.32491491242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250000</v>
      </c>
      <c r="S10">
        <f t="shared" si="1"/>
        <v>18035.091851995243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15687.538782823071</v>
      </c>
      <c r="AC10">
        <f t="shared" si="2"/>
        <v>16295.591022831091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-1964.3572552161493</v>
      </c>
      <c r="AI10">
        <f t="shared" si="6"/>
        <v>-1986.9459827321507</v>
      </c>
      <c r="AJ10">
        <f t="shared" si="7"/>
        <v>-608.05224000802082</v>
      </c>
      <c r="AK10">
        <f t="shared" si="22"/>
        <v>64.318909009574597</v>
      </c>
      <c r="AL10">
        <f t="shared" si="8"/>
        <v>-2530.6793137305967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-1156.2529140519016</v>
      </c>
      <c r="AR10">
        <f t="shared" si="9"/>
        <v>-1169.5490097319243</v>
      </c>
      <c r="AS10">
        <f t="shared" si="9"/>
        <v>-357.90952615067897</v>
      </c>
      <c r="AT10">
        <f t="shared" si="9"/>
        <v>37.859165268171395</v>
      </c>
      <c r="AU10">
        <f t="shared" si="9"/>
        <v>-1489.5993706144318</v>
      </c>
      <c r="AW10">
        <v>7</v>
      </c>
      <c r="AX10">
        <f>IF(Z10&gt;0, (R10*SUMPRODUCT(K10:$K$98, X10:$X$98)-K10*$AZ$3)/Z10, 0)</f>
        <v>18035.091851995243</v>
      </c>
    </row>
    <row r="11" spans="1:52" x14ac:dyDescent="0.25">
      <c r="A11" t="s">
        <v>33</v>
      </c>
      <c r="C11" s="12">
        <f>AU81</f>
        <v>4.0325295186383059E-12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250000</v>
      </c>
      <c r="S11">
        <f t="shared" si="1"/>
        <v>18733.443661953523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16295.591022831091</v>
      </c>
      <c r="AC11">
        <f t="shared" si="2"/>
        <v>16574.157721948519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-2444.3262045065098</v>
      </c>
      <c r="AI11">
        <f t="shared" si="6"/>
        <v>-2466.4446121269007</v>
      </c>
      <c r="AJ11">
        <f t="shared" si="7"/>
        <v>-278.56669911742756</v>
      </c>
      <c r="AK11">
        <f t="shared" si="22"/>
        <v>39.109418454794614</v>
      </c>
      <c r="AL11">
        <f t="shared" si="8"/>
        <v>-2705.9018927895336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-1367.1327570650626</v>
      </c>
      <c r="AR11">
        <f t="shared" si="9"/>
        <v>-1379.5037734769489</v>
      </c>
      <c r="AS11">
        <f t="shared" si="9"/>
        <v>-155.8047607102468</v>
      </c>
      <c r="AT11">
        <f t="shared" si="9"/>
        <v>21.874235517640056</v>
      </c>
      <c r="AU11">
        <f t="shared" si="9"/>
        <v>-1513.4342986695558</v>
      </c>
      <c r="AW11">
        <v>8</v>
      </c>
      <c r="AX11">
        <f>IF(Z11&gt;0, (R11*SUMPRODUCT(K11:$K$98, X11:$X$98)-K11*$AZ$3)/Z11, 0)</f>
        <v>18733.443661953523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250000</v>
      </c>
      <c r="S12">
        <f t="shared" si="1"/>
        <v>19175.554725333543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16574.157721948519</v>
      </c>
      <c r="AC12">
        <f t="shared" si="2"/>
        <v>16567.930987691299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-2968.953854885046</v>
      </c>
      <c r="AI12">
        <f t="shared" si="6"/>
        <v>-2990.5541830437442</v>
      </c>
      <c r="AJ12">
        <f t="shared" si="7"/>
        <v>6.2267342572195048</v>
      </c>
      <c r="AK12">
        <f t="shared" si="22"/>
        <v>38.12056276048159</v>
      </c>
      <c r="AL12">
        <f t="shared" si="8"/>
        <v>-2946.2068860260429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-1578.0305359379367</v>
      </c>
      <c r="AR12">
        <f t="shared" si="9"/>
        <v>-1589.5113399809575</v>
      </c>
      <c r="AS12">
        <f t="shared" si="9"/>
        <v>3.3095754522744696</v>
      </c>
      <c r="AT12">
        <f t="shared" si="9"/>
        <v>20.261484355575362</v>
      </c>
      <c r="AU12">
        <f t="shared" si="9"/>
        <v>-1565.9402801731076</v>
      </c>
      <c r="AW12">
        <v>9</v>
      </c>
      <c r="AX12">
        <f>IF(Z12&gt;0, (R12*SUMPRODUCT(K12:$K$98, X12:$X$98)-K12*$AZ$3)/Z12, 0)</f>
        <v>19175.554725333543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250000</v>
      </c>
      <c r="S13">
        <f t="shared" si="1"/>
        <v>19346.707845430301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16567.930987691299</v>
      </c>
      <c r="AC13">
        <f t="shared" si="2"/>
        <v>16276.116876191334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-3521.7175029941718</v>
      </c>
      <c r="AI13">
        <f t="shared" si="6"/>
        <v>-3542.7496561209837</v>
      </c>
      <c r="AJ13">
        <f t="shared" si="7"/>
        <v>291.81411149996529</v>
      </c>
      <c r="AK13">
        <f t="shared" si="22"/>
        <v>33.135861975382596</v>
      </c>
      <c r="AL13">
        <f t="shared" si="8"/>
        <v>-3217.7996826456356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-1779.3063604316421</v>
      </c>
      <c r="AR13">
        <f t="shared" si="9"/>
        <v>-1789.9326085052855</v>
      </c>
      <c r="AS13">
        <f t="shared" si="9"/>
        <v>147.43564871803289</v>
      </c>
      <c r="AT13">
        <f t="shared" si="9"/>
        <v>16.741504655343963</v>
      </c>
      <c r="AU13">
        <f t="shared" si="9"/>
        <v>-1625.7554551319088</v>
      </c>
      <c r="AW13">
        <v>10</v>
      </c>
      <c r="AX13">
        <f>IF(Z13&gt;0, (R13*SUMPRODUCT(K13:$K$98, X13:$X$98)-K13*$AZ$3)/Z13, 0)</f>
        <v>19346.707845430301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250000</v>
      </c>
      <c r="S14">
        <f t="shared" si="1"/>
        <v>19249.016525502615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16276.116876191334</v>
      </c>
      <c r="AC14">
        <f t="shared" si="2"/>
        <v>15714.978835012529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-4117.2542961046984</v>
      </c>
      <c r="AI14">
        <f t="shared" si="6"/>
        <v>-4137.6644022706314</v>
      </c>
      <c r="AJ14">
        <f t="shared" si="7"/>
        <v>561.138041178805</v>
      </c>
      <c r="AK14">
        <f t="shared" si="22"/>
        <v>29.297010377144399</v>
      </c>
      <c r="AL14">
        <f t="shared" si="8"/>
        <v>-3547.2293507146819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-1977.7470269028956</v>
      </c>
      <c r="AR14">
        <f t="shared" si="9"/>
        <v>-1987.5511400048326</v>
      </c>
      <c r="AS14">
        <f t="shared" si="9"/>
        <v>269.54591890849656</v>
      </c>
      <c r="AT14">
        <f t="shared" si="9"/>
        <v>14.072989182465401</v>
      </c>
      <c r="AU14">
        <f t="shared" si="9"/>
        <v>-1703.9322319138705</v>
      </c>
      <c r="AW14">
        <v>11</v>
      </c>
      <c r="AX14">
        <f>IF(Z14&gt;0, (R14*SUMPRODUCT(K14:$K$98, X14:$X$98)-K14*$AZ$3)/Z14, 0)</f>
        <v>19249.016525502615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250000</v>
      </c>
      <c r="S15">
        <f t="shared" si="1"/>
        <v>18935.109957630069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15714.978835012529</v>
      </c>
      <c r="AC15">
        <f t="shared" si="2"/>
        <v>14944.192128732622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-4752.0850186142543</v>
      </c>
      <c r="AI15">
        <f t="shared" si="6"/>
        <v>-4771.815815216667</v>
      </c>
      <c r="AJ15">
        <f t="shared" si="7"/>
        <v>770.78670627990687</v>
      </c>
      <c r="AK15">
        <f t="shared" si="22"/>
        <v>64.431413223551374</v>
      </c>
      <c r="AL15">
        <f t="shared" si="8"/>
        <v>-3936.5976957132089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-2165.5361479214739</v>
      </c>
      <c r="AR15">
        <f t="shared" si="9"/>
        <v>-2174.5275176260234</v>
      </c>
      <c r="AS15">
        <f t="shared" si="9"/>
        <v>351.24928704941652</v>
      </c>
      <c r="AT15">
        <f t="shared" si="9"/>
        <v>29.36154421705902</v>
      </c>
      <c r="AU15">
        <f t="shared" si="9"/>
        <v>-1793.9166863595478</v>
      </c>
      <c r="AW15">
        <v>12</v>
      </c>
      <c r="AX15">
        <f>IF(Z15&gt;0, (R15*SUMPRODUCT(K15:$K$98, X15:$X$98)-K15*$AZ$3)/Z15, 0)</f>
        <v>18935.109957630069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250000</v>
      </c>
      <c r="S16">
        <f t="shared" si="1"/>
        <v>18401.766217847082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14944.192128732622</v>
      </c>
      <c r="AC16">
        <f t="shared" si="2"/>
        <v>13983.735659574691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-5356.7139695889846</v>
      </c>
      <c r="AI16">
        <f t="shared" si="6"/>
        <v>-5375.711786828414</v>
      </c>
      <c r="AJ16">
        <f t="shared" si="7"/>
        <v>960.45646915793077</v>
      </c>
      <c r="AK16">
        <f t="shared" si="22"/>
        <v>106.10376411400162</v>
      </c>
      <c r="AL16">
        <f t="shared" si="8"/>
        <v>-4309.1515535564813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-2309.2110122865174</v>
      </c>
      <c r="AR16">
        <f t="shared" si="9"/>
        <v>-2317.400728785803</v>
      </c>
      <c r="AS16">
        <f t="shared" si="9"/>
        <v>414.0405233493355</v>
      </c>
      <c r="AT16">
        <f t="shared" si="9"/>
        <v>45.739978264305826</v>
      </c>
      <c r="AU16">
        <f t="shared" si="9"/>
        <v>-1857.6202271721615</v>
      </c>
      <c r="AW16">
        <v>13</v>
      </c>
      <c r="AX16">
        <f>IF(Z16&gt;0, (R16*SUMPRODUCT(K16:$K$98, X16:$X$98)-K16*$AZ$3)/Z16, 0)</f>
        <v>18401.766217847082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250000</v>
      </c>
      <c r="S17">
        <f t="shared" si="1"/>
        <v>17761.923106460177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13983.735659574691</v>
      </c>
      <c r="AC17">
        <f t="shared" si="2"/>
        <v>12940.252530660284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-5943.6571015279242</v>
      </c>
      <c r="AI17">
        <f t="shared" si="6"/>
        <v>-5961.870574884807</v>
      </c>
      <c r="AJ17">
        <f t="shared" si="7"/>
        <v>1043.4831289144076</v>
      </c>
      <c r="AK17">
        <f t="shared" si="22"/>
        <v>192.97555210213073</v>
      </c>
      <c r="AL17">
        <f t="shared" si="8"/>
        <v>-4725.4118938682686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-2408.5680616342702</v>
      </c>
      <c r="AR17">
        <f t="shared" si="9"/>
        <v>-2415.9487684061228</v>
      </c>
      <c r="AS17">
        <f t="shared" si="9"/>
        <v>422.85416103687226</v>
      </c>
      <c r="AT17">
        <f t="shared" si="9"/>
        <v>78.200128898746243</v>
      </c>
      <c r="AU17">
        <f t="shared" si="9"/>
        <v>-1914.8944784705041</v>
      </c>
      <c r="AW17">
        <v>14</v>
      </c>
      <c r="AX17">
        <f>IF(Z17&gt;0, (R17*SUMPRODUCT(K17:$K$98, X17:$X$98)-K17*$AZ$3)/Z17, 0)</f>
        <v>17761.923106460177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250000</v>
      </c>
      <c r="S18">
        <f t="shared" si="1"/>
        <v>17057.355033363492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12940.252530660284</v>
      </c>
      <c r="AC18">
        <f t="shared" si="2"/>
        <v>11857.246287486352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-6528.4373900409437</v>
      </c>
      <c r="AI18">
        <f t="shared" si="6"/>
        <v>-6545.8158849252532</v>
      </c>
      <c r="AJ18">
        <f t="shared" si="7"/>
        <v>1083.0062431739316</v>
      </c>
      <c r="AK18">
        <f t="shared" si="22"/>
        <v>279.50945466226216</v>
      </c>
      <c r="AL18">
        <f t="shared" si="8"/>
        <v>-5183.3001870890594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-2468.7761620965425</v>
      </c>
      <c r="AR18">
        <f t="shared" si="9"/>
        <v>-2475.3479665483933</v>
      </c>
      <c r="AS18">
        <f t="shared" si="9"/>
        <v>409.54670111843797</v>
      </c>
      <c r="AT18">
        <f t="shared" si="9"/>
        <v>105.69853665188775</v>
      </c>
      <c r="AU18">
        <f t="shared" si="9"/>
        <v>-1960.1027287780676</v>
      </c>
      <c r="AW18">
        <v>15</v>
      </c>
      <c r="AX18">
        <f>IF(Z18&gt;0, (R18*SUMPRODUCT(K18:$K$98, X18:$X$98)-K18*$AZ$3)/Z18, 0)</f>
        <v>17057.355033363492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250000</v>
      </c>
      <c r="S19">
        <f t="shared" si="1"/>
        <v>16128.935861572621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11857.246287486352</v>
      </c>
      <c r="AC19">
        <f t="shared" si="2"/>
        <v>10636.741338402451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-7176.6232474244607</v>
      </c>
      <c r="AI19">
        <f t="shared" si="6"/>
        <v>-7193.1102950351851</v>
      </c>
      <c r="AJ19">
        <f t="shared" si="7"/>
        <v>1220.504949083901</v>
      </c>
      <c r="AK19">
        <f t="shared" si="22"/>
        <v>264.41659221094568</v>
      </c>
      <c r="AL19">
        <f t="shared" si="8"/>
        <v>-5708.1887537403381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-2530.9077370477403</v>
      </c>
      <c r="AR19">
        <f t="shared" si="9"/>
        <v>-2536.7220587587249</v>
      </c>
      <c r="AS19">
        <f t="shared" si="9"/>
        <v>430.42323837329417</v>
      </c>
      <c r="AT19">
        <f t="shared" si="9"/>
        <v>93.24914739960002</v>
      </c>
      <c r="AU19">
        <f t="shared" si="9"/>
        <v>-2013.0496729858305</v>
      </c>
      <c r="AW19">
        <v>16</v>
      </c>
      <c r="AX19">
        <f>IF(Z19&gt;0, (R19*SUMPRODUCT(K19:$K$98, X19:$X$98)-K19*$AZ$3)/Z19, 0)</f>
        <v>16128.935861572621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250000</v>
      </c>
      <c r="S20">
        <f t="shared" si="1"/>
        <v>14465.703249688431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10636.741338402451</v>
      </c>
      <c r="AC20">
        <f t="shared" si="2"/>
        <v>8995.0475792641355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-7767.0481294120691</v>
      </c>
      <c r="AI20">
        <f t="shared" si="6"/>
        <v>-7782.5936017337444</v>
      </c>
      <c r="AJ20">
        <f t="shared" si="7"/>
        <v>1641.6937591383157</v>
      </c>
      <c r="AK20">
        <f t="shared" si="22"/>
        <v>45.73798775513054</v>
      </c>
      <c r="AL20">
        <f t="shared" si="8"/>
        <v>-6095.1618548402985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-2598.052696618397</v>
      </c>
      <c r="AR20">
        <f t="shared" si="9"/>
        <v>-2603.2526072681835</v>
      </c>
      <c r="AS20">
        <f t="shared" si="9"/>
        <v>549.14129884164265</v>
      </c>
      <c r="AT20">
        <f t="shared" si="9"/>
        <v>15.299210259189033</v>
      </c>
      <c r="AU20">
        <f t="shared" si="9"/>
        <v>-2038.8120981673521</v>
      </c>
      <c r="AW20">
        <v>17</v>
      </c>
      <c r="AX20">
        <f>IF(Z20&gt;0, (R20*SUMPRODUCT(K20:$K$98, X20:$X$98)-K20*$AZ$3)/Z20, 0)</f>
        <v>14465.703249688431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250000</v>
      </c>
      <c r="S21">
        <f t="shared" si="1"/>
        <v>12357.060022490256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8995.0475792641355</v>
      </c>
      <c r="AC21">
        <f t="shared" si="2"/>
        <v>7200.5313206776664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-8223.710312889576</v>
      </c>
      <c r="AI21">
        <f t="shared" si="6"/>
        <v>-8238.2779594567455</v>
      </c>
      <c r="AJ21">
        <f t="shared" si="7"/>
        <v>1794.5162585864691</v>
      </c>
      <c r="AK21">
        <f t="shared" si="22"/>
        <v>14.392076126822618</v>
      </c>
      <c r="AL21">
        <f t="shared" si="8"/>
        <v>-6429.3696247434536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-2615.8280076489814</v>
      </c>
      <c r="AR21">
        <f t="shared" si="9"/>
        <v>-2620.4617382214465</v>
      </c>
      <c r="AS21">
        <f t="shared" si="9"/>
        <v>570.80632838373413</v>
      </c>
      <c r="AT21">
        <f t="shared" si="9"/>
        <v>4.5778844813820703</v>
      </c>
      <c r="AU21">
        <f t="shared" si="9"/>
        <v>-2045.0775253563304</v>
      </c>
      <c r="AW21">
        <v>18</v>
      </c>
      <c r="AX21">
        <f>IF(Z21&gt;0, (R21*SUMPRODUCT(K21:$K$98, X21:$X$98)-K21*$AZ$3)/Z21, 0)</f>
        <v>12357.060022490256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250000</v>
      </c>
      <c r="S22">
        <f t="shared" si="1"/>
        <v>10357.047610077841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7200.5313206776664</v>
      </c>
      <c r="AC22">
        <f t="shared" si="2"/>
        <v>5617.0480589422077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-8634.535473292899</v>
      </c>
      <c r="AI22">
        <f t="shared" si="6"/>
        <v>-8648.0939898470679</v>
      </c>
      <c r="AJ22">
        <f t="shared" si="7"/>
        <v>1583.4832617354587</v>
      </c>
      <c r="AK22">
        <f t="shared" si="22"/>
        <v>151.21115773423099</v>
      </c>
      <c r="AL22">
        <f t="shared" si="8"/>
        <v>-6913.399570377378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-2564.4302380127128</v>
      </c>
      <c r="AR22">
        <f t="shared" si="9"/>
        <v>-2568.4570753500138</v>
      </c>
      <c r="AS22">
        <f t="shared" si="9"/>
        <v>470.28961434479959</v>
      </c>
      <c r="AT22">
        <f t="shared" si="9"/>
        <v>44.90924455843254</v>
      </c>
      <c r="AU22">
        <f t="shared" si="9"/>
        <v>-2053.2582164467817</v>
      </c>
      <c r="AW22">
        <v>19</v>
      </c>
      <c r="AX22">
        <f>IF(Z22&gt;0, (R22*SUMPRODUCT(K22:$K$98, X22:$X$98)-K22*$AZ$3)/Z22, 0)</f>
        <v>10357.047610077841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250000</v>
      </c>
      <c r="S23">
        <f t="shared" si="1"/>
        <v>9200.7825281753812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5617.0480589422077</v>
      </c>
      <c r="AC23">
        <f t="shared" si="2"/>
        <v>4610.4821256279683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-8955.129013697433</v>
      </c>
      <c r="AI23">
        <f t="shared" si="6"/>
        <v>-8967.6564321846909</v>
      </c>
      <c r="AJ23">
        <f t="shared" si="7"/>
        <v>1006.5659333142394</v>
      </c>
      <c r="AK23">
        <f t="shared" si="22"/>
        <v>393.19336412595459</v>
      </c>
      <c r="AL23">
        <f t="shared" si="8"/>
        <v>-7567.8971347444967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-2374.6835040541223</v>
      </c>
      <c r="AR23">
        <f t="shared" si="9"/>
        <v>-2378.0054722786531</v>
      </c>
      <c r="AS23">
        <f t="shared" si="9"/>
        <v>266.91692704014531</v>
      </c>
      <c r="AT23">
        <f t="shared" si="9"/>
        <v>104.26536505116593</v>
      </c>
      <c r="AU23">
        <f t="shared" si="9"/>
        <v>-2006.8231801873417</v>
      </c>
      <c r="AW23">
        <v>20</v>
      </c>
      <c r="AX23">
        <f>IF(Z23&gt;0, (R23*SUMPRODUCT(K23:$K$98, X23:$X$98)-K23*$AZ$3)/Z23, 0)</f>
        <v>9200.7825281753812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250000</v>
      </c>
      <c r="S24">
        <f t="shared" si="1"/>
        <v>7897.8164911850963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4610.4821256279683</v>
      </c>
      <c r="AC24">
        <f t="shared" si="2"/>
        <v>3626.7488936260706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-9219.1778131424708</v>
      </c>
      <c r="AI24">
        <f t="shared" si="6"/>
        <v>-9230.6580396635418</v>
      </c>
      <c r="AJ24">
        <f t="shared" si="7"/>
        <v>983.7332320018977</v>
      </c>
      <c r="AK24">
        <f t="shared" si="22"/>
        <v>322.73374879395783</v>
      </c>
      <c r="AL24">
        <f t="shared" si="8"/>
        <v>-7924.1910588676865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-2182.7704069610581</v>
      </c>
      <c r="AR24">
        <f t="shared" si="9"/>
        <v>-2185.4885125474025</v>
      </c>
      <c r="AS24">
        <f t="shared" si="9"/>
        <v>232.91272070887393</v>
      </c>
      <c r="AT24">
        <f t="shared" si="9"/>
        <v>76.411767998531914</v>
      </c>
      <c r="AU24">
        <f t="shared" si="9"/>
        <v>-1876.1640238399968</v>
      </c>
      <c r="AW24">
        <v>21</v>
      </c>
      <c r="AX24">
        <f>IF(Z24&gt;0, (R24*SUMPRODUCT(K24:$K$98, X24:$X$98)-K24*$AZ$3)/Z24, 0)</f>
        <v>7897.8164911850963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250000</v>
      </c>
      <c r="S25">
        <f t="shared" si="1"/>
        <v>6443.6722542034295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3626.7488936260706</v>
      </c>
      <c r="AC25">
        <f t="shared" si="2"/>
        <v>2685.8983724259178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-9447.4228109846172</v>
      </c>
      <c r="AI25">
        <f t="shared" si="6"/>
        <v>-9457.8434929593786</v>
      </c>
      <c r="AJ25">
        <f t="shared" si="7"/>
        <v>940.8505212001528</v>
      </c>
      <c r="AK25">
        <f t="shared" si="22"/>
        <v>253.87242255382498</v>
      </c>
      <c r="AL25">
        <f t="shared" si="8"/>
        <v>-8263.1205492054014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-1997.1523483662249</v>
      </c>
      <c r="AR25">
        <f t="shared" si="9"/>
        <v>-1999.3552443193175</v>
      </c>
      <c r="AS25">
        <f t="shared" si="9"/>
        <v>198.89253031966703</v>
      </c>
      <c r="AT25">
        <f t="shared" si="9"/>
        <v>53.667747811527441</v>
      </c>
      <c r="AU25">
        <f t="shared" si="9"/>
        <v>-1746.7949661881232</v>
      </c>
      <c r="AW25">
        <v>22</v>
      </c>
      <c r="AX25">
        <f>IF(Z25&gt;0, (R25*SUMPRODUCT(K25:$K$98, X25:$X$98)-K25*$AZ$3)/Z25, 0)</f>
        <v>6443.6722542034295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250000</v>
      </c>
      <c r="S26">
        <f t="shared" si="1"/>
        <v>4800.2789232580371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2685.8983724259178</v>
      </c>
      <c r="AC26">
        <f t="shared" si="2"/>
        <v>1797.6030649176409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-9545.0320684222133</v>
      </c>
      <c r="AI26">
        <f t="shared" si="6"/>
        <v>-9554.3940403703855</v>
      </c>
      <c r="AJ26">
        <f t="shared" si="7"/>
        <v>888.29530750827689</v>
      </c>
      <c r="AK26">
        <f t="shared" si="22"/>
        <v>188.01288606981427</v>
      </c>
      <c r="AL26">
        <f t="shared" si="8"/>
        <v>-8478.0858467922935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-1801.5951840662431</v>
      </c>
      <c r="AR26">
        <f t="shared" si="9"/>
        <v>-1803.3622272206594</v>
      </c>
      <c r="AS26">
        <f t="shared" si="9"/>
        <v>167.66298285471245</v>
      </c>
      <c r="AT26">
        <f t="shared" si="9"/>
        <v>35.486848829598884</v>
      </c>
      <c r="AU26">
        <f t="shared" si="9"/>
        <v>-1600.2123955363479</v>
      </c>
      <c r="AW26">
        <v>23</v>
      </c>
      <c r="AX26">
        <f>IF(Z26&gt;0, (R26*SUMPRODUCT(K26:$K$98, X26:$X$98)-K26*$AZ$3)/Z26, 0)</f>
        <v>4800.2789232580371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250000</v>
      </c>
      <c r="S27">
        <f t="shared" si="1"/>
        <v>2963.5228692858532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1797.6030649176409</v>
      </c>
      <c r="AC27">
        <f t="shared" si="2"/>
        <v>986.0588101888552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-9500.529133004522</v>
      </c>
      <c r="AI27">
        <f t="shared" si="6"/>
        <v>-9508.8474323199116</v>
      </c>
      <c r="AJ27">
        <f t="shared" si="7"/>
        <v>811.54425472878575</v>
      </c>
      <c r="AK27">
        <f t="shared" si="22"/>
        <v>125.83221454423487</v>
      </c>
      <c r="AL27">
        <f t="shared" si="8"/>
        <v>-8571.4709630468915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-1601.0673152693078</v>
      </c>
      <c r="AR27">
        <f t="shared" si="9"/>
        <v>-1602.4691484689165</v>
      </c>
      <c r="AS27">
        <f t="shared" si="9"/>
        <v>136.76469625539011</v>
      </c>
      <c r="AT27">
        <f t="shared" si="9"/>
        <v>21.205750026579469</v>
      </c>
      <c r="AU27">
        <f t="shared" si="9"/>
        <v>-1444.4987021869472</v>
      </c>
      <c r="AW27">
        <v>24</v>
      </c>
      <c r="AX27">
        <f>IF(Z27&gt;0, (R27*SUMPRODUCT(K27:$K$98, X27:$X$98)-K27*$AZ$3)/Z27, 0)</f>
        <v>2963.5228692858532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250000</v>
      </c>
      <c r="S28">
        <f t="shared" si="1"/>
        <v>921.31877156146038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986.0588101888552</v>
      </c>
      <c r="AC28">
        <f t="shared" si="2"/>
        <v>268.9655389708405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-9367.3200420531721</v>
      </c>
      <c r="AI28">
        <f t="shared" si="6"/>
        <v>-9374.6184263712021</v>
      </c>
      <c r="AJ28">
        <f t="shared" si="7"/>
        <v>717.09327121801471</v>
      </c>
      <c r="AK28">
        <f t="shared" si="22"/>
        <v>69.024116713219868</v>
      </c>
      <c r="AL28">
        <f t="shared" si="8"/>
        <v>-8588.5010384399684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-1409.4807003674543</v>
      </c>
      <c r="AR28">
        <f t="shared" si="9"/>
        <v>-1410.578872714929</v>
      </c>
      <c r="AS28">
        <f t="shared" si="9"/>
        <v>107.89949757322692</v>
      </c>
      <c r="AT28">
        <f t="shared" si="9"/>
        <v>10.385911864912645</v>
      </c>
      <c r="AU28">
        <f t="shared" si="9"/>
        <v>-1292.2934632767895</v>
      </c>
      <c r="AW28">
        <v>25</v>
      </c>
      <c r="AX28">
        <f>IF(Z28&gt;0, (R28*SUMPRODUCT(K28:$K$98, X28:$X$98)-K28*$AZ$3)/Z28, 0)</f>
        <v>921.31877156146038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250000</v>
      </c>
      <c r="S29">
        <f t="shared" si="1"/>
        <v>-1391.2289082606865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268.9655389708405</v>
      </c>
      <c r="AC29">
        <f t="shared" si="2"/>
        <v>-351.25262206509706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-9134.8767639761409</v>
      </c>
      <c r="AI29">
        <f t="shared" si="6"/>
        <v>-9141.1886767745928</v>
      </c>
      <c r="AJ29">
        <f t="shared" si="7"/>
        <v>620.21816103593756</v>
      </c>
      <c r="AK29">
        <f t="shared" si="22"/>
        <v>18.827587727958836</v>
      </c>
      <c r="AL29">
        <f t="shared" si="8"/>
        <v>-8502.1429280106968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-1227.2370136336792</v>
      </c>
      <c r="AR29">
        <f t="shared" si="9"/>
        <v>-1228.0849958466015</v>
      </c>
      <c r="AS29">
        <f t="shared" si="9"/>
        <v>83.324023237266786</v>
      </c>
      <c r="AT29">
        <f t="shared" si="9"/>
        <v>2.5294169953453198</v>
      </c>
      <c r="AU29">
        <f t="shared" si="9"/>
        <v>-1142.2315556139895</v>
      </c>
      <c r="AW29">
        <v>26</v>
      </c>
      <c r="AX29">
        <f>IF(Z29&gt;0, (R29*SUMPRODUCT(K29:$K$98, X29:$X$98)-K29*$AZ$3)/Z29, 0)</f>
        <v>-1391.2289082606865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250000</v>
      </c>
      <c r="S30">
        <f t="shared" si="1"/>
        <v>-4069.368756578609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-351.25262206509706</v>
      </c>
      <c r="AC30">
        <f t="shared" si="2"/>
        <v>-873.79093986706448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-8806.9488085524881</v>
      </c>
      <c r="AI30">
        <f t="shared" si="6"/>
        <v>-8812.3169073421013</v>
      </c>
      <c r="AJ30">
        <f t="shared" si="7"/>
        <v>522.53831780196742</v>
      </c>
      <c r="AK30">
        <f t="shared" si="22"/>
        <v>-24.587683544556796</v>
      </c>
      <c r="AL30">
        <f t="shared" si="8"/>
        <v>-8314.36627308469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-1056.4116980967183</v>
      </c>
      <c r="AR30">
        <f t="shared" si="9"/>
        <v>-1057.0556126329739</v>
      </c>
      <c r="AS30">
        <f t="shared" si="9"/>
        <v>62.679550390222886</v>
      </c>
      <c r="AT30">
        <f t="shared" si="9"/>
        <v>-2.9493434207708531</v>
      </c>
      <c r="AU30">
        <f t="shared" si="9"/>
        <v>-997.32540566352179</v>
      </c>
      <c r="AW30">
        <v>27</v>
      </c>
      <c r="AX30">
        <f>IF(Z30&gt;0, (R30*SUMPRODUCT(K30:$K$98, X30:$X$98)-K30*$AZ$3)/Z30, 0)</f>
        <v>-4069.368756578609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250000</v>
      </c>
      <c r="S31">
        <f t="shared" si="1"/>
        <v>-7265.8745848298486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-873.79093986706448</v>
      </c>
      <c r="AC31">
        <f t="shared" si="2"/>
        <v>-1301.0073738283259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-8379.8706155246145</v>
      </c>
      <c r="AI31">
        <f t="shared" si="6"/>
        <v>-8384.3470462647783</v>
      </c>
      <c r="AJ31">
        <f t="shared" si="7"/>
        <v>427.21643396126137</v>
      </c>
      <c r="AK31">
        <f t="shared" si="22"/>
        <v>-61.165365790694523</v>
      </c>
      <c r="AL31">
        <f t="shared" si="8"/>
        <v>-8018.2959780942119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-897.48463109083491</v>
      </c>
      <c r="AR31">
        <f t="shared" si="9"/>
        <v>-897.96405708388022</v>
      </c>
      <c r="AS31">
        <f t="shared" si="9"/>
        <v>45.754904964682559</v>
      </c>
      <c r="AT31">
        <f t="shared" si="9"/>
        <v>-6.5508142393629063</v>
      </c>
      <c r="AU31">
        <f t="shared" si="9"/>
        <v>-858.75996635856063</v>
      </c>
      <c r="AW31">
        <v>28</v>
      </c>
      <c r="AX31">
        <f>IF(Z31&gt;0, (R31*SUMPRODUCT(K31:$K$98, X31:$X$98)-K31*$AZ$3)/Z31, 0)</f>
        <v>-7265.8745848298486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250000</v>
      </c>
      <c r="S32">
        <f t="shared" si="1"/>
        <v>-11218.570480563514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-1301.0073738283259</v>
      </c>
      <c r="AC32">
        <f t="shared" si="2"/>
        <v>-1636.710519083932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-7843.422885685628</v>
      </c>
      <c r="AI32">
        <f t="shared" si="6"/>
        <v>-7847.0702098298216</v>
      </c>
      <c r="AJ32">
        <f t="shared" si="7"/>
        <v>335.70314525560616</v>
      </c>
      <c r="AK32">
        <f t="shared" si="22"/>
        <v>-91.070516167982817</v>
      </c>
      <c r="AL32">
        <f t="shared" si="8"/>
        <v>-7602.4375807421975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-750.02772140570937</v>
      </c>
      <c r="AR32">
        <f t="shared" si="9"/>
        <v>-750.37649696670712</v>
      </c>
      <c r="AS32">
        <f t="shared" si="9"/>
        <v>32.101630726083485</v>
      </c>
      <c r="AT32">
        <f t="shared" si="9"/>
        <v>-8.7086228454381107</v>
      </c>
      <c r="AU32">
        <f t="shared" si="9"/>
        <v>-726.9834890860617</v>
      </c>
      <c r="AW32">
        <v>29</v>
      </c>
      <c r="AX32">
        <f>IF(Z32&gt;0, (R32*SUMPRODUCT(K32:$K$98, X32:$X$98)-K32*$AZ$3)/Z32, 0)</f>
        <v>-11218.570480563514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250000</v>
      </c>
      <c r="S33">
        <f t="shared" si="1"/>
        <v>-16314.582383213135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-1636.710519083932</v>
      </c>
      <c r="AC33">
        <f t="shared" si="2"/>
        <v>-1885.1476281367586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-7221.0452871576199</v>
      </c>
      <c r="AI33">
        <f t="shared" si="6"/>
        <v>-7223.9340335316556</v>
      </c>
      <c r="AJ33">
        <f t="shared" si="7"/>
        <v>248.4371090528266</v>
      </c>
      <c r="AK33">
        <f t="shared" si="22"/>
        <v>-114.56973633587525</v>
      </c>
      <c r="AL33">
        <f t="shared" si="8"/>
        <v>-7090.0666608147039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-616.52931354873078</v>
      </c>
      <c r="AR33">
        <f t="shared" si="9"/>
        <v>-616.77595330075792</v>
      </c>
      <c r="AS33">
        <f t="shared" si="9"/>
        <v>21.211438817144067</v>
      </c>
      <c r="AT33">
        <f t="shared" si="9"/>
        <v>-9.7819080323785297</v>
      </c>
      <c r="AU33">
        <f t="shared" si="9"/>
        <v>-605.34642251599234</v>
      </c>
      <c r="AW33">
        <v>30</v>
      </c>
      <c r="AX33">
        <f>IF(Z33&gt;0, (R33*SUMPRODUCT(K33:$K$98, X33:$X$98)-K33*$AZ$3)/Z33, 0)</f>
        <v>-16314.582383213135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250000</v>
      </c>
      <c r="S34">
        <f t="shared" si="1"/>
        <v>-23211.376314288853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-1885.1476281367586</v>
      </c>
      <c r="AC34">
        <f t="shared" si="2"/>
        <v>-2053.8281806561281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-6477.6670942109022</v>
      </c>
      <c r="AI34">
        <f t="shared" si="6"/>
        <v>-6479.8791864117766</v>
      </c>
      <c r="AJ34">
        <f t="shared" si="7"/>
        <v>168.68055251936948</v>
      </c>
      <c r="AK34">
        <f t="shared" si="22"/>
        <v>-131.96033396957313</v>
      </c>
      <c r="AL34">
        <f t="shared" si="8"/>
        <v>-6443.1589678619803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-493.80361352720251</v>
      </c>
      <c r="AR34">
        <f t="shared" si="9"/>
        <v>-493.97224508951655</v>
      </c>
      <c r="AS34">
        <f t="shared" si="9"/>
        <v>12.858806288497073</v>
      </c>
      <c r="AT34">
        <f t="shared" si="9"/>
        <v>-10.059561383552335</v>
      </c>
      <c r="AU34">
        <f t="shared" ref="AU34:AU79" si="23">AL34*$K34</f>
        <v>-491.17300018457183</v>
      </c>
      <c r="AW34">
        <v>31</v>
      </c>
      <c r="AX34">
        <f>IF(Z34&gt;0, (R34*SUMPRODUCT(K34:$K$98, X34:$X$98)-K34*$AZ$3)/Z34, 0)</f>
        <v>-23211.376314288853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250000</v>
      </c>
      <c r="S35">
        <f t="shared" si="1"/>
        <v>-32997.139308323756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-2053.8281806561281</v>
      </c>
      <c r="AC35">
        <f t="shared" si="2"/>
        <v>-2147.7668289785447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-5627.3413498048312</v>
      </c>
      <c r="AI35">
        <f t="shared" ref="AI35:AI66" si="25">SUM(AE35:AH35)</f>
        <v>-5628.9685869487166</v>
      </c>
      <c r="AJ35">
        <f t="shared" si="7"/>
        <v>93.938648322416611</v>
      </c>
      <c r="AK35">
        <f t="shared" si="22"/>
        <v>-143.76797264592898</v>
      </c>
      <c r="AL35">
        <f t="shared" si="8"/>
        <v>-5678.7979112722287</v>
      </c>
      <c r="AN35">
        <f t="shared" ref="AN35:AT66" si="26">AE35*$K35</f>
        <v>0</v>
      </c>
      <c r="AO35">
        <f t="shared" si="26"/>
        <v>0</v>
      </c>
      <c r="AP35">
        <f t="shared" si="26"/>
        <v>-0.11075630674450967</v>
      </c>
      <c r="AQ35">
        <f t="shared" si="26"/>
        <v>-383.01949229531709</v>
      </c>
      <c r="AR35">
        <f t="shared" si="26"/>
        <v>-383.13024860206161</v>
      </c>
      <c r="AS35">
        <f t="shared" si="26"/>
        <v>6.3938423405945031</v>
      </c>
      <c r="AT35">
        <f t="shared" si="26"/>
        <v>-9.7854266283456521</v>
      </c>
      <c r="AU35">
        <f t="shared" si="23"/>
        <v>-386.52183288981274</v>
      </c>
      <c r="AW35">
        <v>32</v>
      </c>
      <c r="AX35">
        <f>IF(Z35&gt;0, (R35*SUMPRODUCT(K35:$K$98, X35:$X$98)-K35*$AZ$3)/Z35, 0)</f>
        <v>-32997.139308323756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250000</v>
      </c>
      <c r="S36">
        <f t="shared" si="1"/>
        <v>-47656.249316256413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-2147.7668289785447</v>
      </c>
      <c r="AC36">
        <f t="shared" si="2"/>
        <v>-2173.7640309124463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-4706.295267545197</v>
      </c>
      <c r="AI36">
        <f t="shared" si="25"/>
        <v>-4707.4356027908889</v>
      </c>
      <c r="AJ36">
        <f t="shared" si="7"/>
        <v>25.997201933901579</v>
      </c>
      <c r="AK36">
        <f t="shared" si="22"/>
        <v>-150.34367802849815</v>
      </c>
      <c r="AL36">
        <f t="shared" si="8"/>
        <v>-4831.7820788854851</v>
      </c>
      <c r="AN36">
        <f t="shared" si="26"/>
        <v>0</v>
      </c>
      <c r="AO36">
        <f t="shared" si="26"/>
        <v>0</v>
      </c>
      <c r="AP36">
        <f t="shared" si="26"/>
        <v>-6.9299825571801324E-2</v>
      </c>
      <c r="AQ36">
        <f t="shared" si="26"/>
        <v>-286.00838425577757</v>
      </c>
      <c r="AR36">
        <f t="shared" si="26"/>
        <v>-286.07768408134933</v>
      </c>
      <c r="AS36">
        <f t="shared" si="26"/>
        <v>1.5798876393415662</v>
      </c>
      <c r="AT36">
        <f t="shared" si="26"/>
        <v>-9.136603207310058</v>
      </c>
      <c r="AU36">
        <f t="shared" si="23"/>
        <v>-293.6343996493178</v>
      </c>
      <c r="AW36">
        <v>33</v>
      </c>
      <c r="AX36">
        <f>IF(Z36&gt;0, (R36*SUMPRODUCT(K36:$K$98, X36:$X$98)-K36*$AZ$3)/Z36, 0)</f>
        <v>-47656.249316256413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250000</v>
      </c>
      <c r="S37">
        <f t="shared" si="1"/>
        <v>-70920.902149248213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-2173.7640309124463</v>
      </c>
      <c r="AC37">
        <f t="shared" si="2"/>
        <v>-2141.0025130598169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-3742.1697556726053</v>
      </c>
      <c r="AI37">
        <f t="shared" si="25"/>
        <v>-3742.9244705902729</v>
      </c>
      <c r="AJ37">
        <f t="shared" si="7"/>
        <v>-32.761517852629368</v>
      </c>
      <c r="AK37">
        <f t="shared" si="22"/>
        <v>-152.16348216387127</v>
      </c>
      <c r="AL37">
        <f t="shared" si="8"/>
        <v>-3927.8494706067736</v>
      </c>
      <c r="AN37">
        <f t="shared" si="26"/>
        <v>0</v>
      </c>
      <c r="AO37">
        <f t="shared" si="26"/>
        <v>0</v>
      </c>
      <c r="AP37">
        <f t="shared" si="26"/>
        <v>-4.0950999426016689E-2</v>
      </c>
      <c r="AQ37">
        <f t="shared" si="26"/>
        <v>-203.0509639191483</v>
      </c>
      <c r="AR37">
        <f t="shared" si="26"/>
        <v>-203.0919149185743</v>
      </c>
      <c r="AS37">
        <f t="shared" si="26"/>
        <v>-1.7776472511293449</v>
      </c>
      <c r="AT37">
        <f t="shared" si="26"/>
        <v>-8.2564244125571147</v>
      </c>
      <c r="AU37">
        <f t="shared" si="23"/>
        <v>-213.12598658226079</v>
      </c>
      <c r="AW37">
        <v>34</v>
      </c>
      <c r="AX37">
        <f>IF(Z37&gt;0, (R37*SUMPRODUCT(K37:$K$98, X37:$X$98)-K37*$AZ$3)/Z37, 0)</f>
        <v>-70920.902149248213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250000</v>
      </c>
      <c r="S38">
        <f t="shared" si="1"/>
        <v>-110298.82871937421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-2141.0025130598169</v>
      </c>
      <c r="AC38">
        <f t="shared" si="2"/>
        <v>-2059.437492953602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-2803.818749180085</v>
      </c>
      <c r="AI38">
        <f t="shared" si="25"/>
        <v>-2804.2855350736581</v>
      </c>
      <c r="AJ38">
        <f t="shared" si="7"/>
        <v>-81.565020106214888</v>
      </c>
      <c r="AK38">
        <f t="shared" si="22"/>
        <v>-149.8701759141872</v>
      </c>
      <c r="AL38">
        <f t="shared" si="8"/>
        <v>-3035.7207310940603</v>
      </c>
      <c r="AN38">
        <f t="shared" si="26"/>
        <v>0</v>
      </c>
      <c r="AO38">
        <f t="shared" si="26"/>
        <v>0</v>
      </c>
      <c r="AP38">
        <f t="shared" si="26"/>
        <v>-2.2614202221424413E-2</v>
      </c>
      <c r="AQ38">
        <f t="shared" si="26"/>
        <v>-135.8355619978677</v>
      </c>
      <c r="AR38">
        <f t="shared" si="26"/>
        <v>-135.85817620008913</v>
      </c>
      <c r="AS38">
        <f t="shared" si="26"/>
        <v>-3.9515501309544394</v>
      </c>
      <c r="AT38">
        <f t="shared" si="26"/>
        <v>-7.2607045580161245</v>
      </c>
      <c r="AU38">
        <f t="shared" si="23"/>
        <v>-147.07043088905968</v>
      </c>
      <c r="AW38">
        <v>35</v>
      </c>
      <c r="AX38">
        <f>IF(Z38&gt;0, (R38*SUMPRODUCT(K38:$K$98, X38:$X$98)-K38*$AZ$3)/Z38, 0)</f>
        <v>-110298.82871937421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250000</v>
      </c>
      <c r="S39">
        <f t="shared" si="1"/>
        <v>-182014.06754052133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-2059.437492953602</v>
      </c>
      <c r="AC39">
        <f t="shared" si="2"/>
        <v>-1941.1516406431097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-1954.9693401682034</v>
      </c>
      <c r="AI39">
        <f t="shared" si="25"/>
        <v>-1955.235961268824</v>
      </c>
      <c r="AJ39">
        <f t="shared" si="7"/>
        <v>-118.28585231049237</v>
      </c>
      <c r="AK39">
        <f t="shared" si="22"/>
        <v>-144.16062450675216</v>
      </c>
      <c r="AL39">
        <f t="shared" si="8"/>
        <v>-2217.6824380860689</v>
      </c>
      <c r="AN39">
        <f t="shared" si="26"/>
        <v>0</v>
      </c>
      <c r="AO39">
        <f t="shared" si="26"/>
        <v>0</v>
      </c>
      <c r="AP39">
        <f t="shared" si="26"/>
        <v>-1.15329402641467E-2</v>
      </c>
      <c r="AQ39">
        <f t="shared" si="26"/>
        <v>-84.563991994338082</v>
      </c>
      <c r="AR39">
        <f t="shared" si="26"/>
        <v>-84.575524934602228</v>
      </c>
      <c r="AS39">
        <f t="shared" si="26"/>
        <v>-5.1165630387673033</v>
      </c>
      <c r="AT39">
        <f t="shared" si="26"/>
        <v>-6.2358000436154581</v>
      </c>
      <c r="AU39">
        <f t="shared" si="23"/>
        <v>-95.927888016985008</v>
      </c>
      <c r="AW39">
        <v>36</v>
      </c>
      <c r="AX39">
        <f>IF(Z39&gt;0, (R39*SUMPRODUCT(K39:$K$98, X39:$X$98)-K39*$AZ$3)/Z39, 0)</f>
        <v>-182014.06754052133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250000</v>
      </c>
      <c r="S40">
        <f t="shared" si="1"/>
        <v>-324871.36112776544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-1941.1516406431097</v>
      </c>
      <c r="AC40">
        <f t="shared" si="2"/>
        <v>-1798.8215127192691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-1255.2921348866637</v>
      </c>
      <c r="AI40">
        <f t="shared" si="25"/>
        <v>-1255.4305605627894</v>
      </c>
      <c r="AJ40">
        <f t="shared" si="7"/>
        <v>-142.33012792384056</v>
      </c>
      <c r="AK40">
        <f t="shared" si="22"/>
        <v>-135.88061484501767</v>
      </c>
      <c r="AL40">
        <f t="shared" si="8"/>
        <v>-1533.6413033316476</v>
      </c>
      <c r="AN40">
        <f t="shared" si="26"/>
        <v>0</v>
      </c>
      <c r="AO40">
        <f t="shared" si="26"/>
        <v>0</v>
      </c>
      <c r="AP40">
        <f t="shared" si="26"/>
        <v>-5.3461871348580393E-3</v>
      </c>
      <c r="AQ40">
        <f t="shared" si="26"/>
        <v>-48.481082772002033</v>
      </c>
      <c r="AR40">
        <f t="shared" si="26"/>
        <v>-48.486428959136894</v>
      </c>
      <c r="AS40">
        <f t="shared" si="26"/>
        <v>-5.4969823525966408</v>
      </c>
      <c r="AT40">
        <f t="shared" si="26"/>
        <v>-5.247893420447987</v>
      </c>
      <c r="AU40">
        <f t="shared" si="23"/>
        <v>-59.231304732181513</v>
      </c>
      <c r="AW40">
        <v>37</v>
      </c>
      <c r="AX40">
        <f>IF(Z40&gt;0, (R40*SUMPRODUCT(K40:$K$98, X40:$X$98)-K40*$AZ$3)/Z40, 0)</f>
        <v>-324871.36112776544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250000</v>
      </c>
      <c r="S41">
        <f t="shared" si="1"/>
        <v>-644777.58902825054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-1798.8215127192691</v>
      </c>
      <c r="AC41">
        <f t="shared" si="2"/>
        <v>-1644.7185598500403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-732.70648332789551</v>
      </c>
      <c r="AI41">
        <f t="shared" si="25"/>
        <v>-732.77025409892713</v>
      </c>
      <c r="AJ41">
        <f t="shared" si="7"/>
        <v>-154.10295286922883</v>
      </c>
      <c r="AK41">
        <f t="shared" si="22"/>
        <v>-125.91750589034885</v>
      </c>
      <c r="AL41">
        <f t="shared" si="8"/>
        <v>-1012.7907128585048</v>
      </c>
      <c r="AN41">
        <f t="shared" si="26"/>
        <v>0</v>
      </c>
      <c r="AO41">
        <f t="shared" si="26"/>
        <v>0</v>
      </c>
      <c r="AP41">
        <f t="shared" si="26"/>
        <v>-2.1990299700082238E-3</v>
      </c>
      <c r="AQ41">
        <f t="shared" si="26"/>
        <v>-25.266175866966496</v>
      </c>
      <c r="AR41">
        <f t="shared" si="26"/>
        <v>-25.268374896936503</v>
      </c>
      <c r="AS41">
        <f t="shared" si="26"/>
        <v>-5.3139864289563716</v>
      </c>
      <c r="AT41">
        <f t="shared" si="26"/>
        <v>-4.3420577283626987</v>
      </c>
      <c r="AU41">
        <f t="shared" si="23"/>
        <v>-34.924419054255573</v>
      </c>
      <c r="AW41">
        <v>38</v>
      </c>
      <c r="AX41">
        <f>IF(Z41&gt;0, (R41*SUMPRODUCT(K41:$K$98, X41:$X$98)-K41*$AZ$3)/Z41, 0)</f>
        <v>-644777.58902825054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250000</v>
      </c>
      <c r="S42">
        <f t="shared" si="1"/>
        <v>-1478112.1022619002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-1644.7185598500403</v>
      </c>
      <c r="AC42">
        <f t="shared" si="2"/>
        <v>-1489.1061324659076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-379.47116156230288</v>
      </c>
      <c r="AI42">
        <f t="shared" si="25"/>
        <v>-379.49634750946797</v>
      </c>
      <c r="AJ42">
        <f t="shared" si="7"/>
        <v>-155.61242738413262</v>
      </c>
      <c r="AK42">
        <f t="shared" si="22"/>
        <v>-115.13029918950284</v>
      </c>
      <c r="AL42">
        <f t="shared" si="8"/>
        <v>-650.23907408310345</v>
      </c>
      <c r="AN42">
        <f t="shared" si="26"/>
        <v>0</v>
      </c>
      <c r="AO42">
        <f t="shared" si="26"/>
        <v>0</v>
      </c>
      <c r="AP42">
        <f t="shared" si="26"/>
        <v>-7.7544276027223036E-4</v>
      </c>
      <c r="AQ42">
        <f t="shared" si="26"/>
        <v>-11.683426596457529</v>
      </c>
      <c r="AR42">
        <f t="shared" si="26"/>
        <v>-11.684202039217801</v>
      </c>
      <c r="AS42">
        <f t="shared" si="26"/>
        <v>-4.7911055094514508</v>
      </c>
      <c r="AT42">
        <f t="shared" si="26"/>
        <v>-3.5447131056569217</v>
      </c>
      <c r="AU42">
        <f t="shared" si="23"/>
        <v>-20.020020654326174</v>
      </c>
      <c r="AW42">
        <v>39</v>
      </c>
      <c r="AX42">
        <f>IF(Z42&gt;0, (R42*SUMPRODUCT(K42:$K$98, X42:$X$98)-K42*$AZ$3)/Z42, 0)</f>
        <v>-1478112.1022619002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250000</v>
      </c>
      <c r="S43">
        <f t="shared" si="1"/>
        <v>-4143985.1199894762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-1489.1061324659076</v>
      </c>
      <c r="AC43">
        <f t="shared" si="2"/>
        <v>-1339.2908061595986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-168.54360285036446</v>
      </c>
      <c r="AI43">
        <f t="shared" si="25"/>
        <v>-168.55168257777288</v>
      </c>
      <c r="AJ43">
        <f t="shared" si="7"/>
        <v>-149.81532630630909</v>
      </c>
      <c r="AK43">
        <f t="shared" si="22"/>
        <v>-104.23742927261354</v>
      </c>
      <c r="AL43">
        <f t="shared" si="8"/>
        <v>-422.60443815669555</v>
      </c>
      <c r="AN43">
        <f t="shared" si="26"/>
        <v>0</v>
      </c>
      <c r="AO43">
        <f t="shared" si="26"/>
        <v>0</v>
      </c>
      <c r="AP43">
        <f t="shared" si="26"/>
        <v>-2.221110391282252E-4</v>
      </c>
      <c r="AQ43">
        <f t="shared" si="26"/>
        <v>-4.6332497218383546</v>
      </c>
      <c r="AR43">
        <f t="shared" si="26"/>
        <v>-4.6334718328774835</v>
      </c>
      <c r="AS43">
        <f t="shared" si="26"/>
        <v>-4.1184109464664145</v>
      </c>
      <c r="AT43">
        <f t="shared" si="26"/>
        <v>-2.8654783214243928</v>
      </c>
      <c r="AU43">
        <f t="shared" si="23"/>
        <v>-11.617361100768292</v>
      </c>
      <c r="AW43">
        <v>40</v>
      </c>
      <c r="AX43">
        <f>IF(Z43&gt;0, (R43*SUMPRODUCT(K43:$K$98, X43:$X$98)-K43*$AZ$3)/Z43, 0)</f>
        <v>-4143985.1199894762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250000</v>
      </c>
      <c r="S44">
        <f t="shared" si="1"/>
        <v>-15421635.199560337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-1339.2908061595986</v>
      </c>
      <c r="AC44">
        <f t="shared" si="2"/>
        <v>-1199.7287407896804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-60.540508701142961</v>
      </c>
      <c r="AI44">
        <f t="shared" si="25"/>
        <v>-60.542453580407162</v>
      </c>
      <c r="AJ44">
        <f t="shared" si="7"/>
        <v>-139.56206536991817</v>
      </c>
      <c r="AK44">
        <f t="shared" si="22"/>
        <v>-93.750356431171909</v>
      </c>
      <c r="AL44">
        <f t="shared" si="8"/>
        <v>-293.85487538149727</v>
      </c>
      <c r="AN44">
        <f t="shared" si="26"/>
        <v>0</v>
      </c>
      <c r="AO44">
        <f t="shared" si="26"/>
        <v>0</v>
      </c>
      <c r="AP44">
        <f t="shared" si="26"/>
        <v>-4.7736223517494842E-5</v>
      </c>
      <c r="AQ44">
        <f t="shared" si="26"/>
        <v>-1.4859406999763278</v>
      </c>
      <c r="AR44">
        <f t="shared" si="26"/>
        <v>-1.4859884361998452</v>
      </c>
      <c r="AS44">
        <f t="shared" si="26"/>
        <v>-3.4254907590824888</v>
      </c>
      <c r="AT44">
        <f t="shared" si="26"/>
        <v>-2.301062102831914</v>
      </c>
      <c r="AU44">
        <f t="shared" si="23"/>
        <v>-7.2125412981142487</v>
      </c>
      <c r="AW44">
        <v>41</v>
      </c>
      <c r="AX44">
        <f>IF(Z44&gt;0, (R44*SUMPRODUCT(K44:$K$98, X44:$X$98)-K44*$AZ$3)/Z44, 0)</f>
        <v>-15421635.199560337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250000</v>
      </c>
      <c r="S45">
        <f t="shared" si="1"/>
        <v>-87793679.967412859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-1199.7287407896804</v>
      </c>
      <c r="AC45">
        <f t="shared" si="2"/>
        <v>-1072.4688644434461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-16.20035805100251</v>
      </c>
      <c r="AI45">
        <f t="shared" si="25"/>
        <v>-16.200663445668972</v>
      </c>
      <c r="AJ45">
        <f t="shared" si="7"/>
        <v>-127.25987634623425</v>
      </c>
      <c r="AK45">
        <f t="shared" si="22"/>
        <v>-83.981011855277629</v>
      </c>
      <c r="AL45">
        <f t="shared" si="8"/>
        <v>-227.44155164718086</v>
      </c>
      <c r="AN45">
        <f t="shared" si="26"/>
        <v>0</v>
      </c>
      <c r="AO45">
        <f t="shared" si="26"/>
        <v>0</v>
      </c>
      <c r="AP45">
        <f t="shared" si="26"/>
        <v>-6.6926611587809172E-6</v>
      </c>
      <c r="AQ45">
        <f t="shared" si="26"/>
        <v>-0.35502750700433272</v>
      </c>
      <c r="AR45">
        <f t="shared" si="26"/>
        <v>-0.35503419966549149</v>
      </c>
      <c r="AS45">
        <f t="shared" si="26"/>
        <v>-2.78887395566466</v>
      </c>
      <c r="AT45">
        <f t="shared" si="26"/>
        <v>-1.8404265622286959</v>
      </c>
      <c r="AU45">
        <f t="shared" si="23"/>
        <v>-4.9843347175588475</v>
      </c>
      <c r="AW45">
        <v>42</v>
      </c>
      <c r="AX45">
        <f>IF(Z45&gt;0, (R45*SUMPRODUCT(K45:$K$98, X45:$X$98)-K45*$AZ$3)/Z45, 0)</f>
        <v>-87793679.967412859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250000</v>
      </c>
      <c r="S46">
        <f t="shared" si="1"/>
        <v>-506743708.2630136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-1072.4688644434461</v>
      </c>
      <c r="AC46">
        <f t="shared" si="2"/>
        <v>-957.87226958776193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-2.550844710282167</v>
      </c>
      <c r="AI46">
        <f t="shared" si="25"/>
        <v>-2.5508919665309358</v>
      </c>
      <c r="AJ46">
        <f t="shared" si="7"/>
        <v>-114.5965948556842</v>
      </c>
      <c r="AK46">
        <f t="shared" si="22"/>
        <v>-75.072820511041243</v>
      </c>
      <c r="AL46">
        <f t="shared" si="8"/>
        <v>-192.22030733325639</v>
      </c>
      <c r="AN46">
        <f t="shared" si="26"/>
        <v>0</v>
      </c>
      <c r="AO46">
        <f t="shared" si="26"/>
        <v>0</v>
      </c>
      <c r="AP46">
        <f t="shared" si="26"/>
        <v>-9.2465263388557044E-7</v>
      </c>
      <c r="AQ46">
        <f t="shared" si="26"/>
        <v>-4.9911817832511321E-2</v>
      </c>
      <c r="AR46">
        <f t="shared" si="26"/>
        <v>-4.9912742485145205E-2</v>
      </c>
      <c r="AS46">
        <f t="shared" si="26"/>
        <v>-2.2422863859989013</v>
      </c>
      <c r="AT46">
        <f t="shared" si="26"/>
        <v>-1.4689333797608659</v>
      </c>
      <c r="AU46">
        <f t="shared" si="23"/>
        <v>-3.7611325082449123</v>
      </c>
      <c r="AW46">
        <v>43</v>
      </c>
      <c r="AX46">
        <f>IF(Z46&gt;0, (R46*SUMPRODUCT(K46:$K$98, X46:$X$98)-K46*$AZ$3)/Z46, 0)</f>
        <v>-506743708.2630136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250000</v>
      </c>
      <c r="S47">
        <f t="shared" si="1"/>
        <v>-2971551448.3731766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-957.87226958776193</v>
      </c>
      <c r="AC47">
        <f t="shared" si="2"/>
        <v>-855.28680429605129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-0.39588061208172842</v>
      </c>
      <c r="AI47">
        <f t="shared" si="25"/>
        <v>-0.39588780770680132</v>
      </c>
      <c r="AJ47">
        <f t="shared" si="7"/>
        <v>-102.58546529171065</v>
      </c>
      <c r="AK47">
        <f t="shared" si="22"/>
        <v>-67.05105887114334</v>
      </c>
      <c r="AL47">
        <f t="shared" si="8"/>
        <v>-170.03241197056079</v>
      </c>
      <c r="AN47">
        <f t="shared" si="26"/>
        <v>0</v>
      </c>
      <c r="AO47">
        <f t="shared" si="26"/>
        <v>0</v>
      </c>
      <c r="AP47">
        <f t="shared" si="26"/>
        <v>-1.257100128381054E-7</v>
      </c>
      <c r="AQ47">
        <f t="shared" si="26"/>
        <v>-6.9161686890003267E-3</v>
      </c>
      <c r="AR47">
        <f t="shared" si="26"/>
        <v>-6.9162943990131644E-3</v>
      </c>
      <c r="AS47">
        <f t="shared" si="26"/>
        <v>-1.7922029049772839</v>
      </c>
      <c r="AT47">
        <f t="shared" si="26"/>
        <v>-1.1714047613758414</v>
      </c>
      <c r="AU47">
        <f t="shared" si="23"/>
        <v>-2.9705239607521388</v>
      </c>
      <c r="AW47">
        <v>44</v>
      </c>
      <c r="AX47">
        <f>IF(Z47&gt;0, (R47*SUMPRODUCT(K47:$K$98, X47:$X$98)-K47*$AZ$3)/Z47, 0)</f>
        <v>-2971551448.3731766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250000</v>
      </c>
      <c r="S48">
        <f t="shared" si="1"/>
        <v>-17741589684.272022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-855.28680429605129</v>
      </c>
      <c r="AC48">
        <f t="shared" si="2"/>
        <v>-763.65499090264836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-6.0475885434658844E-2</v>
      </c>
      <c r="AI48">
        <f t="shared" si="25"/>
        <v>-6.0476961514937574E-2</v>
      </c>
      <c r="AJ48">
        <f t="shared" si="7"/>
        <v>-91.631813393402922</v>
      </c>
      <c r="AK48">
        <f t="shared" si="22"/>
        <v>-59.870076300723596</v>
      </c>
      <c r="AL48">
        <f t="shared" si="8"/>
        <v>-151.56236665564145</v>
      </c>
      <c r="AN48">
        <f t="shared" si="26"/>
        <v>0</v>
      </c>
      <c r="AO48">
        <f t="shared" si="26"/>
        <v>0</v>
      </c>
      <c r="AP48">
        <f t="shared" si="26"/>
        <v>-1.6785256949663612E-8</v>
      </c>
      <c r="AQ48">
        <f t="shared" si="26"/>
        <v>-9.4333415112590247E-4</v>
      </c>
      <c r="AR48">
        <f t="shared" si="26"/>
        <v>-9.4335093638285214E-4</v>
      </c>
      <c r="AS48">
        <f t="shared" si="26"/>
        <v>-1.4293204354483788</v>
      </c>
      <c r="AT48">
        <f t="shared" si="26"/>
        <v>-0.93388442681020678</v>
      </c>
      <c r="AU48">
        <f t="shared" si="23"/>
        <v>-2.3641482131949685</v>
      </c>
      <c r="AW48">
        <v>45</v>
      </c>
      <c r="AX48">
        <f>IF(Z48&gt;0, (R48*SUMPRODUCT(K48:$K$98, X48:$X$98)-K48*$AZ$3)/Z48, 0)</f>
        <v>-17741589684.272022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250000</v>
      </c>
      <c r="S49">
        <f t="shared" si="1"/>
        <v>-108100888136.73132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-763.65499090264836</v>
      </c>
      <c r="AC49">
        <f t="shared" si="2"/>
        <v>-681.8356399849315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-9.0763445324377554E-3</v>
      </c>
      <c r="AI49">
        <f t="shared" si="25"/>
        <v>-9.0765022174604543E-3</v>
      </c>
      <c r="AJ49">
        <f t="shared" si="7"/>
        <v>-81.819350917716861</v>
      </c>
      <c r="AK49">
        <f t="shared" si="22"/>
        <v>-53.455849363185393</v>
      </c>
      <c r="AL49">
        <f t="shared" si="8"/>
        <v>-135.28427678311971</v>
      </c>
      <c r="AN49">
        <f t="shared" si="26"/>
        <v>0</v>
      </c>
      <c r="AO49">
        <f t="shared" si="26"/>
        <v>0</v>
      </c>
      <c r="AP49">
        <f t="shared" si="26"/>
        <v>-2.1961183660810569E-9</v>
      </c>
      <c r="AQ49">
        <f t="shared" si="26"/>
        <v>-1.2640849830496597E-4</v>
      </c>
      <c r="AR49">
        <f t="shared" si="26"/>
        <v>-1.2641069442333205E-4</v>
      </c>
      <c r="AS49">
        <f t="shared" si="26"/>
        <v>-1.1395183650017042</v>
      </c>
      <c r="AT49">
        <f t="shared" si="26"/>
        <v>-0.74449285386501807</v>
      </c>
      <c r="AU49">
        <f t="shared" si="23"/>
        <v>-1.8841376295611454</v>
      </c>
      <c r="AW49">
        <v>46</v>
      </c>
      <c r="AX49">
        <f>IF(Z49&gt;0, (R49*SUMPRODUCT(K49:$K$98, X49:$X$98)-K49*$AZ$3)/Z49, 0)</f>
        <v>-108100888136.73132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250000</v>
      </c>
      <c r="S50">
        <f t="shared" si="1"/>
        <v>-672383596965.20081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-681.8356399849315</v>
      </c>
      <c r="AC50">
        <f t="shared" si="2"/>
        <v>-608.7819322399763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-1.3347295594577685E-3</v>
      </c>
      <c r="AI50">
        <f t="shared" si="25"/>
        <v>-1.3347521946742947E-3</v>
      </c>
      <c r="AJ50">
        <f t="shared" si="7"/>
        <v>-73.053707744955204</v>
      </c>
      <c r="AK50">
        <f t="shared" si="22"/>
        <v>-47.728494798945206</v>
      </c>
      <c r="AL50">
        <f t="shared" si="8"/>
        <v>-120.78353729609509</v>
      </c>
      <c r="AN50">
        <f t="shared" si="26"/>
        <v>0</v>
      </c>
      <c r="AO50">
        <f t="shared" si="26"/>
        <v>0</v>
      </c>
      <c r="AP50">
        <f t="shared" si="26"/>
        <v>-2.8146988105649105E-10</v>
      </c>
      <c r="AQ50">
        <f t="shared" si="26"/>
        <v>-1.6597418889615859E-5</v>
      </c>
      <c r="AR50">
        <f t="shared" si="26"/>
        <v>-1.6597700359496912E-5</v>
      </c>
      <c r="AS50">
        <f t="shared" si="26"/>
        <v>-0.90842596561296884</v>
      </c>
      <c r="AT50">
        <f t="shared" si="26"/>
        <v>-0.59350586456687371</v>
      </c>
      <c r="AU50">
        <f t="shared" si="23"/>
        <v>-1.501948427880202</v>
      </c>
      <c r="AW50">
        <v>47</v>
      </c>
      <c r="AX50">
        <f>IF(Z50&gt;0, (R50*SUMPRODUCT(K50:$K$98, X50:$X$98)-K50*$AZ$3)/Z50, 0)</f>
        <v>-672383596965.20081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250000</v>
      </c>
      <c r="S51">
        <f t="shared" si="1"/>
        <v>-4278427692378.853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-608.7819322399763</v>
      </c>
      <c r="AC51">
        <f t="shared" si="2"/>
        <v>-543.55531120038324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-1.9232724957192558E-4</v>
      </c>
      <c r="AI51">
        <f t="shared" si="25"/>
        <v>-1.9233042571132936E-4</v>
      </c>
      <c r="AJ51">
        <f t="shared" si="7"/>
        <v>-65.226621039593056</v>
      </c>
      <c r="AK51">
        <f t="shared" si="22"/>
        <v>-42.614735256798348</v>
      </c>
      <c r="AL51">
        <f t="shared" si="8"/>
        <v>-107.84154862681712</v>
      </c>
      <c r="AN51">
        <f t="shared" si="26"/>
        <v>0</v>
      </c>
      <c r="AO51">
        <f t="shared" si="26"/>
        <v>0</v>
      </c>
      <c r="AP51">
        <f t="shared" si="26"/>
        <v>-3.5263775616362878E-11</v>
      </c>
      <c r="AQ51">
        <f t="shared" si="26"/>
        <v>-2.1353549424607115E-6</v>
      </c>
      <c r="AR51">
        <f t="shared" si="26"/>
        <v>-2.1353902062363279E-6</v>
      </c>
      <c r="AS51">
        <f t="shared" si="26"/>
        <v>-0.7241926868237093</v>
      </c>
      <c r="AT51">
        <f t="shared" si="26"/>
        <v>-0.47313932765532674</v>
      </c>
      <c r="AU51">
        <f t="shared" si="23"/>
        <v>-1.1973341498692422</v>
      </c>
      <c r="AW51">
        <v>48</v>
      </c>
      <c r="AX51">
        <f>IF(Z51&gt;0, (R51*SUMPRODUCT(K51:$K$98, X51:$X$98)-K51*$AZ$3)/Z51, 0)</f>
        <v>-4278427692378.853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250000</v>
      </c>
      <c r="S52">
        <f t="shared" si="1"/>
        <v>-27896508916828.574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-543.55531120038324</v>
      </c>
      <c r="AC52">
        <f t="shared" si="2"/>
        <v>-485.31724401697744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-2.7094515056244747E-5</v>
      </c>
      <c r="AI52">
        <f t="shared" si="25"/>
        <v>-2.709494998274887E-5</v>
      </c>
      <c r="AJ52">
        <f t="shared" si="7"/>
        <v>-58.238067183405803</v>
      </c>
      <c r="AK52">
        <f t="shared" si="22"/>
        <v>-38.048871784026829</v>
      </c>
      <c r="AL52">
        <f t="shared" si="8"/>
        <v>-96.286966062382618</v>
      </c>
      <c r="AN52">
        <f t="shared" si="26"/>
        <v>0</v>
      </c>
      <c r="AO52">
        <f t="shared" si="26"/>
        <v>0</v>
      </c>
      <c r="AP52">
        <f t="shared" si="26"/>
        <v>-4.3114872393496504E-12</v>
      </c>
      <c r="AQ52">
        <f t="shared" si="26"/>
        <v>-2.6859171564399674E-7</v>
      </c>
      <c r="AR52">
        <f t="shared" si="26"/>
        <v>-2.6859602713123611E-7</v>
      </c>
      <c r="AS52">
        <f t="shared" si="26"/>
        <v>-0.5773221018390613</v>
      </c>
      <c r="AT52">
        <f t="shared" si="26"/>
        <v>-0.3771837853372027</v>
      </c>
      <c r="AU52">
        <f t="shared" si="23"/>
        <v>-0.95450615577229114</v>
      </c>
      <c r="AW52">
        <v>49</v>
      </c>
      <c r="AX52">
        <f>IF(Z52&gt;0, (R52*SUMPRODUCT(K52:$K$98, X52:$X$98)-K52*$AZ$3)/Z52, 0)</f>
        <v>-27896508916828.574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250000</v>
      </c>
      <c r="S53">
        <f t="shared" si="1"/>
        <v>-186657246278956.06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-485.31724401697744</v>
      </c>
      <c r="AC53">
        <f t="shared" si="2"/>
        <v>-433.31896810810423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-3.7254051980774124E-6</v>
      </c>
      <c r="AI53">
        <f t="shared" si="25"/>
        <v>-3.7254632347966861E-6</v>
      </c>
      <c r="AJ53">
        <f t="shared" si="7"/>
        <v>-51.998275908873211</v>
      </c>
      <c r="AK53">
        <f t="shared" si="22"/>
        <v>-33.972207081188422</v>
      </c>
      <c r="AL53">
        <f t="shared" si="8"/>
        <v>-85.970486715524871</v>
      </c>
      <c r="AN53">
        <f t="shared" si="26"/>
        <v>0</v>
      </c>
      <c r="AO53">
        <f t="shared" si="26"/>
        <v>0</v>
      </c>
      <c r="AP53">
        <f t="shared" si="26"/>
        <v>-5.1368402844786034E-13</v>
      </c>
      <c r="AQ53">
        <f t="shared" si="26"/>
        <v>-3.2973627277629909E-8</v>
      </c>
      <c r="AR53">
        <f t="shared" si="26"/>
        <v>-3.2974140961658355E-8</v>
      </c>
      <c r="AS53">
        <f t="shared" si="26"/>
        <v>-0.46023765945873352</v>
      </c>
      <c r="AT53">
        <f t="shared" si="26"/>
        <v>-0.30068860554327531</v>
      </c>
      <c r="AU53">
        <f t="shared" si="23"/>
        <v>-0.76092629797614975</v>
      </c>
      <c r="AW53">
        <v>50</v>
      </c>
      <c r="AX53">
        <f>IF(Z53&gt;0, (R53*SUMPRODUCT(K53:$K$98, X53:$X$98)-K53*$AZ$3)/Z53, 0)</f>
        <v>-186657246278956.06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250000</v>
      </c>
      <c r="S54">
        <f t="shared" si="1"/>
        <v>-1285051766235139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-433.31896810810423</v>
      </c>
      <c r="AC54">
        <f t="shared" si="2"/>
        <v>-386.89193583976999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-4.992957483348251E-7</v>
      </c>
      <c r="AI54">
        <f t="shared" si="25"/>
        <v>-4.9930327511207268E-7</v>
      </c>
      <c r="AJ54">
        <f t="shared" si="7"/>
        <v>-46.427032268334244</v>
      </c>
      <c r="AK54">
        <f t="shared" si="22"/>
        <v>-30.3323277675673</v>
      </c>
      <c r="AL54">
        <f t="shared" si="8"/>
        <v>-76.75936053520482</v>
      </c>
      <c r="AN54">
        <f t="shared" si="26"/>
        <v>0</v>
      </c>
      <c r="AO54">
        <f t="shared" si="26"/>
        <v>0</v>
      </c>
      <c r="AP54">
        <f t="shared" si="26"/>
        <v>-5.9481820089236252E-14</v>
      </c>
      <c r="AQ54">
        <f t="shared" si="26"/>
        <v>-3.9457816934235462E-9</v>
      </c>
      <c r="AR54">
        <f t="shared" si="26"/>
        <v>-3.9458411752436358E-9</v>
      </c>
      <c r="AS54">
        <f t="shared" si="26"/>
        <v>-0.36689864597350952</v>
      </c>
      <c r="AT54">
        <f t="shared" si="26"/>
        <v>-0.2397071155188964</v>
      </c>
      <c r="AU54">
        <f t="shared" si="23"/>
        <v>-0.60660576543824718</v>
      </c>
      <c r="AW54">
        <v>51</v>
      </c>
      <c r="AX54">
        <f>IF(Z54&gt;0, (R54*SUMPRODUCT(K54:$K$98, X54:$X$98)-K54*$AZ$3)/Z54, 0)</f>
        <v>-1285051766235139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250000</v>
      </c>
      <c r="S55">
        <f t="shared" si="1"/>
        <v>-9118178448703528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-386.89193583976999</v>
      </c>
      <c r="AC55">
        <f t="shared" si="2"/>
        <v>-345.43922843183356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-6.504392596459035E-8</v>
      </c>
      <c r="AI55">
        <f t="shared" si="25"/>
        <v>-6.5044873081468939E-8</v>
      </c>
      <c r="AJ55">
        <f t="shared" si="7"/>
        <v>-41.45270740793643</v>
      </c>
      <c r="AK55">
        <f t="shared" si="22"/>
        <v>-27.082435508783902</v>
      </c>
      <c r="AL55">
        <f t="shared" si="8"/>
        <v>-68.535142981765205</v>
      </c>
      <c r="AN55">
        <f t="shared" si="26"/>
        <v>0</v>
      </c>
      <c r="AO55">
        <f t="shared" si="26"/>
        <v>0</v>
      </c>
      <c r="AP55">
        <f t="shared" si="26"/>
        <v>-6.6828350115971842E-15</v>
      </c>
      <c r="AQ55">
        <f t="shared" si="26"/>
        <v>-4.5894845245852716E-10</v>
      </c>
      <c r="AR55">
        <f t="shared" si="26"/>
        <v>-4.5895513529353872E-10</v>
      </c>
      <c r="AS55">
        <f t="shared" si="26"/>
        <v>-0.29248935443173424</v>
      </c>
      <c r="AT55">
        <f t="shared" si="26"/>
        <v>-0.19109304491138457</v>
      </c>
      <c r="AU55">
        <f t="shared" si="23"/>
        <v>-0.48358239980207396</v>
      </c>
      <c r="AW55">
        <v>52</v>
      </c>
      <c r="AX55">
        <f>IF(Z55&gt;0, (R55*SUMPRODUCT(K55:$K$98, X55:$X$98)-K55*$AZ$3)/Z55, 0)</f>
        <v>-9118178448703528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250000</v>
      </c>
      <c r="S56">
        <f t="shared" si="1"/>
        <v>-6.6869578512497208E+16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-345.43922843183356</v>
      </c>
      <c r="AC56">
        <f t="shared" si="2"/>
        <v>-308.42788252882633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-8.2233621878436874E-9</v>
      </c>
      <c r="AI56">
        <f t="shared" si="25"/>
        <v>-8.2234774973347102E-9</v>
      </c>
      <c r="AJ56">
        <f t="shared" si="7"/>
        <v>-37.011345903007225</v>
      </c>
      <c r="AK56">
        <f t="shared" si="22"/>
        <v>-24.180745990228353</v>
      </c>
      <c r="AL56">
        <f t="shared" si="8"/>
        <v>-61.192091901459058</v>
      </c>
      <c r="AN56">
        <f t="shared" si="26"/>
        <v>0</v>
      </c>
      <c r="AO56">
        <f t="shared" si="26"/>
        <v>0</v>
      </c>
      <c r="AP56">
        <f t="shared" si="26"/>
        <v>-7.2644743634681499E-16</v>
      </c>
      <c r="AQ56">
        <f t="shared" si="26"/>
        <v>-5.1807013685471243E-11</v>
      </c>
      <c r="AR56">
        <f t="shared" si="26"/>
        <v>-5.1807740132907588E-11</v>
      </c>
      <c r="AS56">
        <f t="shared" si="26"/>
        <v>-0.23317072262113198</v>
      </c>
      <c r="AT56">
        <f t="shared" si="26"/>
        <v>-0.1523382054474671</v>
      </c>
      <c r="AU56">
        <f t="shared" si="23"/>
        <v>-0.38550892812040682</v>
      </c>
      <c r="AW56">
        <v>53</v>
      </c>
      <c r="AX56">
        <f>IF(Z56&gt;0, (R56*SUMPRODUCT(K56:$K$98, X56:$X$98)-K56*$AZ$3)/Z56, 0)</f>
        <v>-6.6869578512497208E+16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250000</v>
      </c>
      <c r="S57">
        <f t="shared" si="1"/>
        <v>-5.0845917611634477E+17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-308.42788252882633</v>
      </c>
      <c r="AC57">
        <f t="shared" si="2"/>
        <v>-275.38203797221195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-1.0061636915972339E-9</v>
      </c>
      <c r="AI57">
        <f t="shared" si="25"/>
        <v>-1.0061772316241873E-9</v>
      </c>
      <c r="AJ57">
        <f t="shared" si="7"/>
        <v>-33.045844556614384</v>
      </c>
      <c r="AK57">
        <f t="shared" si="22"/>
        <v>-21.589951777017845</v>
      </c>
      <c r="AL57">
        <f t="shared" si="8"/>
        <v>-54.635796334638407</v>
      </c>
      <c r="AN57">
        <f t="shared" si="26"/>
        <v>0</v>
      </c>
      <c r="AO57">
        <f t="shared" si="26"/>
        <v>0</v>
      </c>
      <c r="AP57">
        <f t="shared" si="26"/>
        <v>-7.6162404488972873E-17</v>
      </c>
      <c r="AQ57">
        <f t="shared" si="26"/>
        <v>-5.6596524013901523E-12</v>
      </c>
      <c r="AR57">
        <f t="shared" si="26"/>
        <v>-5.6597285637946412E-12</v>
      </c>
      <c r="AS57">
        <f t="shared" si="26"/>
        <v>-0.18588227249972697</v>
      </c>
      <c r="AT57">
        <f t="shared" si="26"/>
        <v>-0.12144308469998914</v>
      </c>
      <c r="AU57">
        <f t="shared" si="23"/>
        <v>-0.30732535720537585</v>
      </c>
      <c r="AW57">
        <v>54</v>
      </c>
      <c r="AX57">
        <f>IF(Z57&gt;0, (R57*SUMPRODUCT(K57:$K$98, X57:$X$98)-K57*$AZ$3)/Z57, 0)</f>
        <v>-5.0845917611634477E+17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250000</v>
      </c>
      <c r="S58">
        <f t="shared" si="1"/>
        <v>-4.0168596738847544E+18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-275.38203797221195</v>
      </c>
      <c r="AC58">
        <f t="shared" si="2"/>
        <v>-245.87681961805137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-1.1874346567156664E-10</v>
      </c>
      <c r="AI58">
        <f t="shared" si="25"/>
        <v>-1.1874499595168333E-10</v>
      </c>
      <c r="AJ58">
        <f t="shared" si="7"/>
        <v>-29.505218354160576</v>
      </c>
      <c r="AK58">
        <f t="shared" si="22"/>
        <v>-19.27674265805484</v>
      </c>
      <c r="AL58">
        <f t="shared" si="8"/>
        <v>-48.781961012334165</v>
      </c>
      <c r="AN58">
        <f t="shared" si="26"/>
        <v>0</v>
      </c>
      <c r="AO58">
        <f t="shared" si="26"/>
        <v>0</v>
      </c>
      <c r="AP58">
        <f t="shared" si="26"/>
        <v>-7.6855336845228236E-18</v>
      </c>
      <c r="AQ58">
        <f t="shared" si="26"/>
        <v>-5.9636591711979986E-13</v>
      </c>
      <c r="AR58">
        <f t="shared" si="26"/>
        <v>-5.963736026534844E-13</v>
      </c>
      <c r="AS58">
        <f t="shared" si="26"/>
        <v>-0.14818420958225662</v>
      </c>
      <c r="AT58">
        <f t="shared" si="26"/>
        <v>-9.6813683593757374E-2</v>
      </c>
      <c r="AU58">
        <f t="shared" si="23"/>
        <v>-0.24499789317661039</v>
      </c>
      <c r="AW58">
        <v>55</v>
      </c>
      <c r="AX58">
        <f>IF(Z58&gt;0, (R58*SUMPRODUCT(K58:$K$98, X58:$X$98)-K58*$AZ$3)/Z58, 0)</f>
        <v>-4.0168596738847544E+18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250000</v>
      </c>
      <c r="S59">
        <f t="shared" si="1"/>
        <v>-3.3080681840925442E+19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-245.87681961805137</v>
      </c>
      <c r="AC59">
        <f t="shared" si="2"/>
        <v>-219.53287465897495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-1.3490701587994932E-11</v>
      </c>
      <c r="AI59">
        <f t="shared" si="25"/>
        <v>-1.3490867495151649E-11</v>
      </c>
      <c r="AJ59">
        <f t="shared" si="7"/>
        <v>-26.343944959076424</v>
      </c>
      <c r="AK59">
        <f t="shared" si="22"/>
        <v>-17.211377373263598</v>
      </c>
      <c r="AL59">
        <f t="shared" si="8"/>
        <v>-43.555322332353512</v>
      </c>
      <c r="AN59">
        <f t="shared" si="26"/>
        <v>0</v>
      </c>
      <c r="AO59">
        <f t="shared" si="26"/>
        <v>0</v>
      </c>
      <c r="AP59">
        <f t="shared" si="26"/>
        <v>-7.4396103994062267E-19</v>
      </c>
      <c r="AQ59">
        <f t="shared" si="26"/>
        <v>-6.0495017704858012E-14</v>
      </c>
      <c r="AR59">
        <f t="shared" si="26"/>
        <v>-6.0495761665897944E-14</v>
      </c>
      <c r="AS59">
        <f t="shared" si="26"/>
        <v>-0.11813154462873231</v>
      </c>
      <c r="AT59">
        <f t="shared" si="26"/>
        <v>-7.7179275824106608E-2</v>
      </c>
      <c r="AU59">
        <f t="shared" si="23"/>
        <v>-0.19531082045289941</v>
      </c>
      <c r="AW59">
        <v>56</v>
      </c>
      <c r="AX59">
        <f>IF(Z59&gt;0, (R59*SUMPRODUCT(K59:$K$98, X59:$X$98)-K59*$AZ$3)/Z59, 0)</f>
        <v>-3.3080681840925442E+19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250000</v>
      </c>
      <c r="S60">
        <f t="shared" si="1"/>
        <v>-2.8459870039423907E+20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-219.53287465897495</v>
      </c>
      <c r="AC60">
        <f t="shared" si="2"/>
        <v>-196.01149523122768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-1.4702984987993761E-12</v>
      </c>
      <c r="AI60">
        <f t="shared" si="25"/>
        <v>-1.4703157170346456E-12</v>
      </c>
      <c r="AJ60">
        <f t="shared" si="7"/>
        <v>-23.521379427747263</v>
      </c>
      <c r="AK60">
        <f t="shared" si="22"/>
        <v>-15.367301226128248</v>
      </c>
      <c r="AL60">
        <f t="shared" si="8"/>
        <v>-38.888680653876982</v>
      </c>
      <c r="AN60">
        <f t="shared" si="26"/>
        <v>0</v>
      </c>
      <c r="AO60">
        <f t="shared" si="26"/>
        <v>0</v>
      </c>
      <c r="AP60">
        <f t="shared" si="26"/>
        <v>-6.8937525008326658E-20</v>
      </c>
      <c r="AQ60">
        <f t="shared" si="26"/>
        <v>-5.8867089422490227E-15</v>
      </c>
      <c r="AR60">
        <f t="shared" si="26"/>
        <v>-5.886777879774031E-15</v>
      </c>
      <c r="AS60">
        <f t="shared" si="26"/>
        <v>-9.4173744123672354E-2</v>
      </c>
      <c r="AT60">
        <f t="shared" si="26"/>
        <v>-6.1526846160799412E-2</v>
      </c>
      <c r="AU60">
        <f t="shared" si="23"/>
        <v>-0.15570059028447764</v>
      </c>
      <c r="AW60">
        <v>57</v>
      </c>
      <c r="AX60">
        <f>IF(Z60&gt;0, (R60*SUMPRODUCT(K60:$K$98, X60:$X$98)-K60*$AZ$3)/Z60, 0)</f>
        <v>-2.8459870039423907E+20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250000</v>
      </c>
      <c r="S61">
        <f t="shared" si="1"/>
        <v>-2.5609230354608176E+21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-196.01149523122768</v>
      </c>
      <c r="AC61">
        <f t="shared" si="2"/>
        <v>-175.01026359931041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-1.5337584318018438E-13</v>
      </c>
      <c r="AI61">
        <f t="shared" si="25"/>
        <v>-1.5337755164878316E-13</v>
      </c>
      <c r="AJ61">
        <f t="shared" si="7"/>
        <v>-21.001231631917278</v>
      </c>
      <c r="AK61">
        <f t="shared" si="22"/>
        <v>-13.72080466618594</v>
      </c>
      <c r="AL61">
        <f t="shared" si="8"/>
        <v>-34.722036298103369</v>
      </c>
      <c r="AN61">
        <f t="shared" si="26"/>
        <v>0</v>
      </c>
      <c r="AO61">
        <f t="shared" si="26"/>
        <v>0</v>
      </c>
      <c r="AP61">
        <f t="shared" si="26"/>
        <v>-6.1073952635027045E-21</v>
      </c>
      <c r="AQ61">
        <f t="shared" si="26"/>
        <v>-5.4828452734928889E-16</v>
      </c>
      <c r="AR61">
        <f t="shared" si="26"/>
        <v>-5.4829063474455241E-16</v>
      </c>
      <c r="AS61">
        <f t="shared" si="26"/>
        <v>-7.5074732241448255E-2</v>
      </c>
      <c r="AT61">
        <f t="shared" si="26"/>
        <v>-4.9048825064412806E-2</v>
      </c>
      <c r="AU61">
        <f t="shared" si="23"/>
        <v>-0.12412355730586161</v>
      </c>
      <c r="AW61">
        <v>58</v>
      </c>
      <c r="AX61">
        <f>IF(Z61&gt;0, (R61*SUMPRODUCT(K61:$K$98, X61:$X$98)-K61*$AZ$3)/Z61, 0)</f>
        <v>-2.5609230354608176E+21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250000</v>
      </c>
      <c r="S62">
        <f t="shared" si="1"/>
        <v>-2.4181487325238536E+22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-175.01026359931041</v>
      </c>
      <c r="AC62">
        <f t="shared" si="2"/>
        <v>-156.25916392795571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-1.5298355743626871E-14</v>
      </c>
      <c r="AI62">
        <f t="shared" si="25"/>
        <v>-1.5298517291965304E-14</v>
      </c>
      <c r="AJ62">
        <f t="shared" si="7"/>
        <v>-18.751099671354694</v>
      </c>
      <c r="AK62">
        <f t="shared" si="22"/>
        <v>-12.25071845195173</v>
      </c>
      <c r="AL62">
        <f t="shared" si="8"/>
        <v>-31.001818123306439</v>
      </c>
      <c r="AN62">
        <f t="shared" si="26"/>
        <v>0</v>
      </c>
      <c r="AO62">
        <f t="shared" si="26"/>
        <v>0</v>
      </c>
      <c r="AP62">
        <f t="shared" si="26"/>
        <v>-5.1562444664710638E-22</v>
      </c>
      <c r="AQ62">
        <f t="shared" si="26"/>
        <v>-4.8828767237704621E-17</v>
      </c>
      <c r="AR62">
        <f t="shared" si="26"/>
        <v>-4.8829282862151272E-17</v>
      </c>
      <c r="AS62">
        <f t="shared" si="26"/>
        <v>-5.9849116901664681E-2</v>
      </c>
      <c r="AT62">
        <f t="shared" si="26"/>
        <v>-3.9101423042420917E-2</v>
      </c>
      <c r="AU62">
        <f t="shared" si="23"/>
        <v>-9.8950539944085647E-2</v>
      </c>
      <c r="AW62">
        <v>59</v>
      </c>
      <c r="AX62">
        <f>IF(Z62&gt;0, (R62*SUMPRODUCT(K62:$K$98, X62:$X$98)-K62*$AZ$3)/Z62, 0)</f>
        <v>-2.4181487325238536E+22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250000</v>
      </c>
      <c r="S63">
        <f t="shared" si="1"/>
        <v>-2.404066732774067E+23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-156.25916392795571</v>
      </c>
      <c r="AC63">
        <f t="shared" si="2"/>
        <v>-139.51711064996044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-1.4542440684706935E-15</v>
      </c>
      <c r="AI63">
        <f t="shared" si="25"/>
        <v>-1.4542585769188938E-15</v>
      </c>
      <c r="AJ63">
        <f t="shared" si="7"/>
        <v>-16.742053277995268</v>
      </c>
      <c r="AK63">
        <f t="shared" si="22"/>
        <v>-10.9381414749569</v>
      </c>
      <c r="AL63">
        <f t="shared" si="8"/>
        <v>-27.680194752952168</v>
      </c>
      <c r="AN63">
        <f t="shared" si="26"/>
        <v>0</v>
      </c>
      <c r="AO63">
        <f t="shared" si="26"/>
        <v>0</v>
      </c>
      <c r="AP63">
        <f t="shared" si="26"/>
        <v>-4.134604234740115E-23</v>
      </c>
      <c r="AQ63">
        <f t="shared" si="26"/>
        <v>-4.1442913817102317E-18</v>
      </c>
      <c r="AR63">
        <f t="shared" si="26"/>
        <v>-4.1443327277525788E-18</v>
      </c>
      <c r="AS63">
        <f t="shared" si="26"/>
        <v>-4.7711349570842394E-2</v>
      </c>
      <c r="AT63">
        <f t="shared" si="26"/>
        <v>-3.1171415052950343E-2</v>
      </c>
      <c r="AU63">
        <f t="shared" si="23"/>
        <v>-7.8882764623792734E-2</v>
      </c>
      <c r="AW63">
        <v>60</v>
      </c>
      <c r="AX63">
        <f>IF(Z63&gt;0, (R63*SUMPRODUCT(K63:$K$98, X63:$X$98)-K63*$AZ$3)/Z63, 0)</f>
        <v>-2.404066732774067E+23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250000</v>
      </c>
      <c r="S64">
        <f t="shared" si="1"/>
        <v>-2.5250123816427702E+24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-139.51711064996044</v>
      </c>
      <c r="AC64">
        <f t="shared" si="2"/>
        <v>-124.56884879460755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-1.3130014827600847E-16</v>
      </c>
      <c r="AI64">
        <f t="shared" si="25"/>
        <v>-1.3130138162489915E-16</v>
      </c>
      <c r="AJ64">
        <f t="shared" si="7"/>
        <v>-14.948261855352897</v>
      </c>
      <c r="AK64">
        <f t="shared" si="22"/>
        <v>-9.766197745497232</v>
      </c>
      <c r="AL64">
        <f t="shared" si="8"/>
        <v>-24.714459600850127</v>
      </c>
      <c r="AN64">
        <f t="shared" si="26"/>
        <v>0</v>
      </c>
      <c r="AO64">
        <f t="shared" si="26"/>
        <v>0</v>
      </c>
      <c r="AP64">
        <f t="shared" si="26"/>
        <v>-3.1382020840186253E-24</v>
      </c>
      <c r="AQ64">
        <f t="shared" si="26"/>
        <v>-3.3408746062344892E-19</v>
      </c>
      <c r="AR64">
        <f t="shared" si="26"/>
        <v>-3.3409059882553293E-19</v>
      </c>
      <c r="AS64">
        <f t="shared" si="26"/>
        <v>-3.8035195767572007E-2</v>
      </c>
      <c r="AT64">
        <f t="shared" si="26"/>
        <v>-2.4849661234813726E-2</v>
      </c>
      <c r="AU64">
        <f t="shared" si="23"/>
        <v>-6.2884857002385733E-2</v>
      </c>
      <c r="AW64">
        <v>61</v>
      </c>
      <c r="AX64">
        <f>IF(Z64&gt;0, (R64*SUMPRODUCT(K64:$K$98, X64:$X$98)-K64*$AZ$3)/Z64, 0)</f>
        <v>-2.5250123816427702E+24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250000</v>
      </c>
      <c r="S65">
        <f t="shared" si="1"/>
        <v>-2.8114658289589154E+25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-124.56884879460755</v>
      </c>
      <c r="AC65">
        <f t="shared" si="2"/>
        <v>-111.22218642375674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-1.1221148698224946E-17</v>
      </c>
      <c r="AI65">
        <f t="shared" si="25"/>
        <v>-1.1221247598756903E-17</v>
      </c>
      <c r="AJ65">
        <f t="shared" si="7"/>
        <v>-13.346662370850808</v>
      </c>
      <c r="AK65">
        <f t="shared" si="22"/>
        <v>-8.7198194156225295</v>
      </c>
      <c r="AL65">
        <f t="shared" si="8"/>
        <v>-22.066481786473339</v>
      </c>
      <c r="AN65">
        <f t="shared" si="26"/>
        <v>0</v>
      </c>
      <c r="AO65">
        <f t="shared" si="26"/>
        <v>0</v>
      </c>
      <c r="AP65">
        <f t="shared" si="26"/>
        <v>-2.2468576774853096E-25</v>
      </c>
      <c r="AQ65">
        <f t="shared" si="26"/>
        <v>-2.5492607172322181E-20</v>
      </c>
      <c r="AR65">
        <f t="shared" si="26"/>
        <v>-2.5492831858089931E-20</v>
      </c>
      <c r="AS65">
        <f t="shared" si="26"/>
        <v>-3.0321425197362906E-2</v>
      </c>
      <c r="AT65">
        <f t="shared" si="26"/>
        <v>-1.9809997795610435E-2</v>
      </c>
      <c r="AU65">
        <f t="shared" si="23"/>
        <v>-5.0131422992973344E-2</v>
      </c>
      <c r="AW65">
        <v>62</v>
      </c>
      <c r="AX65">
        <f>IF(Z65&gt;0, (R65*SUMPRODUCT(K65:$K$98, X65:$X$98)-K65*$AZ$3)/Z65, 0)</f>
        <v>-2.8114658289589154E+25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250000</v>
      </c>
      <c r="S66">
        <f t="shared" si="1"/>
        <v>-3.3317635892139501E+26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-111.22218642375674</v>
      </c>
      <c r="AC66">
        <f t="shared" si="2"/>
        <v>-99.305523592639943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-9.0460103318343636E-19</v>
      </c>
      <c r="AI66">
        <f t="shared" si="25"/>
        <v>-9.0460848460675424E-19</v>
      </c>
      <c r="AJ66">
        <f t="shared" si="7"/>
        <v>-11.916662831116795</v>
      </c>
      <c r="AK66">
        <f t="shared" si="22"/>
        <v>-7.7855530496629726</v>
      </c>
      <c r="AL66">
        <f t="shared" si="8"/>
        <v>-19.702215880779768</v>
      </c>
      <c r="AN66">
        <f t="shared" si="26"/>
        <v>0</v>
      </c>
      <c r="AO66">
        <f t="shared" si="26"/>
        <v>0</v>
      </c>
      <c r="AP66">
        <f t="shared" si="26"/>
        <v>-1.5114651919514494E-26</v>
      </c>
      <c r="AQ66">
        <f t="shared" si="26"/>
        <v>-1.8349151778677622E-21</v>
      </c>
      <c r="AR66">
        <f t="shared" si="26"/>
        <v>-1.8349302925196818E-21</v>
      </c>
      <c r="AS66">
        <f t="shared" si="26"/>
        <v>-2.4172054525958952E-2</v>
      </c>
      <c r="AT66">
        <f t="shared" si="26"/>
        <v>-1.5792408956959846E-2</v>
      </c>
      <c r="AU66">
        <f t="shared" si="23"/>
        <v>-3.9964463482918794E-2</v>
      </c>
      <c r="AW66">
        <v>63</v>
      </c>
      <c r="AX66">
        <f>IF(Z66&gt;0, (R66*SUMPRODUCT(K66:$K$98, X66:$X$98)-K66*$AZ$3)/Z66, 0)</f>
        <v>-3.3317635892139501E+26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-4.2218257808892167E+27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-99.305523592639943</v>
      </c>
      <c r="AC67">
        <f t="shared" ref="AC67:AC79" si="29">S67*Z67</f>
        <v>-88.665646064857071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-5.250432553743489E-25</v>
      </c>
      <c r="AH67">
        <f t="shared" ref="AH67:AH79" si="32">-X67*R67</f>
        <v>-6.8518658292756232E-20</v>
      </c>
      <c r="AI67">
        <f t="shared" ref="AI67:AI79" si="33">SUM(AE67:AH67)</f>
        <v>-6.8519183336011611E-20</v>
      </c>
      <c r="AJ67">
        <f t="shared" ref="AJ67:AJ79" si="34">AB67-AC67</f>
        <v>-10.639877527782872</v>
      </c>
      <c r="AK67">
        <f t="shared" si="22"/>
        <v>-6.9513866514847971</v>
      </c>
      <c r="AL67">
        <f t="shared" ref="AL67:AL79" si="35">SUM(AI67:AK67)</f>
        <v>-17.591264179267668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-1.2409370210152941E-22</v>
      </c>
      <c r="AR67">
        <f t="shared" si="36"/>
        <v>-1.2409465300399814E-22</v>
      </c>
      <c r="AS67">
        <f t="shared" si="36"/>
        <v>-1.9269813875923941E-2</v>
      </c>
      <c r="AT67">
        <f t="shared" si="36"/>
        <v>-1.2589611732270285E-2</v>
      </c>
      <c r="AU67">
        <f t="shared" si="23"/>
        <v>-3.1859425608194221E-2</v>
      </c>
      <c r="AW67">
        <v>64</v>
      </c>
      <c r="AX67">
        <f>IF(Z67&gt;0, (R67*SUMPRODUCT(K67:$K$98, X67:$X$98)-K67*$AZ$3)/Z67, 0)</f>
        <v>-4.2218257808892167E+27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7"/>
        <v>250000</v>
      </c>
      <c r="S68">
        <f t="shared" si="28"/>
        <v>-5.7483684222101685E+28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-88.665646064857071</v>
      </c>
      <c r="AC68">
        <f t="shared" si="29"/>
        <v>-79.165755415050953</v>
      </c>
      <c r="AE68">
        <f t="shared" si="30"/>
        <v>0</v>
      </c>
      <c r="AF68">
        <f t="shared" si="31"/>
        <v>0</v>
      </c>
      <c r="AG68">
        <f t="shared" si="31"/>
        <v>-3.4429663167193451E-26</v>
      </c>
      <c r="AH68">
        <f t="shared" si="32"/>
        <v>-4.8536315965341194E-21</v>
      </c>
      <c r="AI68">
        <f t="shared" si="33"/>
        <v>-4.8536660261972864E-21</v>
      </c>
      <c r="AJ68">
        <f t="shared" si="34"/>
        <v>-9.4998906498061189</v>
      </c>
      <c r="AK68">
        <f t="shared" si="22"/>
        <v>-6.2065952245399956</v>
      </c>
      <c r="AL68">
        <f t="shared" si="35"/>
        <v>-15.706485874346114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-7.8485544831640285E-24</v>
      </c>
      <c r="AR68">
        <f t="shared" si="36"/>
        <v>-7.8486101575764406E-24</v>
      </c>
      <c r="AS68">
        <f t="shared" si="36"/>
        <v>-1.5361777643434235E-2</v>
      </c>
      <c r="AT68">
        <f t="shared" si="36"/>
        <v>-1.0036361393710364E-2</v>
      </c>
      <c r="AU68">
        <f t="shared" si="23"/>
        <v>-2.53981390371446E-2</v>
      </c>
      <c r="AW68">
        <v>65</v>
      </c>
      <c r="AX68">
        <f>IF(Z68&gt;0, (R68*SUMPRODUCT(K68:$K$98, X68:$X$98)-K68*$AZ$3)/Z68, 0)</f>
        <v>-5.7483684222101685E+28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7"/>
        <v>250000</v>
      </c>
      <c r="S69">
        <f t="shared" si="28"/>
        <v>-8.4541742865890249E+29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-79.165755415050953</v>
      </c>
      <c r="AC69">
        <f t="shared" si="29"/>
        <v>-70.683710192009769</v>
      </c>
      <c r="AE69">
        <f t="shared" si="30"/>
        <v>0</v>
      </c>
      <c r="AF69">
        <f t="shared" si="31"/>
        <v>0</v>
      </c>
      <c r="AG69">
        <f t="shared" si="31"/>
        <v>-2.0902014731390245E-27</v>
      </c>
      <c r="AH69">
        <f t="shared" si="32"/>
        <v>-3.1995165062382493E-22</v>
      </c>
      <c r="AI69">
        <f t="shared" si="33"/>
        <v>-3.1995374082529807E-22</v>
      </c>
      <c r="AJ69">
        <f t="shared" si="34"/>
        <v>-8.4820452230411831</v>
      </c>
      <c r="AK69">
        <f t="shared" si="22"/>
        <v>-5.541602879053567</v>
      </c>
      <c r="AL69">
        <f t="shared" si="35"/>
        <v>-14.02364810209475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-4.6194386173138149E-25</v>
      </c>
      <c r="AR69">
        <f t="shared" si="36"/>
        <v>-4.6194687954903736E-25</v>
      </c>
      <c r="AS69">
        <f t="shared" si="36"/>
        <v>-1.2246315085645922E-2</v>
      </c>
      <c r="AT69">
        <f t="shared" si="36"/>
        <v>-8.0009258559553265E-3</v>
      </c>
      <c r="AU69">
        <f t="shared" si="23"/>
        <v>-2.0247240941601248E-2</v>
      </c>
      <c r="AW69">
        <v>66</v>
      </c>
      <c r="AX69">
        <f>IF(Z69&gt;0, (R69*SUMPRODUCT(K69:$K$98, X69:$X$98)-K69*$AZ$3)/Z69, 0)</f>
        <v>-8.4541742865890249E+29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7"/>
        <v>250000</v>
      </c>
      <c r="S70">
        <f t="shared" si="28"/>
        <v>-1.3709249918912139E+31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-70.683710192009769</v>
      </c>
      <c r="AC70">
        <f t="shared" si="29"/>
        <v>-63.110455528580154</v>
      </c>
      <c r="AE70">
        <f t="shared" si="30"/>
        <v>0</v>
      </c>
      <c r="AF70">
        <f t="shared" si="31"/>
        <v>0</v>
      </c>
      <c r="AG70">
        <f t="shared" si="31"/>
        <v>-1.1508736054464627E-28</v>
      </c>
      <c r="AH70">
        <f t="shared" si="32"/>
        <v>-1.954212097862988E-23</v>
      </c>
      <c r="AI70">
        <f t="shared" si="33"/>
        <v>-1.9542236065990426E-23</v>
      </c>
      <c r="AJ70">
        <f t="shared" si="34"/>
        <v>-7.5732546634296156</v>
      </c>
      <c r="AK70">
        <f t="shared" si="22"/>
        <v>-4.9478597134406845</v>
      </c>
      <c r="AL70">
        <f t="shared" si="35"/>
        <v>-12.521114376870301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-2.5191760596844006E-26</v>
      </c>
      <c r="AR70">
        <f t="shared" si="36"/>
        <v>-2.5191908956033767E-26</v>
      </c>
      <c r="AS70">
        <f t="shared" si="36"/>
        <v>-9.7626874088376139E-3</v>
      </c>
      <c r="AT70">
        <f t="shared" si="36"/>
        <v>-6.3782891071072437E-3</v>
      </c>
      <c r="AU70">
        <f t="shared" si="23"/>
        <v>-1.6140976515944858E-2</v>
      </c>
      <c r="AW70">
        <v>67</v>
      </c>
      <c r="AX70">
        <f>IF(Z70&gt;0, (R70*SUMPRODUCT(K70:$K$98, X70:$X$98)-K70*$AZ$3)/Z70, 0)</f>
        <v>-1.3709249918912139E+31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7"/>
        <v>250000</v>
      </c>
      <c r="S71">
        <f t="shared" si="28"/>
        <v>-2.4756995939307184E+32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-63.110455528580154</v>
      </c>
      <c r="AC71">
        <f t="shared" si="29"/>
        <v>-56.348621007660853</v>
      </c>
      <c r="AE71">
        <f t="shared" si="30"/>
        <v>0</v>
      </c>
      <c r="AF71">
        <f t="shared" si="31"/>
        <v>0</v>
      </c>
      <c r="AG71">
        <f t="shared" si="31"/>
        <v>-5.6901714919089806E-30</v>
      </c>
      <c r="AH71">
        <f t="shared" si="32"/>
        <v>-1.0824631544729082E-24</v>
      </c>
      <c r="AI71">
        <f t="shared" si="33"/>
        <v>-1.0824688446444E-24</v>
      </c>
      <c r="AJ71">
        <f t="shared" si="34"/>
        <v>-6.7618345209193009</v>
      </c>
      <c r="AK71">
        <f t="shared" si="22"/>
        <v>-4.4177318870006115</v>
      </c>
      <c r="AL71">
        <f t="shared" si="35"/>
        <v>-11.179566407919912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-1.2458963765008462E-27</v>
      </c>
      <c r="AR71">
        <f t="shared" si="36"/>
        <v>-1.245902925789858E-27</v>
      </c>
      <c r="AS71">
        <f t="shared" si="36"/>
        <v>-7.7827546307697821E-3</v>
      </c>
      <c r="AT71">
        <f t="shared" si="36"/>
        <v>-5.0847330254362591E-3</v>
      </c>
      <c r="AU71">
        <f t="shared" si="23"/>
        <v>-1.2867487656206041E-2</v>
      </c>
      <c r="AW71">
        <v>68</v>
      </c>
      <c r="AX71">
        <f>IF(Z71&gt;0, (R71*SUMPRODUCT(K71:$K$98, X71:$X$98)-K71*$AZ$3)/Z71, 0)</f>
        <v>-2.4756995939307184E+32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7"/>
        <v>250000</v>
      </c>
      <c r="S72">
        <f t="shared" si="28"/>
        <v>-5.0395903416649097E+33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-56.348621007660853</v>
      </c>
      <c r="AC72">
        <f t="shared" si="29"/>
        <v>-50.311268756840043</v>
      </c>
      <c r="AE72">
        <f t="shared" si="30"/>
        <v>0</v>
      </c>
      <c r="AF72">
        <f t="shared" si="31"/>
        <v>0</v>
      </c>
      <c r="AG72">
        <f t="shared" si="31"/>
        <v>-2.4958015109328763E-31</v>
      </c>
      <c r="AH72">
        <f t="shared" si="32"/>
        <v>-5.3836896258966026E-26</v>
      </c>
      <c r="AI72">
        <f t="shared" si="33"/>
        <v>-5.383714583911712E-26</v>
      </c>
      <c r="AJ72">
        <f t="shared" si="34"/>
        <v>-6.0373522508208097</v>
      </c>
      <c r="AK72">
        <f t="shared" ref="AK72:AK79" si="49">G72*SUM(AB72:AB72, AE72:AF72)</f>
        <v>-3.9444034705362601</v>
      </c>
      <c r="AL72">
        <f t="shared" si="35"/>
        <v>-9.9817557213570698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-5.5326193596663309E-29</v>
      </c>
      <c r="AR72">
        <f t="shared" si="36"/>
        <v>-5.5326450080983848E-29</v>
      </c>
      <c r="AS72">
        <f t="shared" si="36"/>
        <v>-6.2043643421315284E-3</v>
      </c>
      <c r="AT72">
        <f t="shared" si="36"/>
        <v>-4.0535180368592629E-3</v>
      </c>
      <c r="AU72">
        <f t="shared" si="23"/>
        <v>-1.0257882378990791E-2</v>
      </c>
      <c r="AW72">
        <v>69</v>
      </c>
      <c r="AX72">
        <f>IF(Z72&gt;0, (R72*SUMPRODUCT(K72:$K$98, X72:$X$98)-K72*$AZ$3)/Z72, 0)</f>
        <v>-5.0395903416649097E+33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7"/>
        <v>250000</v>
      </c>
      <c r="S73">
        <f t="shared" si="28"/>
        <v>-1.1740524264403253E+35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-50.311268756840043</v>
      </c>
      <c r="AC73">
        <f t="shared" si="29"/>
        <v>-44.920775675750036</v>
      </c>
      <c r="AE73">
        <f t="shared" si="30"/>
        <v>0</v>
      </c>
      <c r="AF73">
        <f t="shared" si="31"/>
        <v>0</v>
      </c>
      <c r="AG73">
        <f t="shared" si="31"/>
        <v>-9.5653257606110131E-33</v>
      </c>
      <c r="AH73">
        <f t="shared" si="32"/>
        <v>-2.3751902382174372E-27</v>
      </c>
      <c r="AI73">
        <f t="shared" si="33"/>
        <v>-2.3751998035431978E-27</v>
      </c>
      <c r="AJ73">
        <f t="shared" si="34"/>
        <v>-5.3904930810900069</v>
      </c>
      <c r="AK73">
        <f t="shared" si="49"/>
        <v>-3.5217888129788033</v>
      </c>
      <c r="AL73">
        <f t="shared" si="35"/>
        <v>-8.9122818940688102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-2.179370934645654E-30</v>
      </c>
      <c r="AR73">
        <f t="shared" si="36"/>
        <v>-2.1793797113712431E-30</v>
      </c>
      <c r="AS73">
        <f t="shared" si="36"/>
        <v>-4.9460812676431166E-3</v>
      </c>
      <c r="AT73">
        <f t="shared" si="36"/>
        <v>-3.2314397615268351E-3</v>
      </c>
      <c r="AU73">
        <f t="shared" si="23"/>
        <v>-8.177521029169953E-3</v>
      </c>
      <c r="AW73">
        <v>70</v>
      </c>
      <c r="AX73">
        <f>IF(Z73&gt;0, (R73*SUMPRODUCT(K73:$K$98, X73:$X$98)-K73*$AZ$3)/Z73, 0)</f>
        <v>-1.1740524264403253E+35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7"/>
        <v>250000</v>
      </c>
      <c r="S74">
        <f t="shared" si="28"/>
        <v>-3.1919178573193614E+36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-44.920775675750036</v>
      </c>
      <c r="AC74">
        <f t="shared" si="29"/>
        <v>-40.107835424776816</v>
      </c>
      <c r="AE74">
        <f t="shared" si="30"/>
        <v>0</v>
      </c>
      <c r="AF74">
        <f t="shared" si="31"/>
        <v>0</v>
      </c>
      <c r="AG74">
        <f t="shared" si="31"/>
        <v>-3.1413586766343203E-34</v>
      </c>
      <c r="AH74">
        <f t="shared" si="32"/>
        <v>-9.155536635341471E-29</v>
      </c>
      <c r="AI74">
        <f t="shared" si="33"/>
        <v>-9.1555680489282374E-29</v>
      </c>
      <c r="AJ74">
        <f t="shared" si="34"/>
        <v>-4.8129402509732202</v>
      </c>
      <c r="AK74">
        <f t="shared" si="49"/>
        <v>-3.1444542973025027</v>
      </c>
      <c r="AL74">
        <f t="shared" si="35"/>
        <v>-7.9573945482757225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-7.5006437202875075E-32</v>
      </c>
      <c r="AR74">
        <f t="shared" si="36"/>
        <v>-7.5006694557666706E-32</v>
      </c>
      <c r="AS74">
        <f t="shared" si="36"/>
        <v>-3.9429857044348824E-3</v>
      </c>
      <c r="AT74">
        <f t="shared" si="36"/>
        <v>-2.5760839935641223E-3</v>
      </c>
      <c r="AU74">
        <f t="shared" si="23"/>
        <v>-6.5190696979990047E-3</v>
      </c>
      <c r="AW74">
        <v>71</v>
      </c>
      <c r="AX74">
        <f>IF(Z74&gt;0, (R74*SUMPRODUCT(K74:$K$98, X74:$X$98)-K74*$AZ$3)/Z74, 0)</f>
        <v>-3.1919178573193614E+36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7"/>
        <v>250000</v>
      </c>
      <c r="S75">
        <f t="shared" si="28"/>
        <v>-1.040711588362797E+38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-40.107835424776816</v>
      </c>
      <c r="AC75">
        <f t="shared" si="29"/>
        <v>-35.810567343550723</v>
      </c>
      <c r="AE75">
        <f t="shared" si="30"/>
        <v>0</v>
      </c>
      <c r="AF75">
        <f t="shared" si="31"/>
        <v>0</v>
      </c>
      <c r="AG75">
        <f t="shared" si="31"/>
        <v>-8.6024235109859726E-36</v>
      </c>
      <c r="AH75">
        <f t="shared" si="32"/>
        <v>-3.0239208547581173E-30</v>
      </c>
      <c r="AI75">
        <f t="shared" si="33"/>
        <v>-3.0239294571816282E-30</v>
      </c>
      <c r="AJ75">
        <f t="shared" si="34"/>
        <v>-4.2972680812260933</v>
      </c>
      <c r="AK75">
        <f t="shared" si="49"/>
        <v>-2.8075484797343773</v>
      </c>
      <c r="AL75">
        <f t="shared" si="35"/>
        <v>-7.1048165609604705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-2.2119083583431242E-33</v>
      </c>
      <c r="AR75">
        <f t="shared" si="36"/>
        <v>-2.2119146507606111E-33</v>
      </c>
      <c r="AS75">
        <f t="shared" si="36"/>
        <v>-3.1433240628466882E-3</v>
      </c>
      <c r="AT75">
        <f t="shared" si="36"/>
        <v>-2.0536383877265002E-3</v>
      </c>
      <c r="AU75">
        <f t="shared" si="23"/>
        <v>-5.1969624505731884E-3</v>
      </c>
      <c r="AW75">
        <v>72</v>
      </c>
      <c r="AX75">
        <f>IF(Z75&gt;0, (R75*SUMPRODUCT(K75:$K$98, X75:$X$98)-K75*$AZ$3)/Z75, 0)</f>
        <v>-1.040711588362797E+38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7"/>
        <v>250000</v>
      </c>
      <c r="S76">
        <f t="shared" si="28"/>
        <v>-4.2375563292811039E+39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-35.810567343550723</v>
      </c>
      <c r="AC76">
        <f t="shared" si="29"/>
        <v>-31.973720842456004</v>
      </c>
      <c r="AE76">
        <f t="shared" si="30"/>
        <v>0</v>
      </c>
      <c r="AF76">
        <f t="shared" si="31"/>
        <v>0</v>
      </c>
      <c r="AG76">
        <f t="shared" si="31"/>
        <v>-1.8863301368716146E-37</v>
      </c>
      <c r="AH76">
        <f t="shared" si="32"/>
        <v>-8.3277662621889507E-32</v>
      </c>
      <c r="AI76">
        <f t="shared" si="33"/>
        <v>-8.327785125490319E-32</v>
      </c>
      <c r="AJ76">
        <f t="shared" si="34"/>
        <v>-3.836846501094719</v>
      </c>
      <c r="AK76">
        <f t="shared" si="49"/>
        <v>-2.506739714048551</v>
      </c>
      <c r="AL76">
        <f t="shared" si="35"/>
        <v>-6.3435862151432705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-5.4388516617068173E-35</v>
      </c>
      <c r="AR76">
        <f t="shared" si="36"/>
        <v>-5.4388639813006629E-35</v>
      </c>
      <c r="AS76">
        <f t="shared" si="36"/>
        <v>-2.5058386980601737E-3</v>
      </c>
      <c r="AT76">
        <f t="shared" si="36"/>
        <v>-1.6371479493993144E-3</v>
      </c>
      <c r="AU76">
        <f t="shared" si="23"/>
        <v>-4.1429866474594883E-3</v>
      </c>
      <c r="AW76">
        <v>73</v>
      </c>
      <c r="AX76">
        <f>IF(Z76&gt;0, (R76*SUMPRODUCT(K76:$K$98, X76:$X$98)-K76*$AZ$3)/Z76, 0)</f>
        <v>-4.2375563292811039E+39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7"/>
        <v>250000</v>
      </c>
      <c r="S77">
        <f t="shared" si="28"/>
        <v>-2.2970606295914618E+41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-31.973720842456004</v>
      </c>
      <c r="AC77">
        <f t="shared" si="29"/>
        <v>-28.547965037907144</v>
      </c>
      <c r="AE77">
        <f t="shared" si="30"/>
        <v>0</v>
      </c>
      <c r="AF77">
        <f t="shared" si="31"/>
        <v>0</v>
      </c>
      <c r="AG77">
        <f t="shared" si="31"/>
        <v>-3.1070103973468551E-39</v>
      </c>
      <c r="AH77">
        <f t="shared" si="32"/>
        <v>-1.8363967315294297E-33</v>
      </c>
      <c r="AI77">
        <f t="shared" si="33"/>
        <v>-1.8363998385398271E-33</v>
      </c>
      <c r="AJ77">
        <f t="shared" si="34"/>
        <v>-3.4257558045488601</v>
      </c>
      <c r="AK77">
        <f t="shared" si="49"/>
        <v>-2.2381604589719206</v>
      </c>
      <c r="AL77">
        <f t="shared" si="35"/>
        <v>-5.6639162635207807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-1.07084638609391E-36</v>
      </c>
      <c r="AR77">
        <f t="shared" si="36"/>
        <v>-1.0708481978651893E-36</v>
      </c>
      <c r="AS77">
        <f t="shared" si="36"/>
        <v>-1.9976392682239928E-3</v>
      </c>
      <c r="AT77">
        <f t="shared" si="36"/>
        <v>-1.3051243219063412E-3</v>
      </c>
      <c r="AU77">
        <f t="shared" si="23"/>
        <v>-3.3027635901303337E-3</v>
      </c>
      <c r="AW77">
        <v>74</v>
      </c>
      <c r="AX77">
        <f>IF(Z77&gt;0, (R77*SUMPRODUCT(K77:$K$98, X77:$X$98)-K77*$AZ$3)/Z77, 0)</f>
        <v>-2.2970606295914618E+41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7"/>
        <v>250000</v>
      </c>
      <c r="S78">
        <f t="shared" si="28"/>
        <v>-1.862044274861794E+43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-28.547965037907144</v>
      </c>
      <c r="AC78">
        <f t="shared" si="29"/>
        <v>-25.48925449813138</v>
      </c>
      <c r="AE78">
        <f t="shared" si="30"/>
        <v>0</v>
      </c>
      <c r="AF78">
        <f t="shared" si="31"/>
        <v>0</v>
      </c>
      <c r="AG78">
        <f t="shared" si="31"/>
        <v>-3.4222138058483147E-41</v>
      </c>
      <c r="AH78">
        <f t="shared" si="32"/>
        <v>-3.0417181553149038E-35</v>
      </c>
      <c r="AI78">
        <f t="shared" si="33"/>
        <v>-3.0417215775287096E-35</v>
      </c>
      <c r="AJ78">
        <f t="shared" si="34"/>
        <v>-3.0587105397757632</v>
      </c>
      <c r="AK78">
        <f t="shared" si="49"/>
        <v>-1.9983575526535002</v>
      </c>
      <c r="AL78">
        <f t="shared" si="35"/>
        <v>-5.0570680924292635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-1.5836587750365383E-38</v>
      </c>
      <c r="AR78">
        <f t="shared" si="36"/>
        <v>-1.5836605567988999E-38</v>
      </c>
      <c r="AS78">
        <f t="shared" si="36"/>
        <v>-1.5925057941836654E-3</v>
      </c>
      <c r="AT78">
        <f t="shared" si="36"/>
        <v>-1.0404371188666621E-3</v>
      </c>
      <c r="AU78">
        <f t="shared" si="23"/>
        <v>-2.6329429130503273E-3</v>
      </c>
      <c r="AW78">
        <v>75</v>
      </c>
      <c r="AX78">
        <f>IF(Z78&gt;0, (R78*SUMPRODUCT(K78:$K$98, X78:$X$98)-K78*$AZ$3)/Z78, 0)</f>
        <v>-1.862044274861794E+43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-25.48925449813138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-3.4222138058483145E-37</v>
      </c>
      <c r="AI79">
        <f t="shared" si="33"/>
        <v>-3.4222138058483145E-37</v>
      </c>
      <c r="AJ79">
        <f t="shared" si="34"/>
        <v>-25.48925449813138</v>
      </c>
      <c r="AK79">
        <f t="shared" si="49"/>
        <v>-1.7842478148691967</v>
      </c>
      <c r="AL79">
        <f t="shared" si="35"/>
        <v>-27.273502313000577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-1.5908592514131292E-40</v>
      </c>
      <c r="AR79">
        <f t="shared" si="36"/>
        <v>-1.5908592514131292E-40</v>
      </c>
      <c r="AS79">
        <f t="shared" si="36"/>
        <v>-1.1849001444818947E-2</v>
      </c>
      <c r="AT79">
        <f t="shared" si="36"/>
        <v>-8.294301011373263E-4</v>
      </c>
      <c r="AU79">
        <f t="shared" si="23"/>
        <v>-1.2678431545956274E-2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61273.416961203664</v>
      </c>
      <c r="AO81" s="8">
        <f t="shared" si="50"/>
        <v>-6127.3416961203666</v>
      </c>
      <c r="AP81" s="8">
        <f t="shared" si="50"/>
        <v>-409.58717030250142</v>
      </c>
      <c r="AQ81" s="8">
        <f t="shared" si="50"/>
        <v>-48956.96560050916</v>
      </c>
      <c r="AR81" s="8">
        <f t="shared" si="50"/>
        <v>5779.5224942716159</v>
      </c>
      <c r="AS81" s="8">
        <f t="shared" si="50"/>
        <v>-7495.9011649763406</v>
      </c>
      <c r="AT81" s="8">
        <f t="shared" si="50"/>
        <v>1716.3786707047082</v>
      </c>
      <c r="AU81" s="8">
        <f t="shared" si="50"/>
        <v>4.0325295186383059E-12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6230-1D42-4FC6-84C4-E1A85A21374E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108700.8355258544</v>
      </c>
      <c r="K3">
        <v>1</v>
      </c>
      <c r="L3" s="2">
        <v>0</v>
      </c>
      <c r="O3">
        <f>$C$3</f>
        <v>108700.8355258544</v>
      </c>
      <c r="P3" s="2">
        <f>O3*C5</f>
        <v>10870.083552585442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108700.8355258544</v>
      </c>
      <c r="AF3">
        <f t="shared" ref="AF3:AG34" si="4">-$Z3*P3</f>
        <v>-10870.083552585442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97630.751973268954</v>
      </c>
      <c r="AJ3">
        <f t="shared" ref="AJ3:AJ66" si="7">AB3-AC3</f>
        <v>0</v>
      </c>
      <c r="AL3">
        <f t="shared" ref="AL3:AL66" si="8">SUM(AI3:AK3)</f>
        <v>97630.751973268954</v>
      </c>
      <c r="AN3">
        <f t="shared" ref="AN3:AU34" si="9">AE3*$K3</f>
        <v>108700.8355258544</v>
      </c>
      <c r="AO3">
        <f t="shared" si="9"/>
        <v>-10870.083552585442</v>
      </c>
      <c r="AP3">
        <f t="shared" si="9"/>
        <v>-200</v>
      </c>
      <c r="AQ3">
        <f t="shared" si="9"/>
        <v>0</v>
      </c>
      <c r="AR3">
        <f t="shared" si="9"/>
        <v>97630.751973268954</v>
      </c>
      <c r="AS3">
        <f t="shared" si="9"/>
        <v>0</v>
      </c>
      <c r="AT3">
        <f t="shared" si="9"/>
        <v>0</v>
      </c>
      <c r="AU3">
        <f t="shared" si="9"/>
        <v>97630.751973268954</v>
      </c>
      <c r="AW3">
        <v>0</v>
      </c>
      <c r="AX3">
        <f>IF(Z3&gt;0, (R3*SUMPRODUCT(K3:$K$98, X3:$X$98)-K3*$AZ$3)/Z3, 0)</f>
        <v>0</v>
      </c>
      <c r="AZ3">
        <f>C6*ABS(SUMPRODUCT(X4:X69, K4:K69))/1</f>
        <v>97177.202253606971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250000</v>
      </c>
      <c r="S4">
        <f t="shared" si="1"/>
        <v>6717.0330045588653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6518.3700364160322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-4894</v>
      </c>
      <c r="AI4">
        <f t="shared" si="6"/>
        <v>-4894</v>
      </c>
      <c r="AJ4">
        <f t="shared" si="7"/>
        <v>-6518.3700364160322</v>
      </c>
      <c r="AK4">
        <f>G4*SUM(AB4, AE4:AF4)</f>
        <v>0</v>
      </c>
      <c r="AL4">
        <f t="shared" si="8"/>
        <v>-11412.370036416032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-4565.7244145909135</v>
      </c>
      <c r="AR4">
        <f t="shared" si="9"/>
        <v>-4565.7244145909135</v>
      </c>
      <c r="AS4">
        <f t="shared" si="9"/>
        <v>-6081.1363340013359</v>
      </c>
      <c r="AT4">
        <f t="shared" si="9"/>
        <v>0</v>
      </c>
      <c r="AU4">
        <f t="shared" si="9"/>
        <v>-10646.860748592249</v>
      </c>
      <c r="AW4">
        <v>1</v>
      </c>
      <c r="AX4">
        <f>IF(Z4&gt;0, (R4*SUMPRODUCT(K4:$K$98, X4:$X$98)-K4*$AZ$3)/Z4, 0)</f>
        <v>6717.0330045588653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250000</v>
      </c>
      <c r="S5">
        <f t="shared" si="1"/>
        <v>10142.005834222708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6518.3700364160322</v>
      </c>
      <c r="AC5">
        <f t="shared" si="2"/>
        <v>9514.4730569895182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-5648.5954979999997</v>
      </c>
      <c r="AI5">
        <f t="shared" si="6"/>
        <v>-5672.0486324501999</v>
      </c>
      <c r="AJ5">
        <f t="shared" si="7"/>
        <v>-2996.103020573486</v>
      </c>
      <c r="AK5">
        <f>G5*SUM(AB5, AE5:AF5)</f>
        <v>267.25317149305732</v>
      </c>
      <c r="AL5">
        <f t="shared" si="8"/>
        <v>-8400.8984815306285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-4830.1592989277206</v>
      </c>
      <c r="AR5">
        <f t="shared" si="9"/>
        <v>-4850.2142622356341</v>
      </c>
      <c r="AS5">
        <f t="shared" si="9"/>
        <v>-2561.9917146647231</v>
      </c>
      <c r="AT5">
        <f t="shared" si="9"/>
        <v>228.5303296920759</v>
      </c>
      <c r="AU5">
        <f t="shared" si="9"/>
        <v>-7183.6756472082816</v>
      </c>
      <c r="AW5">
        <v>2</v>
      </c>
      <c r="AX5">
        <f>IF(Z5&gt;0, (R5*SUMPRODUCT(K5:$K$98, X5:$X$98)-K5*$AZ$3)/Z5, 0)</f>
        <v>10142.005834222708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250000</v>
      </c>
      <c r="S6">
        <f t="shared" si="1"/>
        <v>14190.418949448831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9514.4730569895182</v>
      </c>
      <c r="AC6">
        <f t="shared" si="2"/>
        <v>12817.850085395941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-6367.2914718847978</v>
      </c>
      <c r="AI6">
        <f t="shared" si="6"/>
        <v>-6389.8733458433071</v>
      </c>
      <c r="AJ6">
        <f t="shared" si="7"/>
        <v>-3303.3770284064231</v>
      </c>
      <c r="AK6">
        <f>G6*SUM(AB6, AE6:AF6)</f>
        <v>556.59667383388683</v>
      </c>
      <c r="AL6">
        <f t="shared" si="8"/>
        <v>-9136.6537004158436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-4911.7925019985978</v>
      </c>
      <c r="AR6">
        <f t="shared" si="9"/>
        <v>-4929.2123860545189</v>
      </c>
      <c r="AS6">
        <f t="shared" si="9"/>
        <v>-2548.258170847977</v>
      </c>
      <c r="AT6">
        <f t="shared" si="9"/>
        <v>429.36425656753858</v>
      </c>
      <c r="AU6">
        <f t="shared" si="9"/>
        <v>-7048.1063003349573</v>
      </c>
      <c r="AW6">
        <v>3</v>
      </c>
      <c r="AX6">
        <f>IF(Z6&gt;0, (R6*SUMPRODUCT(K6:$K$98, X6:$X$98)-K6*$AZ$3)/Z6, 0)</f>
        <v>14190.418949448831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250000</v>
      </c>
      <c r="S7">
        <f t="shared" si="1"/>
        <v>16934.657813388982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12817.850085395941</v>
      </c>
      <c r="AC7">
        <f t="shared" si="2"/>
        <v>14665.114742764097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-7064.9650866592874</v>
      </c>
      <c r="AI7">
        <f t="shared" si="6"/>
        <v>-7086.6146453695455</v>
      </c>
      <c r="AJ7">
        <f t="shared" si="7"/>
        <v>-1847.2646573681559</v>
      </c>
      <c r="AK7">
        <f>G7*SUM(AB7, AE7:AF7)</f>
        <v>629.35643919294068</v>
      </c>
      <c r="AL7">
        <f t="shared" si="8"/>
        <v>-8304.5228635447602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-4958.5887778503165</v>
      </c>
      <c r="AR7">
        <f t="shared" si="9"/>
        <v>-4973.783652495742</v>
      </c>
      <c r="AS7">
        <f t="shared" si="9"/>
        <v>-1296.5139512213113</v>
      </c>
      <c r="AT7">
        <f t="shared" si="9"/>
        <v>441.71765017533897</v>
      </c>
      <c r="AU7">
        <f t="shared" si="9"/>
        <v>-5828.5799535417145</v>
      </c>
      <c r="AW7">
        <v>4</v>
      </c>
      <c r="AX7">
        <f>IF(Z7&gt;0, (R7*SUMPRODUCT(K7:$K$98, X7:$X$98)-K7*$AZ$3)/Z7, 0)</f>
        <v>16934.657813388982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250000</v>
      </c>
      <c r="S8">
        <f t="shared" si="1"/>
        <v>17240.896611916578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14665.114742764097</v>
      </c>
      <c r="AC8">
        <f t="shared" si="2"/>
        <v>14245.84690709309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-7760.0678241050528</v>
      </c>
      <c r="AI8">
        <f t="shared" si="6"/>
        <v>-7780.7248804457986</v>
      </c>
      <c r="AJ8">
        <f t="shared" si="7"/>
        <v>419.26783567100756</v>
      </c>
      <c r="AK8">
        <f t="shared" ref="AK8:AK69" si="22">G8*SUM(AB8:AB8, AE8:AF8)</f>
        <v>312.36694402087528</v>
      </c>
      <c r="AL8">
        <f t="shared" si="8"/>
        <v>-7049.090100753916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-5083.9642190856957</v>
      </c>
      <c r="AR8">
        <f t="shared" si="9"/>
        <v>-5097.4975718460628</v>
      </c>
      <c r="AS8">
        <f t="shared" si="9"/>
        <v>274.68093360520709</v>
      </c>
      <c r="AT8">
        <f t="shared" si="9"/>
        <v>204.64542354826924</v>
      </c>
      <c r="AU8">
        <f t="shared" si="9"/>
        <v>-4618.1712146925865</v>
      </c>
      <c r="AW8">
        <v>5</v>
      </c>
      <c r="AX8">
        <f>IF(Z8&gt;0, (R8*SUMPRODUCT(K8:$K$98, X8:$X$98)-K8*$AZ$3)/Z8, 0)</f>
        <v>17240.896611916578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250000</v>
      </c>
      <c r="S9">
        <f t="shared" si="1"/>
        <v>15987.237533994623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14245.84690709309</v>
      </c>
      <c r="AC9">
        <f t="shared" si="2"/>
        <v>12532.352003985106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-8530.537986474219</v>
      </c>
      <c r="AI9">
        <f t="shared" si="6"/>
        <v>-8550.13541845291</v>
      </c>
      <c r="AJ9">
        <f t="shared" si="7"/>
        <v>1713.4949031079832</v>
      </c>
      <c r="AK9">
        <f t="shared" si="22"/>
        <v>84.050496751849224</v>
      </c>
      <c r="AL9">
        <f t="shared" si="8"/>
        <v>-6752.5900185930777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-5292.8623505266942</v>
      </c>
      <c r="AR9">
        <f t="shared" si="9"/>
        <v>-5305.0217840878004</v>
      </c>
      <c r="AS9">
        <f t="shared" si="9"/>
        <v>1063.1560019848273</v>
      </c>
      <c r="AT9">
        <f t="shared" si="9"/>
        <v>52.150018030081888</v>
      </c>
      <c r="AU9">
        <f t="shared" si="9"/>
        <v>-4189.715764072891</v>
      </c>
      <c r="AW9">
        <v>6</v>
      </c>
      <c r="AX9">
        <f>IF(Z9&gt;0, (R9*SUMPRODUCT(K9:$K$98, X9:$X$98)-K9*$AZ$3)/Z9, 0)</f>
        <v>15987.237533994623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250000</v>
      </c>
      <c r="S10">
        <f t="shared" si="1"/>
        <v>13981.343121120181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12532.352003985106</v>
      </c>
      <c r="AC10">
        <f t="shared" si="2"/>
        <v>10334.014839029856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-9232.3502051611049</v>
      </c>
      <c r="AI10">
        <f t="shared" si="6"/>
        <v>-9250.8284277994917</v>
      </c>
      <c r="AJ10">
        <f t="shared" si="7"/>
        <v>2198.33716495525</v>
      </c>
      <c r="AK10">
        <f t="shared" si="22"/>
        <v>51.382643216338941</v>
      </c>
      <c r="AL10">
        <f t="shared" si="8"/>
        <v>-7001.108619627903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-5434.3128267116444</v>
      </c>
      <c r="AR10">
        <f t="shared" si="9"/>
        <v>-5445.189411770396</v>
      </c>
      <c r="AS10">
        <f t="shared" si="9"/>
        <v>1293.9773283594543</v>
      </c>
      <c r="AT10">
        <f t="shared" si="9"/>
        <v>30.244666947837707</v>
      </c>
      <c r="AU10">
        <f t="shared" si="9"/>
        <v>-4120.9674164631042</v>
      </c>
      <c r="AW10">
        <v>7</v>
      </c>
      <c r="AX10">
        <f>IF(Z10&gt;0, (R10*SUMPRODUCT(K10:$K$98, X10:$X$98)-K10*$AZ$3)/Z10, 0)</f>
        <v>13981.343121120181</v>
      </c>
    </row>
    <row r="11" spans="1:52" x14ac:dyDescent="0.25">
      <c r="A11" t="s">
        <v>33</v>
      </c>
      <c r="C11" s="12">
        <f>AU71</f>
        <v>-5.2099435876584721E-11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250000</v>
      </c>
      <c r="S11">
        <f t="shared" si="1"/>
        <v>11185.873439123068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10334.014839029856</v>
      </c>
      <c r="AC11">
        <f t="shared" si="2"/>
        <v>7747.7493542259035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-9775.1645579333763</v>
      </c>
      <c r="AI11">
        <f t="shared" si="6"/>
        <v>-9792.4804818895864</v>
      </c>
      <c r="AJ11">
        <f t="shared" si="7"/>
        <v>2586.2654848039529</v>
      </c>
      <c r="AK11">
        <f t="shared" si="22"/>
        <v>24.801635613671653</v>
      </c>
      <c r="AL11">
        <f t="shared" si="8"/>
        <v>-7181.4133614719622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-5467.3339623056645</v>
      </c>
      <c r="AR11">
        <f t="shared" si="9"/>
        <v>-5477.018908126618</v>
      </c>
      <c r="AS11">
        <f t="shared" si="9"/>
        <v>1446.5206224208043</v>
      </c>
      <c r="AT11">
        <f t="shared" si="9"/>
        <v>13.871769002733233</v>
      </c>
      <c r="AU11">
        <f t="shared" si="9"/>
        <v>-4016.6265167030801</v>
      </c>
      <c r="AW11">
        <v>8</v>
      </c>
      <c r="AX11">
        <f>IF(Z11&gt;0, (R11*SUMPRODUCT(K11:$K$98, X11:$X$98)-K11*$AZ$3)/Z11, 0)</f>
        <v>11185.873439123068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250000</v>
      </c>
      <c r="S12">
        <f t="shared" si="1"/>
        <v>7727.7542148703669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7747.7493542259035</v>
      </c>
      <c r="AC12">
        <f t="shared" si="2"/>
        <v>4981.7478418459068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-10263.494447324967</v>
      </c>
      <c r="AI12">
        <f t="shared" si="6"/>
        <v>-10279.610862596883</v>
      </c>
      <c r="AJ12">
        <f t="shared" si="7"/>
        <v>2766.0015123799967</v>
      </c>
      <c r="AK12">
        <f t="shared" si="22"/>
        <v>17.819823514719577</v>
      </c>
      <c r="AL12">
        <f t="shared" si="8"/>
        <v>-7495.7895267021668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-5455.1564069140268</v>
      </c>
      <c r="AR12">
        <f t="shared" si="9"/>
        <v>-5463.7224529598734</v>
      </c>
      <c r="AS12">
        <f t="shared" si="9"/>
        <v>1470.1592083704347</v>
      </c>
      <c r="AT12">
        <f t="shared" si="9"/>
        <v>9.4714256353240494</v>
      </c>
      <c r="AU12">
        <f t="shared" si="9"/>
        <v>-3984.0918189541148</v>
      </c>
      <c r="AW12">
        <v>9</v>
      </c>
      <c r="AX12">
        <f>IF(Z12&gt;0, (R12*SUMPRODUCT(K12:$K$98, X12:$X$98)-K12*$AZ$3)/Z12, 0)</f>
        <v>7727.7542148703669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250000</v>
      </c>
      <c r="S13">
        <f t="shared" si="1"/>
        <v>3491.5341609611146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4981.7478418459068</v>
      </c>
      <c r="AC13">
        <f t="shared" si="2"/>
        <v>2079.6686546160199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-10644.569958794878</v>
      </c>
      <c r="AI13">
        <f t="shared" si="6"/>
        <v>-10659.460752918196</v>
      </c>
      <c r="AJ13">
        <f t="shared" si="7"/>
        <v>2902.0791872298869</v>
      </c>
      <c r="AK13">
        <f t="shared" si="22"/>
        <v>9.9634956836918143</v>
      </c>
      <c r="AL13">
        <f t="shared" si="8"/>
        <v>-7747.4180700046172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-5378.0438140312281</v>
      </c>
      <c r="AR13">
        <f t="shared" si="9"/>
        <v>-5385.5672126777608</v>
      </c>
      <c r="AS13">
        <f t="shared" si="9"/>
        <v>1466.2413870289849</v>
      </c>
      <c r="AT13">
        <f t="shared" si="9"/>
        <v>5.0339390445297161</v>
      </c>
      <c r="AU13">
        <f t="shared" si="9"/>
        <v>-3914.2918866042464</v>
      </c>
      <c r="AW13">
        <v>10</v>
      </c>
      <c r="AX13">
        <f>IF(Z13&gt;0, (R13*SUMPRODUCT(K13:$K$98, X13:$X$98)-K13*$AZ$3)/Z13, 0)</f>
        <v>3491.5341609611146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250000</v>
      </c>
      <c r="S14">
        <f t="shared" si="1"/>
        <v>-1612.8670726932057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2079.6686546160199</v>
      </c>
      <c r="AC14">
        <f t="shared" si="2"/>
        <v>-880.37012812015018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-10958.433211231486</v>
      </c>
      <c r="AI14">
        <f t="shared" si="6"/>
        <v>-10972.079254092447</v>
      </c>
      <c r="AJ14">
        <f t="shared" si="7"/>
        <v>2960.0387827361701</v>
      </c>
      <c r="AK14">
        <f t="shared" si="22"/>
        <v>3.7434035783088357</v>
      </c>
      <c r="AL14">
        <f t="shared" si="8"/>
        <v>-8008.2970677779676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-5263.9470735464856</v>
      </c>
      <c r="AR14">
        <f t="shared" si="9"/>
        <v>-5270.5020295332433</v>
      </c>
      <c r="AS14">
        <f t="shared" si="9"/>
        <v>1421.8718303633434</v>
      </c>
      <c r="AT14">
        <f t="shared" si="9"/>
        <v>1.7981656621264221</v>
      </c>
      <c r="AU14">
        <f t="shared" si="9"/>
        <v>-3846.8320335077733</v>
      </c>
      <c r="AW14">
        <v>11</v>
      </c>
      <c r="AX14">
        <f>IF(Z14&gt;0, (R14*SUMPRODUCT(K14:$K$98, X14:$X$98)-K14*$AZ$3)/Z14, 0)</f>
        <v>-1612.8670726932057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250000</v>
      </c>
      <c r="S15">
        <f t="shared" si="1"/>
        <v>-7565.7502728845948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-880.37012812015018</v>
      </c>
      <c r="AC15">
        <f t="shared" si="2"/>
        <v>-3748.5595040523331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-11229.738051570417</v>
      </c>
      <c r="AI15">
        <f t="shared" si="6"/>
        <v>-11242.124660197611</v>
      </c>
      <c r="AJ15">
        <f t="shared" si="7"/>
        <v>2868.1893759321829</v>
      </c>
      <c r="AK15">
        <f t="shared" si="22"/>
        <v>-3.6095175252926159</v>
      </c>
      <c r="AL15">
        <f t="shared" si="8"/>
        <v>-8377.5448017907202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-5117.4176360709216</v>
      </c>
      <c r="AR15">
        <f t="shared" si="9"/>
        <v>-5123.0622423074001</v>
      </c>
      <c r="AS15">
        <f t="shared" si="9"/>
        <v>1307.0405408017514</v>
      </c>
      <c r="AT15">
        <f t="shared" si="9"/>
        <v>-1.6448654952424628</v>
      </c>
      <c r="AU15">
        <f t="shared" si="9"/>
        <v>-3817.6665670008911</v>
      </c>
      <c r="AW15">
        <v>12</v>
      </c>
      <c r="AX15">
        <f>IF(Z15&gt;0, (R15*SUMPRODUCT(K15:$K$98, X15:$X$98)-K15*$AZ$3)/Z15, 0)</f>
        <v>-7565.7502728845948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250000</v>
      </c>
      <c r="S16">
        <f t="shared" si="1"/>
        <v>-14544.068226248513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-3748.5595040523331</v>
      </c>
      <c r="AC16">
        <f t="shared" si="2"/>
        <v>-6473.9524253868803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-11345.761904250967</v>
      </c>
      <c r="AI16">
        <f t="shared" si="6"/>
        <v>-11356.890070601465</v>
      </c>
      <c r="AJ16">
        <f t="shared" si="7"/>
        <v>2725.3929213345473</v>
      </c>
      <c r="AK16">
        <f t="shared" si="22"/>
        <v>-26.614772478771567</v>
      </c>
      <c r="AL16">
        <f t="shared" si="8"/>
        <v>-8658.111921745689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-4891.0131249900323</v>
      </c>
      <c r="AR16">
        <f t="shared" si="9"/>
        <v>-4895.8103354494697</v>
      </c>
      <c r="AS16">
        <f t="shared" si="9"/>
        <v>1174.8820979583409</v>
      </c>
      <c r="AT16">
        <f t="shared" si="9"/>
        <v>-11.473288670329197</v>
      </c>
      <c r="AU16">
        <f t="shared" si="9"/>
        <v>-3732.4015261614577</v>
      </c>
      <c r="AW16">
        <v>13</v>
      </c>
      <c r="AX16">
        <f>IF(Z16&gt;0, (R16*SUMPRODUCT(K16:$K$98, X16:$X$98)-K16*$AZ$3)/Z16, 0)</f>
        <v>-14544.068226248513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250000</v>
      </c>
      <c r="S17">
        <f t="shared" si="1"/>
        <v>-22382.98109292013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-6473.9524253868803</v>
      </c>
      <c r="AC17">
        <f t="shared" si="2"/>
        <v>-8852.5570909931121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-11292.863212484406</v>
      </c>
      <c r="AI17">
        <f t="shared" si="6"/>
        <v>-11302.75081085015</v>
      </c>
      <c r="AJ17">
        <f t="shared" si="7"/>
        <v>2378.6046656062317</v>
      </c>
      <c r="AK17">
        <f t="shared" si="22"/>
        <v>-89.340543470338943</v>
      </c>
      <c r="AL17">
        <f t="shared" si="8"/>
        <v>-9013.4866887142562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-4576.2447586356166</v>
      </c>
      <c r="AR17">
        <f t="shared" si="9"/>
        <v>-4580.2515432167593</v>
      </c>
      <c r="AS17">
        <f t="shared" si="9"/>
        <v>963.88993021833016</v>
      </c>
      <c r="AT17">
        <f t="shared" si="9"/>
        <v>-36.203767467741358</v>
      </c>
      <c r="AU17">
        <f t="shared" si="9"/>
        <v>-3652.5653804661697</v>
      </c>
      <c r="AW17">
        <v>14</v>
      </c>
      <c r="AX17">
        <f>IF(Z17&gt;0, (R17*SUMPRODUCT(K17:$K$98, X17:$X$98)-K17*$AZ$3)/Z17, 0)</f>
        <v>-22382.98109292013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250000</v>
      </c>
      <c r="S18">
        <f t="shared" si="1"/>
        <v>-31116.109003461406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-8852.5570909931121</v>
      </c>
      <c r="AC18">
        <f t="shared" si="2"/>
        <v>-10797.625931102422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-11134.523395647568</v>
      </c>
      <c r="AI18">
        <f t="shared" si="6"/>
        <v>-11143.19866569009</v>
      </c>
      <c r="AJ18">
        <f t="shared" si="7"/>
        <v>1945.0688401093103</v>
      </c>
      <c r="AK18">
        <f t="shared" si="22"/>
        <v>-191.21523316545122</v>
      </c>
      <c r="AL18">
        <f t="shared" si="8"/>
        <v>-9389.3450587462303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-4210.6011428423253</v>
      </c>
      <c r="AR18">
        <f t="shared" si="9"/>
        <v>-4213.8817594127468</v>
      </c>
      <c r="AS18">
        <f t="shared" si="9"/>
        <v>735.5419527227051</v>
      </c>
      <c r="AT18">
        <f t="shared" si="9"/>
        <v>-72.309433523668602</v>
      </c>
      <c r="AU18">
        <f t="shared" si="9"/>
        <v>-3550.6492402137101</v>
      </c>
      <c r="AW18">
        <v>15</v>
      </c>
      <c r="AX18">
        <f>IF(Z18&gt;0, (R18*SUMPRODUCT(K18:$K$98, X18:$X$98)-K18*$AZ$3)/Z18, 0)</f>
        <v>-31116.109003461406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250000</v>
      </c>
      <c r="S19">
        <f t="shared" si="1"/>
        <v>-41753.23021912184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-10797.625931102422</v>
      </c>
      <c r="AC19">
        <f t="shared" si="2"/>
        <v>-12530.469258557943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-10858.228243321117</v>
      </c>
      <c r="AI19">
        <f t="shared" si="6"/>
        <v>-10865.73093783888</v>
      </c>
      <c r="AJ19">
        <f t="shared" si="7"/>
        <v>1732.8433274555209</v>
      </c>
      <c r="AK19">
        <f t="shared" si="22"/>
        <v>-240.78705826358402</v>
      </c>
      <c r="AL19">
        <f t="shared" si="8"/>
        <v>-9373.6746686469432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-3829.2624433801961</v>
      </c>
      <c r="AR19">
        <f t="shared" si="9"/>
        <v>-3831.9083434015643</v>
      </c>
      <c r="AS19">
        <f t="shared" si="9"/>
        <v>611.104475370454</v>
      </c>
      <c r="AT19">
        <f t="shared" si="9"/>
        <v>-84.915956673491834</v>
      </c>
      <c r="AU19">
        <f t="shared" si="9"/>
        <v>-3305.7198247046022</v>
      </c>
      <c r="AW19">
        <v>16</v>
      </c>
      <c r="AX19">
        <f>IF(Z19&gt;0, (R19*SUMPRODUCT(K19:$K$98, X19:$X$98)-K19*$AZ$3)/Z19, 0)</f>
        <v>-41753.23021912184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250000</v>
      </c>
      <c r="S20">
        <f t="shared" si="1"/>
        <v>-57181.8186560799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-12530.469258557943</v>
      </c>
      <c r="AC20">
        <f t="shared" si="2"/>
        <v>-14594.685083584405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-10468.434633691097</v>
      </c>
      <c r="AI20">
        <f t="shared" si="6"/>
        <v>-10474.815457800314</v>
      </c>
      <c r="AJ20">
        <f t="shared" si="7"/>
        <v>2064.215825026462</v>
      </c>
      <c r="AK20">
        <f t="shared" si="22"/>
        <v>-53.881017811799154</v>
      </c>
      <c r="AL20">
        <f t="shared" si="8"/>
        <v>-8464.4806505856504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-3501.6578211281544</v>
      </c>
      <c r="AR20">
        <f t="shared" si="9"/>
        <v>-3503.7921863345223</v>
      </c>
      <c r="AS20">
        <f t="shared" si="9"/>
        <v>690.47357519314346</v>
      </c>
      <c r="AT20">
        <f t="shared" si="9"/>
        <v>-18.023027705003415</v>
      </c>
      <c r="AU20">
        <f t="shared" si="9"/>
        <v>-2831.341638846382</v>
      </c>
      <c r="AW20">
        <v>17</v>
      </c>
      <c r="AX20">
        <f>IF(Z20&gt;0, (R20*SUMPRODUCT(K20:$K$98, X20:$X$98)-K20*$AZ$3)/Z20, 0)</f>
        <v>-57181.8186560799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250000</v>
      </c>
      <c r="S21">
        <f t="shared" si="1"/>
        <v>-77530.334664056762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-14594.685083584405</v>
      </c>
      <c r="AC21">
        <f t="shared" si="2"/>
        <v>-16501.362047566479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-9960.7854756937722</v>
      </c>
      <c r="AI21">
        <f t="shared" si="6"/>
        <v>-9966.1064130143277</v>
      </c>
      <c r="AJ21">
        <f t="shared" si="7"/>
        <v>1906.6769639820741</v>
      </c>
      <c r="AK21">
        <f t="shared" si="22"/>
        <v>-23.351496133735051</v>
      </c>
      <c r="AL21">
        <f t="shared" si="8"/>
        <v>-8082.7809451659887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-3168.363261126075</v>
      </c>
      <c r="AR21">
        <f t="shared" si="9"/>
        <v>-3170.0557644293881</v>
      </c>
      <c r="AS21">
        <f t="shared" si="9"/>
        <v>606.48281787189546</v>
      </c>
      <c r="AT21">
        <f t="shared" si="9"/>
        <v>-7.427729733061093</v>
      </c>
      <c r="AU21">
        <f t="shared" si="9"/>
        <v>-2571.0006762905537</v>
      </c>
      <c r="AW21">
        <v>18</v>
      </c>
      <c r="AX21">
        <f>IF(Z21&gt;0, (R21*SUMPRODUCT(K21:$K$98, X21:$X$98)-K21*$AZ$3)/Z21, 0)</f>
        <v>-77530.334664056762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250000</v>
      </c>
      <c r="S22">
        <f t="shared" si="1"/>
        <v>-101608.33916018772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-16501.362047566479</v>
      </c>
      <c r="AC22">
        <f t="shared" si="2"/>
        <v>-17620.571057840789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-9323.1335355850806</v>
      </c>
      <c r="AI22">
        <f t="shared" si="6"/>
        <v>-9327.4689501788725</v>
      </c>
      <c r="AJ22">
        <f t="shared" si="7"/>
        <v>1119.2090102743095</v>
      </c>
      <c r="AK22">
        <f t="shared" si="22"/>
        <v>-346.52860299889608</v>
      </c>
      <c r="AL22">
        <f t="shared" si="8"/>
        <v>-8554.7885429034595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-2768.9417254275181</v>
      </c>
      <c r="AR22">
        <f t="shared" si="9"/>
        <v>-2770.2293301067775</v>
      </c>
      <c r="AS22">
        <f t="shared" si="9"/>
        <v>332.40160255073403</v>
      </c>
      <c r="AT22">
        <f t="shared" si="9"/>
        <v>-102.91791962813879</v>
      </c>
      <c r="AU22">
        <f t="shared" si="9"/>
        <v>-2540.7456471841824</v>
      </c>
      <c r="AW22">
        <v>19</v>
      </c>
      <c r="AX22">
        <f>IF(Z22&gt;0, (R22*SUMPRODUCT(K22:$K$98, X22:$X$98)-K22*$AZ$3)/Z22, 0)</f>
        <v>-101608.33916018772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250000</v>
      </c>
      <c r="S23">
        <f t="shared" si="1"/>
        <v>-125936.26939744252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-17620.571057840789</v>
      </c>
      <c r="AC23">
        <f t="shared" si="2"/>
        <v>-17297.227696469869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-8583.340521080785</v>
      </c>
      <c r="AI23">
        <f t="shared" si="6"/>
        <v>-8586.7742474765309</v>
      </c>
      <c r="AJ23">
        <f t="shared" si="7"/>
        <v>-323.34336137092032</v>
      </c>
      <c r="AK23">
        <f t="shared" si="22"/>
        <v>-1233.4399740488554</v>
      </c>
      <c r="AL23">
        <f t="shared" si="8"/>
        <v>-10143.557582896306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-2276.0941929382825</v>
      </c>
      <c r="AR23">
        <f t="shared" si="9"/>
        <v>-2277.0047340836909</v>
      </c>
      <c r="AS23">
        <f t="shared" si="9"/>
        <v>-85.742834661396699</v>
      </c>
      <c r="AT23">
        <f t="shared" si="9"/>
        <v>-327.07843238602447</v>
      </c>
      <c r="AU23">
        <f t="shared" si="9"/>
        <v>-2689.8260011311122</v>
      </c>
      <c r="AW23">
        <v>20</v>
      </c>
      <c r="AX23">
        <f>IF(Z23&gt;0, (R23*SUMPRODUCT(K23:$K$98, X23:$X$98)-K23*$AZ$3)/Z23, 0)</f>
        <v>-125936.26939744252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250000</v>
      </c>
      <c r="S24">
        <f t="shared" si="1"/>
        <v>-159848.66448166437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-17297.227696469869</v>
      </c>
      <c r="AC24">
        <f t="shared" si="2"/>
        <v>-16812.353061909544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-7699.7193952923662</v>
      </c>
      <c r="AI24">
        <f t="shared" si="6"/>
        <v>-7702.3488124846253</v>
      </c>
      <c r="AJ24">
        <f t="shared" si="7"/>
        <v>-484.87463456032492</v>
      </c>
      <c r="AK24">
        <f t="shared" si="22"/>
        <v>-1210.8059387528908</v>
      </c>
      <c r="AL24">
        <f t="shared" si="8"/>
        <v>-9398.0293857978413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-1823.0171907509282</v>
      </c>
      <c r="AR24">
        <f t="shared" si="9"/>
        <v>-1823.6397423657409</v>
      </c>
      <c r="AS24">
        <f t="shared" si="9"/>
        <v>-114.8009101088784</v>
      </c>
      <c r="AT24">
        <f t="shared" si="9"/>
        <v>-286.67538746404165</v>
      </c>
      <c r="AU24">
        <f t="shared" si="9"/>
        <v>-2225.1160399386608</v>
      </c>
      <c r="AW24">
        <v>21</v>
      </c>
      <c r="AX24">
        <f>IF(Z24&gt;0, (R24*SUMPRODUCT(K24:$K$98, X24:$X$98)-K24*$AZ$3)/Z24, 0)</f>
        <v>-159848.66448166437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250000</v>
      </c>
      <c r="S25">
        <f t="shared" si="1"/>
        <v>-209001.21054072864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-16812.353061909544</v>
      </c>
      <c r="AC25">
        <f t="shared" si="2"/>
        <v>-16170.219513822429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-6688.9743953878251</v>
      </c>
      <c r="AI25">
        <f t="shared" si="6"/>
        <v>-6690.9086209686229</v>
      </c>
      <c r="AJ25">
        <f t="shared" si="7"/>
        <v>-642.13354808711483</v>
      </c>
      <c r="AK25">
        <f t="shared" si="22"/>
        <v>-1176.8647143336682</v>
      </c>
      <c r="AL25">
        <f t="shared" si="8"/>
        <v>-8509.9068833894053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-1414.0259401090645</v>
      </c>
      <c r="AR25">
        <f t="shared" si="9"/>
        <v>-1414.4348286745756</v>
      </c>
      <c r="AS25">
        <f t="shared" si="9"/>
        <v>-135.74480037410976</v>
      </c>
      <c r="AT25">
        <f t="shared" si="9"/>
        <v>-248.7851104968037</v>
      </c>
      <c r="AU25">
        <f t="shared" si="9"/>
        <v>-1798.964739545489</v>
      </c>
      <c r="AW25">
        <v>22</v>
      </c>
      <c r="AX25">
        <f>IF(Z25&gt;0, (R25*SUMPRODUCT(K25:$K$98, X25:$X$98)-K25*$AZ$3)/Z25, 0)</f>
        <v>-209001.21054072864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250000</v>
      </c>
      <c r="S26">
        <f t="shared" si="1"/>
        <v>-283725.50788116816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-16170.219513822429</v>
      </c>
      <c r="AC26">
        <f t="shared" si="2"/>
        <v>-15383.218008540383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-5594.167224783072</v>
      </c>
      <c r="AI26">
        <f t="shared" si="6"/>
        <v>-5595.5226913855831</v>
      </c>
      <c r="AJ26">
        <f t="shared" si="7"/>
        <v>-787.0015052820454</v>
      </c>
      <c r="AK26">
        <f t="shared" si="22"/>
        <v>-1131.9153659675701</v>
      </c>
      <c r="AL26">
        <f t="shared" si="8"/>
        <v>-7514.4395626351989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-1055.8817046170866</v>
      </c>
      <c r="AR26">
        <f t="shared" si="9"/>
        <v>-1056.1375447322105</v>
      </c>
      <c r="AS26">
        <f t="shared" si="9"/>
        <v>-148.54409200569484</v>
      </c>
      <c r="AT26">
        <f t="shared" si="9"/>
        <v>-213.64551292019286</v>
      </c>
      <c r="AU26">
        <f t="shared" si="9"/>
        <v>-1418.3271496580983</v>
      </c>
      <c r="AW26">
        <v>23</v>
      </c>
      <c r="AX26">
        <f>IF(Z26&gt;0, (R26*SUMPRODUCT(K26:$K$98, X26:$X$98)-K26*$AZ$3)/Z26, 0)</f>
        <v>-283725.50788116816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250000</v>
      </c>
      <c r="S27">
        <f t="shared" si="1"/>
        <v>-403353.90659821272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-15383.218008540383</v>
      </c>
      <c r="AC27">
        <f t="shared" si="2"/>
        <v>-14473.896636915408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-4448.1534214655239</v>
      </c>
      <c r="AI27">
        <f t="shared" si="6"/>
        <v>-4449.0505180598639</v>
      </c>
      <c r="AJ27">
        <f t="shared" si="7"/>
        <v>-909.32137162497565</v>
      </c>
      <c r="AK27">
        <f t="shared" si="22"/>
        <v>-1076.8252605978269</v>
      </c>
      <c r="AL27">
        <f t="shared" si="8"/>
        <v>-6435.1971502826664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-749.62067446021717</v>
      </c>
      <c r="AR27">
        <f t="shared" si="9"/>
        <v>-749.77185678024682</v>
      </c>
      <c r="AS27">
        <f t="shared" si="9"/>
        <v>-153.24248858170532</v>
      </c>
      <c r="AT27">
        <f t="shared" si="9"/>
        <v>-181.47091649981624</v>
      </c>
      <c r="AU27">
        <f t="shared" si="9"/>
        <v>-1084.4852618617683</v>
      </c>
      <c r="AW27">
        <v>24</v>
      </c>
      <c r="AX27">
        <f>IF(Z27&gt;0, (R27*SUMPRODUCT(K27:$K$98, X27:$X$98)-K27*$AZ$3)/Z27, 0)</f>
        <v>-403353.90659821272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250000</v>
      </c>
      <c r="S28">
        <f t="shared" si="1"/>
        <v>-606872.17865766701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-14473.896636915408</v>
      </c>
      <c r="AC28">
        <f t="shared" si="2"/>
        <v>-13468.871707588072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-3332.7766447337281</v>
      </c>
      <c r="AI28">
        <f t="shared" si="6"/>
        <v>-3333.3314926976509</v>
      </c>
      <c r="AJ28">
        <f t="shared" si="7"/>
        <v>-1005.0249293273355</v>
      </c>
      <c r="AK28">
        <f t="shared" si="22"/>
        <v>-1013.1727645840787</v>
      </c>
      <c r="AL28">
        <f t="shared" si="8"/>
        <v>-5351.5291866090647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-501.4758050647294</v>
      </c>
      <c r="AR28">
        <f t="shared" si="9"/>
        <v>-501.55929185639195</v>
      </c>
      <c r="AS28">
        <f t="shared" si="9"/>
        <v>-151.22396105989725</v>
      </c>
      <c r="AT28">
        <f t="shared" si="9"/>
        <v>-152.44994848133652</v>
      </c>
      <c r="AU28">
        <f t="shared" si="9"/>
        <v>-805.23320139762575</v>
      </c>
      <c r="AW28">
        <v>25</v>
      </c>
      <c r="AX28">
        <f>IF(Z28&gt;0, (R28*SUMPRODUCT(K28:$K$98, X28:$X$98)-K28*$AZ$3)/Z28, 0)</f>
        <v>-606872.17865766701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250000</v>
      </c>
      <c r="S29">
        <f t="shared" si="1"/>
        <v>-978454.10515281628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-13468.871707588072</v>
      </c>
      <c r="AC29">
        <f t="shared" si="2"/>
        <v>-12403.699652128196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-2323.7865001039754</v>
      </c>
      <c r="AI29">
        <f t="shared" si="6"/>
        <v>-2324.1034209382487</v>
      </c>
      <c r="AJ29">
        <f t="shared" si="7"/>
        <v>-1065.172055459876</v>
      </c>
      <c r="AK29">
        <f t="shared" si="22"/>
        <v>-942.82101953116512</v>
      </c>
      <c r="AL29">
        <f t="shared" si="8"/>
        <v>-4332.0964959292896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-312.19214866217226</v>
      </c>
      <c r="AR29">
        <f t="shared" si="9"/>
        <v>-312.2347258077935</v>
      </c>
      <c r="AS29">
        <f t="shared" si="9"/>
        <v>-143.10193844143689</v>
      </c>
      <c r="AT29">
        <f t="shared" si="9"/>
        <v>-126.66452786352116</v>
      </c>
      <c r="AU29">
        <f t="shared" si="9"/>
        <v>-582.00119211275148</v>
      </c>
      <c r="AW29">
        <v>26</v>
      </c>
      <c r="AX29">
        <f>IF(Z29&gt;0, (R29*SUMPRODUCT(K29:$K$98, X29:$X$98)-K29*$AZ$3)/Z29, 0)</f>
        <v>-978454.10515281628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250000</v>
      </c>
      <c r="S30">
        <f t="shared" si="1"/>
        <v>-1719500.0755288503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-12403.699652128196</v>
      </c>
      <c r="AC30">
        <f t="shared" si="2"/>
        <v>-11317.099068179117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-1492.1108258840259</v>
      </c>
      <c r="AI30">
        <f t="shared" si="6"/>
        <v>-1492.275366427368</v>
      </c>
      <c r="AJ30">
        <f t="shared" si="7"/>
        <v>-1086.600583949079</v>
      </c>
      <c r="AK30">
        <f t="shared" si="22"/>
        <v>-868.25897564897377</v>
      </c>
      <c r="AL30">
        <f t="shared" si="8"/>
        <v>-3447.1349260254206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-178.98177513986468</v>
      </c>
      <c r="AR30">
        <f t="shared" si="9"/>
        <v>-179.00151211785519</v>
      </c>
      <c r="AS30">
        <f t="shared" si="9"/>
        <v>-130.33998414159069</v>
      </c>
      <c r="AT30">
        <f t="shared" si="9"/>
        <v>-104.14945729698265</v>
      </c>
      <c r="AU30">
        <f t="shared" si="9"/>
        <v>-413.49095355642845</v>
      </c>
      <c r="AW30">
        <v>27</v>
      </c>
      <c r="AX30">
        <f>IF(Z30&gt;0, (R30*SUMPRODUCT(K30:$K$98, X30:$X$98)-K30*$AZ$3)/Z30, 0)</f>
        <v>-1719500.0755288503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250000</v>
      </c>
      <c r="S31">
        <f t="shared" si="1"/>
        <v>-3379601.7937655482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-11317.099068179117</v>
      </c>
      <c r="AC31">
        <f t="shared" si="2"/>
        <v>-10247.158760630364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-870.93613158635378</v>
      </c>
      <c r="AI31">
        <f t="shared" si="6"/>
        <v>-871.01193311110387</v>
      </c>
      <c r="AJ31">
        <f t="shared" si="7"/>
        <v>-1069.9403075487535</v>
      </c>
      <c r="AK31">
        <f t="shared" si="22"/>
        <v>-792.19693477253827</v>
      </c>
      <c r="AL31">
        <f t="shared" si="8"/>
        <v>-2733.1491754323956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-93.277310429156657</v>
      </c>
      <c r="AR31">
        <f t="shared" si="9"/>
        <v>-93.285428776873204</v>
      </c>
      <c r="AS31">
        <f t="shared" si="9"/>
        <v>-114.59066926768911</v>
      </c>
      <c r="AT31">
        <f t="shared" si="9"/>
        <v>-84.844337863456516</v>
      </c>
      <c r="AU31">
        <f t="shared" si="9"/>
        <v>-292.72043590801883</v>
      </c>
      <c r="AW31">
        <v>28</v>
      </c>
      <c r="AX31">
        <f>IF(Z31&gt;0, (R31*SUMPRODUCT(K31:$K$98, X31:$X$98)-K31*$AZ$3)/Z31, 0)</f>
        <v>-3379601.7937655482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250000</v>
      </c>
      <c r="S32">
        <f t="shared" si="1"/>
        <v>-7703839.3784095002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-10247.158760630364</v>
      </c>
      <c r="AC32">
        <f t="shared" si="2"/>
        <v>-9225.3270686589676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-451.06076310198495</v>
      </c>
      <c r="AI32">
        <f t="shared" si="6"/>
        <v>-451.0907005351774</v>
      </c>
      <c r="AJ32">
        <f t="shared" si="7"/>
        <v>-1021.8316919713961</v>
      </c>
      <c r="AK32">
        <f t="shared" si="22"/>
        <v>-717.30111324412553</v>
      </c>
      <c r="AL32">
        <f t="shared" si="8"/>
        <v>-2190.2235057506991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-43.132708932769631</v>
      </c>
      <c r="AR32">
        <f t="shared" si="9"/>
        <v>-43.135571701375802</v>
      </c>
      <c r="AS32">
        <f t="shared" si="9"/>
        <v>-97.712708693565787</v>
      </c>
      <c r="AT32">
        <f t="shared" si="9"/>
        <v>-68.591956263141313</v>
      </c>
      <c r="AU32">
        <f t="shared" si="9"/>
        <v>-209.44023665808291</v>
      </c>
      <c r="AW32">
        <v>29</v>
      </c>
      <c r="AX32">
        <f>IF(Z32&gt;0, (R32*SUMPRODUCT(K32:$K$98, X32:$X$98)-K32*$AZ$3)/Z32, 0)</f>
        <v>-7703839.3784095002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250000</v>
      </c>
      <c r="S33">
        <f t="shared" si="1"/>
        <v>-21534805.567912016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-9225.3270686589676</v>
      </c>
      <c r="AC33">
        <f t="shared" si="2"/>
        <v>-8272.8267397341006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-200.34040480085727</v>
      </c>
      <c r="AI33">
        <f t="shared" si="6"/>
        <v>-200.3500088192377</v>
      </c>
      <c r="AJ33">
        <f t="shared" si="7"/>
        <v>-952.50032892486706</v>
      </c>
      <c r="AK33">
        <f t="shared" si="22"/>
        <v>-645.77289480612785</v>
      </c>
      <c r="AL33">
        <f t="shared" si="8"/>
        <v>-1798.6232325502326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-17.10496574057164</v>
      </c>
      <c r="AR33">
        <f t="shared" si="9"/>
        <v>-17.105785726961965</v>
      </c>
      <c r="AS33">
        <f t="shared" si="9"/>
        <v>-81.324012050081237</v>
      </c>
      <c r="AT33">
        <f t="shared" si="9"/>
        <v>-55.135773798742591</v>
      </c>
      <c r="AU33">
        <f t="shared" si="9"/>
        <v>-153.56557157578578</v>
      </c>
      <c r="AW33">
        <v>30</v>
      </c>
      <c r="AX33">
        <f>IF(Z33&gt;0, (R33*SUMPRODUCT(K33:$K$98, X33:$X$98)-K33*$AZ$3)/Z33, 0)</f>
        <v>-21534805.567912016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250000</v>
      </c>
      <c r="S34">
        <f t="shared" si="1"/>
        <v>-80034999.428461224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-8272.8267397341006</v>
      </c>
      <c r="AC34">
        <f t="shared" si="2"/>
        <v>-7400.9736359589269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-71.961853282588578</v>
      </c>
      <c r="AI34">
        <f t="shared" si="6"/>
        <v>-71.964165075456947</v>
      </c>
      <c r="AJ34">
        <f t="shared" si="7"/>
        <v>-871.85310377517362</v>
      </c>
      <c r="AK34">
        <f t="shared" si="22"/>
        <v>-579.09787178138708</v>
      </c>
      <c r="AL34">
        <f t="shared" si="8"/>
        <v>-1522.9151406320177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-5.4857748430471682</v>
      </c>
      <c r="AR34">
        <f t="shared" si="9"/>
        <v>-5.4859510749614557</v>
      </c>
      <c r="AS34">
        <f t="shared" si="9"/>
        <v>-66.462849486946894</v>
      </c>
      <c r="AT34">
        <f t="shared" si="9"/>
        <v>-44.145618710032942</v>
      </c>
      <c r="AU34">
        <f t="shared" ref="AU34:AU69" si="23">AL34*$K34</f>
        <v>-116.09441927194129</v>
      </c>
      <c r="AW34">
        <v>31</v>
      </c>
      <c r="AX34">
        <f>IF(Z34&gt;0, (R34*SUMPRODUCT(K34:$K$98, X34:$X$98)-K34*$AZ$3)/Z34, 0)</f>
        <v>-80034999.428461224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250000</v>
      </c>
      <c r="S35">
        <f t="shared" si="1"/>
        <v>-455411700.28554773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-7400.9736359589269</v>
      </c>
      <c r="AC35">
        <f t="shared" si="2"/>
        <v>-6612.7468487343449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-19.256656645332015</v>
      </c>
      <c r="AI35">
        <f t="shared" ref="AI35:AI66" si="25">SUM(AE35:AH35)</f>
        <v>-19.25701965460717</v>
      </c>
      <c r="AJ35">
        <f t="shared" si="7"/>
        <v>-788.22678722458204</v>
      </c>
      <c r="AK35">
        <f t="shared" si="22"/>
        <v>-518.06815451712498</v>
      </c>
      <c r="AL35">
        <f t="shared" si="8"/>
        <v>-1325.5519613963143</v>
      </c>
      <c r="AN35">
        <f t="shared" ref="AN35:AT69" si="26">AE35*$K35</f>
        <v>0</v>
      </c>
      <c r="AO35">
        <f t="shared" si="26"/>
        <v>0</v>
      </c>
      <c r="AP35">
        <f t="shared" si="26"/>
        <v>-2.4707871733013407E-5</v>
      </c>
      <c r="AQ35">
        <f t="shared" si="26"/>
        <v>-1.3106855250314819</v>
      </c>
      <c r="AR35">
        <f t="shared" si="26"/>
        <v>-1.3107102329032148</v>
      </c>
      <c r="AS35">
        <f t="shared" si="26"/>
        <v>-53.649886347626513</v>
      </c>
      <c r="AT35">
        <f t="shared" si="26"/>
        <v>-35.261802898166664</v>
      </c>
      <c r="AU35">
        <f t="shared" si="23"/>
        <v>-90.222399478696403</v>
      </c>
      <c r="AW35">
        <v>32</v>
      </c>
      <c r="AX35">
        <f>IF(Z35&gt;0, (R35*SUMPRODUCT(K35:$K$98, X35:$X$98)-K35*$AZ$3)/Z35, 0)</f>
        <v>-455411700.28554773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250000</v>
      </c>
      <c r="S36">
        <f t="shared" si="1"/>
        <v>-2628286788.0726047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-6612.7468487343449</v>
      </c>
      <c r="AC36">
        <f t="shared" si="2"/>
        <v>-5905.3856038418489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-3.0320774754990936</v>
      </c>
      <c r="AI36">
        <f t="shared" si="25"/>
        <v>-3.0321336469339486</v>
      </c>
      <c r="AJ36">
        <f t="shared" si="7"/>
        <v>-707.36124489249596</v>
      </c>
      <c r="AK36">
        <f t="shared" si="22"/>
        <v>-462.89227941140416</v>
      </c>
      <c r="AL36">
        <f t="shared" si="8"/>
        <v>-1173.2856579508341</v>
      </c>
      <c r="AN36">
        <f t="shared" si="26"/>
        <v>0</v>
      </c>
      <c r="AO36">
        <f t="shared" si="26"/>
        <v>0</v>
      </c>
      <c r="AP36">
        <f t="shared" si="26"/>
        <v>-3.4136195055479487E-6</v>
      </c>
      <c r="AQ36">
        <f t="shared" si="26"/>
        <v>-0.18426374258454972</v>
      </c>
      <c r="AR36">
        <f t="shared" si="26"/>
        <v>-0.18426715620405526</v>
      </c>
      <c r="AS36">
        <f t="shared" si="26"/>
        <v>-42.987368032771911</v>
      </c>
      <c r="AT36">
        <f t="shared" si="26"/>
        <v>-28.130634690922143</v>
      </c>
      <c r="AU36">
        <f t="shared" si="23"/>
        <v>-71.30226987989812</v>
      </c>
      <c r="AW36">
        <v>33</v>
      </c>
      <c r="AX36">
        <f>IF(Z36&gt;0, (R36*SUMPRODUCT(K36:$K$98, X36:$X$98)-K36*$AZ$3)/Z36, 0)</f>
        <v>-2628286788.0726047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250000</v>
      </c>
      <c r="S37">
        <f t="shared" si="1"/>
        <v>-15411990657.871033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-5905.3856038418489</v>
      </c>
      <c r="AC37">
        <f t="shared" si="2"/>
        <v>-5272.8270725687853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-0.47056595881409991</v>
      </c>
      <c r="AI37">
        <f t="shared" si="25"/>
        <v>-0.47057451193872479</v>
      </c>
      <c r="AJ37">
        <f t="shared" si="7"/>
        <v>-632.55853127306364</v>
      </c>
      <c r="AK37">
        <f t="shared" si="22"/>
        <v>-413.37699226892948</v>
      </c>
      <c r="AL37">
        <f t="shared" si="8"/>
        <v>-1046.4060980539318</v>
      </c>
      <c r="AN37">
        <f t="shared" si="26"/>
        <v>0</v>
      </c>
      <c r="AO37">
        <f t="shared" si="26"/>
        <v>0</v>
      </c>
      <c r="AP37">
        <f t="shared" si="26"/>
        <v>-4.640944460013786E-7</v>
      </c>
      <c r="AQ37">
        <f t="shared" si="26"/>
        <v>-2.5533013669383257E-2</v>
      </c>
      <c r="AR37">
        <f t="shared" si="26"/>
        <v>-2.5533477763829259E-2</v>
      </c>
      <c r="AS37">
        <f t="shared" si="26"/>
        <v>-34.322766709227125</v>
      </c>
      <c r="AT37">
        <f t="shared" si="26"/>
        <v>-22.429927614846527</v>
      </c>
      <c r="AU37">
        <f t="shared" si="23"/>
        <v>-56.778227801837481</v>
      </c>
      <c r="AW37">
        <v>34</v>
      </c>
      <c r="AX37">
        <f>IF(Z37&gt;0, (R37*SUMPRODUCT(K37:$K$98, X37:$X$98)-K37*$AZ$3)/Z37, 0)</f>
        <v>-15411990657.871033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250000</v>
      </c>
      <c r="S38">
        <f t="shared" si="1"/>
        <v>-92016695307.928055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-5272.8270725687853</v>
      </c>
      <c r="AC38">
        <f t="shared" si="2"/>
        <v>-4707.9036814613391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-7.1885038433801424E-2</v>
      </c>
      <c r="AI38">
        <f t="shared" si="25"/>
        <v>-7.1886317523336671E-2</v>
      </c>
      <c r="AJ38">
        <f t="shared" si="7"/>
        <v>-564.92339110744615</v>
      </c>
      <c r="AK38">
        <f t="shared" si="22"/>
        <v>-369.09789507981503</v>
      </c>
      <c r="AL38">
        <f t="shared" si="8"/>
        <v>-934.09317250478443</v>
      </c>
      <c r="AN38">
        <f t="shared" si="26"/>
        <v>0</v>
      </c>
      <c r="AO38">
        <f t="shared" si="26"/>
        <v>0</v>
      </c>
      <c r="AP38">
        <f t="shared" si="26"/>
        <v>-6.1967574015580952E-8</v>
      </c>
      <c r="AQ38">
        <f t="shared" si="26"/>
        <v>-3.482587666463519E-3</v>
      </c>
      <c r="AR38">
        <f t="shared" si="26"/>
        <v>-3.4826496340375347E-3</v>
      </c>
      <c r="AS38">
        <f t="shared" si="26"/>
        <v>-27.368632990010898</v>
      </c>
      <c r="AT38">
        <f t="shared" si="26"/>
        <v>-17.881548165357703</v>
      </c>
      <c r="AU38">
        <f t="shared" si="23"/>
        <v>-45.253663805002631</v>
      </c>
      <c r="AW38">
        <v>35</v>
      </c>
      <c r="AX38">
        <f>IF(Z38&gt;0, (R38*SUMPRODUCT(K38:$K$98, X38:$X$98)-K38*$AZ$3)/Z38, 0)</f>
        <v>-92016695307.928055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250000</v>
      </c>
      <c r="S39">
        <f t="shared" si="1"/>
        <v>-560664620537.37329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-4707.9036814613391</v>
      </c>
      <c r="AC39">
        <f t="shared" si="2"/>
        <v>-4203.4884817980092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-1.0788653541214454E-2</v>
      </c>
      <c r="AI39">
        <f t="shared" si="25"/>
        <v>-1.0788840974500228E-2</v>
      </c>
      <c r="AJ39">
        <f t="shared" si="7"/>
        <v>-504.41519966332999</v>
      </c>
      <c r="AK39">
        <f t="shared" si="22"/>
        <v>-329.55325770229376</v>
      </c>
      <c r="AL39">
        <f t="shared" si="8"/>
        <v>-833.97924620659819</v>
      </c>
      <c r="AN39">
        <f t="shared" si="26"/>
        <v>0</v>
      </c>
      <c r="AO39">
        <f t="shared" si="26"/>
        <v>0</v>
      </c>
      <c r="AP39">
        <f t="shared" si="26"/>
        <v>-8.107598698382268E-9</v>
      </c>
      <c r="AQ39">
        <f t="shared" si="26"/>
        <v>-4.6667310476104459E-4</v>
      </c>
      <c r="AR39">
        <f t="shared" si="26"/>
        <v>-4.6668121235974295E-4</v>
      </c>
      <c r="AS39">
        <f t="shared" si="26"/>
        <v>-21.818942133630728</v>
      </c>
      <c r="AT39">
        <f t="shared" si="26"/>
        <v>-14.25512844290798</v>
      </c>
      <c r="AU39">
        <f t="shared" si="23"/>
        <v>-36.074537257751068</v>
      </c>
      <c r="AW39">
        <v>36</v>
      </c>
      <c r="AX39">
        <f>IF(Z39&gt;0, (R39*SUMPRODUCT(K39:$K$98, X39:$X$98)-K39*$AZ$3)/Z39, 0)</f>
        <v>-560664620537.37329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250000</v>
      </c>
      <c r="S40">
        <f t="shared" si="1"/>
        <v>-3487313316430.3945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-4203.4884817980092</v>
      </c>
      <c r="AC40">
        <f t="shared" si="2"/>
        <v>-3753.1151250327257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-1.5865346160829441E-3</v>
      </c>
      <c r="AI40">
        <f t="shared" si="25"/>
        <v>-1.5865615215742528E-3</v>
      </c>
      <c r="AJ40">
        <f t="shared" si="7"/>
        <v>-450.37335676528346</v>
      </c>
      <c r="AK40">
        <f t="shared" si="22"/>
        <v>-294.24419372586067</v>
      </c>
      <c r="AL40">
        <f t="shared" si="8"/>
        <v>-744.61913705266568</v>
      </c>
      <c r="AN40">
        <f t="shared" si="26"/>
        <v>0</v>
      </c>
      <c r="AO40">
        <f t="shared" si="26"/>
        <v>0</v>
      </c>
      <c r="AP40">
        <f t="shared" si="26"/>
        <v>-1.0391265227473581E-9</v>
      </c>
      <c r="AQ40">
        <f t="shared" si="26"/>
        <v>-6.1274116124298243E-5</v>
      </c>
      <c r="AR40">
        <f t="shared" si="26"/>
        <v>-6.1275155250820987E-5</v>
      </c>
      <c r="AS40">
        <f t="shared" si="26"/>
        <v>-17.394029151320609</v>
      </c>
      <c r="AT40">
        <f t="shared" si="26"/>
        <v>-11.36410936924449</v>
      </c>
      <c r="AU40">
        <f t="shared" si="23"/>
        <v>-28.758199795720348</v>
      </c>
      <c r="AW40">
        <v>37</v>
      </c>
      <c r="AX40">
        <f>IF(Z40&gt;0, (R40*SUMPRODUCT(K40:$K$98, X40:$X$98)-K40*$AZ$3)/Z40, 0)</f>
        <v>-3487313316430.3945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250000</v>
      </c>
      <c r="S41">
        <f t="shared" si="1"/>
        <v>-22190038204465.168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-3753.1151250327257</v>
      </c>
      <c r="AC41">
        <f t="shared" si="2"/>
        <v>-3350.9957010939947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-2.286109848244041E-4</v>
      </c>
      <c r="AI41">
        <f t="shared" si="25"/>
        <v>-2.2861476016231724E-4</v>
      </c>
      <c r="AJ41">
        <f t="shared" si="7"/>
        <v>-402.11942393873096</v>
      </c>
      <c r="AK41">
        <f t="shared" si="22"/>
        <v>-262.7180587522908</v>
      </c>
      <c r="AL41">
        <f t="shared" si="8"/>
        <v>-664.83771130578191</v>
      </c>
      <c r="AN41">
        <f t="shared" si="26"/>
        <v>0</v>
      </c>
      <c r="AO41">
        <f t="shared" si="26"/>
        <v>0</v>
      </c>
      <c r="AP41">
        <f t="shared" si="26"/>
        <v>-1.3018630767041064E-10</v>
      </c>
      <c r="AQ41">
        <f t="shared" si="26"/>
        <v>-7.8832731511520035E-6</v>
      </c>
      <c r="AR41">
        <f t="shared" si="26"/>
        <v>-7.8834033374596741E-6</v>
      </c>
      <c r="AS41">
        <f t="shared" si="26"/>
        <v>-13.866425800701554</v>
      </c>
      <c r="AT41">
        <f t="shared" si="26"/>
        <v>-9.0593994005821834</v>
      </c>
      <c r="AU41">
        <f t="shared" si="23"/>
        <v>-22.925833084687074</v>
      </c>
      <c r="AW41">
        <v>38</v>
      </c>
      <c r="AX41">
        <f>IF(Z41&gt;0, (R41*SUMPRODUCT(K41:$K$98, X41:$X$98)-K41*$AZ$3)/Z41, 0)</f>
        <v>-22190038204465.168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250000</v>
      </c>
      <c r="S42">
        <f t="shared" si="1"/>
        <v>-144685067081886.78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-3350.9957010939947</v>
      </c>
      <c r="AC42">
        <f t="shared" si="2"/>
        <v>-2991.9604543229393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-3.2206064320757199E-5</v>
      </c>
      <c r="AI42">
        <f t="shared" si="25"/>
        <v>-3.2206581298859135E-5</v>
      </c>
      <c r="AJ42">
        <f t="shared" si="7"/>
        <v>-359.03524677105543</v>
      </c>
      <c r="AK42">
        <f t="shared" si="22"/>
        <v>-234.56969907657967</v>
      </c>
      <c r="AL42">
        <f t="shared" si="8"/>
        <v>-593.60497805421642</v>
      </c>
      <c r="AN42">
        <f t="shared" si="26"/>
        <v>0</v>
      </c>
      <c r="AO42">
        <f t="shared" si="26"/>
        <v>0</v>
      </c>
      <c r="AP42">
        <f t="shared" si="26"/>
        <v>-1.5917087562188719E-11</v>
      </c>
      <c r="AQ42">
        <f t="shared" si="26"/>
        <v>-9.9158309396477829E-7</v>
      </c>
      <c r="AR42">
        <f t="shared" si="26"/>
        <v>-9.9159901105234057E-7</v>
      </c>
      <c r="AS42">
        <f t="shared" si="26"/>
        <v>-11.05423119353941</v>
      </c>
      <c r="AT42">
        <f t="shared" si="26"/>
        <v>-7.2220978522616734</v>
      </c>
      <c r="AU42">
        <f t="shared" si="23"/>
        <v>-18.276330037400093</v>
      </c>
      <c r="AW42">
        <v>39</v>
      </c>
      <c r="AX42">
        <f>IF(Z42&gt;0, (R42*SUMPRODUCT(K42:$K$98, X42:$X$98)-K42*$AZ$3)/Z42, 0)</f>
        <v>-144685067081886.78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250000</v>
      </c>
      <c r="S43">
        <f t="shared" si="1"/>
        <v>-968096627209279.25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-2991.9604543229393</v>
      </c>
      <c r="AC43">
        <f t="shared" si="2"/>
        <v>-2671.3932636588734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-4.4282261255128556E-6</v>
      </c>
      <c r="AI43">
        <f t="shared" si="25"/>
        <v>-4.4282951112212181E-6</v>
      </c>
      <c r="AJ43">
        <f t="shared" si="7"/>
        <v>-320.56719066406595</v>
      </c>
      <c r="AK43">
        <f t="shared" si="22"/>
        <v>-209.43723180260577</v>
      </c>
      <c r="AL43">
        <f t="shared" si="8"/>
        <v>-530.00442689496685</v>
      </c>
      <c r="AN43">
        <f t="shared" si="26"/>
        <v>0</v>
      </c>
      <c r="AO43">
        <f t="shared" si="26"/>
        <v>0</v>
      </c>
      <c r="AP43">
        <f t="shared" si="26"/>
        <v>-1.8964114251526278E-12</v>
      </c>
      <c r="AQ43">
        <f t="shared" si="26"/>
        <v>-1.2173157044996327E-7</v>
      </c>
      <c r="AR43">
        <f t="shared" si="26"/>
        <v>-1.2173346686138843E-7</v>
      </c>
      <c r="AS43">
        <f t="shared" si="26"/>
        <v>-8.8123655947560913</v>
      </c>
      <c r="AT43">
        <f t="shared" si="26"/>
        <v>-5.757412204208852</v>
      </c>
      <c r="AU43">
        <f t="shared" si="23"/>
        <v>-14.56977792069841</v>
      </c>
      <c r="AW43">
        <v>40</v>
      </c>
      <c r="AX43">
        <f>IF(Z43&gt;0, (R43*SUMPRODUCT(K43:$K$98, X43:$X$98)-K43*$AZ$3)/Z43, 0)</f>
        <v>-968096627209279.25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250000</v>
      </c>
      <c r="S44">
        <f t="shared" si="1"/>
        <v>-6664912857360949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-2671.3932636588734</v>
      </c>
      <c r="AC44">
        <f t="shared" si="2"/>
        <v>-2385.1725569452028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-5.9349100556224173E-7</v>
      </c>
      <c r="AI44">
        <f t="shared" si="25"/>
        <v>-5.9349995231296443E-7</v>
      </c>
      <c r="AJ44">
        <f t="shared" si="7"/>
        <v>-286.22070671367055</v>
      </c>
      <c r="AK44">
        <f t="shared" si="22"/>
        <v>-186.99752845612116</v>
      </c>
      <c r="AL44">
        <f t="shared" si="8"/>
        <v>-473.21823576329166</v>
      </c>
      <c r="AN44">
        <f t="shared" si="26"/>
        <v>0</v>
      </c>
      <c r="AO44">
        <f t="shared" si="26"/>
        <v>0</v>
      </c>
      <c r="AP44">
        <f t="shared" si="26"/>
        <v>-2.1959414145489706E-13</v>
      </c>
      <c r="AQ44">
        <f t="shared" si="26"/>
        <v>-1.4566981004210865E-8</v>
      </c>
      <c r="AR44">
        <f t="shared" si="26"/>
        <v>-1.4567200598352319E-8</v>
      </c>
      <c r="AS44">
        <f t="shared" si="26"/>
        <v>-7.0251639176233311</v>
      </c>
      <c r="AT44">
        <f t="shared" si="26"/>
        <v>-4.5897737612285052</v>
      </c>
      <c r="AU44">
        <f t="shared" si="23"/>
        <v>-11.614937693419035</v>
      </c>
      <c r="AW44">
        <v>41</v>
      </c>
      <c r="AX44">
        <f>IF(Z44&gt;0, (R44*SUMPRODUCT(K44:$K$98, X44:$X$98)-K44*$AZ$3)/Z44, 0)</f>
        <v>-6664912857360949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250000</v>
      </c>
      <c r="S45">
        <f t="shared" si="1"/>
        <v>-4.7291374849650176E+16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-2385.1725569452028</v>
      </c>
      <c r="AC45">
        <f t="shared" si="2"/>
        <v>-2129.6183544281612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-7.7314868302370988E-8</v>
      </c>
      <c r="AI45">
        <f t="shared" si="25"/>
        <v>-7.7315994098756266E-8</v>
      </c>
      <c r="AJ45">
        <f t="shared" si="7"/>
        <v>-255.55420251704163</v>
      </c>
      <c r="AK45">
        <f t="shared" si="22"/>
        <v>-166.96207898616422</v>
      </c>
      <c r="AL45">
        <f t="shared" si="8"/>
        <v>-422.51628158052188</v>
      </c>
      <c r="AN45">
        <f t="shared" si="26"/>
        <v>0</v>
      </c>
      <c r="AO45">
        <f t="shared" si="26"/>
        <v>0</v>
      </c>
      <c r="AP45">
        <f t="shared" si="26"/>
        <v>-2.4671595701927225E-14</v>
      </c>
      <c r="AQ45">
        <f t="shared" si="26"/>
        <v>-1.6943394004838359E-9</v>
      </c>
      <c r="AR45">
        <f t="shared" si="26"/>
        <v>-1.6943640720795377E-9</v>
      </c>
      <c r="AS45">
        <f t="shared" si="26"/>
        <v>-5.6004176659843132</v>
      </c>
      <c r="AT45">
        <f t="shared" si="26"/>
        <v>-3.6589395419597062</v>
      </c>
      <c r="AU45">
        <f t="shared" si="23"/>
        <v>-9.2593572096383845</v>
      </c>
      <c r="AW45">
        <v>42</v>
      </c>
      <c r="AX45">
        <f>IF(Z45&gt;0, (R45*SUMPRODUCT(K45:$K$98, X45:$X$98)-K45*$AZ$3)/Z45, 0)</f>
        <v>-4.7291374849650176E+16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250000</v>
      </c>
      <c r="S46">
        <f t="shared" si="1"/>
        <v>-3.4681864598960512E+17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-2129.6183544281612</v>
      </c>
      <c r="AC46">
        <f t="shared" si="2"/>
        <v>-1901.4449593123479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-9.7747507569262006E-9</v>
      </c>
      <c r="AI46">
        <f t="shared" si="25"/>
        <v>-9.7748878202719358E-9</v>
      </c>
      <c r="AJ46">
        <f t="shared" si="7"/>
        <v>-228.17339511581326</v>
      </c>
      <c r="AK46">
        <f t="shared" si="22"/>
        <v>-149.07328480997128</v>
      </c>
      <c r="AL46">
        <f t="shared" si="8"/>
        <v>-377.24667993555943</v>
      </c>
      <c r="AN46">
        <f t="shared" si="26"/>
        <v>0</v>
      </c>
      <c r="AO46">
        <f t="shared" si="26"/>
        <v>0</v>
      </c>
      <c r="AP46">
        <f t="shared" si="26"/>
        <v>-2.6818883628202391E-15</v>
      </c>
      <c r="AQ46">
        <f t="shared" si="26"/>
        <v>-1.9126039980847573E-10</v>
      </c>
      <c r="AR46">
        <f t="shared" si="26"/>
        <v>-1.9126308169683854E-10</v>
      </c>
      <c r="AS46">
        <f t="shared" si="26"/>
        <v>-4.4646186752726047</v>
      </c>
      <c r="AT46">
        <f t="shared" si="26"/>
        <v>-2.9168842011971461</v>
      </c>
      <c r="AU46">
        <f t="shared" si="23"/>
        <v>-7.3815028766610142</v>
      </c>
      <c r="AW46">
        <v>43</v>
      </c>
      <c r="AX46">
        <f>IF(Z46&gt;0, (R46*SUMPRODUCT(K46:$K$98, X46:$X$98)-K46*$AZ$3)/Z46, 0)</f>
        <v>-3.4681864598960512E+17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250000</v>
      </c>
      <c r="S47">
        <f t="shared" si="1"/>
        <v>-2.6371203008060303E+18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-1901.4449593123479</v>
      </c>
      <c r="AC47">
        <f t="shared" si="2"/>
        <v>-1697.7187136719072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-1.1959827478559163E-9</v>
      </c>
      <c r="AI47">
        <f t="shared" si="25"/>
        <v>-1.1959988422934089E-9</v>
      </c>
      <c r="AJ47">
        <f t="shared" si="7"/>
        <v>-203.72624564044077</v>
      </c>
      <c r="AK47">
        <f t="shared" si="22"/>
        <v>-133.10114715186435</v>
      </c>
      <c r="AL47">
        <f t="shared" si="8"/>
        <v>-336.82739279350108</v>
      </c>
      <c r="AN47">
        <f t="shared" si="26"/>
        <v>0</v>
      </c>
      <c r="AO47">
        <f t="shared" si="26"/>
        <v>0</v>
      </c>
      <c r="AP47">
        <f t="shared" si="26"/>
        <v>-2.8117528683227197E-16</v>
      </c>
      <c r="AQ47">
        <f t="shared" si="26"/>
        <v>-2.0894224624463318E-11</v>
      </c>
      <c r="AR47">
        <f t="shared" si="26"/>
        <v>-2.0894505799750151E-11</v>
      </c>
      <c r="AS47">
        <f t="shared" si="26"/>
        <v>-3.5591666735503598</v>
      </c>
      <c r="AT47">
        <f t="shared" si="26"/>
        <v>-2.325322226721485</v>
      </c>
      <c r="AU47">
        <f t="shared" si="23"/>
        <v>-5.8844889002927383</v>
      </c>
      <c r="AW47">
        <v>44</v>
      </c>
      <c r="AX47">
        <f>IF(Z47&gt;0, (R47*SUMPRODUCT(K47:$K$98, X47:$X$98)-K47*$AZ$3)/Z47, 0)</f>
        <v>-2.6371203008060303E+18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250000</v>
      </c>
      <c r="S48">
        <f t="shared" si="1"/>
        <v>-2.0833417291040535E+19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-1697.7187136719072</v>
      </c>
      <c r="AC48">
        <f t="shared" si="2"/>
        <v>-1515.8202800642212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-1.4114516112022795E-10</v>
      </c>
      <c r="AI48">
        <f t="shared" si="25"/>
        <v>-1.4114698009723359E-10</v>
      </c>
      <c r="AJ48">
        <f t="shared" si="7"/>
        <v>-181.898433607686</v>
      </c>
      <c r="AK48">
        <f t="shared" si="22"/>
        <v>-118.84030995703351</v>
      </c>
      <c r="AL48">
        <f t="shared" si="8"/>
        <v>-300.73874356486067</v>
      </c>
      <c r="AN48">
        <f t="shared" si="26"/>
        <v>0</v>
      </c>
      <c r="AO48">
        <f t="shared" si="26"/>
        <v>0</v>
      </c>
      <c r="AP48">
        <f t="shared" si="26"/>
        <v>-2.837334446968085E-17</v>
      </c>
      <c r="AQ48">
        <f t="shared" si="26"/>
        <v>-2.2016552514098811E-12</v>
      </c>
      <c r="AR48">
        <f t="shared" si="26"/>
        <v>-2.2016836247543504E-12</v>
      </c>
      <c r="AS48">
        <f t="shared" si="26"/>
        <v>-2.8373458813403114</v>
      </c>
      <c r="AT48">
        <f t="shared" si="26"/>
        <v>-1.8537326424758573</v>
      </c>
      <c r="AU48">
        <f t="shared" si="23"/>
        <v>-4.691078523818371</v>
      </c>
      <c r="AW48">
        <v>45</v>
      </c>
      <c r="AX48">
        <f>IF(Z48&gt;0, (R48*SUMPRODUCT(K48:$K$98, X48:$X$98)-K48*$AZ$3)/Z48, 0)</f>
        <v>-2.0833417291040535E+19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250000</v>
      </c>
      <c r="S49">
        <f t="shared" si="1"/>
        <v>-1.7157274712502678E+20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-1515.8202800642212</v>
      </c>
      <c r="AC49">
        <f t="shared" si="2"/>
        <v>-1353.4109643430565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-1.603580658938451E-11</v>
      </c>
      <c r="AI49">
        <f t="shared" si="25"/>
        <v>-1.6036003795961168E-11</v>
      </c>
      <c r="AJ49">
        <f t="shared" si="7"/>
        <v>-162.4093157211646</v>
      </c>
      <c r="AK49">
        <f t="shared" si="22"/>
        <v>-106.10741960449549</v>
      </c>
      <c r="AL49">
        <f t="shared" si="8"/>
        <v>-268.51673532567611</v>
      </c>
      <c r="AN49">
        <f t="shared" si="26"/>
        <v>0</v>
      </c>
      <c r="AO49">
        <f t="shared" si="26"/>
        <v>0</v>
      </c>
      <c r="AP49">
        <f t="shared" si="26"/>
        <v>-2.7465448366671045E-18</v>
      </c>
      <c r="AQ49">
        <f t="shared" si="26"/>
        <v>-2.2333465007068641E-13</v>
      </c>
      <c r="AR49">
        <f t="shared" si="26"/>
        <v>-2.2333739661552307E-13</v>
      </c>
      <c r="AS49">
        <f t="shared" si="26"/>
        <v>-2.2619147650993283</v>
      </c>
      <c r="AT49">
        <f t="shared" si="26"/>
        <v>-1.4777843131982458</v>
      </c>
      <c r="AU49">
        <f t="shared" si="23"/>
        <v>-3.7396990782977975</v>
      </c>
      <c r="AW49">
        <v>46</v>
      </c>
      <c r="AX49">
        <f>IF(Z49&gt;0, (R49*SUMPRODUCT(K49:$K$98, X49:$X$98)-K49*$AZ$3)/Z49, 0)</f>
        <v>-1.7157274712502678E+20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250000</v>
      </c>
      <c r="S50">
        <f t="shared" si="1"/>
        <v>-1.476069359442381E+21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-1353.4109643430565</v>
      </c>
      <c r="AC50">
        <f t="shared" si="2"/>
        <v>-1208.402646734872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-1.74767948142817E-12</v>
      </c>
      <c r="AI50">
        <f t="shared" si="25"/>
        <v>-1.7476999479909199E-12</v>
      </c>
      <c r="AJ50">
        <f t="shared" si="7"/>
        <v>-145.0083176081846</v>
      </c>
      <c r="AK50">
        <f t="shared" si="22"/>
        <v>-94.738767504013964</v>
      </c>
      <c r="AL50">
        <f t="shared" si="8"/>
        <v>-239.7470851122003</v>
      </c>
      <c r="AN50">
        <f t="shared" si="26"/>
        <v>0</v>
      </c>
      <c r="AO50">
        <f t="shared" si="26"/>
        <v>0</v>
      </c>
      <c r="AP50">
        <f t="shared" si="26"/>
        <v>-2.5450257903201583E-19</v>
      </c>
      <c r="AQ50">
        <f t="shared" si="26"/>
        <v>-2.1732468748076566E-14</v>
      </c>
      <c r="AR50">
        <f t="shared" si="26"/>
        <v>-2.1732723250655597E-14</v>
      </c>
      <c r="AS50">
        <f t="shared" si="26"/>
        <v>-1.8031846022794626</v>
      </c>
      <c r="AT50">
        <f t="shared" si="26"/>
        <v>-1.1780806068225826</v>
      </c>
      <c r="AU50">
        <f t="shared" si="23"/>
        <v>-2.9812652091020668</v>
      </c>
      <c r="AW50">
        <v>47</v>
      </c>
      <c r="AX50">
        <f>IF(Z50&gt;0, (R50*SUMPRODUCT(K50:$K$98, X50:$X$98)-K50*$AZ$3)/Z50, 0)</f>
        <v>-1.476069359442381E+21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250000</v>
      </c>
      <c r="S51">
        <f t="shared" si="1"/>
        <v>-1.3282211124989397E+22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-1208.402646734872</v>
      </c>
      <c r="AC51">
        <f t="shared" si="2"/>
        <v>-1078.9309345847071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-1.823111526616127E-13</v>
      </c>
      <c r="AI51">
        <f t="shared" si="25"/>
        <v>-1.8231318344346902E-13</v>
      </c>
      <c r="AJ51">
        <f t="shared" si="7"/>
        <v>-129.47171215016488</v>
      </c>
      <c r="AK51">
        <f t="shared" si="22"/>
        <v>-84.588185271441048</v>
      </c>
      <c r="AL51">
        <f t="shared" si="8"/>
        <v>-214.05989742160608</v>
      </c>
      <c r="AN51">
        <f t="shared" si="26"/>
        <v>0</v>
      </c>
      <c r="AO51">
        <f t="shared" si="26"/>
        <v>0</v>
      </c>
      <c r="AP51">
        <f t="shared" si="26"/>
        <v>-2.2547195385120275E-20</v>
      </c>
      <c r="AQ51">
        <f t="shared" si="26"/>
        <v>-2.0241490572353653E-15</v>
      </c>
      <c r="AR51">
        <f t="shared" si="26"/>
        <v>-2.0241716044307505E-15</v>
      </c>
      <c r="AS51">
        <f t="shared" si="26"/>
        <v>-1.4374877250314599</v>
      </c>
      <c r="AT51">
        <f t="shared" si="26"/>
        <v>-0.93915864702055385</v>
      </c>
      <c r="AU51">
        <f t="shared" si="23"/>
        <v>-2.3766463720520155</v>
      </c>
      <c r="AW51">
        <v>48</v>
      </c>
      <c r="AX51">
        <f>IF(Z51&gt;0, (R51*SUMPRODUCT(K51:$K$98, X51:$X$98)-K51*$AZ$3)/Z51, 0)</f>
        <v>-1.3282211124989397E+22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250000</v>
      </c>
      <c r="S52">
        <f t="shared" si="1"/>
        <v>-1.2541713105887195E+23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-1078.9309345847071</v>
      </c>
      <c r="AC52">
        <f t="shared" si="2"/>
        <v>-963.33119159348826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-1.8184485976526688E-14</v>
      </c>
      <c r="AI52">
        <f t="shared" si="25"/>
        <v>-1.8184678001966805E-14</v>
      </c>
      <c r="AJ52">
        <f t="shared" si="7"/>
        <v>-115.59974299121882</v>
      </c>
      <c r="AK52">
        <f t="shared" si="22"/>
        <v>-75.525165420929497</v>
      </c>
      <c r="AL52">
        <f t="shared" si="8"/>
        <v>-191.12490841214833</v>
      </c>
      <c r="AN52">
        <f t="shared" si="26"/>
        <v>0</v>
      </c>
      <c r="AO52">
        <f t="shared" si="26"/>
        <v>0</v>
      </c>
      <c r="AP52">
        <f t="shared" si="26"/>
        <v>-1.903575033594463E-21</v>
      </c>
      <c r="AQ52">
        <f t="shared" si="26"/>
        <v>-1.802653517289578E-16</v>
      </c>
      <c r="AR52">
        <f t="shared" si="26"/>
        <v>-1.8026725530399142E-16</v>
      </c>
      <c r="AS52">
        <f t="shared" si="26"/>
        <v>-1.1459564134498263</v>
      </c>
      <c r="AT52">
        <f t="shared" si="26"/>
        <v>-0.74869152345388523</v>
      </c>
      <c r="AU52">
        <f t="shared" si="23"/>
        <v>-1.8946479369037117</v>
      </c>
      <c r="AW52">
        <v>49</v>
      </c>
      <c r="AX52">
        <f>IF(Z52&gt;0, (R52*SUMPRODUCT(K52:$K$98, X52:$X$98)-K52*$AZ$3)/Z52, 0)</f>
        <v>-1.2541713105887195E+23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250000</v>
      </c>
      <c r="S53">
        <f t="shared" si="1"/>
        <v>-1.2468676903256816E+24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-963.33119159348826</v>
      </c>
      <c r="AC53">
        <f t="shared" si="2"/>
        <v>-860.11713535132878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-1.7285962826801821E-15</v>
      </c>
      <c r="AI53">
        <f t="shared" si="25"/>
        <v>-1.7286135282376304E-15</v>
      </c>
      <c r="AJ53">
        <f t="shared" si="7"/>
        <v>-103.21405624215947</v>
      </c>
      <c r="AK53">
        <f t="shared" si="22"/>
        <v>-67.433183411544178</v>
      </c>
      <c r="AL53">
        <f t="shared" si="8"/>
        <v>-170.64723965370365</v>
      </c>
      <c r="AN53">
        <f t="shared" si="26"/>
        <v>0</v>
      </c>
      <c r="AO53">
        <f t="shared" si="26"/>
        <v>0</v>
      </c>
      <c r="AP53">
        <f t="shared" si="26"/>
        <v>-1.5264073389506722E-22</v>
      </c>
      <c r="AQ53">
        <f t="shared" si="26"/>
        <v>-1.5299836261571812E-17</v>
      </c>
      <c r="AR53">
        <f t="shared" si="26"/>
        <v>-1.5299988902305707E-17</v>
      </c>
      <c r="AS53">
        <f t="shared" si="26"/>
        <v>-0.91354943674252553</v>
      </c>
      <c r="AT53">
        <f t="shared" si="26"/>
        <v>-0.59685229867178324</v>
      </c>
      <c r="AU53">
        <f t="shared" si="23"/>
        <v>-1.5104017354143089</v>
      </c>
      <c r="AW53">
        <v>50</v>
      </c>
      <c r="AX53">
        <f>IF(Z53&gt;0, (R53*SUMPRODUCT(K53:$K$98, X53:$X$98)-K53*$AZ$3)/Z53, 0)</f>
        <v>-1.2468676903256816E+24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250000</v>
      </c>
      <c r="S54">
        <f t="shared" si="1"/>
        <v>-1.3095960746105254E+25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-860.11713535132878</v>
      </c>
      <c r="AC54">
        <f t="shared" si="2"/>
        <v>-767.96172799225781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-1.5607074021896819E-16</v>
      </c>
      <c r="AI54">
        <f t="shared" si="25"/>
        <v>-1.5607220624681999E-16</v>
      </c>
      <c r="AJ54">
        <f t="shared" si="7"/>
        <v>-92.155407359070978</v>
      </c>
      <c r="AK54">
        <f t="shared" si="22"/>
        <v>-60.208199474593023</v>
      </c>
      <c r="AL54">
        <f t="shared" si="8"/>
        <v>-152.36360683366399</v>
      </c>
      <c r="AN54">
        <f t="shared" si="26"/>
        <v>0</v>
      </c>
      <c r="AO54">
        <f t="shared" si="26"/>
        <v>0</v>
      </c>
      <c r="AP54">
        <f t="shared" si="26"/>
        <v>-1.1585570033300695E-23</v>
      </c>
      <c r="AQ54">
        <f t="shared" si="26"/>
        <v>-1.2333793582037481E-18</v>
      </c>
      <c r="AR54">
        <f t="shared" si="26"/>
        <v>-1.2333909437737813E-18</v>
      </c>
      <c r="AS54">
        <f t="shared" si="26"/>
        <v>-0.72827601781132478</v>
      </c>
      <c r="AT54">
        <f t="shared" si="26"/>
        <v>-0.47580699830339873</v>
      </c>
      <c r="AU54">
        <f t="shared" si="23"/>
        <v>-1.2040830161147233</v>
      </c>
      <c r="AW54">
        <v>51</v>
      </c>
      <c r="AX54">
        <f>IF(Z54&gt;0, (R54*SUMPRODUCT(K54:$K$98, X54:$X$98)-K54*$AZ$3)/Z54, 0)</f>
        <v>-1.3095960746105254E+25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250000</v>
      </c>
      <c r="S55">
        <f t="shared" si="1"/>
        <v>-1.4581649738726378E+26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-767.96172799225781</v>
      </c>
      <c r="AC55">
        <f t="shared" si="2"/>
        <v>-685.68011427880151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-1.3338088390864975E-17</v>
      </c>
      <c r="AI55">
        <f t="shared" si="25"/>
        <v>-1.3338205949599166E-17</v>
      </c>
      <c r="AJ55">
        <f t="shared" si="7"/>
        <v>-82.281613713456295</v>
      </c>
      <c r="AK55">
        <f t="shared" si="22"/>
        <v>-53.757320959458049</v>
      </c>
      <c r="AL55">
        <f t="shared" si="8"/>
        <v>-136.03893467291434</v>
      </c>
      <c r="AN55">
        <f t="shared" si="26"/>
        <v>0</v>
      </c>
      <c r="AO55">
        <f t="shared" si="26"/>
        <v>0</v>
      </c>
      <c r="AP55">
        <f t="shared" si="26"/>
        <v>-8.2949173700220324E-25</v>
      </c>
      <c r="AQ55">
        <f t="shared" si="26"/>
        <v>-9.4113246317189468E-20</v>
      </c>
      <c r="AR55">
        <f t="shared" si="26"/>
        <v>-9.4114075808926465E-20</v>
      </c>
      <c r="AS55">
        <f t="shared" si="26"/>
        <v>-0.58057718256642632</v>
      </c>
      <c r="AT55">
        <f t="shared" si="26"/>
        <v>-0.37931042594339809</v>
      </c>
      <c r="AU55">
        <f t="shared" si="23"/>
        <v>-0.95988760850982446</v>
      </c>
      <c r="AW55">
        <v>52</v>
      </c>
      <c r="AX55">
        <f>IF(Z55&gt;0, (R55*SUMPRODUCT(K55:$K$98, X55:$X$98)-K55*$AZ$3)/Z55, 0)</f>
        <v>-1.4581649738726378E+26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250000</v>
      </c>
      <c r="S56">
        <f t="shared" si="1"/>
        <v>-1.7280170781285921E+27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-685.68011427880151</v>
      </c>
      <c r="AC56">
        <f t="shared" si="2"/>
        <v>-612.21438774892988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-1.0752596604460928E-18</v>
      </c>
      <c r="AI56">
        <f t="shared" si="25"/>
        <v>-1.075268517626897E-18</v>
      </c>
      <c r="AJ56">
        <f t="shared" si="7"/>
        <v>-73.465726529871631</v>
      </c>
      <c r="AK56">
        <f t="shared" si="22"/>
        <v>-47.997607999516113</v>
      </c>
      <c r="AL56">
        <f t="shared" si="8"/>
        <v>-121.46333452938774</v>
      </c>
      <c r="AN56">
        <f t="shared" si="26"/>
        <v>0</v>
      </c>
      <c r="AO56">
        <f t="shared" si="26"/>
        <v>0</v>
      </c>
      <c r="AP56">
        <f t="shared" si="26"/>
        <v>-5.5800058012280302E-26</v>
      </c>
      <c r="AQ56">
        <f t="shared" si="26"/>
        <v>-6.7741138808788138E-21</v>
      </c>
      <c r="AR56">
        <f t="shared" si="26"/>
        <v>-6.7741696809368258E-21</v>
      </c>
      <c r="AS56">
        <f t="shared" si="26"/>
        <v>-0.46283257538777567</v>
      </c>
      <c r="AT56">
        <f t="shared" si="26"/>
        <v>-0.30238394925334666</v>
      </c>
      <c r="AU56">
        <f t="shared" si="23"/>
        <v>-0.76521652464112233</v>
      </c>
      <c r="AW56">
        <v>53</v>
      </c>
      <c r="AX56">
        <f>IF(Z56&gt;0, (R56*SUMPRODUCT(K56:$K$98, X56:$X$98)-K56*$AZ$3)/Z56, 0)</f>
        <v>-1.7280170781285921E+27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250000</v>
      </c>
      <c r="S57">
        <f t="shared" si="1"/>
        <v>-2.1896472708561289E+28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-612.21438774892988</v>
      </c>
      <c r="AC57">
        <f t="shared" si="2"/>
        <v>-546.61998906154452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-8.1445130557518317E-20</v>
      </c>
      <c r="AI57">
        <f t="shared" si="25"/>
        <v>-8.1445754653458714E-20</v>
      </c>
      <c r="AJ57">
        <f t="shared" si="7"/>
        <v>-65.594398687385365</v>
      </c>
      <c r="AK57">
        <f t="shared" si="22"/>
        <v>-42.855007142425094</v>
      </c>
      <c r="AL57">
        <f t="shared" si="8"/>
        <v>-108.44940582981046</v>
      </c>
      <c r="AN57">
        <f t="shared" si="26"/>
        <v>0</v>
      </c>
      <c r="AO57">
        <f t="shared" si="26"/>
        <v>0</v>
      </c>
      <c r="AP57">
        <f t="shared" si="26"/>
        <v>-3.5105282741692769E-27</v>
      </c>
      <c r="AQ57">
        <f t="shared" si="26"/>
        <v>-4.5812737290257055E-22</v>
      </c>
      <c r="AR57">
        <f t="shared" si="26"/>
        <v>-4.581308834308447E-22</v>
      </c>
      <c r="AS57">
        <f t="shared" si="26"/>
        <v>-0.36896729543030571</v>
      </c>
      <c r="AT57">
        <f t="shared" si="26"/>
        <v>-0.24105863301446634</v>
      </c>
      <c r="AU57">
        <f t="shared" si="23"/>
        <v>-0.6100259284447721</v>
      </c>
      <c r="AW57">
        <v>54</v>
      </c>
      <c r="AX57">
        <f>IF(Z57&gt;0, (R57*SUMPRODUCT(K57:$K$98, X57:$X$98)-K57*$AZ$3)/Z57, 0)</f>
        <v>-2.1896472708561289E+28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250000</v>
      </c>
      <c r="S58">
        <f t="shared" si="1"/>
        <v>-2.981387646203856E+29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-546.61998906154452</v>
      </c>
      <c r="AC58">
        <f t="shared" si="2"/>
        <v>-488.05356166209327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-5.7692994712304365E-21</v>
      </c>
      <c r="AI58">
        <f t="shared" si="25"/>
        <v>-5.7693403962643114E-21</v>
      </c>
      <c r="AJ58">
        <f t="shared" si="7"/>
        <v>-58.566427399451243</v>
      </c>
      <c r="AK58">
        <f t="shared" si="22"/>
        <v>-38.263399234308118</v>
      </c>
      <c r="AL58">
        <f t="shared" si="8"/>
        <v>-96.829826633759353</v>
      </c>
      <c r="AN58">
        <f t="shared" si="26"/>
        <v>0</v>
      </c>
      <c r="AO58">
        <f t="shared" si="26"/>
        <v>0</v>
      </c>
      <c r="AP58">
        <f t="shared" si="26"/>
        <v>-2.0553800768754377E-28</v>
      </c>
      <c r="AQ58">
        <f t="shared" si="26"/>
        <v>-2.8975182346585136E-23</v>
      </c>
      <c r="AR58">
        <f t="shared" si="26"/>
        <v>-2.8975387884592823E-23</v>
      </c>
      <c r="AS58">
        <f t="shared" si="26"/>
        <v>-0.29413846893359846</v>
      </c>
      <c r="AT58">
        <f t="shared" si="26"/>
        <v>-0.19217046636995083</v>
      </c>
      <c r="AU58">
        <f t="shared" si="23"/>
        <v>-0.48630893530354924</v>
      </c>
      <c r="AW58">
        <v>55</v>
      </c>
      <c r="AX58">
        <f>IF(Z58&gt;0, (R58*SUMPRODUCT(K58:$K$98, X58:$X$98)-K58*$AZ$3)/Z58, 0)</f>
        <v>-2.981387646203856E+29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250000</v>
      </c>
      <c r="S59">
        <f t="shared" si="1"/>
        <v>-4.3847521462794075E+30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-488.05356166209327</v>
      </c>
      <c r="AC59">
        <f t="shared" si="2"/>
        <v>-435.76210862686895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-3.8031252517835398E-22</v>
      </c>
      <c r="AI59">
        <f t="shared" si="25"/>
        <v>-3.8031500970937243E-22</v>
      </c>
      <c r="AJ59">
        <f t="shared" si="7"/>
        <v>-52.291453035224322</v>
      </c>
      <c r="AK59">
        <f t="shared" si="22"/>
        <v>-34.163749316346532</v>
      </c>
      <c r="AL59">
        <f t="shared" si="8"/>
        <v>-86.455202351570847</v>
      </c>
      <c r="AN59">
        <f t="shared" si="26"/>
        <v>0</v>
      </c>
      <c r="AO59">
        <f t="shared" si="26"/>
        <v>0</v>
      </c>
      <c r="AP59">
        <f t="shared" si="26"/>
        <v>-1.1141136505717473E-29</v>
      </c>
      <c r="AQ59">
        <f t="shared" si="26"/>
        <v>-1.7053978100380782E-24</v>
      </c>
      <c r="AR59">
        <f t="shared" si="26"/>
        <v>-1.705408951174584E-24</v>
      </c>
      <c r="AS59">
        <f t="shared" si="26"/>
        <v>-0.23448538658609566</v>
      </c>
      <c r="AT59">
        <f t="shared" si="26"/>
        <v>-0.15319711923624907</v>
      </c>
      <c r="AU59">
        <f t="shared" si="23"/>
        <v>-0.3876825058223447</v>
      </c>
      <c r="AW59">
        <v>56</v>
      </c>
      <c r="AX59">
        <f>IF(Z59&gt;0, (R59*SUMPRODUCT(K59:$K$98, X59:$X$98)-K59*$AZ$3)/Z59, 0)</f>
        <v>-4.3847521462794075E+30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250000</v>
      </c>
      <c r="S60">
        <f t="shared" si="1"/>
        <v>-7.1102937990274063E+31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-435.76210862686895</v>
      </c>
      <c r="AC60">
        <f t="shared" si="2"/>
        <v>-389.07331127399016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-2.3228863993146699E-23</v>
      </c>
      <c r="AI60">
        <f t="shared" si="25"/>
        <v>-2.3229000792455656E-23</v>
      </c>
      <c r="AJ60">
        <f t="shared" si="7"/>
        <v>-46.688797352878794</v>
      </c>
      <c r="AK60">
        <f t="shared" si="22"/>
        <v>-30.50334760388083</v>
      </c>
      <c r="AL60">
        <f t="shared" si="8"/>
        <v>-77.19214495675962</v>
      </c>
      <c r="AN60">
        <f t="shared" si="26"/>
        <v>0</v>
      </c>
      <c r="AO60">
        <f t="shared" si="26"/>
        <v>0</v>
      </c>
      <c r="AP60">
        <f t="shared" si="26"/>
        <v>-5.4771035676469128E-31</v>
      </c>
      <c r="AQ60">
        <f t="shared" si="26"/>
        <v>-9.3002585188248607E-26</v>
      </c>
      <c r="AR60">
        <f t="shared" si="26"/>
        <v>-9.300313289860538E-26</v>
      </c>
      <c r="AS60">
        <f t="shared" si="26"/>
        <v>-0.18693031456161938</v>
      </c>
      <c r="AT60">
        <f t="shared" si="26"/>
        <v>-0.12212780551359138</v>
      </c>
      <c r="AU60">
        <f t="shared" si="23"/>
        <v>-0.30905812007521072</v>
      </c>
      <c r="AW60">
        <v>57</v>
      </c>
      <c r="AX60">
        <f>IF(Z60&gt;0, (R60*SUMPRODUCT(K60:$K$98, X60:$X$98)-K60*$AZ$3)/Z60, 0)</f>
        <v>-7.1102937990274063E+31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250000</v>
      </c>
      <c r="S61">
        <f t="shared" si="1"/>
        <v>-1.284020028455143E+33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-389.07331127399016</v>
      </c>
      <c r="AC61">
        <f t="shared" si="2"/>
        <v>-347.38688506606258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-1.2866765803128595E-24</v>
      </c>
      <c r="AI61">
        <f t="shared" si="25"/>
        <v>-1.2866833439706952E-24</v>
      </c>
      <c r="AJ61">
        <f t="shared" si="7"/>
        <v>-41.686426207927582</v>
      </c>
      <c r="AK61">
        <f t="shared" si="22"/>
        <v>-27.235131789179313</v>
      </c>
      <c r="AL61">
        <f t="shared" si="8"/>
        <v>-68.921557997106902</v>
      </c>
      <c r="AN61">
        <f t="shared" si="26"/>
        <v>0</v>
      </c>
      <c r="AO61">
        <f t="shared" si="26"/>
        <v>0</v>
      </c>
      <c r="AP61">
        <f t="shared" si="26"/>
        <v>-2.4178572470766717E-32</v>
      </c>
      <c r="AQ61">
        <f t="shared" si="26"/>
        <v>-4.5995826074087989E-27</v>
      </c>
      <c r="AR61">
        <f t="shared" si="26"/>
        <v>-4.5996067859812697E-27</v>
      </c>
      <c r="AS61">
        <f t="shared" si="26"/>
        <v>-0.14901970229720962</v>
      </c>
      <c r="AT61">
        <f t="shared" si="26"/>
        <v>-9.7359538834176806E-2</v>
      </c>
      <c r="AU61">
        <f t="shared" si="23"/>
        <v>-0.24637924113138646</v>
      </c>
      <c r="AW61">
        <v>58</v>
      </c>
      <c r="AX61">
        <f>IF(Z61&gt;0, (R61*SUMPRODUCT(K61:$K$98, X61:$X$98)-K61*$AZ$3)/Z61, 0)</f>
        <v>-1.284020028455143E+33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250000</v>
      </c>
      <c r="S62">
        <f t="shared" si="1"/>
        <v>-2.6137803430475212E+34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-347.38688506606258</v>
      </c>
      <c r="AC62">
        <f t="shared" si="2"/>
        <v>-310.16686166612726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-6.3993562540126509E-26</v>
      </c>
      <c r="AI62">
        <f t="shared" si="25"/>
        <v>-6.3993859205129839E-26</v>
      </c>
      <c r="AJ62">
        <f t="shared" si="7"/>
        <v>-37.220023399935315</v>
      </c>
      <c r="AK62">
        <f t="shared" si="22"/>
        <v>-24.317081954624381</v>
      </c>
      <c r="AL62">
        <f t="shared" si="8"/>
        <v>-61.537105354559699</v>
      </c>
      <c r="AN62">
        <f t="shared" si="26"/>
        <v>0</v>
      </c>
      <c r="AO62">
        <f t="shared" si="26"/>
        <v>0</v>
      </c>
      <c r="AP62">
        <f t="shared" si="26"/>
        <v>-9.4688518411819177E-34</v>
      </c>
      <c r="AQ62">
        <f t="shared" si="26"/>
        <v>-2.0425245839148814E-28</v>
      </c>
      <c r="AR62">
        <f t="shared" si="26"/>
        <v>-2.0425340527667224E-28</v>
      </c>
      <c r="AS62">
        <f t="shared" si="26"/>
        <v>-0.11879759430581115</v>
      </c>
      <c r="AT62">
        <f t="shared" si="26"/>
        <v>-7.7614428279796532E-2</v>
      </c>
      <c r="AU62">
        <f t="shared" si="23"/>
        <v>-0.19641202258560769</v>
      </c>
      <c r="AW62">
        <v>59</v>
      </c>
      <c r="AX62">
        <f>IF(Z62&gt;0, (R62*SUMPRODUCT(K62:$K$98, X62:$X$98)-K62*$AZ$3)/Z62, 0)</f>
        <v>-2.6137803430475212E+34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250000</v>
      </c>
      <c r="S63">
        <f t="shared" si="1"/>
        <v>-6.0892154835806934E+35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-310.16686166612726</v>
      </c>
      <c r="AC63">
        <f t="shared" si="2"/>
        <v>-276.93469791618509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-2.8232846916532987E-27</v>
      </c>
      <c r="AI63">
        <f t="shared" si="25"/>
        <v>-2.8232960615374269E-27</v>
      </c>
      <c r="AJ63">
        <f t="shared" si="7"/>
        <v>-33.232163749942174</v>
      </c>
      <c r="AK63">
        <f t="shared" si="22"/>
        <v>-21.711680316628911</v>
      </c>
      <c r="AL63">
        <f t="shared" si="8"/>
        <v>-54.943844066571089</v>
      </c>
      <c r="AN63">
        <f t="shared" si="26"/>
        <v>0</v>
      </c>
      <c r="AO63">
        <f t="shared" si="26"/>
        <v>0</v>
      </c>
      <c r="AP63">
        <f t="shared" si="26"/>
        <v>-3.2401791297988796E-35</v>
      </c>
      <c r="AQ63">
        <f t="shared" si="26"/>
        <v>-8.0457707680648431E-30</v>
      </c>
      <c r="AR63">
        <f t="shared" si="26"/>
        <v>-8.0458031698561414E-30</v>
      </c>
      <c r="AS63">
        <f t="shared" si="26"/>
        <v>-9.4704714848382401E-2</v>
      </c>
      <c r="AT63">
        <f t="shared" si="26"/>
        <v>-6.1873747034276567E-2</v>
      </c>
      <c r="AU63">
        <f t="shared" si="23"/>
        <v>-0.15657846188265898</v>
      </c>
      <c r="AW63">
        <v>60</v>
      </c>
      <c r="AX63">
        <f>IF(Z63&gt;0, (R63*SUMPRODUCT(K63:$K$98, X63:$X$98)-K63*$AZ$3)/Z63, 0)</f>
        <v>-6.0892154835806934E+35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250000</v>
      </c>
      <c r="S64">
        <f t="shared" si="1"/>
        <v>-1.6554861777371119E+37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-276.93469791618509</v>
      </c>
      <c r="AC64">
        <f t="shared" si="2"/>
        <v>-247.26312313945095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-1.0882785728283294E-28</v>
      </c>
      <c r="AI64">
        <f t="shared" si="25"/>
        <v>-1.0882823068239142E-28</v>
      </c>
      <c r="AJ64">
        <f t="shared" si="7"/>
        <v>-29.671574776734133</v>
      </c>
      <c r="AK64">
        <f t="shared" si="22"/>
        <v>-19.385428854132957</v>
      </c>
      <c r="AL64">
        <f t="shared" si="8"/>
        <v>-49.057003630867086</v>
      </c>
      <c r="AN64">
        <f t="shared" si="26"/>
        <v>0</v>
      </c>
      <c r="AO64">
        <f t="shared" si="26"/>
        <v>0</v>
      </c>
      <c r="AP64">
        <f t="shared" si="26"/>
        <v>-9.5009877696905337E-37</v>
      </c>
      <c r="AQ64">
        <f t="shared" si="26"/>
        <v>-2.7690770316788903E-31</v>
      </c>
      <c r="AR64">
        <f t="shared" si="26"/>
        <v>-2.7690865326666598E-31</v>
      </c>
      <c r="AS64">
        <f t="shared" si="26"/>
        <v>-7.5498018852345791E-2</v>
      </c>
      <c r="AT64">
        <f t="shared" si="26"/>
        <v>-4.9325372316865894E-2</v>
      </c>
      <c r="AU64">
        <f t="shared" si="23"/>
        <v>-0.12482339116921168</v>
      </c>
      <c r="AW64">
        <v>61</v>
      </c>
      <c r="AX64">
        <f>IF(Z64&gt;0, (R64*SUMPRODUCT(K64:$K$98, X64:$X$98)-K64*$AZ$3)/Z64, 0)</f>
        <v>-1.6554861777371119E+37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250000</v>
      </c>
      <c r="S65">
        <f t="shared" si="1"/>
        <v>-5.397644070303133E+38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-247.26312313945095</v>
      </c>
      <c r="AC65">
        <f t="shared" si="2"/>
        <v>-220.77064566022406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-3.5944023853925077E-30</v>
      </c>
      <c r="AI65">
        <f t="shared" si="25"/>
        <v>-3.5944126107168705E-30</v>
      </c>
      <c r="AJ65">
        <f t="shared" si="7"/>
        <v>-26.492477479226892</v>
      </c>
      <c r="AK65">
        <f t="shared" si="22"/>
        <v>-17.308418619761568</v>
      </c>
      <c r="AL65">
        <f t="shared" si="8"/>
        <v>-43.80089609898846</v>
      </c>
      <c r="AN65">
        <f t="shared" si="26"/>
        <v>0</v>
      </c>
      <c r="AO65">
        <f t="shared" si="26"/>
        <v>0</v>
      </c>
      <c r="AP65">
        <f t="shared" si="26"/>
        <v>-2.3230257811094982E-38</v>
      </c>
      <c r="AQ65">
        <f t="shared" si="26"/>
        <v>-8.1658919683119332E-33</v>
      </c>
      <c r="AR65">
        <f t="shared" si="26"/>
        <v>-8.1659151985697439E-33</v>
      </c>
      <c r="AS65">
        <f t="shared" si="26"/>
        <v>-6.0186558396321553E-2</v>
      </c>
      <c r="AT65">
        <f t="shared" si="26"/>
        <v>-3.9321884818930078E-2</v>
      </c>
      <c r="AU65">
        <f t="shared" si="23"/>
        <v>-9.9508443215251624E-2</v>
      </c>
      <c r="AW65">
        <v>62</v>
      </c>
      <c r="AX65">
        <f>IF(Z65&gt;0, (R65*SUMPRODUCT(K65:$K$98, X65:$X$98)-K65*$AZ$3)/Z65, 0)</f>
        <v>-5.397644070303133E+38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250000</v>
      </c>
      <c r="S66">
        <f t="shared" si="1"/>
        <v>-2.1978059098296648E+40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-220.77064566022406</v>
      </c>
      <c r="AC66">
        <f t="shared" si="2"/>
        <v>-197.11664791091431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-9.8988513111059707E-32</v>
      </c>
      <c r="AI66">
        <f t="shared" si="25"/>
        <v>-9.8988737330868012E-32</v>
      </c>
      <c r="AJ66">
        <f t="shared" si="7"/>
        <v>-23.653997749309752</v>
      </c>
      <c r="AK66">
        <f t="shared" si="22"/>
        <v>-15.453945196215686</v>
      </c>
      <c r="AL66">
        <f t="shared" si="8"/>
        <v>-39.107942945525437</v>
      </c>
      <c r="AN66">
        <f t="shared" si="26"/>
        <v>0</v>
      </c>
      <c r="AO66">
        <f t="shared" si="26"/>
        <v>0</v>
      </c>
      <c r="AP66">
        <f t="shared" si="26"/>
        <v>-4.5481302179807688E-40</v>
      </c>
      <c r="AQ66">
        <f t="shared" si="26"/>
        <v>-2.0079075579080518E-34</v>
      </c>
      <c r="AR66">
        <f t="shared" si="26"/>
        <v>-2.00791210603827E-34</v>
      </c>
      <c r="AS66">
        <f t="shared" si="26"/>
        <v>-4.7980355864414549E-2</v>
      </c>
      <c r="AT66">
        <f t="shared" si="26"/>
        <v>-3.1347165831417466E-2</v>
      </c>
      <c r="AU66">
        <f t="shared" si="23"/>
        <v>-7.9327521695832015E-2</v>
      </c>
      <c r="AW66">
        <v>63</v>
      </c>
      <c r="AX66">
        <f>IF(Z66&gt;0, (R66*SUMPRODUCT(K66:$K$98, X66:$X$98)-K66*$AZ$3)/Z66, 0)</f>
        <v>-2.1978059098296648E+40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-1.1913690425938671E+42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-197.11664791091431</v>
      </c>
      <c r="AC67">
        <f t="shared" ref="AC67:AC69" si="29">S67*Z67</f>
        <v>-175.99700706331632</v>
      </c>
      <c r="AE67">
        <f t="shared" ref="AE67:AE69" si="30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1">-X67*R67</f>
        <v>-2.1828444292614695E-33</v>
      </c>
      <c r="AI67">
        <f t="shared" ref="AI67:AI69" si="32">SUM(AE67:AH67)</f>
        <v>-2.182848122428758E-33</v>
      </c>
      <c r="AJ67">
        <f t="shared" ref="AJ67:AJ69" si="33">AB67-AC67</f>
        <v>-21.119640847597992</v>
      </c>
      <c r="AK67">
        <f t="shared" si="22"/>
        <v>-13.798165353764002</v>
      </c>
      <c r="AL67">
        <f t="shared" ref="AL67:AL69" si="34">SUM(AI67:AK67)</f>
        <v>-34.917806201361998</v>
      </c>
      <c r="AN67">
        <f t="shared" si="26"/>
        <v>0</v>
      </c>
      <c r="AO67">
        <f t="shared" si="26"/>
        <v>0</v>
      </c>
      <c r="AP67">
        <f t="shared" si="26"/>
        <v>-6.6886715636814568E-42</v>
      </c>
      <c r="AQ67">
        <f t="shared" si="26"/>
        <v>-3.9533355306140435E-36</v>
      </c>
      <c r="AR67">
        <f t="shared" si="26"/>
        <v>-3.9533422192856075E-36</v>
      </c>
      <c r="AS67">
        <f t="shared" si="26"/>
        <v>-3.8249645937830472E-2</v>
      </c>
      <c r="AT67">
        <f t="shared" si="26"/>
        <v>-2.4989768679382539E-2</v>
      </c>
      <c r="AU67">
        <f t="shared" si="23"/>
        <v>-6.3239414617213011E-2</v>
      </c>
      <c r="AW67">
        <v>64</v>
      </c>
      <c r="AX67">
        <f>IF(Z67&gt;0, (R67*SUMPRODUCT(K67:$K$98, X67:$X$98)-K67*$AZ$3)/Z67, 0)</f>
        <v>-1.1913690425938671E+42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7"/>
        <v>250000</v>
      </c>
      <c r="S68">
        <f t="shared" si="28"/>
        <v>-9.657480853711805E+43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-175.99700706331632</v>
      </c>
      <c r="AC68">
        <f t="shared" si="29"/>
        <v>-157.14018487796099</v>
      </c>
      <c r="AE68">
        <f t="shared" si="30"/>
        <v>0</v>
      </c>
      <c r="AF68">
        <f t="shared" si="24"/>
        <v>0</v>
      </c>
      <c r="AG68">
        <f t="shared" si="24"/>
        <v>-4.0678357860156909E-41</v>
      </c>
      <c r="AH68">
        <f t="shared" si="31"/>
        <v>-3.6155572577080378E-35</v>
      </c>
      <c r="AI68">
        <f t="shared" si="32"/>
        <v>-3.6155613255438239E-35</v>
      </c>
      <c r="AJ68">
        <f t="shared" si="33"/>
        <v>-18.856822185355327</v>
      </c>
      <c r="AK68">
        <f t="shared" si="22"/>
        <v>-12.319790494432143</v>
      </c>
      <c r="AL68">
        <f t="shared" si="34"/>
        <v>-31.176612679787468</v>
      </c>
      <c r="AN68">
        <f t="shared" si="26"/>
        <v>0</v>
      </c>
      <c r="AO68">
        <f t="shared" si="26"/>
        <v>0</v>
      </c>
      <c r="AP68">
        <f t="shared" si="26"/>
        <v>-6.5778850660826188E-44</v>
      </c>
      <c r="AQ68">
        <f t="shared" si="26"/>
        <v>-5.8465290493790323E-38</v>
      </c>
      <c r="AR68">
        <f t="shared" si="26"/>
        <v>-5.8465356272640989E-38</v>
      </c>
      <c r="AS68">
        <f t="shared" si="26"/>
        <v>-3.0492383560132671E-2</v>
      </c>
      <c r="AT68">
        <f t="shared" si="26"/>
        <v>-1.9921690592620004E-2</v>
      </c>
      <c r="AU68">
        <f t="shared" si="23"/>
        <v>-5.0414074152752668E-2</v>
      </c>
      <c r="AW68">
        <v>65</v>
      </c>
      <c r="AX68">
        <f>IF(Z68&gt;0, (R68*SUMPRODUCT(K68:$K$98, X68:$X$98)-K68*$AZ$3)/Z68, 0)</f>
        <v>-9.657480853711805E+43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-157.14018487796099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-4.0678357860156905E-37</v>
      </c>
      <c r="AI69">
        <f t="shared" si="32"/>
        <v>-4.0678357860156905E-37</v>
      </c>
      <c r="AJ69">
        <f t="shared" si="33"/>
        <v>-157.14018487796099</v>
      </c>
      <c r="AK69">
        <f t="shared" si="22"/>
        <v>-10.99981294145727</v>
      </c>
      <c r="AL69">
        <f t="shared" si="34"/>
        <v>-168.13999781941826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-5.8731116661451943E-40</v>
      </c>
      <c r="AR69">
        <f t="shared" si="26"/>
        <v>-5.8731116661451943E-40</v>
      </c>
      <c r="AS69">
        <f t="shared" si="26"/>
        <v>-0.22687785387003465</v>
      </c>
      <c r="AT69">
        <f t="shared" si="26"/>
        <v>-1.5881449770902424E-2</v>
      </c>
      <c r="AU69">
        <f t="shared" si="23"/>
        <v>-0.24275930364093706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108700.8355258544</v>
      </c>
      <c r="AO71" s="8">
        <f t="shared" si="47"/>
        <v>-10870.083552585442</v>
      </c>
      <c r="AP71" s="8">
        <f t="shared" si="47"/>
        <v>-349.56484161499765</v>
      </c>
      <c r="AQ71" s="8">
        <f t="shared" si="47"/>
        <v>-97177.202253606942</v>
      </c>
      <c r="AR71" s="8">
        <f t="shared" si="47"/>
        <v>303.98487804699022</v>
      </c>
      <c r="AS71" s="8">
        <f t="shared" si="47"/>
        <v>681.67141743290244</v>
      </c>
      <c r="AT71" s="8">
        <f t="shared" si="47"/>
        <v>-985.65629547995422</v>
      </c>
      <c r="AU71" s="8">
        <f t="shared" si="47"/>
        <v>-5.2099435876584721E-11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0B93-2B36-4965-BE5D-1C1F01D5A4E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24231.271610045987</v>
      </c>
      <c r="K3">
        <v>1</v>
      </c>
      <c r="L3" s="2">
        <v>0</v>
      </c>
      <c r="O3">
        <f>$C$3</f>
        <v>24231.271610045987</v>
      </c>
      <c r="P3">
        <f>O3*C5</f>
        <v>2423.1271610045987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24231.271610045987</v>
      </c>
      <c r="AF3">
        <f t="shared" ref="AF3:AG34" si="4">-$Z3*P3</f>
        <v>-2423.1271610045987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21608.144449041389</v>
      </c>
      <c r="AJ3">
        <f t="shared" ref="AJ3:AJ66" si="7">AB3-AC3</f>
        <v>0</v>
      </c>
      <c r="AL3">
        <f t="shared" ref="AL3:AL66" si="8">SUM(AI3:AK3)</f>
        <v>21608.144449041389</v>
      </c>
      <c r="AN3">
        <f t="shared" ref="AN3:AU34" si="9">AE3*$K3</f>
        <v>24231.271610045987</v>
      </c>
      <c r="AO3">
        <f t="shared" si="9"/>
        <v>-2423.1271610045987</v>
      </c>
      <c r="AP3">
        <f t="shared" si="9"/>
        <v>-200</v>
      </c>
      <c r="AQ3">
        <f t="shared" si="9"/>
        <v>0</v>
      </c>
      <c r="AR3">
        <f t="shared" si="9"/>
        <v>21608.144449041389</v>
      </c>
      <c r="AS3">
        <f t="shared" si="9"/>
        <v>0</v>
      </c>
      <c r="AT3">
        <f t="shared" si="9"/>
        <v>0</v>
      </c>
      <c r="AU3">
        <f t="shared" si="9"/>
        <v>21608.144449041389</v>
      </c>
      <c r="AW3">
        <v>0</v>
      </c>
      <c r="AX3">
        <f>IF(Z3&gt;0, (R3*SUMPRODUCT(K3:$K$98, X3:$X$98)-K3*$AZ$3)/Z3, 0)</f>
        <v>0</v>
      </c>
      <c r="AZ3">
        <f>C6*SUMPRODUCT(X4:X98, K4:K98)/1</f>
        <v>18483.360285099381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500000</v>
      </c>
      <c r="S4">
        <f t="shared" si="1"/>
        <v>1253.8037825359588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1239.8111806125999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-580.06050000000005</v>
      </c>
      <c r="AI4">
        <f t="shared" si="6"/>
        <v>-580.06050000000005</v>
      </c>
      <c r="AJ4">
        <f t="shared" si="7"/>
        <v>-1239.8111806125999</v>
      </c>
      <c r="AK4">
        <f>G4*SUM(AB4, AE4:AF4)</f>
        <v>0</v>
      </c>
      <c r="AL4">
        <f t="shared" si="8"/>
        <v>-1819.8716806125999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-541.15169325496788</v>
      </c>
      <c r="AR4">
        <f t="shared" si="9"/>
        <v>-541.15169325496788</v>
      </c>
      <c r="AS4">
        <f t="shared" si="9"/>
        <v>-1156.6481767073419</v>
      </c>
      <c r="AT4">
        <f t="shared" si="9"/>
        <v>0</v>
      </c>
      <c r="AU4">
        <f t="shared" si="9"/>
        <v>-1697.7998699623097</v>
      </c>
      <c r="AW4">
        <v>1</v>
      </c>
      <c r="AX4">
        <f>IF(Z4&gt;0, (R4*SUMPRODUCT(K4:$K$98, X4:$X$98)-K4*$AZ$3)/Z4, 0)</f>
        <v>1253.8037825359588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500000</v>
      </c>
      <c r="S5">
        <f t="shared" si="1"/>
        <v>2185.4730262755411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1239.8111806125999</v>
      </c>
      <c r="AC5">
        <f t="shared" si="2"/>
        <v>2136.9390185293087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-579.51653296710288</v>
      </c>
      <c r="AI5">
        <f t="shared" si="6"/>
        <v>-603.96134414570452</v>
      </c>
      <c r="AJ5">
        <f t="shared" si="7"/>
        <v>-897.12783791670881</v>
      </c>
      <c r="AK5">
        <f>G5*SUM(AB5, AE5:AF5)</f>
        <v>50.832258405116598</v>
      </c>
      <c r="AL5">
        <f t="shared" si="8"/>
        <v>-1450.2569236572967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-495.54923371385036</v>
      </c>
      <c r="AR5">
        <f t="shared" si="9"/>
        <v>-516.45218774315924</v>
      </c>
      <c r="AS5">
        <f t="shared" si="9"/>
        <v>-767.14120707963502</v>
      </c>
      <c r="AT5">
        <f t="shared" si="9"/>
        <v>43.467071718607727</v>
      </c>
      <c r="AU5">
        <f t="shared" si="9"/>
        <v>-1240.1263231041864</v>
      </c>
      <c r="AW5">
        <v>2</v>
      </c>
      <c r="AX5">
        <f>IF(Z5&gt;0, (R5*SUMPRODUCT(K5:$K$98, X5:$X$98)-K5*$AZ$3)/Z5, 0)</f>
        <v>2185.4730262755411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500000</v>
      </c>
      <c r="S6">
        <f t="shared" si="1"/>
        <v>3297.7166977591019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2136.9390185293087</v>
      </c>
      <c r="AC6">
        <f t="shared" si="2"/>
        <v>3188.4098558165333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-580.37115148347812</v>
      </c>
      <c r="AI6">
        <f t="shared" si="6"/>
        <v>-604.54249599271952</v>
      </c>
      <c r="AJ6">
        <f t="shared" si="7"/>
        <v>-1051.4708372872246</v>
      </c>
      <c r="AK6">
        <f>G6*SUM(AB6, AE6:AF6)</f>
        <v>125.01093258396456</v>
      </c>
      <c r="AL6">
        <f t="shared" si="8"/>
        <v>-1531.0024006959795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-447.70412707194771</v>
      </c>
      <c r="AR6">
        <f t="shared" si="9"/>
        <v>-466.35014465225692</v>
      </c>
      <c r="AS6">
        <f t="shared" si="9"/>
        <v>-811.11514958318537</v>
      </c>
      <c r="AT6">
        <f t="shared" si="9"/>
        <v>96.434687189215396</v>
      </c>
      <c r="AU6">
        <f t="shared" si="9"/>
        <v>-1181.0306070462268</v>
      </c>
      <c r="AW6">
        <v>3</v>
      </c>
      <c r="AX6">
        <f>IF(Z6&gt;0, (R6*SUMPRODUCT(K6:$K$98, X6:$X$98)-K6*$AZ$3)/Z6, 0)</f>
        <v>3297.7166977591019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500000</v>
      </c>
      <c r="S7">
        <f t="shared" si="1"/>
        <v>4211.5099101741944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3188.4098558165333</v>
      </c>
      <c r="AC7">
        <f t="shared" si="2"/>
        <v>4026.2962352310883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-581.60847444691694</v>
      </c>
      <c r="AI7">
        <f t="shared" si="6"/>
        <v>-605.50902508734362</v>
      </c>
      <c r="AJ7">
        <f t="shared" si="7"/>
        <v>-837.88637941455499</v>
      </c>
      <c r="AK7">
        <f>G7*SUM(AB7, AE7:AF7)</f>
        <v>156.55092392059177</v>
      </c>
      <c r="AL7">
        <f t="shared" si="8"/>
        <v>-1286.8444805813069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-408.20545029173269</v>
      </c>
      <c r="AR7">
        <f t="shared" si="9"/>
        <v>-424.98019733384479</v>
      </c>
      <c r="AS7">
        <f t="shared" si="9"/>
        <v>-588.07565884847656</v>
      </c>
      <c r="AT7">
        <f t="shared" si="9"/>
        <v>109.87621948487362</v>
      </c>
      <c r="AU7">
        <f t="shared" si="9"/>
        <v>-903.17963669744779</v>
      </c>
      <c r="AW7">
        <v>4</v>
      </c>
      <c r="AX7">
        <f>IF(Z7&gt;0, (R7*SUMPRODUCT(K7:$K$98, X7:$X$98)-K7*$AZ$3)/Z7, 0)</f>
        <v>4211.5099101741944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500000</v>
      </c>
      <c r="S8">
        <f t="shared" si="1"/>
        <v>4740.8411188226828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4026.2962352310883</v>
      </c>
      <c r="AC8">
        <f t="shared" si="2"/>
        <v>4481.4816058135293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-584.64714357890011</v>
      </c>
      <c r="AI8">
        <f t="shared" si="6"/>
        <v>-608.2794563557436</v>
      </c>
      <c r="AJ8">
        <f t="shared" si="7"/>
        <v>-455.18537058244101</v>
      </c>
      <c r="AK8">
        <f t="shared" ref="AK8:AK71" si="22">G8*SUM(AB8:AB8, AE8:AF8)</f>
        <v>85.760109810422179</v>
      </c>
      <c r="AL8">
        <f t="shared" si="8"/>
        <v>-977.70471712776248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-383.02824487085917</v>
      </c>
      <c r="AR8">
        <f t="shared" si="9"/>
        <v>-398.51081993270412</v>
      </c>
      <c r="AS8">
        <f t="shared" si="9"/>
        <v>-298.21210194889977</v>
      </c>
      <c r="AT8">
        <f t="shared" si="9"/>
        <v>56.185247292130384</v>
      </c>
      <c r="AU8">
        <f t="shared" si="9"/>
        <v>-640.53767458947357</v>
      </c>
      <c r="AW8">
        <v>5</v>
      </c>
      <c r="AX8">
        <f>IF(Z8&gt;0, (R8*SUMPRODUCT(K8:$K$98, X8:$X$98)-K8*$AZ$3)/Z8, 0)</f>
        <v>4740.8411188226828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500000</v>
      </c>
      <c r="S9">
        <f t="shared" si="1"/>
        <v>5070.8870511739342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4481.4816058135293</v>
      </c>
      <c r="AC9">
        <f t="shared" si="2"/>
        <v>4739.5255183248973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-592.72865380358894</v>
      </c>
      <c r="AI9">
        <f t="shared" si="6"/>
        <v>-616.09500701997376</v>
      </c>
      <c r="AJ9">
        <f t="shared" si="7"/>
        <v>-258.04391251136803</v>
      </c>
      <c r="AK9">
        <f t="shared" si="22"/>
        <v>26.440741474299823</v>
      </c>
      <c r="AL9">
        <f t="shared" si="8"/>
        <v>-847.69817805704201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-367.76475068391846</v>
      </c>
      <c r="AR9">
        <f t="shared" si="9"/>
        <v>-382.2626512154215</v>
      </c>
      <c r="AS9">
        <f t="shared" si="9"/>
        <v>-160.10606968512229</v>
      </c>
      <c r="AT9">
        <f t="shared" si="9"/>
        <v>16.405437182417753</v>
      </c>
      <c r="AU9">
        <f t="shared" si="9"/>
        <v>-525.96328371812604</v>
      </c>
      <c r="AW9">
        <v>6</v>
      </c>
      <c r="AX9">
        <f>IF(Z9&gt;0, (R9*SUMPRODUCT(K9:$K$98, X9:$X$98)-K9*$AZ$3)/Z9, 0)</f>
        <v>5070.8870511739342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500000</v>
      </c>
      <c r="S10">
        <f t="shared" si="1"/>
        <v>5367.7553734568937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4739.5255183248973</v>
      </c>
      <c r="AC10">
        <f t="shared" si="2"/>
        <v>4960.3476233004058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-603.33886778375904</v>
      </c>
      <c r="AI10">
        <f t="shared" si="6"/>
        <v>-626.44139052459082</v>
      </c>
      <c r="AJ10">
        <f t="shared" si="7"/>
        <v>-220.82210497550841</v>
      </c>
      <c r="AK10">
        <f t="shared" si="22"/>
        <v>19.432054625132082</v>
      </c>
      <c r="AL10">
        <f t="shared" si="8"/>
        <v>-827.83144087496714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-355.1351579165696</v>
      </c>
      <c r="AR10">
        <f t="shared" si="9"/>
        <v>-368.73368189692252</v>
      </c>
      <c r="AS10">
        <f t="shared" si="9"/>
        <v>-129.97951451397853</v>
      </c>
      <c r="AT10">
        <f t="shared" si="9"/>
        <v>11.438026217818704</v>
      </c>
      <c r="AU10">
        <f t="shared" si="9"/>
        <v>-487.27517019308232</v>
      </c>
      <c r="AW10">
        <v>7</v>
      </c>
      <c r="AX10">
        <f>IF(Z10&gt;0, (R10*SUMPRODUCT(K10:$K$98, X10:$X$98)-K10*$AZ$3)/Z10, 0)</f>
        <v>5367.7553734568937</v>
      </c>
    </row>
    <row r="11" spans="1:52" x14ac:dyDescent="0.25">
      <c r="A11" t="s">
        <v>33</v>
      </c>
      <c r="C11" s="12">
        <f>AU100</f>
        <v>7.0942624740217078E-12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500000</v>
      </c>
      <c r="S11">
        <f t="shared" si="1"/>
        <v>5633.4602667603531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4960.3476233004058</v>
      </c>
      <c r="AC11">
        <f t="shared" si="2"/>
        <v>5146.918584810066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-613.15019455077311</v>
      </c>
      <c r="AI11">
        <f t="shared" si="6"/>
        <v>-635.99103455446902</v>
      </c>
      <c r="AJ11">
        <f t="shared" si="7"/>
        <v>-186.57096150966026</v>
      </c>
      <c r="AK11">
        <f t="shared" si="22"/>
        <v>11.904834295920972</v>
      </c>
      <c r="AL11">
        <f t="shared" si="8"/>
        <v>-810.65716176820831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-342.9401993996197</v>
      </c>
      <c r="AR11">
        <f t="shared" si="9"/>
        <v>-355.71527848291214</v>
      </c>
      <c r="AS11">
        <f t="shared" si="9"/>
        <v>-104.35075012767275</v>
      </c>
      <c r="AT11">
        <f t="shared" si="9"/>
        <v>6.6584766400567412</v>
      </c>
      <c r="AU11">
        <f t="shared" si="9"/>
        <v>-453.40755197052812</v>
      </c>
      <c r="AW11">
        <v>8</v>
      </c>
      <c r="AX11">
        <f>IF(Z11&gt;0, (R11*SUMPRODUCT(K11:$K$98, X11:$X$98)-K11*$AZ$3)/Z11, 0)</f>
        <v>5633.4602667603531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500000</v>
      </c>
      <c r="S12">
        <f t="shared" si="1"/>
        <v>5887.4298709157028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5146.918584810066</v>
      </c>
      <c r="AC12">
        <f t="shared" si="2"/>
        <v>5317.7789452526868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-627.20626878389089</v>
      </c>
      <c r="AI12">
        <f t="shared" si="6"/>
        <v>-649.78734007411072</v>
      </c>
      <c r="AJ12">
        <f t="shared" si="7"/>
        <v>-170.86036044262073</v>
      </c>
      <c r="AK12">
        <f t="shared" si="22"/>
        <v>11.837912745063152</v>
      </c>
      <c r="AL12">
        <f t="shared" si="8"/>
        <v>-808.80978777166831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-333.36679950217643</v>
      </c>
      <c r="AR12">
        <f t="shared" si="9"/>
        <v>-345.3688789455897</v>
      </c>
      <c r="AS12">
        <f t="shared" si="9"/>
        <v>-90.814097940992525</v>
      </c>
      <c r="AT12">
        <f t="shared" si="9"/>
        <v>6.2919764693351308</v>
      </c>
      <c r="AU12">
        <f t="shared" si="9"/>
        <v>-429.89100041724708</v>
      </c>
      <c r="AW12">
        <v>9</v>
      </c>
      <c r="AX12">
        <f>IF(Z12&gt;0, (R12*SUMPRODUCT(K12:$K$98, X12:$X$98)-K12*$AZ$3)/Z12, 0)</f>
        <v>5887.4298709157028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500000</v>
      </c>
      <c r="S13">
        <f t="shared" si="1"/>
        <v>6125.9369367406753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5317.7789452526868</v>
      </c>
      <c r="AC13">
        <f t="shared" si="2"/>
        <v>5470.0141696074006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-641.73778769671833</v>
      </c>
      <c r="AI13">
        <f t="shared" si="6"/>
        <v>-664.06096138465114</v>
      </c>
      <c r="AJ13">
        <f t="shared" si="7"/>
        <v>-152.23522435471386</v>
      </c>
      <c r="AK13">
        <f t="shared" si="22"/>
        <v>10.635557890505373</v>
      </c>
      <c r="AL13">
        <f t="shared" si="8"/>
        <v>-805.66062784885958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-324.23047175342714</v>
      </c>
      <c r="AR13">
        <f t="shared" si="9"/>
        <v>-335.50899278590327</v>
      </c>
      <c r="AS13">
        <f t="shared" si="9"/>
        <v>-76.915057140666022</v>
      </c>
      <c r="AT13">
        <f t="shared" si="9"/>
        <v>5.3734905724908355</v>
      </c>
      <c r="AU13">
        <f t="shared" si="9"/>
        <v>-407.05055935407842</v>
      </c>
      <c r="AW13">
        <v>10</v>
      </c>
      <c r="AX13">
        <f>IF(Z13&gt;0, (R13*SUMPRODUCT(K13:$K$98, X13:$X$98)-K13*$AZ$3)/Z13, 0)</f>
        <v>6125.9369367406753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500000</v>
      </c>
      <c r="S14">
        <f t="shared" si="1"/>
        <v>6350.7745736323668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5470.0141696074006</v>
      </c>
      <c r="AC14">
        <f t="shared" si="2"/>
        <v>5605.6946350712515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-659.39529829837147</v>
      </c>
      <c r="AI14">
        <f t="shared" si="6"/>
        <v>-681.46227048450999</v>
      </c>
      <c r="AJ14">
        <f t="shared" si="7"/>
        <v>-135.68046546385085</v>
      </c>
      <c r="AK14">
        <f t="shared" si="22"/>
        <v>9.846025505293321</v>
      </c>
      <c r="AL14">
        <f t="shared" si="8"/>
        <v>-807.29671044306747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-316.74436334844972</v>
      </c>
      <c r="AR14">
        <f t="shared" si="9"/>
        <v>-327.34436167140359</v>
      </c>
      <c r="AS14">
        <f t="shared" si="9"/>
        <v>-65.174900038068557</v>
      </c>
      <c r="AT14">
        <f t="shared" si="9"/>
        <v>4.7295955676886772</v>
      </c>
      <c r="AU14">
        <f t="shared" si="9"/>
        <v>-387.78966614178341</v>
      </c>
      <c r="AW14">
        <v>11</v>
      </c>
      <c r="AX14">
        <f>IF(Z14&gt;0, (R14*SUMPRODUCT(K14:$K$98, X14:$X$98)-K14*$AZ$3)/Z14, 0)</f>
        <v>6350.7745736323668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500000</v>
      </c>
      <c r="S15">
        <f t="shared" si="1"/>
        <v>6584.2498293491371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5605.6946350712515</v>
      </c>
      <c r="AC15">
        <f t="shared" si="2"/>
        <v>5744.6297073711139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-685.7898588302703</v>
      </c>
      <c r="AI15">
        <f t="shared" si="6"/>
        <v>-707.60187180160597</v>
      </c>
      <c r="AJ15">
        <f t="shared" si="7"/>
        <v>-138.93507229986244</v>
      </c>
      <c r="AK15">
        <f t="shared" si="22"/>
        <v>22.983348003792134</v>
      </c>
      <c r="AL15">
        <f t="shared" si="8"/>
        <v>-823.55359609767629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-312.51602682983622</v>
      </c>
      <c r="AR15">
        <f t="shared" si="9"/>
        <v>-322.4558116534111</v>
      </c>
      <c r="AS15">
        <f t="shared" si="9"/>
        <v>-63.313034194655749</v>
      </c>
      <c r="AT15">
        <f t="shared" si="9"/>
        <v>10.473564910457855</v>
      </c>
      <c r="AU15">
        <f t="shared" si="9"/>
        <v>-375.29528093760899</v>
      </c>
      <c r="AW15">
        <v>12</v>
      </c>
      <c r="AX15">
        <f>IF(Z15&gt;0, (R15*SUMPRODUCT(K15:$K$98, X15:$X$98)-K15*$AZ$3)/Z15, 0)</f>
        <v>6584.2498293491371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500000</v>
      </c>
      <c r="S16">
        <f t="shared" si="1"/>
        <v>6827.0095355457843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5744.6297073711139</v>
      </c>
      <c r="AC16">
        <f t="shared" si="2"/>
        <v>5887.0830929961785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-716.66814915372709</v>
      </c>
      <c r="AI16">
        <f t="shared" si="6"/>
        <v>-738.22620858789173</v>
      </c>
      <c r="AJ16">
        <f t="shared" si="7"/>
        <v>-142.45338562506458</v>
      </c>
      <c r="AK16">
        <f t="shared" si="22"/>
        <v>40.786870922334913</v>
      </c>
      <c r="AL16">
        <f t="shared" si="8"/>
        <v>-839.89272329062146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-308.94649062394586</v>
      </c>
      <c r="AR16">
        <f t="shared" si="9"/>
        <v>-318.2398948511497</v>
      </c>
      <c r="AS16">
        <f t="shared" si="9"/>
        <v>-61.409836084292067</v>
      </c>
      <c r="AT16">
        <f t="shared" si="9"/>
        <v>17.582699398413332</v>
      </c>
      <c r="AU16">
        <f t="shared" si="9"/>
        <v>-362.06703153702847</v>
      </c>
      <c r="AW16">
        <v>13</v>
      </c>
      <c r="AX16">
        <f>IF(Z16&gt;0, (R16*SUMPRODUCT(K16:$K$98, X16:$X$98)-K16*$AZ$3)/Z16, 0)</f>
        <v>6827.0095355457843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500000</v>
      </c>
      <c r="S17">
        <f t="shared" si="1"/>
        <v>7106.2829342763489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5887.0830929961785</v>
      </c>
      <c r="AC17">
        <f t="shared" si="2"/>
        <v>6056.0033207094402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-747.53605874818584</v>
      </c>
      <c r="AI17">
        <f t="shared" si="6"/>
        <v>-768.84116078507134</v>
      </c>
      <c r="AJ17">
        <f t="shared" si="7"/>
        <v>-168.92022771326174</v>
      </c>
      <c r="AK17">
        <f t="shared" si="22"/>
        <v>81.241746683347259</v>
      </c>
      <c r="AL17">
        <f t="shared" si="8"/>
        <v>-856.51964181498579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-302.9265392106808</v>
      </c>
      <c r="AR17">
        <f t="shared" si="9"/>
        <v>-311.56007702071196</v>
      </c>
      <c r="AS17">
        <f t="shared" si="9"/>
        <v>-68.452109279581549</v>
      </c>
      <c r="AT17">
        <f t="shared" si="9"/>
        <v>32.921864937765335</v>
      </c>
      <c r="AU17">
        <f t="shared" si="9"/>
        <v>-347.09032136252819</v>
      </c>
      <c r="AW17">
        <v>14</v>
      </c>
      <c r="AX17">
        <f>IF(Z17&gt;0, (R17*SUMPRODUCT(K17:$K$98, X17:$X$98)-K17*$AZ$3)/Z17, 0)</f>
        <v>7106.2829342763489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500000</v>
      </c>
      <c r="S18">
        <f t="shared" si="1"/>
        <v>7425.916696539799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6056.0033207094402</v>
      </c>
      <c r="AC18">
        <f t="shared" si="2"/>
        <v>6253.5333839504283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-779.64572157044131</v>
      </c>
      <c r="AI18">
        <f t="shared" si="6"/>
        <v>-800.69879030087952</v>
      </c>
      <c r="AJ18">
        <f t="shared" si="7"/>
        <v>-197.53006324098806</v>
      </c>
      <c r="AK18">
        <f t="shared" si="22"/>
        <v>130.80967172732392</v>
      </c>
      <c r="AL18">
        <f t="shared" si="8"/>
        <v>-867.41918181454366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-294.82870973533107</v>
      </c>
      <c r="AR18">
        <f t="shared" si="9"/>
        <v>-302.79008105827177</v>
      </c>
      <c r="AS18">
        <f t="shared" si="9"/>
        <v>-74.697432523545331</v>
      </c>
      <c r="AT18">
        <f t="shared" si="9"/>
        <v>49.466630379994498</v>
      </c>
      <c r="AU18">
        <f t="shared" si="9"/>
        <v>-328.02088320182264</v>
      </c>
      <c r="AW18">
        <v>15</v>
      </c>
      <c r="AX18">
        <f>IF(Z18&gt;0, (R18*SUMPRODUCT(K18:$K$98, X18:$X$98)-K18*$AZ$3)/Z18, 0)</f>
        <v>7425.916696539799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500000</v>
      </c>
      <c r="S19">
        <f t="shared" si="1"/>
        <v>7727.717554224505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6253.5333839504283</v>
      </c>
      <c r="AC19">
        <f t="shared" si="2"/>
        <v>6429.9807486332138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-817.13233557312185</v>
      </c>
      <c r="AI19">
        <f t="shared" si="6"/>
        <v>-837.93401699947697</v>
      </c>
      <c r="AJ19">
        <f t="shared" si="7"/>
        <v>-176.44736468278552</v>
      </c>
      <c r="AK19">
        <f t="shared" si="22"/>
        <v>139.45379446209455</v>
      </c>
      <c r="AL19">
        <f t="shared" si="8"/>
        <v>-874.92758722016788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-288.16986471124807</v>
      </c>
      <c r="AR19">
        <f t="shared" si="9"/>
        <v>-295.50578505295726</v>
      </c>
      <c r="AS19">
        <f t="shared" si="9"/>
        <v>-62.225922284217908</v>
      </c>
      <c r="AT19">
        <f t="shared" si="9"/>
        <v>49.179770930770935</v>
      </c>
      <c r="AU19">
        <f t="shared" si="9"/>
        <v>-308.55193640640425</v>
      </c>
      <c r="AW19">
        <v>16</v>
      </c>
      <c r="AX19">
        <f>IF(Z19&gt;0, (R19*SUMPRODUCT(K19:$K$98, X19:$X$98)-K19*$AZ$3)/Z19, 0)</f>
        <v>7727.717554224505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500000</v>
      </c>
      <c r="S20">
        <f t="shared" si="1"/>
        <v>7879.8167478782898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6429.9807486332138</v>
      </c>
      <c r="AC20">
        <f t="shared" si="2"/>
        <v>6477.5274080701711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-853.11148608599137</v>
      </c>
      <c r="AI20">
        <f t="shared" si="6"/>
        <v>-873.66249512377863</v>
      </c>
      <c r="AJ20">
        <f t="shared" si="7"/>
        <v>-47.54665943695727</v>
      </c>
      <c r="AK20">
        <f t="shared" si="22"/>
        <v>27.648917219122819</v>
      </c>
      <c r="AL20">
        <f t="shared" si="8"/>
        <v>-893.56023734161306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-285.36305685408593</v>
      </c>
      <c r="AR20">
        <f t="shared" si="9"/>
        <v>-292.23730348668579</v>
      </c>
      <c r="AS20">
        <f t="shared" si="9"/>
        <v>-15.904205137806191</v>
      </c>
      <c r="AT20">
        <f t="shared" si="9"/>
        <v>9.2484741619797752</v>
      </c>
      <c r="AU20">
        <f t="shared" si="9"/>
        <v>-298.89303446251222</v>
      </c>
      <c r="AW20">
        <v>17</v>
      </c>
      <c r="AX20">
        <f>IF(Z20&gt;0, (R20*SUMPRODUCT(K20:$K$98, X20:$X$98)-K20*$AZ$3)/Z20, 0)</f>
        <v>7879.8167478782898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500000</v>
      </c>
      <c r="S21">
        <f t="shared" si="1"/>
        <v>7999.1227776832357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6477.5274080701711</v>
      </c>
      <c r="AC21">
        <f t="shared" si="2"/>
        <v>6495.5339188388589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-894.58830055614533</v>
      </c>
      <c r="AI21">
        <f t="shared" si="6"/>
        <v>-914.88907008852698</v>
      </c>
      <c r="AJ21">
        <f t="shared" si="7"/>
        <v>-18.006510768687804</v>
      </c>
      <c r="AK21">
        <f t="shared" si="22"/>
        <v>10.364043852912275</v>
      </c>
      <c r="AL21">
        <f t="shared" si="8"/>
        <v>-922.53153700430255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-284.55393525256966</v>
      </c>
      <c r="AR21">
        <f t="shared" si="9"/>
        <v>-291.01127865344296</v>
      </c>
      <c r="AS21">
        <f t="shared" si="9"/>
        <v>-5.7275771393528423</v>
      </c>
      <c r="AT21">
        <f t="shared" si="9"/>
        <v>3.2966331681768977</v>
      </c>
      <c r="AU21">
        <f t="shared" si="9"/>
        <v>-293.44222262461892</v>
      </c>
      <c r="AW21">
        <v>18</v>
      </c>
      <c r="AX21">
        <f>IF(Z21&gt;0, (R21*SUMPRODUCT(K21:$K$98, X21:$X$98)-K21*$AZ$3)/Z21, 0)</f>
        <v>7999.1227776832357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500000</v>
      </c>
      <c r="S22">
        <f t="shared" si="1"/>
        <v>8230.0065991735646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6495.5339188388589</v>
      </c>
      <c r="AC22">
        <f t="shared" si="2"/>
        <v>6600.7345290957555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-938.87973370295958</v>
      </c>
      <c r="AI22">
        <f t="shared" si="6"/>
        <v>-958.93055155333218</v>
      </c>
      <c r="AJ22">
        <f t="shared" si="7"/>
        <v>-105.20061025689665</v>
      </c>
      <c r="AK22">
        <f t="shared" si="22"/>
        <v>136.40621229561606</v>
      </c>
      <c r="AL22">
        <f t="shared" si="8"/>
        <v>-927.72494951461272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-278.84436706668441</v>
      </c>
      <c r="AR22">
        <f t="shared" si="9"/>
        <v>-284.79939773989463</v>
      </c>
      <c r="AS22">
        <f t="shared" si="9"/>
        <v>-31.244254752860716</v>
      </c>
      <c r="AT22">
        <f t="shared" si="9"/>
        <v>40.512221710782626</v>
      </c>
      <c r="AU22">
        <f t="shared" si="9"/>
        <v>-275.53143078197269</v>
      </c>
      <c r="AW22">
        <v>19</v>
      </c>
      <c r="AX22">
        <f>IF(Z22&gt;0, (R22*SUMPRODUCT(K22:$K$98, X22:$X$98)-K22*$AZ$3)/Z22, 0)</f>
        <v>8230.0065991735646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500000</v>
      </c>
      <c r="S23">
        <f t="shared" si="1"/>
        <v>8724.3808928352046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6600.7345290957555</v>
      </c>
      <c r="AC23">
        <f t="shared" si="2"/>
        <v>6910.0509449910433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-986.63457871793116</v>
      </c>
      <c r="AI23">
        <f t="shared" si="6"/>
        <v>-1006.4355566608642</v>
      </c>
      <c r="AJ23">
        <f t="shared" si="7"/>
        <v>-309.31641589528772</v>
      </c>
      <c r="AK23">
        <f t="shared" si="22"/>
        <v>462.05141703670296</v>
      </c>
      <c r="AL23">
        <f t="shared" si="8"/>
        <v>-853.70055551944893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-261.63161413165329</v>
      </c>
      <c r="AR23">
        <f t="shared" si="9"/>
        <v>-266.88235430673075</v>
      </c>
      <c r="AS23">
        <f t="shared" si="9"/>
        <v>-82.023228167475466</v>
      </c>
      <c r="AT23">
        <f t="shared" si="9"/>
        <v>122.52485434700209</v>
      </c>
      <c r="AU23">
        <f t="shared" si="9"/>
        <v>-226.38072812720409</v>
      </c>
      <c r="AW23">
        <v>20</v>
      </c>
      <c r="AX23">
        <f>IF(Z23&gt;0, (R23*SUMPRODUCT(K23:$K$98, X23:$X$98)-K23*$AZ$3)/Z23, 0)</f>
        <v>8724.3808928352046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500000</v>
      </c>
      <c r="S24">
        <f t="shared" si="1"/>
        <v>9172.8171950146025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6910.0509449910433</v>
      </c>
      <c r="AC24">
        <f t="shared" si="2"/>
        <v>7173.5628870754408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-1036.4782302272397</v>
      </c>
      <c r="AI24">
        <f t="shared" si="6"/>
        <v>-1056.029374479232</v>
      </c>
      <c r="AJ24">
        <f t="shared" si="7"/>
        <v>-263.51194208439756</v>
      </c>
      <c r="AK24">
        <f t="shared" si="22"/>
        <v>483.70356614937305</v>
      </c>
      <c r="AL24">
        <f t="shared" si="8"/>
        <v>-835.83775041425656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-245.40084313963618</v>
      </c>
      <c r="AR24">
        <f t="shared" si="9"/>
        <v>-250.029852359378</v>
      </c>
      <c r="AS24">
        <f t="shared" si="9"/>
        <v>-62.39016978745093</v>
      </c>
      <c r="AT24">
        <f t="shared" si="9"/>
        <v>114.52364314171905</v>
      </c>
      <c r="AU24">
        <f t="shared" si="9"/>
        <v>-197.89637900510985</v>
      </c>
      <c r="AW24">
        <v>21</v>
      </c>
      <c r="AX24">
        <f>IF(Z24&gt;0, (R24*SUMPRODUCT(K24:$K$98, X24:$X$98)-K24*$AZ$3)/Z24, 0)</f>
        <v>9172.8171950146025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500000</v>
      </c>
      <c r="S25">
        <f t="shared" si="1"/>
        <v>9581.2373358520617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7173.5628870754408</v>
      </c>
      <c r="AC25">
        <f t="shared" si="2"/>
        <v>7397.040219128703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-1095.6961748109345</v>
      </c>
      <c r="AI25">
        <f t="shared" si="6"/>
        <v>-1114.9970228116663</v>
      </c>
      <c r="AJ25">
        <f t="shared" si="7"/>
        <v>-223.47733205326222</v>
      </c>
      <c r="AK25">
        <f t="shared" si="22"/>
        <v>502.14940209528089</v>
      </c>
      <c r="AL25">
        <f t="shared" si="8"/>
        <v>-836.32495276964755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-231.62636333744061</v>
      </c>
      <c r="AR25">
        <f t="shared" si="9"/>
        <v>-235.7064955260098</v>
      </c>
      <c r="AS25">
        <f t="shared" si="9"/>
        <v>-47.242331315779829</v>
      </c>
      <c r="AT25">
        <f t="shared" si="9"/>
        <v>106.15263841682199</v>
      </c>
      <c r="AU25">
        <f t="shared" si="9"/>
        <v>-176.79618842496762</v>
      </c>
      <c r="AW25">
        <v>22</v>
      </c>
      <c r="AX25">
        <f>IF(Z25&gt;0, (R25*SUMPRODUCT(K25:$K$98, X25:$X$98)-K25*$AZ$3)/Z25, 0)</f>
        <v>9581.2373358520617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500000</v>
      </c>
      <c r="S26">
        <f t="shared" si="1"/>
        <v>9953.0022982289811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7397.040219128703</v>
      </c>
      <c r="AC26">
        <f t="shared" si="2"/>
        <v>7584.0550836420598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-1163.4551174841158</v>
      </c>
      <c r="AI26">
        <f t="shared" si="6"/>
        <v>-1182.5047842489662</v>
      </c>
      <c r="AJ26">
        <f t="shared" si="7"/>
        <v>-187.01486451335677</v>
      </c>
      <c r="AK26">
        <f t="shared" si="22"/>
        <v>517.79281533900928</v>
      </c>
      <c r="AL26">
        <f t="shared" si="8"/>
        <v>-851.72683342331368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-219.59854314906326</v>
      </c>
      <c r="AR26">
        <f t="shared" si="9"/>
        <v>-223.19410863858752</v>
      </c>
      <c r="AS26">
        <f t="shared" si="9"/>
        <v>-35.29847535774261</v>
      </c>
      <c r="AT26">
        <f t="shared" si="9"/>
        <v>97.731787150827302</v>
      </c>
      <c r="AU26">
        <f t="shared" si="9"/>
        <v>-160.76079684550282</v>
      </c>
      <c r="AW26">
        <v>23</v>
      </c>
      <c r="AX26">
        <f>IF(Z26&gt;0, (R26*SUMPRODUCT(K26:$K$98, X26:$X$98)-K26*$AZ$3)/Z26, 0)</f>
        <v>9953.0022982289811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500000</v>
      </c>
      <c r="S27">
        <f t="shared" si="1"/>
        <v>10306.85307893539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7584.0550836420598</v>
      </c>
      <c r="AC27">
        <f t="shared" si="2"/>
        <v>7738.2433510740721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-1790.2876825606334</v>
      </c>
      <c r="AI27">
        <f t="shared" si="6"/>
        <v>-1809.057338273707</v>
      </c>
      <c r="AJ27">
        <f t="shared" si="7"/>
        <v>-154.18826743201225</v>
      </c>
      <c r="AK27">
        <f t="shared" si="22"/>
        <v>530.88385585494427</v>
      </c>
      <c r="AL27">
        <f t="shared" si="8"/>
        <v>-1432.3617498507751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-301.70646848704314</v>
      </c>
      <c r="AR27">
        <f t="shared" si="9"/>
        <v>-304.8696062302518</v>
      </c>
      <c r="AS27">
        <f t="shared" si="9"/>
        <v>-25.984425912215176</v>
      </c>
      <c r="AT27">
        <f t="shared" si="9"/>
        <v>89.466678951668996</v>
      </c>
      <c r="AU27">
        <f t="shared" si="9"/>
        <v>-241.38735319079797</v>
      </c>
      <c r="AW27">
        <v>24</v>
      </c>
      <c r="AX27">
        <f>IF(Z27&gt;0, (R27*SUMPRODUCT(K27:$K$98, X27:$X$98)-K27*$AZ$3)/Z27, 0)</f>
        <v>10306.85307893539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500000</v>
      </c>
      <c r="S28">
        <f t="shared" si="1"/>
        <v>10523.673635761301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7738.2433510740721</v>
      </c>
      <c r="AC28">
        <f t="shared" si="2"/>
        <v>7770.2751063201295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-2458.4495052984048</v>
      </c>
      <c r="AI28">
        <f t="shared" si="6"/>
        <v>-2476.9085419790831</v>
      </c>
      <c r="AJ28">
        <f t="shared" si="7"/>
        <v>-32.031755246057401</v>
      </c>
      <c r="AK28">
        <f t="shared" si="22"/>
        <v>541.67703457518508</v>
      </c>
      <c r="AL28">
        <f t="shared" si="8"/>
        <v>-1967.2632626499553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-369.91766214774407</v>
      </c>
      <c r="AR28">
        <f t="shared" si="9"/>
        <v>-372.69515409122295</v>
      </c>
      <c r="AS28">
        <f t="shared" si="9"/>
        <v>-4.8197500048600972</v>
      </c>
      <c r="AT28">
        <f t="shared" si="9"/>
        <v>81.504989969217903</v>
      </c>
      <c r="AU28">
        <f t="shared" si="9"/>
        <v>-296.00991412686511</v>
      </c>
      <c r="AW28">
        <v>25</v>
      </c>
      <c r="AX28">
        <f>IF(Z28&gt;0, (R28*SUMPRODUCT(K28:$K$98, X28:$X$98)-K28*$AZ$3)/Z28, 0)</f>
        <v>10523.673635761301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500000</v>
      </c>
      <c r="S29">
        <f t="shared" si="1"/>
        <v>10623.145606788643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7770.2751063201295</v>
      </c>
      <c r="AC29">
        <f t="shared" si="2"/>
        <v>7698.3380010769406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-3150.9575613917568</v>
      </c>
      <c r="AI29">
        <f t="shared" si="6"/>
        <v>-3169.0744598275587</v>
      </c>
      <c r="AJ29">
        <f t="shared" si="7"/>
        <v>71.937105243188853</v>
      </c>
      <c r="AK29">
        <f t="shared" si="22"/>
        <v>543.91925744240916</v>
      </c>
      <c r="AL29">
        <f t="shared" si="8"/>
        <v>-2553.2180971419607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-423.31953102842976</v>
      </c>
      <c r="AR29">
        <f t="shared" si="9"/>
        <v>-425.75346953763199</v>
      </c>
      <c r="AS29">
        <f t="shared" si="9"/>
        <v>9.6644848627027802</v>
      </c>
      <c r="AT29">
        <f t="shared" si="9"/>
        <v>73.073546847819742</v>
      </c>
      <c r="AU29">
        <f t="shared" si="9"/>
        <v>-343.01543782710951</v>
      </c>
      <c r="AW29">
        <v>26</v>
      </c>
      <c r="AX29">
        <f>IF(Z29&gt;0, (R29*SUMPRODUCT(K29:$K$98, X29:$X$98)-K29*$AZ$3)/Z29, 0)</f>
        <v>10623.145606788643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500000</v>
      </c>
      <c r="S30">
        <f t="shared" si="1"/>
        <v>10627.403902387448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7698.3380010769406</v>
      </c>
      <c r="AC30">
        <f t="shared" si="2"/>
        <v>7541.0725387132916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-3920.8591594762174</v>
      </c>
      <c r="AI30">
        <f t="shared" si="6"/>
        <v>-3938.5988459696873</v>
      </c>
      <c r="AJ30">
        <f t="shared" si="7"/>
        <v>157.26546236364902</v>
      </c>
      <c r="AK30">
        <f t="shared" si="22"/>
        <v>538.88366007538593</v>
      </c>
      <c r="AL30">
        <f t="shared" si="8"/>
        <v>-3242.4497235306526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-470.31515371566343</v>
      </c>
      <c r="AR30">
        <f t="shared" si="9"/>
        <v>-472.44306574736174</v>
      </c>
      <c r="AS30">
        <f t="shared" si="9"/>
        <v>18.864317002298364</v>
      </c>
      <c r="AT30">
        <f t="shared" si="9"/>
        <v>64.640207953062998</v>
      </c>
      <c r="AU30">
        <f t="shared" si="9"/>
        <v>-388.93854079200042</v>
      </c>
      <c r="AW30">
        <v>27</v>
      </c>
      <c r="AX30">
        <f>IF(Z30&gt;0, (R30*SUMPRODUCT(K30:$K$98, X30:$X$98)-K30*$AZ$3)/Z30, 0)</f>
        <v>10627.403902387448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500000</v>
      </c>
      <c r="S31">
        <f t="shared" si="1"/>
        <v>10546.400978954995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7541.0725387132916</v>
      </c>
      <c r="AC31">
        <f t="shared" si="2"/>
        <v>7308.3056605911834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-4762.3962360369378</v>
      </c>
      <c r="AI31">
        <f t="shared" si="6"/>
        <v>-4779.7204058536709</v>
      </c>
      <c r="AJ31">
        <f t="shared" si="7"/>
        <v>232.76687812210821</v>
      </c>
      <c r="AK31">
        <f t="shared" si="22"/>
        <v>527.87507770993045</v>
      </c>
      <c r="AL31">
        <f t="shared" si="8"/>
        <v>-4019.0784500216323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-510.05291431225879</v>
      </c>
      <c r="AR31">
        <f t="shared" si="9"/>
        <v>-511.90833390884791</v>
      </c>
      <c r="AS31">
        <f t="shared" si="9"/>
        <v>24.929346206678552</v>
      </c>
      <c r="AT31">
        <f t="shared" si="9"/>
        <v>56.535451574019724</v>
      </c>
      <c r="AU31">
        <f t="shared" si="9"/>
        <v>-430.44353612814967</v>
      </c>
      <c r="AW31">
        <v>28</v>
      </c>
      <c r="AX31">
        <f>IF(Z31&gt;0, (R31*SUMPRODUCT(K31:$K$98, X31:$X$98)-K31*$AZ$3)/Z31, 0)</f>
        <v>10546.400978954995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500000</v>
      </c>
      <c r="S32">
        <f t="shared" si="1"/>
        <v>10389.720294283186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7308.3056605911834</v>
      </c>
      <c r="AC32">
        <f t="shared" si="2"/>
        <v>7010.3494209160272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-5649.0652938404237</v>
      </c>
      <c r="AI32">
        <f t="shared" si="6"/>
        <v>-5665.9337686942981</v>
      </c>
      <c r="AJ32">
        <f t="shared" si="7"/>
        <v>297.95623967515621</v>
      </c>
      <c r="AK32">
        <f t="shared" si="22"/>
        <v>511.58139624138289</v>
      </c>
      <c r="AL32">
        <f t="shared" si="8"/>
        <v>-4856.3961327777588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-540.19216254981211</v>
      </c>
      <c r="AR32">
        <f t="shared" si="9"/>
        <v>-541.80521133509831</v>
      </c>
      <c r="AS32">
        <f t="shared" si="9"/>
        <v>28.492080916613215</v>
      </c>
      <c r="AT32">
        <f t="shared" si="9"/>
        <v>48.9199976246002</v>
      </c>
      <c r="AU32">
        <f t="shared" si="9"/>
        <v>-464.39313279388483</v>
      </c>
      <c r="AW32">
        <v>29</v>
      </c>
      <c r="AX32">
        <f>IF(Z32&gt;0, (R32*SUMPRODUCT(K32:$K$98, X32:$X$98)-K32*$AZ$3)/Z32, 0)</f>
        <v>10389.720294283186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500000</v>
      </c>
      <c r="S33">
        <f t="shared" si="1"/>
        <v>10170.591123138569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7010.3494209160272</v>
      </c>
      <c r="AC33">
        <f t="shared" si="2"/>
        <v>6659.5292892922007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-6604.3452747887623</v>
      </c>
      <c r="AI33">
        <f t="shared" si="6"/>
        <v>-6620.7148476303582</v>
      </c>
      <c r="AJ33">
        <f t="shared" si="7"/>
        <v>350.82013162382646</v>
      </c>
      <c r="AK33">
        <f t="shared" si="22"/>
        <v>490.72445946412194</v>
      </c>
      <c r="AL33">
        <f t="shared" si="8"/>
        <v>-5779.1702565424102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-563.8757682278806</v>
      </c>
      <c r="AR33">
        <f t="shared" si="9"/>
        <v>-565.27339434789178</v>
      </c>
      <c r="AS33">
        <f t="shared" si="9"/>
        <v>29.952851190918164</v>
      </c>
      <c r="AT33">
        <f t="shared" si="9"/>
        <v>41.897814250390418</v>
      </c>
      <c r="AU33">
        <f t="shared" si="9"/>
        <v>-493.42272890658325</v>
      </c>
      <c r="AW33">
        <v>30</v>
      </c>
      <c r="AX33">
        <f>IF(Z33&gt;0, (R33*SUMPRODUCT(K33:$K$98, X33:$X$98)-K33*$AZ$3)/Z33, 0)</f>
        <v>10170.591123138569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500000</v>
      </c>
      <c r="S34">
        <f t="shared" si="1"/>
        <v>9897.0567130283853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6659.5292892922007</v>
      </c>
      <c r="AC34">
        <f t="shared" si="2"/>
        <v>6264.7356915339451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-7622.6552894175275</v>
      </c>
      <c r="AI34">
        <f t="shared" si="6"/>
        <v>-7638.4800337662364</v>
      </c>
      <c r="AJ34">
        <f t="shared" si="7"/>
        <v>394.7935977582556</v>
      </c>
      <c r="AK34">
        <f t="shared" si="22"/>
        <v>466.16705025045411</v>
      </c>
      <c r="AL34">
        <f t="shared" si="8"/>
        <v>-6777.5193857575268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-581.08801700392939</v>
      </c>
      <c r="AR34">
        <f t="shared" si="9"/>
        <v>-582.29436426273196</v>
      </c>
      <c r="AS34">
        <f t="shared" si="9"/>
        <v>30.095789477149722</v>
      </c>
      <c r="AT34">
        <f t="shared" si="9"/>
        <v>35.536709524130487</v>
      </c>
      <c r="AU34">
        <f t="shared" ref="AU34:AU97" si="23">AL34*$K34</f>
        <v>-516.66186526145168</v>
      </c>
      <c r="AW34">
        <v>31</v>
      </c>
      <c r="AX34">
        <f>IF(Z34&gt;0, (R34*SUMPRODUCT(K34:$K$98, X34:$X$98)-K34*$AZ$3)/Z34, 0)</f>
        <v>9897.0567130283853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500000</v>
      </c>
      <c r="S35">
        <f t="shared" si="1"/>
        <v>9573.1825918418726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6264.7356915339451</v>
      </c>
      <c r="AC35">
        <f t="shared" si="2"/>
        <v>5834.6138981636132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-8592.5196864620248</v>
      </c>
      <c r="AI35">
        <f t="shared" ref="AI35:AI66" si="25">SUM(AE35:AH35)</f>
        <v>-8607.7565573829233</v>
      </c>
      <c r="AJ35">
        <f t="shared" si="7"/>
        <v>430.12179337033194</v>
      </c>
      <c r="AK35">
        <f t="shared" si="22"/>
        <v>438.5314984073762</v>
      </c>
      <c r="AL35">
        <f t="shared" si="8"/>
        <v>-7739.1032656052148</v>
      </c>
      <c r="AN35">
        <f t="shared" ref="AN35:AT66" si="26">AE35*$K35</f>
        <v>0</v>
      </c>
      <c r="AO35">
        <f t="shared" si="26"/>
        <v>0</v>
      </c>
      <c r="AP35">
        <f t="shared" si="26"/>
        <v>-1.0370827361475696</v>
      </c>
      <c r="AQ35">
        <f t="shared" si="26"/>
        <v>-584.84145945053524</v>
      </c>
      <c r="AR35">
        <f t="shared" si="26"/>
        <v>-585.87854218668269</v>
      </c>
      <c r="AS35">
        <f t="shared" si="26"/>
        <v>29.275819731029745</v>
      </c>
      <c r="AT35">
        <f t="shared" si="26"/>
        <v>29.848218089937504</v>
      </c>
      <c r="AU35">
        <f t="shared" si="23"/>
        <v>-526.75450436571543</v>
      </c>
      <c r="AW35">
        <v>32</v>
      </c>
      <c r="AX35">
        <f>IF(Z35&gt;0, (R35*SUMPRODUCT(K35:$K$98, X35:$X$98)-K35*$AZ$3)/Z35, 0)</f>
        <v>9573.1825918418726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500000</v>
      </c>
      <c r="S36">
        <f t="shared" si="1"/>
        <v>9215.2192128096467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5834.6138981636132</v>
      </c>
      <c r="AC36">
        <f t="shared" si="2"/>
        <v>5384.5637098145035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-9534.014872624819</v>
      </c>
      <c r="AI36">
        <f t="shared" si="25"/>
        <v>-9548.6226740928778</v>
      </c>
      <c r="AJ36">
        <f t="shared" si="7"/>
        <v>450.0501883491097</v>
      </c>
      <c r="AK36">
        <f t="shared" si="22"/>
        <v>408.42297287145294</v>
      </c>
      <c r="AL36">
        <f t="shared" si="8"/>
        <v>-8690.1495128723145</v>
      </c>
      <c r="AN36">
        <f t="shared" si="26"/>
        <v>0</v>
      </c>
      <c r="AO36">
        <f t="shared" si="26"/>
        <v>0</v>
      </c>
      <c r="AP36">
        <f t="shared" si="26"/>
        <v>-0.88773726634194705</v>
      </c>
      <c r="AQ36">
        <f t="shared" si="26"/>
        <v>-579.39590148415823</v>
      </c>
      <c r="AR36">
        <f t="shared" si="26"/>
        <v>-580.28363875050024</v>
      </c>
      <c r="AS36">
        <f t="shared" si="26"/>
        <v>27.350202204987575</v>
      </c>
      <c r="AT36">
        <f t="shared" si="26"/>
        <v>24.820455989969123</v>
      </c>
      <c r="AU36">
        <f t="shared" si="23"/>
        <v>-528.11298055554346</v>
      </c>
      <c r="AW36">
        <v>33</v>
      </c>
      <c r="AX36">
        <f>IF(Z36&gt;0, (R36*SUMPRODUCT(K36:$K$98, X36:$X$98)-K36*$AZ$3)/Z36, 0)</f>
        <v>9215.2192128096467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500000</v>
      </c>
      <c r="S37">
        <f t="shared" si="1"/>
        <v>8834.6144540750356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5384.5637098145035</v>
      </c>
      <c r="AC37">
        <f t="shared" si="2"/>
        <v>4925.5171575280483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-10472.04071642185</v>
      </c>
      <c r="AI37">
        <f t="shared" si="25"/>
        <v>-10485.978837839408</v>
      </c>
      <c r="AJ37">
        <f t="shared" si="7"/>
        <v>459.04655228645515</v>
      </c>
      <c r="AK37">
        <f t="shared" si="22"/>
        <v>376.91945968701526</v>
      </c>
      <c r="AL37">
        <f t="shared" si="8"/>
        <v>-9650.0128258659388</v>
      </c>
      <c r="AN37">
        <f t="shared" si="26"/>
        <v>0</v>
      </c>
      <c r="AO37">
        <f t="shared" si="26"/>
        <v>0</v>
      </c>
      <c r="AP37">
        <f t="shared" si="26"/>
        <v>-0.75628557062836332</v>
      </c>
      <c r="AQ37">
        <f t="shared" si="26"/>
        <v>-568.21526026358481</v>
      </c>
      <c r="AR37">
        <f t="shared" si="26"/>
        <v>-568.9715458342132</v>
      </c>
      <c r="AS37">
        <f t="shared" si="26"/>
        <v>24.90796810706766</v>
      </c>
      <c r="AT37">
        <f t="shared" si="26"/>
        <v>20.451733781803565</v>
      </c>
      <c r="AU37">
        <f t="shared" si="23"/>
        <v>-523.61184394534212</v>
      </c>
      <c r="AW37">
        <v>34</v>
      </c>
      <c r="AX37">
        <f>IF(Z37&gt;0, (R37*SUMPRODUCT(K37:$K$98, X37:$X$98)-K37*$AZ$3)/Z37, 0)</f>
        <v>8834.6144540750356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500000</v>
      </c>
      <c r="S38">
        <f t="shared" si="1"/>
        <v>8441.1735345042725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4925.5171575280483</v>
      </c>
      <c r="AC38">
        <f t="shared" si="2"/>
        <v>4464.7566733338399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-11511.773241188614</v>
      </c>
      <c r="AI38">
        <f t="shared" si="25"/>
        <v>-11524.996392729936</v>
      </c>
      <c r="AJ38">
        <f t="shared" si="7"/>
        <v>460.7604841942084</v>
      </c>
      <c r="AK38">
        <f t="shared" si="22"/>
        <v>344.7862010269634</v>
      </c>
      <c r="AL38">
        <f t="shared" si="8"/>
        <v>-10719.449707508764</v>
      </c>
      <c r="AN38">
        <f t="shared" si="26"/>
        <v>0</v>
      </c>
      <c r="AO38">
        <f t="shared" si="26"/>
        <v>0</v>
      </c>
      <c r="AP38">
        <f t="shared" si="26"/>
        <v>-0.64061709464054528</v>
      </c>
      <c r="AQ38">
        <f t="shared" si="26"/>
        <v>-557.70658794051587</v>
      </c>
      <c r="AR38">
        <f t="shared" si="26"/>
        <v>-558.34720503515643</v>
      </c>
      <c r="AS38">
        <f t="shared" si="26"/>
        <v>22.322291458829966</v>
      </c>
      <c r="AT38">
        <f t="shared" si="26"/>
        <v>16.70372858420431</v>
      </c>
      <c r="AU38">
        <f t="shared" si="23"/>
        <v>-519.32118499212208</v>
      </c>
      <c r="AW38">
        <v>35</v>
      </c>
      <c r="AX38">
        <f>IF(Z38&gt;0, (R38*SUMPRODUCT(K38:$K$98, X38:$X$98)-K38*$AZ$3)/Z38, 0)</f>
        <v>8441.1735345042725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500000</v>
      </c>
      <c r="S39">
        <f t="shared" si="1"/>
        <v>8026.5461974846994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4464.7566733338399</v>
      </c>
      <c r="AC39">
        <f t="shared" si="2"/>
        <v>4002.9918497409808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-12458.853382233516</v>
      </c>
      <c r="AI39">
        <f t="shared" si="25"/>
        <v>-12471.321359590313</v>
      </c>
      <c r="AJ39">
        <f t="shared" si="7"/>
        <v>461.7648235928591</v>
      </c>
      <c r="AK39">
        <f t="shared" si="22"/>
        <v>312.5329671333688</v>
      </c>
      <c r="AL39">
        <f t="shared" si="8"/>
        <v>-11697.023568864084</v>
      </c>
      <c r="AN39">
        <f t="shared" si="26"/>
        <v>0</v>
      </c>
      <c r="AO39">
        <f t="shared" si="26"/>
        <v>0</v>
      </c>
      <c r="AP39">
        <f t="shared" si="26"/>
        <v>-0.53931379675502111</v>
      </c>
      <c r="AQ39">
        <f t="shared" si="26"/>
        <v>-538.91913086635873</v>
      </c>
      <c r="AR39">
        <f t="shared" si="26"/>
        <v>-539.45844466311371</v>
      </c>
      <c r="AS39">
        <f t="shared" si="26"/>
        <v>19.974060995869003</v>
      </c>
      <c r="AT39">
        <f t="shared" si="26"/>
        <v>13.518900162576974</v>
      </c>
      <c r="AU39">
        <f t="shared" si="23"/>
        <v>-505.9654835046677</v>
      </c>
      <c r="AW39">
        <v>36</v>
      </c>
      <c r="AX39">
        <f>IF(Z39&gt;0, (R39*SUMPRODUCT(K39:$K$98, X39:$X$98)-K39*$AZ$3)/Z39, 0)</f>
        <v>8026.5461974846994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500000</v>
      </c>
      <c r="S40">
        <f t="shared" si="1"/>
        <v>7595.4666830166116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4002.9918497409808</v>
      </c>
      <c r="AC40">
        <f t="shared" si="2"/>
        <v>3549.735008470745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-13191.36940303839</v>
      </c>
      <c r="AI40">
        <f t="shared" si="25"/>
        <v>-13203.053132151468</v>
      </c>
      <c r="AJ40">
        <f t="shared" si="7"/>
        <v>453.25684127023578</v>
      </c>
      <c r="AK40">
        <f t="shared" si="22"/>
        <v>280.20942948186871</v>
      </c>
      <c r="AL40">
        <f t="shared" si="8"/>
        <v>-12469.586861399364</v>
      </c>
      <c r="AN40">
        <f t="shared" si="26"/>
        <v>0</v>
      </c>
      <c r="AO40">
        <f t="shared" si="26"/>
        <v>0</v>
      </c>
      <c r="AP40">
        <f t="shared" si="26"/>
        <v>-0.45124144609404782</v>
      </c>
      <c r="AQ40">
        <f t="shared" si="26"/>
        <v>-509.46855646673873</v>
      </c>
      <c r="AR40">
        <f t="shared" si="26"/>
        <v>-509.91979791283279</v>
      </c>
      <c r="AS40">
        <f t="shared" si="26"/>
        <v>17.505393229108765</v>
      </c>
      <c r="AT40">
        <f t="shared" si="26"/>
        <v>10.822067761487629</v>
      </c>
      <c r="AU40">
        <f t="shared" si="23"/>
        <v>-481.59233692223643</v>
      </c>
      <c r="AW40">
        <v>37</v>
      </c>
      <c r="AX40">
        <f>IF(Z40&gt;0, (R40*SUMPRODUCT(K40:$K$98, X40:$X$98)-K40*$AZ$3)/Z40, 0)</f>
        <v>7595.4666830166116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500000</v>
      </c>
      <c r="S41">
        <f t="shared" si="1"/>
        <v>7165.3565710550847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3549.735008470745</v>
      </c>
      <c r="AC41">
        <f t="shared" si="2"/>
        <v>3116.750639143404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-13850.359839806162</v>
      </c>
      <c r="AI41">
        <f t="shared" si="25"/>
        <v>-13861.234213636119</v>
      </c>
      <c r="AJ41">
        <f t="shared" si="7"/>
        <v>432.98436932734103</v>
      </c>
      <c r="AK41">
        <f t="shared" si="22"/>
        <v>248.48145059295217</v>
      </c>
      <c r="AL41">
        <f t="shared" si="8"/>
        <v>-13179.768393715825</v>
      </c>
      <c r="AN41">
        <f t="shared" si="26"/>
        <v>0</v>
      </c>
      <c r="AO41">
        <f t="shared" si="26"/>
        <v>0</v>
      </c>
      <c r="AP41">
        <f t="shared" si="26"/>
        <v>-0.37498486485734012</v>
      </c>
      <c r="AQ41">
        <f t="shared" si="26"/>
        <v>-477.60683915868566</v>
      </c>
      <c r="AR41">
        <f t="shared" si="26"/>
        <v>-477.98182402354297</v>
      </c>
      <c r="AS41">
        <f t="shared" si="26"/>
        <v>14.930752589200777</v>
      </c>
      <c r="AT41">
        <f t="shared" si="26"/>
        <v>8.5684734245089409</v>
      </c>
      <c r="AU41">
        <f t="shared" si="23"/>
        <v>-454.48259800983328</v>
      </c>
      <c r="AW41">
        <v>38</v>
      </c>
      <c r="AX41">
        <f>IF(Z41&gt;0, (R41*SUMPRODUCT(K41:$K$98, X41:$X$98)-K41*$AZ$3)/Z41, 0)</f>
        <v>7165.3565710550847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500000</v>
      </c>
      <c r="S42">
        <f t="shared" si="1"/>
        <v>6736.6517737945132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3116.750639143404</v>
      </c>
      <c r="AC42">
        <f t="shared" si="2"/>
        <v>2707.4332527877505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-14364.612854418756</v>
      </c>
      <c r="AI42">
        <f t="shared" si="25"/>
        <v>-14374.660253867691</v>
      </c>
      <c r="AJ42">
        <f t="shared" si="7"/>
        <v>409.31738635565353</v>
      </c>
      <c r="AK42">
        <f t="shared" si="22"/>
        <v>218.17254474003829</v>
      </c>
      <c r="AL42">
        <f t="shared" si="8"/>
        <v>-13747.170322771999</v>
      </c>
      <c r="AN42">
        <f t="shared" si="26"/>
        <v>0</v>
      </c>
      <c r="AO42">
        <f t="shared" si="26"/>
        <v>0</v>
      </c>
      <c r="AP42">
        <f t="shared" si="26"/>
        <v>-0.3093464427273831</v>
      </c>
      <c r="AQ42">
        <f t="shared" si="26"/>
        <v>-442.26786346602847</v>
      </c>
      <c r="AR42">
        <f t="shared" si="26"/>
        <v>-442.57720990875583</v>
      </c>
      <c r="AS42">
        <f t="shared" si="26"/>
        <v>12.602353281475809</v>
      </c>
      <c r="AT42">
        <f t="shared" si="26"/>
        <v>6.7172506636293612</v>
      </c>
      <c r="AU42">
        <f t="shared" si="23"/>
        <v>-423.25760596365069</v>
      </c>
      <c r="AW42">
        <v>39</v>
      </c>
      <c r="AX42">
        <f>IF(Z42&gt;0, (R42*SUMPRODUCT(K42:$K$98, X42:$X$98)-K42*$AZ$3)/Z42, 0)</f>
        <v>6736.6517737945132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500000</v>
      </c>
      <c r="S43">
        <f t="shared" si="1"/>
        <v>6315.8668506168333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2707.4332527877505</v>
      </c>
      <c r="AC43">
        <f t="shared" si="2"/>
        <v>2326.1381150387142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-14788.164404921317</v>
      </c>
      <c r="AI43">
        <f t="shared" si="25"/>
        <v>-14797.371922155517</v>
      </c>
      <c r="AJ43">
        <f t="shared" si="7"/>
        <v>381.29513774903626</v>
      </c>
      <c r="AK43">
        <f t="shared" si="22"/>
        <v>189.52032769514256</v>
      </c>
      <c r="AL43">
        <f t="shared" si="8"/>
        <v>-14226.556456711336</v>
      </c>
      <c r="AN43">
        <f t="shared" si="26"/>
        <v>0</v>
      </c>
      <c r="AO43">
        <f t="shared" si="26"/>
        <v>0</v>
      </c>
      <c r="AP43">
        <f t="shared" si="26"/>
        <v>-0.25311388829188897</v>
      </c>
      <c r="AQ43">
        <f t="shared" si="26"/>
        <v>-406.52541809274243</v>
      </c>
      <c r="AR43">
        <f t="shared" si="26"/>
        <v>-406.77853198103429</v>
      </c>
      <c r="AS43">
        <f t="shared" si="26"/>
        <v>10.481771844419898</v>
      </c>
      <c r="AT43">
        <f t="shared" si="26"/>
        <v>5.2098981552911203</v>
      </c>
      <c r="AU43">
        <f t="shared" si="23"/>
        <v>-391.08686198132324</v>
      </c>
      <c r="AW43">
        <v>40</v>
      </c>
      <c r="AX43">
        <f>IF(Z43&gt;0, (R43*SUMPRODUCT(K43:$K$98, X43:$X$98)-K43*$AZ$3)/Z43, 0)</f>
        <v>6315.8668506168333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500000</v>
      </c>
      <c r="S44">
        <f t="shared" si="1"/>
        <v>5904.8723138970381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2326.1381150387142</v>
      </c>
      <c r="AC44">
        <f t="shared" si="2"/>
        <v>1974.0526306218583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-15154.284315080642</v>
      </c>
      <c r="AI44">
        <f t="shared" si="25"/>
        <v>-15162.642042926745</v>
      </c>
      <c r="AJ44">
        <f t="shared" si="7"/>
        <v>352.08548441685593</v>
      </c>
      <c r="AK44">
        <f t="shared" si="22"/>
        <v>162.82966805271002</v>
      </c>
      <c r="AL44">
        <f t="shared" si="8"/>
        <v>-14647.726890457181</v>
      </c>
      <c r="AN44">
        <f t="shared" si="26"/>
        <v>0</v>
      </c>
      <c r="AO44">
        <f t="shared" si="26"/>
        <v>0</v>
      </c>
      <c r="AP44">
        <f t="shared" si="26"/>
        <v>-0.20513682874979078</v>
      </c>
      <c r="AQ44">
        <f t="shared" si="26"/>
        <v>-371.9553787357932</v>
      </c>
      <c r="AR44">
        <f t="shared" si="26"/>
        <v>-372.160515564543</v>
      </c>
      <c r="AS44">
        <f t="shared" si="26"/>
        <v>8.6417865060986863</v>
      </c>
      <c r="AT44">
        <f t="shared" si="26"/>
        <v>3.9965840412336853</v>
      </c>
      <c r="AU44">
        <f t="shared" si="23"/>
        <v>-359.52214501721068</v>
      </c>
      <c r="AW44">
        <v>41</v>
      </c>
      <c r="AX44">
        <f>IF(Z44&gt;0, (R44*SUMPRODUCT(K44:$K$98, X44:$X$98)-K44*$AZ$3)/Z44, 0)</f>
        <v>5904.8723138970381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500000</v>
      </c>
      <c r="S45">
        <f t="shared" si="1"/>
        <v>5496.0399652694387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1974.0526306218583</v>
      </c>
      <c r="AC45">
        <f t="shared" si="2"/>
        <v>1650.7043355252486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-15310.855950391955</v>
      </c>
      <c r="AI45">
        <f t="shared" si="25"/>
        <v>-15318.364558162079</v>
      </c>
      <c r="AJ45">
        <f t="shared" si="7"/>
        <v>323.34829509660972</v>
      </c>
      <c r="AK45">
        <f t="shared" si="22"/>
        <v>138.18368414353009</v>
      </c>
      <c r="AL45">
        <f t="shared" si="8"/>
        <v>-14856.832578921938</v>
      </c>
      <c r="AN45">
        <f t="shared" si="26"/>
        <v>0</v>
      </c>
      <c r="AO45">
        <f t="shared" si="26"/>
        <v>0</v>
      </c>
      <c r="AP45">
        <f t="shared" si="26"/>
        <v>-0.16454959139223058</v>
      </c>
      <c r="AQ45">
        <f t="shared" si="26"/>
        <v>-335.53425183918898</v>
      </c>
      <c r="AR45">
        <f t="shared" si="26"/>
        <v>-335.69880143058123</v>
      </c>
      <c r="AS45">
        <f t="shared" si="26"/>
        <v>7.0861112291988348</v>
      </c>
      <c r="AT45">
        <f t="shared" si="26"/>
        <v>3.0282669516131935</v>
      </c>
      <c r="AU45">
        <f t="shared" si="23"/>
        <v>-325.58442324976915</v>
      </c>
      <c r="AW45">
        <v>42</v>
      </c>
      <c r="AX45">
        <f>IF(Z45&gt;0, (R45*SUMPRODUCT(K45:$K$98, X45:$X$98)-K45*$AZ$3)/Z45, 0)</f>
        <v>5496.0399652694387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500000</v>
      </c>
      <c r="S46">
        <f t="shared" si="1"/>
        <v>5090.907049177642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1650.7043355252486</v>
      </c>
      <c r="AC46">
        <f t="shared" si="2"/>
        <v>1358.5692655067592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-15239.470330242588</v>
      </c>
      <c r="AI46">
        <f t="shared" si="25"/>
        <v>-15246.141878418497</v>
      </c>
      <c r="AJ46">
        <f t="shared" si="7"/>
        <v>292.13507001848939</v>
      </c>
      <c r="AK46">
        <f t="shared" si="22"/>
        <v>115.54930348676741</v>
      </c>
      <c r="AL46">
        <f t="shared" si="8"/>
        <v>-14838.457504913242</v>
      </c>
      <c r="AN46">
        <f t="shared" si="26"/>
        <v>0</v>
      </c>
      <c r="AO46">
        <f t="shared" si="26"/>
        <v>0</v>
      </c>
      <c r="AP46">
        <f t="shared" si="26"/>
        <v>-0.13054071691412919</v>
      </c>
      <c r="AQ46">
        <f t="shared" si="26"/>
        <v>-298.18736668720635</v>
      </c>
      <c r="AR46">
        <f t="shared" si="26"/>
        <v>-298.31790740412049</v>
      </c>
      <c r="AS46">
        <f t="shared" si="26"/>
        <v>5.7161427108739504</v>
      </c>
      <c r="AT46">
        <f t="shared" si="26"/>
        <v>2.2609278264011379</v>
      </c>
      <c r="AU46">
        <f t="shared" si="23"/>
        <v>-290.34083686684539</v>
      </c>
      <c r="AW46">
        <v>43</v>
      </c>
      <c r="AX46">
        <f>IF(Z46&gt;0, (R46*SUMPRODUCT(K46:$K$98, X46:$X$98)-K46*$AZ$3)/Z46, 0)</f>
        <v>5090.907049177642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500000</v>
      </c>
      <c r="S47">
        <f t="shared" si="1"/>
        <v>4694.2986990348318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1358.5692655067592</v>
      </c>
      <c r="AC47">
        <f t="shared" si="2"/>
        <v>1099.1311683023205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-15025.794232748252</v>
      </c>
      <c r="AI47">
        <f t="shared" si="25"/>
        <v>-15031.647775730766</v>
      </c>
      <c r="AJ47">
        <f t="shared" si="7"/>
        <v>259.43809720443869</v>
      </c>
      <c r="AK47">
        <f t="shared" si="22"/>
        <v>95.099848585473154</v>
      </c>
      <c r="AL47">
        <f t="shared" si="8"/>
        <v>-14677.109829940855</v>
      </c>
      <c r="AN47">
        <f t="shared" si="26"/>
        <v>0</v>
      </c>
      <c r="AO47">
        <f t="shared" si="26"/>
        <v>0</v>
      </c>
      <c r="AP47">
        <f t="shared" si="26"/>
        <v>-0.10226338310050971</v>
      </c>
      <c r="AQ47">
        <f t="shared" si="26"/>
        <v>-262.50572629316076</v>
      </c>
      <c r="AR47">
        <f t="shared" si="26"/>
        <v>-262.60798967626124</v>
      </c>
      <c r="AS47">
        <f t="shared" si="26"/>
        <v>4.5324716337680364</v>
      </c>
      <c r="AT47">
        <f t="shared" si="26"/>
        <v>1.6614266398571083</v>
      </c>
      <c r="AU47">
        <f t="shared" si="23"/>
        <v>-256.41409140263613</v>
      </c>
      <c r="AW47">
        <v>44</v>
      </c>
      <c r="AX47">
        <f>IF(Z47&gt;0, (R47*SUMPRODUCT(K47:$K$98, X47:$X$98)-K47*$AZ$3)/Z47, 0)</f>
        <v>4694.2986990348318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500000</v>
      </c>
      <c r="S48">
        <f t="shared" si="1"/>
        <v>4302.4543344695139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1099.1311683023205</v>
      </c>
      <c r="AC48">
        <f t="shared" si="2"/>
        <v>871.22300404734551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-14652.940006406967</v>
      </c>
      <c r="AI48">
        <f t="shared" si="25"/>
        <v>-14658.002366959336</v>
      </c>
      <c r="AJ48">
        <f t="shared" si="7"/>
        <v>227.90816425497496</v>
      </c>
      <c r="AK48">
        <f t="shared" si="22"/>
        <v>76.939181781162446</v>
      </c>
      <c r="AL48">
        <f t="shared" si="8"/>
        <v>-14353.155020923197</v>
      </c>
      <c r="AN48">
        <f t="shared" si="26"/>
        <v>0</v>
      </c>
      <c r="AO48">
        <f t="shared" si="26"/>
        <v>0</v>
      </c>
      <c r="AP48">
        <f t="shared" si="26"/>
        <v>-7.8965319152228153E-2</v>
      </c>
      <c r="AQ48">
        <f t="shared" si="26"/>
        <v>-228.56413962516245</v>
      </c>
      <c r="AR48">
        <f t="shared" si="26"/>
        <v>-228.6431049443147</v>
      </c>
      <c r="AS48">
        <f t="shared" si="26"/>
        <v>3.5550294653299339</v>
      </c>
      <c r="AT48">
        <f t="shared" si="26"/>
        <v>1.2001371656190587</v>
      </c>
      <c r="AU48">
        <f t="shared" si="23"/>
        <v>-223.88793831336568</v>
      </c>
      <c r="AW48">
        <v>45</v>
      </c>
      <c r="AX48">
        <f>IF(Z48&gt;0, (R48*SUMPRODUCT(K48:$K$98, X48:$X$98)-K48*$AZ$3)/Z48, 0)</f>
        <v>4302.4543344695139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500000</v>
      </c>
      <c r="S49">
        <f t="shared" si="1"/>
        <v>3911.082464030565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871.22300404734551</v>
      </c>
      <c r="AC49">
        <f t="shared" si="2"/>
        <v>673.54954481342054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-14126.922110227386</v>
      </c>
      <c r="AI49">
        <f t="shared" si="25"/>
        <v>-14131.227501068719</v>
      </c>
      <c r="AJ49">
        <f t="shared" si="7"/>
        <v>197.67345923392497</v>
      </c>
      <c r="AK49">
        <f t="shared" si="22"/>
        <v>60.985610283314195</v>
      </c>
      <c r="AL49">
        <f t="shared" si="8"/>
        <v>-13872.568431551479</v>
      </c>
      <c r="AN49">
        <f t="shared" si="26"/>
        <v>0</v>
      </c>
      <c r="AO49">
        <f t="shared" si="26"/>
        <v>0</v>
      </c>
      <c r="AP49">
        <f t="shared" si="26"/>
        <v>-5.9962244593495195E-2</v>
      </c>
      <c r="AQ49">
        <f t="shared" si="26"/>
        <v>-196.74914314270072</v>
      </c>
      <c r="AR49">
        <f t="shared" si="26"/>
        <v>-196.80910538729421</v>
      </c>
      <c r="AS49">
        <f t="shared" si="26"/>
        <v>2.7530472259185066</v>
      </c>
      <c r="AT49">
        <f t="shared" si="26"/>
        <v>0.84936169914818138</v>
      </c>
      <c r="AU49">
        <f t="shared" si="23"/>
        <v>-193.20669646222751</v>
      </c>
      <c r="AW49">
        <v>46</v>
      </c>
      <c r="AX49">
        <f>IF(Z49&gt;0, (R49*SUMPRODUCT(K49:$K$98, X49:$X$98)-K49*$AZ$3)/Z49, 0)</f>
        <v>3911.082464030565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500000</v>
      </c>
      <c r="S50">
        <f t="shared" si="1"/>
        <v>3512.1664500230613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673.54954481342054</v>
      </c>
      <c r="AC50">
        <f t="shared" si="2"/>
        <v>504.38136630575298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-13441.860745725931</v>
      </c>
      <c r="AI50">
        <f t="shared" si="25"/>
        <v>-13445.450989621564</v>
      </c>
      <c r="AJ50">
        <f t="shared" si="7"/>
        <v>169.16817850766756</v>
      </c>
      <c r="AK50">
        <f t="shared" si="22"/>
        <v>47.148468136939442</v>
      </c>
      <c r="AL50">
        <f t="shared" si="8"/>
        <v>-13229.134342976957</v>
      </c>
      <c r="AN50">
        <f t="shared" si="26"/>
        <v>0</v>
      </c>
      <c r="AO50">
        <f t="shared" si="26"/>
        <v>0</v>
      </c>
      <c r="AP50">
        <f t="shared" si="26"/>
        <v>-4.4644835674368465E-2</v>
      </c>
      <c r="AQ50">
        <f t="shared" si="26"/>
        <v>-167.15011057620657</v>
      </c>
      <c r="AR50">
        <f t="shared" si="26"/>
        <v>-167.19475541188092</v>
      </c>
      <c r="AS50">
        <f t="shared" si="26"/>
        <v>2.1036135010194235</v>
      </c>
      <c r="AT50">
        <f t="shared" si="26"/>
        <v>0.58629320833382659</v>
      </c>
      <c r="AU50">
        <f t="shared" si="23"/>
        <v>-164.50484870252765</v>
      </c>
      <c r="AW50">
        <v>47</v>
      </c>
      <c r="AX50">
        <f>IF(Z50&gt;0, (R50*SUMPRODUCT(K50:$K$98, X50:$X$98)-K50*$AZ$3)/Z50, 0)</f>
        <v>3512.1664500230613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500000</v>
      </c>
      <c r="S51">
        <f t="shared" si="1"/>
        <v>3092.5069394823317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504.38136630575298</v>
      </c>
      <c r="AC51">
        <f t="shared" si="2"/>
        <v>361.85711701082596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-12581.363488346136</v>
      </c>
      <c r="AI51">
        <f t="shared" si="25"/>
        <v>-12584.288761628397</v>
      </c>
      <c r="AJ51">
        <f t="shared" si="7"/>
        <v>142.52424929492702</v>
      </c>
      <c r="AK51">
        <f t="shared" si="22"/>
        <v>35.306695641402712</v>
      </c>
      <c r="AL51">
        <f t="shared" si="8"/>
        <v>-12406.457816692067</v>
      </c>
      <c r="AN51">
        <f t="shared" si="26"/>
        <v>0</v>
      </c>
      <c r="AO51">
        <f t="shared" si="26"/>
        <v>0</v>
      </c>
      <c r="AP51">
        <f t="shared" si="26"/>
        <v>-3.2478480169736278E-2</v>
      </c>
      <c r="AQ51">
        <f t="shared" si="26"/>
        <v>-139.68731299143116</v>
      </c>
      <c r="AR51">
        <f t="shared" si="26"/>
        <v>-139.7197914716009</v>
      </c>
      <c r="AS51">
        <f t="shared" si="26"/>
        <v>1.5824063455896795</v>
      </c>
      <c r="AT51">
        <f t="shared" si="26"/>
        <v>0.39200023505577403</v>
      </c>
      <c r="AU51">
        <f t="shared" si="23"/>
        <v>-137.74538489095545</v>
      </c>
      <c r="AW51">
        <v>48</v>
      </c>
      <c r="AX51">
        <f>IF(Z51&gt;0, (R51*SUMPRODUCT(K51:$K$98, X51:$X$98)-K51*$AZ$3)/Z51, 0)</f>
        <v>3092.5069394823317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500000</v>
      </c>
      <c r="S52">
        <f t="shared" si="1"/>
        <v>2634.5595090620577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361.85711701082596</v>
      </c>
      <c r="AC52">
        <f t="shared" si="2"/>
        <v>244.15718016339443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-11583.029099367142</v>
      </c>
      <c r="AI52">
        <f t="shared" si="25"/>
        <v>-11585.345968461612</v>
      </c>
      <c r="AJ52">
        <f t="shared" si="7"/>
        <v>117.69993684743153</v>
      </c>
      <c r="AK52">
        <f t="shared" si="22"/>
        <v>25.32999819075782</v>
      </c>
      <c r="AL52">
        <f t="shared" si="8"/>
        <v>-11442.316033423422</v>
      </c>
      <c r="AN52">
        <f t="shared" si="26"/>
        <v>0</v>
      </c>
      <c r="AO52">
        <f t="shared" si="26"/>
        <v>0</v>
      </c>
      <c r="AP52">
        <f t="shared" si="26"/>
        <v>-2.2967447238459098E-2</v>
      </c>
      <c r="AQ52">
        <f t="shared" si="26"/>
        <v>-114.82418680294154</v>
      </c>
      <c r="AR52">
        <f t="shared" si="26"/>
        <v>-114.84715425018001</v>
      </c>
      <c r="AS52">
        <f t="shared" si="26"/>
        <v>1.1667759287596284</v>
      </c>
      <c r="AT52">
        <f t="shared" si="26"/>
        <v>0.25109981327187186</v>
      </c>
      <c r="AU52">
        <f t="shared" si="23"/>
        <v>-113.4292785081485</v>
      </c>
      <c r="AW52">
        <v>49</v>
      </c>
      <c r="AX52">
        <f>IF(Z52&gt;0, (R52*SUMPRODUCT(K52:$K$98, X52:$X$98)-K52*$AZ$3)/Z52, 0)</f>
        <v>2634.5595090620577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500000</v>
      </c>
      <c r="S53">
        <f t="shared" si="1"/>
        <v>2099.0738351917312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244.15718016339443</v>
      </c>
      <c r="AC53">
        <f t="shared" si="2"/>
        <v>148.96457920330974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-10390.601840110039</v>
      </c>
      <c r="AI53">
        <f t="shared" si="25"/>
        <v>-10392.376010421558</v>
      </c>
      <c r="AJ53">
        <f t="shared" si="7"/>
        <v>95.19260096008469</v>
      </c>
      <c r="AK53">
        <f t="shared" si="22"/>
        <v>17.091002611437613</v>
      </c>
      <c r="AL53">
        <f t="shared" si="8"/>
        <v>-10280.092406850035</v>
      </c>
      <c r="AN53">
        <f t="shared" si="26"/>
        <v>0</v>
      </c>
      <c r="AO53">
        <f t="shared" si="26"/>
        <v>0</v>
      </c>
      <c r="AP53">
        <f t="shared" si="26"/>
        <v>-1.5703212796622242E-2</v>
      </c>
      <c r="AQ53">
        <f t="shared" si="26"/>
        <v>-91.967400604599803</v>
      </c>
      <c r="AR53">
        <f t="shared" si="26"/>
        <v>-91.983103817396426</v>
      </c>
      <c r="AS53">
        <f t="shared" si="26"/>
        <v>0.84255139421233061</v>
      </c>
      <c r="AT53">
        <f t="shared" si="26"/>
        <v>0.15127276630240877</v>
      </c>
      <c r="AU53">
        <f t="shared" si="23"/>
        <v>-90.989279656881692</v>
      </c>
      <c r="AW53">
        <v>50</v>
      </c>
      <c r="AX53">
        <f>IF(Z53&gt;0, (R53*SUMPRODUCT(K53:$K$98, X53:$X$98)-K53*$AZ$3)/Z53, 0)</f>
        <v>2099.0738351917312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500000</v>
      </c>
      <c r="S54">
        <f t="shared" si="1"/>
        <v>1427.5827026195823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148.96457920330974</v>
      </c>
      <c r="AC54">
        <f t="shared" si="2"/>
        <v>74.525380244117827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-9026.6237109445447</v>
      </c>
      <c r="AI54">
        <f t="shared" si="25"/>
        <v>-9027.9288083674001</v>
      </c>
      <c r="AJ54">
        <f t="shared" si="7"/>
        <v>74.439198959191913</v>
      </c>
      <c r="AK54">
        <f t="shared" si="22"/>
        <v>10.427520544231683</v>
      </c>
      <c r="AL54">
        <f t="shared" si="8"/>
        <v>-8943.0620888639769</v>
      </c>
      <c r="AN54">
        <f t="shared" si="26"/>
        <v>0</v>
      </c>
      <c r="AO54">
        <f t="shared" si="26"/>
        <v>0</v>
      </c>
      <c r="AP54">
        <f t="shared" si="26"/>
        <v>-1.031378604046722E-2</v>
      </c>
      <c r="AQ54">
        <f t="shared" si="26"/>
        <v>-71.334648273798777</v>
      </c>
      <c r="AR54">
        <f t="shared" si="26"/>
        <v>-71.344962059839233</v>
      </c>
      <c r="AS54">
        <f t="shared" si="26"/>
        <v>0.5882702376414487</v>
      </c>
      <c r="AT54">
        <f t="shared" si="26"/>
        <v>8.2405507774594294E-2</v>
      </c>
      <c r="AU54">
        <f t="shared" si="23"/>
        <v>-70.674286314423199</v>
      </c>
      <c r="AW54">
        <v>51</v>
      </c>
      <c r="AX54">
        <f>IF(Z54&gt;0, (R54*SUMPRODUCT(K54:$K$98, X54:$X$98)-K54*$AZ$3)/Z54, 0)</f>
        <v>1427.5827026195823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500000</v>
      </c>
      <c r="S55">
        <f t="shared" si="1"/>
        <v>515.01194168187567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74.525380244117827</v>
      </c>
      <c r="AC55">
        <f t="shared" si="2"/>
        <v>18.840912010861814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-7549.2055327695643</v>
      </c>
      <c r="AI55">
        <f t="shared" si="25"/>
        <v>-7550.1201189415533</v>
      </c>
      <c r="AJ55">
        <f t="shared" si="7"/>
        <v>55.684468233256013</v>
      </c>
      <c r="AK55">
        <f t="shared" si="22"/>
        <v>5.2167766170882484</v>
      </c>
      <c r="AL55">
        <f t="shared" si="8"/>
        <v>-7489.2188740912097</v>
      </c>
      <c r="AN55">
        <f t="shared" si="26"/>
        <v>0</v>
      </c>
      <c r="AO55">
        <f t="shared" si="26"/>
        <v>0</v>
      </c>
      <c r="AP55">
        <f t="shared" si="26"/>
        <v>-6.4532990905701946E-3</v>
      </c>
      <c r="AQ55">
        <f t="shared" si="26"/>
        <v>-53.267021403998726</v>
      </c>
      <c r="AR55">
        <f t="shared" si="26"/>
        <v>-53.273474703089292</v>
      </c>
      <c r="AS55">
        <f t="shared" si="26"/>
        <v>0.39290833298625932</v>
      </c>
      <c r="AT55">
        <f t="shared" si="26"/>
        <v>3.6809456374725782E-2</v>
      </c>
      <c r="AU55">
        <f t="shared" si="23"/>
        <v>-52.843756913728313</v>
      </c>
      <c r="AW55">
        <v>52</v>
      </c>
      <c r="AX55">
        <f>IF(Z55&gt;0, (R55*SUMPRODUCT(K55:$K$98, X55:$X$98)-K55*$AZ$3)/Z55, 0)</f>
        <v>515.01194168187567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500000</v>
      </c>
      <c r="S56">
        <f t="shared" si="1"/>
        <v>-844.72698691372989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18.840912010861814</v>
      </c>
      <c r="AC56">
        <f t="shared" si="2"/>
        <v>-20.45273435693808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-6002.6851308931946</v>
      </c>
      <c r="AI56">
        <f t="shared" si="25"/>
        <v>-6003.2904369469188</v>
      </c>
      <c r="AJ56">
        <f t="shared" si="7"/>
        <v>39.293646367799894</v>
      </c>
      <c r="AK56">
        <f t="shared" si="22"/>
        <v>1.318863840760327</v>
      </c>
      <c r="AL56">
        <f t="shared" si="8"/>
        <v>-5962.677926738359</v>
      </c>
      <c r="AN56">
        <f t="shared" si="26"/>
        <v>0</v>
      </c>
      <c r="AO56">
        <f t="shared" si="26"/>
        <v>0</v>
      </c>
      <c r="AP56">
        <f t="shared" si="26"/>
        <v>-3.8134157650951922E-3</v>
      </c>
      <c r="AQ56">
        <f t="shared" si="26"/>
        <v>-37.816793620676378</v>
      </c>
      <c r="AR56">
        <f t="shared" si="26"/>
        <v>-37.820607036441466</v>
      </c>
      <c r="AS56">
        <f t="shared" si="26"/>
        <v>0.24754916889565701</v>
      </c>
      <c r="AT56">
        <f t="shared" si="26"/>
        <v>8.3088152372210958E-3</v>
      </c>
      <c r="AU56">
        <f t="shared" si="23"/>
        <v>-37.564749052308592</v>
      </c>
      <c r="AW56">
        <v>53</v>
      </c>
      <c r="AX56">
        <f>IF(Z56&gt;0, (R56*SUMPRODUCT(K56:$K$98, X56:$X$98)-K56*$AZ$3)/Z56, 0)</f>
        <v>-844.72698691372989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500000</v>
      </c>
      <c r="S57">
        <f t="shared" si="1"/>
        <v>-3057.9624365787708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-20.45273435693808</v>
      </c>
      <c r="AC57">
        <f t="shared" si="2"/>
        <v>-45.793300266722575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-4497.5087220215655</v>
      </c>
      <c r="AI57">
        <f t="shared" si="25"/>
        <v>-4497.883099578652</v>
      </c>
      <c r="AJ57">
        <f t="shared" si="7"/>
        <v>25.340565909784495</v>
      </c>
      <c r="AK57">
        <f t="shared" si="22"/>
        <v>-1.4316914049856657</v>
      </c>
      <c r="AL57">
        <f t="shared" si="8"/>
        <v>-4473.9742250738536</v>
      </c>
      <c r="AN57">
        <f t="shared" si="26"/>
        <v>0</v>
      </c>
      <c r="AO57">
        <f t="shared" si="26"/>
        <v>0</v>
      </c>
      <c r="AP57">
        <f t="shared" si="26"/>
        <v>-2.1058669257151968E-3</v>
      </c>
      <c r="AQ57">
        <f t="shared" si="26"/>
        <v>-25.298404475771768</v>
      </c>
      <c r="AR57">
        <f t="shared" si="26"/>
        <v>-25.300510342697486</v>
      </c>
      <c r="AS57">
        <f t="shared" si="26"/>
        <v>0.14254022074303552</v>
      </c>
      <c r="AT57">
        <f t="shared" si="26"/>
        <v>-8.0532380227454434E-3</v>
      </c>
      <c r="AU57">
        <f t="shared" si="23"/>
        <v>-25.166023359977196</v>
      </c>
      <c r="AW57">
        <v>54</v>
      </c>
      <c r="AX57">
        <f>IF(Z57&gt;0, (R57*SUMPRODUCT(K57:$K$98, X57:$X$98)-K57*$AZ$3)/Z57, 0)</f>
        <v>-3057.9624365787708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500000</v>
      </c>
      <c r="S58">
        <f t="shared" si="1"/>
        <v>-7009.0417541438674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-45.793300266722575</v>
      </c>
      <c r="AC58">
        <f t="shared" si="2"/>
        <v>-59.952215714912334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-3135.898731422069</v>
      </c>
      <c r="AI58">
        <f t="shared" si="25"/>
        <v>-3136.1125702670133</v>
      </c>
      <c r="AJ58">
        <f t="shared" si="7"/>
        <v>14.158915448189759</v>
      </c>
      <c r="AK58">
        <f t="shared" si="22"/>
        <v>-3.2055310186705808</v>
      </c>
      <c r="AL58">
        <f t="shared" si="8"/>
        <v>-3125.1591858374941</v>
      </c>
      <c r="AN58">
        <f t="shared" si="26"/>
        <v>0</v>
      </c>
      <c r="AO58">
        <f t="shared" si="26"/>
        <v>0</v>
      </c>
      <c r="AP58">
        <f t="shared" si="26"/>
        <v>-1.0739639285398525E-3</v>
      </c>
      <c r="AQ58">
        <f t="shared" si="26"/>
        <v>-15.749440294525181</v>
      </c>
      <c r="AR58">
        <f t="shared" si="26"/>
        <v>-15.75051425845372</v>
      </c>
      <c r="AS58">
        <f t="shared" si="26"/>
        <v>7.1110393729255081E-2</v>
      </c>
      <c r="AT58">
        <f t="shared" si="26"/>
        <v>-1.6099154888176724E-2</v>
      </c>
      <c r="AU58">
        <f t="shared" si="23"/>
        <v>-15.695503019612643</v>
      </c>
      <c r="AW58">
        <v>55</v>
      </c>
      <c r="AX58">
        <f>IF(Z58&gt;0, (R58*SUMPRODUCT(K58:$K$98, X58:$X$98)-K58*$AZ$3)/Z58, 0)</f>
        <v>-7009.0417541438674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500000</v>
      </c>
      <c r="S59">
        <f t="shared" si="1"/>
        <v>-14806.914535757171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-59.952215714912334</v>
      </c>
      <c r="AC59">
        <f t="shared" si="2"/>
        <v>-65.755683663382158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-2013.5707156494332</v>
      </c>
      <c r="AI59">
        <f t="shared" si="25"/>
        <v>-2013.6817375701455</v>
      </c>
      <c r="AJ59">
        <f t="shared" si="7"/>
        <v>5.8034679484698231</v>
      </c>
      <c r="AK59">
        <f t="shared" si="22"/>
        <v>-4.1966551000438637</v>
      </c>
      <c r="AL59">
        <f t="shared" si="8"/>
        <v>-2012.0749247217195</v>
      </c>
      <c r="AN59">
        <f t="shared" si="26"/>
        <v>0</v>
      </c>
      <c r="AO59">
        <f t="shared" si="26"/>
        <v>0</v>
      </c>
      <c r="AP59">
        <f t="shared" si="26"/>
        <v>-4.9784460914193145E-4</v>
      </c>
      <c r="AQ59">
        <f t="shared" si="26"/>
        <v>-9.0292558395623317</v>
      </c>
      <c r="AR59">
        <f t="shared" si="26"/>
        <v>-9.0297536841714745</v>
      </c>
      <c r="AS59">
        <f t="shared" si="26"/>
        <v>2.6023916843930253E-2</v>
      </c>
      <c r="AT59">
        <f t="shared" si="26"/>
        <v>-1.8818645043950515E-2</v>
      </c>
      <c r="AU59">
        <f t="shared" si="23"/>
        <v>-9.0225484123714939</v>
      </c>
      <c r="AW59">
        <v>56</v>
      </c>
      <c r="AX59">
        <f>IF(Z59&gt;0, (R59*SUMPRODUCT(K59:$K$98, X59:$X$98)-K59*$AZ$3)/Z59, 0)</f>
        <v>-14806.914535757171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500000</v>
      </c>
      <c r="S60">
        <f t="shared" si="1"/>
        <v>-32213.805535093063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-65.755683663382158</v>
      </c>
      <c r="AC60">
        <f t="shared" si="2"/>
        <v>-65.904607051109338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-1175.3091387995792</v>
      </c>
      <c r="AI60">
        <f t="shared" si="25"/>
        <v>-1175.3602850441446</v>
      </c>
      <c r="AJ60">
        <f t="shared" si="7"/>
        <v>0.14892338772718006</v>
      </c>
      <c r="AK60">
        <f t="shared" si="22"/>
        <v>-4.6028978564367513</v>
      </c>
      <c r="AL60">
        <f t="shared" si="8"/>
        <v>-1179.8142595128543</v>
      </c>
      <c r="AN60">
        <f t="shared" si="26"/>
        <v>0</v>
      </c>
      <c r="AO60">
        <f t="shared" si="26"/>
        <v>0</v>
      </c>
      <c r="AP60">
        <f t="shared" si="26"/>
        <v>-2.0477682286353558E-4</v>
      </c>
      <c r="AQ60">
        <f t="shared" si="26"/>
        <v>-4.7056450257741478</v>
      </c>
      <c r="AR60">
        <f t="shared" si="26"/>
        <v>-4.7058498025970117</v>
      </c>
      <c r="AS60">
        <f t="shared" si="26"/>
        <v>5.9625214809066584E-4</v>
      </c>
      <c r="AT60">
        <f t="shared" si="26"/>
        <v>-1.8428856449130029E-2</v>
      </c>
      <c r="AU60">
        <f t="shared" si="23"/>
        <v>-4.7236824068980514</v>
      </c>
      <c r="AW60">
        <v>57</v>
      </c>
      <c r="AX60">
        <f>IF(Z60&gt;0, (R60*SUMPRODUCT(K60:$K$98, X60:$X$98)-K60*$AZ$3)/Z60, 0)</f>
        <v>-32213.805535093063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500000</v>
      </c>
      <c r="S61">
        <f t="shared" si="1"/>
        <v>-77576.148418597048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-65.904607051109338</v>
      </c>
      <c r="AC61">
        <f t="shared" si="2"/>
        <v>-62.681383816316384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-608.69657119640544</v>
      </c>
      <c r="AI61">
        <f t="shared" si="25"/>
        <v>-608.71677114996533</v>
      </c>
      <c r="AJ61">
        <f t="shared" si="7"/>
        <v>-3.2232232347929539</v>
      </c>
      <c r="AK61">
        <f t="shared" si="22"/>
        <v>-4.6133224935776544</v>
      </c>
      <c r="AL61">
        <f t="shared" si="8"/>
        <v>-616.55331687833598</v>
      </c>
      <c r="AN61">
        <f t="shared" si="26"/>
        <v>0</v>
      </c>
      <c r="AO61">
        <f t="shared" si="26"/>
        <v>0</v>
      </c>
      <c r="AP61">
        <f t="shared" si="26"/>
        <v>-7.2210341344499149E-5</v>
      </c>
      <c r="AQ61">
        <f t="shared" si="26"/>
        <v>-2.1759548630189491</v>
      </c>
      <c r="AR61">
        <f t="shared" si="26"/>
        <v>-2.1760270733602938</v>
      </c>
      <c r="AS61">
        <f t="shared" si="26"/>
        <v>-1.152230619363938E-2</v>
      </c>
      <c r="AT61">
        <f t="shared" si="26"/>
        <v>-1.6491601874550336E-2</v>
      </c>
      <c r="AU61">
        <f t="shared" si="23"/>
        <v>-2.2040409814284838</v>
      </c>
      <c r="AW61">
        <v>58</v>
      </c>
      <c r="AX61">
        <f>IF(Z61&gt;0, (R61*SUMPRODUCT(K61:$K$98, X61:$X$98)-K61*$AZ$3)/Z61, 0)</f>
        <v>-77576.148418597048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500000</v>
      </c>
      <c r="S62">
        <f t="shared" si="1"/>
        <v>-222901.8440013323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-62.681383816316384</v>
      </c>
      <c r="AC62">
        <f t="shared" si="2"/>
        <v>-57.777992018114709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-270.3549664478565</v>
      </c>
      <c r="AI62">
        <f t="shared" si="25"/>
        <v>-270.36144665355835</v>
      </c>
      <c r="AJ62">
        <f t="shared" si="7"/>
        <v>-4.9033917982016746</v>
      </c>
      <c r="AK62">
        <f t="shared" si="22"/>
        <v>-4.3876968671421475</v>
      </c>
      <c r="AL62">
        <f t="shared" si="8"/>
        <v>-279.65253531890215</v>
      </c>
      <c r="AN62">
        <f t="shared" si="26"/>
        <v>0</v>
      </c>
      <c r="AO62">
        <f t="shared" si="26"/>
        <v>0</v>
      </c>
      <c r="AP62">
        <f t="shared" si="26"/>
        <v>-2.0683298334231571E-5</v>
      </c>
      <c r="AQ62">
        <f t="shared" si="26"/>
        <v>-0.86290971065562139</v>
      </c>
      <c r="AR62">
        <f t="shared" si="26"/>
        <v>-0.86293039395395554</v>
      </c>
      <c r="AS62">
        <f t="shared" si="26"/>
        <v>-1.5650477790033219E-2</v>
      </c>
      <c r="AT62">
        <f t="shared" si="26"/>
        <v>-1.4004500393746051E-2</v>
      </c>
      <c r="AU62">
        <f t="shared" si="23"/>
        <v>-0.89258537213773481</v>
      </c>
      <c r="AW62">
        <v>59</v>
      </c>
      <c r="AX62">
        <f>IF(Z62&gt;0, (R62*SUMPRODUCT(K62:$K$98, X62:$X$98)-K62*$AZ$3)/Z62, 0)</f>
        <v>-222901.8440013323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500000</v>
      </c>
      <c r="S63">
        <f t="shared" si="1"/>
        <v>-838539.42030579352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-57.777992018114709</v>
      </c>
      <c r="AC63">
        <f t="shared" si="2"/>
        <v>-52.320056495537635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-97.110937002841453</v>
      </c>
      <c r="AI63">
        <f t="shared" si="25"/>
        <v>-97.112496859636153</v>
      </c>
      <c r="AJ63">
        <f t="shared" si="7"/>
        <v>-5.457935522577074</v>
      </c>
      <c r="AK63">
        <f t="shared" si="22"/>
        <v>-4.0444594412680299</v>
      </c>
      <c r="AL63">
        <f t="shared" si="8"/>
        <v>-106.61489182348126</v>
      </c>
      <c r="AN63">
        <f t="shared" si="26"/>
        <v>0</v>
      </c>
      <c r="AO63">
        <f t="shared" si="26"/>
        <v>0</v>
      </c>
      <c r="AP63">
        <f t="shared" si="26"/>
        <v>-4.4452655583314425E-6</v>
      </c>
      <c r="AQ63">
        <f t="shared" si="26"/>
        <v>-0.27674585581353639</v>
      </c>
      <c r="AR63">
        <f t="shared" si="26"/>
        <v>-0.27675030107909471</v>
      </c>
      <c r="AS63">
        <f t="shared" si="26"/>
        <v>-1.555397449338273E-2</v>
      </c>
      <c r="AT63">
        <f t="shared" si="26"/>
        <v>-1.1525863346824754E-2</v>
      </c>
      <c r="AU63">
        <f t="shared" si="23"/>
        <v>-0.30383013891930216</v>
      </c>
      <c r="AW63">
        <v>60</v>
      </c>
      <c r="AX63">
        <f>IF(Z63&gt;0, (R63*SUMPRODUCT(K63:$K$98, X63:$X$98)-K63*$AZ$3)/Z63, 0)</f>
        <v>-838539.42030579352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500000</v>
      </c>
      <c r="S64">
        <f t="shared" si="1"/>
        <v>-4792383.7410826692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-52.320056495537635</v>
      </c>
      <c r="AC64">
        <f t="shared" si="2"/>
        <v>-46.953190535964829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-25.986434271317556</v>
      </c>
      <c r="AI64">
        <f t="shared" si="25"/>
        <v>-25.986679207830743</v>
      </c>
      <c r="AJ64">
        <f t="shared" si="7"/>
        <v>-5.3668659595728059</v>
      </c>
      <c r="AK64">
        <f t="shared" si="22"/>
        <v>-3.662403954687635</v>
      </c>
      <c r="AL64">
        <f t="shared" si="8"/>
        <v>-35.015949122091186</v>
      </c>
      <c r="AN64">
        <f t="shared" si="26"/>
        <v>0</v>
      </c>
      <c r="AO64">
        <f t="shared" si="26"/>
        <v>0</v>
      </c>
      <c r="AP64">
        <f t="shared" si="26"/>
        <v>-6.2323020026517403E-7</v>
      </c>
      <c r="AQ64">
        <f t="shared" si="26"/>
        <v>-6.6121340686627395E-2</v>
      </c>
      <c r="AR64">
        <f t="shared" si="26"/>
        <v>-6.6121963916827647E-2</v>
      </c>
      <c r="AS64">
        <f t="shared" si="26"/>
        <v>-1.3655754722919309E-2</v>
      </c>
      <c r="AT64">
        <f t="shared" si="26"/>
        <v>-9.3188260109713962E-3</v>
      </c>
      <c r="AU64">
        <f t="shared" si="23"/>
        <v>-8.9096544650718368E-2</v>
      </c>
      <c r="AW64">
        <v>61</v>
      </c>
      <c r="AX64">
        <f>IF(Z64&gt;0, (R64*SUMPRODUCT(K64:$K$98, X64:$X$98)-K64*$AZ$3)/Z64, 0)</f>
        <v>-4792383.7410826692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500000</v>
      </c>
      <c r="S65">
        <f t="shared" si="1"/>
        <v>-27690766.152440529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-46.953190535964829</v>
      </c>
      <c r="AC65">
        <f t="shared" si="2"/>
        <v>-41.980372755770802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-4.0917218120363463</v>
      </c>
      <c r="AI65">
        <f t="shared" si="25"/>
        <v>-4.0917597130938006</v>
      </c>
      <c r="AJ65">
        <f t="shared" si="7"/>
        <v>-4.9728177801940276</v>
      </c>
      <c r="AK65">
        <f t="shared" si="22"/>
        <v>-3.2867233375175382</v>
      </c>
      <c r="AL65">
        <f t="shared" si="8"/>
        <v>-12.351300830805366</v>
      </c>
      <c r="AN65">
        <f t="shared" si="26"/>
        <v>0</v>
      </c>
      <c r="AO65">
        <f t="shared" si="26"/>
        <v>0</v>
      </c>
      <c r="AP65">
        <f t="shared" si="26"/>
        <v>-8.6104978650554313E-8</v>
      </c>
      <c r="AQ65">
        <f t="shared" si="26"/>
        <v>-9.2957200388196683E-3</v>
      </c>
      <c r="AR65">
        <f t="shared" si="26"/>
        <v>-9.2958061437983189E-3</v>
      </c>
      <c r="AS65">
        <f t="shared" si="26"/>
        <v>-1.1297425390154492E-2</v>
      </c>
      <c r="AT65">
        <f t="shared" si="26"/>
        <v>-7.4668956967562893E-3</v>
      </c>
      <c r="AU65">
        <f t="shared" si="23"/>
        <v>-2.8060127230709098E-2</v>
      </c>
      <c r="AW65">
        <v>62</v>
      </c>
      <c r="AX65">
        <f>IF(Z65&gt;0, (R65*SUMPRODUCT(K65:$K$98, X65:$X$98)-K65*$AZ$3)/Z65, 0)</f>
        <v>-27690766.152440529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500000</v>
      </c>
      <c r="S66">
        <f t="shared" si="1"/>
        <v>-162405963.33019838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-41.980372755770802</v>
      </c>
      <c r="AC66">
        <f t="shared" si="2"/>
        <v>-37.490615689309031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-0.63501840346758209</v>
      </c>
      <c r="AI66">
        <f t="shared" si="25"/>
        <v>-0.63502417459428839</v>
      </c>
      <c r="AJ66">
        <f t="shared" si="7"/>
        <v>-4.4897570664617703</v>
      </c>
      <c r="AK66">
        <f t="shared" si="22"/>
        <v>-2.9386260929039563</v>
      </c>
      <c r="AL66">
        <f t="shared" si="8"/>
        <v>-8.063407333960015</v>
      </c>
      <c r="AN66">
        <f t="shared" si="26"/>
        <v>0</v>
      </c>
      <c r="AO66">
        <f t="shared" si="26"/>
        <v>0</v>
      </c>
      <c r="AP66">
        <f t="shared" si="26"/>
        <v>-1.1706296586319474E-8</v>
      </c>
      <c r="AQ66">
        <f t="shared" si="26"/>
        <v>-1.2880870837030526E-3</v>
      </c>
      <c r="AR66">
        <f t="shared" si="26"/>
        <v>-1.2880987899996389E-3</v>
      </c>
      <c r="AS66">
        <f t="shared" si="26"/>
        <v>-9.1071346195546101E-3</v>
      </c>
      <c r="AT66">
        <f t="shared" si="26"/>
        <v>-5.9607820709334583E-3</v>
      </c>
      <c r="AU66">
        <f t="shared" si="23"/>
        <v>-1.6356015480487707E-2</v>
      </c>
      <c r="AW66">
        <v>63</v>
      </c>
      <c r="AX66">
        <f>IF(Z66&gt;0, (R66*SUMPRODUCT(K66:$K$98, X66:$X$98)-K66*$AZ$3)/Z66, 0)</f>
        <v>-162405963.33019838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-969666613.37279224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-37.490615689309031</v>
      </c>
      <c r="AC67">
        <f t="shared" ref="AC67:AC98" si="29">S67*Z67</f>
        <v>-33.474892359874346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-8.6305158644780501E-7</v>
      </c>
      <c r="AH67">
        <f t="shared" ref="AH67:AH98" si="32">-X67*R67</f>
        <v>-9.7007277055227881E-2</v>
      </c>
      <c r="AI67">
        <f t="shared" ref="AI67:AI98" si="33">SUM(AE67:AH67)</f>
        <v>-9.7008140106814328E-2</v>
      </c>
      <c r="AJ67">
        <f t="shared" ref="AJ67:AJ98" si="34">AB67-AC67</f>
        <v>-4.0157233294346852</v>
      </c>
      <c r="AK67">
        <f t="shared" si="22"/>
        <v>-2.6243430982516323</v>
      </c>
      <c r="AL67">
        <f t="shared" ref="AL67:AL98" si="35">SUM(AI67:AK67)</f>
        <v>-6.7370745677931314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-1.7568925662755762E-4</v>
      </c>
      <c r="AR67">
        <f t="shared" si="36"/>
        <v>-1.756908196947445E-4</v>
      </c>
      <c r="AS67">
        <f t="shared" si="36"/>
        <v>-7.2728507384931173E-3</v>
      </c>
      <c r="AT67">
        <f t="shared" si="36"/>
        <v>-4.7529309353255668E-3</v>
      </c>
      <c r="AU67">
        <f t="shared" si="23"/>
        <v>-1.2201472493513428E-2</v>
      </c>
      <c r="AW67">
        <v>64</v>
      </c>
      <c r="AX67">
        <f>IF(Z67&gt;0, (R67*SUMPRODUCT(K67:$K$98, X67:$X$98)-K67*$AZ$3)/Z67, 0)</f>
        <v>-969666613.37279224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7"/>
        <v>500000</v>
      </c>
      <c r="S68">
        <f t="shared" si="28"/>
        <v>-5908277490.5998259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-33.474892359874346</v>
      </c>
      <c r="AC68">
        <f t="shared" si="29"/>
        <v>-29.888450712953851</v>
      </c>
      <c r="AE68">
        <f t="shared" si="30"/>
        <v>0</v>
      </c>
      <c r="AF68">
        <f t="shared" si="31"/>
        <v>0</v>
      </c>
      <c r="AG68">
        <f t="shared" si="31"/>
        <v>-1.2646854671478661E-7</v>
      </c>
      <c r="AH68">
        <f t="shared" si="32"/>
        <v>-1.4559050477370807E-2</v>
      </c>
      <c r="AI68">
        <f t="shared" si="33"/>
        <v>-1.4559176945917521E-2</v>
      </c>
      <c r="AJ68">
        <f t="shared" si="34"/>
        <v>-3.5864416469204947</v>
      </c>
      <c r="AK68">
        <f t="shared" si="22"/>
        <v>-2.3432424651912043</v>
      </c>
      <c r="AL68">
        <f t="shared" si="35"/>
        <v>-5.9442432890576171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-2.3542681108384112E-5</v>
      </c>
      <c r="AR68">
        <f t="shared" si="36"/>
        <v>-2.3542885614074245E-5</v>
      </c>
      <c r="AS68">
        <f t="shared" si="36"/>
        <v>-5.7994477138817507E-3</v>
      </c>
      <c r="AT68">
        <f t="shared" si="36"/>
        <v>-3.7891351639562933E-3</v>
      </c>
      <c r="AU68">
        <f t="shared" si="23"/>
        <v>-9.6121257634521201E-3</v>
      </c>
      <c r="AW68">
        <v>65</v>
      </c>
      <c r="AX68">
        <f>IF(Z68&gt;0, (R68*SUMPRODUCT(K68:$K$98, X68:$X$98)-K68*$AZ$3)/Z68, 0)</f>
        <v>-5908277490.5998259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7"/>
        <v>500000</v>
      </c>
      <c r="S69">
        <f t="shared" si="28"/>
        <v>-36749293080.786041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-29.888450712953851</v>
      </c>
      <c r="AC69">
        <f t="shared" si="29"/>
        <v>-26.686137348333958</v>
      </c>
      <c r="AE69">
        <f t="shared" si="30"/>
        <v>0</v>
      </c>
      <c r="AF69">
        <f t="shared" si="31"/>
        <v>0</v>
      </c>
      <c r="AG69">
        <f t="shared" si="31"/>
        <v>-1.8154184142855327E-8</v>
      </c>
      <c r="AH69">
        <f t="shared" si="32"/>
        <v>-2.1409935420956686E-3</v>
      </c>
      <c r="AI69">
        <f t="shared" si="33"/>
        <v>-2.1410116962798115E-3</v>
      </c>
      <c r="AJ69">
        <f t="shared" si="34"/>
        <v>-3.2023133646198936</v>
      </c>
      <c r="AK69">
        <f t="shared" si="22"/>
        <v>-2.0921915499067696</v>
      </c>
      <c r="AL69">
        <f t="shared" si="35"/>
        <v>-5.2966459262229435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-3.0911508749815329E-6</v>
      </c>
      <c r="AR69">
        <f t="shared" si="36"/>
        <v>-3.0911770858603118E-6</v>
      </c>
      <c r="AS69">
        <f t="shared" si="36"/>
        <v>-4.6234767010649488E-3</v>
      </c>
      <c r="AT69">
        <f t="shared" si="36"/>
        <v>-3.020690914271938E-3</v>
      </c>
      <c r="AU69">
        <f t="shared" si="23"/>
        <v>-7.6472587924227477E-3</v>
      </c>
      <c r="AW69">
        <v>66</v>
      </c>
      <c r="AX69">
        <f>IF(Z69&gt;0, (R69*SUMPRODUCT(K69:$K$98, X69:$X$98)-K69*$AZ$3)/Z69, 0)</f>
        <v>-36749293080.786041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7"/>
        <v>500000</v>
      </c>
      <c r="S70">
        <f t="shared" si="28"/>
        <v>-233838552251.80313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-26.686137348333958</v>
      </c>
      <c r="AC70">
        <f t="shared" si="29"/>
        <v>-23.826911057966079</v>
      </c>
      <c r="AE70">
        <f t="shared" si="30"/>
        <v>0</v>
      </c>
      <c r="AF70">
        <f t="shared" si="31"/>
        <v>0</v>
      </c>
      <c r="AG70">
        <f t="shared" si="31"/>
        <v>-2.5473677061074038E-9</v>
      </c>
      <c r="AH70">
        <f t="shared" si="32"/>
        <v>-3.0850549190638741E-4</v>
      </c>
      <c r="AI70">
        <f t="shared" si="33"/>
        <v>-3.0850803927409351E-4</v>
      </c>
      <c r="AJ70">
        <f t="shared" si="34"/>
        <v>-2.8592262903678787</v>
      </c>
      <c r="AK70">
        <f t="shared" si="22"/>
        <v>-1.8680296143833772</v>
      </c>
      <c r="AL70">
        <f t="shared" si="35"/>
        <v>-4.7275644127905299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-3.9769462605497578E-7</v>
      </c>
      <c r="AR70">
        <f t="shared" si="36"/>
        <v>-3.9769790986830777E-7</v>
      </c>
      <c r="AS70">
        <f t="shared" si="36"/>
        <v>-3.6858304315031424E-3</v>
      </c>
      <c r="AT70">
        <f t="shared" si="36"/>
        <v>-2.4080781653548142E-3</v>
      </c>
      <c r="AU70">
        <f t="shared" si="23"/>
        <v>-6.0943062947678246E-3</v>
      </c>
      <c r="AW70">
        <v>67</v>
      </c>
      <c r="AX70">
        <f>IF(Z70&gt;0, (R70*SUMPRODUCT(K70:$K$98, X70:$X$98)-K70*$AZ$3)/Z70, 0)</f>
        <v>-233838552251.80313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7"/>
        <v>500000</v>
      </c>
      <c r="S71">
        <f t="shared" si="28"/>
        <v>-1524690799714.137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-23.826911057966079</v>
      </c>
      <c r="AC71">
        <f t="shared" si="29"/>
        <v>-21.274028079304674</v>
      </c>
      <c r="AE71">
        <f t="shared" si="30"/>
        <v>0</v>
      </c>
      <c r="AF71">
        <f t="shared" si="31"/>
        <v>0</v>
      </c>
      <c r="AG71">
        <f t="shared" si="31"/>
        <v>-3.4882528449855738E-10</v>
      </c>
      <c r="AH71">
        <f t="shared" si="32"/>
        <v>-4.3461374890955447E-5</v>
      </c>
      <c r="AI71">
        <f t="shared" si="33"/>
        <v>-4.3461723716239948E-5</v>
      </c>
      <c r="AJ71">
        <f t="shared" si="34"/>
        <v>-2.5528829786614047</v>
      </c>
      <c r="AK71">
        <f t="shared" si="22"/>
        <v>-1.6678837740576258</v>
      </c>
      <c r="AL71">
        <f t="shared" si="35"/>
        <v>-4.2208102144427464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-5.0023291112160874E-8</v>
      </c>
      <c r="AR71">
        <f t="shared" si="36"/>
        <v>-5.0023692604032628E-8</v>
      </c>
      <c r="AS71">
        <f t="shared" si="36"/>
        <v>-2.938324172607702E-3</v>
      </c>
      <c r="AT71">
        <f t="shared" si="36"/>
        <v>-1.9197053885264233E-3</v>
      </c>
      <c r="AU71">
        <f t="shared" si="23"/>
        <v>-4.8580795848267291E-3</v>
      </c>
      <c r="AW71">
        <v>68</v>
      </c>
      <c r="AX71">
        <f>IF(Z71&gt;0, (R71*SUMPRODUCT(K71:$K$98, X71:$X$98)-K71*$AZ$3)/Z71, 0)</f>
        <v>-1524690799714.137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7"/>
        <v>500000</v>
      </c>
      <c r="S72">
        <f t="shared" si="28"/>
        <v>-10201799352496.93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-21.274028079304674</v>
      </c>
      <c r="AC72">
        <f t="shared" si="29"/>
        <v>-18.994667971867223</v>
      </c>
      <c r="AE72">
        <f t="shared" si="30"/>
        <v>0</v>
      </c>
      <c r="AF72">
        <f t="shared" si="31"/>
        <v>0</v>
      </c>
      <c r="AG72">
        <f t="shared" si="31"/>
        <v>-4.6547347471645296E-11</v>
      </c>
      <c r="AH72">
        <f t="shared" si="32"/>
        <v>-5.9757936836385304E-6</v>
      </c>
      <c r="AI72">
        <f t="shared" si="33"/>
        <v>-5.9758402309860023E-6</v>
      </c>
      <c r="AJ72">
        <f t="shared" si="34"/>
        <v>-2.2793601074374514</v>
      </c>
      <c r="AK72">
        <f t="shared" ref="AK72:AK98" si="49">G72*SUM(AB72:AB72, AE72:AF72)</f>
        <v>-1.4891819655513274</v>
      </c>
      <c r="AL72">
        <f t="shared" si="35"/>
        <v>-3.7685480488290102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-6.1411028719851545E-9</v>
      </c>
      <c r="AR72">
        <f t="shared" si="36"/>
        <v>-6.141150706978191E-9</v>
      </c>
      <c r="AS72">
        <f t="shared" si="36"/>
        <v>-2.3424143541631742E-3</v>
      </c>
      <c r="AT72">
        <f t="shared" si="36"/>
        <v>-1.5303774075391822E-3</v>
      </c>
      <c r="AU72">
        <f t="shared" si="23"/>
        <v>-3.8727979028530635E-3</v>
      </c>
      <c r="AW72">
        <v>69</v>
      </c>
      <c r="AX72">
        <f>IF(Z72&gt;0, (R72*SUMPRODUCT(K72:$K$98, X72:$X$98)-K72*$AZ$3)/Z72, 0)</f>
        <v>-10201799352496.93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7"/>
        <v>500000</v>
      </c>
      <c r="S73">
        <f t="shared" si="28"/>
        <v>-70234831710195.156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-18.994667971867223</v>
      </c>
      <c r="AC73">
        <f t="shared" si="29"/>
        <v>-16.959524980275525</v>
      </c>
      <c r="AE73">
        <f t="shared" si="30"/>
        <v>0</v>
      </c>
      <c r="AF73">
        <f t="shared" si="31"/>
        <v>0</v>
      </c>
      <c r="AG73">
        <f t="shared" si="31"/>
        <v>-6.0367215836204929E-12</v>
      </c>
      <c r="AH73">
        <f t="shared" si="32"/>
        <v>-8.0090304826616705E-7</v>
      </c>
      <c r="AI73">
        <f t="shared" si="33"/>
        <v>-8.0090908498775069E-7</v>
      </c>
      <c r="AJ73">
        <f t="shared" si="34"/>
        <v>-2.0351429915916981</v>
      </c>
      <c r="AK73">
        <f t="shared" si="49"/>
        <v>-1.3296267580307057</v>
      </c>
      <c r="AL73">
        <f t="shared" si="35"/>
        <v>-3.3647705505314889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-7.3487369423105589E-10</v>
      </c>
      <c r="AR73">
        <f t="shared" si="36"/>
        <v>-7.3487923326340291E-10</v>
      </c>
      <c r="AS73">
        <f t="shared" si="36"/>
        <v>-1.8673584171731165E-3</v>
      </c>
      <c r="AT73">
        <f t="shared" si="36"/>
        <v>-1.2200075024533571E-3</v>
      </c>
      <c r="AU73">
        <f t="shared" si="23"/>
        <v>-3.0873666545057068E-3</v>
      </c>
      <c r="AW73">
        <v>70</v>
      </c>
      <c r="AX73">
        <f>IF(Z73&gt;0, (R73*SUMPRODUCT(K73:$K$98, X73:$X$98)-K73*$AZ$3)/Z73, 0)</f>
        <v>-70234831710195.156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7"/>
        <v>500000</v>
      </c>
      <c r="S74">
        <f t="shared" si="28"/>
        <v>-498356366409540.5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-16.959524980275525</v>
      </c>
      <c r="AC74">
        <f t="shared" si="29"/>
        <v>-15.142433018748966</v>
      </c>
      <c r="AE74">
        <f t="shared" si="30"/>
        <v>0</v>
      </c>
      <c r="AF74">
        <f t="shared" si="31"/>
        <v>0</v>
      </c>
      <c r="AG74">
        <f t="shared" si="31"/>
        <v>-7.5961872062777968E-13</v>
      </c>
      <c r="AH74">
        <f t="shared" si="32"/>
        <v>-1.0433471294313017E-7</v>
      </c>
      <c r="AI74">
        <f t="shared" si="33"/>
        <v>-1.043354725618508E-7</v>
      </c>
      <c r="AJ74">
        <f t="shared" si="34"/>
        <v>-1.8170919615265593</v>
      </c>
      <c r="AK74">
        <f t="shared" si="49"/>
        <v>-1.1871667486192869</v>
      </c>
      <c r="AL74">
        <f t="shared" si="35"/>
        <v>-3.0042588144813189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-8.5475875485446247E-11</v>
      </c>
      <c r="AR74">
        <f t="shared" si="36"/>
        <v>-8.54764978006216E-11</v>
      </c>
      <c r="AS74">
        <f t="shared" si="36"/>
        <v>-1.4886467012537672E-3</v>
      </c>
      <c r="AT74">
        <f t="shared" si="36"/>
        <v>-9.7258251183146333E-4</v>
      </c>
      <c r="AU74">
        <f t="shared" si="23"/>
        <v>-2.4612292985617284E-3</v>
      </c>
      <c r="AW74">
        <v>71</v>
      </c>
      <c r="AX74">
        <f>IF(Z74&gt;0, (R74*SUMPRODUCT(K74:$K$98, X74:$X$98)-K74*$AZ$3)/Z74, 0)</f>
        <v>-498356366409540.5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7"/>
        <v>500000</v>
      </c>
      <c r="S75">
        <f t="shared" si="28"/>
        <v>-3654773851865725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-15.142433018748966</v>
      </c>
      <c r="AC75">
        <f t="shared" si="29"/>
        <v>-13.520029481101016</v>
      </c>
      <c r="AE75">
        <f t="shared" si="30"/>
        <v>0</v>
      </c>
      <c r="AF75">
        <f t="shared" si="31"/>
        <v>0</v>
      </c>
      <c r="AG75">
        <f t="shared" si="31"/>
        <v>-9.2481984037118856E-14</v>
      </c>
      <c r="AH75">
        <f t="shared" si="32"/>
        <v>-1.319081098768766E-8</v>
      </c>
      <c r="AI75">
        <f t="shared" si="33"/>
        <v>-1.3190903469671697E-8</v>
      </c>
      <c r="AJ75">
        <f t="shared" si="34"/>
        <v>-1.6224035376479495</v>
      </c>
      <c r="AK75">
        <f t="shared" si="49"/>
        <v>-1.0599703113124277</v>
      </c>
      <c r="AL75">
        <f t="shared" si="35"/>
        <v>-2.6823738621512807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-9.6486867475651921E-12</v>
      </c>
      <c r="AR75">
        <f t="shared" si="36"/>
        <v>-9.6487543953917431E-12</v>
      </c>
      <c r="AS75">
        <f t="shared" si="36"/>
        <v>-1.1867400364934501E-3</v>
      </c>
      <c r="AT75">
        <f t="shared" si="36"/>
        <v>-7.753368238783031E-4</v>
      </c>
      <c r="AU75">
        <f t="shared" si="23"/>
        <v>-1.9620768700205076E-3</v>
      </c>
      <c r="AW75">
        <v>72</v>
      </c>
      <c r="AX75">
        <f>IF(Z75&gt;0, (R75*SUMPRODUCT(K75:$K$98, X75:$X$98)-K75*$AZ$3)/Z75, 0)</f>
        <v>-3654773851865725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7"/>
        <v>500000</v>
      </c>
      <c r="S76">
        <f t="shared" si="28"/>
        <v>-2.7789965825265496E+16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-13.520029481101016</v>
      </c>
      <c r="AC76">
        <f t="shared" si="29"/>
        <v>-12.071454893848681</v>
      </c>
      <c r="AE76">
        <f t="shared" si="30"/>
        <v>0</v>
      </c>
      <c r="AF76">
        <f t="shared" si="31"/>
        <v>0</v>
      </c>
      <c r="AG76">
        <f t="shared" si="31"/>
        <v>-1.0859544565248989E-14</v>
      </c>
      <c r="AH76">
        <f t="shared" si="32"/>
        <v>-1.6139523926299735E-9</v>
      </c>
      <c r="AI76">
        <f t="shared" si="33"/>
        <v>-1.6139632521745388E-9</v>
      </c>
      <c r="AJ76">
        <f t="shared" si="34"/>
        <v>-1.4485745872523346</v>
      </c>
      <c r="AK76">
        <f t="shared" si="49"/>
        <v>-0.94640206367707125</v>
      </c>
      <c r="AL76">
        <f t="shared" si="35"/>
        <v>-2.3949766525433689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-1.0540698881555686E-12</v>
      </c>
      <c r="AR76">
        <f t="shared" si="36"/>
        <v>-1.0540769805078447E-12</v>
      </c>
      <c r="AS76">
        <f t="shared" si="36"/>
        <v>-9.4606189138079198E-4</v>
      </c>
      <c r="AT76">
        <f t="shared" si="36"/>
        <v>-6.1809376903907288E-4</v>
      </c>
      <c r="AU76">
        <f t="shared" si="23"/>
        <v>-1.5641556614739416E-3</v>
      </c>
      <c r="AW76">
        <v>73</v>
      </c>
      <c r="AX76">
        <f>IF(Z76&gt;0, (R76*SUMPRODUCT(K76:$K$98, X76:$X$98)-K76*$AZ$3)/Z76, 0)</f>
        <v>-2.7789965825265496E+16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7"/>
        <v>500000</v>
      </c>
      <c r="S77">
        <f t="shared" si="28"/>
        <v>-2.1954248896593632E+17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-12.071454893848681</v>
      </c>
      <c r="AC77">
        <f t="shared" si="29"/>
        <v>-10.778084726651535</v>
      </c>
      <c r="AE77">
        <f t="shared" si="30"/>
        <v>0</v>
      </c>
      <c r="AF77">
        <f t="shared" si="31"/>
        <v>0</v>
      </c>
      <c r="AG77">
        <f t="shared" si="31"/>
        <v>-1.2273347151862523E-15</v>
      </c>
      <c r="AH77">
        <f t="shared" si="32"/>
        <v>-1.9047228808820495E-10</v>
      </c>
      <c r="AI77">
        <f t="shared" si="33"/>
        <v>-1.9047351542292014E-10</v>
      </c>
      <c r="AJ77">
        <f t="shared" si="34"/>
        <v>-1.2933701671971463</v>
      </c>
      <c r="AK77">
        <f t="shared" si="49"/>
        <v>-0.8450018425694078</v>
      </c>
      <c r="AL77">
        <f t="shared" si="35"/>
        <v>-2.1383720099570276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-1.1106889804820133E-13</v>
      </c>
      <c r="AR77">
        <f t="shared" si="36"/>
        <v>-1.1106961373611436E-13</v>
      </c>
      <c r="AS77">
        <f t="shared" si="36"/>
        <v>-7.5419474759751528E-4</v>
      </c>
      <c r="AT77">
        <f t="shared" si="36"/>
        <v>-4.9274056843072976E-4</v>
      </c>
      <c r="AU77">
        <f t="shared" si="23"/>
        <v>-1.2469353161393146E-3</v>
      </c>
      <c r="AW77">
        <v>74</v>
      </c>
      <c r="AX77">
        <f>IF(Z77&gt;0, (R77*SUMPRODUCT(K77:$K$98, X77:$X$98)-K77*$AZ$3)/Z77, 0)</f>
        <v>-2.1954248896593632E+17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7"/>
        <v>500000</v>
      </c>
      <c r="S78">
        <f t="shared" si="28"/>
        <v>-1.8080330949234573E+18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-10.778084726651535</v>
      </c>
      <c r="AC78">
        <f t="shared" si="29"/>
        <v>-9.6232899345103977</v>
      </c>
      <c r="AE78">
        <f t="shared" si="30"/>
        <v>0</v>
      </c>
      <c r="AF78">
        <f t="shared" si="31"/>
        <v>0</v>
      </c>
      <c r="AG78">
        <f t="shared" si="31"/>
        <v>-1.3306296717591054E-16</v>
      </c>
      <c r="AH78">
        <f t="shared" si="32"/>
        <v>-2.1639968017169584E-11</v>
      </c>
      <c r="AI78">
        <f t="shared" si="33"/>
        <v>-2.1640101080136759E-11</v>
      </c>
      <c r="AJ78">
        <f t="shared" si="34"/>
        <v>-1.1547947921411374</v>
      </c>
      <c r="AK78">
        <f t="shared" si="49"/>
        <v>-0.75446593086560754</v>
      </c>
      <c r="AL78">
        <f t="shared" si="35"/>
        <v>-1.9092607230283849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-1.1266765522643469E-14</v>
      </c>
      <c r="AR78">
        <f t="shared" si="36"/>
        <v>-1.126683480136189E-14</v>
      </c>
      <c r="AS78">
        <f t="shared" si="36"/>
        <v>-6.0123943526630764E-4</v>
      </c>
      <c r="AT78">
        <f t="shared" si="36"/>
        <v>-3.9280976437402115E-4</v>
      </c>
      <c r="AU78">
        <f t="shared" si="23"/>
        <v>-9.9404919965159549E-4</v>
      </c>
      <c r="AW78">
        <v>75</v>
      </c>
      <c r="AX78">
        <f>IF(Z78&gt;0, (R78*SUMPRODUCT(K78:$K$98, X78:$X$98)-K78*$AZ$3)/Z78, 0)</f>
        <v>-1.8080330949234573E+18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7"/>
        <v>500000</v>
      </c>
      <c r="S79">
        <f t="shared" si="28"/>
        <v>-1.5554814485365371E+19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-9.6232899345103977</v>
      </c>
      <c r="AC79">
        <f t="shared" si="29"/>
        <v>-8.5922231558128637</v>
      </c>
      <c r="AE79">
        <f t="shared" si="30"/>
        <v>0</v>
      </c>
      <c r="AF79">
        <f t="shared" si="31"/>
        <v>0</v>
      </c>
      <c r="AG79">
        <f t="shared" si="31"/>
        <v>-1.380958796374073E-17</v>
      </c>
      <c r="AH79">
        <f t="shared" si="32"/>
        <v>-2.3584549908082143E-12</v>
      </c>
      <c r="AI79">
        <f t="shared" si="33"/>
        <v>-2.3584688003961782E-12</v>
      </c>
      <c r="AJ79">
        <f t="shared" si="34"/>
        <v>-1.031066778697534</v>
      </c>
      <c r="AK79">
        <f t="shared" si="49"/>
        <v>-0.67363029541572794</v>
      </c>
      <c r="AL79">
        <f t="shared" si="35"/>
        <v>-1.7046970741156207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-1.0963575492439632E-15</v>
      </c>
      <c r="AR79">
        <f t="shared" si="36"/>
        <v>-1.0963639688051061E-15</v>
      </c>
      <c r="AS79">
        <f t="shared" si="36"/>
        <v>-4.7930439673657524E-4</v>
      </c>
      <c r="AT79">
        <f t="shared" si="36"/>
        <v>-3.1314553920123181E-4</v>
      </c>
      <c r="AU79">
        <f t="shared" si="23"/>
        <v>-7.924499359389035E-4</v>
      </c>
      <c r="AW79">
        <v>76</v>
      </c>
      <c r="AX79">
        <f>IF(Z79&gt;0, (R79*SUMPRODUCT(K79:$K$98, X79:$X$98)-K79*$AZ$3)/Z79, 0)</f>
        <v>-1.5554814485365371E+19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7"/>
        <v>500000</v>
      </c>
      <c r="S80">
        <f t="shared" si="28"/>
        <v>-1.399679010224255E+20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-8.5922231558128637</v>
      </c>
      <c r="AC80">
        <f t="shared" si="29"/>
        <v>-7.6716278176900587</v>
      </c>
      <c r="AE80">
        <f t="shared" si="30"/>
        <v>0</v>
      </c>
      <c r="AF80">
        <f t="shared" si="31"/>
        <v>0</v>
      </c>
      <c r="AG80">
        <f t="shared" si="31"/>
        <v>-1.3702477070905206E-18</v>
      </c>
      <c r="AH80">
        <f t="shared" si="32"/>
        <v>-2.4602488754025603E-13</v>
      </c>
      <c r="AI80">
        <f t="shared" si="33"/>
        <v>-2.4602625778796314E-13</v>
      </c>
      <c r="AJ80">
        <f t="shared" si="34"/>
        <v>-0.92059533812280492</v>
      </c>
      <c r="AK80">
        <f t="shared" si="49"/>
        <v>-0.60145562090690052</v>
      </c>
      <c r="AL80">
        <f t="shared" si="35"/>
        <v>-1.5220509590299516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-1.0211408217906456E-16</v>
      </c>
      <c r="AR80">
        <f t="shared" si="36"/>
        <v>-1.0211465090846576E-16</v>
      </c>
      <c r="AS80">
        <f t="shared" si="36"/>
        <v>-3.8209853056168577E-4</v>
      </c>
      <c r="AT80">
        <f t="shared" si="36"/>
        <v>-2.4963770663363527E-4</v>
      </c>
      <c r="AU80">
        <f t="shared" si="23"/>
        <v>-6.3173623719542317E-4</v>
      </c>
      <c r="AW80">
        <v>77</v>
      </c>
      <c r="AX80">
        <f>IF(Z80&gt;0, (R80*SUMPRODUCT(K80:$K$98, X80:$X$98)-K80*$AZ$3)/Z80, 0)</f>
        <v>-1.399679010224255E+20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7"/>
        <v>500000</v>
      </c>
      <c r="S81">
        <f t="shared" si="28"/>
        <v>-1.3216453511672944E+21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-7.6716278176900587</v>
      </c>
      <c r="AC81">
        <f t="shared" si="29"/>
        <v>-6.849667694366123</v>
      </c>
      <c r="AE81">
        <f t="shared" si="30"/>
        <v>0</v>
      </c>
      <c r="AF81">
        <f t="shared" si="31"/>
        <v>0</v>
      </c>
      <c r="AG81">
        <f t="shared" si="31"/>
        <v>-1.2956705231695491E-19</v>
      </c>
      <c r="AH81">
        <f t="shared" si="32"/>
        <v>-2.4539563554053212E-14</v>
      </c>
      <c r="AI81">
        <f t="shared" si="33"/>
        <v>-2.4539693121105529E-14</v>
      </c>
      <c r="AJ81">
        <f t="shared" si="34"/>
        <v>-0.82196012332393575</v>
      </c>
      <c r="AK81">
        <f t="shared" si="49"/>
        <v>-0.5370139472383042</v>
      </c>
      <c r="AL81">
        <f t="shared" si="35"/>
        <v>-1.3589740705622644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-9.0940095911861318E-18</v>
      </c>
      <c r="AR81">
        <f t="shared" si="36"/>
        <v>-9.0940576068736921E-18</v>
      </c>
      <c r="AS81">
        <f t="shared" si="36"/>
        <v>-3.0460660918501842E-4</v>
      </c>
      <c r="AT81">
        <f t="shared" si="36"/>
        <v>-1.9900965133421184E-4</v>
      </c>
      <c r="AU81">
        <f t="shared" si="23"/>
        <v>-5.0361626051923924E-4</v>
      </c>
      <c r="AW81">
        <v>78</v>
      </c>
      <c r="AX81">
        <f>IF(Z81&gt;0, (R81*SUMPRODUCT(K81:$K$98, X81:$X$98)-K81*$AZ$3)/Z81, 0)</f>
        <v>-1.3216453511672944E+21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7"/>
        <v>500000</v>
      </c>
      <c r="S82">
        <f t="shared" si="28"/>
        <v>-1.3139487983233248E+22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-6.849667694366123</v>
      </c>
      <c r="AC82">
        <f t="shared" si="29"/>
        <v>-6.1157747271126102</v>
      </c>
      <c r="AE82">
        <f t="shared" si="30"/>
        <v>0</v>
      </c>
      <c r="AF82">
        <f t="shared" si="31"/>
        <v>0</v>
      </c>
      <c r="AG82">
        <f t="shared" si="31"/>
        <v>-1.1636250086222337E-20</v>
      </c>
      <c r="AH82">
        <f t="shared" si="32"/>
        <v>-2.3327026341512604E-15</v>
      </c>
      <c r="AI82">
        <f t="shared" si="33"/>
        <v>-2.3327142704013464E-15</v>
      </c>
      <c r="AJ82">
        <f t="shared" si="34"/>
        <v>-0.73389296725351283</v>
      </c>
      <c r="AK82">
        <f t="shared" si="49"/>
        <v>-0.47947673860562867</v>
      </c>
      <c r="AL82">
        <f t="shared" si="35"/>
        <v>-1.2133697058591437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-7.7184470765915078E-19</v>
      </c>
      <c r="AR82">
        <f t="shared" si="36"/>
        <v>-7.7184855786187891E-19</v>
      </c>
      <c r="AS82">
        <f t="shared" si="36"/>
        <v>-2.4283052390387265E-4</v>
      </c>
      <c r="AT82">
        <f t="shared" si="36"/>
        <v>-1.5864927561719689E-4</v>
      </c>
      <c r="AU82">
        <f t="shared" si="23"/>
        <v>-4.0147979952107028E-4</v>
      </c>
      <c r="AW82">
        <v>79</v>
      </c>
      <c r="AX82">
        <f>IF(Z82&gt;0, (R82*SUMPRODUCT(K82:$K$98, X82:$X$98)-K82*$AZ$3)/Z82, 0)</f>
        <v>-1.3139487983233248E+22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7"/>
        <v>500000</v>
      </c>
      <c r="S83">
        <f t="shared" si="28"/>
        <v>-1.3800519508801966E+23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-6.1157747271126102</v>
      </c>
      <c r="AC83">
        <f t="shared" si="29"/>
        <v>-5.4605131492076859</v>
      </c>
      <c r="AE83">
        <f t="shared" si="30"/>
        <v>0</v>
      </c>
      <c r="AF83">
        <f t="shared" si="31"/>
        <v>0</v>
      </c>
      <c r="AG83">
        <f t="shared" si="31"/>
        <v>-9.8918615812342662E-22</v>
      </c>
      <c r="AH83">
        <f t="shared" si="32"/>
        <v>-2.1061402854473376E-16</v>
      </c>
      <c r="AI83">
        <f t="shared" si="33"/>
        <v>-2.1061501773089189E-16</v>
      </c>
      <c r="AJ83">
        <f t="shared" si="34"/>
        <v>-0.65526157790492423</v>
      </c>
      <c r="AK83">
        <f t="shared" si="49"/>
        <v>-0.42810423089788274</v>
      </c>
      <c r="AL83">
        <f t="shared" si="35"/>
        <v>-1.0833658088028071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-6.2221406418358842E-20</v>
      </c>
      <c r="AR83">
        <f t="shared" si="36"/>
        <v>-6.2221698652235167E-20</v>
      </c>
      <c r="AS83">
        <f t="shared" si="36"/>
        <v>-1.9358300693867456E-4</v>
      </c>
      <c r="AT83">
        <f t="shared" si="36"/>
        <v>-1.2647423119993372E-4</v>
      </c>
      <c r="AU83">
        <f t="shared" si="23"/>
        <v>-3.2005723813860834E-4</v>
      </c>
      <c r="AW83">
        <v>80</v>
      </c>
      <c r="AX83">
        <f>IF(Z83&gt;0, (R83*SUMPRODUCT(K83:$K$98, X83:$X$98)-K83*$AZ$3)/Z83, 0)</f>
        <v>-1.3800519508801966E+23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7"/>
        <v>500000</v>
      </c>
      <c r="S84">
        <f t="shared" si="28"/>
        <v>-1.5366138123898833E+24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-5.4605131492076859</v>
      </c>
      <c r="AC84">
        <f t="shared" si="29"/>
        <v>-4.8754581689354337</v>
      </c>
      <c r="AE84">
        <f t="shared" si="30"/>
        <v>0</v>
      </c>
      <c r="AF84">
        <f t="shared" si="31"/>
        <v>0</v>
      </c>
      <c r="AG84">
        <f t="shared" si="31"/>
        <v>-7.9321462061971706E-23</v>
      </c>
      <c r="AH84">
        <f t="shared" si="32"/>
        <v>-1.7999456689604411E-17</v>
      </c>
      <c r="AI84">
        <f t="shared" si="33"/>
        <v>-1.7999536011066472E-17</v>
      </c>
      <c r="AJ84">
        <f t="shared" si="34"/>
        <v>-0.58505498027225222</v>
      </c>
      <c r="AK84">
        <f t="shared" si="49"/>
        <v>-0.38223592044453802</v>
      </c>
      <c r="AL84">
        <f t="shared" si="35"/>
        <v>-0.96729090071679025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-4.7478162412100346E-21</v>
      </c>
      <c r="AR84">
        <f t="shared" si="36"/>
        <v>-4.7478371642707881E-21</v>
      </c>
      <c r="AS84">
        <f t="shared" si="36"/>
        <v>-1.5432318792942765E-4</v>
      </c>
      <c r="AT84">
        <f t="shared" si="36"/>
        <v>-1.0082448278055938E-4</v>
      </c>
      <c r="AU84">
        <f t="shared" si="23"/>
        <v>-2.5514767070998701E-4</v>
      </c>
      <c r="AW84">
        <v>81</v>
      </c>
      <c r="AX84">
        <f>IF(Z84&gt;0, (R84*SUMPRODUCT(K84:$K$98, X84:$X$98)-K84*$AZ$3)/Z84, 0)</f>
        <v>-1.5366138123898833E+24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7"/>
        <v>500000</v>
      </c>
      <c r="S85">
        <f t="shared" si="28"/>
        <v>-1.8209838789680916E+25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-4.8754581689354337</v>
      </c>
      <c r="AC85">
        <f t="shared" si="29"/>
        <v>-4.3530876508352083</v>
      </c>
      <c r="AE85">
        <f t="shared" si="30"/>
        <v>0</v>
      </c>
      <c r="AF85">
        <f t="shared" si="31"/>
        <v>0</v>
      </c>
      <c r="AG85">
        <f t="shared" si="31"/>
        <v>-5.9762852668717743E-24</v>
      </c>
      <c r="AH85">
        <f t="shared" si="32"/>
        <v>-1.4510392434896043E-18</v>
      </c>
      <c r="AI85">
        <f t="shared" si="33"/>
        <v>-1.4510452197748711E-18</v>
      </c>
      <c r="AJ85">
        <f t="shared" si="34"/>
        <v>-0.52237051810022539</v>
      </c>
      <c r="AK85">
        <f t="shared" si="49"/>
        <v>-0.34128207182548037</v>
      </c>
      <c r="AL85">
        <f t="shared" si="35"/>
        <v>-0.8636525899257057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-3.4173986300553777E-22</v>
      </c>
      <c r="AR85">
        <f t="shared" si="36"/>
        <v>-3.417412705035896E-22</v>
      </c>
      <c r="AS85">
        <f t="shared" si="36"/>
        <v>-1.230255005814953E-4</v>
      </c>
      <c r="AT85">
        <f t="shared" si="36"/>
        <v>-8.0376660379910211E-5</v>
      </c>
      <c r="AU85">
        <f t="shared" si="23"/>
        <v>-2.0340216096140549E-4</v>
      </c>
      <c r="AW85">
        <v>82</v>
      </c>
      <c r="AX85">
        <f>IF(Z85&gt;0, (R85*SUMPRODUCT(K85:$K$98, X85:$X$98)-K85*$AZ$3)/Z85, 0)</f>
        <v>-1.8209838789680916E+25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7"/>
        <v>500000</v>
      </c>
      <c r="S86">
        <f t="shared" si="28"/>
        <v>-2.3074496376932019E+26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-4.3530876508352083</v>
      </c>
      <c r="AC86">
        <f t="shared" si="29"/>
        <v>-3.8866854025314357</v>
      </c>
      <c r="AE86">
        <f t="shared" si="30"/>
        <v>0</v>
      </c>
      <c r="AF86">
        <f t="shared" si="31"/>
        <v>0</v>
      </c>
      <c r="AG86">
        <f t="shared" si="31"/>
        <v>-4.2110186708311257E-25</v>
      </c>
      <c r="AH86">
        <f t="shared" si="32"/>
        <v>-1.0990841094239889E-19</v>
      </c>
      <c r="AI86">
        <f t="shared" si="33"/>
        <v>-1.0990883204426598E-19</v>
      </c>
      <c r="AJ86">
        <f t="shared" si="34"/>
        <v>-0.46640224830377264</v>
      </c>
      <c r="AK86">
        <f t="shared" si="49"/>
        <v>-0.30471613555846461</v>
      </c>
      <c r="AL86">
        <f t="shared" si="35"/>
        <v>-0.7711183838622373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-2.3111566827468312E-23</v>
      </c>
      <c r="AR86">
        <f t="shared" si="36"/>
        <v>-2.311165537686921E-23</v>
      </c>
      <c r="AS86">
        <f t="shared" si="36"/>
        <v>-9.8075175846217536E-5</v>
      </c>
      <c r="AT86">
        <f t="shared" si="36"/>
        <v>-6.4075781552862086E-5</v>
      </c>
      <c r="AU86">
        <f t="shared" si="23"/>
        <v>-1.6215095739907965E-4</v>
      </c>
      <c r="AW86">
        <v>83</v>
      </c>
      <c r="AX86">
        <f>IF(Z86&gt;0, (R86*SUMPRODUCT(K86:$K$98, X86:$X$98)-K86*$AZ$3)/Z86, 0)</f>
        <v>-2.3074496376932019E+26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7"/>
        <v>500000</v>
      </c>
      <c r="S87">
        <f t="shared" si="28"/>
        <v>-3.1417854079147178E+27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-3.8866854025314357</v>
      </c>
      <c r="AC87">
        <f t="shared" si="29"/>
        <v>-3.4702548236887822</v>
      </c>
      <c r="AE87">
        <f t="shared" si="30"/>
        <v>0</v>
      </c>
      <c r="AF87">
        <f t="shared" si="31"/>
        <v>0</v>
      </c>
      <c r="AG87">
        <f t="shared" si="31"/>
        <v>-2.7613716192603345E-26</v>
      </c>
      <c r="AH87">
        <f t="shared" si="32"/>
        <v>-7.7855426443935617E-21</v>
      </c>
      <c r="AI87">
        <f t="shared" si="33"/>
        <v>-7.7855702581097536E-21</v>
      </c>
      <c r="AJ87">
        <f t="shared" si="34"/>
        <v>-0.41643057884265344</v>
      </c>
      <c r="AK87">
        <f t="shared" si="49"/>
        <v>-0.27206797817720052</v>
      </c>
      <c r="AL87">
        <f t="shared" si="35"/>
        <v>-0.68849855701985396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-1.4617372869435577E-24</v>
      </c>
      <c r="AR87">
        <f t="shared" si="36"/>
        <v>-1.4617424714246444E-24</v>
      </c>
      <c r="AS87">
        <f t="shared" si="36"/>
        <v>-7.8184929724344206E-5</v>
      </c>
      <c r="AT87">
        <f t="shared" si="36"/>
        <v>-5.1080820753238267E-5</v>
      </c>
      <c r="AU87">
        <f t="shared" si="23"/>
        <v>-1.2926575047758247E-4</v>
      </c>
      <c r="AW87">
        <v>84</v>
      </c>
      <c r="AX87">
        <f>IF(Z87&gt;0, (R87*SUMPRODUCT(K87:$K$98, X87:$X$98)-K87*$AZ$3)/Z87, 0)</f>
        <v>-3.1417854079147178E+27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7"/>
        <v>500000</v>
      </c>
      <c r="S88">
        <f t="shared" si="28"/>
        <v>-4.6206504974433701E+28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-3.4702548236887822</v>
      </c>
      <c r="AC88">
        <f t="shared" si="29"/>
        <v>-3.0984418068649844</v>
      </c>
      <c r="AE88">
        <f t="shared" si="30"/>
        <v>0</v>
      </c>
      <c r="AF88">
        <f t="shared" si="31"/>
        <v>0</v>
      </c>
      <c r="AG88">
        <f t="shared" si="31"/>
        <v>-1.6764099603396578E-27</v>
      </c>
      <c r="AH88">
        <f t="shared" si="32"/>
        <v>-5.132233814067531E-22</v>
      </c>
      <c r="AI88">
        <f t="shared" si="33"/>
        <v>-5.1322505781671348E-22</v>
      </c>
      <c r="AJ88">
        <f t="shared" si="34"/>
        <v>-0.37181301682379786</v>
      </c>
      <c r="AK88">
        <f t="shared" si="49"/>
        <v>-0.24291783765821479</v>
      </c>
      <c r="AL88">
        <f t="shared" si="35"/>
        <v>-0.6147308544820127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-8.6033749095571821E-26</v>
      </c>
      <c r="AR88">
        <f t="shared" si="36"/>
        <v>-8.6034030119077635E-26</v>
      </c>
      <c r="AS88">
        <f t="shared" si="36"/>
        <v>-6.2328547293004011E-5</v>
      </c>
      <c r="AT88">
        <f t="shared" si="36"/>
        <v>-4.0721317564762652E-5</v>
      </c>
      <c r="AU88">
        <f t="shared" si="23"/>
        <v>-1.0304986485776668E-4</v>
      </c>
      <c r="AW88">
        <v>85</v>
      </c>
      <c r="AX88">
        <f>IF(Z88&gt;0, (R88*SUMPRODUCT(K88:$K$98, X88:$X$98)-K88*$AZ$3)/Z88, 0)</f>
        <v>-4.6206504974433701E+28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7"/>
        <v>500000</v>
      </c>
      <c r="S89">
        <f t="shared" si="28"/>
        <v>-7.4928254741427537E+29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-3.0984418068649844</v>
      </c>
      <c r="AC89">
        <f t="shared" si="29"/>
        <v>-2.7664658989865925</v>
      </c>
      <c r="AE89">
        <f t="shared" si="30"/>
        <v>0</v>
      </c>
      <c r="AF89">
        <f t="shared" si="31"/>
        <v>0</v>
      </c>
      <c r="AG89">
        <f t="shared" si="31"/>
        <v>-9.2303828126435204E-29</v>
      </c>
      <c r="AH89">
        <f t="shared" si="32"/>
        <v>-3.1346840652196519E-23</v>
      </c>
      <c r="AI89">
        <f t="shared" si="33"/>
        <v>-3.1346932956024644E-23</v>
      </c>
      <c r="AJ89">
        <f t="shared" si="34"/>
        <v>-0.33197590787839193</v>
      </c>
      <c r="AK89">
        <f t="shared" si="49"/>
        <v>-0.21689092648054892</v>
      </c>
      <c r="AL89">
        <f t="shared" si="35"/>
        <v>-0.5488668343589409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-4.691785712535118E-27</v>
      </c>
      <c r="AR89">
        <f t="shared" si="36"/>
        <v>-4.6917995279555242E-27</v>
      </c>
      <c r="AS89">
        <f t="shared" si="36"/>
        <v>-4.9687936298632166E-5</v>
      </c>
      <c r="AT89">
        <f t="shared" si="36"/>
        <v>-3.2462785048439615E-5</v>
      </c>
      <c r="AU89">
        <f t="shared" si="23"/>
        <v>-8.2150721347071788E-5</v>
      </c>
      <c r="AW89">
        <v>86</v>
      </c>
      <c r="AX89">
        <f>IF(Z89&gt;0, (R89*SUMPRODUCT(K89:$K$98, X89:$X$98)-K89*$AZ$3)/Z89, 0)</f>
        <v>-7.4928254741427537E+29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7"/>
        <v>500000</v>
      </c>
      <c r="S90">
        <f t="shared" si="28"/>
        <v>-1.3530999211079345E+31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-2.7664658989865925</v>
      </c>
      <c r="AC90">
        <f t="shared" si="29"/>
        <v>-2.4700588383808864</v>
      </c>
      <c r="AE90">
        <f t="shared" si="30"/>
        <v>0</v>
      </c>
      <c r="AF90">
        <f t="shared" si="31"/>
        <v>0</v>
      </c>
      <c r="AG90">
        <f t="shared" si="31"/>
        <v>-4.5637036848660305E-30</v>
      </c>
      <c r="AH90">
        <f t="shared" si="32"/>
        <v>-1.7363417232060965E-24</v>
      </c>
      <c r="AI90">
        <f t="shared" si="33"/>
        <v>-1.7363462869097812E-24</v>
      </c>
      <c r="AJ90">
        <f t="shared" si="34"/>
        <v>-0.2964070606057061</v>
      </c>
      <c r="AK90">
        <f t="shared" si="49"/>
        <v>-0.1936526129290615</v>
      </c>
      <c r="AL90">
        <f t="shared" si="35"/>
        <v>-0.49005967353476759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-2.3203931285764344E-28</v>
      </c>
      <c r="AR90">
        <f t="shared" si="36"/>
        <v>-2.3203992273682388E-28</v>
      </c>
      <c r="AS90">
        <f t="shared" si="36"/>
        <v>-3.9610918605414542E-5</v>
      </c>
      <c r="AT90">
        <f t="shared" si="36"/>
        <v>-2.587913348887086E-5</v>
      </c>
      <c r="AU90">
        <f t="shared" si="23"/>
        <v>-6.5490052094285399E-5</v>
      </c>
      <c r="AW90">
        <v>87</v>
      </c>
      <c r="AX90">
        <f>IF(Z90&gt;0, (R90*SUMPRODUCT(K90:$K$98, X90:$X$98)-K90*$AZ$3)/Z90, 0)</f>
        <v>-1.3530999211079345E+31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7"/>
        <v>500000</v>
      </c>
      <c r="S91">
        <f t="shared" si="28"/>
        <v>-2.7544009420368834E+32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-2.4700588383808864</v>
      </c>
      <c r="AC91">
        <f t="shared" si="29"/>
        <v>-2.2054096771257909</v>
      </c>
      <c r="AE91">
        <f t="shared" si="30"/>
        <v>0</v>
      </c>
      <c r="AF91">
        <f t="shared" si="31"/>
        <v>0</v>
      </c>
      <c r="AG91">
        <f t="shared" si="31"/>
        <v>-2.0017144594560075E-31</v>
      </c>
      <c r="AH91">
        <f t="shared" si="32"/>
        <v>-8.6357904041435385E-26</v>
      </c>
      <c r="AI91">
        <f t="shared" si="33"/>
        <v>-8.6358104212881335E-26</v>
      </c>
      <c r="AJ91">
        <f t="shared" si="34"/>
        <v>-0.26464916125509541</v>
      </c>
      <c r="AK91">
        <f t="shared" si="49"/>
        <v>-0.17290411868666206</v>
      </c>
      <c r="AL91">
        <f t="shared" si="35"/>
        <v>-0.43755327994175747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-1.0304108902904395E-29</v>
      </c>
      <c r="AR91">
        <f t="shared" si="36"/>
        <v>-1.0304132787091966E-29</v>
      </c>
      <c r="AS91">
        <f t="shared" si="36"/>
        <v>-3.1577581796408358E-5</v>
      </c>
      <c r="AT91">
        <f t="shared" si="36"/>
        <v>-2.0630686773653427E-5</v>
      </c>
      <c r="AU91">
        <f t="shared" si="23"/>
        <v>-5.2208268570061785E-5</v>
      </c>
      <c r="AW91">
        <v>88</v>
      </c>
      <c r="AX91">
        <f>IF(Z91&gt;0, (R91*SUMPRODUCT(K91:$K$98, X91:$X$98)-K91*$AZ$3)/Z91, 0)</f>
        <v>-2.7544009420368834E+32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7"/>
        <v>500000</v>
      </c>
      <c r="S92">
        <f t="shared" si="28"/>
        <v>-6.4168134513877557E+33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-2.2054096771257909</v>
      </c>
      <c r="AC92">
        <f t="shared" si="29"/>
        <v>-1.9691157831480275</v>
      </c>
      <c r="AE92">
        <f t="shared" si="30"/>
        <v>0</v>
      </c>
      <c r="AF92">
        <f t="shared" si="31"/>
        <v>0</v>
      </c>
      <c r="AG92">
        <f t="shared" si="31"/>
        <v>-7.6717041802195824E-33</v>
      </c>
      <c r="AH92">
        <f t="shared" si="32"/>
        <v>-3.8099605461185028E-27</v>
      </c>
      <c r="AI92">
        <f t="shared" si="33"/>
        <v>-3.8099682178226829E-27</v>
      </c>
      <c r="AJ92">
        <f t="shared" si="34"/>
        <v>-0.23629389397776346</v>
      </c>
      <c r="AK92">
        <f t="shared" si="49"/>
        <v>-0.15437867739880537</v>
      </c>
      <c r="AL92">
        <f t="shared" si="35"/>
        <v>-0.39067257137656886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-4.0589229062321901E-31</v>
      </c>
      <c r="AR92">
        <f t="shared" si="36"/>
        <v>-4.0589310792448631E-31</v>
      </c>
      <c r="AS92">
        <f t="shared" si="36"/>
        <v>-2.5173454875963262E-5</v>
      </c>
      <c r="AT92">
        <f t="shared" si="36"/>
        <v>-1.6446657185629322E-5</v>
      </c>
      <c r="AU92">
        <f t="shared" si="23"/>
        <v>-4.1620112061592588E-5</v>
      </c>
      <c r="AW92">
        <v>89</v>
      </c>
      <c r="AX92">
        <f>IF(Z92&gt;0, (R92*SUMPRODUCT(K92:$K$98, X92:$X$98)-K92*$AZ$3)/Z92, 0)</f>
        <v>-6.4168134513877557E+33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7"/>
        <v>500000</v>
      </c>
      <c r="S93">
        <f t="shared" si="28"/>
        <v>-1.7445508378762994E+35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-1.9691157831480275</v>
      </c>
      <c r="AC93">
        <f t="shared" si="29"/>
        <v>-1.7581390920964528</v>
      </c>
      <c r="AE93">
        <f t="shared" si="30"/>
        <v>0</v>
      </c>
      <c r="AF93">
        <f t="shared" si="31"/>
        <v>0</v>
      </c>
      <c r="AG93">
        <f t="shared" si="31"/>
        <v>-2.5194724251153023E-34</v>
      </c>
      <c r="AH93">
        <f t="shared" si="32"/>
        <v>-1.4686079791811712E-28</v>
      </c>
      <c r="AI93">
        <f t="shared" si="33"/>
        <v>-1.4686104986535962E-28</v>
      </c>
      <c r="AJ93">
        <f t="shared" si="34"/>
        <v>-0.21097669105157468</v>
      </c>
      <c r="AK93">
        <f t="shared" si="49"/>
        <v>-0.13783810482036193</v>
      </c>
      <c r="AL93">
        <f t="shared" si="35"/>
        <v>-0.34881479587193664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-1.3969413890853603E-32</v>
      </c>
      <c r="AR93">
        <f t="shared" si="36"/>
        <v>-1.3969437856100687E-32</v>
      </c>
      <c r="AS93">
        <f t="shared" si="36"/>
        <v>-2.0068124103924808E-5</v>
      </c>
      <c r="AT93">
        <f t="shared" si="36"/>
        <v>-1.3111174414564189E-5</v>
      </c>
      <c r="AU93">
        <f t="shared" si="23"/>
        <v>-3.3179298518489003E-5</v>
      </c>
      <c r="AW93">
        <v>90</v>
      </c>
      <c r="AX93">
        <f>IF(Z93&gt;0, (R93*SUMPRODUCT(K93:$K$98, X93:$X$98)-K93*$AZ$3)/Z93, 0)</f>
        <v>-1.7445508378762994E+35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7"/>
        <v>500000</v>
      </c>
      <c r="S94">
        <f t="shared" si="28"/>
        <v>-5.6880357033706773E+36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-1.7581390920964528</v>
      </c>
      <c r="AC94">
        <f t="shared" si="29"/>
        <v>-1.5697670465146902</v>
      </c>
      <c r="AE94">
        <f t="shared" si="30"/>
        <v>0</v>
      </c>
      <c r="AF94">
        <f t="shared" si="31"/>
        <v>0</v>
      </c>
      <c r="AG94">
        <f t="shared" si="31"/>
        <v>-6.8994250756217165E-36</v>
      </c>
      <c r="AH94">
        <f t="shared" si="32"/>
        <v>-4.8505669002158641E-30</v>
      </c>
      <c r="AI94">
        <f t="shared" si="33"/>
        <v>-4.8505737996409396E-30</v>
      </c>
      <c r="AJ94">
        <f t="shared" si="34"/>
        <v>-0.18837204558176257</v>
      </c>
      <c r="AK94">
        <f t="shared" si="49"/>
        <v>-0.1230697364467517</v>
      </c>
      <c r="AL94">
        <f t="shared" si="35"/>
        <v>-0.31144178202851425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-4.1195215368993893E-34</v>
      </c>
      <c r="AR94">
        <f t="shared" si="36"/>
        <v>-4.1195273964887476E-34</v>
      </c>
      <c r="AS94">
        <f t="shared" si="36"/>
        <v>-1.5998185669582866E-5</v>
      </c>
      <c r="AT94">
        <f t="shared" si="36"/>
        <v>-1.0452147970794154E-5</v>
      </c>
      <c r="AU94">
        <f t="shared" si="23"/>
        <v>-2.645033364037702E-5</v>
      </c>
      <c r="AW94">
        <v>91</v>
      </c>
      <c r="AX94">
        <f>IF(Z94&gt;0, (R94*SUMPRODUCT(K94:$K$98, X94:$X$98)-K94*$AZ$3)/Z94, 0)</f>
        <v>-5.6880357033706773E+36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7"/>
        <v>500000</v>
      </c>
      <c r="S95">
        <f t="shared" si="28"/>
        <v>-2.3160472089979983E+38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-1.5697670465146902</v>
      </c>
      <c r="AC95">
        <f t="shared" si="29"/>
        <v>-1.4015777201024018</v>
      </c>
      <c r="AE95">
        <f t="shared" si="30"/>
        <v>0</v>
      </c>
      <c r="AF95">
        <f t="shared" si="31"/>
        <v>0</v>
      </c>
      <c r="AG95">
        <f t="shared" si="31"/>
        <v>-1.5128984792032505E-37</v>
      </c>
      <c r="AH95">
        <f t="shared" si="32"/>
        <v>-1.3358281953890347E-31</v>
      </c>
      <c r="AI95">
        <f t="shared" si="33"/>
        <v>-1.3358297082875139E-31</v>
      </c>
      <c r="AJ95">
        <f t="shared" si="34"/>
        <v>-0.16818932641228845</v>
      </c>
      <c r="AK95">
        <f t="shared" si="49"/>
        <v>-0.10988369325602833</v>
      </c>
      <c r="AL95">
        <f t="shared" si="35"/>
        <v>-0.27807301966831677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-1.0129473254120481E-35</v>
      </c>
      <c r="AR95">
        <f t="shared" si="36"/>
        <v>-1.0129484726302858E-35</v>
      </c>
      <c r="AS95">
        <f t="shared" si="36"/>
        <v>-1.2753655667715965E-5</v>
      </c>
      <c r="AT95">
        <f t="shared" si="36"/>
        <v>-8.332388369574421E-6</v>
      </c>
      <c r="AU95">
        <f t="shared" si="23"/>
        <v>-2.1086044037290386E-5</v>
      </c>
      <c r="AW95">
        <v>92</v>
      </c>
      <c r="AX95">
        <f>IF(Z95&gt;0, (R95*SUMPRODUCT(K95:$K$98, X95:$X$98)-K95*$AZ$3)/Z95, 0)</f>
        <v>-2.3160472089979983E+38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7"/>
        <v>500000</v>
      </c>
      <c r="S96">
        <f t="shared" si="28"/>
        <v>-1.2554643399789499E+40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-1.4015777201024018</v>
      </c>
      <c r="AC96">
        <f t="shared" si="29"/>
        <v>-1.2514086786628584</v>
      </c>
      <c r="AE96">
        <f t="shared" si="30"/>
        <v>0</v>
      </c>
      <c r="AF96">
        <f t="shared" si="31"/>
        <v>0</v>
      </c>
      <c r="AG96">
        <f t="shared" si="31"/>
        <v>-2.4919239814566151E-39</v>
      </c>
      <c r="AH96">
        <f t="shared" si="32"/>
        <v>-2.9457005091933035E-33</v>
      </c>
      <c r="AI96">
        <f t="shared" si="33"/>
        <v>-2.9457030011172849E-33</v>
      </c>
      <c r="AJ96">
        <f t="shared" si="34"/>
        <v>-0.15016904143954335</v>
      </c>
      <c r="AK96">
        <f t="shared" si="49"/>
        <v>-9.811044040716814E-2</v>
      </c>
      <c r="AL96">
        <f t="shared" si="35"/>
        <v>-0.2482794818467115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-1.9943750081622571E-37</v>
      </c>
      <c r="AR96">
        <f t="shared" si="36"/>
        <v>-1.9943766953096418E-37</v>
      </c>
      <c r="AS96">
        <f t="shared" si="36"/>
        <v>-1.0167136214697044E-5</v>
      </c>
      <c r="AT96">
        <f t="shared" si="36"/>
        <v>-6.6425289936020566E-6</v>
      </c>
      <c r="AU96">
        <f t="shared" si="23"/>
        <v>-1.68096652082991E-5</v>
      </c>
      <c r="AW96">
        <v>93</v>
      </c>
      <c r="AX96">
        <f>IF(Z96&gt;0, (R96*SUMPRODUCT(K96:$K$98, X96:$X$98)-K96*$AZ$3)/Z96, 0)</f>
        <v>-1.2554643399789499E+40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7"/>
        <v>500000</v>
      </c>
      <c r="S97">
        <f t="shared" si="28"/>
        <v>-1.0177050428863528E+42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-1.2514086786628584</v>
      </c>
      <c r="AC97">
        <f t="shared" si="29"/>
        <v>-1.1173291773775522</v>
      </c>
      <c r="AE97">
        <f t="shared" si="30"/>
        <v>0</v>
      </c>
      <c r="AF97">
        <f t="shared" si="31"/>
        <v>0</v>
      </c>
      <c r="AG97">
        <f t="shared" si="31"/>
        <v>-2.7447274266438031E-41</v>
      </c>
      <c r="AH97">
        <f t="shared" si="32"/>
        <v>-4.8791149347512216E-35</v>
      </c>
      <c r="AI97">
        <f t="shared" si="33"/>
        <v>-4.8791176794786482E-35</v>
      </c>
      <c r="AJ97">
        <f t="shared" si="34"/>
        <v>-0.13407950128530621</v>
      </c>
      <c r="AK97">
        <f t="shared" si="49"/>
        <v>-8.7598607506400097E-2</v>
      </c>
      <c r="AL97">
        <f t="shared" si="35"/>
        <v>-0.2216781087917063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-2.9494515024797611E-39</v>
      </c>
      <c r="AR97">
        <f t="shared" si="36"/>
        <v>-2.9494531616824121E-39</v>
      </c>
      <c r="AS97">
        <f t="shared" si="36"/>
        <v>-8.1051787425837185E-6</v>
      </c>
      <c r="AT97">
        <f t="shared" si="36"/>
        <v>-5.2953834451546988E-6</v>
      </c>
      <c r="AU97">
        <f t="shared" si="23"/>
        <v>-1.3400562187738416E-5</v>
      </c>
      <c r="AW97">
        <v>94</v>
      </c>
      <c r="AX97">
        <f>IF(Z97&gt;0, (R97*SUMPRODUCT(K97:$K$98, X97:$X$98)-K97*$AZ$3)/Z97, 0)</f>
        <v>-1.0177050428863528E+42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-1.1173291773775522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-5.4894548532876059E-37</v>
      </c>
      <c r="AI98">
        <f t="shared" si="33"/>
        <v>-5.4894548532876059E-37</v>
      </c>
      <c r="AJ98">
        <f t="shared" si="34"/>
        <v>-1.1173291773775522</v>
      </c>
      <c r="AK98">
        <f t="shared" si="49"/>
        <v>-7.8213042416428666E-2</v>
      </c>
      <c r="AL98">
        <f t="shared" si="35"/>
        <v>-1.1955422197939809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-2.9628618761046236E-41</v>
      </c>
      <c r="AR98">
        <f t="shared" si="36"/>
        <v>-2.9628618761046236E-41</v>
      </c>
      <c r="AS98">
        <f t="shared" si="36"/>
        <v>-6.0306389453747926E-5</v>
      </c>
      <c r="AT98">
        <f t="shared" si="36"/>
        <v>-4.2214472617623552E-6</v>
      </c>
      <c r="AU98">
        <f t="shared" si="36"/>
        <v>-6.4527836715510287E-5</v>
      </c>
      <c r="AW98">
        <v>95</v>
      </c>
    </row>
    <row r="100" spans="5:50" x14ac:dyDescent="0.25">
      <c r="AN100" s="8">
        <f t="shared" ref="AN100:AU100" si="50">SUM(AN3:AN98)</f>
        <v>24231.271610045987</v>
      </c>
      <c r="AO100" s="8">
        <f t="shared" si="50"/>
        <v>-2423.1271610045987</v>
      </c>
      <c r="AP100" s="8">
        <f t="shared" si="50"/>
        <v>-449.27090058209222</v>
      </c>
      <c r="AQ100" s="8">
        <f t="shared" si="50"/>
        <v>-18483.360285099374</v>
      </c>
      <c r="AR100" s="8">
        <f t="shared" si="50"/>
        <v>2875.5132633599219</v>
      </c>
      <c r="AS100" s="8">
        <f t="shared" si="50"/>
        <v>-4528.579703461286</v>
      </c>
      <c r="AT100" s="8">
        <f t="shared" si="50"/>
        <v>1653.0664401013748</v>
      </c>
      <c r="AU100" s="8">
        <f t="shared" si="50"/>
        <v>7.0942624740217078E-12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315C-FE6E-4BBE-8622-D66BECB346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53124.783648062825</v>
      </c>
      <c r="K3">
        <v>1</v>
      </c>
      <c r="L3" s="2">
        <v>0</v>
      </c>
      <c r="O3">
        <f>$C$3</f>
        <v>53124.783648062825</v>
      </c>
      <c r="P3">
        <f>O3*C5</f>
        <v>5312.478364806283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53124.783648062825</v>
      </c>
      <c r="AF3">
        <f t="shared" ref="AF3:AG34" si="4">-$Z3*P3</f>
        <v>-5312.478364806283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47612.305283256544</v>
      </c>
      <c r="AJ3">
        <f t="shared" ref="AJ3:AJ66" si="7">AB3-AC3</f>
        <v>0</v>
      </c>
      <c r="AL3">
        <f t="shared" ref="AL3:AL66" si="8">SUM(AI3:AK3)</f>
        <v>47612.305283256544</v>
      </c>
      <c r="AN3">
        <f t="shared" ref="AN3:AU34" si="9">AE3*$K3</f>
        <v>53124.783648062825</v>
      </c>
      <c r="AO3">
        <f t="shared" si="9"/>
        <v>-5312.478364806283</v>
      </c>
      <c r="AP3">
        <f t="shared" si="9"/>
        <v>-200</v>
      </c>
      <c r="AQ3">
        <f t="shared" si="9"/>
        <v>0</v>
      </c>
      <c r="AR3">
        <f t="shared" si="9"/>
        <v>47612.305283256544</v>
      </c>
      <c r="AS3">
        <f t="shared" si="9"/>
        <v>0</v>
      </c>
      <c r="AT3">
        <f t="shared" si="9"/>
        <v>0</v>
      </c>
      <c r="AU3">
        <f t="shared" si="9"/>
        <v>47612.305283256544</v>
      </c>
      <c r="AW3">
        <v>0</v>
      </c>
      <c r="AX3">
        <f>IF(Z3&gt;0, (R3*SUMPRODUCT(K3:$K$98, X3:$X$98)-K3*$AZ$3)/Z3, 0)</f>
        <v>0</v>
      </c>
      <c r="AZ3">
        <f>C6*SUMPRODUCT(X4:X89, K4:K89)/1</f>
        <v>40484.414286872227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500000</v>
      </c>
      <c r="S4">
        <f t="shared" si="1"/>
        <v>2746.9520807022509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2715.5792398788253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-710.48199999999997</v>
      </c>
      <c r="AI4">
        <f t="shared" si="6"/>
        <v>-710.48199999999997</v>
      </c>
      <c r="AJ4">
        <f t="shared" si="7"/>
        <v>-2715.5792398788253</v>
      </c>
      <c r="AK4">
        <f>G4*SUM(AB4, AE4:AF4)</f>
        <v>0</v>
      </c>
      <c r="AL4">
        <f t="shared" si="8"/>
        <v>-3426.0612398788253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-662.82489038156541</v>
      </c>
      <c r="AR4">
        <f t="shared" si="9"/>
        <v>-662.82489038156541</v>
      </c>
      <c r="AS4">
        <f t="shared" si="9"/>
        <v>-2533.4259164836508</v>
      </c>
      <c r="AT4">
        <f t="shared" si="9"/>
        <v>0</v>
      </c>
      <c r="AU4">
        <f t="shared" si="9"/>
        <v>-3196.250806865216</v>
      </c>
      <c r="AW4">
        <v>1</v>
      </c>
      <c r="AX4">
        <f>IF(Z4&gt;0, (R4*SUMPRODUCT(K4:$K$98, X4:$X$98)-K4*$AZ$3)/Z4, 0)</f>
        <v>2746.9520807022509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500000</v>
      </c>
      <c r="S5">
        <f t="shared" si="1"/>
        <v>5324.2585662377714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2715.5792398788253</v>
      </c>
      <c r="AC5">
        <f t="shared" si="2"/>
        <v>5203.0421490173248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-730.03101781973999</v>
      </c>
      <c r="AI5">
        <f t="shared" si="6"/>
        <v>-754.46184740984904</v>
      </c>
      <c r="AJ5">
        <f t="shared" si="7"/>
        <v>-2487.4629091384995</v>
      </c>
      <c r="AK5">
        <f>G5*SUM(AB5, AE5:AF5)</f>
        <v>111.33874883503184</v>
      </c>
      <c r="AL5">
        <f t="shared" si="8"/>
        <v>-3130.5860077133166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-624.25537648716329</v>
      </c>
      <c r="AR5">
        <f t="shared" si="9"/>
        <v>-645.14637474805238</v>
      </c>
      <c r="AS5">
        <f t="shared" si="9"/>
        <v>-2127.0494772669103</v>
      </c>
      <c r="AT5">
        <f t="shared" si="9"/>
        <v>95.206656806443348</v>
      </c>
      <c r="AU5">
        <f t="shared" si="9"/>
        <v>-2676.989195208519</v>
      </c>
      <c r="AW5">
        <v>2</v>
      </c>
      <c r="AX5">
        <f>IF(Z5&gt;0, (R5*SUMPRODUCT(K5:$K$98, X5:$X$98)-K5*$AZ$3)/Z5, 0)</f>
        <v>5324.2585662377714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500000</v>
      </c>
      <c r="S6">
        <f t="shared" si="1"/>
        <v>8248.1639166914556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5203.0421490173248</v>
      </c>
      <c r="AC6">
        <f t="shared" si="2"/>
        <v>7967.2508017145201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-759.25301551934717</v>
      </c>
      <c r="AI6">
        <f t="shared" si="6"/>
        <v>-783.40157416277907</v>
      </c>
      <c r="AJ6">
        <f t="shared" si="7"/>
        <v>-2764.2086526971952</v>
      </c>
      <c r="AK6">
        <f>G6*SUM(AB6, AE6:AF6)</f>
        <v>304.37796571751352</v>
      </c>
      <c r="AL6">
        <f t="shared" si="8"/>
        <v>-3243.2322611424606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-585.69539108028891</v>
      </c>
      <c r="AR6">
        <f t="shared" si="9"/>
        <v>-604.32383141518233</v>
      </c>
      <c r="AS6">
        <f t="shared" si="9"/>
        <v>-2132.33827825047</v>
      </c>
      <c r="AT6">
        <f t="shared" si="9"/>
        <v>234.80021550549787</v>
      </c>
      <c r="AU6">
        <f t="shared" si="9"/>
        <v>-2501.8618941601544</v>
      </c>
      <c r="AW6">
        <v>3</v>
      </c>
      <c r="AX6">
        <f>IF(Z6&gt;0, (R6*SUMPRODUCT(K6:$K$98, X6:$X$98)-K6*$AZ$3)/Z6, 0)</f>
        <v>8248.1639166914556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500000</v>
      </c>
      <c r="S7">
        <f t="shared" si="1"/>
        <v>10681.311542613281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7967.2508017145201</v>
      </c>
      <c r="AC7">
        <f t="shared" si="2"/>
        <v>10197.405876408437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-793.43904895261335</v>
      </c>
      <c r="AI7">
        <f t="shared" si="6"/>
        <v>-817.30645005716337</v>
      </c>
      <c r="AJ7">
        <f t="shared" si="7"/>
        <v>-2230.1550746939165</v>
      </c>
      <c r="AK7">
        <f>G7*SUM(AB7, AE7:AF7)</f>
        <v>391.19201436418291</v>
      </c>
      <c r="AL7">
        <f t="shared" si="8"/>
        <v>-2656.2695103868973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-556.88002924088505</v>
      </c>
      <c r="AR7">
        <f t="shared" si="9"/>
        <v>-573.63151007933266</v>
      </c>
      <c r="AS7">
        <f t="shared" si="9"/>
        <v>-1565.2479227568599</v>
      </c>
      <c r="AT7">
        <f t="shared" si="9"/>
        <v>274.5604979809072</v>
      </c>
      <c r="AU7">
        <f t="shared" si="9"/>
        <v>-1864.3189348552855</v>
      </c>
      <c r="AW7">
        <v>4</v>
      </c>
      <c r="AX7">
        <f>IF(Z7&gt;0, (R7*SUMPRODUCT(K7:$K$98, X7:$X$98)-K7*$AZ$3)/Z7, 0)</f>
        <v>10681.311542613281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500000</v>
      </c>
      <c r="S8">
        <f t="shared" si="1"/>
        <v>12222.257913475989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10197.405876408437</v>
      </c>
      <c r="AC8">
        <f t="shared" si="2"/>
        <v>11531.625254667128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-827.61358965280147</v>
      </c>
      <c r="AI8">
        <f t="shared" si="6"/>
        <v>-851.20093606682337</v>
      </c>
      <c r="AJ8">
        <f t="shared" si="7"/>
        <v>-1334.219378258691</v>
      </c>
      <c r="AK8">
        <f t="shared" ref="AK8:AK71" si="22">G8*SUM(AB8:AB8, AE8:AF8)</f>
        <v>217.20474516749968</v>
      </c>
      <c r="AL8">
        <f t="shared" si="8"/>
        <v>-1968.2155691580149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-542.20632762435434</v>
      </c>
      <c r="AR8">
        <f t="shared" si="9"/>
        <v>-557.6594432298092</v>
      </c>
      <c r="AS8">
        <f t="shared" si="9"/>
        <v>-874.10622345433273</v>
      </c>
      <c r="AT8">
        <f t="shared" si="9"/>
        <v>142.30045119155213</v>
      </c>
      <c r="AU8">
        <f t="shared" si="9"/>
        <v>-1289.46521549259</v>
      </c>
      <c r="AW8">
        <v>5</v>
      </c>
      <c r="AX8">
        <f>IF(Z8&gt;0, (R8*SUMPRODUCT(K8:$K$98, X8:$X$98)-K8*$AZ$3)/Z8, 0)</f>
        <v>12222.257913475989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500000</v>
      </c>
      <c r="S9">
        <f t="shared" si="1"/>
        <v>13293.078176136934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11531.625254667128</v>
      </c>
      <c r="AC9">
        <f t="shared" si="2"/>
        <v>12393.57003414226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-863.16290262556845</v>
      </c>
      <c r="AI9">
        <f t="shared" si="6"/>
        <v>-886.4712174303188</v>
      </c>
      <c r="AJ9">
        <f t="shared" si="7"/>
        <v>-861.94477947513224</v>
      </c>
      <c r="AK9">
        <f t="shared" si="22"/>
        <v>68.036589002536047</v>
      </c>
      <c r="AL9">
        <f t="shared" si="8"/>
        <v>-1680.3794079029151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-535.5585353376373</v>
      </c>
      <c r="AR9">
        <f t="shared" si="9"/>
        <v>-550.02042532393068</v>
      </c>
      <c r="AS9">
        <f t="shared" si="9"/>
        <v>-534.80273796923314</v>
      </c>
      <c r="AT9">
        <f t="shared" si="9"/>
        <v>42.214019908329249</v>
      </c>
      <c r="AU9">
        <f t="shared" si="9"/>
        <v>-1042.6091433848346</v>
      </c>
      <c r="AW9">
        <v>6</v>
      </c>
      <c r="AX9">
        <f>IF(Z9&gt;0, (R9*SUMPRODUCT(K9:$K$98, X9:$X$98)-K9*$AZ$3)/Z9, 0)</f>
        <v>13293.078176136934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500000</v>
      </c>
      <c r="S10">
        <f t="shared" si="1"/>
        <v>14271.823797846369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12393.57003414226</v>
      </c>
      <c r="AC10">
        <f t="shared" si="2"/>
        <v>13147.203168543023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-904.66515635047995</v>
      </c>
      <c r="AI10">
        <f t="shared" si="6"/>
        <v>-927.69515474936532</v>
      </c>
      <c r="AJ10">
        <f t="shared" si="7"/>
        <v>-753.63313440076308</v>
      </c>
      <c r="AK10">
        <f t="shared" si="22"/>
        <v>50.813637139983271</v>
      </c>
      <c r="AL10">
        <f t="shared" si="8"/>
        <v>-1630.5146520101453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-532.50075590570816</v>
      </c>
      <c r="AR10">
        <f t="shared" si="9"/>
        <v>-546.05659086832134</v>
      </c>
      <c r="AS10">
        <f t="shared" si="9"/>
        <v>-443.60082946371517</v>
      </c>
      <c r="AT10">
        <f t="shared" si="9"/>
        <v>29.909740634331111</v>
      </c>
      <c r="AU10">
        <f t="shared" si="9"/>
        <v>-959.74767969770539</v>
      </c>
      <c r="AW10">
        <v>7</v>
      </c>
      <c r="AX10">
        <f>IF(Z10&gt;0, (R10*SUMPRODUCT(K10:$K$98, X10:$X$98)-K10*$AZ$3)/Z10, 0)</f>
        <v>14271.823797846369</v>
      </c>
    </row>
    <row r="11" spans="1:52" x14ac:dyDescent="0.25">
      <c r="A11" t="s">
        <v>33</v>
      </c>
      <c r="C11" s="12">
        <f>AU91</f>
        <v>1.417499060837879E-11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500000</v>
      </c>
      <c r="S11">
        <f t="shared" si="1"/>
        <v>15164.516534788418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13147.203168543023</v>
      </c>
      <c r="AC11">
        <f t="shared" si="2"/>
        <v>13801.210418882547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-944.49846413562989</v>
      </c>
      <c r="AI11">
        <f t="shared" si="6"/>
        <v>-967.25093762731956</v>
      </c>
      <c r="AJ11">
        <f t="shared" si="7"/>
        <v>-654.00725033952403</v>
      </c>
      <c r="AK11">
        <f t="shared" si="22"/>
        <v>31.553287604503254</v>
      </c>
      <c r="AL11">
        <f t="shared" si="8"/>
        <v>-1589.7049003623404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-528.26614833029419</v>
      </c>
      <c r="AR11">
        <f t="shared" si="9"/>
        <v>-540.99180326022747</v>
      </c>
      <c r="AS11">
        <f t="shared" si="9"/>
        <v>-365.79190357194113</v>
      </c>
      <c r="AT11">
        <f t="shared" si="9"/>
        <v>17.648026273121975</v>
      </c>
      <c r="AU11">
        <f t="shared" si="9"/>
        <v>-889.1356805590467</v>
      </c>
      <c r="AW11">
        <v>8</v>
      </c>
      <c r="AX11">
        <f>IF(Z11&gt;0, (R11*SUMPRODUCT(K11:$K$98, X11:$X$98)-K11*$AZ$3)/Z11, 0)</f>
        <v>15164.516534788418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500000</v>
      </c>
      <c r="S12">
        <f t="shared" si="1"/>
        <v>16015.635346745235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13801.210418882547</v>
      </c>
      <c r="AC12">
        <f t="shared" si="2"/>
        <v>14398.330261228912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-990.41835643954153</v>
      </c>
      <c r="AI12">
        <f t="shared" si="6"/>
        <v>-1012.8937842784924</v>
      </c>
      <c r="AJ12">
        <f t="shared" si="7"/>
        <v>-597.11984234636475</v>
      </c>
      <c r="AK12">
        <f t="shared" si="22"/>
        <v>31.742783963429858</v>
      </c>
      <c r="AL12">
        <f t="shared" si="8"/>
        <v>-1578.2708426614272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-526.41788529097028</v>
      </c>
      <c r="AR12">
        <f t="shared" si="9"/>
        <v>-538.36381411696993</v>
      </c>
      <c r="AS12">
        <f t="shared" si="9"/>
        <v>-317.37554401076869</v>
      </c>
      <c r="AT12">
        <f t="shared" si="9"/>
        <v>16.871627124670425</v>
      </c>
      <c r="AU12">
        <f t="shared" si="9"/>
        <v>-838.86773100306823</v>
      </c>
      <c r="AW12">
        <v>9</v>
      </c>
      <c r="AX12">
        <f>IF(Z12&gt;0, (R12*SUMPRODUCT(K12:$K$98, X12:$X$98)-K12*$AZ$3)/Z12, 0)</f>
        <v>16015.635346745235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500000</v>
      </c>
      <c r="S13">
        <f t="shared" si="1"/>
        <v>16820.280099209576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14398.330261228912</v>
      </c>
      <c r="AC13">
        <f t="shared" si="2"/>
        <v>14935.534639916359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-1039.4543749011607</v>
      </c>
      <c r="AI13">
        <f t="shared" si="6"/>
        <v>-1061.6530757429769</v>
      </c>
      <c r="AJ13">
        <f t="shared" si="7"/>
        <v>-537.20437868744739</v>
      </c>
      <c r="AK13">
        <f t="shared" si="22"/>
        <v>28.796660522457824</v>
      </c>
      <c r="AL13">
        <f t="shared" si="8"/>
        <v>-1570.0607939079664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-525.17210113181318</v>
      </c>
      <c r="AR13">
        <f t="shared" si="9"/>
        <v>-536.38773372232652</v>
      </c>
      <c r="AS13">
        <f t="shared" si="9"/>
        <v>-271.41619594349544</v>
      </c>
      <c r="AT13">
        <f t="shared" si="9"/>
        <v>14.549174141093728</v>
      </c>
      <c r="AU13">
        <f t="shared" si="9"/>
        <v>-793.25475552472824</v>
      </c>
      <c r="AW13">
        <v>10</v>
      </c>
      <c r="AX13">
        <f>IF(Z13&gt;0, (R13*SUMPRODUCT(K13:$K$98, X13:$X$98)-K13*$AZ$3)/Z13, 0)</f>
        <v>16820.280099209576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500000</v>
      </c>
      <c r="S14">
        <f t="shared" si="1"/>
        <v>17582.388180711619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14935.534639916359</v>
      </c>
      <c r="AC14">
        <f t="shared" si="2"/>
        <v>15417.713184455728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-1092.3248127130005</v>
      </c>
      <c r="AI14">
        <f t="shared" si="6"/>
        <v>-1114.2469103057629</v>
      </c>
      <c r="AJ14">
        <f t="shared" si="7"/>
        <v>-482.17854453936889</v>
      </c>
      <c r="AK14">
        <f t="shared" si="22"/>
        <v>26.883962351849444</v>
      </c>
      <c r="AL14">
        <f t="shared" si="8"/>
        <v>-1569.5414924932822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-524.70457139343603</v>
      </c>
      <c r="AR14">
        <f t="shared" si="9"/>
        <v>-535.23497836358115</v>
      </c>
      <c r="AS14">
        <f t="shared" si="9"/>
        <v>-231.61726585635515</v>
      </c>
      <c r="AT14">
        <f t="shared" si="9"/>
        <v>12.913867541055946</v>
      </c>
      <c r="AU14">
        <f t="shared" si="9"/>
        <v>-753.93837667888033</v>
      </c>
      <c r="AW14">
        <v>11</v>
      </c>
      <c r="AX14">
        <f>IF(Z14&gt;0, (R14*SUMPRODUCT(K14:$K$98, X14:$X$98)-K14*$AZ$3)/Z14, 0)</f>
        <v>17582.388180711619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500000</v>
      </c>
      <c r="S15">
        <f t="shared" si="1"/>
        <v>18353.803365193504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15417.713184455728</v>
      </c>
      <c r="AC15">
        <f t="shared" si="2"/>
        <v>15891.090929818636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-1147.5078140736318</v>
      </c>
      <c r="AI15">
        <f t="shared" si="6"/>
        <v>-1169.1533152997629</v>
      </c>
      <c r="AJ15">
        <f t="shared" si="7"/>
        <v>-473.37774536290817</v>
      </c>
      <c r="AK15">
        <f t="shared" si="22"/>
        <v>63.212624056268488</v>
      </c>
      <c r="AL15">
        <f t="shared" si="8"/>
        <v>-1579.3184366064027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-522.92196828655233</v>
      </c>
      <c r="AR15">
        <f t="shared" si="9"/>
        <v>-532.78587332222742</v>
      </c>
      <c r="AS15">
        <f t="shared" si="9"/>
        <v>-215.71933481608389</v>
      </c>
      <c r="AT15">
        <f t="shared" si="9"/>
        <v>28.806139171040748</v>
      </c>
      <c r="AU15">
        <f t="shared" si="9"/>
        <v>-719.6990689672707</v>
      </c>
      <c r="AW15">
        <v>12</v>
      </c>
      <c r="AX15">
        <f>IF(Z15&gt;0, (R15*SUMPRODUCT(K15:$K$98, X15:$X$98)-K15*$AZ$3)/Z15, 0)</f>
        <v>18353.803365193504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500000</v>
      </c>
      <c r="S16">
        <f t="shared" si="1"/>
        <v>19145.913657311743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15891.090929818636</v>
      </c>
      <c r="AC16">
        <f t="shared" si="2"/>
        <v>16364.696102569749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-1213.0693011955284</v>
      </c>
      <c r="AI16">
        <f t="shared" si="6"/>
        <v>-1234.4376939443384</v>
      </c>
      <c r="AJ16">
        <f t="shared" si="7"/>
        <v>-473.60517275111306</v>
      </c>
      <c r="AK16">
        <f t="shared" si="22"/>
        <v>112.82674560171232</v>
      </c>
      <c r="AL16">
        <f t="shared" si="8"/>
        <v>-1595.2161210937393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-522.93869056487256</v>
      </c>
      <c r="AR16">
        <f t="shared" si="9"/>
        <v>-532.15033190517022</v>
      </c>
      <c r="AS16">
        <f t="shared" si="9"/>
        <v>-204.16514426598062</v>
      </c>
      <c r="AT16">
        <f t="shared" si="9"/>
        <v>48.638169762854545</v>
      </c>
      <c r="AU16">
        <f t="shared" si="9"/>
        <v>-687.67730640829632</v>
      </c>
      <c r="AW16">
        <v>13</v>
      </c>
      <c r="AX16">
        <f>IF(Z16&gt;0, (R16*SUMPRODUCT(K16:$K$98, X16:$X$98)-K16*$AZ$3)/Z16, 0)</f>
        <v>19145.913657311743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500000</v>
      </c>
      <c r="S17">
        <f t="shared" si="1"/>
        <v>20019.195215995052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16364.696102569749</v>
      </c>
      <c r="AC17">
        <f t="shared" si="2"/>
        <v>16888.436906461717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-1288.0867148982704</v>
      </c>
      <c r="AI17">
        <f t="shared" si="6"/>
        <v>-1309.1770193838474</v>
      </c>
      <c r="AJ17">
        <f t="shared" si="7"/>
        <v>-523.74080389196752</v>
      </c>
      <c r="AK17">
        <f t="shared" si="22"/>
        <v>225.83280621546254</v>
      </c>
      <c r="AL17">
        <f t="shared" si="8"/>
        <v>-1607.0850170603524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-521.97569091289654</v>
      </c>
      <c r="AR17">
        <f t="shared" si="9"/>
        <v>-530.52218559224877</v>
      </c>
      <c r="AS17">
        <f t="shared" si="9"/>
        <v>-212.23723900636332</v>
      </c>
      <c r="AT17">
        <f t="shared" si="9"/>
        <v>91.514983961638109</v>
      </c>
      <c r="AU17">
        <f t="shared" si="9"/>
        <v>-651.24444063697399</v>
      </c>
      <c r="AW17">
        <v>14</v>
      </c>
      <c r="AX17">
        <f>IF(Z17&gt;0, (R17*SUMPRODUCT(K17:$K$98, X17:$X$98)-K17*$AZ$3)/Z17, 0)</f>
        <v>20019.195215995052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500000</v>
      </c>
      <c r="S18">
        <f t="shared" si="1"/>
        <v>21008.625127006635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16888.436906461717</v>
      </c>
      <c r="AC18">
        <f t="shared" si="2"/>
        <v>17462.61971236649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-1982.0668155545309</v>
      </c>
      <c r="AI18">
        <f t="shared" si="6"/>
        <v>-2002.8471136544745</v>
      </c>
      <c r="AJ18">
        <f t="shared" si="7"/>
        <v>-574.18280590477298</v>
      </c>
      <c r="AK18">
        <f t="shared" si="22"/>
        <v>364.79023717957313</v>
      </c>
      <c r="AL18">
        <f t="shared" si="8"/>
        <v>-2212.2396823796744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-749.53300668675661</v>
      </c>
      <c r="AR18">
        <f t="shared" si="9"/>
        <v>-757.39122780850028</v>
      </c>
      <c r="AS18">
        <f t="shared" si="9"/>
        <v>-217.13141127244833</v>
      </c>
      <c r="AT18">
        <f t="shared" si="9"/>
        <v>137.948085875543</v>
      </c>
      <c r="AU18">
        <f t="shared" si="9"/>
        <v>-836.57455320540555</v>
      </c>
      <c r="AW18">
        <v>15</v>
      </c>
      <c r="AX18">
        <f>IF(Z18&gt;0, (R18*SUMPRODUCT(K18:$K$98, X18:$X$98)-K18*$AZ$3)/Z18, 0)</f>
        <v>21008.625127006635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500000</v>
      </c>
      <c r="S19">
        <f t="shared" si="1"/>
        <v>21707.989551519517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17462.61971236649</v>
      </c>
      <c r="AC19">
        <f t="shared" si="2"/>
        <v>17745.330602132632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-2721.8034451306062</v>
      </c>
      <c r="AI19">
        <f t="shared" si="6"/>
        <v>-2742.2398500772938</v>
      </c>
      <c r="AJ19">
        <f t="shared" si="7"/>
        <v>-282.71088976614192</v>
      </c>
      <c r="AK19">
        <f t="shared" si="22"/>
        <v>389.4164195857727</v>
      </c>
      <c r="AL19">
        <f t="shared" si="8"/>
        <v>-2635.5343202576632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-959.87112051290023</v>
      </c>
      <c r="AR19">
        <f t="shared" si="9"/>
        <v>-967.07822246235457</v>
      </c>
      <c r="AS19">
        <f t="shared" si="9"/>
        <v>-99.70081382125818</v>
      </c>
      <c r="AT19">
        <f t="shared" si="9"/>
        <v>137.33158273520408</v>
      </c>
      <c r="AU19">
        <f t="shared" si="9"/>
        <v>-929.4474535484087</v>
      </c>
      <c r="AW19">
        <v>16</v>
      </c>
      <c r="AX19">
        <f>IF(Z19&gt;0, (R19*SUMPRODUCT(K19:$K$98, X19:$X$98)-K19*$AZ$3)/Z19, 0)</f>
        <v>21707.989551519517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500000</v>
      </c>
      <c r="S20">
        <f t="shared" si="1"/>
        <v>21838.069964993458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17745.330602132632</v>
      </c>
      <c r="AC20">
        <f t="shared" si="2"/>
        <v>17520.78501966715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-3488.4943243995695</v>
      </c>
      <c r="AI20">
        <f t="shared" si="6"/>
        <v>-3508.5519405805703</v>
      </c>
      <c r="AJ20">
        <f t="shared" si="7"/>
        <v>224.54558246548186</v>
      </c>
      <c r="AK20">
        <f t="shared" si="22"/>
        <v>76.30492158917032</v>
      </c>
      <c r="AL20">
        <f t="shared" si="8"/>
        <v>-3207.7014365259183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-1166.8901667190164</v>
      </c>
      <c r="AR20">
        <f t="shared" si="9"/>
        <v>-1173.599375022935</v>
      </c>
      <c r="AS20">
        <f t="shared" si="9"/>
        <v>75.109777397806994</v>
      </c>
      <c r="AT20">
        <f t="shared" si="9"/>
        <v>25.523751623128604</v>
      </c>
      <c r="AU20">
        <f t="shared" si="9"/>
        <v>-1072.9658460019994</v>
      </c>
      <c r="AW20">
        <v>17</v>
      </c>
      <c r="AX20">
        <f>IF(Z20&gt;0, (R20*SUMPRODUCT(K20:$K$98, X20:$X$98)-K20*$AZ$3)/Z20, 0)</f>
        <v>21838.069964993458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500000</v>
      </c>
      <c r="S21">
        <f t="shared" si="1"/>
        <v>21662.898796765116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17520.78501966715</v>
      </c>
      <c r="AC21">
        <f t="shared" si="2"/>
        <v>17018.370309154594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-4340.8692938921777</v>
      </c>
      <c r="AI21">
        <f t="shared" si="6"/>
        <v>-4360.5092904466737</v>
      </c>
      <c r="AJ21">
        <f t="shared" si="7"/>
        <v>502.41471051255576</v>
      </c>
      <c r="AK21">
        <f t="shared" si="22"/>
        <v>28.033256031467442</v>
      </c>
      <c r="AL21">
        <f t="shared" si="8"/>
        <v>-3830.0613239026507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-1380.7596625466256</v>
      </c>
      <c r="AR21">
        <f t="shared" si="9"/>
        <v>-1387.0068248496141</v>
      </c>
      <c r="AS21">
        <f t="shared" si="9"/>
        <v>159.8099180553231</v>
      </c>
      <c r="AT21">
        <f t="shared" si="9"/>
        <v>8.9169211320311152</v>
      </c>
      <c r="AU21">
        <f t="shared" si="9"/>
        <v>-1218.2799856622598</v>
      </c>
      <c r="AW21">
        <v>18</v>
      </c>
      <c r="AX21">
        <f>IF(Z21&gt;0, (R21*SUMPRODUCT(K21:$K$98, X21:$X$98)-K21*$AZ$3)/Z21, 0)</f>
        <v>21662.898796765116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500000</v>
      </c>
      <c r="S22">
        <f t="shared" si="1"/>
        <v>21495.468322728291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17018.370309154594</v>
      </c>
      <c r="AC22">
        <f t="shared" si="2"/>
        <v>16491.296569903923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-5272.5534750200259</v>
      </c>
      <c r="AI22">
        <f t="shared" si="6"/>
        <v>-5291.7334439352262</v>
      </c>
      <c r="AJ22">
        <f t="shared" si="7"/>
        <v>527.07373925067077</v>
      </c>
      <c r="AK22">
        <f t="shared" si="22"/>
        <v>357.38577649224652</v>
      </c>
      <c r="AL22">
        <f t="shared" si="8"/>
        <v>-4407.2739281923086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-1565.932018543657</v>
      </c>
      <c r="AR22">
        <f t="shared" si="9"/>
        <v>-1571.6284097858284</v>
      </c>
      <c r="AS22">
        <f t="shared" si="9"/>
        <v>156.53926476734713</v>
      </c>
      <c r="AT22">
        <f t="shared" si="9"/>
        <v>106.14246646008085</v>
      </c>
      <c r="AU22">
        <f t="shared" si="9"/>
        <v>-1308.9466785584004</v>
      </c>
      <c r="AW22">
        <v>19</v>
      </c>
      <c r="AX22">
        <f>IF(Z22&gt;0, (R22*SUMPRODUCT(K22:$K$98, X22:$X$98)-K22*$AZ$3)/Z22, 0)</f>
        <v>21495.468322728291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500000</v>
      </c>
      <c r="S23">
        <f t="shared" si="1"/>
        <v>21704.450444507616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16491.296569903923</v>
      </c>
      <c r="AC23">
        <f t="shared" si="2"/>
        <v>16213.62298691754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-6254.2042638684643</v>
      </c>
      <c r="AI23">
        <f t="shared" si="6"/>
        <v>-6272.8797228813191</v>
      </c>
      <c r="AJ23">
        <f t="shared" si="7"/>
        <v>277.67358298638283</v>
      </c>
      <c r="AK23">
        <f t="shared" si="22"/>
        <v>1154.3907598932747</v>
      </c>
      <c r="AL23">
        <f t="shared" si="8"/>
        <v>-4840.8153800016617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-1658.4636216493034</v>
      </c>
      <c r="AR23">
        <f t="shared" si="9"/>
        <v>-1663.4159014412116</v>
      </c>
      <c r="AS23">
        <f t="shared" si="9"/>
        <v>73.632314623361992</v>
      </c>
      <c r="AT23">
        <f t="shared" si="9"/>
        <v>306.11649374990048</v>
      </c>
      <c r="AU23">
        <f t="shared" si="9"/>
        <v>-1283.6670930679491</v>
      </c>
      <c r="AW23">
        <v>20</v>
      </c>
      <c r="AX23">
        <f>IF(Z23&gt;0, (R23*SUMPRODUCT(K23:$K$98, X23:$X$98)-K23*$AZ$3)/Z23, 0)</f>
        <v>21704.450444507616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500000</v>
      </c>
      <c r="S24">
        <f t="shared" si="1"/>
        <v>21664.86182479023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16213.62298691754</v>
      </c>
      <c r="AC24">
        <f t="shared" si="2"/>
        <v>15705.390111301518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-7311.8157127128816</v>
      </c>
      <c r="AI24">
        <f t="shared" si="6"/>
        <v>-7329.9388263499723</v>
      </c>
      <c r="AJ24">
        <f t="shared" si="7"/>
        <v>508.23287561602228</v>
      </c>
      <c r="AK24">
        <f t="shared" si="22"/>
        <v>1134.953609084228</v>
      </c>
      <c r="AL24">
        <f t="shared" si="8"/>
        <v>-5686.7523416497224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-1731.1755215427816</v>
      </c>
      <c r="AR24">
        <f t="shared" si="9"/>
        <v>-1735.4664243684806</v>
      </c>
      <c r="AS24">
        <f t="shared" si="9"/>
        <v>120.33130320557689</v>
      </c>
      <c r="AT24">
        <f t="shared" si="9"/>
        <v>268.71627832702245</v>
      </c>
      <c r="AU24">
        <f t="shared" si="9"/>
        <v>-1346.4188428358814</v>
      </c>
      <c r="AW24">
        <v>21</v>
      </c>
      <c r="AX24">
        <f>IF(Z24&gt;0, (R24*SUMPRODUCT(K24:$K$98, X24:$X$98)-K24*$AZ$3)/Z24, 0)</f>
        <v>21664.86182479023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500000</v>
      </c>
      <c r="S25">
        <f t="shared" si="1"/>
        <v>21405.926190740131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15705.390111301518</v>
      </c>
      <c r="AC25">
        <f t="shared" si="2"/>
        <v>15001.206327288459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-8439.2090962475795</v>
      </c>
      <c r="AI25">
        <f t="shared" si="6"/>
        <v>-8456.7290182934867</v>
      </c>
      <c r="AJ25">
        <f t="shared" si="7"/>
        <v>704.18378401305927</v>
      </c>
      <c r="AK25">
        <f t="shared" si="22"/>
        <v>1099.3773077911064</v>
      </c>
      <c r="AL25">
        <f t="shared" si="8"/>
        <v>-6653.167926489321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-1784.0194730490616</v>
      </c>
      <c r="AR25">
        <f t="shared" si="9"/>
        <v>-1787.7231236802679</v>
      </c>
      <c r="AS25">
        <f t="shared" si="9"/>
        <v>148.86200459747644</v>
      </c>
      <c r="AT25">
        <f t="shared" si="9"/>
        <v>232.40454205592147</v>
      </c>
      <c r="AU25">
        <f t="shared" si="9"/>
        <v>-1406.45657702687</v>
      </c>
      <c r="AW25">
        <v>22</v>
      </c>
      <c r="AX25">
        <f>IF(Z25&gt;0, (R25*SUMPRODUCT(K25:$K$98, X25:$X$98)-K25*$AZ$3)/Z25, 0)</f>
        <v>21405.926190740131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500000</v>
      </c>
      <c r="S26">
        <f t="shared" si="1"/>
        <v>20946.82757304623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15001.206327288459</v>
      </c>
      <c r="AC26">
        <f t="shared" si="2"/>
        <v>14134.143762748068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-9512.9672724867196</v>
      </c>
      <c r="AI26">
        <f t="shared" si="6"/>
        <v>-9529.836346948543</v>
      </c>
      <c r="AJ26">
        <f t="shared" si="7"/>
        <v>867.06256454039067</v>
      </c>
      <c r="AK26">
        <f t="shared" si="22"/>
        <v>1050.0844429101921</v>
      </c>
      <c r="AL26">
        <f t="shared" si="8"/>
        <v>-7612.6893394979597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-1795.5430533325427</v>
      </c>
      <c r="AR26">
        <f t="shared" si="9"/>
        <v>-1798.7270387913888</v>
      </c>
      <c r="AS26">
        <f t="shared" si="9"/>
        <v>163.65536850609104</v>
      </c>
      <c r="AT26">
        <f t="shared" si="9"/>
        <v>198.20018011973045</v>
      </c>
      <c r="AU26">
        <f t="shared" si="9"/>
        <v>-1436.8714901655674</v>
      </c>
      <c r="AW26">
        <v>23</v>
      </c>
      <c r="AX26">
        <f>IF(Z26&gt;0, (R26*SUMPRODUCT(K26:$K$98, X26:$X$98)-K26*$AZ$3)/Z26, 0)</f>
        <v>20946.82757304623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500000</v>
      </c>
      <c r="S27">
        <f t="shared" si="1"/>
        <v>20338.872089200155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14134.143762748068</v>
      </c>
      <c r="AC27">
        <f t="shared" si="2"/>
        <v>13157.3122348697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-10555.317272252416</v>
      </c>
      <c r="AI27">
        <f t="shared" si="6"/>
        <v>-10571.48989010601</v>
      </c>
      <c r="AJ27">
        <f t="shared" si="7"/>
        <v>976.83152787836843</v>
      </c>
      <c r="AK27">
        <f t="shared" si="22"/>
        <v>989.39006339236482</v>
      </c>
      <c r="AL27">
        <f t="shared" si="8"/>
        <v>-8605.2682988352772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-1778.8244475975214</v>
      </c>
      <c r="AR27">
        <f t="shared" si="9"/>
        <v>-1781.5499220932288</v>
      </c>
      <c r="AS27">
        <f t="shared" si="9"/>
        <v>164.61957117498278</v>
      </c>
      <c r="AT27">
        <f t="shared" si="9"/>
        <v>166.7359860038429</v>
      </c>
      <c r="AU27">
        <f t="shared" si="9"/>
        <v>-1450.1943649144034</v>
      </c>
      <c r="AW27">
        <v>24</v>
      </c>
      <c r="AX27">
        <f>IF(Z27&gt;0, (R27*SUMPRODUCT(K27:$K$98, X27:$X$98)-K27*$AZ$3)/Z27, 0)</f>
        <v>20338.872089200155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500000</v>
      </c>
      <c r="S28">
        <f t="shared" si="1"/>
        <v>19618.500080433776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13157.3122348697</v>
      </c>
      <c r="AC28">
        <f t="shared" si="2"/>
        <v>12109.480220713405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-11593.826286883741</v>
      </c>
      <c r="AI28">
        <f t="shared" si="6"/>
        <v>-11609.257487244455</v>
      </c>
      <c r="AJ28">
        <f t="shared" si="7"/>
        <v>1047.8320141562945</v>
      </c>
      <c r="AK28">
        <f t="shared" si="22"/>
        <v>921.01185644087911</v>
      </c>
      <c r="AL28">
        <f t="shared" si="8"/>
        <v>-9640.4136166472817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-1744.498354002405</v>
      </c>
      <c r="AR28">
        <f t="shared" si="9"/>
        <v>-1746.8202538621606</v>
      </c>
      <c r="AS28">
        <f t="shared" si="9"/>
        <v>157.66505196258254</v>
      </c>
      <c r="AT28">
        <f t="shared" si="9"/>
        <v>138.58269287642332</v>
      </c>
      <c r="AU28">
        <f t="shared" si="9"/>
        <v>-1450.5725090231549</v>
      </c>
      <c r="AW28">
        <v>25</v>
      </c>
      <c r="AX28">
        <f>IF(Z28&gt;0, (R28*SUMPRODUCT(K28:$K$98, X28:$X$98)-K28*$AZ$3)/Z28, 0)</f>
        <v>19618.500080433776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500000</v>
      </c>
      <c r="S29">
        <f t="shared" si="1"/>
        <v>18814.760042122718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12109.480220713405</v>
      </c>
      <c r="AC29">
        <f t="shared" si="2"/>
        <v>11017.653682283522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-12744.937001919972</v>
      </c>
      <c r="AI29">
        <f t="shared" si="6"/>
        <v>-12759.576643426983</v>
      </c>
      <c r="AJ29">
        <f t="shared" si="7"/>
        <v>1091.8265384298829</v>
      </c>
      <c r="AK29">
        <f t="shared" si="22"/>
        <v>847.66361544993845</v>
      </c>
      <c r="AL29">
        <f t="shared" si="8"/>
        <v>-10820.08648954716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-1712.2352965796942</v>
      </c>
      <c r="AR29">
        <f t="shared" si="9"/>
        <v>-1714.2020784408992</v>
      </c>
      <c r="AS29">
        <f t="shared" si="9"/>
        <v>146.68286995537477</v>
      </c>
      <c r="AT29">
        <f t="shared" si="9"/>
        <v>113.88048146343084</v>
      </c>
      <c r="AU29">
        <f t="shared" si="9"/>
        <v>-1453.6387270220935</v>
      </c>
      <c r="AW29">
        <v>26</v>
      </c>
      <c r="AX29">
        <f>IF(Z29&gt;0, (R29*SUMPRODUCT(K29:$K$98, X29:$X$98)-K29*$AZ$3)/Z29, 0)</f>
        <v>18814.760042122718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500000</v>
      </c>
      <c r="S30">
        <f t="shared" si="1"/>
        <v>17908.700332521661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11017.653682283522</v>
      </c>
      <c r="AC30">
        <f t="shared" si="2"/>
        <v>9888.1610781792933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-13793.470227904578</v>
      </c>
      <c r="AI30">
        <f t="shared" si="6"/>
        <v>-13807.273799485121</v>
      </c>
      <c r="AJ30">
        <f t="shared" si="7"/>
        <v>1129.492604104229</v>
      </c>
      <c r="AK30">
        <f t="shared" si="22"/>
        <v>771.23575775984659</v>
      </c>
      <c r="AL30">
        <f t="shared" si="8"/>
        <v>-11906.545437621045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-1654.5552407386131</v>
      </c>
      <c r="AR30">
        <f t="shared" si="9"/>
        <v>-1656.2110076574625</v>
      </c>
      <c r="AS30">
        <f t="shared" si="9"/>
        <v>135.48497054174987</v>
      </c>
      <c r="AT30">
        <f t="shared" si="9"/>
        <v>92.511321934423748</v>
      </c>
      <c r="AU30">
        <f t="shared" si="9"/>
        <v>-1428.2147151812887</v>
      </c>
      <c r="AW30">
        <v>27</v>
      </c>
      <c r="AX30">
        <f>IF(Z30&gt;0, (R30*SUMPRODUCT(K30:$K$98, X30:$X$98)-K30*$AZ$3)/Z30, 0)</f>
        <v>17908.700332521661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500000</v>
      </c>
      <c r="S31">
        <f t="shared" si="1"/>
        <v>16918.631440484121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9888.1610781792933</v>
      </c>
      <c r="AC31">
        <f t="shared" si="2"/>
        <v>8753.9118128652026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-14604.454803647603</v>
      </c>
      <c r="AI31">
        <f t="shared" si="6"/>
        <v>-14617.39011677216</v>
      </c>
      <c r="AJ31">
        <f t="shared" si="7"/>
        <v>1134.2492653140907</v>
      </c>
      <c r="AK31">
        <f t="shared" si="22"/>
        <v>692.17127547255063</v>
      </c>
      <c r="AL31">
        <f t="shared" si="8"/>
        <v>-12790.969575985519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-1564.1379602510569</v>
      </c>
      <c r="AR31">
        <f t="shared" si="9"/>
        <v>-1565.5233330402418</v>
      </c>
      <c r="AS31">
        <f t="shared" si="9"/>
        <v>121.47816239066574</v>
      </c>
      <c r="AT31">
        <f t="shared" si="9"/>
        <v>74.131583925447543</v>
      </c>
      <c r="AU31">
        <f t="shared" si="9"/>
        <v>-1369.9135867241284</v>
      </c>
      <c r="AW31">
        <v>28</v>
      </c>
      <c r="AX31">
        <f>IF(Z31&gt;0, (R31*SUMPRODUCT(K31:$K$98, X31:$X$98)-K31*$AZ$3)/Z31, 0)</f>
        <v>16918.631440484121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500000</v>
      </c>
      <c r="S32">
        <f t="shared" si="1"/>
        <v>15894.527484368611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8753.9118128652026</v>
      </c>
      <c r="AC32">
        <f t="shared" si="2"/>
        <v>7654.332759243187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-15334.037590374368</v>
      </c>
      <c r="AI32">
        <f t="shared" si="6"/>
        <v>-15346.076848488161</v>
      </c>
      <c r="AJ32">
        <f t="shared" si="7"/>
        <v>1099.5790536220156</v>
      </c>
      <c r="AK32">
        <f t="shared" si="22"/>
        <v>612.77382690056425</v>
      </c>
      <c r="AL32">
        <f t="shared" si="8"/>
        <v>-13633.723967965581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-1466.3181421528866</v>
      </c>
      <c r="AR32">
        <f t="shared" si="9"/>
        <v>-1467.4693968362189</v>
      </c>
      <c r="AS32">
        <f t="shared" si="9"/>
        <v>105.14730419530029</v>
      </c>
      <c r="AT32">
        <f t="shared" si="9"/>
        <v>58.596529069732973</v>
      </c>
      <c r="AU32">
        <f t="shared" si="9"/>
        <v>-1303.7255635711858</v>
      </c>
      <c r="AW32">
        <v>29</v>
      </c>
      <c r="AX32">
        <f>IF(Z32&gt;0, (R32*SUMPRODUCT(K32:$K$98, X32:$X$98)-K32*$AZ$3)/Z32, 0)</f>
        <v>15894.527484368611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500000</v>
      </c>
      <c r="S33">
        <f t="shared" si="1"/>
        <v>14839.489930849633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7654.332759243187</v>
      </c>
      <c r="AC33">
        <f t="shared" si="2"/>
        <v>6602.7993551519421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-15903.378397995088</v>
      </c>
      <c r="AI33">
        <f t="shared" si="6"/>
        <v>-15914.502094607842</v>
      </c>
      <c r="AJ33">
        <f t="shared" si="7"/>
        <v>1051.5334040912448</v>
      </c>
      <c r="AK33">
        <f t="shared" si="22"/>
        <v>535.80329314702317</v>
      </c>
      <c r="AL33">
        <f t="shared" si="8"/>
        <v>-14327.165397369576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-1357.8226665132956</v>
      </c>
      <c r="AR33">
        <f t="shared" si="9"/>
        <v>-1358.7724022875584</v>
      </c>
      <c r="AS33">
        <f t="shared" si="9"/>
        <v>89.779407553490444</v>
      </c>
      <c r="AT33">
        <f t="shared" si="9"/>
        <v>45.746623014341026</v>
      </c>
      <c r="AU33">
        <f t="shared" si="9"/>
        <v>-1223.2463717197272</v>
      </c>
      <c r="AW33">
        <v>30</v>
      </c>
      <c r="AX33">
        <f>IF(Z33&gt;0, (R33*SUMPRODUCT(K33:$K$98, X33:$X$98)-K33*$AZ$3)/Z33, 0)</f>
        <v>14839.489930849633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500000</v>
      </c>
      <c r="S34">
        <f t="shared" si="1"/>
        <v>13771.350369047446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6602.7993551519421</v>
      </c>
      <c r="AC34">
        <f t="shared" si="2"/>
        <v>5615.3202047651157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-16372.301622516779</v>
      </c>
      <c r="AI34">
        <f t="shared" si="6"/>
        <v>-16382.495467082281</v>
      </c>
      <c r="AJ34">
        <f t="shared" si="7"/>
        <v>987.4791503868264</v>
      </c>
      <c r="AK34">
        <f t="shared" si="22"/>
        <v>462.19595486063599</v>
      </c>
      <c r="AL34">
        <f t="shared" si="8"/>
        <v>-14932.82036183482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-1248.0884839206035</v>
      </c>
      <c r="AR34">
        <f t="shared" si="9"/>
        <v>-1248.8655780825864</v>
      </c>
      <c r="AS34">
        <f t="shared" si="9"/>
        <v>75.277220278821346</v>
      </c>
      <c r="AT34">
        <f t="shared" si="9"/>
        <v>35.233986147854189</v>
      </c>
      <c r="AU34">
        <f t="shared" ref="AU34:AU89" si="23">AL34*$K34</f>
        <v>-1138.3543716559109</v>
      </c>
      <c r="AW34">
        <v>31</v>
      </c>
      <c r="AX34">
        <f>IF(Z34&gt;0, (R34*SUMPRODUCT(K34:$K$98, X34:$X$98)-K34*$AZ$3)/Z34, 0)</f>
        <v>13771.350369047446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500000</v>
      </c>
      <c r="S35">
        <f t="shared" si="1"/>
        <v>12692.86543374278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5615.3202047651157</v>
      </c>
      <c r="AC35">
        <f t="shared" si="2"/>
        <v>4697.8955745288567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-16777.641016575883</v>
      </c>
      <c r="AI35">
        <f t="shared" ref="AI35:AI66" si="25">SUM(AE35:AH35)</f>
        <v>-16786.8940406449</v>
      </c>
      <c r="AJ35">
        <f t="shared" si="7"/>
        <v>917.42463023625896</v>
      </c>
      <c r="AK35">
        <f t="shared" si="22"/>
        <v>393.07241433355813</v>
      </c>
      <c r="AL35">
        <f t="shared" si="8"/>
        <v>-15476.396996075084</v>
      </c>
      <c r="AN35">
        <f t="shared" ref="AN35:AT66" si="26">AE35*$K35</f>
        <v>0</v>
      </c>
      <c r="AO35">
        <f t="shared" si="26"/>
        <v>0</v>
      </c>
      <c r="AP35">
        <f t="shared" si="26"/>
        <v>-0.62979804508115111</v>
      </c>
      <c r="AQ35">
        <f t="shared" si="26"/>
        <v>-1141.9537477151366</v>
      </c>
      <c r="AR35">
        <f t="shared" si="26"/>
        <v>-1142.5835457602177</v>
      </c>
      <c r="AS35">
        <f t="shared" si="26"/>
        <v>62.443611334240103</v>
      </c>
      <c r="AT35">
        <f t="shared" si="26"/>
        <v>26.754089936014903</v>
      </c>
      <c r="AU35">
        <f t="shared" si="23"/>
        <v>-1053.3858444899629</v>
      </c>
      <c r="AW35">
        <v>32</v>
      </c>
      <c r="AX35">
        <f>IF(Z35&gt;0, (R35*SUMPRODUCT(K35:$K$98, X35:$X$98)-K35*$AZ$3)/Z35, 0)</f>
        <v>12692.86543374278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500000</v>
      </c>
      <c r="S36">
        <f t="shared" si="1"/>
        <v>11581.869012111387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4697.8955745288567</v>
      </c>
      <c r="AC36">
        <f t="shared" si="2"/>
        <v>3851.1774104604583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-16950.984912995806</v>
      </c>
      <c r="AI36">
        <f t="shared" si="25"/>
        <v>-16959.297857578484</v>
      </c>
      <c r="AJ36">
        <f t="shared" si="7"/>
        <v>846.71816406839844</v>
      </c>
      <c r="AK36">
        <f t="shared" si="22"/>
        <v>328.85269021701998</v>
      </c>
      <c r="AL36">
        <f t="shared" si="8"/>
        <v>-15783.727003293065</v>
      </c>
      <c r="AN36">
        <f t="shared" si="26"/>
        <v>0</v>
      </c>
      <c r="AO36">
        <f t="shared" si="26"/>
        <v>0</v>
      </c>
      <c r="AP36">
        <f t="shared" si="26"/>
        <v>-0.50518969026342975</v>
      </c>
      <c r="AQ36">
        <f t="shared" si="26"/>
        <v>-1030.1359202731819</v>
      </c>
      <c r="AR36">
        <f t="shared" si="26"/>
        <v>-1030.6411099634454</v>
      </c>
      <c r="AS36">
        <f t="shared" si="26"/>
        <v>51.456289981469027</v>
      </c>
      <c r="AT36">
        <f t="shared" si="26"/>
        <v>19.9848545916233</v>
      </c>
      <c r="AU36">
        <f t="shared" si="23"/>
        <v>-959.19996539035299</v>
      </c>
      <c r="AW36">
        <v>33</v>
      </c>
      <c r="AX36">
        <f>IF(Z36&gt;0, (R36*SUMPRODUCT(K36:$K$98, X36:$X$98)-K36*$AZ$3)/Z36, 0)</f>
        <v>11581.869012111387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500000</v>
      </c>
      <c r="S37">
        <f t="shared" si="1"/>
        <v>10440.542406409673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3851.1774104604583</v>
      </c>
      <c r="AC37">
        <f t="shared" si="2"/>
        <v>3084.6446898718627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-16871.952325002203</v>
      </c>
      <c r="AI37">
        <f t="shared" si="25"/>
        <v>-16879.338542522804</v>
      </c>
      <c r="AJ37">
        <f t="shared" si="7"/>
        <v>766.53272058859557</v>
      </c>
      <c r="AK37">
        <f t="shared" si="22"/>
        <v>269.5824187322321</v>
      </c>
      <c r="AL37">
        <f t="shared" si="8"/>
        <v>-15843.223403201977</v>
      </c>
      <c r="AN37">
        <f t="shared" si="26"/>
        <v>0</v>
      </c>
      <c r="AO37">
        <f t="shared" si="26"/>
        <v>0</v>
      </c>
      <c r="AP37">
        <f t="shared" si="26"/>
        <v>-0.40077780677934161</v>
      </c>
      <c r="AQ37">
        <f t="shared" si="26"/>
        <v>-915.47588871308665</v>
      </c>
      <c r="AR37">
        <f t="shared" si="26"/>
        <v>-915.87666651986603</v>
      </c>
      <c r="AS37">
        <f t="shared" si="26"/>
        <v>41.592236043045659</v>
      </c>
      <c r="AT37">
        <f t="shared" si="26"/>
        <v>14.627602047250416</v>
      </c>
      <c r="AU37">
        <f t="shared" si="23"/>
        <v>-859.65682842956994</v>
      </c>
      <c r="AW37">
        <v>34</v>
      </c>
      <c r="AX37">
        <f>IF(Z37&gt;0, (R37*SUMPRODUCT(K37:$K$98, X37:$X$98)-K37*$AZ$3)/Z37, 0)</f>
        <v>10440.542406409673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500000</v>
      </c>
      <c r="S38">
        <f t="shared" si="1"/>
        <v>9275.8926404394606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3084.6446898718627</v>
      </c>
      <c r="AC38">
        <f t="shared" si="2"/>
        <v>2404.5288008771568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-16635.38682424706</v>
      </c>
      <c r="AI38">
        <f t="shared" si="25"/>
        <v>-16641.867410251241</v>
      </c>
      <c r="AJ38">
        <f t="shared" si="7"/>
        <v>680.11588899470598</v>
      </c>
      <c r="AK38">
        <f t="shared" si="22"/>
        <v>215.9251282910304</v>
      </c>
      <c r="AL38">
        <f t="shared" si="8"/>
        <v>-15745.826392965506</v>
      </c>
      <c r="AN38">
        <f t="shared" si="26"/>
        <v>0</v>
      </c>
      <c r="AO38">
        <f t="shared" si="26"/>
        <v>0</v>
      </c>
      <c r="AP38">
        <f t="shared" si="26"/>
        <v>-0.31396253492171405</v>
      </c>
      <c r="AQ38">
        <f t="shared" si="26"/>
        <v>-805.92838570050776</v>
      </c>
      <c r="AR38">
        <f t="shared" si="26"/>
        <v>-806.24234823542952</v>
      </c>
      <c r="AS38">
        <f t="shared" si="26"/>
        <v>32.949321004537445</v>
      </c>
      <c r="AT38">
        <f t="shared" si="26"/>
        <v>10.460844218068946</v>
      </c>
      <c r="AU38">
        <f t="shared" si="23"/>
        <v>-762.83218301282318</v>
      </c>
      <c r="AW38">
        <v>35</v>
      </c>
      <c r="AX38">
        <f>IF(Z38&gt;0, (R38*SUMPRODUCT(K38:$K$98, X38:$X$98)-K38*$AZ$3)/Z38, 0)</f>
        <v>9275.8926404394606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500000</v>
      </c>
      <c r="S39">
        <f t="shared" si="1"/>
        <v>8068.0465861263783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2404.5288008771568</v>
      </c>
      <c r="AC39">
        <f t="shared" si="2"/>
        <v>1808.7432720680606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-16222.59172082921</v>
      </c>
      <c r="AI39">
        <f t="shared" si="25"/>
        <v>-16228.19637138731</v>
      </c>
      <c r="AJ39">
        <f t="shared" si="7"/>
        <v>595.78552880909615</v>
      </c>
      <c r="AK39">
        <f t="shared" si="22"/>
        <v>168.31701606140098</v>
      </c>
      <c r="AL39">
        <f t="shared" si="8"/>
        <v>-15464.093826516813</v>
      </c>
      <c r="AN39">
        <f t="shared" si="26"/>
        <v>0</v>
      </c>
      <c r="AO39">
        <f t="shared" si="26"/>
        <v>0</v>
      </c>
      <c r="AP39">
        <f t="shared" si="26"/>
        <v>-0.24243430072686642</v>
      </c>
      <c r="AQ39">
        <f t="shared" si="26"/>
        <v>-701.72308497154449</v>
      </c>
      <c r="AR39">
        <f t="shared" si="26"/>
        <v>-701.96551927227142</v>
      </c>
      <c r="AS39">
        <f t="shared" si="26"/>
        <v>25.7712495297855</v>
      </c>
      <c r="AT39">
        <f t="shared" si="26"/>
        <v>7.2807069176351105</v>
      </c>
      <c r="AU39">
        <f t="shared" si="23"/>
        <v>-668.91356282485083</v>
      </c>
      <c r="AW39">
        <v>36</v>
      </c>
      <c r="AX39">
        <f>IF(Z39&gt;0, (R39*SUMPRODUCT(K39:$K$98, X39:$X$98)-K39*$AZ$3)/Z39, 0)</f>
        <v>8068.0465861263783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500000</v>
      </c>
      <c r="S40">
        <f t="shared" si="1"/>
        <v>6790.2157881719313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1808.7432720680606</v>
      </c>
      <c r="AC40">
        <f t="shared" si="2"/>
        <v>1294.6477378924194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-15640.22575441976</v>
      </c>
      <c r="AI40">
        <f t="shared" si="25"/>
        <v>-15644.992347184558</v>
      </c>
      <c r="AJ40">
        <f t="shared" si="7"/>
        <v>514.09553417564121</v>
      </c>
      <c r="AK40">
        <f t="shared" si="22"/>
        <v>126.61202904476426</v>
      </c>
      <c r="AL40">
        <f t="shared" si="8"/>
        <v>-15004.284783964153</v>
      </c>
      <c r="AN40">
        <f t="shared" si="26"/>
        <v>0</v>
      </c>
      <c r="AO40">
        <f t="shared" si="26"/>
        <v>0</v>
      </c>
      <c r="AP40">
        <f t="shared" si="26"/>
        <v>-0.18409226979774893</v>
      </c>
      <c r="AQ40">
        <f t="shared" si="26"/>
        <v>-604.04670618069531</v>
      </c>
      <c r="AR40">
        <f t="shared" si="26"/>
        <v>-604.23079845049313</v>
      </c>
      <c r="AS40">
        <f t="shared" si="26"/>
        <v>19.8550659662471</v>
      </c>
      <c r="AT40">
        <f t="shared" si="26"/>
        <v>4.8899280808483256</v>
      </c>
      <c r="AU40">
        <f t="shared" si="23"/>
        <v>-579.48580440339765</v>
      </c>
      <c r="AW40">
        <v>37</v>
      </c>
      <c r="AX40">
        <f>IF(Z40&gt;0, (R40*SUMPRODUCT(K40:$K$98, X40:$X$98)-K40*$AZ$3)/Z40, 0)</f>
        <v>6790.2157881719313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500000</v>
      </c>
      <c r="S41">
        <f t="shared" si="1"/>
        <v>5397.2366793626952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1294.6477378924194</v>
      </c>
      <c r="AC41">
        <f t="shared" si="2"/>
        <v>858.12563063663742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-14881.77927097262</v>
      </c>
      <c r="AI41">
        <f t="shared" si="25"/>
        <v>-14885.75410884622</v>
      </c>
      <c r="AJ41">
        <f t="shared" si="7"/>
        <v>436.52210725578198</v>
      </c>
      <c r="AK41">
        <f t="shared" si="22"/>
        <v>90.625341652469373</v>
      </c>
      <c r="AL41">
        <f t="shared" si="8"/>
        <v>-14358.60665993797</v>
      </c>
      <c r="AN41">
        <f t="shared" si="26"/>
        <v>0</v>
      </c>
      <c r="AO41">
        <f t="shared" si="26"/>
        <v>0</v>
      </c>
      <c r="AP41">
        <f t="shared" si="26"/>
        <v>-0.13706573510981593</v>
      </c>
      <c r="AQ41">
        <f t="shared" si="26"/>
        <v>-513.1736388710284</v>
      </c>
      <c r="AR41">
        <f t="shared" si="26"/>
        <v>-513.31070460613819</v>
      </c>
      <c r="AS41">
        <f t="shared" si="26"/>
        <v>15.052745652869664</v>
      </c>
      <c r="AT41">
        <f t="shared" si="26"/>
        <v>3.125065592152704</v>
      </c>
      <c r="AU41">
        <f t="shared" si="23"/>
        <v>-495.13289336111586</v>
      </c>
      <c r="AW41">
        <v>38</v>
      </c>
      <c r="AX41">
        <f>IF(Z41&gt;0, (R41*SUMPRODUCT(K41:$K$98, X41:$X$98)-K41*$AZ$3)/Z41, 0)</f>
        <v>5397.2366793626952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500000</v>
      </c>
      <c r="S42">
        <f t="shared" si="1"/>
        <v>3817.4078979375108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858.12563063663742</v>
      </c>
      <c r="AC42">
        <f t="shared" si="2"/>
        <v>494.52752651999572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-13929.103857215248</v>
      </c>
      <c r="AI42">
        <f t="shared" si="25"/>
        <v>-13932.342491517253</v>
      </c>
      <c r="AJ42">
        <f t="shared" si="7"/>
        <v>363.59810411664171</v>
      </c>
      <c r="AK42">
        <f t="shared" si="22"/>
        <v>60.068794144564627</v>
      </c>
      <c r="AL42">
        <f t="shared" si="8"/>
        <v>-13508.675593256046</v>
      </c>
      <c r="AN42">
        <f t="shared" si="26"/>
        <v>0</v>
      </c>
      <c r="AO42">
        <f t="shared" si="26"/>
        <v>0</v>
      </c>
      <c r="AP42">
        <f t="shared" si="26"/>
        <v>-9.9713364210460925E-2</v>
      </c>
      <c r="AQ42">
        <f t="shared" si="26"/>
        <v>-428.85910433931258</v>
      </c>
      <c r="AR42">
        <f t="shared" si="26"/>
        <v>-428.9588177035231</v>
      </c>
      <c r="AS42">
        <f t="shared" si="26"/>
        <v>11.19471567369802</v>
      </c>
      <c r="AT42">
        <f t="shared" si="26"/>
        <v>1.8494405325462742</v>
      </c>
      <c r="AU42">
        <f t="shared" si="23"/>
        <v>-415.91466149727876</v>
      </c>
      <c r="AW42">
        <v>39</v>
      </c>
      <c r="AX42">
        <f>IF(Z42&gt;0, (R42*SUMPRODUCT(K42:$K$98, X42:$X$98)-K42*$AZ$3)/Z42, 0)</f>
        <v>3817.4078979375108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500000</v>
      </c>
      <c r="S43">
        <f t="shared" si="1"/>
        <v>1941.6530800975474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494.52752651999572</v>
      </c>
      <c r="AC43">
        <f t="shared" si="2"/>
        <v>199.2180067828142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-12823.825927585547</v>
      </c>
      <c r="AI43">
        <f t="shared" si="25"/>
        <v>-12826.390984248152</v>
      </c>
      <c r="AJ43">
        <f t="shared" si="7"/>
        <v>295.30951973718152</v>
      </c>
      <c r="AK43">
        <f t="shared" si="22"/>
        <v>34.616926856399701</v>
      </c>
      <c r="AL43">
        <f t="shared" si="8"/>
        <v>-12496.46453765457</v>
      </c>
      <c r="AN43">
        <f t="shared" si="26"/>
        <v>0</v>
      </c>
      <c r="AO43">
        <f t="shared" si="26"/>
        <v>0</v>
      </c>
      <c r="AP43">
        <f t="shared" si="26"/>
        <v>-7.0513195799322179E-2</v>
      </c>
      <c r="AQ43">
        <f t="shared" si="26"/>
        <v>-352.52591559134771</v>
      </c>
      <c r="AR43">
        <f t="shared" si="26"/>
        <v>-352.59642878714703</v>
      </c>
      <c r="AS43">
        <f t="shared" si="26"/>
        <v>8.1180343070823096</v>
      </c>
      <c r="AT43">
        <f t="shared" si="26"/>
        <v>0.95161646016733259</v>
      </c>
      <c r="AU43">
        <f t="shared" si="23"/>
        <v>-343.52677801989739</v>
      </c>
      <c r="AW43">
        <v>40</v>
      </c>
      <c r="AX43">
        <f>IF(Z43&gt;0, (R43*SUMPRODUCT(K43:$K$98, X43:$X$98)-K43*$AZ$3)/Z43, 0)</f>
        <v>1941.6530800975474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500000</v>
      </c>
      <c r="S44">
        <f t="shared" si="1"/>
        <v>-433.59651191877015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199.2180067828142</v>
      </c>
      <c r="AC44">
        <f t="shared" si="2"/>
        <v>-34.067208270916012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-11503.663518181214</v>
      </c>
      <c r="AI44">
        <f t="shared" si="25"/>
        <v>-11505.627741101283</v>
      </c>
      <c r="AJ44">
        <f t="shared" si="7"/>
        <v>233.28521505373021</v>
      </c>
      <c r="AK44">
        <f t="shared" si="22"/>
        <v>13.945260474796996</v>
      </c>
      <c r="AL44">
        <f t="shared" si="8"/>
        <v>-11258.397265572756</v>
      </c>
      <c r="AN44">
        <f t="shared" si="26"/>
        <v>0</v>
      </c>
      <c r="AO44">
        <f t="shared" si="26"/>
        <v>0</v>
      </c>
      <c r="AP44">
        <f t="shared" si="26"/>
        <v>-4.8211005215786189E-2</v>
      </c>
      <c r="AQ44">
        <f t="shared" si="26"/>
        <v>-282.35246427943576</v>
      </c>
      <c r="AR44">
        <f t="shared" si="26"/>
        <v>-282.40067528465158</v>
      </c>
      <c r="AS44">
        <f t="shared" si="26"/>
        <v>5.7258850840234778</v>
      </c>
      <c r="AT44">
        <f t="shared" si="26"/>
        <v>0.34228040952818839</v>
      </c>
      <c r="AU44">
        <f t="shared" si="23"/>
        <v>-276.33250979109988</v>
      </c>
      <c r="AW44">
        <v>41</v>
      </c>
      <c r="AX44">
        <f>IF(Z44&gt;0, (R44*SUMPRODUCT(K44:$K$98, X44:$X$98)-K44*$AZ$3)/Z44, 0)</f>
        <v>-433.59651191877015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500000</v>
      </c>
      <c r="S45">
        <f t="shared" si="1"/>
        <v>-3632.6816304075624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-34.067208270916012</v>
      </c>
      <c r="AC45">
        <f t="shared" si="2"/>
        <v>-209.95476135605065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-9993.5733727280058</v>
      </c>
      <c r="AI45">
        <f t="shared" si="25"/>
        <v>-9995.0182747502386</v>
      </c>
      <c r="AJ45">
        <f t="shared" si="7"/>
        <v>175.88755308513464</v>
      </c>
      <c r="AK45">
        <f t="shared" si="22"/>
        <v>-2.3847045789641212</v>
      </c>
      <c r="AL45">
        <f t="shared" si="8"/>
        <v>-9821.5154262440683</v>
      </c>
      <c r="AN45">
        <f t="shared" si="26"/>
        <v>0</v>
      </c>
      <c r="AO45">
        <f t="shared" si="26"/>
        <v>0</v>
      </c>
      <c r="AP45">
        <f t="shared" si="26"/>
        <v>-3.1664729952486141E-2</v>
      </c>
      <c r="AQ45">
        <f t="shared" si="26"/>
        <v>-219.00710030078304</v>
      </c>
      <c r="AR45">
        <f t="shared" si="26"/>
        <v>-219.03876503073553</v>
      </c>
      <c r="AS45">
        <f t="shared" si="26"/>
        <v>3.8545394668634105</v>
      </c>
      <c r="AT45">
        <f t="shared" si="26"/>
        <v>-5.2260309244156325E-2</v>
      </c>
      <c r="AU45">
        <f t="shared" si="23"/>
        <v>-215.23648587311629</v>
      </c>
      <c r="AW45">
        <v>42</v>
      </c>
      <c r="AX45">
        <f>IF(Z45&gt;0, (R45*SUMPRODUCT(K45:$K$98, X45:$X$98)-K45*$AZ$3)/Z45, 0)</f>
        <v>-3632.6816304075624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500000</v>
      </c>
      <c r="S46">
        <f t="shared" si="1"/>
        <v>-8244.0650417424349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-209.95476135605065</v>
      </c>
      <c r="AC46">
        <f t="shared" si="2"/>
        <v>-333.9039052333506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-8357.8912573993239</v>
      </c>
      <c r="AI46">
        <f t="shared" si="25"/>
        <v>-8358.9038158384628</v>
      </c>
      <c r="AJ46">
        <f t="shared" si="7"/>
        <v>123.94914387729995</v>
      </c>
      <c r="AK46">
        <f t="shared" si="22"/>
        <v>-14.696833294923547</v>
      </c>
      <c r="AL46">
        <f t="shared" si="8"/>
        <v>-8249.6515052560862</v>
      </c>
      <c r="AN46">
        <f t="shared" si="26"/>
        <v>0</v>
      </c>
      <c r="AO46">
        <f t="shared" si="26"/>
        <v>0</v>
      </c>
      <c r="AP46">
        <f t="shared" si="26"/>
        <v>-1.9812508442949312E-2</v>
      </c>
      <c r="AQ46">
        <f t="shared" si="26"/>
        <v>-163.53702137246501</v>
      </c>
      <c r="AR46">
        <f t="shared" si="26"/>
        <v>-163.55683388090793</v>
      </c>
      <c r="AS46">
        <f t="shared" si="26"/>
        <v>2.4252856572422221</v>
      </c>
      <c r="AT46">
        <f t="shared" si="26"/>
        <v>-0.28756970707553126</v>
      </c>
      <c r="AU46">
        <f t="shared" si="23"/>
        <v>-161.41911793074124</v>
      </c>
      <c r="AW46">
        <v>43</v>
      </c>
      <c r="AX46">
        <f>IF(Z46&gt;0, (R46*SUMPRODUCT(K46:$K$98, X46:$X$98)-K46*$AZ$3)/Z46, 0)</f>
        <v>-8244.0650417424349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500000</v>
      </c>
      <c r="S47">
        <f t="shared" si="1"/>
        <v>-15390.927854087862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-333.9039052333506</v>
      </c>
      <c r="AC47">
        <f t="shared" si="2"/>
        <v>-412.56775122770574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-6645.7045524375108</v>
      </c>
      <c r="AI47">
        <f t="shared" si="25"/>
        <v>-6646.3747000646372</v>
      </c>
      <c r="AJ47">
        <f t="shared" si="7"/>
        <v>78.663845994355142</v>
      </c>
      <c r="AK47">
        <f t="shared" si="22"/>
        <v>-23.373273366334544</v>
      </c>
      <c r="AL47">
        <f t="shared" si="8"/>
        <v>-6591.0841274366167</v>
      </c>
      <c r="AN47">
        <f t="shared" si="26"/>
        <v>0</v>
      </c>
      <c r="AO47">
        <f t="shared" si="26"/>
        <v>0</v>
      </c>
      <c r="AP47">
        <f t="shared" si="26"/>
        <v>-1.1707706551649821E-2</v>
      </c>
      <c r="AQ47">
        <f t="shared" si="26"/>
        <v>-116.10271465485748</v>
      </c>
      <c r="AR47">
        <f t="shared" si="26"/>
        <v>-116.11442236140913</v>
      </c>
      <c r="AS47">
        <f t="shared" si="26"/>
        <v>1.3742840947972079</v>
      </c>
      <c r="AT47">
        <f t="shared" si="26"/>
        <v>-0.40833902060936322</v>
      </c>
      <c r="AU47">
        <f t="shared" si="23"/>
        <v>-115.14847728722128</v>
      </c>
      <c r="AW47">
        <v>44</v>
      </c>
      <c r="AX47">
        <f>IF(Z47&gt;0, (R47*SUMPRODUCT(K47:$K$98, X47:$X$98)-K47*$AZ$3)/Z47, 0)</f>
        <v>-15390.927854087862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500000</v>
      </c>
      <c r="S48">
        <f t="shared" si="1"/>
        <v>-27316.702789115254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-412.56775122770574</v>
      </c>
      <c r="AC48">
        <f t="shared" si="2"/>
        <v>-452.89084500925094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-4979.2906902179375</v>
      </c>
      <c r="AI48">
        <f t="shared" si="25"/>
        <v>-4979.7051718342818</v>
      </c>
      <c r="AJ48">
        <f t="shared" si="7"/>
        <v>40.323093781545197</v>
      </c>
      <c r="AK48">
        <f t="shared" si="22"/>
        <v>-28.879742585939404</v>
      </c>
      <c r="AL48">
        <f t="shared" si="8"/>
        <v>-4968.261820638676</v>
      </c>
      <c r="AN48">
        <f t="shared" si="26"/>
        <v>0</v>
      </c>
      <c r="AO48">
        <f t="shared" si="26"/>
        <v>0</v>
      </c>
      <c r="AP48">
        <f t="shared" si="26"/>
        <v>-6.4652987037942446E-3</v>
      </c>
      <c r="AQ48">
        <f t="shared" si="26"/>
        <v>-77.669552462210177</v>
      </c>
      <c r="AR48">
        <f t="shared" si="26"/>
        <v>-77.676017760913965</v>
      </c>
      <c r="AS48">
        <f t="shared" si="26"/>
        <v>0.62898047990190087</v>
      </c>
      <c r="AT48">
        <f t="shared" si="26"/>
        <v>-0.45048116718318554</v>
      </c>
      <c r="AU48">
        <f t="shared" si="23"/>
        <v>-77.497518448195251</v>
      </c>
      <c r="AW48">
        <v>45</v>
      </c>
      <c r="AX48">
        <f>IF(Z48&gt;0, (R48*SUMPRODUCT(K48:$K$98, X48:$X$98)-K48*$AZ$3)/Z48, 0)</f>
        <v>-27316.702789115254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500000</v>
      </c>
      <c r="S49">
        <f t="shared" si="1"/>
        <v>-48881.569636169268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-452.89084500925094</v>
      </c>
      <c r="AC49">
        <f t="shared" si="2"/>
        <v>-462.900021691718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-3471.8223629853533</v>
      </c>
      <c r="AI49">
        <f t="shared" si="25"/>
        <v>-3472.0591086673849</v>
      </c>
      <c r="AJ49">
        <f t="shared" si="7"/>
        <v>10.009176682467057</v>
      </c>
      <c r="AK49">
        <f t="shared" si="22"/>
        <v>-31.70235915064757</v>
      </c>
      <c r="AL49">
        <f t="shared" si="8"/>
        <v>-3493.7522911355654</v>
      </c>
      <c r="AN49">
        <f t="shared" si="26"/>
        <v>0</v>
      </c>
      <c r="AO49">
        <f t="shared" si="26"/>
        <v>0</v>
      </c>
      <c r="AP49">
        <f t="shared" si="26"/>
        <v>-3.2972157501131387E-3</v>
      </c>
      <c r="AQ49">
        <f t="shared" si="26"/>
        <v>-48.35292993981404</v>
      </c>
      <c r="AR49">
        <f t="shared" si="26"/>
        <v>-48.356227155564149</v>
      </c>
      <c r="AS49">
        <f t="shared" si="26"/>
        <v>0.13940028269948432</v>
      </c>
      <c r="AT49">
        <f t="shared" si="26"/>
        <v>-0.44152660783599873</v>
      </c>
      <c r="AU49">
        <f t="shared" si="23"/>
        <v>-48.658353480700669</v>
      </c>
      <c r="AW49">
        <v>46</v>
      </c>
      <c r="AX49">
        <f>IF(Z49&gt;0, (R49*SUMPRODUCT(K49:$K$98, X49:$X$98)-K49*$AZ$3)/Z49, 0)</f>
        <v>-48881.569636169268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500000</v>
      </c>
      <c r="S50">
        <f t="shared" si="1"/>
        <v>-91698.045399253067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-462.900021691718</v>
      </c>
      <c r="AC50">
        <f t="shared" si="2"/>
        <v>-450.84190182818986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-2229.2683657147149</v>
      </c>
      <c r="AI50">
        <f t="shared" si="25"/>
        <v>-2229.3912805216405</v>
      </c>
      <c r="AJ50">
        <f t="shared" si="7"/>
        <v>-12.058119863528134</v>
      </c>
      <c r="AK50">
        <f t="shared" si="22"/>
        <v>-32.403001518420261</v>
      </c>
      <c r="AL50">
        <f t="shared" si="8"/>
        <v>-2273.852401903589</v>
      </c>
      <c r="AN50">
        <f t="shared" si="26"/>
        <v>0</v>
      </c>
      <c r="AO50">
        <f t="shared" si="26"/>
        <v>0</v>
      </c>
      <c r="AP50">
        <f t="shared" si="26"/>
        <v>-1.5284508564486516E-3</v>
      </c>
      <c r="AQ50">
        <f t="shared" si="26"/>
        <v>-27.721047024812808</v>
      </c>
      <c r="AR50">
        <f t="shared" si="26"/>
        <v>-27.722575475669256</v>
      </c>
      <c r="AS50">
        <f t="shared" si="26"/>
        <v>-0.14994323380196808</v>
      </c>
      <c r="AT50">
        <f t="shared" si="26"/>
        <v>-0.40293270323657371</v>
      </c>
      <c r="AU50">
        <f t="shared" si="23"/>
        <v>-28.275451412707799</v>
      </c>
      <c r="AW50">
        <v>47</v>
      </c>
      <c r="AX50">
        <f>IF(Z50&gt;0, (R50*SUMPRODUCT(K50:$K$98, X50:$X$98)-K50*$AZ$3)/Z50, 0)</f>
        <v>-91698.045399253067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500000</v>
      </c>
      <c r="S51">
        <f t="shared" si="1"/>
        <v>-187471.7576606239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-450.84190182818986</v>
      </c>
      <c r="AC51">
        <f t="shared" si="2"/>
        <v>-424.62451152859012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-1301.2105622604158</v>
      </c>
      <c r="AI51">
        <f t="shared" si="25"/>
        <v>-1301.2671873911593</v>
      </c>
      <c r="AJ51">
        <f t="shared" si="7"/>
        <v>-26.217390299599742</v>
      </c>
      <c r="AK51">
        <f t="shared" si="22"/>
        <v>-31.558933127973294</v>
      </c>
      <c r="AL51">
        <f t="shared" si="8"/>
        <v>-1359.0435108187323</v>
      </c>
      <c r="AN51">
        <f t="shared" si="26"/>
        <v>0</v>
      </c>
      <c r="AO51">
        <f t="shared" si="26"/>
        <v>0</v>
      </c>
      <c r="AP51">
        <f t="shared" si="26"/>
        <v>-6.2869277790527105E-4</v>
      </c>
      <c r="AQ51">
        <f t="shared" si="26"/>
        <v>-14.446972082683237</v>
      </c>
      <c r="AR51">
        <f t="shared" si="26"/>
        <v>-14.447600775461144</v>
      </c>
      <c r="AS51">
        <f t="shared" si="26"/>
        <v>-0.2910842539436172</v>
      </c>
      <c r="AT51">
        <f t="shared" si="26"/>
        <v>-0.35038989006288923</v>
      </c>
      <c r="AU51">
        <f t="shared" si="23"/>
        <v>-15.089074919467651</v>
      </c>
      <c r="AW51">
        <v>48</v>
      </c>
      <c r="AX51">
        <f>IF(Z51&gt;0, (R51*SUMPRODUCT(K51:$K$98, X51:$X$98)-K51*$AZ$3)/Z51, 0)</f>
        <v>-187471.7576606239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500000</v>
      </c>
      <c r="S52">
        <f t="shared" si="1"/>
        <v>-436991.86883032601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-424.62451152859012</v>
      </c>
      <c r="AC52">
        <f t="shared" si="2"/>
        <v>-390.91216457161926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-673.90134348944753</v>
      </c>
      <c r="AI52">
        <f t="shared" si="25"/>
        <v>-673.92370730170899</v>
      </c>
      <c r="AJ52">
        <f t="shared" si="7"/>
        <v>-33.712346956970862</v>
      </c>
      <c r="AK52">
        <f t="shared" si="22"/>
        <v>-29.723715807001312</v>
      </c>
      <c r="AL52">
        <f t="shared" si="8"/>
        <v>-737.35977006568123</v>
      </c>
      <c r="AN52">
        <f t="shared" si="26"/>
        <v>0</v>
      </c>
      <c r="AO52">
        <f t="shared" si="26"/>
        <v>0</v>
      </c>
      <c r="AP52">
        <f t="shared" si="26"/>
        <v>-2.2169559747303326E-4</v>
      </c>
      <c r="AQ52">
        <f t="shared" si="26"/>
        <v>-6.6804782313646598</v>
      </c>
      <c r="AR52">
        <f t="shared" si="26"/>
        <v>-6.6806999269621334</v>
      </c>
      <c r="AS52">
        <f t="shared" si="26"/>
        <v>-0.33419520846790396</v>
      </c>
      <c r="AT52">
        <f t="shared" si="26"/>
        <v>-0.29465535025610357</v>
      </c>
      <c r="AU52">
        <f t="shared" si="23"/>
        <v>-7.3095504856861417</v>
      </c>
      <c r="AW52">
        <v>49</v>
      </c>
      <c r="AX52">
        <f>IF(Z52&gt;0, (R52*SUMPRODUCT(K52:$K$98, X52:$X$98)-K52*$AZ$3)/Z52, 0)</f>
        <v>-436991.86883032601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500000</v>
      </c>
      <c r="S53">
        <f t="shared" si="1"/>
        <v>-1235623.6582304612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-390.91216457161926</v>
      </c>
      <c r="AC53">
        <f t="shared" si="2"/>
        <v>-354.59325080329273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-299.31592147817076</v>
      </c>
      <c r="AI53">
        <f t="shared" si="25"/>
        <v>-299.32309585623568</v>
      </c>
      <c r="AJ53">
        <f t="shared" si="7"/>
        <v>-36.318913768326524</v>
      </c>
      <c r="AK53">
        <f t="shared" si="22"/>
        <v>-27.363851520013352</v>
      </c>
      <c r="AL53">
        <f t="shared" si="8"/>
        <v>-363.00586114457553</v>
      </c>
      <c r="AN53">
        <f t="shared" si="26"/>
        <v>0</v>
      </c>
      <c r="AO53">
        <f t="shared" si="26"/>
        <v>0</v>
      </c>
      <c r="AP53">
        <f t="shared" si="26"/>
        <v>-6.3500547103697725E-5</v>
      </c>
      <c r="AQ53">
        <f t="shared" si="26"/>
        <v>-2.6492505132528827</v>
      </c>
      <c r="AR53">
        <f t="shared" si="26"/>
        <v>-2.6493140137999869</v>
      </c>
      <c r="AS53">
        <f t="shared" si="26"/>
        <v>-0.3214593479236067</v>
      </c>
      <c r="AT53">
        <f t="shared" si="26"/>
        <v>-0.24219793362799127</v>
      </c>
      <c r="AU53">
        <f t="shared" si="23"/>
        <v>-3.2129712953515845</v>
      </c>
      <c r="AW53">
        <v>50</v>
      </c>
      <c r="AX53">
        <f>IF(Z53&gt;0, (R53*SUMPRODUCT(K53:$K$98, X53:$X$98)-K53*$AZ$3)/Z53, 0)</f>
        <v>-1235623.6582304612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500000</v>
      </c>
      <c r="S54">
        <f t="shared" si="1"/>
        <v>-4615794.7503318852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-354.59325080329273</v>
      </c>
      <c r="AC54">
        <f t="shared" si="2"/>
        <v>-318.85018703110711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-107.51365131744384</v>
      </c>
      <c r="AI54">
        <f t="shared" si="25"/>
        <v>-107.51537826916223</v>
      </c>
      <c r="AJ54">
        <f t="shared" si="7"/>
        <v>-35.743063772185621</v>
      </c>
      <c r="AK54">
        <f t="shared" si="22"/>
        <v>-24.821527556230492</v>
      </c>
      <c r="AL54">
        <f t="shared" si="8"/>
        <v>-168.07996959757833</v>
      </c>
      <c r="AN54">
        <f t="shared" si="26"/>
        <v>0</v>
      </c>
      <c r="AO54">
        <f t="shared" si="26"/>
        <v>0</v>
      </c>
      <c r="AP54">
        <f t="shared" si="26"/>
        <v>-1.3647571601676951E-5</v>
      </c>
      <c r="AQ54">
        <f t="shared" si="26"/>
        <v>-0.84964752569254587</v>
      </c>
      <c r="AR54">
        <f t="shared" si="26"/>
        <v>-0.84966117326414758</v>
      </c>
      <c r="AS54">
        <f t="shared" si="26"/>
        <v>-0.28246650841613719</v>
      </c>
      <c r="AT54">
        <f t="shared" si="26"/>
        <v>-0.19615694577976678</v>
      </c>
      <c r="AU54">
        <f t="shared" si="23"/>
        <v>-1.3282846274600515</v>
      </c>
      <c r="AW54">
        <v>51</v>
      </c>
      <c r="AX54">
        <f>IF(Z54&gt;0, (R54*SUMPRODUCT(K54:$K$98, X54:$X$98)-K54*$AZ$3)/Z54, 0)</f>
        <v>-4615794.7503318852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500000</v>
      </c>
      <c r="S55">
        <f t="shared" si="1"/>
        <v>-26313396.357445363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-318.85018703110711</v>
      </c>
      <c r="AC55">
        <f t="shared" si="2"/>
        <v>-285.42098251622951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-28.77015215236116</v>
      </c>
      <c r="AI55">
        <f t="shared" si="25"/>
        <v>-28.770423326954738</v>
      </c>
      <c r="AJ55">
        <f t="shared" si="7"/>
        <v>-33.429204514877597</v>
      </c>
      <c r="AK55">
        <f t="shared" si="22"/>
        <v>-22.319513092177498</v>
      </c>
      <c r="AL55">
        <f t="shared" si="8"/>
        <v>-84.51914093400984</v>
      </c>
      <c r="AN55">
        <f t="shared" si="26"/>
        <v>0</v>
      </c>
      <c r="AO55">
        <f t="shared" si="26"/>
        <v>0</v>
      </c>
      <c r="AP55">
        <f t="shared" si="26"/>
        <v>-1.9134017238868945E-6</v>
      </c>
      <c r="AQ55">
        <f t="shared" si="26"/>
        <v>-0.20300153490905101</v>
      </c>
      <c r="AR55">
        <f t="shared" si="26"/>
        <v>-0.20300344831077491</v>
      </c>
      <c r="AS55">
        <f t="shared" si="26"/>
        <v>-0.23587570171233141</v>
      </c>
      <c r="AT55">
        <f t="shared" si="26"/>
        <v>-0.15748597338449746</v>
      </c>
      <c r="AU55">
        <f t="shared" si="23"/>
        <v>-0.59636512340760384</v>
      </c>
      <c r="AW55">
        <v>52</v>
      </c>
      <c r="AX55">
        <f>IF(Z55&gt;0, (R55*SUMPRODUCT(K55:$K$98, X55:$X$98)-K55*$AZ$3)/Z55, 0)</f>
        <v>-26313396.357445363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500000</v>
      </c>
      <c r="S56">
        <f t="shared" si="1"/>
        <v>-151937096.2920545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-285.42098251622951</v>
      </c>
      <c r="AC56">
        <f t="shared" si="2"/>
        <v>-255.0178661577724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-4.5300350893986643</v>
      </c>
      <c r="AI56">
        <f t="shared" si="25"/>
        <v>-4.5300770504918368</v>
      </c>
      <c r="AJ56">
        <f t="shared" si="7"/>
        <v>-30.403116358457112</v>
      </c>
      <c r="AK56">
        <f t="shared" si="22"/>
        <v>-19.979468776136066</v>
      </c>
      <c r="AL56">
        <f t="shared" si="8"/>
        <v>-54.912662185085019</v>
      </c>
      <c r="AN56">
        <f t="shared" si="26"/>
        <v>0</v>
      </c>
      <c r="AO56">
        <f t="shared" si="26"/>
        <v>0</v>
      </c>
      <c r="AP56">
        <f t="shared" si="26"/>
        <v>-2.6435402924170711E-7</v>
      </c>
      <c r="AQ56">
        <f t="shared" si="26"/>
        <v>-2.8539128462452028E-2</v>
      </c>
      <c r="AR56">
        <f t="shared" si="26"/>
        <v>-2.8539392816481265E-2</v>
      </c>
      <c r="AS56">
        <f t="shared" si="26"/>
        <v>-0.19153901157265946</v>
      </c>
      <c r="AT56">
        <f t="shared" si="26"/>
        <v>-0.12587024487913773</v>
      </c>
      <c r="AU56">
        <f t="shared" si="23"/>
        <v>-0.34594864926827845</v>
      </c>
      <c r="AW56">
        <v>53</v>
      </c>
      <c r="AX56">
        <f>IF(Z56&gt;0, (R56*SUMPRODUCT(K56:$K$98, X56:$X$98)-K56*$AZ$3)/Z56, 0)</f>
        <v>-151937096.2920545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500000</v>
      </c>
      <c r="S57">
        <f t="shared" si="1"/>
        <v>-891013288.82977509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-255.0178661577724</v>
      </c>
      <c r="AC57">
        <f t="shared" si="2"/>
        <v>-227.71951431001506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-0.70304282213419211</v>
      </c>
      <c r="AI57">
        <f t="shared" si="25"/>
        <v>-0.70304921147532662</v>
      </c>
      <c r="AJ57">
        <f t="shared" si="7"/>
        <v>-27.298351847757345</v>
      </c>
      <c r="AK57">
        <f t="shared" si="22"/>
        <v>-17.851250631044071</v>
      </c>
      <c r="AL57">
        <f t="shared" si="8"/>
        <v>-45.852651690276744</v>
      </c>
      <c r="AN57">
        <f t="shared" si="26"/>
        <v>0</v>
      </c>
      <c r="AO57">
        <f t="shared" si="26"/>
        <v>0</v>
      </c>
      <c r="AP57">
        <f t="shared" si="26"/>
        <v>-3.5939927267748917E-8</v>
      </c>
      <c r="AQ57">
        <f t="shared" si="26"/>
        <v>-3.9546030430251998E-3</v>
      </c>
      <c r="AR57">
        <f t="shared" si="26"/>
        <v>-3.9546389829524676E-3</v>
      </c>
      <c r="AS57">
        <f t="shared" si="26"/>
        <v>-0.15355273091189917</v>
      </c>
      <c r="AT57">
        <f t="shared" si="26"/>
        <v>-0.10041295899022461</v>
      </c>
      <c r="AU57">
        <f t="shared" si="23"/>
        <v>-0.25792032888507627</v>
      </c>
      <c r="AW57">
        <v>54</v>
      </c>
      <c r="AX57">
        <f>IF(Z57&gt;0, (R57*SUMPRODUCT(K57:$K$98, X57:$X$98)-K57*$AZ$3)/Z57, 0)</f>
        <v>-891013288.82977509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500000</v>
      </c>
      <c r="S58">
        <f t="shared" si="1"/>
        <v>-5319825811.5369263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-227.71951431001506</v>
      </c>
      <c r="AC58">
        <f t="shared" si="2"/>
        <v>-203.32445911286189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-0.10739888711263554</v>
      </c>
      <c r="AI58">
        <f t="shared" si="25"/>
        <v>-0.10739984261600311</v>
      </c>
      <c r="AJ58">
        <f t="shared" si="7"/>
        <v>-24.39505519715317</v>
      </c>
      <c r="AK58">
        <f t="shared" si="22"/>
        <v>-15.940366001701056</v>
      </c>
      <c r="AL58">
        <f t="shared" si="8"/>
        <v>-40.442821041470232</v>
      </c>
      <c r="AN58">
        <f t="shared" si="26"/>
        <v>0</v>
      </c>
      <c r="AO58">
        <f t="shared" si="26"/>
        <v>0</v>
      </c>
      <c r="AP58">
        <f t="shared" si="26"/>
        <v>-4.798829467293841E-9</v>
      </c>
      <c r="AQ58">
        <f t="shared" si="26"/>
        <v>-5.3938998199468439E-4</v>
      </c>
      <c r="AR58">
        <f t="shared" si="26"/>
        <v>-5.3939478082415165E-4</v>
      </c>
      <c r="AS58">
        <f t="shared" si="26"/>
        <v>-0.12251941092975888</v>
      </c>
      <c r="AT58">
        <f t="shared" si="26"/>
        <v>-8.0057381987849702E-2</v>
      </c>
      <c r="AU58">
        <f t="shared" si="23"/>
        <v>-0.20311618769843276</v>
      </c>
      <c r="AW58">
        <v>55</v>
      </c>
      <c r="AX58">
        <f>IF(Z58&gt;0, (R58*SUMPRODUCT(K58:$K$98, X58:$X$98)-K58*$AZ$3)/Z58, 0)</f>
        <v>-5319825811.5369263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500000</v>
      </c>
      <c r="S59">
        <f t="shared" si="1"/>
        <v>-32414158219.196617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-203.32445911286189</v>
      </c>
      <c r="AC59">
        <f t="shared" si="2"/>
        <v>-181.54016832409721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-1.6118644561027223E-2</v>
      </c>
      <c r="AI59">
        <f t="shared" si="25"/>
        <v>-1.6118784577133068E-2</v>
      </c>
      <c r="AJ59">
        <f t="shared" si="7"/>
        <v>-21.784290788764679</v>
      </c>
      <c r="AK59">
        <f t="shared" si="22"/>
        <v>-14.232712137900334</v>
      </c>
      <c r="AL59">
        <f t="shared" si="8"/>
        <v>-36.033121711242146</v>
      </c>
      <c r="AN59">
        <f t="shared" si="26"/>
        <v>0</v>
      </c>
      <c r="AO59">
        <f t="shared" si="26"/>
        <v>0</v>
      </c>
      <c r="AP59">
        <f t="shared" si="26"/>
        <v>-6.2786036343793881E-10</v>
      </c>
      <c r="AQ59">
        <f t="shared" si="26"/>
        <v>-7.2279242242328766E-5</v>
      </c>
      <c r="AR59">
        <f t="shared" si="26"/>
        <v>-7.2279870102692198E-5</v>
      </c>
      <c r="AS59">
        <f t="shared" si="26"/>
        <v>-9.7685138786763409E-2</v>
      </c>
      <c r="AT59">
        <f t="shared" si="26"/>
        <v>-6.3822342163184442E-2</v>
      </c>
      <c r="AU59">
        <f t="shared" si="23"/>
        <v>-0.16157976082005054</v>
      </c>
      <c r="AW59">
        <v>56</v>
      </c>
      <c r="AX59">
        <f>IF(Z59&gt;0, (R59*SUMPRODUCT(K59:$K$98, X59:$X$98)-K59*$AZ$3)/Z59, 0)</f>
        <v>-32414158219.196617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500000</v>
      </c>
      <c r="S60">
        <f t="shared" si="1"/>
        <v>-201614928653.39145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-181.54016832409721</v>
      </c>
      <c r="AC60">
        <f t="shared" si="2"/>
        <v>-162.08949937231569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-2.3703409756105761E-3</v>
      </c>
      <c r="AI60">
        <f t="shared" si="25"/>
        <v>-2.3703610745065824E-3</v>
      </c>
      <c r="AJ60">
        <f t="shared" si="7"/>
        <v>-19.450668951781523</v>
      </c>
      <c r="AK60">
        <f t="shared" si="22"/>
        <v>-12.707811782686806</v>
      </c>
      <c r="AL60">
        <f t="shared" si="8"/>
        <v>-32.160851095542839</v>
      </c>
      <c r="AN60">
        <f t="shared" si="26"/>
        <v>0</v>
      </c>
      <c r="AO60">
        <f t="shared" si="26"/>
        <v>0</v>
      </c>
      <c r="AP60">
        <f t="shared" si="26"/>
        <v>-8.0470973034264581E-11</v>
      </c>
      <c r="AQ60">
        <f t="shared" si="26"/>
        <v>-9.4902548215211251E-6</v>
      </c>
      <c r="AR60">
        <f t="shared" si="26"/>
        <v>-9.49033529249416E-6</v>
      </c>
      <c r="AS60">
        <f t="shared" si="26"/>
        <v>-7.7875633379668865E-2</v>
      </c>
      <c r="AT60">
        <f t="shared" si="26"/>
        <v>-5.0878912900099098E-2</v>
      </c>
      <c r="AU60">
        <f t="shared" si="23"/>
        <v>-0.12876403661506047</v>
      </c>
      <c r="AW60">
        <v>57</v>
      </c>
      <c r="AX60">
        <f>IF(Z60&gt;0, (R60*SUMPRODUCT(K60:$K$98, X60:$X$98)-K60*$AZ$3)/Z60, 0)</f>
        <v>-201614928653.39145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500000</v>
      </c>
      <c r="S61">
        <f t="shared" si="1"/>
        <v>-1282891082340.3264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-162.08949937231569</v>
      </c>
      <c r="AC61">
        <f t="shared" si="2"/>
        <v>-144.722775620585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-3.4155320615812077E-4</v>
      </c>
      <c r="AI61">
        <f t="shared" si="25"/>
        <v>-3.4155602640485901E-4</v>
      </c>
      <c r="AJ61">
        <f t="shared" si="7"/>
        <v>-17.366723751730689</v>
      </c>
      <c r="AK61">
        <f t="shared" si="22"/>
        <v>-11.346264956062099</v>
      </c>
      <c r="AL61">
        <f t="shared" si="8"/>
        <v>-28.713330263819195</v>
      </c>
      <c r="AN61">
        <f t="shared" si="26"/>
        <v>0</v>
      </c>
      <c r="AO61">
        <f t="shared" si="26"/>
        <v>0</v>
      </c>
      <c r="AP61">
        <f t="shared" si="26"/>
        <v>-1.0081754843748861E-11</v>
      </c>
      <c r="AQ61">
        <f t="shared" si="26"/>
        <v>-1.2209767478379143E-6</v>
      </c>
      <c r="AR61">
        <f t="shared" si="26"/>
        <v>-1.2209868295927581E-6</v>
      </c>
      <c r="AS61">
        <f t="shared" si="26"/>
        <v>-6.2082174913536362E-2</v>
      </c>
      <c r="AT61">
        <f t="shared" si="26"/>
        <v>-4.0560373717430598E-2</v>
      </c>
      <c r="AU61">
        <f t="shared" si="23"/>
        <v>-0.10264376961779657</v>
      </c>
      <c r="AW61">
        <v>58</v>
      </c>
      <c r="AX61">
        <f>IF(Z61&gt;0, (R61*SUMPRODUCT(K61:$K$98, X61:$X$98)-K61*$AZ$3)/Z61, 0)</f>
        <v>-1282891082340.3264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500000</v>
      </c>
      <c r="S62">
        <f t="shared" si="1"/>
        <v>-8364797829852.4053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-144.722775620585</v>
      </c>
      <c r="AC62">
        <f t="shared" si="2"/>
        <v>-129.21676501836038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-4.8117042735013093E-5</v>
      </c>
      <c r="AI62">
        <f t="shared" si="25"/>
        <v>-4.8117428927147218E-5</v>
      </c>
      <c r="AJ62">
        <f t="shared" si="7"/>
        <v>-15.50601060222462</v>
      </c>
      <c r="AK62">
        <f t="shared" si="22"/>
        <v>-10.13059429344095</v>
      </c>
      <c r="AL62">
        <f t="shared" si="8"/>
        <v>-25.636653013094495</v>
      </c>
      <c r="AN62">
        <f t="shared" si="26"/>
        <v>0</v>
      </c>
      <c r="AO62">
        <f t="shared" si="26"/>
        <v>0</v>
      </c>
      <c r="AP62">
        <f t="shared" si="26"/>
        <v>-1.2326348100656952E-12</v>
      </c>
      <c r="AQ62">
        <f t="shared" si="26"/>
        <v>-1.535783269292463E-7</v>
      </c>
      <c r="AR62">
        <f t="shared" si="26"/>
        <v>-1.5357955956405636E-7</v>
      </c>
      <c r="AS62">
        <f t="shared" si="26"/>
        <v>-4.9491552894292058E-2</v>
      </c>
      <c r="AT62">
        <f t="shared" si="26"/>
        <v>-3.2334483458467012E-2</v>
      </c>
      <c r="AU62">
        <f t="shared" si="23"/>
        <v>-8.1826189932318619E-2</v>
      </c>
      <c r="AW62">
        <v>59</v>
      </c>
      <c r="AX62">
        <f>IF(Z62&gt;0, (R62*SUMPRODUCT(K62:$K$98, X62:$X$98)-K62*$AZ$3)/Z62, 0)</f>
        <v>-8364797829852.4053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500000</v>
      </c>
      <c r="S63">
        <f t="shared" si="1"/>
        <v>-55969373595474.367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-129.21676501836038</v>
      </c>
      <c r="AC63">
        <f t="shared" si="2"/>
        <v>-115.37211175836606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-6.6159324405334194E-6</v>
      </c>
      <c r="AI63">
        <f t="shared" si="25"/>
        <v>-6.6159839741241796E-6</v>
      </c>
      <c r="AJ63">
        <f t="shared" si="7"/>
        <v>-13.844653259994317</v>
      </c>
      <c r="AK63">
        <f t="shared" si="22"/>
        <v>-9.0451735512852274</v>
      </c>
      <c r="AL63">
        <f t="shared" si="8"/>
        <v>-22.889833427263518</v>
      </c>
      <c r="AN63">
        <f t="shared" si="26"/>
        <v>0</v>
      </c>
      <c r="AO63">
        <f t="shared" si="26"/>
        <v>0</v>
      </c>
      <c r="AP63">
        <f t="shared" si="26"/>
        <v>-1.4685995334990724E-13</v>
      </c>
      <c r="AQ63">
        <f t="shared" si="26"/>
        <v>-1.8854023468091823E-8</v>
      </c>
      <c r="AR63">
        <f t="shared" si="26"/>
        <v>-1.8854170328045176E-8</v>
      </c>
      <c r="AS63">
        <f t="shared" si="26"/>
        <v>-3.9454365626877701E-2</v>
      </c>
      <c r="AT63">
        <f t="shared" si="26"/>
        <v>-2.5776852460595148E-2</v>
      </c>
      <c r="AU63">
        <f t="shared" si="23"/>
        <v>-6.5231236941643178E-2</v>
      </c>
      <c r="AW63">
        <v>60</v>
      </c>
      <c r="AX63">
        <f>IF(Z63&gt;0, (R63*SUMPRODUCT(K63:$K$98, X63:$X$98)-K63*$AZ$3)/Z63, 0)</f>
        <v>-55969373595474.367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500000</v>
      </c>
      <c r="S64">
        <f t="shared" si="1"/>
        <v>-385324137336885.19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-115.37211175836606</v>
      </c>
      <c r="AC64">
        <f t="shared" si="2"/>
        <v>-103.01081408653026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-8.8669735591004559E-7</v>
      </c>
      <c r="AI64">
        <f t="shared" si="25"/>
        <v>-8.8670403929710237E-7</v>
      </c>
      <c r="AJ64">
        <f t="shared" si="7"/>
        <v>-12.3612976718358</v>
      </c>
      <c r="AK64">
        <f t="shared" si="22"/>
        <v>-8.0760478230856254</v>
      </c>
      <c r="AL64">
        <f t="shared" si="8"/>
        <v>-20.437346381625467</v>
      </c>
      <c r="AN64">
        <f t="shared" si="26"/>
        <v>0</v>
      </c>
      <c r="AO64">
        <f t="shared" si="26"/>
        <v>0</v>
      </c>
      <c r="AP64">
        <f t="shared" si="26"/>
        <v>-1.7005584833672674E-14</v>
      </c>
      <c r="AQ64">
        <f t="shared" si="26"/>
        <v>-2.2561624786195494E-9</v>
      </c>
      <c r="AR64">
        <f t="shared" si="26"/>
        <v>-2.256179484204383E-9</v>
      </c>
      <c r="AS64">
        <f t="shared" si="26"/>
        <v>-3.1452779021337737E-2</v>
      </c>
      <c r="AT64">
        <f t="shared" si="26"/>
        <v>-2.0549148988137242E-2</v>
      </c>
      <c r="AU64">
        <f t="shared" si="23"/>
        <v>-5.2001930265654472E-2</v>
      </c>
      <c r="AW64">
        <v>61</v>
      </c>
      <c r="AX64">
        <f>IF(Z64&gt;0, (R64*SUMPRODUCT(K64:$K$98, X64:$X$98)-K64*$AZ$3)/Z64, 0)</f>
        <v>-385324137336885.19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500000</v>
      </c>
      <c r="S65">
        <f t="shared" si="1"/>
        <v>-2734095494973271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-103.01081408653026</v>
      </c>
      <c r="AC65">
        <f t="shared" si="2"/>
        <v>-91.97394115067047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-1.1551125232521507E-7</v>
      </c>
      <c r="AI65">
        <f t="shared" si="25"/>
        <v>-1.1551209331578507E-7</v>
      </c>
      <c r="AJ65">
        <f t="shared" si="7"/>
        <v>-11.03687293585979</v>
      </c>
      <c r="AK65">
        <f t="shared" si="22"/>
        <v>-7.2107569860571186</v>
      </c>
      <c r="AL65">
        <f t="shared" si="8"/>
        <v>-18.247630037429005</v>
      </c>
      <c r="AN65">
        <f t="shared" si="26"/>
        <v>0</v>
      </c>
      <c r="AO65">
        <f t="shared" si="26"/>
        <v>0</v>
      </c>
      <c r="AP65">
        <f t="shared" si="26"/>
        <v>-1.9105924726018764E-15</v>
      </c>
      <c r="AQ65">
        <f t="shared" si="26"/>
        <v>-2.6242259671467581E-10</v>
      </c>
      <c r="AR65">
        <f t="shared" si="26"/>
        <v>-2.624245073071484E-10</v>
      </c>
      <c r="AS65">
        <f t="shared" si="26"/>
        <v>-2.5073962900894049E-2</v>
      </c>
      <c r="AT65">
        <f t="shared" si="26"/>
        <v>-1.6381655764860354E-2</v>
      </c>
      <c r="AU65">
        <f t="shared" si="23"/>
        <v>-4.1455618928178915E-2</v>
      </c>
      <c r="AW65">
        <v>62</v>
      </c>
      <c r="AX65">
        <f>IF(Z65&gt;0, (R65*SUMPRODUCT(K65:$K$98, X65:$X$98)-K65*$AZ$3)/Z65, 0)</f>
        <v>-2734095494973271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500000</v>
      </c>
      <c r="S66">
        <f t="shared" si="1"/>
        <v>-2.0050914159071964E+16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-91.97394115067047</v>
      </c>
      <c r="AC66">
        <f t="shared" si="2"/>
        <v>-82.119590313329368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-1.4603836569747673E-8</v>
      </c>
      <c r="AI66">
        <f t="shared" si="25"/>
        <v>-1.460393895858349E-8</v>
      </c>
      <c r="AJ66">
        <f t="shared" si="7"/>
        <v>-9.8543508373411015</v>
      </c>
      <c r="AK66">
        <f t="shared" si="22"/>
        <v>-6.4381758805469333</v>
      </c>
      <c r="AL66">
        <f t="shared" si="8"/>
        <v>-16.292526732491975</v>
      </c>
      <c r="AN66">
        <f t="shared" si="26"/>
        <v>0</v>
      </c>
      <c r="AO66">
        <f t="shared" si="26"/>
        <v>0</v>
      </c>
      <c r="AP66">
        <f t="shared" si="26"/>
        <v>-2.0768805472775548E-16</v>
      </c>
      <c r="AQ66">
        <f t="shared" si="26"/>
        <v>-2.9622784403228055E-11</v>
      </c>
      <c r="AR66">
        <f t="shared" si="26"/>
        <v>-2.9622992091282778E-11</v>
      </c>
      <c r="AS66">
        <f t="shared" si="26"/>
        <v>-1.9988809714087962E-2</v>
      </c>
      <c r="AT66">
        <f t="shared" si="26"/>
        <v>-1.305935568017658E-2</v>
      </c>
      <c r="AU66">
        <f t="shared" si="23"/>
        <v>-3.3048165423887534E-2</v>
      </c>
      <c r="AW66">
        <v>63</v>
      </c>
      <c r="AX66">
        <f>IF(Z66&gt;0, (R66*SUMPRODUCT(K66:$K$98, X66:$X$98)-K66*$AZ$3)/Z66, 0)</f>
        <v>-2.0050914159071964E+16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-1.5246202414447504E+17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-82.119590313329368</v>
      </c>
      <c r="AC67">
        <f t="shared" ref="AC67:AC89" si="29">S67*Z67</f>
        <v>-73.321062779784427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-1.2022840309122553E-14</v>
      </c>
      <c r="AH67">
        <f t="shared" ref="AH67:AH89" si="32">-X67*R67</f>
        <v>-1.7868421430131624E-9</v>
      </c>
      <c r="AI67">
        <f t="shared" ref="AI67:AI89" si="33">SUM(AE67:AH67)</f>
        <v>-1.7868541658534714E-9</v>
      </c>
      <c r="AJ67">
        <f t="shared" ref="AJ67:AJ89" si="34">AB67-AC67</f>
        <v>-8.7985275335449415</v>
      </c>
      <c r="AK67">
        <f t="shared" si="22"/>
        <v>-5.7483713219330559</v>
      </c>
      <c r="AL67">
        <f t="shared" ref="AL67:AL89" si="35">SUM(AI67:AK67)</f>
        <v>-14.54689885726485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-3.2361383325711682E-12</v>
      </c>
      <c r="AR67">
        <f t="shared" si="36"/>
        <v>-3.2361601070600579E-12</v>
      </c>
      <c r="AS67">
        <f t="shared" si="36"/>
        <v>-1.5934956723973964E-2</v>
      </c>
      <c r="AT67">
        <f t="shared" si="36"/>
        <v>-1.0410838393027162E-2</v>
      </c>
      <c r="AU67">
        <f t="shared" si="23"/>
        <v>-2.6345795120237284E-2</v>
      </c>
      <c r="AW67">
        <v>64</v>
      </c>
      <c r="AX67">
        <f>IF(Z67&gt;0, (R67*SUMPRODUCT(K67:$K$98, X67:$X$98)-K67*$AZ$3)/Z67, 0)</f>
        <v>-1.5246202414447504E+17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7"/>
        <v>500000</v>
      </c>
      <c r="S68">
        <f t="shared" si="28"/>
        <v>-1.2044596407178744E+18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-73.321062779784427</v>
      </c>
      <c r="AC68">
        <f t="shared" si="29"/>
        <v>-65.46523462481035</v>
      </c>
      <c r="AE68">
        <f t="shared" si="30"/>
        <v>0</v>
      </c>
      <c r="AF68">
        <f t="shared" si="31"/>
        <v>0</v>
      </c>
      <c r="AG68">
        <f t="shared" si="31"/>
        <v>-1.3588092205769587E-15</v>
      </c>
      <c r="AH68">
        <f t="shared" si="32"/>
        <v>-2.1087605370908739E-10</v>
      </c>
      <c r="AI68">
        <f t="shared" si="33"/>
        <v>-2.1087741251830796E-10</v>
      </c>
      <c r="AJ68">
        <f t="shared" si="34"/>
        <v>-7.8558281549740769</v>
      </c>
      <c r="AK68">
        <f t="shared" si="22"/>
        <v>-5.1324743945849107</v>
      </c>
      <c r="AL68">
        <f t="shared" si="35"/>
        <v>-12.988302549769866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-3.4099666689005613E-13</v>
      </c>
      <c r="AR68">
        <f t="shared" si="36"/>
        <v>-3.4099886414956951E-13</v>
      </c>
      <c r="AS68">
        <f t="shared" si="36"/>
        <v>-1.2703249939430084E-2</v>
      </c>
      <c r="AT68">
        <f t="shared" si="36"/>
        <v>-8.2994566270973083E-3</v>
      </c>
      <c r="AU68">
        <f t="shared" si="23"/>
        <v>-2.1002706566868392E-2</v>
      </c>
      <c r="AW68">
        <v>65</v>
      </c>
      <c r="AX68">
        <f>IF(Z68&gt;0, (R68*SUMPRODUCT(K68:$K$98, X68:$X$98)-K68*$AZ$3)/Z68, 0)</f>
        <v>-1.2044596407178744E+18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7"/>
        <v>500000</v>
      </c>
      <c r="S69">
        <f t="shared" si="28"/>
        <v>-9.9192775948504863E+18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-65.46523462481035</v>
      </c>
      <c r="AC69">
        <f t="shared" si="29"/>
        <v>-58.451102343580978</v>
      </c>
      <c r="AE69">
        <f t="shared" si="30"/>
        <v>0</v>
      </c>
      <c r="AF69">
        <f t="shared" si="31"/>
        <v>0</v>
      </c>
      <c r="AG69">
        <f t="shared" si="31"/>
        <v>-1.4731693357872502E-16</v>
      </c>
      <c r="AH69">
        <f t="shared" si="32"/>
        <v>-2.3958083895849281E-11</v>
      </c>
      <c r="AI69">
        <f t="shared" si="33"/>
        <v>-2.3958231212782859E-11</v>
      </c>
      <c r="AJ69">
        <f t="shared" si="34"/>
        <v>-7.0141322812293723</v>
      </c>
      <c r="AK69">
        <f t="shared" si="22"/>
        <v>-4.5825664237367247</v>
      </c>
      <c r="AL69">
        <f t="shared" si="35"/>
        <v>-11.596698704990056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-3.4590506949892639E-14</v>
      </c>
      <c r="AR69">
        <f t="shared" si="36"/>
        <v>-3.4590719645007857E-14</v>
      </c>
      <c r="AS69">
        <f t="shared" si="36"/>
        <v>-1.0126953076717668E-2</v>
      </c>
      <c r="AT69">
        <f t="shared" si="36"/>
        <v>-6.6162760101225009E-3</v>
      </c>
      <c r="AU69">
        <f t="shared" si="23"/>
        <v>-1.6743229086874759E-2</v>
      </c>
      <c r="AW69">
        <v>66</v>
      </c>
      <c r="AX69">
        <f>IF(Z69&gt;0, (R69*SUMPRODUCT(K69:$K$98, X69:$X$98)-K69*$AZ$3)/Z69, 0)</f>
        <v>-9.9192775948504863E+18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7"/>
        <v>500000</v>
      </c>
      <c r="S70">
        <f t="shared" si="28"/>
        <v>-8.5337222670292074E+19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-58.451102343580978</v>
      </c>
      <c r="AC70">
        <f t="shared" si="29"/>
        <v>-52.188484235340191</v>
      </c>
      <c r="AE70">
        <f t="shared" si="30"/>
        <v>0</v>
      </c>
      <c r="AF70">
        <f t="shared" si="31"/>
        <v>0</v>
      </c>
      <c r="AG70">
        <f t="shared" si="31"/>
        <v>-1.5288898150861735E-17</v>
      </c>
      <c r="AH70">
        <f t="shared" si="32"/>
        <v>-2.6110973218415208E-12</v>
      </c>
      <c r="AI70">
        <f t="shared" si="33"/>
        <v>-2.6111126107396717E-12</v>
      </c>
      <c r="AJ70">
        <f t="shared" si="34"/>
        <v>-6.2626181082407868</v>
      </c>
      <c r="AK70">
        <f t="shared" si="22"/>
        <v>-4.0915771640506691</v>
      </c>
      <c r="AL70">
        <f t="shared" si="35"/>
        <v>-10.354195272294067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-3.3659672201816406E-15</v>
      </c>
      <c r="AR70">
        <f t="shared" si="36"/>
        <v>-3.3659869291099817E-15</v>
      </c>
      <c r="AS70">
        <f t="shared" si="36"/>
        <v>-8.0731449910061495E-3</v>
      </c>
      <c r="AT70">
        <f t="shared" si="36"/>
        <v>-5.2744547274573787E-3</v>
      </c>
      <c r="AU70">
        <f t="shared" si="23"/>
        <v>-1.3347599718466895E-2</v>
      </c>
      <c r="AW70">
        <v>67</v>
      </c>
      <c r="AX70">
        <f>IF(Z70&gt;0, (R70*SUMPRODUCT(K70:$K$98, X70:$X$98)-K70*$AZ$3)/Z70, 0)</f>
        <v>-8.5337222670292074E+19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7"/>
        <v>500000</v>
      </c>
      <c r="S71">
        <f t="shared" si="28"/>
        <v>-7.678954929023421E+20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-52.188484235340191</v>
      </c>
      <c r="AC71">
        <f t="shared" si="29"/>
        <v>-46.596860924410876</v>
      </c>
      <c r="AE71">
        <f t="shared" si="30"/>
        <v>0</v>
      </c>
      <c r="AF71">
        <f t="shared" si="31"/>
        <v>0</v>
      </c>
      <c r="AG71">
        <f t="shared" si="31"/>
        <v>-1.5170313328801138E-18</v>
      </c>
      <c r="AH71">
        <f t="shared" si="32"/>
        <v>-2.7237955672946011E-13</v>
      </c>
      <c r="AI71">
        <f t="shared" si="33"/>
        <v>-2.7238107376079298E-13</v>
      </c>
      <c r="AJ71">
        <f t="shared" si="34"/>
        <v>-5.5916233109293145</v>
      </c>
      <c r="AK71">
        <f t="shared" si="22"/>
        <v>-3.6531938964738138</v>
      </c>
      <c r="AL71">
        <f t="shared" si="35"/>
        <v>-9.2448172074034005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-3.1350416072811872E-16</v>
      </c>
      <c r="AR71">
        <f t="shared" si="36"/>
        <v>-3.135059068049555E-16</v>
      </c>
      <c r="AS71">
        <f t="shared" si="36"/>
        <v>-6.4358617594118366E-3</v>
      </c>
      <c r="AT71">
        <f t="shared" si="36"/>
        <v>-4.2047630161490606E-3</v>
      </c>
      <c r="AU71">
        <f t="shared" si="23"/>
        <v>-1.064062477556121E-2</v>
      </c>
      <c r="AW71">
        <v>68</v>
      </c>
      <c r="AX71">
        <f>IF(Z71&gt;0, (R71*SUMPRODUCT(K71:$K$98, X71:$X$98)-K71*$AZ$3)/Z71, 0)</f>
        <v>-7.678954929023421E+20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7"/>
        <v>500000</v>
      </c>
      <c r="S72">
        <f t="shared" si="28"/>
        <v>-7.2508446648356527E+21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-46.596860924410876</v>
      </c>
      <c r="AC72">
        <f t="shared" si="29"/>
        <v>-41.604340111081143</v>
      </c>
      <c r="AE72">
        <f t="shared" si="30"/>
        <v>0</v>
      </c>
      <c r="AF72">
        <f t="shared" si="31"/>
        <v>0</v>
      </c>
      <c r="AG72">
        <f t="shared" si="31"/>
        <v>-1.4344652945349005E-19</v>
      </c>
      <c r="AH72">
        <f t="shared" si="32"/>
        <v>-2.7168289801956452E-14</v>
      </c>
      <c r="AI72">
        <f t="shared" si="33"/>
        <v>-2.7168433248485907E-14</v>
      </c>
      <c r="AJ72">
        <f t="shared" si="34"/>
        <v>-4.9925208133297332</v>
      </c>
      <c r="AK72">
        <f t="shared" ref="AK72:AK89" si="49">G72*SUM(AB72:AB72, AE72:AF72)</f>
        <v>-3.2617802647087615</v>
      </c>
      <c r="AL72">
        <f t="shared" si="35"/>
        <v>-8.2543010780385231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-2.7919849874758817E-17</v>
      </c>
      <c r="AR72">
        <f t="shared" si="36"/>
        <v>-2.7919997289469005E-17</v>
      </c>
      <c r="AS72">
        <f t="shared" si="36"/>
        <v>-5.1306295913678421E-3</v>
      </c>
      <c r="AT72">
        <f t="shared" si="36"/>
        <v>-3.3520113330269925E-3</v>
      </c>
      <c r="AU72">
        <f t="shared" si="23"/>
        <v>-8.4826409243948641E-3</v>
      </c>
      <c r="AW72">
        <v>69</v>
      </c>
      <c r="AX72">
        <f>IF(Z72&gt;0, (R72*SUMPRODUCT(K72:$K$98, X72:$X$98)-K72*$AZ$3)/Z72, 0)</f>
        <v>-7.2508446648356527E+21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7"/>
        <v>500000</v>
      </c>
      <c r="S73">
        <f t="shared" si="28"/>
        <v>-7.2086196389790351E+22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-41.604340111081143</v>
      </c>
      <c r="AC73">
        <f t="shared" si="29"/>
        <v>-37.146732242036734</v>
      </c>
      <c r="AE73">
        <f t="shared" si="30"/>
        <v>0</v>
      </c>
      <c r="AF73">
        <f t="shared" si="31"/>
        <v>0</v>
      </c>
      <c r="AG73">
        <f t="shared" si="31"/>
        <v>-1.2882748051087999E-20</v>
      </c>
      <c r="AH73">
        <f t="shared" si="32"/>
        <v>-2.5825863221573428E-15</v>
      </c>
      <c r="AI73">
        <f t="shared" si="33"/>
        <v>-2.5825992049053938E-15</v>
      </c>
      <c r="AJ73">
        <f t="shared" si="34"/>
        <v>-4.4576078690444092</v>
      </c>
      <c r="AK73">
        <f t="shared" si="49"/>
        <v>-2.9123038077756802</v>
      </c>
      <c r="AL73">
        <f t="shared" si="35"/>
        <v>-7.3699116768200916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-2.3696685327181256E-18</v>
      </c>
      <c r="AR73">
        <f t="shared" si="36"/>
        <v>-2.3696803533656718E-18</v>
      </c>
      <c r="AS73">
        <f t="shared" si="36"/>
        <v>-4.0901064982205417E-3</v>
      </c>
      <c r="AT73">
        <f t="shared" si="36"/>
        <v>-2.6722029121707533E-3</v>
      </c>
      <c r="AU73">
        <f t="shared" si="23"/>
        <v>-6.7623094103912967E-3</v>
      </c>
      <c r="AW73">
        <v>70</v>
      </c>
      <c r="AX73">
        <f>IF(Z73&gt;0, (R73*SUMPRODUCT(K73:$K$98, X73:$X$98)-K73*$AZ$3)/Z73, 0)</f>
        <v>-7.2086196389790351E+22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7"/>
        <v>500000</v>
      </c>
      <c r="S74">
        <f t="shared" si="28"/>
        <v>-7.5712764520359444E+23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-37.146732242036734</v>
      </c>
      <c r="AC74">
        <f t="shared" si="29"/>
        <v>-33.166725216104226</v>
      </c>
      <c r="AE74">
        <f t="shared" si="30"/>
        <v>0</v>
      </c>
      <c r="AF74">
        <f t="shared" si="31"/>
        <v>0</v>
      </c>
      <c r="AG74">
        <f t="shared" si="31"/>
        <v>-1.0951497223161613E-21</v>
      </c>
      <c r="AH74">
        <f t="shared" si="32"/>
        <v>-2.3317541696521912E-16</v>
      </c>
      <c r="AI74">
        <f t="shared" si="33"/>
        <v>-2.3317651211494142E-16</v>
      </c>
      <c r="AJ74">
        <f t="shared" si="34"/>
        <v>-3.9800070259325082</v>
      </c>
      <c r="AK74">
        <f t="shared" si="49"/>
        <v>-2.6002712569425714</v>
      </c>
      <c r="AL74">
        <f t="shared" si="35"/>
        <v>-6.5802782828750797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-1.9102820475146964E-19</v>
      </c>
      <c r="AR74">
        <f t="shared" si="36"/>
        <v>-1.9102910194933082E-19</v>
      </c>
      <c r="AS74">
        <f t="shared" si="36"/>
        <v>-3.2606078589130592E-3</v>
      </c>
      <c r="AT74">
        <f t="shared" si="36"/>
        <v>-2.1302638011565316E-3</v>
      </c>
      <c r="AU74">
        <f t="shared" si="23"/>
        <v>-5.3908716600695903E-3</v>
      </c>
      <c r="AW74">
        <v>71</v>
      </c>
      <c r="AX74">
        <f>IF(Z74&gt;0, (R74*SUMPRODUCT(K74:$K$98, X74:$X$98)-K74*$AZ$3)/Z74, 0)</f>
        <v>-7.5712764520359444E+23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7"/>
        <v>500000</v>
      </c>
      <c r="S75">
        <f t="shared" si="28"/>
        <v>-8.4302101570889967E+24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-33.166725216104226</v>
      </c>
      <c r="AC75">
        <f t="shared" si="29"/>
        <v>-29.61314751437877</v>
      </c>
      <c r="AE75">
        <f t="shared" si="30"/>
        <v>0</v>
      </c>
      <c r="AF75">
        <f t="shared" si="31"/>
        <v>0</v>
      </c>
      <c r="AG75">
        <f t="shared" si="31"/>
        <v>-8.7818532879269199E-23</v>
      </c>
      <c r="AH75">
        <f t="shared" si="32"/>
        <v>-1.9927593844274613E-17</v>
      </c>
      <c r="AI75">
        <f t="shared" si="33"/>
        <v>-1.9927681662807491E-17</v>
      </c>
      <c r="AJ75">
        <f t="shared" si="34"/>
        <v>-3.5535777017254553</v>
      </c>
      <c r="AK75">
        <f t="shared" si="49"/>
        <v>-2.3216707651272959</v>
      </c>
      <c r="AL75">
        <f t="shared" si="35"/>
        <v>-5.8752484668527512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-1.4576443466257253E-20</v>
      </c>
      <c r="AR75">
        <f t="shared" si="36"/>
        <v>-1.4576507702907686E-20</v>
      </c>
      <c r="AS75">
        <f t="shared" si="36"/>
        <v>-2.5993366222202326E-3</v>
      </c>
      <c r="AT75">
        <f t="shared" si="36"/>
        <v>-1.698233259850551E-3</v>
      </c>
      <c r="AU75">
        <f t="shared" si="23"/>
        <v>-4.2975698820707838E-3</v>
      </c>
      <c r="AW75">
        <v>72</v>
      </c>
      <c r="AX75">
        <f>IF(Z75&gt;0, (R75*SUMPRODUCT(K75:$K$98, X75:$X$98)-K75*$AZ$3)/Z75, 0)</f>
        <v>-8.4302101570889967E+24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7"/>
        <v>500000</v>
      </c>
      <c r="S76">
        <f t="shared" si="28"/>
        <v>-9.990328518846518E+25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-29.61314751437877</v>
      </c>
      <c r="AC76">
        <f t="shared" si="29"/>
        <v>-26.440310280695329</v>
      </c>
      <c r="AE76">
        <f t="shared" si="30"/>
        <v>0</v>
      </c>
      <c r="AF76">
        <f t="shared" si="31"/>
        <v>0</v>
      </c>
      <c r="AG76">
        <f t="shared" si="31"/>
        <v>-6.6164766831281646E-24</v>
      </c>
      <c r="AH76">
        <f t="shared" si="32"/>
        <v>-1.6064774173469668E-18</v>
      </c>
      <c r="AI76">
        <f t="shared" si="33"/>
        <v>-1.6064840338236499E-18</v>
      </c>
      <c r="AJ76">
        <f t="shared" si="34"/>
        <v>-3.1728372336834418</v>
      </c>
      <c r="AK76">
        <f t="shared" si="49"/>
        <v>-2.0729203260065141</v>
      </c>
      <c r="AL76">
        <f t="shared" si="35"/>
        <v>-5.2457575596899559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-1.0491879930039494E-21</v>
      </c>
      <c r="AR76">
        <f t="shared" si="36"/>
        <v>-1.0491923142149523E-21</v>
      </c>
      <c r="AS76">
        <f t="shared" si="36"/>
        <v>-2.0721752409281189E-3</v>
      </c>
      <c r="AT76">
        <f t="shared" si="36"/>
        <v>-1.3538211574063703E-3</v>
      </c>
      <c r="AU76">
        <f t="shared" si="23"/>
        <v>-3.4259963983344893E-3</v>
      </c>
      <c r="AW76">
        <v>73</v>
      </c>
      <c r="AX76">
        <f>IF(Z76&gt;0, (R76*SUMPRODUCT(K76:$K$98, X76:$X$98)-K76*$AZ$3)/Z76, 0)</f>
        <v>-9.990328518846518E+25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7"/>
        <v>500000</v>
      </c>
      <c r="S77">
        <f t="shared" si="28"/>
        <v>-1.26591894565874E+27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-26.440310280695329</v>
      </c>
      <c r="AC77">
        <f t="shared" si="29"/>
        <v>-23.607419893477974</v>
      </c>
      <c r="AE77">
        <f t="shared" si="30"/>
        <v>0</v>
      </c>
      <c r="AF77">
        <f t="shared" si="31"/>
        <v>0</v>
      </c>
      <c r="AG77">
        <f t="shared" si="31"/>
        <v>-4.6621112620274229E-25</v>
      </c>
      <c r="AH77">
        <f t="shared" si="32"/>
        <v>-1.2168201580188281E-19</v>
      </c>
      <c r="AI77">
        <f t="shared" si="33"/>
        <v>-1.2168248201300901E-19</v>
      </c>
      <c r="AJ77">
        <f t="shared" si="34"/>
        <v>-2.8328903872173541</v>
      </c>
      <c r="AK77">
        <f t="shared" si="49"/>
        <v>-1.8508217196486731</v>
      </c>
      <c r="AL77">
        <f t="shared" si="35"/>
        <v>-4.683712106866027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-7.0955662595601857E-23</v>
      </c>
      <c r="AR77">
        <f t="shared" si="36"/>
        <v>-7.0955934454340813E-23</v>
      </c>
      <c r="AS77">
        <f t="shared" si="36"/>
        <v>-1.6519254152807042E-3</v>
      </c>
      <c r="AT77">
        <f t="shared" si="36"/>
        <v>-1.0792579379833944E-3</v>
      </c>
      <c r="AU77">
        <f t="shared" si="23"/>
        <v>-2.7311833532640984E-3</v>
      </c>
      <c r="AW77">
        <v>74</v>
      </c>
      <c r="AX77">
        <f>IF(Z77&gt;0, (R77*SUMPRODUCT(K77:$K$98, X77:$X$98)-K77*$AZ$3)/Z77, 0)</f>
        <v>-1.26591894565874E+27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7"/>
        <v>500000</v>
      </c>
      <c r="S78">
        <f t="shared" si="28"/>
        <v>-1.7236543784546213E+28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-23.607419893477974</v>
      </c>
      <c r="AC78">
        <f t="shared" si="29"/>
        <v>-21.078053476319617</v>
      </c>
      <c r="AE78">
        <f t="shared" si="30"/>
        <v>0</v>
      </c>
      <c r="AF78">
        <f t="shared" si="31"/>
        <v>0</v>
      </c>
      <c r="AG78">
        <f t="shared" si="31"/>
        <v>-3.0571751709321206E-26</v>
      </c>
      <c r="AH78">
        <f t="shared" si="32"/>
        <v>-8.619545264627873E-21</v>
      </c>
      <c r="AI78">
        <f t="shared" si="33"/>
        <v>-8.6195758363795822E-21</v>
      </c>
      <c r="AJ78">
        <f t="shared" si="34"/>
        <v>-2.5293664171583572</v>
      </c>
      <c r="AK78">
        <f t="shared" si="49"/>
        <v>-1.6525193925434585</v>
      </c>
      <c r="AL78">
        <f t="shared" si="35"/>
        <v>-4.1818858097018161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-4.487732852993202E-24</v>
      </c>
      <c r="AR78">
        <f t="shared" si="36"/>
        <v>-4.4877487700573053E-24</v>
      </c>
      <c r="AS78">
        <f t="shared" si="36"/>
        <v>-1.3169048272327071E-3</v>
      </c>
      <c r="AT78">
        <f t="shared" si="36"/>
        <v>-8.6037782045870115E-4</v>
      </c>
      <c r="AU78">
        <f t="shared" si="23"/>
        <v>-2.1772826476914083E-3</v>
      </c>
      <c r="AW78">
        <v>75</v>
      </c>
      <c r="AX78">
        <f>IF(Z78&gt;0, (R78*SUMPRODUCT(K78:$K$98, X78:$X$98)-K78*$AZ$3)/Z78, 0)</f>
        <v>-1.7236543784546213E+28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7"/>
        <v>500000</v>
      </c>
      <c r="S79">
        <f t="shared" si="28"/>
        <v>-2.5349931415312578E+29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-21.078053476319617</v>
      </c>
      <c r="AC79">
        <f t="shared" si="29"/>
        <v>-18.819690603856799</v>
      </c>
      <c r="AE79">
        <f t="shared" si="30"/>
        <v>0</v>
      </c>
      <c r="AF79">
        <f t="shared" si="31"/>
        <v>0</v>
      </c>
      <c r="AG79">
        <f t="shared" si="31"/>
        <v>-1.8559902880534818E-27</v>
      </c>
      <c r="AH79">
        <f t="shared" si="32"/>
        <v>-5.6820087808349019E-22</v>
      </c>
      <c r="AI79">
        <f t="shared" si="33"/>
        <v>-5.6820273407377822E-22</v>
      </c>
      <c r="AJ79">
        <f t="shared" si="34"/>
        <v>-2.2583628724628184</v>
      </c>
      <c r="AK79">
        <f t="shared" si="49"/>
        <v>-1.4754637433423734</v>
      </c>
      <c r="AL79">
        <f t="shared" si="35"/>
        <v>-3.7338266158051918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-2.6413534479214515E-25</v>
      </c>
      <c r="AR79">
        <f t="shared" si="36"/>
        <v>-2.6413620757263982E-25</v>
      </c>
      <c r="AS79">
        <f t="shared" si="36"/>
        <v>-1.0498284655872981E-3</v>
      </c>
      <c r="AT79">
        <f t="shared" si="36"/>
        <v>-6.8588793085036742E-4</v>
      </c>
      <c r="AU79">
        <f t="shared" si="23"/>
        <v>-1.7357163964376655E-3</v>
      </c>
      <c r="AW79">
        <v>76</v>
      </c>
      <c r="AX79">
        <f>IF(Z79&gt;0, (R79*SUMPRODUCT(K79:$K$98, X79:$X$98)-K79*$AZ$3)/Z79, 0)</f>
        <v>-2.5349931415312578E+29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7"/>
        <v>500000</v>
      </c>
      <c r="S80">
        <f t="shared" si="28"/>
        <v>-4.1107331528649972E+30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-18.819690603856799</v>
      </c>
      <c r="AC80">
        <f t="shared" si="29"/>
        <v>-16.803295182014999</v>
      </c>
      <c r="AE80">
        <f t="shared" si="30"/>
        <v>0</v>
      </c>
      <c r="AF80">
        <f t="shared" si="31"/>
        <v>0</v>
      </c>
      <c r="AG80">
        <f t="shared" si="31"/>
        <v>-1.0219159549619422E-28</v>
      </c>
      <c r="AH80">
        <f t="shared" si="32"/>
        <v>-3.4704775793535052E-23</v>
      </c>
      <c r="AI80">
        <f t="shared" si="33"/>
        <v>-3.4704877985130546E-23</v>
      </c>
      <c r="AJ80">
        <f t="shared" si="34"/>
        <v>-2.0163954218417999</v>
      </c>
      <c r="AK80">
        <f t="shared" si="49"/>
        <v>-1.3173783422699761</v>
      </c>
      <c r="AL80">
        <f t="shared" si="35"/>
        <v>-3.333773764111776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-1.4404422100618516E-26</v>
      </c>
      <c r="AR80">
        <f t="shared" si="36"/>
        <v>-1.4404464515843596E-26</v>
      </c>
      <c r="AS80">
        <f t="shared" si="36"/>
        <v>-8.3691682524497505E-4</v>
      </c>
      <c r="AT80">
        <f t="shared" si="36"/>
        <v>-5.4678565916005048E-4</v>
      </c>
      <c r="AU80">
        <f t="shared" si="23"/>
        <v>-1.3837024844050255E-3</v>
      </c>
      <c r="AW80">
        <v>77</v>
      </c>
      <c r="AX80">
        <f>IF(Z80&gt;0, (R80*SUMPRODUCT(K80:$K$98, X80:$X$98)-K80*$AZ$3)/Z80, 0)</f>
        <v>-4.1107331528649972E+30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7"/>
        <v>500000</v>
      </c>
      <c r="S81">
        <f t="shared" si="28"/>
        <v>-7.423411534183327E+31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-16.803295182014999</v>
      </c>
      <c r="AC81">
        <f t="shared" si="29"/>
        <v>-15.002942126799105</v>
      </c>
      <c r="AE81">
        <f t="shared" si="30"/>
        <v>0</v>
      </c>
      <c r="AF81">
        <f t="shared" si="31"/>
        <v>0</v>
      </c>
      <c r="AG81">
        <f t="shared" si="31"/>
        <v>-5.0525765875007578E-30</v>
      </c>
      <c r="AH81">
        <f t="shared" si="32"/>
        <v>-1.9223420590746304E-24</v>
      </c>
      <c r="AI81">
        <f t="shared" si="33"/>
        <v>-1.9223471116512179E-24</v>
      </c>
      <c r="AJ81">
        <f t="shared" si="34"/>
        <v>-1.8003530552158935</v>
      </c>
      <c r="AK81">
        <f t="shared" si="49"/>
        <v>-1.1762306627410501</v>
      </c>
      <c r="AL81">
        <f t="shared" si="35"/>
        <v>-2.9765837179569434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-7.1239234081152637E-28</v>
      </c>
      <c r="AR81">
        <f t="shared" si="36"/>
        <v>-7.1239421322379835E-28</v>
      </c>
      <c r="AS81">
        <f t="shared" si="36"/>
        <v>-6.6718496910473171E-4</v>
      </c>
      <c r="AT81">
        <f t="shared" si="36"/>
        <v>-4.3589417981509124E-4</v>
      </c>
      <c r="AU81">
        <f t="shared" si="23"/>
        <v>-1.103079148919823E-3</v>
      </c>
      <c r="AW81">
        <v>78</v>
      </c>
      <c r="AX81">
        <f>IF(Z81&gt;0, (R81*SUMPRODUCT(K81:$K$98, X81:$X$98)-K81*$AZ$3)/Z81, 0)</f>
        <v>-7.423411534183327E+31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7"/>
        <v>500000</v>
      </c>
      <c r="S82">
        <f t="shared" si="28"/>
        <v>-1.5111265179987366E+33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-15.002942126799105</v>
      </c>
      <c r="AC82">
        <f t="shared" si="29"/>
        <v>-13.395484041784913</v>
      </c>
      <c r="AE82">
        <f t="shared" si="30"/>
        <v>0</v>
      </c>
      <c r="AF82">
        <f t="shared" si="31"/>
        <v>0</v>
      </c>
      <c r="AG82">
        <f t="shared" si="31"/>
        <v>-2.2161420440700839E-31</v>
      </c>
      <c r="AH82">
        <f t="shared" si="32"/>
        <v>-9.5608732344374837E-26</v>
      </c>
      <c r="AI82">
        <f t="shared" si="33"/>
        <v>-9.5608953958579246E-26</v>
      </c>
      <c r="AJ82">
        <f t="shared" si="34"/>
        <v>-1.6074580850141924</v>
      </c>
      <c r="AK82">
        <f t="shared" si="49"/>
        <v>-1.0502059488759374</v>
      </c>
      <c r="AL82">
        <f t="shared" si="35"/>
        <v>-2.6576640338901298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-3.1635019820199193E-29</v>
      </c>
      <c r="AR82">
        <f t="shared" si="36"/>
        <v>-3.1635093147912855E-29</v>
      </c>
      <c r="AS82">
        <f t="shared" si="36"/>
        <v>-5.3187577256435929E-4</v>
      </c>
      <c r="AT82">
        <f t="shared" si="36"/>
        <v>-3.4749217140871423E-4</v>
      </c>
      <c r="AU82">
        <f t="shared" si="23"/>
        <v>-8.7936794397307358E-4</v>
      </c>
      <c r="AW82">
        <v>79</v>
      </c>
      <c r="AX82">
        <f>IF(Z82&gt;0, (R82*SUMPRODUCT(K82:$K$98, X82:$X$98)-K82*$AZ$3)/Z82, 0)</f>
        <v>-1.5111265179987366E+33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7"/>
        <v>500000</v>
      </c>
      <c r="S83">
        <f t="shared" si="28"/>
        <v>-3.5204086737903805E+34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-13.395484041784913</v>
      </c>
      <c r="AC83">
        <f t="shared" si="29"/>
        <v>-11.960253608736528</v>
      </c>
      <c r="AE83">
        <f t="shared" si="30"/>
        <v>0</v>
      </c>
      <c r="AF83">
        <f t="shared" si="31"/>
        <v>0</v>
      </c>
      <c r="AG83">
        <f t="shared" si="31"/>
        <v>-8.4935122005729167E-33</v>
      </c>
      <c r="AH83">
        <f t="shared" si="32"/>
        <v>-4.2180910032473073E-27</v>
      </c>
      <c r="AI83">
        <f t="shared" si="33"/>
        <v>-4.2180994967595078E-27</v>
      </c>
      <c r="AJ83">
        <f t="shared" si="34"/>
        <v>-1.4352304330483854</v>
      </c>
      <c r="AK83">
        <f t="shared" si="49"/>
        <v>-0.93768388292494398</v>
      </c>
      <c r="AL83">
        <f t="shared" si="35"/>
        <v>-2.3729143159733295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-1.2461446962300946E-30</v>
      </c>
      <c r="AR83">
        <f t="shared" si="36"/>
        <v>-1.2461472054564656E-30</v>
      </c>
      <c r="AS83">
        <f t="shared" si="36"/>
        <v>-4.2400810950602596E-4</v>
      </c>
      <c r="AT83">
        <f t="shared" si="36"/>
        <v>-2.7701863154393664E-4</v>
      </c>
      <c r="AU83">
        <f t="shared" si="23"/>
        <v>-7.0102674104996271E-4</v>
      </c>
      <c r="AW83">
        <v>80</v>
      </c>
      <c r="AX83">
        <f>IF(Z83&gt;0, (R83*SUMPRODUCT(K83:$K$98, X83:$X$98)-K83*$AZ$3)/Z83, 0)</f>
        <v>-3.5204086737903805E+34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7"/>
        <v>500000</v>
      </c>
      <c r="S84">
        <f t="shared" si="28"/>
        <v>-9.5709996060424395E+35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-11.960253608736528</v>
      </c>
      <c r="AC84">
        <f t="shared" si="29"/>
        <v>-10.678797864943329</v>
      </c>
      <c r="AE84">
        <f t="shared" si="30"/>
        <v>0</v>
      </c>
      <c r="AF84">
        <f t="shared" si="31"/>
        <v>0</v>
      </c>
      <c r="AG84">
        <f t="shared" si="31"/>
        <v>-2.7893632599779614E-34</v>
      </c>
      <c r="AH84">
        <f t="shared" si="32"/>
        <v>-1.6259281505138784E-28</v>
      </c>
      <c r="AI84">
        <f t="shared" si="33"/>
        <v>-1.6259309398771383E-28</v>
      </c>
      <c r="AJ84">
        <f t="shared" si="34"/>
        <v>-1.2814557437931988</v>
      </c>
      <c r="AK84">
        <f t="shared" si="49"/>
        <v>-0.83721775261155706</v>
      </c>
      <c r="AL84">
        <f t="shared" si="35"/>
        <v>-2.1186734964047558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-4.2888006083588321E-32</v>
      </c>
      <c r="AR84">
        <f t="shared" si="36"/>
        <v>-4.2888079660165751E-32</v>
      </c>
      <c r="AS84">
        <f t="shared" si="36"/>
        <v>-3.3801666893018589E-4</v>
      </c>
      <c r="AT84">
        <f t="shared" si="36"/>
        <v>-2.2083755703438825E-4</v>
      </c>
      <c r="AU84">
        <f t="shared" si="23"/>
        <v>-5.5885422596457411E-4</v>
      </c>
      <c r="AW84">
        <v>81</v>
      </c>
      <c r="AX84">
        <f>IF(Z84&gt;0, (R84*SUMPRODUCT(K84:$K$98, X84:$X$98)-K84*$AZ$3)/Z84, 0)</f>
        <v>-9.5709996060424395E+35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7"/>
        <v>500000</v>
      </c>
      <c r="S85">
        <f t="shared" si="28"/>
        <v>-3.1205847542045887E+37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-10.678797864943329</v>
      </c>
      <c r="AC85">
        <f t="shared" si="29"/>
        <v>-9.5346409508422578</v>
      </c>
      <c r="AE85">
        <f t="shared" si="30"/>
        <v>0</v>
      </c>
      <c r="AF85">
        <f t="shared" si="31"/>
        <v>0</v>
      </c>
      <c r="AG85">
        <f t="shared" si="31"/>
        <v>-7.6385050413993323E-36</v>
      </c>
      <c r="AH85">
        <f t="shared" si="32"/>
        <v>-5.3701691539283772E-30</v>
      </c>
      <c r="AI85">
        <f t="shared" si="33"/>
        <v>-5.3701767924334185E-30</v>
      </c>
      <c r="AJ85">
        <f t="shared" si="34"/>
        <v>-1.144156914101071</v>
      </c>
      <c r="AK85">
        <f t="shared" si="49"/>
        <v>-0.74751585054603309</v>
      </c>
      <c r="AL85">
        <f t="shared" si="35"/>
        <v>-1.8916727646471041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-1.2647493024148496E-33</v>
      </c>
      <c r="AR85">
        <f t="shared" si="36"/>
        <v>-1.264751101388708E-33</v>
      </c>
      <c r="AS85">
        <f t="shared" si="36"/>
        <v>-2.6946481898133454E-4</v>
      </c>
      <c r="AT85">
        <f t="shared" si="36"/>
        <v>-1.7605034840113858E-4</v>
      </c>
      <c r="AU85">
        <f t="shared" si="23"/>
        <v>-4.4551516738247312E-4</v>
      </c>
      <c r="AW85">
        <v>82</v>
      </c>
      <c r="AX85">
        <f>IF(Z85&gt;0, (R85*SUMPRODUCT(K85:$K$98, X85:$X$98)-K85*$AZ$3)/Z85, 0)</f>
        <v>-3.1205847542045887E+37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7"/>
        <v>500000</v>
      </c>
      <c r="S86">
        <f t="shared" si="28"/>
        <v>-1.2706357673061621E+39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-9.5346409508422578</v>
      </c>
      <c r="AC86">
        <f t="shared" si="29"/>
        <v>-8.513072277537729</v>
      </c>
      <c r="AE86">
        <f t="shared" si="30"/>
        <v>0</v>
      </c>
      <c r="AF86">
        <f t="shared" si="31"/>
        <v>0</v>
      </c>
      <c r="AG86">
        <f t="shared" si="31"/>
        <v>-1.6749631358926024E-37</v>
      </c>
      <c r="AH86">
        <f t="shared" si="32"/>
        <v>-1.4789247354792156E-31</v>
      </c>
      <c r="AI86">
        <f t="shared" si="33"/>
        <v>-1.4789264104423514E-31</v>
      </c>
      <c r="AJ86">
        <f t="shared" si="34"/>
        <v>-1.0215686733045288</v>
      </c>
      <c r="AK86">
        <f t="shared" si="49"/>
        <v>-0.66742486655895816</v>
      </c>
      <c r="AL86">
        <f t="shared" si="35"/>
        <v>-1.688993539863487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-3.1098864557997369E-35</v>
      </c>
      <c r="AR86">
        <f t="shared" si="36"/>
        <v>-3.1098899779162077E-35</v>
      </c>
      <c r="AS86">
        <f t="shared" si="36"/>
        <v>-2.1481570390731412E-4</v>
      </c>
      <c r="AT86">
        <f t="shared" si="36"/>
        <v>-1.4034625988611175E-4</v>
      </c>
      <c r="AU86">
        <f t="shared" si="23"/>
        <v>-3.5516196379342587E-4</v>
      </c>
      <c r="AW86">
        <v>83</v>
      </c>
      <c r="AX86">
        <f>IF(Z86&gt;0, (R86*SUMPRODUCT(K86:$K$98, X86:$X$98)-K86*$AZ$3)/Z86, 0)</f>
        <v>-1.2706357673061621E+39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7"/>
        <v>500000</v>
      </c>
      <c r="S87">
        <f t="shared" si="28"/>
        <v>-6.8877607017554102E+40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-8.513072277537729</v>
      </c>
      <c r="AC87">
        <f t="shared" si="29"/>
        <v>-7.6009573906586869</v>
      </c>
      <c r="AE87">
        <f t="shared" si="30"/>
        <v>0</v>
      </c>
      <c r="AF87">
        <f t="shared" si="31"/>
        <v>0</v>
      </c>
      <c r="AG87">
        <f t="shared" si="31"/>
        <v>-2.7588637729245992E-39</v>
      </c>
      <c r="AH87">
        <f t="shared" si="32"/>
        <v>-3.2612497336088608E-33</v>
      </c>
      <c r="AI87">
        <f t="shared" si="33"/>
        <v>-3.2612524924726335E-33</v>
      </c>
      <c r="AJ87">
        <f t="shared" si="34"/>
        <v>-0.91211488687904207</v>
      </c>
      <c r="AK87">
        <f t="shared" si="49"/>
        <v>-0.59591505942764111</v>
      </c>
      <c r="AL87">
        <f t="shared" si="35"/>
        <v>-1.5080299463066833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-6.1230033093244193E-37</v>
      </c>
      <c r="AR87">
        <f t="shared" si="36"/>
        <v>-6.1230084890970188E-37</v>
      </c>
      <c r="AS87">
        <f t="shared" si="36"/>
        <v>-1.7124976395672335E-4</v>
      </c>
      <c r="AT87">
        <f t="shared" si="36"/>
        <v>-1.1188317911839263E-4</v>
      </c>
      <c r="AU87">
        <f t="shared" si="23"/>
        <v>-2.8313294307511601E-4</v>
      </c>
      <c r="AW87">
        <v>84</v>
      </c>
      <c r="AX87">
        <f>IF(Z87&gt;0, (R87*SUMPRODUCT(K87:$K$98, X87:$X$98)-K87*$AZ$3)/Z87, 0)</f>
        <v>-6.8877607017554102E+40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7"/>
        <v>500000</v>
      </c>
      <c r="S88">
        <f t="shared" si="28"/>
        <v>-5.5833595404935907E+42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-7.6009573906586869</v>
      </c>
      <c r="AC88">
        <f t="shared" si="29"/>
        <v>-6.7865690988023992</v>
      </c>
      <c r="AE88">
        <f t="shared" si="30"/>
        <v>0</v>
      </c>
      <c r="AF88">
        <f t="shared" si="31"/>
        <v>0</v>
      </c>
      <c r="AG88">
        <f t="shared" si="31"/>
        <v>-3.0387480197103873E-41</v>
      </c>
      <c r="AH88">
        <f t="shared" si="32"/>
        <v>-5.4017753099964984E-35</v>
      </c>
      <c r="AI88">
        <f t="shared" si="33"/>
        <v>-5.4017783487445181E-35</v>
      </c>
      <c r="AJ88">
        <f t="shared" si="34"/>
        <v>-0.81438829185628769</v>
      </c>
      <c r="AK88">
        <f t="shared" si="49"/>
        <v>-0.53206701734610817</v>
      </c>
      <c r="AL88">
        <f t="shared" si="35"/>
        <v>-1.3464553092023959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-9.0552184200386144E-39</v>
      </c>
      <c r="AR88">
        <f t="shared" si="36"/>
        <v>-9.0552235140170684E-39</v>
      </c>
      <c r="AS88">
        <f t="shared" si="36"/>
        <v>-1.3651926335835727E-4</v>
      </c>
      <c r="AT88">
        <f t="shared" si="36"/>
        <v>-8.9192585394126791E-5</v>
      </c>
      <c r="AU88">
        <f t="shared" si="23"/>
        <v>-2.2571184875248406E-4</v>
      </c>
      <c r="AW88">
        <v>85</v>
      </c>
      <c r="AX88">
        <f>IF(Z88&gt;0, (R88*SUMPRODUCT(K88:$K$98, X88:$X$98)-K88*$AZ$3)/Z88, 0)</f>
        <v>-5.5833595404935907E+42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-6.7865690988023992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-6.0774960394207744E-37</v>
      </c>
      <c r="AI89">
        <f t="shared" si="33"/>
        <v>-6.0774960394207744E-37</v>
      </c>
      <c r="AJ89">
        <f t="shared" si="34"/>
        <v>-6.7865690988023992</v>
      </c>
      <c r="AK89">
        <f t="shared" si="49"/>
        <v>-0.47505983691616799</v>
      </c>
      <c r="AL89">
        <f t="shared" si="35"/>
        <v>-7.2616289357185675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-9.0963900962520499E-41</v>
      </c>
      <c r="AR89">
        <f t="shared" si="36"/>
        <v>-9.0963900962520499E-41</v>
      </c>
      <c r="AS89">
        <f t="shared" si="36"/>
        <v>-1.0157683285592061E-3</v>
      </c>
      <c r="AT89">
        <f t="shared" si="36"/>
        <v>-7.1103782999144431E-5</v>
      </c>
      <c r="AU89">
        <f t="shared" si="23"/>
        <v>-1.0868721115583505E-3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53124.783648062825</v>
      </c>
      <c r="AO91" s="8">
        <f t="shared" si="50"/>
        <v>-5312.478364806283</v>
      </c>
      <c r="AP91" s="8">
        <f t="shared" si="50"/>
        <v>-439.27087214659576</v>
      </c>
      <c r="AQ91" s="8">
        <f t="shared" si="50"/>
        <v>-40484.414286872219</v>
      </c>
      <c r="AR91" s="8">
        <f t="shared" si="50"/>
        <v>6888.620124237741</v>
      </c>
      <c r="AS91" s="8">
        <f t="shared" si="50"/>
        <v>-10171.634875771566</v>
      </c>
      <c r="AT91" s="8">
        <f t="shared" si="50"/>
        <v>3283.0147515338631</v>
      </c>
      <c r="AU91" s="8">
        <f t="shared" si="50"/>
        <v>1.417499060837879E-11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61F63-6AB4-4CD1-A003-51EE0D38BA54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122091.73706651562</v>
      </c>
      <c r="K3">
        <v>1</v>
      </c>
      <c r="L3" s="2">
        <v>0</v>
      </c>
      <c r="O3">
        <f>$C$3</f>
        <v>122091.73706651562</v>
      </c>
      <c r="P3">
        <f>O3*C5</f>
        <v>12209.173706651563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122091.73706651562</v>
      </c>
      <c r="AF3">
        <f t="shared" ref="AF3:AG34" si="4">-$Z3*P3</f>
        <v>-12209.173706651563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109682.56335986406</v>
      </c>
      <c r="AJ3">
        <f t="shared" ref="AJ3:AJ66" si="7">AB3-AC3</f>
        <v>0</v>
      </c>
      <c r="AL3">
        <f t="shared" ref="AL3:AL66" si="8">SUM(AI3:AK3)</f>
        <v>109682.56335986406</v>
      </c>
      <c r="AN3">
        <f t="shared" ref="AN3:AU34" si="9">AE3*$K3</f>
        <v>122091.73706651562</v>
      </c>
      <c r="AO3">
        <f t="shared" si="9"/>
        <v>-12209.173706651563</v>
      </c>
      <c r="AP3">
        <f t="shared" si="9"/>
        <v>-200</v>
      </c>
      <c r="AQ3">
        <f t="shared" si="9"/>
        <v>0</v>
      </c>
      <c r="AR3">
        <f t="shared" si="9"/>
        <v>109682.56335986406</v>
      </c>
      <c r="AS3">
        <f t="shared" si="9"/>
        <v>0</v>
      </c>
      <c r="AT3">
        <f t="shared" si="9"/>
        <v>0</v>
      </c>
      <c r="AU3">
        <f t="shared" si="9"/>
        <v>109682.56335986406</v>
      </c>
      <c r="AW3">
        <v>0</v>
      </c>
      <c r="AX3">
        <f>IF(Z3&gt;0, (R3*SUMPRODUCT(K3:$K$98, X3:$X$98)-K3*$AZ$3)/Z3, 0)</f>
        <v>0</v>
      </c>
      <c r="AZ3">
        <f>C6*ABS(SUMPRODUCT(X4:X79, K4:K79))/1</f>
        <v>97913.931201018335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500000</v>
      </c>
      <c r="S4">
        <f t="shared" si="1"/>
        <v>6650.6571323739145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6567.7877165343962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-1230.1675</v>
      </c>
      <c r="AI4">
        <f t="shared" si="6"/>
        <v>-1230.1675</v>
      </c>
      <c r="AJ4">
        <f t="shared" si="7"/>
        <v>-6567.7877165343962</v>
      </c>
      <c r="AK4">
        <f>G4*SUM(AB4, AE4:AF4)</f>
        <v>0</v>
      </c>
      <c r="AL4">
        <f t="shared" si="8"/>
        <v>-7797.9552165343957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-1147.6513667319712</v>
      </c>
      <c r="AR4">
        <f t="shared" si="9"/>
        <v>-1147.6513667319712</v>
      </c>
      <c r="AS4">
        <f t="shared" si="9"/>
        <v>-6127.2392168433589</v>
      </c>
      <c r="AT4">
        <f t="shared" si="9"/>
        <v>0</v>
      </c>
      <c r="AU4">
        <f t="shared" si="9"/>
        <v>-7274.8905835753294</v>
      </c>
      <c r="AW4">
        <v>1</v>
      </c>
      <c r="AX4">
        <f>IF(Z4&gt;0, (R4*SUMPRODUCT(K4:$K$98, X4:$X$98)-K4*$AZ$3)/Z4, 0)</f>
        <v>6650.6571323739145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500000</v>
      </c>
      <c r="S5">
        <f t="shared" si="1"/>
        <v>13372.540751625113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6567.7877165343962</v>
      </c>
      <c r="AC5">
        <f t="shared" si="2"/>
        <v>13039.292222477074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-1292.3141564123</v>
      </c>
      <c r="AI5">
        <f t="shared" si="6"/>
        <v>-1316.6911474132294</v>
      </c>
      <c r="AJ5">
        <f t="shared" si="7"/>
        <v>-6471.5045059426775</v>
      </c>
      <c r="AK5">
        <f>G5*SUM(AB5, AE5:AF5)</f>
        <v>269.27929637791027</v>
      </c>
      <c r="AL5">
        <f t="shared" si="8"/>
        <v>-7518.9163569779967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-1105.0681964996324</v>
      </c>
      <c r="AR5">
        <f t="shared" si="9"/>
        <v>-1125.9131569512538</v>
      </c>
      <c r="AS5">
        <f t="shared" si="9"/>
        <v>-5533.8353894343009</v>
      </c>
      <c r="AT5">
        <f t="shared" si="9"/>
        <v>230.26288532591911</v>
      </c>
      <c r="AU5">
        <f t="shared" si="9"/>
        <v>-6429.4856610596353</v>
      </c>
      <c r="AW5">
        <v>2</v>
      </c>
      <c r="AX5">
        <f>IF(Z5&gt;0, (R5*SUMPRODUCT(K5:$K$98, X5:$X$98)-K5*$AZ$3)/Z5, 0)</f>
        <v>13372.540751625113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500000</v>
      </c>
      <c r="S6">
        <f t="shared" si="1"/>
        <v>20911.588738288156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13039.292222477074</v>
      </c>
      <c r="AC6">
        <f t="shared" si="2"/>
        <v>20129.423084057125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-1366.1489807890453</v>
      </c>
      <c r="AI6">
        <f t="shared" si="6"/>
        <v>-1390.2138944309258</v>
      </c>
      <c r="AJ6">
        <f t="shared" si="7"/>
        <v>-7090.1308615800517</v>
      </c>
      <c r="AK6">
        <f>G6*SUM(AB6, AE6:AF6)</f>
        <v>762.79859501490887</v>
      </c>
      <c r="AL6">
        <f t="shared" si="8"/>
        <v>-7717.5461609960694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-1053.8610255368669</v>
      </c>
      <c r="AR6">
        <f t="shared" si="9"/>
        <v>-1072.4249412786482</v>
      </c>
      <c r="AS6">
        <f t="shared" si="9"/>
        <v>-5469.3980569086543</v>
      </c>
      <c r="AT6">
        <f t="shared" si="9"/>
        <v>588.43048666346385</v>
      </c>
      <c r="AU6">
        <f t="shared" si="9"/>
        <v>-5953.3925115238389</v>
      </c>
      <c r="AW6">
        <v>3</v>
      </c>
      <c r="AX6">
        <f>IF(Z6&gt;0, (R6*SUMPRODUCT(K6:$K$98, X6:$X$98)-K6*$AZ$3)/Z6, 0)</f>
        <v>20911.588738288156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500000</v>
      </c>
      <c r="S7">
        <f t="shared" si="1"/>
        <v>27246.287434142381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20129.423084057125</v>
      </c>
      <c r="AC7">
        <f t="shared" si="2"/>
        <v>25885.861617863891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-1450.632994332565</v>
      </c>
      <c r="AI7">
        <f t="shared" si="6"/>
        <v>-1474.3847271883101</v>
      </c>
      <c r="AJ7">
        <f t="shared" si="7"/>
        <v>-5756.4385338067659</v>
      </c>
      <c r="AK7">
        <f>G7*SUM(AB7, AE7:AF7)</f>
        <v>988.35467342720483</v>
      </c>
      <c r="AL7">
        <f t="shared" si="8"/>
        <v>-6242.4685875678706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-1018.1356026881878</v>
      </c>
      <c r="AR7">
        <f t="shared" si="9"/>
        <v>-1034.8059010616914</v>
      </c>
      <c r="AS7">
        <f t="shared" si="9"/>
        <v>-4040.1914466666499</v>
      </c>
      <c r="AT7">
        <f t="shared" si="9"/>
        <v>693.68274748395777</v>
      </c>
      <c r="AU7">
        <f t="shared" si="9"/>
        <v>-4381.3146002443827</v>
      </c>
      <c r="AW7">
        <v>4</v>
      </c>
      <c r="AX7">
        <f>IF(Z7&gt;0, (R7*SUMPRODUCT(K7:$K$98, X7:$X$98)-K7*$AZ$3)/Z7, 0)</f>
        <v>27246.287434142381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500000</v>
      </c>
      <c r="S8">
        <f t="shared" si="1"/>
        <v>31451.049420630228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25885.861617863891</v>
      </c>
      <c r="AC8">
        <f t="shared" si="2"/>
        <v>29441.460884306391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-2232.1878537829343</v>
      </c>
      <c r="AI8">
        <f t="shared" si="6"/>
        <v>-2255.5904599174328</v>
      </c>
      <c r="AJ8">
        <f t="shared" si="7"/>
        <v>-3555.5992664424994</v>
      </c>
      <c r="AK8">
        <f t="shared" ref="AK8:AK71" si="22">G8*SUM(AB8:AB8, AE8:AF8)</f>
        <v>551.36885246050088</v>
      </c>
      <c r="AL8">
        <f t="shared" si="8"/>
        <v>-5259.8208738994308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-1462.4051536841957</v>
      </c>
      <c r="AR8">
        <f t="shared" si="9"/>
        <v>-1477.7372377481474</v>
      </c>
      <c r="AS8">
        <f t="shared" si="9"/>
        <v>-2329.4306000586703</v>
      </c>
      <c r="AT8">
        <f t="shared" si="9"/>
        <v>361.22616206009837</v>
      </c>
      <c r="AU8">
        <f t="shared" si="9"/>
        <v>-3445.9416757467193</v>
      </c>
      <c r="AW8">
        <v>5</v>
      </c>
      <c r="AX8">
        <f>IF(Z8&gt;0, (R8*SUMPRODUCT(K8:$K$98, X8:$X$98)-K8*$AZ$3)/Z8, 0)</f>
        <v>31451.049420630228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500000</v>
      </c>
      <c r="S9">
        <f t="shared" si="1"/>
        <v>34080.649829824841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29441.460884306391</v>
      </c>
      <c r="AC9">
        <f t="shared" si="2"/>
        <v>31375.077565646141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-3065.2733514966271</v>
      </c>
      <c r="AI9">
        <f t="shared" si="6"/>
        <v>-3088.2886679022058</v>
      </c>
      <c r="AJ9">
        <f t="shared" si="7"/>
        <v>-1933.6166813397504</v>
      </c>
      <c r="AK9">
        <f t="shared" si="22"/>
        <v>173.7046192174077</v>
      </c>
      <c r="AL9">
        <f t="shared" si="8"/>
        <v>-4848.2007300245486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-1901.8812110014287</v>
      </c>
      <c r="AR9">
        <f t="shared" si="9"/>
        <v>-1916.1613070377743</v>
      </c>
      <c r="AS9">
        <f t="shared" si="9"/>
        <v>-1199.7328831125144</v>
      </c>
      <c r="AT9">
        <f t="shared" si="9"/>
        <v>107.77686479166486</v>
      </c>
      <c r="AU9">
        <f t="shared" si="9"/>
        <v>-3008.1173253586239</v>
      </c>
      <c r="AW9">
        <v>6</v>
      </c>
      <c r="AX9">
        <f>IF(Z9&gt;0, (R9*SUMPRODUCT(K9:$K$98, X9:$X$98)-K9*$AZ$3)/Z9, 0)</f>
        <v>34080.649829824841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500000</v>
      </c>
      <c r="S10">
        <f t="shared" si="1"/>
        <v>36070.183703990486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31375.077565646141</v>
      </c>
      <c r="AC10">
        <f t="shared" si="2"/>
        <v>32591.182045662183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-3928.7145104322985</v>
      </c>
      <c r="AI10">
        <f t="shared" si="6"/>
        <v>-3951.3032379482997</v>
      </c>
      <c r="AJ10">
        <f t="shared" si="7"/>
        <v>-1216.1044800160416</v>
      </c>
      <c r="AK10">
        <f t="shared" si="22"/>
        <v>128.63781801914919</v>
      </c>
      <c r="AL10">
        <f t="shared" si="8"/>
        <v>-5038.7698999451914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-2312.5058281038032</v>
      </c>
      <c r="AR10">
        <f t="shared" si="9"/>
        <v>-2325.8019237838257</v>
      </c>
      <c r="AS10">
        <f t="shared" si="9"/>
        <v>-715.81905230135794</v>
      </c>
      <c r="AT10">
        <f t="shared" si="9"/>
        <v>75.718330536342791</v>
      </c>
      <c r="AU10">
        <f t="shared" si="9"/>
        <v>-2965.9026455488406</v>
      </c>
      <c r="AW10">
        <v>7</v>
      </c>
      <c r="AX10">
        <f>IF(Z10&gt;0, (R10*SUMPRODUCT(K10:$K$98, X10:$X$98)-K10*$AZ$3)/Z10, 0)</f>
        <v>36070.183703990486</v>
      </c>
    </row>
    <row r="11" spans="1:52" x14ac:dyDescent="0.25">
      <c r="A11" t="s">
        <v>33</v>
      </c>
      <c r="C11" s="12">
        <f>AU81</f>
        <v>-2.1188429483176563E-11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500000</v>
      </c>
      <c r="S11">
        <f t="shared" si="1"/>
        <v>37466.887323907045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32591.182045662183</v>
      </c>
      <c r="AC11">
        <f t="shared" si="2"/>
        <v>33148.315443897038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-4888.6524090130197</v>
      </c>
      <c r="AI11">
        <f t="shared" si="6"/>
        <v>-4910.7708166334105</v>
      </c>
      <c r="AJ11">
        <f t="shared" si="7"/>
        <v>-557.13339823485512</v>
      </c>
      <c r="AK11">
        <f t="shared" si="22"/>
        <v>78.218836909589228</v>
      </c>
      <c r="AL11">
        <f t="shared" si="8"/>
        <v>-5389.6853779586763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-2734.2655141301252</v>
      </c>
      <c r="AR11">
        <f t="shared" si="9"/>
        <v>-2746.6365305420118</v>
      </c>
      <c r="AS11">
        <f t="shared" si="9"/>
        <v>-311.60952142049359</v>
      </c>
      <c r="AT11">
        <f t="shared" si="9"/>
        <v>43.748471035280112</v>
      </c>
      <c r="AU11">
        <f t="shared" si="9"/>
        <v>-3014.497580927225</v>
      </c>
      <c r="AW11">
        <v>8</v>
      </c>
      <c r="AX11">
        <f>IF(Z11&gt;0, (R11*SUMPRODUCT(K11:$K$98, X11:$X$98)-K11*$AZ$3)/Z11, 0)</f>
        <v>37466.887323907045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500000</v>
      </c>
      <c r="S12">
        <f t="shared" si="1"/>
        <v>38351.109450667085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33148.315443897038</v>
      </c>
      <c r="AC12">
        <f t="shared" si="2"/>
        <v>33135.861975382599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-5937.907709770092</v>
      </c>
      <c r="AI12">
        <f t="shared" si="6"/>
        <v>-5959.5080379287901</v>
      </c>
      <c r="AJ12">
        <f t="shared" si="7"/>
        <v>12.45346851443901</v>
      </c>
      <c r="AK12">
        <f t="shared" si="22"/>
        <v>76.24112552096318</v>
      </c>
      <c r="AL12">
        <f t="shared" si="8"/>
        <v>-5870.8134438933876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-3156.0610718758735</v>
      </c>
      <c r="AR12">
        <f t="shared" si="9"/>
        <v>-3167.5418759188942</v>
      </c>
      <c r="AS12">
        <f t="shared" si="9"/>
        <v>6.6191509045489392</v>
      </c>
      <c r="AT12">
        <f t="shared" si="9"/>
        <v>40.522968711150725</v>
      </c>
      <c r="AU12">
        <f t="shared" si="9"/>
        <v>-3120.3997563031944</v>
      </c>
      <c r="AW12">
        <v>9</v>
      </c>
      <c r="AX12">
        <f>IF(Z12&gt;0, (R12*SUMPRODUCT(K12:$K$98, X12:$X$98)-K12*$AZ$3)/Z12, 0)</f>
        <v>38351.109450667085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500000</v>
      </c>
      <c r="S13">
        <f t="shared" si="1"/>
        <v>38693.415690860602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33135.861975382599</v>
      </c>
      <c r="AC13">
        <f t="shared" si="2"/>
        <v>32552.233752382668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-7043.4350059883436</v>
      </c>
      <c r="AI13">
        <f t="shared" si="6"/>
        <v>-7064.4671591151555</v>
      </c>
      <c r="AJ13">
        <f t="shared" si="7"/>
        <v>583.62822299993059</v>
      </c>
      <c r="AK13">
        <f t="shared" si="22"/>
        <v>66.271723950765193</v>
      </c>
      <c r="AL13">
        <f t="shared" si="8"/>
        <v>-6414.5672121644593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-3558.6127208632843</v>
      </c>
      <c r="AR13">
        <f t="shared" si="9"/>
        <v>-3569.2389689369279</v>
      </c>
      <c r="AS13">
        <f t="shared" si="9"/>
        <v>294.87129743606579</v>
      </c>
      <c r="AT13">
        <f t="shared" si="9"/>
        <v>33.483009310687926</v>
      </c>
      <c r="AU13">
        <f t="shared" si="9"/>
        <v>-3240.8846621901739</v>
      </c>
      <c r="AW13">
        <v>10</v>
      </c>
      <c r="AX13">
        <f>IF(Z13&gt;0, (R13*SUMPRODUCT(K13:$K$98, X13:$X$98)-K13*$AZ$3)/Z13, 0)</f>
        <v>38693.415690860602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500000</v>
      </c>
      <c r="S14">
        <f t="shared" si="1"/>
        <v>38498.03305100523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32552.233752382668</v>
      </c>
      <c r="AC14">
        <f t="shared" si="2"/>
        <v>31429.957670025058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-8234.5085922093967</v>
      </c>
      <c r="AI14">
        <f t="shared" si="6"/>
        <v>-8254.9186983753298</v>
      </c>
      <c r="AJ14">
        <f t="shared" si="7"/>
        <v>1122.27608235761</v>
      </c>
      <c r="AK14">
        <f t="shared" si="22"/>
        <v>58.594020754288799</v>
      </c>
      <c r="AL14">
        <f t="shared" si="8"/>
        <v>-7074.0485952634308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-3955.4940538057913</v>
      </c>
      <c r="AR14">
        <f t="shared" si="9"/>
        <v>-3965.298166907728</v>
      </c>
      <c r="AS14">
        <f t="shared" si="9"/>
        <v>539.09183781699312</v>
      </c>
      <c r="AT14">
        <f t="shared" si="9"/>
        <v>28.145978364930802</v>
      </c>
      <c r="AU14">
        <f t="shared" si="9"/>
        <v>-3398.0603507258043</v>
      </c>
      <c r="AW14">
        <v>11</v>
      </c>
      <c r="AX14">
        <f>IF(Z14&gt;0, (R14*SUMPRODUCT(K14:$K$98, X14:$X$98)-K14*$AZ$3)/Z14, 0)</f>
        <v>38498.03305100523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500000</v>
      </c>
      <c r="S15">
        <f t="shared" si="1"/>
        <v>37870.219915260139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31429.957670025058</v>
      </c>
      <c r="AC15">
        <f t="shared" si="2"/>
        <v>29888.384257465244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-9504.1700372285086</v>
      </c>
      <c r="AI15">
        <f t="shared" si="6"/>
        <v>-9523.9008338309213</v>
      </c>
      <c r="AJ15">
        <f t="shared" si="7"/>
        <v>1541.5734125598137</v>
      </c>
      <c r="AK15">
        <f t="shared" si="22"/>
        <v>128.86282644710275</v>
      </c>
      <c r="AL15">
        <f t="shared" si="8"/>
        <v>-7853.464594824005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-4331.0722958429478</v>
      </c>
      <c r="AR15">
        <f t="shared" si="9"/>
        <v>-4340.0636655474973</v>
      </c>
      <c r="AS15">
        <f t="shared" si="9"/>
        <v>702.49857409883305</v>
      </c>
      <c r="AT15">
        <f t="shared" si="9"/>
        <v>58.72308843411804</v>
      </c>
      <c r="AU15">
        <f t="shared" si="9"/>
        <v>-3578.8420030145462</v>
      </c>
      <c r="AW15">
        <v>12</v>
      </c>
      <c r="AX15">
        <f>IF(Z15&gt;0, (R15*SUMPRODUCT(K15:$K$98, X15:$X$98)-K15*$AZ$3)/Z15, 0)</f>
        <v>37870.219915260139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500000</v>
      </c>
      <c r="S16">
        <f t="shared" si="1"/>
        <v>36803.532435694164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29888.384257465244</v>
      </c>
      <c r="AC16">
        <f t="shared" si="2"/>
        <v>27967.471319149383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-10713.427939177969</v>
      </c>
      <c r="AI16">
        <f t="shared" si="6"/>
        <v>-10732.425756417399</v>
      </c>
      <c r="AJ16">
        <f t="shared" si="7"/>
        <v>1920.9129383158615</v>
      </c>
      <c r="AK16">
        <f t="shared" si="22"/>
        <v>212.20752822800324</v>
      </c>
      <c r="AL16">
        <f t="shared" si="8"/>
        <v>-8599.3052898735332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-4618.4220245730348</v>
      </c>
      <c r="AR16">
        <f t="shared" si="9"/>
        <v>-4626.6117410723209</v>
      </c>
      <c r="AS16">
        <f t="shared" si="9"/>
        <v>828.081046698671</v>
      </c>
      <c r="AT16">
        <f t="shared" si="9"/>
        <v>91.479956528611652</v>
      </c>
      <c r="AU16">
        <f t="shared" si="9"/>
        <v>-3707.0507378450375</v>
      </c>
      <c r="AW16">
        <v>13</v>
      </c>
      <c r="AX16">
        <f>IF(Z16&gt;0, (R16*SUMPRODUCT(K16:$K$98, X16:$X$98)-K16*$AZ$3)/Z16, 0)</f>
        <v>36803.532435694164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500000</v>
      </c>
      <c r="S17">
        <f t="shared" si="1"/>
        <v>35523.846212920354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27967.471319149383</v>
      </c>
      <c r="AC17">
        <f t="shared" si="2"/>
        <v>25880.505061320568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-11887.314203055848</v>
      </c>
      <c r="AI17">
        <f t="shared" si="6"/>
        <v>-11905.52767641273</v>
      </c>
      <c r="AJ17">
        <f t="shared" si="7"/>
        <v>2086.9662578288153</v>
      </c>
      <c r="AK17">
        <f t="shared" si="22"/>
        <v>385.95110420426147</v>
      </c>
      <c r="AL17">
        <f t="shared" si="8"/>
        <v>-9432.6103143796536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-4817.1361232685404</v>
      </c>
      <c r="AR17">
        <f t="shared" si="9"/>
        <v>-4824.516830040393</v>
      </c>
      <c r="AS17">
        <f t="shared" si="9"/>
        <v>845.70832207374451</v>
      </c>
      <c r="AT17">
        <f t="shared" si="9"/>
        <v>156.40025779749249</v>
      </c>
      <c r="AU17">
        <f t="shared" si="9"/>
        <v>-3822.4082501691555</v>
      </c>
      <c r="AW17">
        <v>14</v>
      </c>
      <c r="AX17">
        <f>IF(Z17&gt;0, (R17*SUMPRODUCT(K17:$K$98, X17:$X$98)-K17*$AZ$3)/Z17, 0)</f>
        <v>35523.846212920354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500000</v>
      </c>
      <c r="S18">
        <f t="shared" si="1"/>
        <v>34114.710066726984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25880.505061320568</v>
      </c>
      <c r="AC18">
        <f t="shared" si="2"/>
        <v>23714.492574972704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-13056.874780081887</v>
      </c>
      <c r="AI18">
        <f t="shared" si="6"/>
        <v>-13074.253274966197</v>
      </c>
      <c r="AJ18">
        <f t="shared" si="7"/>
        <v>2166.0124863478632</v>
      </c>
      <c r="AK18">
        <f t="shared" si="22"/>
        <v>559.01890932452432</v>
      </c>
      <c r="AL18">
        <f t="shared" si="8"/>
        <v>-10349.221879293809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-4937.552324193085</v>
      </c>
      <c r="AR18">
        <f t="shared" si="9"/>
        <v>-4944.1241286449358</v>
      </c>
      <c r="AS18">
        <f t="shared" si="9"/>
        <v>819.09340223687593</v>
      </c>
      <c r="AT18">
        <f t="shared" si="9"/>
        <v>211.3970733037755</v>
      </c>
      <c r="AU18">
        <f t="shared" si="9"/>
        <v>-3913.6336531042843</v>
      </c>
      <c r="AW18">
        <v>15</v>
      </c>
      <c r="AX18">
        <f>IF(Z18&gt;0, (R18*SUMPRODUCT(K18:$K$98, X18:$X$98)-K18*$AZ$3)/Z18, 0)</f>
        <v>34114.710066726984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500000</v>
      </c>
      <c r="S19">
        <f t="shared" si="1"/>
        <v>32257.871723145243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23714.492574972704</v>
      </c>
      <c r="AC19">
        <f t="shared" si="2"/>
        <v>21273.482676804902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-14353.246494848921</v>
      </c>
      <c r="AI19">
        <f t="shared" si="6"/>
        <v>-14369.733542459646</v>
      </c>
      <c r="AJ19">
        <f t="shared" si="7"/>
        <v>2441.009898167802</v>
      </c>
      <c r="AK19">
        <f t="shared" si="22"/>
        <v>528.83318442189136</v>
      </c>
      <c r="AL19">
        <f t="shared" si="8"/>
        <v>-11399.890459869952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-5061.8154740954806</v>
      </c>
      <c r="AR19">
        <f t="shared" si="9"/>
        <v>-5067.6297958064652</v>
      </c>
      <c r="AS19">
        <f t="shared" si="9"/>
        <v>860.84647674658834</v>
      </c>
      <c r="AT19">
        <f t="shared" si="9"/>
        <v>186.49829479920004</v>
      </c>
      <c r="AU19">
        <f t="shared" si="9"/>
        <v>-4020.2850242606764</v>
      </c>
      <c r="AW19">
        <v>16</v>
      </c>
      <c r="AX19">
        <f>IF(Z19&gt;0, (R19*SUMPRODUCT(K19:$K$98, X19:$X$98)-K19*$AZ$3)/Z19, 0)</f>
        <v>32257.871723145243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500000</v>
      </c>
      <c r="S20">
        <f t="shared" si="1"/>
        <v>28931.406499376862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21273.482676804902</v>
      </c>
      <c r="AC20">
        <f t="shared" si="2"/>
        <v>17990.095158528271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-15534.096258824138</v>
      </c>
      <c r="AI20">
        <f t="shared" si="6"/>
        <v>-15549.641731145814</v>
      </c>
      <c r="AJ20">
        <f t="shared" si="7"/>
        <v>3283.3875182766315</v>
      </c>
      <c r="AK20">
        <f t="shared" si="22"/>
        <v>91.47597551026108</v>
      </c>
      <c r="AL20">
        <f t="shared" si="8"/>
        <v>-12174.778237358922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-5196.105393236794</v>
      </c>
      <c r="AR20">
        <f t="shared" si="9"/>
        <v>-5201.3053038865801</v>
      </c>
      <c r="AS20">
        <f t="shared" si="9"/>
        <v>1098.2825976832853</v>
      </c>
      <c r="AT20">
        <f t="shared" si="9"/>
        <v>30.598420518378067</v>
      </c>
      <c r="AU20">
        <f t="shared" si="9"/>
        <v>-4072.4242856849173</v>
      </c>
      <c r="AW20">
        <v>17</v>
      </c>
      <c r="AX20">
        <f>IF(Z20&gt;0, (R20*SUMPRODUCT(K20:$K$98, X20:$X$98)-K20*$AZ$3)/Z20, 0)</f>
        <v>28931.406499376862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500000</v>
      </c>
      <c r="S21">
        <f t="shared" si="1"/>
        <v>24714.120044980511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17990.095158528271</v>
      </c>
      <c r="AC21">
        <f t="shared" si="2"/>
        <v>14401.062641355333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-16447.420625779152</v>
      </c>
      <c r="AI21">
        <f t="shared" si="6"/>
        <v>-16461.988272346323</v>
      </c>
      <c r="AJ21">
        <f t="shared" si="7"/>
        <v>3589.0325171729382</v>
      </c>
      <c r="AK21">
        <f t="shared" si="22"/>
        <v>28.784152253645235</v>
      </c>
      <c r="AL21">
        <f t="shared" si="8"/>
        <v>-12844.17160291974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-5231.6560152979628</v>
      </c>
      <c r="AR21">
        <f t="shared" si="9"/>
        <v>-5236.2897458704283</v>
      </c>
      <c r="AS21">
        <f t="shared" si="9"/>
        <v>1141.6126567674683</v>
      </c>
      <c r="AT21">
        <f t="shared" si="9"/>
        <v>9.1557689627641405</v>
      </c>
      <c r="AU21">
        <f t="shared" si="9"/>
        <v>-4085.5213201401962</v>
      </c>
      <c r="AW21">
        <v>18</v>
      </c>
      <c r="AX21">
        <f>IF(Z21&gt;0, (R21*SUMPRODUCT(K21:$K$98, X21:$X$98)-K21*$AZ$3)/Z21, 0)</f>
        <v>24714.120044980511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500000</v>
      </c>
      <c r="S22">
        <f t="shared" si="1"/>
        <v>20714.095220155683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14401.062641355333</v>
      </c>
      <c r="AC22">
        <f t="shared" si="2"/>
        <v>11234.096117884415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-17269.070946585798</v>
      </c>
      <c r="AI22">
        <f t="shared" si="6"/>
        <v>-17282.629463139969</v>
      </c>
      <c r="AJ22">
        <f t="shared" si="7"/>
        <v>3166.9665234709173</v>
      </c>
      <c r="AK22">
        <f t="shared" si="22"/>
        <v>302.42231546846199</v>
      </c>
      <c r="AL22">
        <f t="shared" si="8"/>
        <v>-13813.240624200589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-5128.8604760254257</v>
      </c>
      <c r="AR22">
        <f t="shared" si="9"/>
        <v>-5132.8873133627267</v>
      </c>
      <c r="AS22">
        <f t="shared" si="9"/>
        <v>940.57922868959918</v>
      </c>
      <c r="AT22">
        <f t="shared" si="9"/>
        <v>89.818489116865081</v>
      </c>
      <c r="AU22">
        <f t="shared" si="9"/>
        <v>-4102.4895955562624</v>
      </c>
      <c r="AW22">
        <v>19</v>
      </c>
      <c r="AX22">
        <f>IF(Z22&gt;0, (R22*SUMPRODUCT(K22:$K$98, X22:$X$98)-K22*$AZ$3)/Z22, 0)</f>
        <v>20714.095220155683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500000</v>
      </c>
      <c r="S23">
        <f t="shared" si="1"/>
        <v>18401.565056350762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11234.096117884415</v>
      </c>
      <c r="AC23">
        <f t="shared" si="2"/>
        <v>9220.9642512559367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-17910.258027394866</v>
      </c>
      <c r="AI23">
        <f t="shared" si="6"/>
        <v>-17922.785445882124</v>
      </c>
      <c r="AJ23">
        <f t="shared" si="7"/>
        <v>2013.1318666284787</v>
      </c>
      <c r="AK23">
        <f t="shared" si="22"/>
        <v>786.38672825190918</v>
      </c>
      <c r="AL23">
        <f t="shared" si="8"/>
        <v>-15123.266851001736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-4749.3670081082446</v>
      </c>
      <c r="AR23">
        <f t="shared" si="9"/>
        <v>-4752.6889763327754</v>
      </c>
      <c r="AS23">
        <f t="shared" si="9"/>
        <v>533.83385408029062</v>
      </c>
      <c r="AT23">
        <f t="shared" si="9"/>
        <v>208.53073010233186</v>
      </c>
      <c r="AU23">
        <f t="shared" si="9"/>
        <v>-4010.324392150153</v>
      </c>
      <c r="AW23">
        <v>20</v>
      </c>
      <c r="AX23">
        <f>IF(Z23&gt;0, (R23*SUMPRODUCT(K23:$K$98, X23:$X$98)-K23*$AZ$3)/Z23, 0)</f>
        <v>18401.565056350762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500000</v>
      </c>
      <c r="S24">
        <f t="shared" si="1"/>
        <v>15795.632982370193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9220.9642512559367</v>
      </c>
      <c r="AC24">
        <f t="shared" si="2"/>
        <v>7253.4977872521413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-18438.355626284942</v>
      </c>
      <c r="AI24">
        <f t="shared" si="6"/>
        <v>-18449.835852806013</v>
      </c>
      <c r="AJ24">
        <f t="shared" si="7"/>
        <v>1967.4664640037954</v>
      </c>
      <c r="AK24">
        <f t="shared" si="22"/>
        <v>645.46749758791566</v>
      </c>
      <c r="AL24">
        <f t="shared" si="8"/>
        <v>-15836.901891214302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-4365.5408139221163</v>
      </c>
      <c r="AR24">
        <f t="shared" si="9"/>
        <v>-4368.2589195084611</v>
      </c>
      <c r="AS24">
        <f t="shared" si="9"/>
        <v>465.82544141774787</v>
      </c>
      <c r="AT24">
        <f t="shared" si="9"/>
        <v>152.82353599706383</v>
      </c>
      <c r="AU24">
        <f t="shared" si="9"/>
        <v>-3749.6099420936494</v>
      </c>
      <c r="AW24">
        <v>21</v>
      </c>
      <c r="AX24">
        <f>IF(Z24&gt;0, (R24*SUMPRODUCT(K24:$K$98, X24:$X$98)-K24*$AZ$3)/Z24, 0)</f>
        <v>15795.632982370193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500000</v>
      </c>
      <c r="S25">
        <f t="shared" si="1"/>
        <v>12887.344508406859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7253.4977872521413</v>
      </c>
      <c r="AC25">
        <f t="shared" si="2"/>
        <v>5371.7967448518357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-18894.845621969234</v>
      </c>
      <c r="AI25">
        <f t="shared" si="6"/>
        <v>-18905.266303943994</v>
      </c>
      <c r="AJ25">
        <f t="shared" si="7"/>
        <v>1881.7010424003056</v>
      </c>
      <c r="AK25">
        <f t="shared" si="22"/>
        <v>507.74484510764995</v>
      </c>
      <c r="AL25">
        <f t="shared" si="8"/>
        <v>-16515.82041643604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-3994.3046967324499</v>
      </c>
      <c r="AR25">
        <f t="shared" si="9"/>
        <v>-3996.507592685542</v>
      </c>
      <c r="AS25">
        <f t="shared" si="9"/>
        <v>397.78506063933406</v>
      </c>
      <c r="AT25">
        <f t="shared" si="9"/>
        <v>107.33549562305488</v>
      </c>
      <c r="AU25">
        <f t="shared" si="9"/>
        <v>-3491.3870364231534</v>
      </c>
      <c r="AW25">
        <v>22</v>
      </c>
      <c r="AX25">
        <f>IF(Z25&gt;0, (R25*SUMPRODUCT(K25:$K$98, X25:$X$98)-K25*$AZ$3)/Z25, 0)</f>
        <v>12887.344508406859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500000</v>
      </c>
      <c r="S26">
        <f t="shared" si="1"/>
        <v>9600.5578465160743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5371.7967448518357</v>
      </c>
      <c r="AC26">
        <f t="shared" si="2"/>
        <v>3595.2061298352819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-19090.064136844427</v>
      </c>
      <c r="AI26">
        <f t="shared" si="6"/>
        <v>-19099.426108792599</v>
      </c>
      <c r="AJ26">
        <f t="shared" si="7"/>
        <v>1776.5906150165538</v>
      </c>
      <c r="AK26">
        <f t="shared" si="22"/>
        <v>376.02577213962854</v>
      </c>
      <c r="AL26">
        <f t="shared" si="8"/>
        <v>-16946.809721636415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-3603.1903681324861</v>
      </c>
      <c r="AR26">
        <f t="shared" si="9"/>
        <v>-3604.9574112869022</v>
      </c>
      <c r="AS26">
        <f t="shared" si="9"/>
        <v>335.32596570942491</v>
      </c>
      <c r="AT26">
        <f t="shared" si="9"/>
        <v>70.973697659197768</v>
      </c>
      <c r="AU26">
        <f t="shared" si="9"/>
        <v>-3198.6577479182793</v>
      </c>
      <c r="AW26">
        <v>23</v>
      </c>
      <c r="AX26">
        <f>IF(Z26&gt;0, (R26*SUMPRODUCT(K26:$K$98, X26:$X$98)-K26*$AZ$3)/Z26, 0)</f>
        <v>9600.5578465160743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500000</v>
      </c>
      <c r="S27">
        <f t="shared" si="1"/>
        <v>5927.0457385717064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3595.2061298352819</v>
      </c>
      <c r="AC27">
        <f t="shared" si="2"/>
        <v>1972.1176203777104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-19001.058266009044</v>
      </c>
      <c r="AI27">
        <f t="shared" si="6"/>
        <v>-19009.376565324434</v>
      </c>
      <c r="AJ27">
        <f t="shared" si="7"/>
        <v>1623.0885094575715</v>
      </c>
      <c r="AK27">
        <f t="shared" si="22"/>
        <v>251.66442908846975</v>
      </c>
      <c r="AL27">
        <f t="shared" si="8"/>
        <v>-17134.623626778393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-3202.1346305386155</v>
      </c>
      <c r="AR27">
        <f t="shared" si="9"/>
        <v>-3203.5364637382245</v>
      </c>
      <c r="AS27">
        <f t="shared" si="9"/>
        <v>273.52939251078021</v>
      </c>
      <c r="AT27">
        <f t="shared" si="9"/>
        <v>42.411500053158939</v>
      </c>
      <c r="AU27">
        <f t="shared" si="9"/>
        <v>-2887.5955711742854</v>
      </c>
      <c r="AW27">
        <v>24</v>
      </c>
      <c r="AX27">
        <f>IF(Z27&gt;0, (R27*SUMPRODUCT(K27:$K$98, X27:$X$98)-K27*$AZ$3)/Z27, 0)</f>
        <v>5927.0457385717064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500000</v>
      </c>
      <c r="S28">
        <f t="shared" si="1"/>
        <v>1842.6375431229208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1972.1176203777104</v>
      </c>
      <c r="AC28">
        <f t="shared" si="2"/>
        <v>537.931077941681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-18734.640084106344</v>
      </c>
      <c r="AI28">
        <f t="shared" si="6"/>
        <v>-18741.938468424374</v>
      </c>
      <c r="AJ28">
        <f t="shared" si="7"/>
        <v>1434.1865424360294</v>
      </c>
      <c r="AK28">
        <f t="shared" si="22"/>
        <v>138.04823342643974</v>
      </c>
      <c r="AL28">
        <f t="shared" si="8"/>
        <v>-17169.703692561907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-2818.9614007349087</v>
      </c>
      <c r="AR28">
        <f t="shared" si="9"/>
        <v>-2820.0595730823834</v>
      </c>
      <c r="AS28">
        <f t="shared" si="9"/>
        <v>215.79899514645385</v>
      </c>
      <c r="AT28">
        <f t="shared" si="9"/>
        <v>20.771823729825289</v>
      </c>
      <c r="AU28">
        <f t="shared" si="9"/>
        <v>-2583.4887542061042</v>
      </c>
      <c r="AW28">
        <v>25</v>
      </c>
      <c r="AX28">
        <f>IF(Z28&gt;0, (R28*SUMPRODUCT(K28:$K$98, X28:$X$98)-K28*$AZ$3)/Z28, 0)</f>
        <v>1842.6375431229208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500000</v>
      </c>
      <c r="S29">
        <f t="shared" si="1"/>
        <v>-2782.4578165213729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537.931077941681</v>
      </c>
      <c r="AC29">
        <f t="shared" si="2"/>
        <v>-702.50524413019411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-18269.753527952282</v>
      </c>
      <c r="AI29">
        <f t="shared" si="6"/>
        <v>-18276.065440750735</v>
      </c>
      <c r="AJ29">
        <f t="shared" si="7"/>
        <v>1240.4363220718751</v>
      </c>
      <c r="AK29">
        <f t="shared" si="22"/>
        <v>37.655175455917671</v>
      </c>
      <c r="AL29">
        <f t="shared" si="8"/>
        <v>-16997.97394322294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-2454.4740272673585</v>
      </c>
      <c r="AR29">
        <f t="shared" si="9"/>
        <v>-2455.3220094802809</v>
      </c>
      <c r="AS29">
        <f t="shared" si="9"/>
        <v>166.64804647453357</v>
      </c>
      <c r="AT29">
        <f t="shared" si="9"/>
        <v>5.0588339906906397</v>
      </c>
      <c r="AU29">
        <f t="shared" si="9"/>
        <v>-2283.6151290150565</v>
      </c>
      <c r="AW29">
        <v>26</v>
      </c>
      <c r="AX29">
        <f>IF(Z29&gt;0, (R29*SUMPRODUCT(K29:$K$98, X29:$X$98)-K29*$AZ$3)/Z29, 0)</f>
        <v>-2782.4578165213729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500000</v>
      </c>
      <c r="S30">
        <f t="shared" si="1"/>
        <v>-8138.737513157218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-702.50524413019411</v>
      </c>
      <c r="AC30">
        <f t="shared" si="2"/>
        <v>-1747.581879734129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-17613.897617104976</v>
      </c>
      <c r="AI30">
        <f t="shared" si="6"/>
        <v>-17619.265715894588</v>
      </c>
      <c r="AJ30">
        <f t="shared" si="7"/>
        <v>1045.0766356039348</v>
      </c>
      <c r="AK30">
        <f t="shared" si="22"/>
        <v>-49.175367089113593</v>
      </c>
      <c r="AL30">
        <f t="shared" si="8"/>
        <v>-16623.364447379765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-2112.8233961934366</v>
      </c>
      <c r="AR30">
        <f t="shared" si="9"/>
        <v>-2113.4673107296921</v>
      </c>
      <c r="AS30">
        <f t="shared" si="9"/>
        <v>125.35910078044577</v>
      </c>
      <c r="AT30">
        <f t="shared" si="9"/>
        <v>-5.8986868415417062</v>
      </c>
      <c r="AU30">
        <f t="shared" si="9"/>
        <v>-1994.0068967907878</v>
      </c>
      <c r="AW30">
        <v>27</v>
      </c>
      <c r="AX30">
        <f>IF(Z30&gt;0, (R30*SUMPRODUCT(K30:$K$98, X30:$X$98)-K30*$AZ$3)/Z30, 0)</f>
        <v>-8138.737513157218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500000</v>
      </c>
      <c r="S31">
        <f t="shared" si="1"/>
        <v>-14531.749169659697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-1747.581879734129</v>
      </c>
      <c r="AC31">
        <f t="shared" si="2"/>
        <v>-2602.0147476566517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-16759.741231049229</v>
      </c>
      <c r="AI31">
        <f t="shared" si="6"/>
        <v>-16764.217661789393</v>
      </c>
      <c r="AJ31">
        <f t="shared" si="7"/>
        <v>854.43286792252275</v>
      </c>
      <c r="AK31">
        <f t="shared" si="22"/>
        <v>-122.33073158138905</v>
      </c>
      <c r="AL31">
        <f t="shared" si="8"/>
        <v>-16032.11552544826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-1794.9692621816698</v>
      </c>
      <c r="AR31">
        <f t="shared" si="9"/>
        <v>-1795.448688174715</v>
      </c>
      <c r="AS31">
        <f t="shared" si="9"/>
        <v>91.509809929365119</v>
      </c>
      <c r="AT31">
        <f t="shared" si="9"/>
        <v>-13.101628478725813</v>
      </c>
      <c r="AU31">
        <f t="shared" si="9"/>
        <v>-1717.0405067240758</v>
      </c>
      <c r="AW31">
        <v>28</v>
      </c>
      <c r="AX31">
        <f>IF(Z31&gt;0, (R31*SUMPRODUCT(K31:$K$98, X31:$X$98)-K31*$AZ$3)/Z31, 0)</f>
        <v>-14531.749169659697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500000</v>
      </c>
      <c r="S32">
        <f t="shared" si="1"/>
        <v>-22437.140961127028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-2602.0147476566517</v>
      </c>
      <c r="AC32">
        <f t="shared" si="2"/>
        <v>-3273.421038167864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-15686.845771371256</v>
      </c>
      <c r="AI32">
        <f t="shared" si="6"/>
        <v>-15690.49309551545</v>
      </c>
      <c r="AJ32">
        <f t="shared" si="7"/>
        <v>671.40629051121232</v>
      </c>
      <c r="AK32">
        <f t="shared" si="22"/>
        <v>-182.14103233596563</v>
      </c>
      <c r="AL32">
        <f t="shared" si="8"/>
        <v>-15201.227837340202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-1500.0554428114187</v>
      </c>
      <c r="AR32">
        <f t="shared" si="9"/>
        <v>-1500.4042183724166</v>
      </c>
      <c r="AS32">
        <f t="shared" si="9"/>
        <v>64.20326145216697</v>
      </c>
      <c r="AT32">
        <f t="shared" si="9"/>
        <v>-17.417245690876221</v>
      </c>
      <c r="AU32">
        <f t="shared" si="9"/>
        <v>-1453.6182026111258</v>
      </c>
      <c r="AW32">
        <v>29</v>
      </c>
      <c r="AX32">
        <f>IF(Z32&gt;0, (R32*SUMPRODUCT(K32:$K$98, X32:$X$98)-K32*$AZ$3)/Z32, 0)</f>
        <v>-22437.140961127028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500000</v>
      </c>
      <c r="S33">
        <f t="shared" si="1"/>
        <v>-32629.164766426271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-3273.421038167864</v>
      </c>
      <c r="AC33">
        <f t="shared" si="2"/>
        <v>-3770.2952562735172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-14442.09057431524</v>
      </c>
      <c r="AI33">
        <f t="shared" si="6"/>
        <v>-14444.979320689275</v>
      </c>
      <c r="AJ33">
        <f t="shared" si="7"/>
        <v>496.8742181056532</v>
      </c>
      <c r="AK33">
        <f t="shared" si="22"/>
        <v>-229.1394726717505</v>
      </c>
      <c r="AL33">
        <f t="shared" si="8"/>
        <v>-14177.244575255372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-1233.0586270974616</v>
      </c>
      <c r="AR33">
        <f t="shared" si="9"/>
        <v>-1233.3052668494888</v>
      </c>
      <c r="AS33">
        <f t="shared" si="9"/>
        <v>42.422877634288135</v>
      </c>
      <c r="AT33">
        <f t="shared" si="9"/>
        <v>-19.563816064757059</v>
      </c>
      <c r="AU33">
        <f t="shared" si="9"/>
        <v>-1210.4462052799577</v>
      </c>
      <c r="AW33">
        <v>30</v>
      </c>
      <c r="AX33">
        <f>IF(Z33&gt;0, (R33*SUMPRODUCT(K33:$K$98, X33:$X$98)-K33*$AZ$3)/Z33, 0)</f>
        <v>-32629.164766426271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500000</v>
      </c>
      <c r="S34">
        <f t="shared" si="1"/>
        <v>-46422.752628577706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-3770.2952562735172</v>
      </c>
      <c r="AC34">
        <f t="shared" si="2"/>
        <v>-4107.6563613122562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-12955.334188421804</v>
      </c>
      <c r="AI34">
        <f t="shared" si="6"/>
        <v>-12957.546280622679</v>
      </c>
      <c r="AJ34">
        <f t="shared" si="7"/>
        <v>337.36110503873897</v>
      </c>
      <c r="AK34">
        <f t="shared" si="22"/>
        <v>-263.92066793914626</v>
      </c>
      <c r="AL34">
        <f t="shared" si="8"/>
        <v>-12884.105843523086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-987.60722705440503</v>
      </c>
      <c r="AR34">
        <f t="shared" si="9"/>
        <v>-987.77585861671901</v>
      </c>
      <c r="AS34">
        <f t="shared" si="9"/>
        <v>25.717612576994146</v>
      </c>
      <c r="AT34">
        <f t="shared" si="9"/>
        <v>-20.11912276710467</v>
      </c>
      <c r="AU34">
        <f t="shared" ref="AU34:AU79" si="23">AL34*$K34</f>
        <v>-982.17736880682958</v>
      </c>
      <c r="AW34">
        <v>31</v>
      </c>
      <c r="AX34">
        <f>IF(Z34&gt;0, (R34*SUMPRODUCT(K34:$K$98, X34:$X$98)-K34*$AZ$3)/Z34, 0)</f>
        <v>-46422.752628577706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500000</v>
      </c>
      <c r="S35">
        <f t="shared" si="1"/>
        <v>-65994.278616647513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-4107.6563613122562</v>
      </c>
      <c r="AC35">
        <f t="shared" si="2"/>
        <v>-4295.5336579570894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-11254.682699609662</v>
      </c>
      <c r="AI35">
        <f t="shared" ref="AI35:AI66" si="25">SUM(AE35:AH35)</f>
        <v>-11256.309936753547</v>
      </c>
      <c r="AJ35">
        <f t="shared" si="7"/>
        <v>187.87729664483322</v>
      </c>
      <c r="AK35">
        <f t="shared" si="22"/>
        <v>-287.53594529185796</v>
      </c>
      <c r="AL35">
        <f t="shared" si="8"/>
        <v>-11355.968585400571</v>
      </c>
      <c r="AN35">
        <f t="shared" ref="AN35:AT66" si="26">AE35*$K35</f>
        <v>0</v>
      </c>
      <c r="AO35">
        <f t="shared" si="26"/>
        <v>0</v>
      </c>
      <c r="AP35">
        <f t="shared" si="26"/>
        <v>-0.11075630674450967</v>
      </c>
      <c r="AQ35">
        <f t="shared" si="26"/>
        <v>-766.03898459063419</v>
      </c>
      <c r="AR35">
        <f t="shared" si="26"/>
        <v>-766.14974089737871</v>
      </c>
      <c r="AS35">
        <f t="shared" si="26"/>
        <v>12.787684681189006</v>
      </c>
      <c r="AT35">
        <f t="shared" si="26"/>
        <v>-19.570853256691304</v>
      </c>
      <c r="AU35">
        <f t="shared" si="23"/>
        <v>-772.93290947288097</v>
      </c>
      <c r="AW35">
        <v>32</v>
      </c>
      <c r="AX35">
        <f>IF(Z35&gt;0, (R35*SUMPRODUCT(K35:$K$98, X35:$X$98)-K35*$AZ$3)/Z35, 0)</f>
        <v>-65994.278616647513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500000</v>
      </c>
      <c r="S36">
        <f t="shared" si="1"/>
        <v>-95312.498632512827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-4295.5336579570894</v>
      </c>
      <c r="AC36">
        <f t="shared" si="2"/>
        <v>-4347.5280618248926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-9412.590535090394</v>
      </c>
      <c r="AI36">
        <f t="shared" si="25"/>
        <v>-9413.7308703360868</v>
      </c>
      <c r="AJ36">
        <f t="shared" si="7"/>
        <v>51.994403867803157</v>
      </c>
      <c r="AK36">
        <f t="shared" si="22"/>
        <v>-300.68735605699629</v>
      </c>
      <c r="AL36">
        <f t="shared" si="8"/>
        <v>-9662.4238225252793</v>
      </c>
      <c r="AN36">
        <f t="shared" si="26"/>
        <v>0</v>
      </c>
      <c r="AO36">
        <f t="shared" si="26"/>
        <v>0</v>
      </c>
      <c r="AP36">
        <f t="shared" si="26"/>
        <v>-6.9299825571801324E-2</v>
      </c>
      <c r="AQ36">
        <f t="shared" si="26"/>
        <v>-572.01676851155514</v>
      </c>
      <c r="AR36">
        <f t="shared" si="26"/>
        <v>-572.0860683371269</v>
      </c>
      <c r="AS36">
        <f t="shared" si="26"/>
        <v>3.1597752786831323</v>
      </c>
      <c r="AT36">
        <f t="shared" si="26"/>
        <v>-18.273206414620116</v>
      </c>
      <c r="AU36">
        <f t="shared" si="23"/>
        <v>-587.19949947306384</v>
      </c>
      <c r="AW36">
        <v>33</v>
      </c>
      <c r="AX36">
        <f>IF(Z36&gt;0, (R36*SUMPRODUCT(K36:$K$98, X36:$X$98)-K36*$AZ$3)/Z36, 0)</f>
        <v>-95312.498632512827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500000</v>
      </c>
      <c r="S37">
        <f t="shared" si="1"/>
        <v>-141841.80429849643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-4347.5280618248926</v>
      </c>
      <c r="AC37">
        <f t="shared" si="2"/>
        <v>-4282.0050261196338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-7484.3395113452107</v>
      </c>
      <c r="AI37">
        <f t="shared" si="25"/>
        <v>-7485.0942262628787</v>
      </c>
      <c r="AJ37">
        <f t="shared" si="7"/>
        <v>-65.523035705258735</v>
      </c>
      <c r="AK37">
        <f t="shared" si="22"/>
        <v>-304.32696432774253</v>
      </c>
      <c r="AL37">
        <f t="shared" si="8"/>
        <v>-7854.9442262958801</v>
      </c>
      <c r="AN37">
        <f t="shared" si="26"/>
        <v>0</v>
      </c>
      <c r="AO37">
        <f t="shared" si="26"/>
        <v>0</v>
      </c>
      <c r="AP37">
        <f t="shared" si="26"/>
        <v>-4.0950999426016689E-2</v>
      </c>
      <c r="AQ37">
        <f t="shared" si="26"/>
        <v>-406.1019278382966</v>
      </c>
      <c r="AR37">
        <f t="shared" si="26"/>
        <v>-406.14287883772266</v>
      </c>
      <c r="AS37">
        <f t="shared" si="26"/>
        <v>-3.5552945022586897</v>
      </c>
      <c r="AT37">
        <f t="shared" si="26"/>
        <v>-16.512848825114229</v>
      </c>
      <c r="AU37">
        <f t="shared" si="23"/>
        <v>-426.21102216509559</v>
      </c>
      <c r="AW37">
        <v>34</v>
      </c>
      <c r="AX37">
        <f>IF(Z37&gt;0, (R37*SUMPRODUCT(K37:$K$98, X37:$X$98)-K37*$AZ$3)/Z37, 0)</f>
        <v>-141841.80429849643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500000</v>
      </c>
      <c r="S38">
        <f t="shared" si="1"/>
        <v>-220597.65743874843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-4282.0050261196338</v>
      </c>
      <c r="AC38">
        <f t="shared" si="2"/>
        <v>-4118.8749859072041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-5607.63749836017</v>
      </c>
      <c r="AI38">
        <f t="shared" si="25"/>
        <v>-5608.1042842537427</v>
      </c>
      <c r="AJ38">
        <f t="shared" si="7"/>
        <v>-163.13004021242978</v>
      </c>
      <c r="AK38">
        <f t="shared" si="22"/>
        <v>-299.7403518283744</v>
      </c>
      <c r="AL38">
        <f t="shared" si="8"/>
        <v>-6070.974676294547</v>
      </c>
      <c r="AN38">
        <f t="shared" si="26"/>
        <v>0</v>
      </c>
      <c r="AO38">
        <f t="shared" si="26"/>
        <v>0</v>
      </c>
      <c r="AP38">
        <f t="shared" si="26"/>
        <v>-2.2614202221424413E-2</v>
      </c>
      <c r="AQ38">
        <f t="shared" si="26"/>
        <v>-271.6711239957354</v>
      </c>
      <c r="AR38">
        <f t="shared" si="26"/>
        <v>-271.6937381979568</v>
      </c>
      <c r="AS38">
        <f t="shared" si="26"/>
        <v>-7.9031002619088788</v>
      </c>
      <c r="AT38">
        <f t="shared" si="26"/>
        <v>-14.521409116032249</v>
      </c>
      <c r="AU38">
        <f t="shared" si="23"/>
        <v>-294.11824757589795</v>
      </c>
      <c r="AW38">
        <v>35</v>
      </c>
      <c r="AX38">
        <f>IF(Z38&gt;0, (R38*SUMPRODUCT(K38:$K$98, X38:$X$98)-K38*$AZ$3)/Z38, 0)</f>
        <v>-220597.65743874843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500000</v>
      </c>
      <c r="S39">
        <f t="shared" si="1"/>
        <v>-364028.13508104265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-4118.8749859072041</v>
      </c>
      <c r="AC39">
        <f t="shared" si="2"/>
        <v>-3882.3032812862193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-3909.9386803364068</v>
      </c>
      <c r="AI39">
        <f t="shared" si="25"/>
        <v>-3910.2053014370272</v>
      </c>
      <c r="AJ39">
        <f t="shared" si="7"/>
        <v>-236.57170462098475</v>
      </c>
      <c r="AK39">
        <f t="shared" si="22"/>
        <v>-288.32124901350431</v>
      </c>
      <c r="AL39">
        <f t="shared" si="8"/>
        <v>-4435.0982550715162</v>
      </c>
      <c r="AN39">
        <f t="shared" si="26"/>
        <v>0</v>
      </c>
      <c r="AO39">
        <f t="shared" si="26"/>
        <v>0</v>
      </c>
      <c r="AP39">
        <f t="shared" si="26"/>
        <v>-1.15329402641467E-2</v>
      </c>
      <c r="AQ39">
        <f t="shared" si="26"/>
        <v>-169.12798398867616</v>
      </c>
      <c r="AR39">
        <f t="shared" si="26"/>
        <v>-169.13951692894028</v>
      </c>
      <c r="AS39">
        <f t="shared" si="26"/>
        <v>-10.233126077534607</v>
      </c>
      <c r="AT39">
        <f t="shared" si="26"/>
        <v>-12.471600087230916</v>
      </c>
      <c r="AU39">
        <f t="shared" si="23"/>
        <v>-191.84424309370581</v>
      </c>
      <c r="AW39">
        <v>36</v>
      </c>
      <c r="AX39">
        <f>IF(Z39&gt;0, (R39*SUMPRODUCT(K39:$K$98, X39:$X$98)-K39*$AZ$3)/Z39, 0)</f>
        <v>-364028.13508104265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500000</v>
      </c>
      <c r="S40">
        <f t="shared" si="1"/>
        <v>-649742.72225553088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-3882.3032812862193</v>
      </c>
      <c r="AC40">
        <f t="shared" si="2"/>
        <v>-3597.6430254385382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-2510.5842697733274</v>
      </c>
      <c r="AI40">
        <f t="shared" si="25"/>
        <v>-2510.7226954494531</v>
      </c>
      <c r="AJ40">
        <f t="shared" si="7"/>
        <v>-284.66025584768113</v>
      </c>
      <c r="AK40">
        <f t="shared" si="22"/>
        <v>-271.76122969003535</v>
      </c>
      <c r="AL40">
        <f t="shared" si="8"/>
        <v>-3067.1441809871694</v>
      </c>
      <c r="AN40">
        <f t="shared" si="26"/>
        <v>0</v>
      </c>
      <c r="AO40">
        <f t="shared" si="26"/>
        <v>0</v>
      </c>
      <c r="AP40">
        <f t="shared" si="26"/>
        <v>-5.3461871348580393E-3</v>
      </c>
      <c r="AQ40">
        <f t="shared" si="26"/>
        <v>-96.962165544004066</v>
      </c>
      <c r="AR40">
        <f t="shared" si="26"/>
        <v>-96.967511731138927</v>
      </c>
      <c r="AS40">
        <f t="shared" si="26"/>
        <v>-10.993964705193282</v>
      </c>
      <c r="AT40">
        <f t="shared" si="26"/>
        <v>-10.495786840895974</v>
      </c>
      <c r="AU40">
        <f t="shared" si="23"/>
        <v>-118.45726327722818</v>
      </c>
      <c r="AW40">
        <v>37</v>
      </c>
      <c r="AX40">
        <f>IF(Z40&gt;0, (R40*SUMPRODUCT(K40:$K$98, X40:$X$98)-K40*$AZ$3)/Z40, 0)</f>
        <v>-649742.72225553088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500000</v>
      </c>
      <c r="S41">
        <f t="shared" si="1"/>
        <v>-1289555.1780565011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-3597.6430254385382</v>
      </c>
      <c r="AC41">
        <f t="shared" si="2"/>
        <v>-3289.4371197000805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-1465.412966655791</v>
      </c>
      <c r="AI41">
        <f t="shared" si="25"/>
        <v>-1465.4767374268226</v>
      </c>
      <c r="AJ41">
        <f t="shared" si="7"/>
        <v>-308.20590573845766</v>
      </c>
      <c r="AK41">
        <f t="shared" si="22"/>
        <v>-251.8350117806977</v>
      </c>
      <c r="AL41">
        <f t="shared" si="8"/>
        <v>-2025.5176549459779</v>
      </c>
      <c r="AN41">
        <f t="shared" si="26"/>
        <v>0</v>
      </c>
      <c r="AO41">
        <f t="shared" si="26"/>
        <v>0</v>
      </c>
      <c r="AP41">
        <f t="shared" si="26"/>
        <v>-2.1990299700082238E-3</v>
      </c>
      <c r="AQ41">
        <f t="shared" si="26"/>
        <v>-50.532351733932991</v>
      </c>
      <c r="AR41">
        <f t="shared" si="26"/>
        <v>-50.534550763902999</v>
      </c>
      <c r="AS41">
        <f t="shared" si="26"/>
        <v>-10.627972857912743</v>
      </c>
      <c r="AT41">
        <f t="shared" si="26"/>
        <v>-8.6841154567253973</v>
      </c>
      <c r="AU41">
        <f t="shared" si="23"/>
        <v>-69.846639078541131</v>
      </c>
      <c r="AW41">
        <v>38</v>
      </c>
      <c r="AX41">
        <f>IF(Z41&gt;0, (R41*SUMPRODUCT(K41:$K$98, X41:$X$98)-K41*$AZ$3)/Z41, 0)</f>
        <v>-1289555.1780565011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500000</v>
      </c>
      <c r="S42">
        <f t="shared" si="1"/>
        <v>-2956224.2045238004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-3289.4371197000805</v>
      </c>
      <c r="AC42">
        <f t="shared" si="2"/>
        <v>-2978.2122649318153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-758.94232312460576</v>
      </c>
      <c r="AI42">
        <f t="shared" si="25"/>
        <v>-758.96750907177091</v>
      </c>
      <c r="AJ42">
        <f t="shared" si="7"/>
        <v>-311.22485476826523</v>
      </c>
      <c r="AK42">
        <f t="shared" si="22"/>
        <v>-230.26059837900567</v>
      </c>
      <c r="AL42">
        <f t="shared" si="8"/>
        <v>-1300.4529622190419</v>
      </c>
      <c r="AN42">
        <f t="shared" si="26"/>
        <v>0</v>
      </c>
      <c r="AO42">
        <f t="shared" si="26"/>
        <v>0</v>
      </c>
      <c r="AP42">
        <f t="shared" si="26"/>
        <v>-7.7544276027223036E-4</v>
      </c>
      <c r="AQ42">
        <f t="shared" si="26"/>
        <v>-23.366853192915059</v>
      </c>
      <c r="AR42">
        <f t="shared" si="26"/>
        <v>-23.367628635675334</v>
      </c>
      <c r="AS42">
        <f t="shared" si="26"/>
        <v>-9.5822110189029015</v>
      </c>
      <c r="AT42">
        <f t="shared" si="26"/>
        <v>-7.0894262113138433</v>
      </c>
      <c r="AU42">
        <f t="shared" si="23"/>
        <v>-40.039265865892084</v>
      </c>
      <c r="AW42">
        <v>39</v>
      </c>
      <c r="AX42">
        <f>IF(Z42&gt;0, (R42*SUMPRODUCT(K42:$K$98, X42:$X$98)-K42*$AZ$3)/Z42, 0)</f>
        <v>-2956224.2045238004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500000</v>
      </c>
      <c r="S43">
        <f t="shared" si="1"/>
        <v>-8287970.2399789523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-2978.2122649318153</v>
      </c>
      <c r="AC43">
        <f t="shared" si="2"/>
        <v>-2678.5816123191971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-337.08720570072893</v>
      </c>
      <c r="AI43">
        <f t="shared" si="25"/>
        <v>-337.09528542813734</v>
      </c>
      <c r="AJ43">
        <f t="shared" si="7"/>
        <v>-299.63065261261818</v>
      </c>
      <c r="AK43">
        <f t="shared" si="22"/>
        <v>-208.47485854522708</v>
      </c>
      <c r="AL43">
        <f t="shared" si="8"/>
        <v>-845.20079658598263</v>
      </c>
      <c r="AN43">
        <f t="shared" si="26"/>
        <v>0</v>
      </c>
      <c r="AO43">
        <f t="shared" si="26"/>
        <v>0</v>
      </c>
      <c r="AP43">
        <f t="shared" si="26"/>
        <v>-2.221110391282252E-4</v>
      </c>
      <c r="AQ43">
        <f t="shared" si="26"/>
        <v>-9.2664994436767092</v>
      </c>
      <c r="AR43">
        <f t="shared" si="26"/>
        <v>-9.2667215547158381</v>
      </c>
      <c r="AS43">
        <f t="shared" si="26"/>
        <v>-8.236821892932829</v>
      </c>
      <c r="AT43">
        <f t="shared" si="26"/>
        <v>-5.7309566428487857</v>
      </c>
      <c r="AU43">
        <f t="shared" si="23"/>
        <v>-23.234500090497452</v>
      </c>
      <c r="AW43">
        <v>40</v>
      </c>
      <c r="AX43">
        <f>IF(Z43&gt;0, (R43*SUMPRODUCT(K43:$K$98, X43:$X$98)-K43*$AZ$3)/Z43, 0)</f>
        <v>-8287970.2399789523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500000</v>
      </c>
      <c r="S44">
        <f t="shared" si="1"/>
        <v>-30843270.399120674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-2678.5816123191971</v>
      </c>
      <c r="AC44">
        <f t="shared" si="2"/>
        <v>-2399.4574815793608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-121.08101740228592</v>
      </c>
      <c r="AI44">
        <f t="shared" si="25"/>
        <v>-121.08296228155012</v>
      </c>
      <c r="AJ44">
        <f t="shared" si="7"/>
        <v>-279.12413073983635</v>
      </c>
      <c r="AK44">
        <f t="shared" si="22"/>
        <v>-187.50071286234382</v>
      </c>
      <c r="AL44">
        <f t="shared" si="8"/>
        <v>-587.70780588373032</v>
      </c>
      <c r="AN44">
        <f t="shared" si="26"/>
        <v>0</v>
      </c>
      <c r="AO44">
        <f t="shared" si="26"/>
        <v>0</v>
      </c>
      <c r="AP44">
        <f t="shared" si="26"/>
        <v>-4.7736223517494842E-5</v>
      </c>
      <c r="AQ44">
        <f t="shared" si="26"/>
        <v>-2.9718813999526557</v>
      </c>
      <c r="AR44">
        <f t="shared" si="26"/>
        <v>-2.9719291361761728</v>
      </c>
      <c r="AS44">
        <f t="shared" si="26"/>
        <v>-6.8509815181649776</v>
      </c>
      <c r="AT44">
        <f t="shared" si="26"/>
        <v>-4.6021242056638281</v>
      </c>
      <c r="AU44">
        <f t="shared" si="23"/>
        <v>-14.425034860004979</v>
      </c>
      <c r="AW44">
        <v>41</v>
      </c>
      <c r="AX44">
        <f>IF(Z44&gt;0, (R44*SUMPRODUCT(K44:$K$98, X44:$X$98)-K44*$AZ$3)/Z44, 0)</f>
        <v>-30843270.399120674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500000</v>
      </c>
      <c r="S45">
        <f t="shared" si="1"/>
        <v>-175587359.93482572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-2399.4574815793608</v>
      </c>
      <c r="AC45">
        <f t="shared" si="2"/>
        <v>-2144.9377288868923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-32.400716102005021</v>
      </c>
      <c r="AI45">
        <f t="shared" si="25"/>
        <v>-32.401021496671483</v>
      </c>
      <c r="AJ45">
        <f t="shared" si="7"/>
        <v>-254.5197526924685</v>
      </c>
      <c r="AK45">
        <f t="shared" si="22"/>
        <v>-167.96202371055526</v>
      </c>
      <c r="AL45">
        <f t="shared" si="8"/>
        <v>-454.88279789969522</v>
      </c>
      <c r="AN45">
        <f t="shared" si="26"/>
        <v>0</v>
      </c>
      <c r="AO45">
        <f t="shared" si="26"/>
        <v>0</v>
      </c>
      <c r="AP45">
        <f t="shared" si="26"/>
        <v>-6.6926611587809172E-6</v>
      </c>
      <c r="AQ45">
        <f t="shared" si="26"/>
        <v>-0.71005501400866544</v>
      </c>
      <c r="AR45">
        <f t="shared" si="26"/>
        <v>-0.71006170666982416</v>
      </c>
      <c r="AS45">
        <f t="shared" si="26"/>
        <v>-5.57774791132932</v>
      </c>
      <c r="AT45">
        <f t="shared" si="26"/>
        <v>-3.6808531244573919</v>
      </c>
      <c r="AU45">
        <f t="shared" si="23"/>
        <v>-9.9686627424565355</v>
      </c>
      <c r="AW45">
        <v>42</v>
      </c>
      <c r="AX45">
        <f>IF(Z45&gt;0, (R45*SUMPRODUCT(K45:$K$98, X45:$X$98)-K45*$AZ$3)/Z45, 0)</f>
        <v>-175587359.93482572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500000</v>
      </c>
      <c r="S46">
        <f t="shared" si="1"/>
        <v>-1013487416.5260272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-2144.9377288868923</v>
      </c>
      <c r="AC46">
        <f t="shared" si="2"/>
        <v>-1915.7445391755239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-5.1016894205643339</v>
      </c>
      <c r="AI46">
        <f t="shared" si="25"/>
        <v>-5.1017366768131032</v>
      </c>
      <c r="AJ46">
        <f t="shared" si="7"/>
        <v>-229.1931897113684</v>
      </c>
      <c r="AK46">
        <f t="shared" si="22"/>
        <v>-150.14564102208249</v>
      </c>
      <c r="AL46">
        <f t="shared" si="8"/>
        <v>-384.44056741026395</v>
      </c>
      <c r="AN46">
        <f t="shared" si="26"/>
        <v>0</v>
      </c>
      <c r="AO46">
        <f t="shared" si="26"/>
        <v>0</v>
      </c>
      <c r="AP46">
        <f t="shared" si="26"/>
        <v>-9.2465263388557044E-7</v>
      </c>
      <c r="AQ46">
        <f t="shared" si="26"/>
        <v>-9.9823635665022642E-2</v>
      </c>
      <c r="AR46">
        <f t="shared" si="26"/>
        <v>-9.9824560317656533E-2</v>
      </c>
      <c r="AS46">
        <f t="shared" si="26"/>
        <v>-4.4845727719978026</v>
      </c>
      <c r="AT46">
        <f t="shared" si="26"/>
        <v>-2.9378667595217318</v>
      </c>
      <c r="AU46">
        <f t="shared" si="23"/>
        <v>-7.5222640918371892</v>
      </c>
      <c r="AW46">
        <v>43</v>
      </c>
      <c r="AX46">
        <f>IF(Z46&gt;0, (R46*SUMPRODUCT(K46:$K$98, X46:$X$98)-K46*$AZ$3)/Z46, 0)</f>
        <v>-1013487416.5260272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500000</v>
      </c>
      <c r="S47">
        <f t="shared" si="1"/>
        <v>-5943102896.7463531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-1915.7445391755239</v>
      </c>
      <c r="AC47">
        <f t="shared" si="2"/>
        <v>-1710.5736085921026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-0.79176122416345684</v>
      </c>
      <c r="AI47">
        <f t="shared" si="25"/>
        <v>-0.79176841978852974</v>
      </c>
      <c r="AJ47">
        <f t="shared" si="7"/>
        <v>-205.1709305834213</v>
      </c>
      <c r="AK47">
        <f t="shared" si="22"/>
        <v>-134.10211774228668</v>
      </c>
      <c r="AL47">
        <f t="shared" si="8"/>
        <v>-340.0648167454965</v>
      </c>
      <c r="AN47">
        <f t="shared" si="26"/>
        <v>0</v>
      </c>
      <c r="AO47">
        <f t="shared" si="26"/>
        <v>0</v>
      </c>
      <c r="AP47">
        <f t="shared" si="26"/>
        <v>-1.257100128381054E-7</v>
      </c>
      <c r="AQ47">
        <f t="shared" si="26"/>
        <v>-1.3832337378000653E-2</v>
      </c>
      <c r="AR47">
        <f t="shared" si="26"/>
        <v>-1.383246308801349E-2</v>
      </c>
      <c r="AS47">
        <f t="shared" si="26"/>
        <v>-3.5844058099545677</v>
      </c>
      <c r="AT47">
        <f t="shared" si="26"/>
        <v>-2.3428095227516827</v>
      </c>
      <c r="AU47">
        <f t="shared" si="23"/>
        <v>-5.9410477957942645</v>
      </c>
      <c r="AW47">
        <v>44</v>
      </c>
      <c r="AX47">
        <f>IF(Z47&gt;0, (R47*SUMPRODUCT(K47:$K$98, X47:$X$98)-K47*$AZ$3)/Z47, 0)</f>
        <v>-5943102896.7463531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500000</v>
      </c>
      <c r="S48">
        <f t="shared" si="1"/>
        <v>-35483179368.544044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-1710.5736085921026</v>
      </c>
      <c r="AC48">
        <f t="shared" si="2"/>
        <v>-1527.3099818052967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-0.12095177086931769</v>
      </c>
      <c r="AI48">
        <f t="shared" si="25"/>
        <v>-0.12095284694959642</v>
      </c>
      <c r="AJ48">
        <f t="shared" si="7"/>
        <v>-183.26362678680584</v>
      </c>
      <c r="AK48">
        <f t="shared" si="22"/>
        <v>-119.74015260144719</v>
      </c>
      <c r="AL48">
        <f t="shared" si="8"/>
        <v>-303.1247322352026</v>
      </c>
      <c r="AN48">
        <f t="shared" si="26"/>
        <v>0</v>
      </c>
      <c r="AO48">
        <f t="shared" si="26"/>
        <v>0</v>
      </c>
      <c r="AP48">
        <f t="shared" si="26"/>
        <v>-1.6785256949663612E-8</v>
      </c>
      <c r="AQ48">
        <f t="shared" si="26"/>
        <v>-1.8866683022518049E-3</v>
      </c>
      <c r="AR48">
        <f t="shared" si="26"/>
        <v>-1.8866850875087547E-3</v>
      </c>
      <c r="AS48">
        <f t="shared" si="26"/>
        <v>-2.8586408708967577</v>
      </c>
      <c r="AT48">
        <f t="shared" si="26"/>
        <v>-1.8677688536204136</v>
      </c>
      <c r="AU48">
        <f t="shared" si="23"/>
        <v>-4.7282964096046793</v>
      </c>
      <c r="AW48">
        <v>45</v>
      </c>
      <c r="AX48">
        <f>IF(Z48&gt;0, (R48*SUMPRODUCT(K48:$K$98, X48:$X$98)-K48*$AZ$3)/Z48, 0)</f>
        <v>-35483179368.544044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500000</v>
      </c>
      <c r="S49">
        <f t="shared" si="1"/>
        <v>-216201776273.46265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-1527.3099818052967</v>
      </c>
      <c r="AC49">
        <f t="shared" si="2"/>
        <v>-1363.671279969863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-1.8152689064875511E-2</v>
      </c>
      <c r="AI49">
        <f t="shared" si="25"/>
        <v>-1.815284674989821E-2</v>
      </c>
      <c r="AJ49">
        <f t="shared" si="7"/>
        <v>-163.63870183543372</v>
      </c>
      <c r="AK49">
        <f t="shared" si="22"/>
        <v>-106.91169872637079</v>
      </c>
      <c r="AL49">
        <f t="shared" si="8"/>
        <v>-270.56855340855441</v>
      </c>
      <c r="AN49">
        <f t="shared" si="26"/>
        <v>0</v>
      </c>
      <c r="AO49">
        <f t="shared" si="26"/>
        <v>0</v>
      </c>
      <c r="AP49">
        <f t="shared" si="26"/>
        <v>-2.1961183660810569E-9</v>
      </c>
      <c r="AQ49">
        <f t="shared" si="26"/>
        <v>-2.5281699660993195E-4</v>
      </c>
      <c r="AR49">
        <f t="shared" si="26"/>
        <v>-2.5281919272829805E-4</v>
      </c>
      <c r="AS49">
        <f t="shared" si="26"/>
        <v>-2.2790367300034085</v>
      </c>
      <c r="AT49">
        <f t="shared" si="26"/>
        <v>-1.4889857077300361</v>
      </c>
      <c r="AU49">
        <f t="shared" si="23"/>
        <v>-3.7682752569261728</v>
      </c>
      <c r="AW49">
        <v>46</v>
      </c>
      <c r="AX49">
        <f>IF(Z49&gt;0, (R49*SUMPRODUCT(K49:$K$98, X49:$X$98)-K49*$AZ$3)/Z49, 0)</f>
        <v>-216201776273.46265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500000</v>
      </c>
      <c r="S50">
        <f t="shared" si="1"/>
        <v>-1344767193930.4016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-1363.671279969863</v>
      </c>
      <c r="AC50">
        <f t="shared" si="2"/>
        <v>-1217.5638644799526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-2.669459118915537E-3</v>
      </c>
      <c r="AI50">
        <f t="shared" si="25"/>
        <v>-2.6694817541320632E-3</v>
      </c>
      <c r="AJ50">
        <f t="shared" si="7"/>
        <v>-146.10741548991041</v>
      </c>
      <c r="AK50">
        <f t="shared" si="22"/>
        <v>-95.456989597890413</v>
      </c>
      <c r="AL50">
        <f t="shared" si="8"/>
        <v>-241.56707456955496</v>
      </c>
      <c r="AN50">
        <f t="shared" si="26"/>
        <v>0</v>
      </c>
      <c r="AO50">
        <f t="shared" si="26"/>
        <v>0</v>
      </c>
      <c r="AP50">
        <f t="shared" si="26"/>
        <v>-2.8146988105649105E-10</v>
      </c>
      <c r="AQ50">
        <f t="shared" si="26"/>
        <v>-3.3194837779231718E-5</v>
      </c>
      <c r="AR50">
        <f t="shared" si="26"/>
        <v>-3.3195119249112771E-5</v>
      </c>
      <c r="AS50">
        <f t="shared" si="26"/>
        <v>-1.8168519312259377</v>
      </c>
      <c r="AT50">
        <f t="shared" si="26"/>
        <v>-1.1870117291337474</v>
      </c>
      <c r="AU50">
        <f t="shared" si="23"/>
        <v>-3.003896855478934</v>
      </c>
      <c r="AW50">
        <v>47</v>
      </c>
      <c r="AX50">
        <f>IF(Z50&gt;0, (R50*SUMPRODUCT(K50:$K$98, X50:$X$98)-K50*$AZ$3)/Z50, 0)</f>
        <v>-1344767193930.4016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500000</v>
      </c>
      <c r="S51">
        <f t="shared" si="1"/>
        <v>-8556855384757.7061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-1217.5638644799526</v>
      </c>
      <c r="AC51">
        <f t="shared" si="2"/>
        <v>-1087.1106224007665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-3.8465449914385115E-4</v>
      </c>
      <c r="AI51">
        <f t="shared" si="25"/>
        <v>-3.8465767528325493E-4</v>
      </c>
      <c r="AJ51">
        <f t="shared" si="7"/>
        <v>-130.45324207918611</v>
      </c>
      <c r="AK51">
        <f t="shared" si="22"/>
        <v>-85.229470513596695</v>
      </c>
      <c r="AL51">
        <f t="shared" si="8"/>
        <v>-215.6830972504581</v>
      </c>
      <c r="AN51">
        <f t="shared" si="26"/>
        <v>0</v>
      </c>
      <c r="AO51">
        <f t="shared" si="26"/>
        <v>0</v>
      </c>
      <c r="AP51">
        <f t="shared" si="26"/>
        <v>-3.5263775616362878E-11</v>
      </c>
      <c r="AQ51">
        <f t="shared" si="26"/>
        <v>-4.2707098849214231E-6</v>
      </c>
      <c r="AR51">
        <f t="shared" si="26"/>
        <v>-4.2707451486970398E-6</v>
      </c>
      <c r="AS51">
        <f t="shared" si="26"/>
        <v>-1.4483853736474186</v>
      </c>
      <c r="AT51">
        <f t="shared" si="26"/>
        <v>-0.94627865531065347</v>
      </c>
      <c r="AU51">
        <f t="shared" si="23"/>
        <v>-2.3946682997032207</v>
      </c>
      <c r="AW51">
        <v>48</v>
      </c>
      <c r="AX51">
        <f>IF(Z51&gt;0, (R51*SUMPRODUCT(K51:$K$98, X51:$X$98)-K51*$AZ$3)/Z51, 0)</f>
        <v>-8556855384757.7061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500000</v>
      </c>
      <c r="S52">
        <f t="shared" si="1"/>
        <v>-55793017833657.148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-1087.1106224007665</v>
      </c>
      <c r="AC52">
        <f t="shared" si="2"/>
        <v>-970.63448803395488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-5.4189030112489493E-5</v>
      </c>
      <c r="AI52">
        <f t="shared" si="25"/>
        <v>-5.4189465038993613E-5</v>
      </c>
      <c r="AJ52">
        <f t="shared" si="7"/>
        <v>-116.47613436681161</v>
      </c>
      <c r="AK52">
        <f t="shared" si="22"/>
        <v>-76.097743568053659</v>
      </c>
      <c r="AL52">
        <f t="shared" si="8"/>
        <v>-192.5739321243303</v>
      </c>
      <c r="AN52">
        <f t="shared" si="26"/>
        <v>0</v>
      </c>
      <c r="AO52">
        <f t="shared" si="26"/>
        <v>0</v>
      </c>
      <c r="AP52">
        <f t="shared" si="26"/>
        <v>-4.3114872393496504E-12</v>
      </c>
      <c r="AQ52">
        <f t="shared" si="26"/>
        <v>-5.3718343128799348E-7</v>
      </c>
      <c r="AR52">
        <f t="shared" si="26"/>
        <v>-5.3718774277523274E-7</v>
      </c>
      <c r="AS52">
        <f t="shared" si="26"/>
        <v>-1.1546442036781226</v>
      </c>
      <c r="AT52">
        <f t="shared" si="26"/>
        <v>-0.75436757067440541</v>
      </c>
      <c r="AU52">
        <f t="shared" si="23"/>
        <v>-1.9090123115402706</v>
      </c>
      <c r="AW52">
        <v>49</v>
      </c>
      <c r="AX52">
        <f>IF(Z52&gt;0, (R52*SUMPRODUCT(K52:$K$98, X52:$X$98)-K52*$AZ$3)/Z52, 0)</f>
        <v>-55793017833657.148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500000</v>
      </c>
      <c r="S53">
        <f t="shared" si="1"/>
        <v>-373314492557912.13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-970.63448803395488</v>
      </c>
      <c r="AC53">
        <f t="shared" si="2"/>
        <v>-866.63793621620846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-7.4508103961548248E-6</v>
      </c>
      <c r="AI53">
        <f t="shared" si="25"/>
        <v>-7.450868432874099E-6</v>
      </c>
      <c r="AJ53">
        <f t="shared" si="7"/>
        <v>-103.99655181774642</v>
      </c>
      <c r="AK53">
        <f t="shared" si="22"/>
        <v>-67.944414162376845</v>
      </c>
      <c r="AL53">
        <f t="shared" si="8"/>
        <v>-171.9409734309917</v>
      </c>
      <c r="AN53">
        <f t="shared" si="26"/>
        <v>0</v>
      </c>
      <c r="AO53">
        <f t="shared" si="26"/>
        <v>0</v>
      </c>
      <c r="AP53">
        <f t="shared" si="26"/>
        <v>-5.1368402844786034E-13</v>
      </c>
      <c r="AQ53">
        <f t="shared" si="26"/>
        <v>-6.5947254555259819E-8</v>
      </c>
      <c r="AR53">
        <f t="shared" si="26"/>
        <v>-6.5947768239288258E-8</v>
      </c>
      <c r="AS53">
        <f t="shared" si="26"/>
        <v>-0.92047531891746703</v>
      </c>
      <c r="AT53">
        <f t="shared" si="26"/>
        <v>-0.60137721108655062</v>
      </c>
      <c r="AU53">
        <f t="shared" si="23"/>
        <v>-1.5218525959517859</v>
      </c>
      <c r="AW53">
        <v>50</v>
      </c>
      <c r="AX53">
        <f>IF(Z53&gt;0, (R53*SUMPRODUCT(K53:$K$98, X53:$X$98)-K53*$AZ$3)/Z53, 0)</f>
        <v>-373314492557912.13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500000</v>
      </c>
      <c r="S54">
        <f t="shared" si="1"/>
        <v>-2570103532470278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-866.63793621620846</v>
      </c>
      <c r="AC54">
        <f t="shared" si="2"/>
        <v>-773.78387167953997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-9.9859149666965019E-7</v>
      </c>
      <c r="AI54">
        <f t="shared" si="25"/>
        <v>-9.9859902344689777E-7</v>
      </c>
      <c r="AJ54">
        <f t="shared" si="7"/>
        <v>-92.854064536668488</v>
      </c>
      <c r="AK54">
        <f t="shared" si="22"/>
        <v>-60.6646555351346</v>
      </c>
      <c r="AL54">
        <f t="shared" si="8"/>
        <v>-153.51872107040211</v>
      </c>
      <c r="AN54">
        <f t="shared" si="26"/>
        <v>0</v>
      </c>
      <c r="AO54">
        <f t="shared" si="26"/>
        <v>0</v>
      </c>
      <c r="AP54">
        <f t="shared" si="26"/>
        <v>-5.9481820089236252E-14</v>
      </c>
      <c r="AQ54">
        <f t="shared" si="26"/>
        <v>-7.8915633868470923E-9</v>
      </c>
      <c r="AR54">
        <f t="shared" si="26"/>
        <v>-7.8916228686671819E-9</v>
      </c>
      <c r="AS54">
        <f t="shared" si="26"/>
        <v>-0.73379729194701904</v>
      </c>
      <c r="AT54">
        <f t="shared" si="26"/>
        <v>-0.47941423103779279</v>
      </c>
      <c r="AU54">
        <f t="shared" si="23"/>
        <v>-1.2132115308764349</v>
      </c>
      <c r="AW54">
        <v>51</v>
      </c>
      <c r="AX54">
        <f>IF(Z54&gt;0, (R54*SUMPRODUCT(K54:$K$98, X54:$X$98)-K54*$AZ$3)/Z54, 0)</f>
        <v>-2570103532470278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500000</v>
      </c>
      <c r="S55">
        <f t="shared" si="1"/>
        <v>-1.8236356897407056E+16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-773.78387167953997</v>
      </c>
      <c r="AC55">
        <f t="shared" si="2"/>
        <v>-690.87845686366711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-1.300878519291807E-7</v>
      </c>
      <c r="AI55">
        <f t="shared" si="25"/>
        <v>-1.300887990460593E-7</v>
      </c>
      <c r="AJ55">
        <f t="shared" si="7"/>
        <v>-82.905414815872859</v>
      </c>
      <c r="AK55">
        <f t="shared" si="22"/>
        <v>-54.164871017567805</v>
      </c>
      <c r="AL55">
        <f t="shared" si="8"/>
        <v>-137.07028596352944</v>
      </c>
      <c r="AN55">
        <f t="shared" si="26"/>
        <v>0</v>
      </c>
      <c r="AO55">
        <f t="shared" si="26"/>
        <v>0</v>
      </c>
      <c r="AP55">
        <f t="shared" si="26"/>
        <v>-6.6828350115971842E-15</v>
      </c>
      <c r="AQ55">
        <f t="shared" si="26"/>
        <v>-9.1789690491705433E-10</v>
      </c>
      <c r="AR55">
        <f t="shared" si="26"/>
        <v>-9.1790358775206593E-10</v>
      </c>
      <c r="AS55">
        <f t="shared" si="26"/>
        <v>-0.58497870886346848</v>
      </c>
      <c r="AT55">
        <f t="shared" si="26"/>
        <v>-0.38218608982276914</v>
      </c>
      <c r="AU55">
        <f t="shared" si="23"/>
        <v>-0.96716479960414103</v>
      </c>
      <c r="AW55">
        <v>52</v>
      </c>
      <c r="AX55">
        <f>IF(Z55&gt;0, (R55*SUMPRODUCT(K55:$K$98, X55:$X$98)-K55*$AZ$3)/Z55, 0)</f>
        <v>-1.8236356897407056E+16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500000</v>
      </c>
      <c r="S56">
        <f t="shared" si="1"/>
        <v>-1.3373915702499442E+17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-690.87845686366711</v>
      </c>
      <c r="AC56">
        <f t="shared" si="2"/>
        <v>-616.85576505765266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-1.6446724375687375E-8</v>
      </c>
      <c r="AI56">
        <f t="shared" si="25"/>
        <v>-1.6446839685178398E-8</v>
      </c>
      <c r="AJ56">
        <f t="shared" si="7"/>
        <v>-74.02269180601445</v>
      </c>
      <c r="AK56">
        <f t="shared" si="22"/>
        <v>-48.361491980456705</v>
      </c>
      <c r="AL56">
        <f t="shared" si="8"/>
        <v>-122.38418380291799</v>
      </c>
      <c r="AN56">
        <f t="shared" si="26"/>
        <v>0</v>
      </c>
      <c r="AO56">
        <f t="shared" si="26"/>
        <v>0</v>
      </c>
      <c r="AP56">
        <f t="shared" si="26"/>
        <v>-7.2644743634681499E-16</v>
      </c>
      <c r="AQ56">
        <f t="shared" si="26"/>
        <v>-1.0361402737094249E-10</v>
      </c>
      <c r="AR56">
        <f t="shared" si="26"/>
        <v>-1.0361475381837883E-10</v>
      </c>
      <c r="AS56">
        <f t="shared" si="26"/>
        <v>-0.46634144524226395</v>
      </c>
      <c r="AT56">
        <f t="shared" si="26"/>
        <v>-0.30467641089493419</v>
      </c>
      <c r="AU56">
        <f t="shared" si="23"/>
        <v>-0.77101785624081287</v>
      </c>
      <c r="AW56">
        <v>53</v>
      </c>
      <c r="AX56">
        <f>IF(Z56&gt;0, (R56*SUMPRODUCT(K56:$K$98, X56:$X$98)-K56*$AZ$3)/Z56, 0)</f>
        <v>-1.3373915702499442E+17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500000</v>
      </c>
      <c r="S57">
        <f t="shared" si="1"/>
        <v>-1.0169183522326895E+18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-616.85576505765266</v>
      </c>
      <c r="AC57">
        <f t="shared" si="2"/>
        <v>-550.76407594442389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-2.0123273831944678E-9</v>
      </c>
      <c r="AI57">
        <f t="shared" si="25"/>
        <v>-2.012340923221421E-9</v>
      </c>
      <c r="AJ57">
        <f t="shared" si="7"/>
        <v>-66.091689113228767</v>
      </c>
      <c r="AK57">
        <f t="shared" si="22"/>
        <v>-43.17990355403569</v>
      </c>
      <c r="AL57">
        <f t="shared" si="8"/>
        <v>-109.2715926692768</v>
      </c>
      <c r="AN57">
        <f t="shared" si="26"/>
        <v>0</v>
      </c>
      <c r="AO57">
        <f t="shared" si="26"/>
        <v>0</v>
      </c>
      <c r="AP57">
        <f t="shared" si="26"/>
        <v>-7.6162404488972873E-17</v>
      </c>
      <c r="AQ57">
        <f t="shared" si="26"/>
        <v>-1.1319304802780305E-11</v>
      </c>
      <c r="AR57">
        <f t="shared" si="26"/>
        <v>-1.1319380965184793E-11</v>
      </c>
      <c r="AS57">
        <f t="shared" si="26"/>
        <v>-0.37176454499945394</v>
      </c>
      <c r="AT57">
        <f t="shared" si="26"/>
        <v>-0.24288616939997829</v>
      </c>
      <c r="AU57">
        <f t="shared" si="23"/>
        <v>-0.61465071441075159</v>
      </c>
      <c r="AW57">
        <v>54</v>
      </c>
      <c r="AX57">
        <f>IF(Z57&gt;0, (R57*SUMPRODUCT(K57:$K$98, X57:$X$98)-K57*$AZ$3)/Z57, 0)</f>
        <v>-1.0169183522326895E+18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500000</v>
      </c>
      <c r="S58">
        <f t="shared" si="1"/>
        <v>-8.0337193477695089E+18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-550.76407594442389</v>
      </c>
      <c r="AC58">
        <f t="shared" si="2"/>
        <v>-491.75363923610274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-2.3748693134313328E-10</v>
      </c>
      <c r="AI58">
        <f t="shared" si="25"/>
        <v>-2.3748846162324997E-10</v>
      </c>
      <c r="AJ58">
        <f t="shared" si="7"/>
        <v>-59.010436708321151</v>
      </c>
      <c r="AK58">
        <f t="shared" si="22"/>
        <v>-38.553485316109679</v>
      </c>
      <c r="AL58">
        <f t="shared" si="8"/>
        <v>-97.563922024668329</v>
      </c>
      <c r="AN58">
        <f t="shared" si="26"/>
        <v>0</v>
      </c>
      <c r="AO58">
        <f t="shared" si="26"/>
        <v>0</v>
      </c>
      <c r="AP58">
        <f t="shared" si="26"/>
        <v>-7.6855336845228236E-18</v>
      </c>
      <c r="AQ58">
        <f t="shared" si="26"/>
        <v>-1.1927318342395997E-12</v>
      </c>
      <c r="AR58">
        <f t="shared" si="26"/>
        <v>-1.1927395197732844E-12</v>
      </c>
      <c r="AS58">
        <f t="shared" si="26"/>
        <v>-0.29636841916451323</v>
      </c>
      <c r="AT58">
        <f t="shared" si="26"/>
        <v>-0.19362736718751475</v>
      </c>
      <c r="AU58">
        <f t="shared" si="23"/>
        <v>-0.48999578635322077</v>
      </c>
      <c r="AW58">
        <v>55</v>
      </c>
      <c r="AX58">
        <f>IF(Z58&gt;0, (R58*SUMPRODUCT(K58:$K$98, X58:$X$98)-K58*$AZ$3)/Z58, 0)</f>
        <v>-8.0337193477695089E+18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500000</v>
      </c>
      <c r="S59">
        <f t="shared" si="1"/>
        <v>-6.6161363681850884E+19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-491.75363923610274</v>
      </c>
      <c r="AC59">
        <f t="shared" si="2"/>
        <v>-439.06574931794989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-2.6981403175989864E-11</v>
      </c>
      <c r="AI59">
        <f t="shared" si="25"/>
        <v>-2.6981569083146581E-11</v>
      </c>
      <c r="AJ59">
        <f t="shared" si="7"/>
        <v>-52.687889918152848</v>
      </c>
      <c r="AK59">
        <f t="shared" si="22"/>
        <v>-34.422754746527197</v>
      </c>
      <c r="AL59">
        <f t="shared" si="8"/>
        <v>-87.110644664707024</v>
      </c>
      <c r="AN59">
        <f t="shared" si="26"/>
        <v>0</v>
      </c>
      <c r="AO59">
        <f t="shared" si="26"/>
        <v>0</v>
      </c>
      <c r="AP59">
        <f t="shared" si="26"/>
        <v>-7.4396103994062267E-19</v>
      </c>
      <c r="AQ59">
        <f t="shared" si="26"/>
        <v>-1.2099003540971602E-13</v>
      </c>
      <c r="AR59">
        <f t="shared" si="26"/>
        <v>-1.2099077937075596E-13</v>
      </c>
      <c r="AS59">
        <f t="shared" si="26"/>
        <v>-0.23626308925746461</v>
      </c>
      <c r="AT59">
        <f t="shared" si="26"/>
        <v>-0.15435855164821322</v>
      </c>
      <c r="AU59">
        <f t="shared" si="23"/>
        <v>-0.39062164090579882</v>
      </c>
      <c r="AW59">
        <v>56</v>
      </c>
      <c r="AX59">
        <f>IF(Z59&gt;0, (R59*SUMPRODUCT(K59:$K$98, X59:$X$98)-K59*$AZ$3)/Z59, 0)</f>
        <v>-6.6161363681850884E+19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500000</v>
      </c>
      <c r="S60">
        <f t="shared" si="1"/>
        <v>-5.6919740078847813E+20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-439.06574931794989</v>
      </c>
      <c r="AC60">
        <f t="shared" si="2"/>
        <v>-392.02299046245537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-2.9405969975987521E-12</v>
      </c>
      <c r="AI60">
        <f t="shared" si="25"/>
        <v>-2.9406142158340217E-12</v>
      </c>
      <c r="AJ60">
        <f t="shared" si="7"/>
        <v>-47.042758855494526</v>
      </c>
      <c r="AK60">
        <f t="shared" si="22"/>
        <v>-30.734602452256496</v>
      </c>
      <c r="AL60">
        <f t="shared" si="8"/>
        <v>-77.777361307753964</v>
      </c>
      <c r="AN60">
        <f t="shared" si="26"/>
        <v>0</v>
      </c>
      <c r="AO60">
        <f t="shared" si="26"/>
        <v>0</v>
      </c>
      <c r="AP60">
        <f t="shared" si="26"/>
        <v>-6.8937525008326658E-20</v>
      </c>
      <c r="AQ60">
        <f t="shared" si="26"/>
        <v>-1.1773417884498045E-14</v>
      </c>
      <c r="AR60">
        <f t="shared" si="26"/>
        <v>-1.1773486822023054E-14</v>
      </c>
      <c r="AS60">
        <f t="shared" si="26"/>
        <v>-0.18834748824734471</v>
      </c>
      <c r="AT60">
        <f t="shared" si="26"/>
        <v>-0.12305369232159882</v>
      </c>
      <c r="AU60">
        <f t="shared" si="23"/>
        <v>-0.31140118056895527</v>
      </c>
      <c r="AW60">
        <v>57</v>
      </c>
      <c r="AX60">
        <f>IF(Z60&gt;0, (R60*SUMPRODUCT(K60:$K$98, X60:$X$98)-K60*$AZ$3)/Z60, 0)</f>
        <v>-5.6919740078847813E+20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500000</v>
      </c>
      <c r="S61">
        <f t="shared" si="1"/>
        <v>-5.1218460709216353E+21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-392.02299046245537</v>
      </c>
      <c r="AC61">
        <f t="shared" si="2"/>
        <v>-350.02052719862081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-3.0675168636036877E-13</v>
      </c>
      <c r="AI61">
        <f t="shared" si="25"/>
        <v>-3.0675339482896757E-13</v>
      </c>
      <c r="AJ61">
        <f t="shared" si="7"/>
        <v>-42.002463263834557</v>
      </c>
      <c r="AK61">
        <f t="shared" si="22"/>
        <v>-27.441609332371879</v>
      </c>
      <c r="AL61">
        <f t="shared" si="8"/>
        <v>-69.444072596206738</v>
      </c>
      <c r="AN61">
        <f t="shared" si="26"/>
        <v>0</v>
      </c>
      <c r="AO61">
        <f t="shared" si="26"/>
        <v>0</v>
      </c>
      <c r="AP61">
        <f t="shared" si="26"/>
        <v>-6.1073952635027045E-21</v>
      </c>
      <c r="AQ61">
        <f t="shared" si="26"/>
        <v>-1.0965690546985778E-15</v>
      </c>
      <c r="AR61">
        <f t="shared" si="26"/>
        <v>-1.0965751620938414E-15</v>
      </c>
      <c r="AS61">
        <f t="shared" si="26"/>
        <v>-0.15014946448289651</v>
      </c>
      <c r="AT61">
        <f t="shared" si="26"/>
        <v>-9.8097650128825611E-2</v>
      </c>
      <c r="AU61">
        <f t="shared" si="23"/>
        <v>-0.24824711461172322</v>
      </c>
      <c r="AW61">
        <v>58</v>
      </c>
      <c r="AX61">
        <f>IF(Z61&gt;0, (R61*SUMPRODUCT(K61:$K$98, X61:$X$98)-K61*$AZ$3)/Z61, 0)</f>
        <v>-5.1218460709216353E+21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500000</v>
      </c>
      <c r="S62">
        <f t="shared" si="1"/>
        <v>-4.8362974650477073E+22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-350.02052719862081</v>
      </c>
      <c r="AC62">
        <f t="shared" si="2"/>
        <v>-312.51832785591142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-3.0596711487253742E-14</v>
      </c>
      <c r="AI62">
        <f t="shared" si="25"/>
        <v>-3.0596873035592172E-14</v>
      </c>
      <c r="AJ62">
        <f t="shared" si="7"/>
        <v>-37.502199342709389</v>
      </c>
      <c r="AK62">
        <f t="shared" si="22"/>
        <v>-24.501436903903461</v>
      </c>
      <c r="AL62">
        <f t="shared" si="8"/>
        <v>-62.003636246612878</v>
      </c>
      <c r="AN62">
        <f t="shared" si="26"/>
        <v>0</v>
      </c>
      <c r="AO62">
        <f t="shared" si="26"/>
        <v>0</v>
      </c>
      <c r="AP62">
        <f t="shared" si="26"/>
        <v>-5.1562444664710638E-22</v>
      </c>
      <c r="AQ62">
        <f t="shared" si="26"/>
        <v>-9.7657534475409242E-17</v>
      </c>
      <c r="AR62">
        <f t="shared" si="26"/>
        <v>-9.7658050099855874E-17</v>
      </c>
      <c r="AS62">
        <f t="shared" si="26"/>
        <v>-0.11969823380332936</v>
      </c>
      <c r="AT62">
        <f t="shared" si="26"/>
        <v>-7.8202846084841834E-2</v>
      </c>
      <c r="AU62">
        <f t="shared" si="23"/>
        <v>-0.19790107988817129</v>
      </c>
      <c r="AW62">
        <v>59</v>
      </c>
      <c r="AX62">
        <f>IF(Z62&gt;0, (R62*SUMPRODUCT(K62:$K$98, X62:$X$98)-K62*$AZ$3)/Z62, 0)</f>
        <v>-4.8362974650477073E+22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500000</v>
      </c>
      <c r="S63">
        <f t="shared" si="1"/>
        <v>-4.8081334655481339E+23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-312.51832785591142</v>
      </c>
      <c r="AC63">
        <f t="shared" si="2"/>
        <v>-279.03422129992089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-2.9084881369413871E-15</v>
      </c>
      <c r="AI63">
        <f t="shared" si="25"/>
        <v>-2.9085026453895874E-15</v>
      </c>
      <c r="AJ63">
        <f t="shared" si="7"/>
        <v>-33.484106555990536</v>
      </c>
      <c r="AK63">
        <f t="shared" si="22"/>
        <v>-21.876282949913801</v>
      </c>
      <c r="AL63">
        <f t="shared" si="8"/>
        <v>-55.360389505904337</v>
      </c>
      <c r="AN63">
        <f t="shared" si="26"/>
        <v>0</v>
      </c>
      <c r="AO63">
        <f t="shared" si="26"/>
        <v>0</v>
      </c>
      <c r="AP63">
        <f t="shared" si="26"/>
        <v>-4.134604234740115E-23</v>
      </c>
      <c r="AQ63">
        <f t="shared" si="26"/>
        <v>-8.2885827634204633E-18</v>
      </c>
      <c r="AR63">
        <f t="shared" si="26"/>
        <v>-8.2886241094628105E-18</v>
      </c>
      <c r="AS63">
        <f t="shared" si="26"/>
        <v>-9.5422699141684789E-2</v>
      </c>
      <c r="AT63">
        <f t="shared" si="26"/>
        <v>-6.2342830105900686E-2</v>
      </c>
      <c r="AU63">
        <f t="shared" si="23"/>
        <v>-0.15776552924758547</v>
      </c>
      <c r="AW63">
        <v>60</v>
      </c>
      <c r="AX63">
        <f>IF(Z63&gt;0, (R63*SUMPRODUCT(K63:$K$98, X63:$X$98)-K63*$AZ$3)/Z63, 0)</f>
        <v>-4.8081334655481339E+23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500000</v>
      </c>
      <c r="S64">
        <f t="shared" si="1"/>
        <v>-5.0500247632855405E+24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-279.03422129992089</v>
      </c>
      <c r="AC64">
        <f t="shared" si="2"/>
        <v>-249.13769758921509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-2.6260029655201694E-16</v>
      </c>
      <c r="AI64">
        <f t="shared" si="25"/>
        <v>-2.6260152990090762E-16</v>
      </c>
      <c r="AJ64">
        <f t="shared" si="7"/>
        <v>-29.896523710705793</v>
      </c>
      <c r="AK64">
        <f t="shared" si="22"/>
        <v>-19.532395490994464</v>
      </c>
      <c r="AL64">
        <f t="shared" si="8"/>
        <v>-49.428919201700253</v>
      </c>
      <c r="AN64">
        <f t="shared" si="26"/>
        <v>0</v>
      </c>
      <c r="AO64">
        <f t="shared" si="26"/>
        <v>0</v>
      </c>
      <c r="AP64">
        <f t="shared" si="26"/>
        <v>-3.1382020840186253E-24</v>
      </c>
      <c r="AQ64">
        <f t="shared" si="26"/>
        <v>-6.6817492124689784E-19</v>
      </c>
      <c r="AR64">
        <f t="shared" si="26"/>
        <v>-6.681780594489819E-19</v>
      </c>
      <c r="AS64">
        <f t="shared" si="26"/>
        <v>-7.6070391535144014E-2</v>
      </c>
      <c r="AT64">
        <f t="shared" si="26"/>
        <v>-4.9699322469627452E-2</v>
      </c>
      <c r="AU64">
        <f t="shared" si="23"/>
        <v>-0.12576971400477147</v>
      </c>
      <c r="AW64">
        <v>61</v>
      </c>
      <c r="AX64">
        <f>IF(Z64&gt;0, (R64*SUMPRODUCT(K64:$K$98, X64:$X$98)-K64*$AZ$3)/Z64, 0)</f>
        <v>-5.0500247632855405E+24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500000</v>
      </c>
      <c r="S65">
        <f t="shared" si="1"/>
        <v>-5.6229316579178307E+25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-249.13769758921509</v>
      </c>
      <c r="AC65">
        <f t="shared" si="2"/>
        <v>-222.44437284751348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-2.2442297396449893E-17</v>
      </c>
      <c r="AI65">
        <f t="shared" si="25"/>
        <v>-2.2442396296981848E-17</v>
      </c>
      <c r="AJ65">
        <f t="shared" si="7"/>
        <v>-26.693324741701616</v>
      </c>
      <c r="AK65">
        <f t="shared" si="22"/>
        <v>-17.439638831245059</v>
      </c>
      <c r="AL65">
        <f t="shared" si="8"/>
        <v>-44.132963572946679</v>
      </c>
      <c r="AN65">
        <f t="shared" si="26"/>
        <v>0</v>
      </c>
      <c r="AO65">
        <f t="shared" si="26"/>
        <v>0</v>
      </c>
      <c r="AP65">
        <f t="shared" si="26"/>
        <v>-2.2468576774853096E-25</v>
      </c>
      <c r="AQ65">
        <f t="shared" si="26"/>
        <v>-5.0985214344644362E-20</v>
      </c>
      <c r="AR65">
        <f t="shared" si="26"/>
        <v>-5.0985439030412109E-20</v>
      </c>
      <c r="AS65">
        <f t="shared" si="26"/>
        <v>-6.0642850394725813E-2</v>
      </c>
      <c r="AT65">
        <f t="shared" si="26"/>
        <v>-3.9619995591220869E-2</v>
      </c>
      <c r="AU65">
        <f t="shared" si="23"/>
        <v>-0.10026284598594669</v>
      </c>
      <c r="AW65">
        <v>62</v>
      </c>
      <c r="AX65">
        <f>IF(Z65&gt;0, (R65*SUMPRODUCT(K65:$K$98, X65:$X$98)-K65*$AZ$3)/Z65, 0)</f>
        <v>-5.6229316579178307E+25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500000</v>
      </c>
      <c r="S66">
        <f t="shared" si="1"/>
        <v>-6.6635271784279001E+26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-222.44437284751348</v>
      </c>
      <c r="AC66">
        <f t="shared" si="2"/>
        <v>-198.61104718527989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-1.8092020663668727E-18</v>
      </c>
      <c r="AI66">
        <f t="shared" si="25"/>
        <v>-1.8092095177901904E-18</v>
      </c>
      <c r="AJ66">
        <f t="shared" si="7"/>
        <v>-23.833325662233591</v>
      </c>
      <c r="AK66">
        <f t="shared" si="22"/>
        <v>-15.571106099325945</v>
      </c>
      <c r="AL66">
        <f t="shared" si="8"/>
        <v>-39.404431761559536</v>
      </c>
      <c r="AN66">
        <f t="shared" si="26"/>
        <v>0</v>
      </c>
      <c r="AO66">
        <f t="shared" si="26"/>
        <v>0</v>
      </c>
      <c r="AP66">
        <f t="shared" si="26"/>
        <v>-1.5114651919514494E-26</v>
      </c>
      <c r="AQ66">
        <f t="shared" si="26"/>
        <v>-3.6698303557355244E-21</v>
      </c>
      <c r="AR66">
        <f t="shared" si="26"/>
        <v>-3.669845470387444E-21</v>
      </c>
      <c r="AS66">
        <f t="shared" si="26"/>
        <v>-4.8344109051917904E-2</v>
      </c>
      <c r="AT66">
        <f t="shared" si="26"/>
        <v>-3.1584817913919691E-2</v>
      </c>
      <c r="AU66">
        <f t="shared" si="23"/>
        <v>-7.9928926965837588E-2</v>
      </c>
      <c r="AW66">
        <v>63</v>
      </c>
      <c r="AX66">
        <f>IF(Z66&gt;0, (R66*SUMPRODUCT(K66:$K$98, X66:$X$98)-K66*$AZ$3)/Z66, 0)</f>
        <v>-6.6635271784279001E+26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-8.4436515617784334E+27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-198.61104718527989</v>
      </c>
      <c r="AC67">
        <f t="shared" ref="AC67:AC79" si="29">S67*Z67</f>
        <v>-177.33129212971414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-5.250432553743489E-25</v>
      </c>
      <c r="AH67">
        <f t="shared" ref="AH67:AH79" si="32">-X67*R67</f>
        <v>-1.3703731658551246E-19</v>
      </c>
      <c r="AI67">
        <f t="shared" ref="AI67:AI79" si="33">SUM(AE67:AH67)</f>
        <v>-1.3703784162876784E-19</v>
      </c>
      <c r="AJ67">
        <f t="shared" ref="AJ67:AJ79" si="34">AB67-AC67</f>
        <v>-21.279755055565744</v>
      </c>
      <c r="AK67">
        <f t="shared" si="22"/>
        <v>-13.902773302969594</v>
      </c>
      <c r="AL67">
        <f t="shared" ref="AL67:AL79" si="35">SUM(AI67:AK67)</f>
        <v>-35.182528358535336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-2.4818740420305882E-22</v>
      </c>
      <c r="AR67">
        <f t="shared" si="36"/>
        <v>-2.4818835510552755E-22</v>
      </c>
      <c r="AS67">
        <f t="shared" si="36"/>
        <v>-3.8539627751847882E-2</v>
      </c>
      <c r="AT67">
        <f t="shared" si="36"/>
        <v>-2.517922346454057E-2</v>
      </c>
      <c r="AU67">
        <f t="shared" si="23"/>
        <v>-6.3718851216388442E-2</v>
      </c>
      <c r="AW67">
        <v>64</v>
      </c>
      <c r="AX67">
        <f>IF(Z67&gt;0, (R67*SUMPRODUCT(K67:$K$98, X67:$X$98)-K67*$AZ$3)/Z67, 0)</f>
        <v>-8.4436515617784334E+27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7"/>
        <v>500000</v>
      </c>
      <c r="S68">
        <f t="shared" si="28"/>
        <v>-1.1496736844420337E+29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-177.33129212971414</v>
      </c>
      <c r="AC68">
        <f t="shared" si="29"/>
        <v>-158.33151083010191</v>
      </c>
      <c r="AE68">
        <f t="shared" si="30"/>
        <v>0</v>
      </c>
      <c r="AF68">
        <f t="shared" si="31"/>
        <v>0</v>
      </c>
      <c r="AG68">
        <f t="shared" si="31"/>
        <v>-3.4429663167193451E-26</v>
      </c>
      <c r="AH68">
        <f t="shared" si="32"/>
        <v>-9.7072631930682389E-21</v>
      </c>
      <c r="AI68">
        <f t="shared" si="33"/>
        <v>-9.7072976227314066E-21</v>
      </c>
      <c r="AJ68">
        <f t="shared" si="34"/>
        <v>-18.999781299612238</v>
      </c>
      <c r="AK68">
        <f t="shared" si="22"/>
        <v>-12.413190449079991</v>
      </c>
      <c r="AL68">
        <f t="shared" si="35"/>
        <v>-31.412971748692229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-1.5697108966328057E-23</v>
      </c>
      <c r="AR68">
        <f t="shared" si="36"/>
        <v>-1.5697164640740471E-23</v>
      </c>
      <c r="AS68">
        <f t="shared" si="36"/>
        <v>-3.072355528686847E-2</v>
      </c>
      <c r="AT68">
        <f t="shared" si="36"/>
        <v>-2.0072722787420727E-2</v>
      </c>
      <c r="AU68">
        <f t="shared" si="23"/>
        <v>-5.07962780742892E-2</v>
      </c>
      <c r="AW68">
        <v>65</v>
      </c>
      <c r="AX68">
        <f>IF(Z68&gt;0, (R68*SUMPRODUCT(K68:$K$98, X68:$X$98)-K68*$AZ$3)/Z68, 0)</f>
        <v>-1.1496736844420337E+29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7"/>
        <v>500000</v>
      </c>
      <c r="S69">
        <f t="shared" si="28"/>
        <v>-1.690834857317805E+30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-158.33151083010191</v>
      </c>
      <c r="AC69">
        <f t="shared" si="29"/>
        <v>-141.36742038401954</v>
      </c>
      <c r="AE69">
        <f t="shared" si="30"/>
        <v>0</v>
      </c>
      <c r="AF69">
        <f t="shared" si="31"/>
        <v>0</v>
      </c>
      <c r="AG69">
        <f t="shared" si="31"/>
        <v>-2.0902014731390245E-27</v>
      </c>
      <c r="AH69">
        <f t="shared" si="32"/>
        <v>-6.3990330124764986E-22</v>
      </c>
      <c r="AI69">
        <f t="shared" si="33"/>
        <v>-6.3990539144912296E-22</v>
      </c>
      <c r="AJ69">
        <f t="shared" si="34"/>
        <v>-16.964090446082366</v>
      </c>
      <c r="AK69">
        <f t="shared" si="22"/>
        <v>-11.083205758107134</v>
      </c>
      <c r="AL69">
        <f t="shared" si="35"/>
        <v>-28.0472962041895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-9.2388772346276297E-25</v>
      </c>
      <c r="AR69">
        <f t="shared" si="36"/>
        <v>-9.2389074128041884E-25</v>
      </c>
      <c r="AS69">
        <f t="shared" si="36"/>
        <v>-2.4492630171291843E-2</v>
      </c>
      <c r="AT69">
        <f t="shared" si="36"/>
        <v>-1.6001851711910653E-2</v>
      </c>
      <c r="AU69">
        <f t="shared" si="23"/>
        <v>-4.0494481883202496E-2</v>
      </c>
      <c r="AW69">
        <v>66</v>
      </c>
      <c r="AX69">
        <f>IF(Z69&gt;0, (R69*SUMPRODUCT(K69:$K$98, X69:$X$98)-K69*$AZ$3)/Z69, 0)</f>
        <v>-1.690834857317805E+30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7"/>
        <v>500000</v>
      </c>
      <c r="S70">
        <f t="shared" si="28"/>
        <v>-2.7418499837824279E+31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-141.36742038401954</v>
      </c>
      <c r="AC70">
        <f t="shared" si="29"/>
        <v>-126.22091105716031</v>
      </c>
      <c r="AE70">
        <f t="shared" si="30"/>
        <v>0</v>
      </c>
      <c r="AF70">
        <f t="shared" si="31"/>
        <v>0</v>
      </c>
      <c r="AG70">
        <f t="shared" si="31"/>
        <v>-1.1508736054464627E-28</v>
      </c>
      <c r="AH70">
        <f t="shared" si="32"/>
        <v>-3.9084241957259761E-23</v>
      </c>
      <c r="AI70">
        <f t="shared" si="33"/>
        <v>-3.9084357044620303E-23</v>
      </c>
      <c r="AJ70">
        <f t="shared" si="34"/>
        <v>-15.146509326859231</v>
      </c>
      <c r="AK70">
        <f t="shared" si="22"/>
        <v>-9.8957194268813691</v>
      </c>
      <c r="AL70">
        <f t="shared" si="35"/>
        <v>-25.042228753740602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-5.0383521193688013E-26</v>
      </c>
      <c r="AR70">
        <f t="shared" si="36"/>
        <v>-5.0383669552877767E-26</v>
      </c>
      <c r="AS70">
        <f t="shared" si="36"/>
        <v>-1.9525374817675228E-2</v>
      </c>
      <c r="AT70">
        <f t="shared" si="36"/>
        <v>-1.2756578214214487E-2</v>
      </c>
      <c r="AU70">
        <f t="shared" si="23"/>
        <v>-3.2281953031889715E-2</v>
      </c>
      <c r="AW70">
        <v>67</v>
      </c>
      <c r="AX70">
        <f>IF(Z70&gt;0, (R70*SUMPRODUCT(K70:$K$98, X70:$X$98)-K70*$AZ$3)/Z70, 0)</f>
        <v>-2.7418499837824279E+31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7"/>
        <v>500000</v>
      </c>
      <c r="S71">
        <f t="shared" si="28"/>
        <v>-4.9513991878614368E+32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-126.22091105716031</v>
      </c>
      <c r="AC71">
        <f t="shared" si="29"/>
        <v>-112.69724201532171</v>
      </c>
      <c r="AE71">
        <f t="shared" si="30"/>
        <v>0</v>
      </c>
      <c r="AF71">
        <f t="shared" si="31"/>
        <v>0</v>
      </c>
      <c r="AG71">
        <f t="shared" si="31"/>
        <v>-5.6901714919089806E-30</v>
      </c>
      <c r="AH71">
        <f t="shared" si="32"/>
        <v>-2.1649263089458163E-24</v>
      </c>
      <c r="AI71">
        <f t="shared" si="33"/>
        <v>-2.1649319991173084E-24</v>
      </c>
      <c r="AJ71">
        <f t="shared" si="34"/>
        <v>-13.523669041838602</v>
      </c>
      <c r="AK71">
        <f t="shared" si="22"/>
        <v>-8.835463774001223</v>
      </c>
      <c r="AL71">
        <f t="shared" si="35"/>
        <v>-22.359132815839825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-2.4917927530016925E-27</v>
      </c>
      <c r="AR71">
        <f t="shared" si="36"/>
        <v>-2.4917993022907044E-27</v>
      </c>
      <c r="AS71">
        <f t="shared" si="36"/>
        <v>-1.5565509261539564E-2</v>
      </c>
      <c r="AT71">
        <f t="shared" si="36"/>
        <v>-1.0169466050872518E-2</v>
      </c>
      <c r="AU71">
        <f t="shared" si="23"/>
        <v>-2.5734975312412083E-2</v>
      </c>
      <c r="AW71">
        <v>68</v>
      </c>
      <c r="AX71">
        <f>IF(Z71&gt;0, (R71*SUMPRODUCT(K71:$K$98, X71:$X$98)-K71*$AZ$3)/Z71, 0)</f>
        <v>-4.9513991878614368E+32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7"/>
        <v>500000</v>
      </c>
      <c r="S72">
        <f t="shared" si="28"/>
        <v>-1.0079180683329819E+34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-112.69724201532171</v>
      </c>
      <c r="AC72">
        <f t="shared" si="29"/>
        <v>-100.62253751368009</v>
      </c>
      <c r="AE72">
        <f t="shared" si="30"/>
        <v>0</v>
      </c>
      <c r="AF72">
        <f t="shared" si="31"/>
        <v>0</v>
      </c>
      <c r="AG72">
        <f t="shared" si="31"/>
        <v>-2.4958015109328763E-31</v>
      </c>
      <c r="AH72">
        <f t="shared" si="32"/>
        <v>-1.0767379251793205E-25</v>
      </c>
      <c r="AI72">
        <f t="shared" si="33"/>
        <v>-1.0767404209808313E-25</v>
      </c>
      <c r="AJ72">
        <f t="shared" si="34"/>
        <v>-12.074704501641619</v>
      </c>
      <c r="AK72">
        <f t="shared" ref="AK72:AK79" si="49">G72*SUM(AB72:AB72, AE72:AF72)</f>
        <v>-7.8888069410725201</v>
      </c>
      <c r="AL72">
        <f t="shared" si="35"/>
        <v>-19.96351144271414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-1.1065238719332662E-28</v>
      </c>
      <c r="AR72">
        <f t="shared" si="36"/>
        <v>-1.1065264367764715E-28</v>
      </c>
      <c r="AS72">
        <f t="shared" si="36"/>
        <v>-1.2408728684263057E-2</v>
      </c>
      <c r="AT72">
        <f t="shared" si="36"/>
        <v>-8.1070360737185258E-3</v>
      </c>
      <c r="AU72">
        <f t="shared" si="23"/>
        <v>-2.0515764757981583E-2</v>
      </c>
      <c r="AW72">
        <v>69</v>
      </c>
      <c r="AX72">
        <f>IF(Z72&gt;0, (R72*SUMPRODUCT(K72:$K$98, X72:$X$98)-K72*$AZ$3)/Z72, 0)</f>
        <v>-1.0079180683329819E+34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7"/>
        <v>500000</v>
      </c>
      <c r="S73">
        <f t="shared" si="28"/>
        <v>-2.3481048528806506E+35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-100.62253751368009</v>
      </c>
      <c r="AC73">
        <f t="shared" si="29"/>
        <v>-89.841551351500073</v>
      </c>
      <c r="AE73">
        <f t="shared" si="30"/>
        <v>0</v>
      </c>
      <c r="AF73">
        <f t="shared" si="31"/>
        <v>0</v>
      </c>
      <c r="AG73">
        <f t="shared" si="31"/>
        <v>-9.5653257606110131E-33</v>
      </c>
      <c r="AH73">
        <f t="shared" si="32"/>
        <v>-4.7503804764348744E-27</v>
      </c>
      <c r="AI73">
        <f t="shared" si="33"/>
        <v>-4.750390041760635E-27</v>
      </c>
      <c r="AJ73">
        <f t="shared" si="34"/>
        <v>-10.780986162180014</v>
      </c>
      <c r="AK73">
        <f t="shared" si="49"/>
        <v>-7.0435776259576066</v>
      </c>
      <c r="AL73">
        <f t="shared" si="35"/>
        <v>-17.82456378813762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-4.3587418692913081E-30</v>
      </c>
      <c r="AR73">
        <f t="shared" si="36"/>
        <v>-4.3587506460168968E-30</v>
      </c>
      <c r="AS73">
        <f t="shared" si="36"/>
        <v>-9.8921625352862332E-3</v>
      </c>
      <c r="AT73">
        <f t="shared" si="36"/>
        <v>-6.4628795230536702E-3</v>
      </c>
      <c r="AU73">
        <f t="shared" si="23"/>
        <v>-1.6355042058339906E-2</v>
      </c>
      <c r="AW73">
        <v>70</v>
      </c>
      <c r="AX73">
        <f>IF(Z73&gt;0, (R73*SUMPRODUCT(K73:$K$98, X73:$X$98)-K73*$AZ$3)/Z73, 0)</f>
        <v>-2.3481048528806506E+35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7"/>
        <v>500000</v>
      </c>
      <c r="S74">
        <f t="shared" si="28"/>
        <v>-6.3838357146387228E+36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-89.841551351500073</v>
      </c>
      <c r="AC74">
        <f t="shared" si="29"/>
        <v>-80.215670849553632</v>
      </c>
      <c r="AE74">
        <f t="shared" si="30"/>
        <v>0</v>
      </c>
      <c r="AF74">
        <f t="shared" si="31"/>
        <v>0</v>
      </c>
      <c r="AG74">
        <f t="shared" si="31"/>
        <v>-3.1413586766343203E-34</v>
      </c>
      <c r="AH74">
        <f t="shared" si="32"/>
        <v>-1.8311073270682942E-28</v>
      </c>
      <c r="AI74">
        <f t="shared" si="33"/>
        <v>-1.8311104684269708E-28</v>
      </c>
      <c r="AJ74">
        <f t="shared" si="34"/>
        <v>-9.6258805019464404</v>
      </c>
      <c r="AK74">
        <f t="shared" si="49"/>
        <v>-6.2889085946050054</v>
      </c>
      <c r="AL74">
        <f t="shared" si="35"/>
        <v>-15.914789096551445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-1.5001287440575015E-31</v>
      </c>
      <c r="AR74">
        <f t="shared" si="36"/>
        <v>-1.5001313176054178E-31</v>
      </c>
      <c r="AS74">
        <f t="shared" si="36"/>
        <v>-7.8859714088697647E-3</v>
      </c>
      <c r="AT74">
        <f t="shared" si="36"/>
        <v>-5.1521679871282446E-3</v>
      </c>
      <c r="AU74">
        <f t="shared" si="23"/>
        <v>-1.3038139395998009E-2</v>
      </c>
      <c r="AW74">
        <v>71</v>
      </c>
      <c r="AX74">
        <f>IF(Z74&gt;0, (R74*SUMPRODUCT(K74:$K$98, X74:$X$98)-K74*$AZ$3)/Z74, 0)</f>
        <v>-6.3838357146387228E+36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7"/>
        <v>500000</v>
      </c>
      <c r="S75">
        <f t="shared" si="28"/>
        <v>-2.081423176725594E+38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-80.215670849553632</v>
      </c>
      <c r="AC75">
        <f t="shared" si="29"/>
        <v>-71.621134687101446</v>
      </c>
      <c r="AE75">
        <f t="shared" si="30"/>
        <v>0</v>
      </c>
      <c r="AF75">
        <f t="shared" si="31"/>
        <v>0</v>
      </c>
      <c r="AG75">
        <f t="shared" si="31"/>
        <v>-8.6024235109859726E-36</v>
      </c>
      <c r="AH75">
        <f t="shared" si="32"/>
        <v>-6.0478417095162347E-30</v>
      </c>
      <c r="AI75">
        <f t="shared" si="33"/>
        <v>-6.0478503119397459E-30</v>
      </c>
      <c r="AJ75">
        <f t="shared" si="34"/>
        <v>-8.5945361624521865</v>
      </c>
      <c r="AK75">
        <f t="shared" si="49"/>
        <v>-5.6150969594687545</v>
      </c>
      <c r="AL75">
        <f t="shared" si="35"/>
        <v>-14.209633121920941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-4.4238167166862483E-33</v>
      </c>
      <c r="AR75">
        <f t="shared" si="36"/>
        <v>-4.4238230091037353E-33</v>
      </c>
      <c r="AS75">
        <f t="shared" si="36"/>
        <v>-6.2866481256933764E-3</v>
      </c>
      <c r="AT75">
        <f t="shared" si="36"/>
        <v>-4.1072767754530004E-3</v>
      </c>
      <c r="AU75">
        <f t="shared" si="23"/>
        <v>-1.0393924901146377E-2</v>
      </c>
      <c r="AW75">
        <v>72</v>
      </c>
      <c r="AX75">
        <f>IF(Z75&gt;0, (R75*SUMPRODUCT(K75:$K$98, X75:$X$98)-K75*$AZ$3)/Z75, 0)</f>
        <v>-2.081423176725594E+38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7"/>
        <v>500000</v>
      </c>
      <c r="S76">
        <f t="shared" si="28"/>
        <v>-8.4751126585622079E+39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-71.621134687101446</v>
      </c>
      <c r="AC76">
        <f t="shared" si="29"/>
        <v>-63.947441684912008</v>
      </c>
      <c r="AE76">
        <f t="shared" si="30"/>
        <v>0</v>
      </c>
      <c r="AF76">
        <f t="shared" si="31"/>
        <v>0</v>
      </c>
      <c r="AG76">
        <f t="shared" si="31"/>
        <v>-1.8863301368716146E-37</v>
      </c>
      <c r="AH76">
        <f t="shared" si="32"/>
        <v>-1.6655532524377901E-31</v>
      </c>
      <c r="AI76">
        <f t="shared" si="33"/>
        <v>-1.6655551387679271E-31</v>
      </c>
      <c r="AJ76">
        <f t="shared" si="34"/>
        <v>-7.6736930021894381</v>
      </c>
      <c r="AK76">
        <f t="shared" si="49"/>
        <v>-5.013479428097102</v>
      </c>
      <c r="AL76">
        <f t="shared" si="35"/>
        <v>-12.687172430286541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-1.0877703323413635E-34</v>
      </c>
      <c r="AR76">
        <f t="shared" si="36"/>
        <v>-1.0877715643007481E-34</v>
      </c>
      <c r="AS76">
        <f t="shared" si="36"/>
        <v>-5.0116773961203474E-3</v>
      </c>
      <c r="AT76">
        <f t="shared" si="36"/>
        <v>-3.2742958987986288E-3</v>
      </c>
      <c r="AU76">
        <f t="shared" si="23"/>
        <v>-8.2859732949189767E-3</v>
      </c>
      <c r="AW76">
        <v>73</v>
      </c>
      <c r="AX76">
        <f>IF(Z76&gt;0, (R76*SUMPRODUCT(K76:$K$98, X76:$X$98)-K76*$AZ$3)/Z76, 0)</f>
        <v>-8.4751126585622079E+39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7"/>
        <v>500000</v>
      </c>
      <c r="S77">
        <f t="shared" si="28"/>
        <v>-4.5941212591829236E+41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-63.947441684912008</v>
      </c>
      <c r="AC77">
        <f t="shared" si="29"/>
        <v>-57.095930075814287</v>
      </c>
      <c r="AE77">
        <f t="shared" si="30"/>
        <v>0</v>
      </c>
      <c r="AF77">
        <f t="shared" si="31"/>
        <v>0</v>
      </c>
      <c r="AG77">
        <f t="shared" si="31"/>
        <v>-3.1070103973468551E-39</v>
      </c>
      <c r="AH77">
        <f t="shared" si="32"/>
        <v>-3.6727934630588593E-33</v>
      </c>
      <c r="AI77">
        <f t="shared" si="33"/>
        <v>-3.6727965700692567E-33</v>
      </c>
      <c r="AJ77">
        <f t="shared" si="34"/>
        <v>-6.8515116090977202</v>
      </c>
      <c r="AK77">
        <f t="shared" si="49"/>
        <v>-4.4763209179438412</v>
      </c>
      <c r="AL77">
        <f t="shared" si="35"/>
        <v>-11.327832527041561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-2.1416927721878199E-36</v>
      </c>
      <c r="AR77">
        <f t="shared" si="36"/>
        <v>-2.1416945839590994E-36</v>
      </c>
      <c r="AS77">
        <f t="shared" si="36"/>
        <v>-3.9952785364479855E-3</v>
      </c>
      <c r="AT77">
        <f t="shared" si="36"/>
        <v>-2.6102486438126823E-3</v>
      </c>
      <c r="AU77">
        <f t="shared" si="23"/>
        <v>-6.6055271802606674E-3</v>
      </c>
      <c r="AW77">
        <v>74</v>
      </c>
      <c r="AX77">
        <f>IF(Z77&gt;0, (R77*SUMPRODUCT(K77:$K$98, X77:$X$98)-K77*$AZ$3)/Z77, 0)</f>
        <v>-4.5941212591829236E+41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7"/>
        <v>500000</v>
      </c>
      <c r="S78">
        <f t="shared" si="28"/>
        <v>-3.724088549723588E+43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-57.095930075814287</v>
      </c>
      <c r="AC78">
        <f t="shared" si="29"/>
        <v>-50.978508996262761</v>
      </c>
      <c r="AE78">
        <f t="shared" si="30"/>
        <v>0</v>
      </c>
      <c r="AF78">
        <f t="shared" si="31"/>
        <v>0</v>
      </c>
      <c r="AG78">
        <f t="shared" si="31"/>
        <v>-3.4222138058483147E-41</v>
      </c>
      <c r="AH78">
        <f t="shared" si="32"/>
        <v>-6.0834363106298077E-35</v>
      </c>
      <c r="AI78">
        <f t="shared" si="33"/>
        <v>-6.083439732843614E-35</v>
      </c>
      <c r="AJ78">
        <f t="shared" si="34"/>
        <v>-6.1174210795515265</v>
      </c>
      <c r="AK78">
        <f t="shared" si="49"/>
        <v>-3.9967151053070005</v>
      </c>
      <c r="AL78">
        <f t="shared" si="35"/>
        <v>-10.114136184858527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-3.1673175500730766E-38</v>
      </c>
      <c r="AR78">
        <f t="shared" si="36"/>
        <v>-3.1673193318354385E-38</v>
      </c>
      <c r="AS78">
        <f t="shared" si="36"/>
        <v>-3.1850115883673307E-3</v>
      </c>
      <c r="AT78">
        <f t="shared" si="36"/>
        <v>-2.0808742377333243E-3</v>
      </c>
      <c r="AU78">
        <f t="shared" si="23"/>
        <v>-5.2658858261006546E-3</v>
      </c>
      <c r="AW78">
        <v>75</v>
      </c>
      <c r="AX78">
        <f>IF(Z78&gt;0, (R78*SUMPRODUCT(K78:$K$98, X78:$X$98)-K78*$AZ$3)/Z78, 0)</f>
        <v>-3.724088549723588E+43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-50.978508996262761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-6.8444276116966289E-37</v>
      </c>
      <c r="AI79">
        <f t="shared" si="33"/>
        <v>-6.8444276116966289E-37</v>
      </c>
      <c r="AJ79">
        <f t="shared" si="34"/>
        <v>-50.978508996262761</v>
      </c>
      <c r="AK79">
        <f t="shared" si="49"/>
        <v>-3.5684956297383934</v>
      </c>
      <c r="AL79">
        <f t="shared" si="35"/>
        <v>-54.547004626001154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-3.1817185028262585E-40</v>
      </c>
      <c r="AR79">
        <f t="shared" si="36"/>
        <v>-3.1817185028262585E-40</v>
      </c>
      <c r="AS79">
        <f t="shared" si="36"/>
        <v>-2.3698002889637894E-2</v>
      </c>
      <c r="AT79">
        <f t="shared" si="36"/>
        <v>-1.6588602022746526E-3</v>
      </c>
      <c r="AU79">
        <f t="shared" si="23"/>
        <v>-2.5356863091912547E-2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122091.73706651562</v>
      </c>
      <c r="AO81" s="8">
        <f t="shared" si="50"/>
        <v>-12209.173706651563</v>
      </c>
      <c r="AP81" s="8">
        <f t="shared" si="50"/>
        <v>-409.58717030250142</v>
      </c>
      <c r="AQ81" s="8">
        <f t="shared" si="50"/>
        <v>-97913.93120101832</v>
      </c>
      <c r="AR81" s="8">
        <f t="shared" si="50"/>
        <v>11559.044988543223</v>
      </c>
      <c r="AS81" s="8">
        <f t="shared" si="50"/>
        <v>-14991.802329952681</v>
      </c>
      <c r="AT81" s="8">
        <f t="shared" si="50"/>
        <v>3432.7573414094163</v>
      </c>
      <c r="AU81" s="8">
        <f t="shared" si="50"/>
        <v>-2.1188429483176563E-11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3FBB-ACDC-48E7-8B8E-782894F0007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217013.26567213668</v>
      </c>
      <c r="K3">
        <v>1</v>
      </c>
      <c r="L3" s="2">
        <v>0</v>
      </c>
      <c r="O3">
        <f>$C$3</f>
        <v>217013.26567213668</v>
      </c>
      <c r="P3" s="2">
        <f>O3*C5</f>
        <v>21701.326567213669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217013.26567213668</v>
      </c>
      <c r="AF3">
        <f t="shared" ref="AF3:AG34" si="4">-$Z3*P3</f>
        <v>-21701.326567213669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195111.93910492302</v>
      </c>
      <c r="AJ3">
        <f t="shared" ref="AJ3:AJ66" si="7">AB3-AC3</f>
        <v>0</v>
      </c>
      <c r="AL3">
        <f t="shared" ref="AL3:AL66" si="8">SUM(AI3:AK3)</f>
        <v>195111.93910492302</v>
      </c>
      <c r="AN3">
        <f t="shared" ref="AN3:AU34" si="9">AE3*$K3</f>
        <v>217013.26567213668</v>
      </c>
      <c r="AO3">
        <f t="shared" si="9"/>
        <v>-21701.326567213669</v>
      </c>
      <c r="AP3">
        <f t="shared" si="9"/>
        <v>-200</v>
      </c>
      <c r="AQ3">
        <f t="shared" si="9"/>
        <v>0</v>
      </c>
      <c r="AR3">
        <f t="shared" si="9"/>
        <v>195111.93910492302</v>
      </c>
      <c r="AS3">
        <f t="shared" si="9"/>
        <v>0</v>
      </c>
      <c r="AT3">
        <f t="shared" si="9"/>
        <v>0</v>
      </c>
      <c r="AU3">
        <f t="shared" si="9"/>
        <v>195111.93910492302</v>
      </c>
      <c r="AW3">
        <v>0</v>
      </c>
      <c r="AX3">
        <f>IF(Z3&gt;0, (R3*SUMPRODUCT(K3:$K$98, X3:$X$98)-K3*$AZ$3)/Z3, 0)</f>
        <v>0</v>
      </c>
      <c r="AZ3">
        <f>C6*ABS(SUMPRODUCT(X4:X69, K4:K69))/1</f>
        <v>194354.40450721394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500000</v>
      </c>
      <c r="S4">
        <f t="shared" si="1"/>
        <v>13434.066009117731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13036.740072832064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-9788</v>
      </c>
      <c r="AI4">
        <f t="shared" si="6"/>
        <v>-9788</v>
      </c>
      <c r="AJ4">
        <f t="shared" si="7"/>
        <v>-13036.740072832064</v>
      </c>
      <c r="AK4">
        <f>G4*SUM(AB4, AE4:AF4)</f>
        <v>0</v>
      </c>
      <c r="AL4">
        <f t="shared" si="8"/>
        <v>-22824.740072832064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-9131.448829181827</v>
      </c>
      <c r="AR4">
        <f t="shared" si="9"/>
        <v>-9131.448829181827</v>
      </c>
      <c r="AS4">
        <f t="shared" si="9"/>
        <v>-12162.272668002672</v>
      </c>
      <c r="AT4">
        <f t="shared" si="9"/>
        <v>0</v>
      </c>
      <c r="AU4">
        <f t="shared" si="9"/>
        <v>-21293.721497184499</v>
      </c>
      <c r="AW4">
        <v>1</v>
      </c>
      <c r="AX4">
        <f>IF(Z4&gt;0, (R4*SUMPRODUCT(K4:$K$98, X4:$X$98)-K4*$AZ$3)/Z4, 0)</f>
        <v>13434.066009117731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500000</v>
      </c>
      <c r="S5">
        <f t="shared" si="1"/>
        <v>20284.011668445415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13036.740072832064</v>
      </c>
      <c r="AC5">
        <f t="shared" si="2"/>
        <v>19028.946113979036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-11297.190995999999</v>
      </c>
      <c r="AI5">
        <f t="shared" si="6"/>
        <v>-11320.644130450199</v>
      </c>
      <c r="AJ5">
        <f t="shared" si="7"/>
        <v>-5992.206041146972</v>
      </c>
      <c r="AK5">
        <f>G5*SUM(AB5, AE5:AF5)</f>
        <v>534.50634298611465</v>
      </c>
      <c r="AL5">
        <f t="shared" si="8"/>
        <v>-16778.343828611058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-9660.3185978554411</v>
      </c>
      <c r="AR5">
        <f t="shared" si="9"/>
        <v>-9680.3735611633529</v>
      </c>
      <c r="AS5">
        <f t="shared" si="9"/>
        <v>-5123.9834293294462</v>
      </c>
      <c r="AT5">
        <f t="shared" si="9"/>
        <v>457.06065938415179</v>
      </c>
      <c r="AU5">
        <f t="shared" si="9"/>
        <v>-14347.29633110865</v>
      </c>
      <c r="AW5">
        <v>2</v>
      </c>
      <c r="AX5">
        <f>IF(Z5&gt;0, (R5*SUMPRODUCT(K5:$K$98, X5:$X$98)-K5*$AZ$3)/Z5, 0)</f>
        <v>20284.011668445415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500000</v>
      </c>
      <c r="S6">
        <f t="shared" si="1"/>
        <v>28380.837898897662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19028.946113979036</v>
      </c>
      <c r="AC6">
        <f t="shared" si="2"/>
        <v>25635.700170791883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-12734.582943769596</v>
      </c>
      <c r="AI6">
        <f t="shared" si="6"/>
        <v>-12757.164817728106</v>
      </c>
      <c r="AJ6">
        <f t="shared" si="7"/>
        <v>-6606.7540568128461</v>
      </c>
      <c r="AK6">
        <f>G6*SUM(AB6, AE6:AF6)</f>
        <v>1113.1933476677737</v>
      </c>
      <c r="AL6">
        <f t="shared" si="8"/>
        <v>-18250.725526873179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-9823.5850039971956</v>
      </c>
      <c r="AR6">
        <f t="shared" si="9"/>
        <v>-9841.0048880531176</v>
      </c>
      <c r="AS6">
        <f t="shared" si="9"/>
        <v>-5096.516341695954</v>
      </c>
      <c r="AT6">
        <f t="shared" si="9"/>
        <v>858.72851313507715</v>
      </c>
      <c r="AU6">
        <f t="shared" si="9"/>
        <v>-14078.792716613994</v>
      </c>
      <c r="AW6">
        <v>3</v>
      </c>
      <c r="AX6">
        <f>IF(Z6&gt;0, (R6*SUMPRODUCT(K6:$K$98, X6:$X$98)-K6*$AZ$3)/Z6, 0)</f>
        <v>28380.837898897662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500000</v>
      </c>
      <c r="S7">
        <f t="shared" si="1"/>
        <v>33869.315626777963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25635.700170791883</v>
      </c>
      <c r="AC7">
        <f t="shared" si="2"/>
        <v>29330.229485528194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-14129.930173318575</v>
      </c>
      <c r="AI7">
        <f t="shared" si="6"/>
        <v>-14151.579732028833</v>
      </c>
      <c r="AJ7">
        <f t="shared" si="7"/>
        <v>-3694.5293147363118</v>
      </c>
      <c r="AK7">
        <f>G7*SUM(AB7, AE7:AF7)</f>
        <v>1258.7128783858814</v>
      </c>
      <c r="AL7">
        <f t="shared" si="8"/>
        <v>-16587.396168379262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-9917.1775557006331</v>
      </c>
      <c r="AR7">
        <f t="shared" si="9"/>
        <v>-9932.3724303460585</v>
      </c>
      <c r="AS7">
        <f t="shared" si="9"/>
        <v>-2593.0279024426227</v>
      </c>
      <c r="AT7">
        <f t="shared" si="9"/>
        <v>883.43530035067795</v>
      </c>
      <c r="AU7">
        <f t="shared" si="9"/>
        <v>-11641.965032438002</v>
      </c>
      <c r="AW7">
        <v>4</v>
      </c>
      <c r="AX7">
        <f>IF(Z7&gt;0, (R7*SUMPRODUCT(K7:$K$98, X7:$X$98)-K7*$AZ$3)/Z7, 0)</f>
        <v>33869.315626777963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500000</v>
      </c>
      <c r="S8">
        <f t="shared" si="1"/>
        <v>34481.793223833156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29330.229485528194</v>
      </c>
      <c r="AC8">
        <f t="shared" si="2"/>
        <v>28491.693814186179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-15520.135648210106</v>
      </c>
      <c r="AI8">
        <f t="shared" si="6"/>
        <v>-15540.792704550851</v>
      </c>
      <c r="AJ8">
        <f t="shared" si="7"/>
        <v>838.53567134201512</v>
      </c>
      <c r="AK8">
        <f t="shared" ref="AK8:AK69" si="22">G8*SUM(AB8:AB8, AE8:AF8)</f>
        <v>624.73388804175056</v>
      </c>
      <c r="AL8">
        <f t="shared" si="8"/>
        <v>-14077.523145167086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-10167.928438171391</v>
      </c>
      <c r="AR8">
        <f t="shared" si="9"/>
        <v>-10181.461790931759</v>
      </c>
      <c r="AS8">
        <f t="shared" si="9"/>
        <v>549.36186721041418</v>
      </c>
      <c r="AT8">
        <f t="shared" si="9"/>
        <v>409.29084709653847</v>
      </c>
      <c r="AU8">
        <f t="shared" si="9"/>
        <v>-9222.809076624806</v>
      </c>
      <c r="AW8">
        <v>5</v>
      </c>
      <c r="AX8">
        <f>IF(Z8&gt;0, (R8*SUMPRODUCT(K8:$K$98, X8:$X$98)-K8*$AZ$3)/Z8, 0)</f>
        <v>34481.793223833156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500000</v>
      </c>
      <c r="S9">
        <f t="shared" si="1"/>
        <v>31974.475067989246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28491.693814186179</v>
      </c>
      <c r="AC9">
        <f t="shared" si="2"/>
        <v>25064.704007970213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-17061.075972948438</v>
      </c>
      <c r="AI9">
        <f t="shared" si="6"/>
        <v>-17080.673404927129</v>
      </c>
      <c r="AJ9">
        <f t="shared" si="7"/>
        <v>3426.9898062159664</v>
      </c>
      <c r="AK9">
        <f t="shared" si="22"/>
        <v>168.10099350369845</v>
      </c>
      <c r="AL9">
        <f t="shared" si="8"/>
        <v>-13485.582605207464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-10585.724701053388</v>
      </c>
      <c r="AR9">
        <f t="shared" si="9"/>
        <v>-10597.884134614495</v>
      </c>
      <c r="AS9">
        <f t="shared" si="9"/>
        <v>2126.3120039696546</v>
      </c>
      <c r="AT9">
        <f t="shared" si="9"/>
        <v>104.30003606016378</v>
      </c>
      <c r="AU9">
        <f t="shared" si="9"/>
        <v>-8367.2720945846759</v>
      </c>
      <c r="AW9">
        <v>6</v>
      </c>
      <c r="AX9">
        <f>IF(Z9&gt;0, (R9*SUMPRODUCT(K9:$K$98, X9:$X$98)-K9*$AZ$3)/Z9, 0)</f>
        <v>31974.475067989246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500000</v>
      </c>
      <c r="S10">
        <f t="shared" si="1"/>
        <v>27962.686242240361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25064.704007970213</v>
      </c>
      <c r="AC10">
        <f t="shared" si="2"/>
        <v>20668.029678059713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-18464.70041032221</v>
      </c>
      <c r="AI10">
        <f t="shared" si="6"/>
        <v>-18483.178632960597</v>
      </c>
      <c r="AJ10">
        <f t="shared" si="7"/>
        <v>4396.6743299105001</v>
      </c>
      <c r="AK10">
        <f t="shared" si="22"/>
        <v>102.76528643267788</v>
      </c>
      <c r="AL10">
        <f t="shared" si="8"/>
        <v>-13983.739016617419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-10868.625653423289</v>
      </c>
      <c r="AR10">
        <f t="shared" si="9"/>
        <v>-10879.50223848204</v>
      </c>
      <c r="AS10">
        <f t="shared" si="9"/>
        <v>2587.9546567189086</v>
      </c>
      <c r="AT10">
        <f t="shared" si="9"/>
        <v>60.489333895675415</v>
      </c>
      <c r="AU10">
        <f t="shared" si="9"/>
        <v>-8231.0582478674569</v>
      </c>
      <c r="AW10">
        <v>7</v>
      </c>
      <c r="AX10">
        <f>IF(Z10&gt;0, (R10*SUMPRODUCT(K10:$K$98, X10:$X$98)-K10*$AZ$3)/Z10, 0)</f>
        <v>27962.686242240361</v>
      </c>
    </row>
    <row r="11" spans="1:52" x14ac:dyDescent="0.25">
      <c r="A11" t="s">
        <v>33</v>
      </c>
      <c r="C11" s="12">
        <f>AU71</f>
        <v>-2.156275158426979E-11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500000</v>
      </c>
      <c r="S11">
        <f t="shared" si="1"/>
        <v>22371.746878246136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20668.029678059713</v>
      </c>
      <c r="AC11">
        <f t="shared" si="2"/>
        <v>15495.498708451807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-19550.329115866753</v>
      </c>
      <c r="AI11">
        <f t="shared" si="6"/>
        <v>-19567.645039822964</v>
      </c>
      <c r="AJ11">
        <f t="shared" si="7"/>
        <v>5172.5309696079057</v>
      </c>
      <c r="AK11">
        <f t="shared" si="22"/>
        <v>49.603271227343306</v>
      </c>
      <c r="AL11">
        <f t="shared" si="8"/>
        <v>-14345.510798987716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-10934.667924611329</v>
      </c>
      <c r="AR11">
        <f t="shared" si="9"/>
        <v>-10944.352870432283</v>
      </c>
      <c r="AS11">
        <f t="shared" si="9"/>
        <v>2893.0412448416087</v>
      </c>
      <c r="AT11">
        <f t="shared" si="9"/>
        <v>27.743538005466466</v>
      </c>
      <c r="AU11">
        <f t="shared" si="9"/>
        <v>-8023.5680875852076</v>
      </c>
      <c r="AW11">
        <v>8</v>
      </c>
      <c r="AX11">
        <f>IF(Z11&gt;0, (R11*SUMPRODUCT(K11:$K$98, X11:$X$98)-K11*$AZ$3)/Z11, 0)</f>
        <v>22371.746878246136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500000</v>
      </c>
      <c r="S12">
        <f t="shared" si="1"/>
        <v>15455.508429740734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15495.498708451807</v>
      </c>
      <c r="AC12">
        <f t="shared" si="2"/>
        <v>9963.4956836918136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-20526.988894649934</v>
      </c>
      <c r="AI12">
        <f t="shared" si="6"/>
        <v>-20543.105309921852</v>
      </c>
      <c r="AJ12">
        <f t="shared" si="7"/>
        <v>5532.0030247599934</v>
      </c>
      <c r="AK12">
        <f t="shared" si="22"/>
        <v>35.639647029439153</v>
      </c>
      <c r="AL12">
        <f t="shared" si="8"/>
        <v>-14975.46263813242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-10910.312813828054</v>
      </c>
      <c r="AR12">
        <f t="shared" si="9"/>
        <v>-10918.878859873901</v>
      </c>
      <c r="AS12">
        <f t="shared" si="9"/>
        <v>2940.3184167408695</v>
      </c>
      <c r="AT12">
        <f t="shared" si="9"/>
        <v>18.942851270648099</v>
      </c>
      <c r="AU12">
        <f t="shared" si="9"/>
        <v>-7959.617591862384</v>
      </c>
      <c r="AW12">
        <v>9</v>
      </c>
      <c r="AX12">
        <f>IF(Z12&gt;0, (R12*SUMPRODUCT(K12:$K$98, X12:$X$98)-K12*$AZ$3)/Z12, 0)</f>
        <v>15455.508429740734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500000</v>
      </c>
      <c r="S13">
        <f t="shared" si="1"/>
        <v>6983.0683219222292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9963.4956836918136</v>
      </c>
      <c r="AC13">
        <f t="shared" si="2"/>
        <v>4159.3373092320398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-21289.139917589757</v>
      </c>
      <c r="AI13">
        <f t="shared" si="6"/>
        <v>-21304.030711713072</v>
      </c>
      <c r="AJ13">
        <f t="shared" si="7"/>
        <v>5804.1583744597738</v>
      </c>
      <c r="AK13">
        <f t="shared" si="22"/>
        <v>19.926991367383629</v>
      </c>
      <c r="AL13">
        <f t="shared" si="8"/>
        <v>-15479.945345885915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-10756.087628062456</v>
      </c>
      <c r="AR13">
        <f t="shared" si="9"/>
        <v>-10763.611026708988</v>
      </c>
      <c r="AS13">
        <f t="shared" si="9"/>
        <v>2932.4827740579699</v>
      </c>
      <c r="AT13">
        <f t="shared" si="9"/>
        <v>10.067878089059432</v>
      </c>
      <c r="AU13">
        <f t="shared" si="9"/>
        <v>-7821.0603745619592</v>
      </c>
      <c r="AW13">
        <v>10</v>
      </c>
      <c r="AX13">
        <f>IF(Z13&gt;0, (R13*SUMPRODUCT(K13:$K$98, X13:$X$98)-K13*$AZ$3)/Z13, 0)</f>
        <v>6983.0683219222292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500000</v>
      </c>
      <c r="S14">
        <f t="shared" si="1"/>
        <v>-3225.7341453864115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4159.3373092320398</v>
      </c>
      <c r="AC14">
        <f t="shared" si="2"/>
        <v>-1760.7402562403004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-21916.866422462972</v>
      </c>
      <c r="AI14">
        <f t="shared" si="6"/>
        <v>-21930.512465323933</v>
      </c>
      <c r="AJ14">
        <f t="shared" si="7"/>
        <v>5920.0775654723402</v>
      </c>
      <c r="AK14">
        <f t="shared" si="22"/>
        <v>7.4868071566176715</v>
      </c>
      <c r="AL14">
        <f t="shared" si="8"/>
        <v>-16002.948092694975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-10527.894147092971</v>
      </c>
      <c r="AR14">
        <f t="shared" si="9"/>
        <v>-10534.449103079729</v>
      </c>
      <c r="AS14">
        <f t="shared" si="9"/>
        <v>2843.7436607266868</v>
      </c>
      <c r="AT14">
        <f t="shared" si="9"/>
        <v>3.5963313242528443</v>
      </c>
      <c r="AU14">
        <f t="shared" si="9"/>
        <v>-7687.1091110287889</v>
      </c>
      <c r="AW14">
        <v>11</v>
      </c>
      <c r="AX14">
        <f>IF(Z14&gt;0, (R14*SUMPRODUCT(K14:$K$98, X14:$X$98)-K14*$AZ$3)/Z14, 0)</f>
        <v>-3225.7341453864115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500000</v>
      </c>
      <c r="S15">
        <f t="shared" si="1"/>
        <v>-15131.50054576919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-1760.7402562403004</v>
      </c>
      <c r="AC15">
        <f t="shared" si="2"/>
        <v>-7497.1190081046661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-22459.476103140834</v>
      </c>
      <c r="AI15">
        <f t="shared" si="6"/>
        <v>-22471.86271176803</v>
      </c>
      <c r="AJ15">
        <f t="shared" si="7"/>
        <v>5736.3787518643658</v>
      </c>
      <c r="AK15">
        <f t="shared" si="22"/>
        <v>-7.2190350505852319</v>
      </c>
      <c r="AL15">
        <f t="shared" si="8"/>
        <v>-16742.702994954248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-10234.835272141843</v>
      </c>
      <c r="AR15">
        <f t="shared" si="9"/>
        <v>-10240.479878378323</v>
      </c>
      <c r="AS15">
        <f t="shared" si="9"/>
        <v>2614.0810816035028</v>
      </c>
      <c r="AT15">
        <f t="shared" si="9"/>
        <v>-3.2897309904849257</v>
      </c>
      <c r="AU15">
        <f t="shared" si="9"/>
        <v>-7629.6885277653046</v>
      </c>
      <c r="AW15">
        <v>12</v>
      </c>
      <c r="AX15">
        <f>IF(Z15&gt;0, (R15*SUMPRODUCT(K15:$K$98, X15:$X$98)-K15*$AZ$3)/Z15, 0)</f>
        <v>-15131.50054576919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500000</v>
      </c>
      <c r="S16">
        <f t="shared" si="1"/>
        <v>-29088.136452497027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-7497.1190081046661</v>
      </c>
      <c r="AC16">
        <f t="shared" si="2"/>
        <v>-12947.904850773761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-22691.523808501934</v>
      </c>
      <c r="AI16">
        <f t="shared" si="6"/>
        <v>-22702.65197485243</v>
      </c>
      <c r="AJ16">
        <f t="shared" si="7"/>
        <v>5450.7858426690946</v>
      </c>
      <c r="AK16">
        <f t="shared" si="22"/>
        <v>-53.229544957543133</v>
      </c>
      <c r="AL16">
        <f t="shared" si="8"/>
        <v>-17305.095677140878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-9782.0262499800647</v>
      </c>
      <c r="AR16">
        <f t="shared" si="9"/>
        <v>-9786.823460439502</v>
      </c>
      <c r="AS16">
        <f t="shared" si="9"/>
        <v>2349.7641959166817</v>
      </c>
      <c r="AT16">
        <f t="shared" si="9"/>
        <v>-22.946577340658393</v>
      </c>
      <c r="AU16">
        <f t="shared" si="9"/>
        <v>-7460.0058418634781</v>
      </c>
      <c r="AW16">
        <v>13</v>
      </c>
      <c r="AX16">
        <f>IF(Z16&gt;0, (R16*SUMPRODUCT(K16:$K$98, X16:$X$98)-K16*$AZ$3)/Z16, 0)</f>
        <v>-29088.136452497027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500000</v>
      </c>
      <c r="S17">
        <f t="shared" si="1"/>
        <v>-44765.962185840261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-12947.904850773761</v>
      </c>
      <c r="AC17">
        <f t="shared" si="2"/>
        <v>-17705.114181986224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-22585.726424968812</v>
      </c>
      <c r="AI17">
        <f t="shared" si="6"/>
        <v>-22595.614023334558</v>
      </c>
      <c r="AJ17">
        <f t="shared" si="7"/>
        <v>4757.2093312124634</v>
      </c>
      <c r="AK17">
        <f t="shared" si="22"/>
        <v>-178.68108694067789</v>
      </c>
      <c r="AL17">
        <f t="shared" si="8"/>
        <v>-18017.085779062771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-9152.4895172712331</v>
      </c>
      <c r="AR17">
        <f t="shared" si="9"/>
        <v>-9156.4963018523758</v>
      </c>
      <c r="AS17">
        <f t="shared" si="9"/>
        <v>1927.7798604366603</v>
      </c>
      <c r="AT17">
        <f t="shared" si="9"/>
        <v>-72.407534935482715</v>
      </c>
      <c r="AU17">
        <f t="shared" si="9"/>
        <v>-7301.1239763511985</v>
      </c>
      <c r="AW17">
        <v>14</v>
      </c>
      <c r="AX17">
        <f>IF(Z17&gt;0, (R17*SUMPRODUCT(K17:$K$98, X17:$X$98)-K17*$AZ$3)/Z17, 0)</f>
        <v>-44765.962185840261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500000</v>
      </c>
      <c r="S18">
        <f t="shared" si="1"/>
        <v>-62232.218006922812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-17705.114181986224</v>
      </c>
      <c r="AC18">
        <f t="shared" si="2"/>
        <v>-21595.251862204845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-22269.046791295135</v>
      </c>
      <c r="AI18">
        <f t="shared" si="6"/>
        <v>-22277.722061337656</v>
      </c>
      <c r="AJ18">
        <f t="shared" si="7"/>
        <v>3890.1376802186205</v>
      </c>
      <c r="AK18">
        <f t="shared" si="22"/>
        <v>-382.43046633090245</v>
      </c>
      <c r="AL18">
        <f t="shared" si="8"/>
        <v>-18770.014847449936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-8421.2022856846506</v>
      </c>
      <c r="AR18">
        <f t="shared" si="9"/>
        <v>-8424.4829022550712</v>
      </c>
      <c r="AS18">
        <f t="shared" si="9"/>
        <v>1471.0839054454102</v>
      </c>
      <c r="AT18">
        <f t="shared" si="9"/>
        <v>-144.6188670473372</v>
      </c>
      <c r="AU18">
        <f t="shared" si="9"/>
        <v>-7098.0178638569978</v>
      </c>
      <c r="AW18">
        <v>15</v>
      </c>
      <c r="AX18">
        <f>IF(Z18&gt;0, (R18*SUMPRODUCT(K18:$K$98, X18:$X$98)-K18*$AZ$3)/Z18, 0)</f>
        <v>-62232.218006922812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500000</v>
      </c>
      <c r="S19">
        <f t="shared" si="1"/>
        <v>-83506.460438243681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-21595.251862204845</v>
      </c>
      <c r="AC19">
        <f t="shared" si="2"/>
        <v>-25060.938517115886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-21716.456486642233</v>
      </c>
      <c r="AI19">
        <f t="shared" si="6"/>
        <v>-21723.959181159997</v>
      </c>
      <c r="AJ19">
        <f t="shared" si="7"/>
        <v>3465.6866549110418</v>
      </c>
      <c r="AK19">
        <f t="shared" si="22"/>
        <v>-481.57411652716803</v>
      </c>
      <c r="AL19">
        <f t="shared" si="8"/>
        <v>-18739.846642776123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-7658.5248867603923</v>
      </c>
      <c r="AR19">
        <f t="shared" si="9"/>
        <v>-7661.1707867817604</v>
      </c>
      <c r="AS19">
        <f t="shared" si="9"/>
        <v>1222.208950740908</v>
      </c>
      <c r="AT19">
        <f t="shared" si="9"/>
        <v>-169.83191334698367</v>
      </c>
      <c r="AU19">
        <f t="shared" si="9"/>
        <v>-6608.7937493878362</v>
      </c>
      <c r="AW19">
        <v>16</v>
      </c>
      <c r="AX19">
        <f>IF(Z19&gt;0, (R19*SUMPRODUCT(K19:$K$98, X19:$X$98)-K19*$AZ$3)/Z19, 0)</f>
        <v>-83506.460438243681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500000</v>
      </c>
      <c r="S20">
        <f t="shared" si="1"/>
        <v>-114363.6373121598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-25060.938517115886</v>
      </c>
      <c r="AC20">
        <f t="shared" si="2"/>
        <v>-29189.37016716881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-20936.869267382193</v>
      </c>
      <c r="AI20">
        <f t="shared" si="6"/>
        <v>-20943.250091491409</v>
      </c>
      <c r="AJ20">
        <f t="shared" si="7"/>
        <v>4128.4316500529239</v>
      </c>
      <c r="AK20">
        <f t="shared" si="22"/>
        <v>-107.76203562359831</v>
      </c>
      <c r="AL20">
        <f t="shared" si="8"/>
        <v>-16922.580477062082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-7003.3156422563088</v>
      </c>
      <c r="AR20">
        <f t="shared" si="9"/>
        <v>-7005.4500074626758</v>
      </c>
      <c r="AS20">
        <f t="shared" si="9"/>
        <v>1380.9471503862869</v>
      </c>
      <c r="AT20">
        <f t="shared" si="9"/>
        <v>-36.046055410006829</v>
      </c>
      <c r="AU20">
        <f t="shared" si="9"/>
        <v>-5660.5489124863952</v>
      </c>
      <c r="AW20">
        <v>17</v>
      </c>
      <c r="AX20">
        <f>IF(Z20&gt;0, (R20*SUMPRODUCT(K20:$K$98, X20:$X$98)-K20*$AZ$3)/Z20, 0)</f>
        <v>-114363.6373121598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500000</v>
      </c>
      <c r="S21">
        <f t="shared" si="1"/>
        <v>-155060.66932811352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-29189.37016716881</v>
      </c>
      <c r="AC21">
        <f t="shared" si="2"/>
        <v>-33002.724095132959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-19921.570951387544</v>
      </c>
      <c r="AI21">
        <f t="shared" si="6"/>
        <v>-19926.891888708102</v>
      </c>
      <c r="AJ21">
        <f t="shared" si="7"/>
        <v>3813.3539279641482</v>
      </c>
      <c r="AK21">
        <f t="shared" si="22"/>
        <v>-46.702992267470101</v>
      </c>
      <c r="AL21">
        <f t="shared" si="8"/>
        <v>-16160.240953011424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-6336.7265222521501</v>
      </c>
      <c r="AR21">
        <f t="shared" si="9"/>
        <v>-6338.4190255554631</v>
      </c>
      <c r="AS21">
        <f t="shared" si="9"/>
        <v>1212.9656357437909</v>
      </c>
      <c r="AT21">
        <f t="shared" si="9"/>
        <v>-14.855459466122186</v>
      </c>
      <c r="AU21">
        <f t="shared" si="9"/>
        <v>-5140.3088492777952</v>
      </c>
      <c r="AW21">
        <v>18</v>
      </c>
      <c r="AX21">
        <f>IF(Z21&gt;0, (R21*SUMPRODUCT(K21:$K$98, X21:$X$98)-K21*$AZ$3)/Z21, 0)</f>
        <v>-155060.66932811352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500000</v>
      </c>
      <c r="S22">
        <f t="shared" si="1"/>
        <v>-203216.67832037545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-33002.724095132959</v>
      </c>
      <c r="AC22">
        <f t="shared" si="2"/>
        <v>-35241.142115681578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-18646.267071170161</v>
      </c>
      <c r="AI22">
        <f t="shared" si="6"/>
        <v>-18650.602485763953</v>
      </c>
      <c r="AJ22">
        <f t="shared" si="7"/>
        <v>2238.4180205486191</v>
      </c>
      <c r="AK22">
        <f t="shared" si="22"/>
        <v>-693.05720599779215</v>
      </c>
      <c r="AL22">
        <f t="shared" si="8"/>
        <v>-17105.241671213127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-5537.8834508550362</v>
      </c>
      <c r="AR22">
        <f t="shared" si="9"/>
        <v>-5539.1710555342952</v>
      </c>
      <c r="AS22">
        <f t="shared" si="9"/>
        <v>664.80320510146805</v>
      </c>
      <c r="AT22">
        <f t="shared" si="9"/>
        <v>-205.83583925627758</v>
      </c>
      <c r="AU22">
        <f t="shared" si="9"/>
        <v>-5080.203689689105</v>
      </c>
      <c r="AW22">
        <v>19</v>
      </c>
      <c r="AX22">
        <f>IF(Z22&gt;0, (R22*SUMPRODUCT(K22:$K$98, X22:$X$98)-K22*$AZ$3)/Z22, 0)</f>
        <v>-203216.67832037545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500000</v>
      </c>
      <c r="S23">
        <f t="shared" si="1"/>
        <v>-251872.53879488504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-35241.142115681578</v>
      </c>
      <c r="AC23">
        <f t="shared" si="2"/>
        <v>-34594.455392939737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-17166.68104216157</v>
      </c>
      <c r="AI23">
        <f t="shared" si="6"/>
        <v>-17170.114768557316</v>
      </c>
      <c r="AJ23">
        <f t="shared" si="7"/>
        <v>-646.68672274184064</v>
      </c>
      <c r="AK23">
        <f t="shared" si="22"/>
        <v>-2466.8799480977109</v>
      </c>
      <c r="AL23">
        <f t="shared" si="8"/>
        <v>-20283.681439396867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-4552.188385876565</v>
      </c>
      <c r="AR23">
        <f t="shared" si="9"/>
        <v>-4553.0989270219734</v>
      </c>
      <c r="AS23">
        <f t="shared" si="9"/>
        <v>-171.4856693227934</v>
      </c>
      <c r="AT23">
        <f t="shared" si="9"/>
        <v>-654.15686477204895</v>
      </c>
      <c r="AU23">
        <f t="shared" si="9"/>
        <v>-5378.7414611168151</v>
      </c>
      <c r="AW23">
        <v>20</v>
      </c>
      <c r="AX23">
        <f>IF(Z23&gt;0, (R23*SUMPRODUCT(K23:$K$98, X23:$X$98)-K23*$AZ$3)/Z23, 0)</f>
        <v>-251872.53879488504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500000</v>
      </c>
      <c r="S24">
        <f t="shared" si="1"/>
        <v>-319697.32896332873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-34594.455392939737</v>
      </c>
      <c r="AC24">
        <f t="shared" si="2"/>
        <v>-33624.706123819087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-15399.438790584732</v>
      </c>
      <c r="AI24">
        <f t="shared" si="6"/>
        <v>-15402.068207776991</v>
      </c>
      <c r="AJ24">
        <f t="shared" si="7"/>
        <v>-969.74926912064984</v>
      </c>
      <c r="AK24">
        <f t="shared" si="22"/>
        <v>-2421.6118775057816</v>
      </c>
      <c r="AL24">
        <f t="shared" si="8"/>
        <v>-18793.429354403423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-3646.0343815018564</v>
      </c>
      <c r="AR24">
        <f t="shared" si="9"/>
        <v>-3646.6569331166688</v>
      </c>
      <c r="AS24">
        <f t="shared" si="9"/>
        <v>-229.6018202177568</v>
      </c>
      <c r="AT24">
        <f t="shared" si="9"/>
        <v>-573.3507749280833</v>
      </c>
      <c r="AU24">
        <f t="shared" si="9"/>
        <v>-4449.6095282625092</v>
      </c>
      <c r="AW24">
        <v>21</v>
      </c>
      <c r="AX24">
        <f>IF(Z24&gt;0, (R24*SUMPRODUCT(K24:$K$98, X24:$X$98)-K24*$AZ$3)/Z24, 0)</f>
        <v>-319697.32896332873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500000</v>
      </c>
      <c r="S25">
        <f t="shared" si="1"/>
        <v>-418002.42108145729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-33624.706123819087</v>
      </c>
      <c r="AC25">
        <f t="shared" si="2"/>
        <v>-32340.439027644858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-13377.94879077565</v>
      </c>
      <c r="AI25">
        <f t="shared" si="6"/>
        <v>-13379.883016356447</v>
      </c>
      <c r="AJ25">
        <f t="shared" si="7"/>
        <v>-1284.2670961742297</v>
      </c>
      <c r="AK25">
        <f t="shared" si="22"/>
        <v>-2353.7294286673364</v>
      </c>
      <c r="AL25">
        <f t="shared" si="8"/>
        <v>-17017.879541198014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-2828.0518802181291</v>
      </c>
      <c r="AR25">
        <f t="shared" si="9"/>
        <v>-2828.4607687836401</v>
      </c>
      <c r="AS25">
        <f t="shared" si="9"/>
        <v>-271.48960074821952</v>
      </c>
      <c r="AT25">
        <f t="shared" si="9"/>
        <v>-497.57022099360739</v>
      </c>
      <c r="AU25">
        <f t="shared" si="9"/>
        <v>-3597.520590525467</v>
      </c>
      <c r="AW25">
        <v>22</v>
      </c>
      <c r="AX25">
        <f>IF(Z25&gt;0, (R25*SUMPRODUCT(K25:$K$98, X25:$X$98)-K25*$AZ$3)/Z25, 0)</f>
        <v>-418002.42108145729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500000</v>
      </c>
      <c r="S26">
        <f t="shared" si="1"/>
        <v>-567451.01576233632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-32340.439027644858</v>
      </c>
      <c r="AC26">
        <f t="shared" si="2"/>
        <v>-30766.436017080767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-11188.334449566144</v>
      </c>
      <c r="AI26">
        <f t="shared" si="6"/>
        <v>-11189.689916168656</v>
      </c>
      <c r="AJ26">
        <f t="shared" si="7"/>
        <v>-1574.0030105640908</v>
      </c>
      <c r="AK26">
        <f t="shared" si="22"/>
        <v>-2263.8307319351402</v>
      </c>
      <c r="AL26">
        <f t="shared" si="8"/>
        <v>-15027.523658667888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-2111.7634092341732</v>
      </c>
      <c r="AR26">
        <f t="shared" si="9"/>
        <v>-2112.0192493492973</v>
      </c>
      <c r="AS26">
        <f t="shared" si="9"/>
        <v>-297.08818401138967</v>
      </c>
      <c r="AT26">
        <f t="shared" si="9"/>
        <v>-427.29102584038571</v>
      </c>
      <c r="AU26">
        <f t="shared" si="9"/>
        <v>-2836.3984592010729</v>
      </c>
      <c r="AW26">
        <v>23</v>
      </c>
      <c r="AX26">
        <f>IF(Z26&gt;0, (R26*SUMPRODUCT(K26:$K$98, X26:$X$98)-K26*$AZ$3)/Z26, 0)</f>
        <v>-567451.01576233632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500000</v>
      </c>
      <c r="S27">
        <f t="shared" si="1"/>
        <v>-806707.81319642544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-30766.436017080767</v>
      </c>
      <c r="AC27">
        <f t="shared" si="2"/>
        <v>-28947.793273830815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-8896.3068429310479</v>
      </c>
      <c r="AI27">
        <f t="shared" si="6"/>
        <v>-8897.2039395253869</v>
      </c>
      <c r="AJ27">
        <f t="shared" si="7"/>
        <v>-1818.6427432499513</v>
      </c>
      <c r="AK27">
        <f t="shared" si="22"/>
        <v>-2153.6505211956537</v>
      </c>
      <c r="AL27">
        <f t="shared" si="8"/>
        <v>-12869.497203970992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-1499.2413489204343</v>
      </c>
      <c r="AR27">
        <f t="shared" si="9"/>
        <v>-1499.3925312404638</v>
      </c>
      <c r="AS27">
        <f t="shared" si="9"/>
        <v>-306.48497716341063</v>
      </c>
      <c r="AT27">
        <f t="shared" si="9"/>
        <v>-362.94183299963248</v>
      </c>
      <c r="AU27">
        <f t="shared" si="9"/>
        <v>-2168.8193414035068</v>
      </c>
      <c r="AW27">
        <v>24</v>
      </c>
      <c r="AX27">
        <f>IF(Z27&gt;0, (R27*SUMPRODUCT(K27:$K$98, X27:$X$98)-K27*$AZ$3)/Z27, 0)</f>
        <v>-806707.81319642544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500000</v>
      </c>
      <c r="S28">
        <f t="shared" si="1"/>
        <v>-1213744.357315334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-28947.793273830815</v>
      </c>
      <c r="AC28">
        <f t="shared" si="2"/>
        <v>-26937.743415176144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-6665.5532894674561</v>
      </c>
      <c r="AI28">
        <f t="shared" si="6"/>
        <v>-6666.108137431379</v>
      </c>
      <c r="AJ28">
        <f t="shared" si="7"/>
        <v>-2010.049858654671</v>
      </c>
      <c r="AK28">
        <f t="shared" si="22"/>
        <v>-2026.3455291681573</v>
      </c>
      <c r="AL28">
        <f t="shared" si="8"/>
        <v>-10702.503525254207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-1002.9516101294588</v>
      </c>
      <c r="AR28">
        <f t="shared" si="9"/>
        <v>-1003.0350969211214</v>
      </c>
      <c r="AS28">
        <f t="shared" si="9"/>
        <v>-302.4479221197945</v>
      </c>
      <c r="AT28">
        <f t="shared" si="9"/>
        <v>-304.89989696267304</v>
      </c>
      <c r="AU28">
        <f t="shared" si="9"/>
        <v>-1610.3829160035889</v>
      </c>
      <c r="AW28">
        <v>25</v>
      </c>
      <c r="AX28">
        <f>IF(Z28&gt;0, (R28*SUMPRODUCT(K28:$K$98, X28:$X$98)-K28*$AZ$3)/Z28, 0)</f>
        <v>-1213744.357315334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500000</v>
      </c>
      <c r="S29">
        <f t="shared" si="1"/>
        <v>-1956908.2103056326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-26937.743415176144</v>
      </c>
      <c r="AC29">
        <f t="shared" si="2"/>
        <v>-24807.399304256392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-4647.5730002079508</v>
      </c>
      <c r="AI29">
        <f t="shared" si="6"/>
        <v>-4647.8899210422242</v>
      </c>
      <c r="AJ29">
        <f t="shared" si="7"/>
        <v>-2130.344110919752</v>
      </c>
      <c r="AK29">
        <f t="shared" si="22"/>
        <v>-1885.6420390623302</v>
      </c>
      <c r="AL29">
        <f t="shared" si="8"/>
        <v>-8663.8760710243059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-624.38429732434452</v>
      </c>
      <c r="AR29">
        <f t="shared" si="9"/>
        <v>-624.4268744699657</v>
      </c>
      <c r="AS29">
        <f t="shared" si="9"/>
        <v>-286.20387688287377</v>
      </c>
      <c r="AT29">
        <f t="shared" si="9"/>
        <v>-253.32905572704232</v>
      </c>
      <c r="AU29">
        <f t="shared" si="9"/>
        <v>-1163.9598070798818</v>
      </c>
      <c r="AW29">
        <v>26</v>
      </c>
      <c r="AX29">
        <f>IF(Z29&gt;0, (R29*SUMPRODUCT(K29:$K$98, X29:$X$98)-K29*$AZ$3)/Z29, 0)</f>
        <v>-1956908.2103056326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500000</v>
      </c>
      <c r="S30">
        <f t="shared" si="1"/>
        <v>-3439000.1510577006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-24807.399304256392</v>
      </c>
      <c r="AC30">
        <f t="shared" si="2"/>
        <v>-22634.198136358234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-2984.2216517680517</v>
      </c>
      <c r="AI30">
        <f t="shared" si="6"/>
        <v>-2984.3861923113941</v>
      </c>
      <c r="AJ30">
        <f t="shared" si="7"/>
        <v>-2173.201167898158</v>
      </c>
      <c r="AK30">
        <f t="shared" si="22"/>
        <v>-1736.5179512979475</v>
      </c>
      <c r="AL30">
        <f t="shared" si="8"/>
        <v>-6894.1053115075001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-357.96355027972936</v>
      </c>
      <c r="AR30">
        <f t="shared" si="9"/>
        <v>-357.98328725771989</v>
      </c>
      <c r="AS30">
        <f t="shared" si="9"/>
        <v>-260.67996828318138</v>
      </c>
      <c r="AT30">
        <f t="shared" si="9"/>
        <v>-208.29891459396529</v>
      </c>
      <c r="AU30">
        <f t="shared" si="9"/>
        <v>-826.9621701348666</v>
      </c>
      <c r="AW30">
        <v>27</v>
      </c>
      <c r="AX30">
        <f>IF(Z30&gt;0, (R30*SUMPRODUCT(K30:$K$98, X30:$X$98)-K30*$AZ$3)/Z30, 0)</f>
        <v>-3439000.1510577006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500000</v>
      </c>
      <c r="S31">
        <f t="shared" si="1"/>
        <v>-6759203.5875310963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-22634.198136358234</v>
      </c>
      <c r="AC31">
        <f t="shared" si="2"/>
        <v>-20494.317521260728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-1741.8722631727076</v>
      </c>
      <c r="AI31">
        <f t="shared" si="6"/>
        <v>-1741.9480646974578</v>
      </c>
      <c r="AJ31">
        <f t="shared" si="7"/>
        <v>-2139.880615097507</v>
      </c>
      <c r="AK31">
        <f t="shared" si="22"/>
        <v>-1584.3938695450765</v>
      </c>
      <c r="AL31">
        <f t="shared" si="8"/>
        <v>-5466.222549340042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-186.55462085831331</v>
      </c>
      <c r="AR31">
        <f t="shared" si="9"/>
        <v>-186.56273920602987</v>
      </c>
      <c r="AS31">
        <f t="shared" si="9"/>
        <v>-229.18133853537822</v>
      </c>
      <c r="AT31">
        <f t="shared" si="9"/>
        <v>-169.68867572691303</v>
      </c>
      <c r="AU31">
        <f t="shared" si="9"/>
        <v>-585.43275346832115</v>
      </c>
      <c r="AW31">
        <v>28</v>
      </c>
      <c r="AX31">
        <f>IF(Z31&gt;0, (R31*SUMPRODUCT(K31:$K$98, X31:$X$98)-K31*$AZ$3)/Z31, 0)</f>
        <v>-6759203.5875310963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500000</v>
      </c>
      <c r="S32">
        <f t="shared" si="1"/>
        <v>-15407678.756819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-20494.317521260728</v>
      </c>
      <c r="AC32">
        <f t="shared" si="2"/>
        <v>-18450.654137317935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-902.12152620396989</v>
      </c>
      <c r="AI32">
        <f t="shared" si="6"/>
        <v>-902.15146363716235</v>
      </c>
      <c r="AJ32">
        <f t="shared" si="7"/>
        <v>-2043.6633839427923</v>
      </c>
      <c r="AK32">
        <f t="shared" si="22"/>
        <v>-1434.6022264882511</v>
      </c>
      <c r="AL32">
        <f t="shared" si="8"/>
        <v>-4380.4170740682057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-86.265417865539263</v>
      </c>
      <c r="AR32">
        <f t="shared" si="9"/>
        <v>-86.268280634145441</v>
      </c>
      <c r="AS32">
        <f t="shared" si="9"/>
        <v>-195.42541738713157</v>
      </c>
      <c r="AT32">
        <f t="shared" si="9"/>
        <v>-137.18391252628263</v>
      </c>
      <c r="AU32">
        <f t="shared" si="9"/>
        <v>-418.87761054755964</v>
      </c>
      <c r="AW32">
        <v>29</v>
      </c>
      <c r="AX32">
        <f>IF(Z32&gt;0, (R32*SUMPRODUCT(K32:$K$98, X32:$X$98)-K32*$AZ$3)/Z32, 0)</f>
        <v>-15407678.756819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500000</v>
      </c>
      <c r="S33">
        <f t="shared" si="1"/>
        <v>-43069611.135824032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-18450.654137317935</v>
      </c>
      <c r="AC33">
        <f t="shared" si="2"/>
        <v>-16545.653479468201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-400.68080960171454</v>
      </c>
      <c r="AI33">
        <f t="shared" si="6"/>
        <v>-400.690413620095</v>
      </c>
      <c r="AJ33">
        <f t="shared" si="7"/>
        <v>-1905.0006578497341</v>
      </c>
      <c r="AK33">
        <f t="shared" si="22"/>
        <v>-1291.5457896122557</v>
      </c>
      <c r="AL33">
        <f t="shared" si="8"/>
        <v>-3597.2368610820849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-34.209931481143279</v>
      </c>
      <c r="AR33">
        <f t="shared" si="9"/>
        <v>-34.210751467533612</v>
      </c>
      <c r="AS33">
        <f t="shared" si="9"/>
        <v>-162.64802410016247</v>
      </c>
      <c r="AT33">
        <f t="shared" si="9"/>
        <v>-110.27154759748518</v>
      </c>
      <c r="AU33">
        <f t="shared" si="9"/>
        <v>-307.13032316518127</v>
      </c>
      <c r="AW33">
        <v>30</v>
      </c>
      <c r="AX33">
        <f>IF(Z33&gt;0, (R33*SUMPRODUCT(K33:$K$98, X33:$X$98)-K33*$AZ$3)/Z33, 0)</f>
        <v>-43069611.135824032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500000</v>
      </c>
      <c r="S34">
        <f t="shared" si="1"/>
        <v>-160069998.85692245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-16545.653479468201</v>
      </c>
      <c r="AC34">
        <f t="shared" si="2"/>
        <v>-14801.947271917854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-143.92370656517716</v>
      </c>
      <c r="AI34">
        <f t="shared" si="6"/>
        <v>-143.92601835804552</v>
      </c>
      <c r="AJ34">
        <f t="shared" si="7"/>
        <v>-1743.7062075503472</v>
      </c>
      <c r="AK34">
        <f t="shared" si="22"/>
        <v>-1158.1957435627742</v>
      </c>
      <c r="AL34">
        <f t="shared" si="8"/>
        <v>-3045.8279694711669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-10.971549686094336</v>
      </c>
      <c r="AR34">
        <f t="shared" si="9"/>
        <v>-10.971725918008623</v>
      </c>
      <c r="AS34">
        <f t="shared" si="9"/>
        <v>-132.92569897389379</v>
      </c>
      <c r="AT34">
        <f t="shared" si="9"/>
        <v>-88.291237420065883</v>
      </c>
      <c r="AU34">
        <f t="shared" ref="AU34:AU69" si="23">AL34*$K34</f>
        <v>-232.18866231196827</v>
      </c>
      <c r="AW34">
        <v>31</v>
      </c>
      <c r="AX34">
        <f>IF(Z34&gt;0, (R34*SUMPRODUCT(K34:$K$98, X34:$X$98)-K34*$AZ$3)/Z34, 0)</f>
        <v>-160069998.85692245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500000</v>
      </c>
      <c r="S35">
        <f t="shared" si="1"/>
        <v>-910823400.57109547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-14801.947271917854</v>
      </c>
      <c r="AC35">
        <f t="shared" si="2"/>
        <v>-13225.49369746869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-38.51331329066403</v>
      </c>
      <c r="AI35">
        <f t="shared" ref="AI35:AI66" si="25">SUM(AE35:AH35)</f>
        <v>-38.513676299939185</v>
      </c>
      <c r="AJ35">
        <f t="shared" si="7"/>
        <v>-1576.4535744491641</v>
      </c>
      <c r="AK35">
        <f t="shared" si="22"/>
        <v>-1036.13630903425</v>
      </c>
      <c r="AL35">
        <f t="shared" si="8"/>
        <v>-2651.1035597833534</v>
      </c>
      <c r="AN35">
        <f t="shared" ref="AN35:AT69" si="26">AE35*$K35</f>
        <v>0</v>
      </c>
      <c r="AO35">
        <f t="shared" si="26"/>
        <v>0</v>
      </c>
      <c r="AP35">
        <f t="shared" si="26"/>
        <v>-2.4707871733013407E-5</v>
      </c>
      <c r="AQ35">
        <f t="shared" si="26"/>
        <v>-2.6213710500629639</v>
      </c>
      <c r="AR35">
        <f t="shared" si="26"/>
        <v>-2.6213957579346965</v>
      </c>
      <c r="AS35">
        <f t="shared" si="26"/>
        <v>-107.29977269525303</v>
      </c>
      <c r="AT35">
        <f t="shared" si="26"/>
        <v>-70.523605796333328</v>
      </c>
      <c r="AU35">
        <f t="shared" si="23"/>
        <v>-180.44477424952106</v>
      </c>
      <c r="AW35">
        <v>32</v>
      </c>
      <c r="AX35">
        <f>IF(Z35&gt;0, (R35*SUMPRODUCT(K35:$K$98, X35:$X$98)-K35*$AZ$3)/Z35, 0)</f>
        <v>-910823400.57109547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500000</v>
      </c>
      <c r="S36">
        <f t="shared" si="1"/>
        <v>-5256573576.1452093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-13225.49369746869</v>
      </c>
      <c r="AC36">
        <f t="shared" si="2"/>
        <v>-11810.771207683698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-6.0641549509981871</v>
      </c>
      <c r="AI36">
        <f t="shared" si="25"/>
        <v>-6.0642111224330417</v>
      </c>
      <c r="AJ36">
        <f t="shared" si="7"/>
        <v>-1414.7224897849919</v>
      </c>
      <c r="AK36">
        <f t="shared" si="22"/>
        <v>-925.78455882280832</v>
      </c>
      <c r="AL36">
        <f t="shared" si="8"/>
        <v>-2346.5712597302336</v>
      </c>
      <c r="AN36">
        <f t="shared" si="26"/>
        <v>0</v>
      </c>
      <c r="AO36">
        <f t="shared" si="26"/>
        <v>0</v>
      </c>
      <c r="AP36">
        <f t="shared" si="26"/>
        <v>-3.4136195055479487E-6</v>
      </c>
      <c r="AQ36">
        <f t="shared" si="26"/>
        <v>-0.36852748516909944</v>
      </c>
      <c r="AR36">
        <f t="shared" si="26"/>
        <v>-0.36853089878860495</v>
      </c>
      <c r="AS36">
        <f t="shared" si="26"/>
        <v>-85.974736065543823</v>
      </c>
      <c r="AT36">
        <f t="shared" si="26"/>
        <v>-56.261269381844286</v>
      </c>
      <c r="AU36">
        <f t="shared" si="23"/>
        <v>-142.60453634617673</v>
      </c>
      <c r="AW36">
        <v>33</v>
      </c>
      <c r="AX36">
        <f>IF(Z36&gt;0, (R36*SUMPRODUCT(K36:$K$98, X36:$X$98)-K36*$AZ$3)/Z36, 0)</f>
        <v>-5256573576.1452093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500000</v>
      </c>
      <c r="S37">
        <f t="shared" si="1"/>
        <v>-30823981315.742065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-11810.771207683698</v>
      </c>
      <c r="AC37">
        <f t="shared" si="2"/>
        <v>-10545.654145137571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-0.94113191762819981</v>
      </c>
      <c r="AI37">
        <f t="shared" si="25"/>
        <v>-0.9411404707528247</v>
      </c>
      <c r="AJ37">
        <f t="shared" si="7"/>
        <v>-1265.1170625461273</v>
      </c>
      <c r="AK37">
        <f t="shared" si="22"/>
        <v>-826.75398453785897</v>
      </c>
      <c r="AL37">
        <f t="shared" si="8"/>
        <v>-2092.812187554739</v>
      </c>
      <c r="AN37">
        <f t="shared" si="26"/>
        <v>0</v>
      </c>
      <c r="AO37">
        <f t="shared" si="26"/>
        <v>0</v>
      </c>
      <c r="AP37">
        <f t="shared" si="26"/>
        <v>-4.640944460013786E-7</v>
      </c>
      <c r="AQ37">
        <f t="shared" si="26"/>
        <v>-5.1066027338766515E-2</v>
      </c>
      <c r="AR37">
        <f t="shared" si="26"/>
        <v>-5.1066491433212513E-2</v>
      </c>
      <c r="AS37">
        <f t="shared" si="26"/>
        <v>-68.645533418454249</v>
      </c>
      <c r="AT37">
        <f t="shared" si="26"/>
        <v>-44.859855229693054</v>
      </c>
      <c r="AU37">
        <f t="shared" si="23"/>
        <v>-113.55645513958051</v>
      </c>
      <c r="AW37">
        <v>34</v>
      </c>
      <c r="AX37">
        <f>IF(Z37&gt;0, (R37*SUMPRODUCT(K37:$K$98, X37:$X$98)-K37*$AZ$3)/Z37, 0)</f>
        <v>-30823981315.742065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500000</v>
      </c>
      <c r="S38">
        <f t="shared" si="1"/>
        <v>-184033390615.85611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-10545.654145137571</v>
      </c>
      <c r="AC38">
        <f t="shared" si="2"/>
        <v>-9415.8073629226783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-0.14377007686760285</v>
      </c>
      <c r="AI38">
        <f t="shared" si="25"/>
        <v>-0.14377135595713811</v>
      </c>
      <c r="AJ38">
        <f t="shared" si="7"/>
        <v>-1129.8467822148923</v>
      </c>
      <c r="AK38">
        <f t="shared" si="22"/>
        <v>-738.19579015963006</v>
      </c>
      <c r="AL38">
        <f t="shared" si="8"/>
        <v>-1868.1863437304796</v>
      </c>
      <c r="AN38">
        <f t="shared" si="26"/>
        <v>0</v>
      </c>
      <c r="AO38">
        <f t="shared" si="26"/>
        <v>0</v>
      </c>
      <c r="AP38">
        <f t="shared" si="26"/>
        <v>-6.1967574015580952E-8</v>
      </c>
      <c r="AQ38">
        <f t="shared" si="26"/>
        <v>-6.965175332927038E-3</v>
      </c>
      <c r="AR38">
        <f t="shared" si="26"/>
        <v>-6.9652373005010546E-3</v>
      </c>
      <c r="AS38">
        <f t="shared" si="26"/>
        <v>-54.737265980021796</v>
      </c>
      <c r="AT38">
        <f t="shared" si="26"/>
        <v>-35.763096330715406</v>
      </c>
      <c r="AU38">
        <f t="shared" si="23"/>
        <v>-90.507327548037708</v>
      </c>
      <c r="AW38">
        <v>35</v>
      </c>
      <c r="AX38">
        <f>IF(Z38&gt;0, (R38*SUMPRODUCT(K38:$K$98, X38:$X$98)-K38*$AZ$3)/Z38, 0)</f>
        <v>-184033390615.85611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500000</v>
      </c>
      <c r="S39">
        <f t="shared" si="1"/>
        <v>-1121329241074.7466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-9415.8073629226783</v>
      </c>
      <c r="AC39">
        <f t="shared" si="2"/>
        <v>-8406.9769635960183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-2.1577307082428908E-2</v>
      </c>
      <c r="AI39">
        <f t="shared" si="25"/>
        <v>-2.1577494515714682E-2</v>
      </c>
      <c r="AJ39">
        <f t="shared" si="7"/>
        <v>-1008.83039932666</v>
      </c>
      <c r="AK39">
        <f t="shared" si="22"/>
        <v>-659.10651540458753</v>
      </c>
      <c r="AL39">
        <f t="shared" si="8"/>
        <v>-1667.9584922257632</v>
      </c>
      <c r="AN39">
        <f t="shared" si="26"/>
        <v>0</v>
      </c>
      <c r="AO39">
        <f t="shared" si="26"/>
        <v>0</v>
      </c>
      <c r="AP39">
        <f t="shared" si="26"/>
        <v>-8.107598698382268E-9</v>
      </c>
      <c r="AQ39">
        <f t="shared" si="26"/>
        <v>-9.3334620952208918E-4</v>
      </c>
      <c r="AR39">
        <f t="shared" si="26"/>
        <v>-9.3335431712078759E-4</v>
      </c>
      <c r="AS39">
        <f t="shared" si="26"/>
        <v>-43.637884267261455</v>
      </c>
      <c r="AT39">
        <f t="shared" si="26"/>
        <v>-28.510256885815959</v>
      </c>
      <c r="AU39">
        <f t="shared" si="23"/>
        <v>-72.149074507394545</v>
      </c>
      <c r="AW39">
        <v>36</v>
      </c>
      <c r="AX39">
        <f>IF(Z39&gt;0, (R39*SUMPRODUCT(K39:$K$98, X39:$X$98)-K39*$AZ$3)/Z39, 0)</f>
        <v>-1121329241074.7466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500000</v>
      </c>
      <c r="S40">
        <f t="shared" si="1"/>
        <v>-6974626632860.7891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-8406.9769635960183</v>
      </c>
      <c r="AC40">
        <f t="shared" si="2"/>
        <v>-7506.2302500654514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-3.1730692321658882E-3</v>
      </c>
      <c r="AI40">
        <f t="shared" si="25"/>
        <v>-3.1730961376571971E-3</v>
      </c>
      <c r="AJ40">
        <f t="shared" si="7"/>
        <v>-900.74671353056692</v>
      </c>
      <c r="AK40">
        <f t="shared" si="22"/>
        <v>-588.48838745172134</v>
      </c>
      <c r="AL40">
        <f t="shared" si="8"/>
        <v>-1489.238274078426</v>
      </c>
      <c r="AN40">
        <f t="shared" si="26"/>
        <v>0</v>
      </c>
      <c r="AO40">
        <f t="shared" si="26"/>
        <v>0</v>
      </c>
      <c r="AP40">
        <f t="shared" si="26"/>
        <v>-1.0391265227473581E-9</v>
      </c>
      <c r="AQ40">
        <f t="shared" si="26"/>
        <v>-1.2254823224859649E-4</v>
      </c>
      <c r="AR40">
        <f t="shared" si="26"/>
        <v>-1.2254927137511924E-4</v>
      </c>
      <c r="AS40">
        <f t="shared" si="26"/>
        <v>-34.788058302641218</v>
      </c>
      <c r="AT40">
        <f t="shared" si="26"/>
        <v>-22.72821873848898</v>
      </c>
      <c r="AU40">
        <f t="shared" si="23"/>
        <v>-57.516399590401569</v>
      </c>
      <c r="AW40">
        <v>37</v>
      </c>
      <c r="AX40">
        <f>IF(Z40&gt;0, (R40*SUMPRODUCT(K40:$K$98, X40:$X$98)-K40*$AZ$3)/Z40, 0)</f>
        <v>-6974626632860.7891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500000</v>
      </c>
      <c r="S41">
        <f t="shared" si="1"/>
        <v>-44380076408930.336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-7506.2302500654514</v>
      </c>
      <c r="AC41">
        <f t="shared" si="2"/>
        <v>-6701.9914021879895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-4.5722196964880819E-4</v>
      </c>
      <c r="AI41">
        <f t="shared" si="25"/>
        <v>-4.5722574498672131E-4</v>
      </c>
      <c r="AJ41">
        <f t="shared" si="7"/>
        <v>-804.23884787746192</v>
      </c>
      <c r="AK41">
        <f t="shared" si="22"/>
        <v>-525.4361175045816</v>
      </c>
      <c r="AL41">
        <f t="shared" si="8"/>
        <v>-1329.6754226077885</v>
      </c>
      <c r="AN41">
        <f t="shared" si="26"/>
        <v>0</v>
      </c>
      <c r="AO41">
        <f t="shared" si="26"/>
        <v>0</v>
      </c>
      <c r="AP41">
        <f t="shared" si="26"/>
        <v>-1.3018630767041064E-10</v>
      </c>
      <c r="AQ41">
        <f t="shared" si="26"/>
        <v>-1.5766546302304007E-5</v>
      </c>
      <c r="AR41">
        <f t="shared" si="26"/>
        <v>-1.5766676488611678E-5</v>
      </c>
      <c r="AS41">
        <f t="shared" si="26"/>
        <v>-27.732851601403109</v>
      </c>
      <c r="AT41">
        <f t="shared" si="26"/>
        <v>-18.118798801164367</v>
      </c>
      <c r="AU41">
        <f t="shared" si="23"/>
        <v>-45.851666169243963</v>
      </c>
      <c r="AW41">
        <v>38</v>
      </c>
      <c r="AX41">
        <f>IF(Z41&gt;0, (R41*SUMPRODUCT(K41:$K$98, X41:$X$98)-K41*$AZ$3)/Z41, 0)</f>
        <v>-44380076408930.336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500000</v>
      </c>
      <c r="S42">
        <f t="shared" si="1"/>
        <v>-289370134163773.56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-6701.9914021879895</v>
      </c>
      <c r="AC42">
        <f t="shared" si="2"/>
        <v>-5983.9209086458786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-6.4412128641514398E-5</v>
      </c>
      <c r="AI42">
        <f t="shared" si="25"/>
        <v>-6.4412645619616328E-5</v>
      </c>
      <c r="AJ42">
        <f t="shared" si="7"/>
        <v>-718.07049354211085</v>
      </c>
      <c r="AK42">
        <f t="shared" si="22"/>
        <v>-469.13939815315933</v>
      </c>
      <c r="AL42">
        <f t="shared" si="8"/>
        <v>-1187.2099561079158</v>
      </c>
      <c r="AN42">
        <f t="shared" si="26"/>
        <v>0</v>
      </c>
      <c r="AO42">
        <f t="shared" si="26"/>
        <v>0</v>
      </c>
      <c r="AP42">
        <f t="shared" si="26"/>
        <v>-1.5917087562188719E-11</v>
      </c>
      <c r="AQ42">
        <f t="shared" si="26"/>
        <v>-1.9831661879295566E-6</v>
      </c>
      <c r="AR42">
        <f t="shared" si="26"/>
        <v>-1.9831821050171187E-6</v>
      </c>
      <c r="AS42">
        <f t="shared" si="26"/>
        <v>-22.10846238707882</v>
      </c>
      <c r="AT42">
        <f t="shared" si="26"/>
        <v>-14.444195704523347</v>
      </c>
      <c r="AU42">
        <f t="shared" si="23"/>
        <v>-36.552660074784271</v>
      </c>
      <c r="AW42">
        <v>39</v>
      </c>
      <c r="AX42">
        <f>IF(Z42&gt;0, (R42*SUMPRODUCT(K42:$K$98, X42:$X$98)-K42*$AZ$3)/Z42, 0)</f>
        <v>-289370134163773.56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500000</v>
      </c>
      <c r="S43">
        <f t="shared" si="1"/>
        <v>-1936193254418558.5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-5983.9209086458786</v>
      </c>
      <c r="AC43">
        <f t="shared" si="2"/>
        <v>-5342.7865273177467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-8.8564522510257112E-6</v>
      </c>
      <c r="AI43">
        <f t="shared" si="25"/>
        <v>-8.8565212367340737E-6</v>
      </c>
      <c r="AJ43">
        <f t="shared" si="7"/>
        <v>-641.13438132813189</v>
      </c>
      <c r="AK43">
        <f t="shared" si="22"/>
        <v>-418.87446360521153</v>
      </c>
      <c r="AL43">
        <f t="shared" si="8"/>
        <v>-1060.0088537898646</v>
      </c>
      <c r="AN43">
        <f t="shared" si="26"/>
        <v>0</v>
      </c>
      <c r="AO43">
        <f t="shared" si="26"/>
        <v>0</v>
      </c>
      <c r="AP43">
        <f t="shared" si="26"/>
        <v>-1.8964114251526278E-12</v>
      </c>
      <c r="AQ43">
        <f t="shared" si="26"/>
        <v>-2.4346314089992655E-7</v>
      </c>
      <c r="AR43">
        <f t="shared" si="26"/>
        <v>-2.4346503731135173E-7</v>
      </c>
      <c r="AS43">
        <f t="shared" si="26"/>
        <v>-17.624731189512183</v>
      </c>
      <c r="AT43">
        <f t="shared" si="26"/>
        <v>-11.514824408417704</v>
      </c>
      <c r="AU43">
        <f t="shared" si="23"/>
        <v>-29.13955584139492</v>
      </c>
      <c r="AW43">
        <v>40</v>
      </c>
      <c r="AX43">
        <f>IF(Z43&gt;0, (R43*SUMPRODUCT(K43:$K$98, X43:$X$98)-K43*$AZ$3)/Z43, 0)</f>
        <v>-1936193254418558.5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500000</v>
      </c>
      <c r="S44">
        <f t="shared" si="1"/>
        <v>-1.3329825714721898E+16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-5342.7865273177467</v>
      </c>
      <c r="AC44">
        <f t="shared" si="2"/>
        <v>-4770.3451138904056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-1.1869820111244835E-6</v>
      </c>
      <c r="AI44">
        <f t="shared" si="25"/>
        <v>-1.1869909578752063E-6</v>
      </c>
      <c r="AJ44">
        <f t="shared" si="7"/>
        <v>-572.4414134273411</v>
      </c>
      <c r="AK44">
        <f t="shared" si="22"/>
        <v>-373.99505691224232</v>
      </c>
      <c r="AL44">
        <f t="shared" si="8"/>
        <v>-946.43647152657445</v>
      </c>
      <c r="AN44">
        <f t="shared" si="26"/>
        <v>0</v>
      </c>
      <c r="AO44">
        <f t="shared" si="26"/>
        <v>0</v>
      </c>
      <c r="AP44">
        <f t="shared" si="26"/>
        <v>-2.1959414145489706E-13</v>
      </c>
      <c r="AQ44">
        <f t="shared" si="26"/>
        <v>-2.913396200842173E-8</v>
      </c>
      <c r="AR44">
        <f t="shared" si="26"/>
        <v>-2.9134181602563188E-8</v>
      </c>
      <c r="AS44">
        <f t="shared" si="26"/>
        <v>-14.050327835246662</v>
      </c>
      <c r="AT44">
        <f t="shared" si="26"/>
        <v>-9.1795475224570104</v>
      </c>
      <c r="AU44">
        <f t="shared" si="23"/>
        <v>-23.229875386837854</v>
      </c>
      <c r="AW44">
        <v>41</v>
      </c>
      <c r="AX44">
        <f>IF(Z44&gt;0, (R44*SUMPRODUCT(K44:$K$98, X44:$X$98)-K44*$AZ$3)/Z44, 0)</f>
        <v>-1.3329825714721898E+16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500000</v>
      </c>
      <c r="S45">
        <f t="shared" si="1"/>
        <v>-9.4582749699300352E+16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-4770.3451138904056</v>
      </c>
      <c r="AC45">
        <f t="shared" si="2"/>
        <v>-4259.2367088563224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-1.5462973660474198E-7</v>
      </c>
      <c r="AI45">
        <f t="shared" si="25"/>
        <v>-1.5463086240112725E-7</v>
      </c>
      <c r="AJ45">
        <f t="shared" si="7"/>
        <v>-511.10840503408326</v>
      </c>
      <c r="AK45">
        <f t="shared" si="22"/>
        <v>-333.92415797232843</v>
      </c>
      <c r="AL45">
        <f t="shared" si="8"/>
        <v>-845.03256316104262</v>
      </c>
      <c r="AN45">
        <f t="shared" si="26"/>
        <v>0</v>
      </c>
      <c r="AO45">
        <f t="shared" si="26"/>
        <v>0</v>
      </c>
      <c r="AP45">
        <f t="shared" si="26"/>
        <v>-2.4671595701927225E-14</v>
      </c>
      <c r="AQ45">
        <f t="shared" si="26"/>
        <v>-3.3886788009676718E-9</v>
      </c>
      <c r="AR45">
        <f t="shared" si="26"/>
        <v>-3.3887034725633736E-9</v>
      </c>
      <c r="AS45">
        <f t="shared" si="26"/>
        <v>-11.200835331968626</v>
      </c>
      <c r="AT45">
        <f t="shared" si="26"/>
        <v>-7.3178790839194123</v>
      </c>
      <c r="AU45">
        <f t="shared" si="23"/>
        <v>-18.518714419276744</v>
      </c>
      <c r="AW45">
        <v>42</v>
      </c>
      <c r="AX45">
        <f>IF(Z45&gt;0, (R45*SUMPRODUCT(K45:$K$98, X45:$X$98)-K45*$AZ$3)/Z45, 0)</f>
        <v>-9.4582749699300352E+16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500000</v>
      </c>
      <c r="S46">
        <f t="shared" si="1"/>
        <v>-6.9363729197921024E+17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-4259.2367088563224</v>
      </c>
      <c r="AC46">
        <f t="shared" si="2"/>
        <v>-3802.8899186246958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-1.9549501513852401E-8</v>
      </c>
      <c r="AI46">
        <f t="shared" si="25"/>
        <v>-1.9549638577198138E-8</v>
      </c>
      <c r="AJ46">
        <f t="shared" si="7"/>
        <v>-456.34679023162653</v>
      </c>
      <c r="AK46">
        <f t="shared" si="22"/>
        <v>-298.14656961994257</v>
      </c>
      <c r="AL46">
        <f t="shared" si="8"/>
        <v>-754.49335987111874</v>
      </c>
      <c r="AN46">
        <f t="shared" si="26"/>
        <v>0</v>
      </c>
      <c r="AO46">
        <f t="shared" si="26"/>
        <v>0</v>
      </c>
      <c r="AP46">
        <f t="shared" si="26"/>
        <v>-2.6818883628202391E-15</v>
      </c>
      <c r="AQ46">
        <f t="shared" si="26"/>
        <v>-3.8252079961695146E-10</v>
      </c>
      <c r="AR46">
        <f t="shared" si="26"/>
        <v>-3.8252348150531432E-10</v>
      </c>
      <c r="AS46">
        <f t="shared" si="26"/>
        <v>-8.9292373505452094</v>
      </c>
      <c r="AT46">
        <f t="shared" si="26"/>
        <v>-5.8337684023942922</v>
      </c>
      <c r="AU46">
        <f t="shared" si="23"/>
        <v>-14.763005753322027</v>
      </c>
      <c r="AW46">
        <v>43</v>
      </c>
      <c r="AX46">
        <f>IF(Z46&gt;0, (R46*SUMPRODUCT(K46:$K$98, X46:$X$98)-K46*$AZ$3)/Z46, 0)</f>
        <v>-6.9363729197921024E+17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500000</v>
      </c>
      <c r="S47">
        <f t="shared" si="1"/>
        <v>-5.2742406016120607E+18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-3802.8899186246958</v>
      </c>
      <c r="AC47">
        <f t="shared" si="2"/>
        <v>-3395.4374273438143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-2.3919654957118326E-9</v>
      </c>
      <c r="AI47">
        <f t="shared" si="25"/>
        <v>-2.3919815901493252E-9</v>
      </c>
      <c r="AJ47">
        <f t="shared" si="7"/>
        <v>-407.45249128088153</v>
      </c>
      <c r="AK47">
        <f t="shared" si="22"/>
        <v>-266.20229430372871</v>
      </c>
      <c r="AL47">
        <f t="shared" si="8"/>
        <v>-673.65478558700215</v>
      </c>
      <c r="AN47">
        <f t="shared" si="26"/>
        <v>0</v>
      </c>
      <c r="AO47">
        <f t="shared" si="26"/>
        <v>0</v>
      </c>
      <c r="AP47">
        <f t="shared" si="26"/>
        <v>-2.8117528683227197E-16</v>
      </c>
      <c r="AQ47">
        <f t="shared" si="26"/>
        <v>-4.1788449248926636E-11</v>
      </c>
      <c r="AR47">
        <f t="shared" si="26"/>
        <v>-4.1788730424213472E-11</v>
      </c>
      <c r="AS47">
        <f t="shared" si="26"/>
        <v>-7.1183333471007195</v>
      </c>
      <c r="AT47">
        <f t="shared" si="26"/>
        <v>-4.6506444534429701</v>
      </c>
      <c r="AU47">
        <f t="shared" si="23"/>
        <v>-11.768977800585477</v>
      </c>
      <c r="AW47">
        <v>44</v>
      </c>
      <c r="AX47">
        <f>IF(Z47&gt;0, (R47*SUMPRODUCT(K47:$K$98, X47:$X$98)-K47*$AZ$3)/Z47, 0)</f>
        <v>-5.2742406016120607E+18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500000</v>
      </c>
      <c r="S48">
        <f t="shared" si="1"/>
        <v>-4.1666834582081069E+19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-3395.4374273438143</v>
      </c>
      <c r="AC48">
        <f t="shared" si="2"/>
        <v>-3031.6405601284423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-2.822903222404559E-10</v>
      </c>
      <c r="AI48">
        <f t="shared" si="25"/>
        <v>-2.8229214121746157E-10</v>
      </c>
      <c r="AJ48">
        <f t="shared" si="7"/>
        <v>-363.796867215372</v>
      </c>
      <c r="AK48">
        <f t="shared" si="22"/>
        <v>-237.68061991406702</v>
      </c>
      <c r="AL48">
        <f t="shared" si="8"/>
        <v>-601.47748712972134</v>
      </c>
      <c r="AN48">
        <f t="shared" si="26"/>
        <v>0</v>
      </c>
      <c r="AO48">
        <f t="shared" si="26"/>
        <v>0</v>
      </c>
      <c r="AP48">
        <f t="shared" si="26"/>
        <v>-2.837334446968085E-17</v>
      </c>
      <c r="AQ48">
        <f t="shared" si="26"/>
        <v>-4.4033105028197622E-12</v>
      </c>
      <c r="AR48">
        <f t="shared" si="26"/>
        <v>-4.4033388761642315E-12</v>
      </c>
      <c r="AS48">
        <f t="shared" si="26"/>
        <v>-5.6746917626806228</v>
      </c>
      <c r="AT48">
        <f t="shared" si="26"/>
        <v>-3.7074652849517147</v>
      </c>
      <c r="AU48">
        <f t="shared" si="23"/>
        <v>-9.382157047636742</v>
      </c>
      <c r="AW48">
        <v>45</v>
      </c>
      <c r="AX48">
        <f>IF(Z48&gt;0, (R48*SUMPRODUCT(K48:$K$98, X48:$X$98)-K48*$AZ$3)/Z48, 0)</f>
        <v>-4.1666834582081069E+19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500000</v>
      </c>
      <c r="S49">
        <f t="shared" si="1"/>
        <v>-3.4314549425005357E+20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-3031.6405601284423</v>
      </c>
      <c r="AC49">
        <f t="shared" si="2"/>
        <v>-2706.8219286861131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-3.207161317876902E-11</v>
      </c>
      <c r="AI49">
        <f t="shared" si="25"/>
        <v>-3.2071810385345678E-11</v>
      </c>
      <c r="AJ49">
        <f t="shared" si="7"/>
        <v>-324.81863144232921</v>
      </c>
      <c r="AK49">
        <f t="shared" si="22"/>
        <v>-212.21483920899098</v>
      </c>
      <c r="AL49">
        <f t="shared" si="8"/>
        <v>-537.03347065135222</v>
      </c>
      <c r="AN49">
        <f t="shared" si="26"/>
        <v>0</v>
      </c>
      <c r="AO49">
        <f t="shared" si="26"/>
        <v>0</v>
      </c>
      <c r="AP49">
        <f t="shared" si="26"/>
        <v>-2.7465448366671045E-18</v>
      </c>
      <c r="AQ49">
        <f t="shared" si="26"/>
        <v>-4.4666930014137281E-13</v>
      </c>
      <c r="AR49">
        <f t="shared" si="26"/>
        <v>-4.4667204668620948E-13</v>
      </c>
      <c r="AS49">
        <f t="shared" si="26"/>
        <v>-4.5238295301986566</v>
      </c>
      <c r="AT49">
        <f t="shared" si="26"/>
        <v>-2.9555686263964915</v>
      </c>
      <c r="AU49">
        <f t="shared" si="23"/>
        <v>-7.4793981565955949</v>
      </c>
      <c r="AW49">
        <v>46</v>
      </c>
      <c r="AX49">
        <f>IF(Z49&gt;0, (R49*SUMPRODUCT(K49:$K$98, X49:$X$98)-K49*$AZ$3)/Z49, 0)</f>
        <v>-3.4314549425005357E+20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500000</v>
      </c>
      <c r="S50">
        <f t="shared" si="1"/>
        <v>-2.952138718884762E+21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-2706.8219286861131</v>
      </c>
      <c r="AC50">
        <f t="shared" si="2"/>
        <v>-2416.8052934697439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-3.4953589628563399E-12</v>
      </c>
      <c r="AI50">
        <f t="shared" si="25"/>
        <v>-3.4953794294190901E-12</v>
      </c>
      <c r="AJ50">
        <f t="shared" si="7"/>
        <v>-290.0166352163692</v>
      </c>
      <c r="AK50">
        <f t="shared" si="22"/>
        <v>-189.47753500802793</v>
      </c>
      <c r="AL50">
        <f t="shared" si="8"/>
        <v>-479.49417022440059</v>
      </c>
      <c r="AN50">
        <f t="shared" si="26"/>
        <v>0</v>
      </c>
      <c r="AO50">
        <f t="shared" si="26"/>
        <v>0</v>
      </c>
      <c r="AP50">
        <f t="shared" si="26"/>
        <v>-2.5450257903201583E-19</v>
      </c>
      <c r="AQ50">
        <f t="shared" si="26"/>
        <v>-4.3464937496153132E-14</v>
      </c>
      <c r="AR50">
        <f t="shared" si="26"/>
        <v>-4.3465191998732166E-14</v>
      </c>
      <c r="AS50">
        <f t="shared" si="26"/>
        <v>-3.6063692045589253</v>
      </c>
      <c r="AT50">
        <f t="shared" si="26"/>
        <v>-2.3561612136451653</v>
      </c>
      <c r="AU50">
        <f t="shared" si="23"/>
        <v>-5.9625304182041337</v>
      </c>
      <c r="AW50">
        <v>47</v>
      </c>
      <c r="AX50">
        <f>IF(Z50&gt;0, (R50*SUMPRODUCT(K50:$K$98, X50:$X$98)-K50*$AZ$3)/Z50, 0)</f>
        <v>-2.952138718884762E+21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500000</v>
      </c>
      <c r="S51">
        <f t="shared" si="1"/>
        <v>-2.6564422249978794E+22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-2416.8052934697439</v>
      </c>
      <c r="AC51">
        <f t="shared" si="2"/>
        <v>-2157.8618691694141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-3.6462230532322539E-13</v>
      </c>
      <c r="AI51">
        <f t="shared" si="25"/>
        <v>-3.6462433610508172E-13</v>
      </c>
      <c r="AJ51">
        <f t="shared" si="7"/>
        <v>-258.94342430032975</v>
      </c>
      <c r="AK51">
        <f t="shared" si="22"/>
        <v>-169.1763705428821</v>
      </c>
      <c r="AL51">
        <f t="shared" si="8"/>
        <v>-428.11979484321216</v>
      </c>
      <c r="AN51">
        <f t="shared" si="26"/>
        <v>0</v>
      </c>
      <c r="AO51">
        <f t="shared" si="26"/>
        <v>0</v>
      </c>
      <c r="AP51">
        <f t="shared" si="26"/>
        <v>-2.2547195385120275E-20</v>
      </c>
      <c r="AQ51">
        <f t="shared" si="26"/>
        <v>-4.0482981144707306E-15</v>
      </c>
      <c r="AR51">
        <f t="shared" si="26"/>
        <v>-4.0483206616661162E-15</v>
      </c>
      <c r="AS51">
        <f t="shared" si="26"/>
        <v>-2.8749754500629199</v>
      </c>
      <c r="AT51">
        <f t="shared" si="26"/>
        <v>-1.8783172940411077</v>
      </c>
      <c r="AU51">
        <f t="shared" si="23"/>
        <v>-4.7532927441040309</v>
      </c>
      <c r="AW51">
        <v>48</v>
      </c>
      <c r="AX51">
        <f>IF(Z51&gt;0, (R51*SUMPRODUCT(K51:$K$98, X51:$X$98)-K51*$AZ$3)/Z51, 0)</f>
        <v>-2.6564422249978794E+22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500000</v>
      </c>
      <c r="S52">
        <f t="shared" si="1"/>
        <v>-2.5083426211774389E+23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-2157.8618691694141</v>
      </c>
      <c r="AC52">
        <f t="shared" si="2"/>
        <v>-1926.6623831869765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-3.6368971953053376E-14</v>
      </c>
      <c r="AI52">
        <f t="shared" si="25"/>
        <v>-3.6369163978493493E-14</v>
      </c>
      <c r="AJ52">
        <f t="shared" si="7"/>
        <v>-231.19948598243764</v>
      </c>
      <c r="AK52">
        <f t="shared" si="22"/>
        <v>-151.05033084185899</v>
      </c>
      <c r="AL52">
        <f t="shared" si="8"/>
        <v>-382.24981682429666</v>
      </c>
      <c r="AN52">
        <f t="shared" si="26"/>
        <v>0</v>
      </c>
      <c r="AO52">
        <f t="shared" si="26"/>
        <v>0</v>
      </c>
      <c r="AP52">
        <f t="shared" si="26"/>
        <v>-1.903575033594463E-21</v>
      </c>
      <c r="AQ52">
        <f t="shared" si="26"/>
        <v>-3.6053070345791561E-16</v>
      </c>
      <c r="AR52">
        <f t="shared" si="26"/>
        <v>-3.6053260703294922E-16</v>
      </c>
      <c r="AS52">
        <f t="shared" si="26"/>
        <v>-2.2919128268996527</v>
      </c>
      <c r="AT52">
        <f t="shared" si="26"/>
        <v>-1.4973830469077705</v>
      </c>
      <c r="AU52">
        <f t="shared" si="23"/>
        <v>-3.7892958738074234</v>
      </c>
      <c r="AW52">
        <v>49</v>
      </c>
      <c r="AX52">
        <f>IF(Z52&gt;0, (R52*SUMPRODUCT(K52:$K$98, X52:$X$98)-K52*$AZ$3)/Z52, 0)</f>
        <v>-2.5083426211774389E+23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500000</v>
      </c>
      <c r="S53">
        <f t="shared" si="1"/>
        <v>-2.4937353806513633E+24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-1926.6623831869765</v>
      </c>
      <c r="AC53">
        <f t="shared" si="2"/>
        <v>-1720.2342707026576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-3.4571925653603643E-15</v>
      </c>
      <c r="AI53">
        <f t="shared" si="25"/>
        <v>-3.4572098109178125E-15</v>
      </c>
      <c r="AJ53">
        <f t="shared" si="7"/>
        <v>-206.42811248431894</v>
      </c>
      <c r="AK53">
        <f t="shared" si="22"/>
        <v>-134.86636682308836</v>
      </c>
      <c r="AL53">
        <f t="shared" si="8"/>
        <v>-341.2944793074073</v>
      </c>
      <c r="AN53">
        <f t="shared" si="26"/>
        <v>0</v>
      </c>
      <c r="AO53">
        <f t="shared" si="26"/>
        <v>0</v>
      </c>
      <c r="AP53">
        <f t="shared" si="26"/>
        <v>-1.5264073389506722E-22</v>
      </c>
      <c r="AQ53">
        <f t="shared" si="26"/>
        <v>-3.0599672523143624E-17</v>
      </c>
      <c r="AR53">
        <f t="shared" si="26"/>
        <v>-3.0599825163877516E-17</v>
      </c>
      <c r="AS53">
        <f t="shared" si="26"/>
        <v>-1.8270988734850511</v>
      </c>
      <c r="AT53">
        <f t="shared" si="26"/>
        <v>-1.1937045973435665</v>
      </c>
      <c r="AU53">
        <f t="shared" si="23"/>
        <v>-3.0208034708286178</v>
      </c>
      <c r="AW53">
        <v>50</v>
      </c>
      <c r="AX53">
        <f>IF(Z53&gt;0, (R53*SUMPRODUCT(K53:$K$98, X53:$X$98)-K53*$AZ$3)/Z53, 0)</f>
        <v>-2.4937353806513633E+24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500000</v>
      </c>
      <c r="S54">
        <f t="shared" si="1"/>
        <v>-2.6191921492210508E+25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-1720.2342707026576</v>
      </c>
      <c r="AC54">
        <f t="shared" si="2"/>
        <v>-1535.9234559845156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-3.1214148043793639E-16</v>
      </c>
      <c r="AI54">
        <f t="shared" si="25"/>
        <v>-3.1214294646578816E-16</v>
      </c>
      <c r="AJ54">
        <f t="shared" si="7"/>
        <v>-184.31081471814196</v>
      </c>
      <c r="AK54">
        <f t="shared" si="22"/>
        <v>-120.41639894918605</v>
      </c>
      <c r="AL54">
        <f t="shared" si="8"/>
        <v>-304.72721366732799</v>
      </c>
      <c r="AN54">
        <f t="shared" si="26"/>
        <v>0</v>
      </c>
      <c r="AO54">
        <f t="shared" si="26"/>
        <v>0</v>
      </c>
      <c r="AP54">
        <f t="shared" si="26"/>
        <v>-1.1585570033300695E-23</v>
      </c>
      <c r="AQ54">
        <f t="shared" si="26"/>
        <v>-2.4667587164074961E-18</v>
      </c>
      <c r="AR54">
        <f t="shared" si="26"/>
        <v>-2.466770301977529E-18</v>
      </c>
      <c r="AS54">
        <f t="shared" si="26"/>
        <v>-1.4565520356226496</v>
      </c>
      <c r="AT54">
        <f t="shared" si="26"/>
        <v>-0.95161399660679746</v>
      </c>
      <c r="AU54">
        <f t="shared" si="23"/>
        <v>-2.4081660322294467</v>
      </c>
      <c r="AW54">
        <v>51</v>
      </c>
      <c r="AX54">
        <f>IF(Z54&gt;0, (R54*SUMPRODUCT(K54:$K$98, X54:$X$98)-K54*$AZ$3)/Z54, 0)</f>
        <v>-2.6191921492210508E+25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500000</v>
      </c>
      <c r="S55">
        <f t="shared" si="1"/>
        <v>-2.9163299477452755E+26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-1535.9234559845156</v>
      </c>
      <c r="AC55">
        <f t="shared" si="2"/>
        <v>-1371.360228557603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-2.667617678172995E-17</v>
      </c>
      <c r="AI55">
        <f t="shared" si="25"/>
        <v>-2.6676294340464139E-17</v>
      </c>
      <c r="AJ55">
        <f t="shared" si="7"/>
        <v>-164.56322742691259</v>
      </c>
      <c r="AK55">
        <f t="shared" si="22"/>
        <v>-107.5146419189161</v>
      </c>
      <c r="AL55">
        <f t="shared" si="8"/>
        <v>-272.07786934582867</v>
      </c>
      <c r="AN55">
        <f t="shared" si="26"/>
        <v>0</v>
      </c>
      <c r="AO55">
        <f t="shared" si="26"/>
        <v>0</v>
      </c>
      <c r="AP55">
        <f t="shared" si="26"/>
        <v>-8.2949173700220324E-25</v>
      </c>
      <c r="AQ55">
        <f t="shared" si="26"/>
        <v>-1.8822649263437894E-19</v>
      </c>
      <c r="AR55">
        <f t="shared" si="26"/>
        <v>-1.8822732212611592E-19</v>
      </c>
      <c r="AS55">
        <f t="shared" si="26"/>
        <v>-1.1611543651328526</v>
      </c>
      <c r="AT55">
        <f t="shared" si="26"/>
        <v>-0.75862085188679618</v>
      </c>
      <c r="AU55">
        <f t="shared" si="23"/>
        <v>-1.9197752170196489</v>
      </c>
      <c r="AW55">
        <v>52</v>
      </c>
      <c r="AX55">
        <f>IF(Z55&gt;0, (R55*SUMPRODUCT(K55:$K$98, X55:$X$98)-K55*$AZ$3)/Z55, 0)</f>
        <v>-2.9163299477452755E+26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500000</v>
      </c>
      <c r="S56">
        <f t="shared" si="1"/>
        <v>-3.4560341562571843E+27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-1371.360228557603</v>
      </c>
      <c r="AC56">
        <f t="shared" si="2"/>
        <v>-1224.4287754978598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-2.1505193208921856E-18</v>
      </c>
      <c r="AI56">
        <f t="shared" si="25"/>
        <v>-2.1505281780729899E-18</v>
      </c>
      <c r="AJ56">
        <f t="shared" si="7"/>
        <v>-146.93145305974326</v>
      </c>
      <c r="AK56">
        <f t="shared" si="22"/>
        <v>-95.995215999032226</v>
      </c>
      <c r="AL56">
        <f t="shared" si="8"/>
        <v>-242.92666905877547</v>
      </c>
      <c r="AN56">
        <f t="shared" si="26"/>
        <v>0</v>
      </c>
      <c r="AO56">
        <f t="shared" si="26"/>
        <v>0</v>
      </c>
      <c r="AP56">
        <f t="shared" si="26"/>
        <v>-5.5800058012280302E-26</v>
      </c>
      <c r="AQ56">
        <f t="shared" si="26"/>
        <v>-1.3548227761757628E-20</v>
      </c>
      <c r="AR56">
        <f t="shared" si="26"/>
        <v>-1.3548283561815641E-20</v>
      </c>
      <c r="AS56">
        <f t="shared" si="26"/>
        <v>-0.92566515077555134</v>
      </c>
      <c r="AT56">
        <f t="shared" si="26"/>
        <v>-0.60476789850669332</v>
      </c>
      <c r="AU56">
        <f t="shared" si="23"/>
        <v>-1.5304330492822447</v>
      </c>
      <c r="AW56">
        <v>53</v>
      </c>
      <c r="AX56">
        <f>IF(Z56&gt;0, (R56*SUMPRODUCT(K56:$K$98, X56:$X$98)-K56*$AZ$3)/Z56, 0)</f>
        <v>-3.4560341562571843E+27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500000</v>
      </c>
      <c r="S57">
        <f t="shared" si="1"/>
        <v>-4.3792945417122579E+28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-1224.4287754978598</v>
      </c>
      <c r="AC57">
        <f t="shared" si="2"/>
        <v>-1093.239978123089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-1.6289026111503663E-19</v>
      </c>
      <c r="AI57">
        <f t="shared" si="25"/>
        <v>-1.6289088521097703E-19</v>
      </c>
      <c r="AJ57">
        <f t="shared" si="7"/>
        <v>-131.18879737477073</v>
      </c>
      <c r="AK57">
        <f t="shared" si="22"/>
        <v>-85.710014284850189</v>
      </c>
      <c r="AL57">
        <f t="shared" si="8"/>
        <v>-216.89881165962092</v>
      </c>
      <c r="AN57">
        <f t="shared" si="26"/>
        <v>0</v>
      </c>
      <c r="AO57">
        <f t="shared" si="26"/>
        <v>0</v>
      </c>
      <c r="AP57">
        <f t="shared" si="26"/>
        <v>-3.5105282741692769E-27</v>
      </c>
      <c r="AQ57">
        <f t="shared" si="26"/>
        <v>-9.1625474580514109E-22</v>
      </c>
      <c r="AR57">
        <f t="shared" si="26"/>
        <v>-9.1625825633341525E-22</v>
      </c>
      <c r="AS57">
        <f t="shared" si="26"/>
        <v>-0.73793459086061142</v>
      </c>
      <c r="AT57">
        <f t="shared" si="26"/>
        <v>-0.48211726602893268</v>
      </c>
      <c r="AU57">
        <f t="shared" si="23"/>
        <v>-1.2200518568895442</v>
      </c>
      <c r="AW57">
        <v>54</v>
      </c>
      <c r="AX57">
        <f>IF(Z57&gt;0, (R57*SUMPRODUCT(K57:$K$98, X57:$X$98)-K57*$AZ$3)/Z57, 0)</f>
        <v>-4.3792945417122579E+28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500000</v>
      </c>
      <c r="S58">
        <f t="shared" si="1"/>
        <v>-5.962775292407712E+29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-1093.239978123089</v>
      </c>
      <c r="AC58">
        <f t="shared" si="2"/>
        <v>-976.10712332418655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-1.1538598942460873E-20</v>
      </c>
      <c r="AI58">
        <f t="shared" si="25"/>
        <v>-1.1538639867494749E-20</v>
      </c>
      <c r="AJ58">
        <f t="shared" si="7"/>
        <v>-117.13285479890249</v>
      </c>
      <c r="AK58">
        <f t="shared" si="22"/>
        <v>-76.526798468616235</v>
      </c>
      <c r="AL58">
        <f t="shared" si="8"/>
        <v>-193.65965326751871</v>
      </c>
      <c r="AN58">
        <f t="shared" si="26"/>
        <v>0</v>
      </c>
      <c r="AO58">
        <f t="shared" si="26"/>
        <v>0</v>
      </c>
      <c r="AP58">
        <f t="shared" si="26"/>
        <v>-2.0553800768754377E-28</v>
      </c>
      <c r="AQ58">
        <f t="shared" si="26"/>
        <v>-5.7950364693170272E-23</v>
      </c>
      <c r="AR58">
        <f t="shared" si="26"/>
        <v>-5.7950570231177959E-23</v>
      </c>
      <c r="AS58">
        <f t="shared" si="26"/>
        <v>-0.58827693786719693</v>
      </c>
      <c r="AT58">
        <f t="shared" si="26"/>
        <v>-0.38434093273990166</v>
      </c>
      <c r="AU58">
        <f t="shared" si="23"/>
        <v>-0.97261787060709848</v>
      </c>
      <c r="AW58">
        <v>55</v>
      </c>
      <c r="AX58">
        <f>IF(Z58&gt;0, (R58*SUMPRODUCT(K58:$K$98, X58:$X$98)-K58*$AZ$3)/Z58, 0)</f>
        <v>-5.962775292407712E+29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500000</v>
      </c>
      <c r="S59">
        <f t="shared" si="1"/>
        <v>-8.769504292558815E+30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-976.10712332418655</v>
      </c>
      <c r="AC59">
        <f t="shared" si="2"/>
        <v>-871.5242172537379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-7.6062505035670795E-22</v>
      </c>
      <c r="AI59">
        <f t="shared" si="25"/>
        <v>-7.6062753488772641E-22</v>
      </c>
      <c r="AJ59">
        <f t="shared" si="7"/>
        <v>-104.58290607044864</v>
      </c>
      <c r="AK59">
        <f t="shared" si="22"/>
        <v>-68.327498632693064</v>
      </c>
      <c r="AL59">
        <f t="shared" si="8"/>
        <v>-172.91040470314169</v>
      </c>
      <c r="AN59">
        <f t="shared" si="26"/>
        <v>0</v>
      </c>
      <c r="AO59">
        <f t="shared" si="26"/>
        <v>0</v>
      </c>
      <c r="AP59">
        <f t="shared" si="26"/>
        <v>-1.1141136505717473E-29</v>
      </c>
      <c r="AQ59">
        <f t="shared" si="26"/>
        <v>-3.4107956200761565E-24</v>
      </c>
      <c r="AR59">
        <f t="shared" si="26"/>
        <v>-3.4108067612126619E-24</v>
      </c>
      <c r="AS59">
        <f t="shared" si="26"/>
        <v>-0.46897077317219132</v>
      </c>
      <c r="AT59">
        <f t="shared" si="26"/>
        <v>-0.30639423847249814</v>
      </c>
      <c r="AU59">
        <f t="shared" si="23"/>
        <v>-0.77536501164468941</v>
      </c>
      <c r="AW59">
        <v>56</v>
      </c>
      <c r="AX59">
        <f>IF(Z59&gt;0, (R59*SUMPRODUCT(K59:$K$98, X59:$X$98)-K59*$AZ$3)/Z59, 0)</f>
        <v>-8.769504292558815E+30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500000</v>
      </c>
      <c r="S60">
        <f t="shared" si="1"/>
        <v>-1.4220587598054813E+32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-871.5242172537379</v>
      </c>
      <c r="AC60">
        <f t="shared" si="2"/>
        <v>-778.14662254798031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-4.6457727986293399E-23</v>
      </c>
      <c r="AI60">
        <f t="shared" si="25"/>
        <v>-4.6457864785602353E-23</v>
      </c>
      <c r="AJ60">
        <f t="shared" si="7"/>
        <v>-93.377594705757588</v>
      </c>
      <c r="AK60">
        <f t="shared" si="22"/>
        <v>-61.006695207761659</v>
      </c>
      <c r="AL60">
        <f t="shared" si="8"/>
        <v>-154.38428991351924</v>
      </c>
      <c r="AN60">
        <f t="shared" si="26"/>
        <v>0</v>
      </c>
      <c r="AO60">
        <f t="shared" si="26"/>
        <v>0</v>
      </c>
      <c r="AP60">
        <f t="shared" si="26"/>
        <v>-5.4771035676469128E-31</v>
      </c>
      <c r="AQ60">
        <f t="shared" si="26"/>
        <v>-1.8600517037649721E-25</v>
      </c>
      <c r="AR60">
        <f t="shared" si="26"/>
        <v>-1.8600571808685398E-25</v>
      </c>
      <c r="AS60">
        <f t="shared" si="26"/>
        <v>-0.37386062912323875</v>
      </c>
      <c r="AT60">
        <f t="shared" si="26"/>
        <v>-0.24425561102718277</v>
      </c>
      <c r="AU60">
        <f t="shared" si="23"/>
        <v>-0.61811624015042144</v>
      </c>
      <c r="AW60">
        <v>57</v>
      </c>
      <c r="AX60">
        <f>IF(Z60&gt;0, (R60*SUMPRODUCT(K60:$K$98, X60:$X$98)-K60*$AZ$3)/Z60, 0)</f>
        <v>-1.4220587598054813E+32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500000</v>
      </c>
      <c r="S61">
        <f t="shared" si="1"/>
        <v>-2.5680400569102861E+33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-778.14662254798031</v>
      </c>
      <c r="AC61">
        <f t="shared" si="2"/>
        <v>-694.77377013212515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-2.5733531606257191E-24</v>
      </c>
      <c r="AI61">
        <f t="shared" si="25"/>
        <v>-2.5733599242835548E-24</v>
      </c>
      <c r="AJ61">
        <f t="shared" si="7"/>
        <v>-83.372852415855164</v>
      </c>
      <c r="AK61">
        <f t="shared" si="22"/>
        <v>-54.470263578358626</v>
      </c>
      <c r="AL61">
        <f t="shared" si="8"/>
        <v>-137.8431159942138</v>
      </c>
      <c r="AN61">
        <f t="shared" si="26"/>
        <v>0</v>
      </c>
      <c r="AO61">
        <f t="shared" si="26"/>
        <v>0</v>
      </c>
      <c r="AP61">
        <f t="shared" si="26"/>
        <v>-2.4178572470766717E-32</v>
      </c>
      <c r="AQ61">
        <f t="shared" si="26"/>
        <v>-9.1991652148175978E-27</v>
      </c>
      <c r="AR61">
        <f t="shared" si="26"/>
        <v>-9.1991893933900686E-27</v>
      </c>
      <c r="AS61">
        <f t="shared" si="26"/>
        <v>-0.29803940459441924</v>
      </c>
      <c r="AT61">
        <f t="shared" si="26"/>
        <v>-0.19471907766835361</v>
      </c>
      <c r="AU61">
        <f t="shared" si="23"/>
        <v>-0.49275848226277291</v>
      </c>
      <c r="AW61">
        <v>58</v>
      </c>
      <c r="AX61">
        <f>IF(Z61&gt;0, (R61*SUMPRODUCT(K61:$K$98, X61:$X$98)-K61*$AZ$3)/Z61, 0)</f>
        <v>-2.5680400569102861E+33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500000</v>
      </c>
      <c r="S62">
        <f t="shared" si="1"/>
        <v>-5.2275606860950423E+34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-694.77377013212515</v>
      </c>
      <c r="AC62">
        <f t="shared" si="2"/>
        <v>-620.33372333225452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-1.2798712508025302E-25</v>
      </c>
      <c r="AI62">
        <f t="shared" si="25"/>
        <v>-1.2798742174525635E-25</v>
      </c>
      <c r="AJ62">
        <f t="shared" si="7"/>
        <v>-74.440046799870629</v>
      </c>
      <c r="AK62">
        <f t="shared" si="22"/>
        <v>-48.634163909248763</v>
      </c>
      <c r="AL62">
        <f t="shared" si="8"/>
        <v>-123.0742107091194</v>
      </c>
      <c r="AN62">
        <f t="shared" si="26"/>
        <v>0</v>
      </c>
      <c r="AO62">
        <f t="shared" si="26"/>
        <v>0</v>
      </c>
      <c r="AP62">
        <f t="shared" si="26"/>
        <v>-9.4688518411819177E-34</v>
      </c>
      <c r="AQ62">
        <f t="shared" si="26"/>
        <v>-4.0850491678297628E-28</v>
      </c>
      <c r="AR62">
        <f t="shared" si="26"/>
        <v>-4.0850586366816034E-28</v>
      </c>
      <c r="AS62">
        <f t="shared" si="26"/>
        <v>-0.23759518861162229</v>
      </c>
      <c r="AT62">
        <f t="shared" si="26"/>
        <v>-0.15522885655959306</v>
      </c>
      <c r="AU62">
        <f t="shared" si="23"/>
        <v>-0.39282404517121539</v>
      </c>
      <c r="AW62">
        <v>59</v>
      </c>
      <c r="AX62">
        <f>IF(Z62&gt;0, (R62*SUMPRODUCT(K62:$K$98, X62:$X$98)-K62*$AZ$3)/Z62, 0)</f>
        <v>-5.2275606860950423E+34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500000</v>
      </c>
      <c r="S63">
        <f t="shared" si="1"/>
        <v>-1.2178430967161387E+36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-620.33372333225452</v>
      </c>
      <c r="AC63">
        <f t="shared" si="2"/>
        <v>-553.86939583237017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-5.6465693833065974E-27</v>
      </c>
      <c r="AI63">
        <f t="shared" si="25"/>
        <v>-5.6465807531907256E-27</v>
      </c>
      <c r="AJ63">
        <f t="shared" si="7"/>
        <v>-66.464327499884348</v>
      </c>
      <c r="AK63">
        <f t="shared" si="22"/>
        <v>-43.423360633257822</v>
      </c>
      <c r="AL63">
        <f t="shared" si="8"/>
        <v>-109.88768813314218</v>
      </c>
      <c r="AN63">
        <f t="shared" si="26"/>
        <v>0</v>
      </c>
      <c r="AO63">
        <f t="shared" si="26"/>
        <v>0</v>
      </c>
      <c r="AP63">
        <f t="shared" si="26"/>
        <v>-3.2401791297988796E-35</v>
      </c>
      <c r="AQ63">
        <f t="shared" si="26"/>
        <v>-1.6091541536129686E-29</v>
      </c>
      <c r="AR63">
        <f t="shared" si="26"/>
        <v>-1.6091573937920986E-29</v>
      </c>
      <c r="AS63">
        <f t="shared" si="26"/>
        <v>-0.1894094296967648</v>
      </c>
      <c r="AT63">
        <f t="shared" si="26"/>
        <v>-0.12374749406855313</v>
      </c>
      <c r="AU63">
        <f t="shared" si="23"/>
        <v>-0.31315692376531795</v>
      </c>
      <c r="AW63">
        <v>60</v>
      </c>
      <c r="AX63">
        <f>IF(Z63&gt;0, (R63*SUMPRODUCT(K63:$K$98, X63:$X$98)-K63*$AZ$3)/Z63, 0)</f>
        <v>-1.2178430967161387E+36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500000</v>
      </c>
      <c r="S64">
        <f t="shared" si="1"/>
        <v>-3.3109723554742238E+37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-553.86939583237017</v>
      </c>
      <c r="AC64">
        <f t="shared" si="2"/>
        <v>-494.52624627890191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-2.1765571456566587E-28</v>
      </c>
      <c r="AI64">
        <f t="shared" si="25"/>
        <v>-2.1765608796522436E-28</v>
      </c>
      <c r="AJ64">
        <f t="shared" si="7"/>
        <v>-59.343149553468265</v>
      </c>
      <c r="AK64">
        <f t="shared" si="22"/>
        <v>-38.770857708265915</v>
      </c>
      <c r="AL64">
        <f t="shared" si="8"/>
        <v>-98.114007261734173</v>
      </c>
      <c r="AN64">
        <f t="shared" si="26"/>
        <v>0</v>
      </c>
      <c r="AO64">
        <f t="shared" si="26"/>
        <v>0</v>
      </c>
      <c r="AP64">
        <f t="shared" si="26"/>
        <v>-9.5009877696905337E-37</v>
      </c>
      <c r="AQ64">
        <f t="shared" si="26"/>
        <v>-5.5381540633577806E-31</v>
      </c>
      <c r="AR64">
        <f t="shared" si="26"/>
        <v>-5.5381635643455502E-31</v>
      </c>
      <c r="AS64">
        <f t="shared" si="26"/>
        <v>-0.15099603770469158</v>
      </c>
      <c r="AT64">
        <f t="shared" si="26"/>
        <v>-9.8650744633731788E-2</v>
      </c>
      <c r="AU64">
        <f t="shared" si="23"/>
        <v>-0.24964678233842336</v>
      </c>
      <c r="AW64">
        <v>61</v>
      </c>
      <c r="AX64">
        <f>IF(Z64&gt;0, (R64*SUMPRODUCT(K64:$K$98, X64:$X$98)-K64*$AZ$3)/Z64, 0)</f>
        <v>-3.3109723554742238E+37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500000</v>
      </c>
      <c r="S65">
        <f t="shared" si="1"/>
        <v>-1.0795288140606266E+39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-494.52624627890191</v>
      </c>
      <c r="AC65">
        <f t="shared" si="2"/>
        <v>-441.54129132044812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-7.1888047707850154E-30</v>
      </c>
      <c r="AI65">
        <f t="shared" si="25"/>
        <v>-7.1888149961093782E-30</v>
      </c>
      <c r="AJ65">
        <f t="shared" si="7"/>
        <v>-52.984954958453784</v>
      </c>
      <c r="AK65">
        <f t="shared" si="22"/>
        <v>-34.616837239523136</v>
      </c>
      <c r="AL65">
        <f t="shared" si="8"/>
        <v>-87.60179219797692</v>
      </c>
      <c r="AN65">
        <f t="shared" si="26"/>
        <v>0</v>
      </c>
      <c r="AO65">
        <f t="shared" si="26"/>
        <v>0</v>
      </c>
      <c r="AP65">
        <f t="shared" si="26"/>
        <v>-2.3230257811094982E-38</v>
      </c>
      <c r="AQ65">
        <f t="shared" si="26"/>
        <v>-1.6331783936623866E-32</v>
      </c>
      <c r="AR65">
        <f t="shared" si="26"/>
        <v>-1.6331807166881676E-32</v>
      </c>
      <c r="AS65">
        <f t="shared" si="26"/>
        <v>-0.12037311679264311</v>
      </c>
      <c r="AT65">
        <f t="shared" si="26"/>
        <v>-7.8643769637860156E-2</v>
      </c>
      <c r="AU65">
        <f t="shared" si="23"/>
        <v>-0.19901688643050325</v>
      </c>
      <c r="AW65">
        <v>62</v>
      </c>
      <c r="AX65">
        <f>IF(Z65&gt;0, (R65*SUMPRODUCT(K65:$K$98, X65:$X$98)-K65*$AZ$3)/Z65, 0)</f>
        <v>-1.0795288140606266E+39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500000</v>
      </c>
      <c r="S66">
        <f t="shared" si="1"/>
        <v>-4.3956118196593295E+40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-441.54129132044812</v>
      </c>
      <c r="AC66">
        <f t="shared" si="2"/>
        <v>-394.23329582182862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-1.9797702622211941E-31</v>
      </c>
      <c r="AI66">
        <f t="shared" si="25"/>
        <v>-1.9797725044192772E-31</v>
      </c>
      <c r="AJ66">
        <f t="shared" si="7"/>
        <v>-47.307995498619505</v>
      </c>
      <c r="AK66">
        <f t="shared" si="22"/>
        <v>-30.907890392431373</v>
      </c>
      <c r="AL66">
        <f t="shared" si="8"/>
        <v>-78.215885891050874</v>
      </c>
      <c r="AN66">
        <f t="shared" si="26"/>
        <v>0</v>
      </c>
      <c r="AO66">
        <f t="shared" si="26"/>
        <v>0</v>
      </c>
      <c r="AP66">
        <f t="shared" si="26"/>
        <v>-4.5481302179807688E-40</v>
      </c>
      <c r="AQ66">
        <f t="shared" si="26"/>
        <v>-4.0158151158161036E-34</v>
      </c>
      <c r="AR66">
        <f t="shared" si="26"/>
        <v>-4.0158196639463222E-34</v>
      </c>
      <c r="AS66">
        <f t="shared" si="26"/>
        <v>-9.5960711728829098E-2</v>
      </c>
      <c r="AT66">
        <f t="shared" si="26"/>
        <v>-6.2694331662834932E-2</v>
      </c>
      <c r="AU66">
        <f t="shared" si="23"/>
        <v>-0.15865504339166403</v>
      </c>
      <c r="AW66">
        <v>63</v>
      </c>
      <c r="AX66">
        <f>IF(Z66&gt;0, (R66*SUMPRODUCT(K66:$K$98, X66:$X$98)-K66*$AZ$3)/Z66, 0)</f>
        <v>-4.3956118196593295E+40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-2.3827380851877342E+42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-394.23329582182862</v>
      </c>
      <c r="AC67">
        <f t="shared" ref="AC67:AC69" si="29">S67*Z67</f>
        <v>-351.99401412663263</v>
      </c>
      <c r="AE67">
        <f t="shared" ref="AE67:AE69" si="30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1">-X67*R67</f>
        <v>-4.365688858522939E-33</v>
      </c>
      <c r="AI67">
        <f t="shared" ref="AI67:AI69" si="32">SUM(AE67:AH67)</f>
        <v>-4.3656925516902275E-33</v>
      </c>
      <c r="AJ67">
        <f t="shared" ref="AJ67:AJ69" si="33">AB67-AC67</f>
        <v>-42.239281695195984</v>
      </c>
      <c r="AK67">
        <f t="shared" si="22"/>
        <v>-27.596330707528004</v>
      </c>
      <c r="AL67">
        <f t="shared" ref="AL67:AL69" si="34">SUM(AI67:AK67)</f>
        <v>-69.835612402723996</v>
      </c>
      <c r="AN67">
        <f t="shared" si="26"/>
        <v>0</v>
      </c>
      <c r="AO67">
        <f t="shared" si="26"/>
        <v>0</v>
      </c>
      <c r="AP67">
        <f t="shared" si="26"/>
        <v>-6.6886715636814568E-42</v>
      </c>
      <c r="AQ67">
        <f t="shared" si="26"/>
        <v>-7.9066710612280869E-36</v>
      </c>
      <c r="AR67">
        <f t="shared" si="26"/>
        <v>-7.9066777498996516E-36</v>
      </c>
      <c r="AS67">
        <f t="shared" si="26"/>
        <v>-7.6499291875660944E-2</v>
      </c>
      <c r="AT67">
        <f t="shared" si="26"/>
        <v>-4.9979537358765078E-2</v>
      </c>
      <c r="AU67">
        <f t="shared" si="23"/>
        <v>-0.12647882923442602</v>
      </c>
      <c r="AW67">
        <v>64</v>
      </c>
      <c r="AX67">
        <f>IF(Z67&gt;0, (R67*SUMPRODUCT(K67:$K$98, X67:$X$98)-K67*$AZ$3)/Z67, 0)</f>
        <v>-2.3827380851877342E+42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7"/>
        <v>500000</v>
      </c>
      <c r="S68">
        <f t="shared" si="28"/>
        <v>-1.931496170742361E+44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-351.99401412663263</v>
      </c>
      <c r="AC68">
        <f t="shared" si="29"/>
        <v>-314.28036975592198</v>
      </c>
      <c r="AE68">
        <f t="shared" si="30"/>
        <v>0</v>
      </c>
      <c r="AF68">
        <f t="shared" si="24"/>
        <v>0</v>
      </c>
      <c r="AG68">
        <f t="shared" si="24"/>
        <v>-4.0678357860156909E-41</v>
      </c>
      <c r="AH68">
        <f t="shared" si="31"/>
        <v>-7.2311145154160756E-35</v>
      </c>
      <c r="AI68">
        <f t="shared" si="32"/>
        <v>-7.2311185832518611E-35</v>
      </c>
      <c r="AJ68">
        <f t="shared" si="33"/>
        <v>-37.713644370710654</v>
      </c>
      <c r="AK68">
        <f t="shared" si="22"/>
        <v>-24.639580988864285</v>
      </c>
      <c r="AL68">
        <f t="shared" si="34"/>
        <v>-62.353225359574935</v>
      </c>
      <c r="AN68">
        <f t="shared" si="26"/>
        <v>0</v>
      </c>
      <c r="AO68">
        <f t="shared" si="26"/>
        <v>0</v>
      </c>
      <c r="AP68">
        <f t="shared" si="26"/>
        <v>-6.5778850660826188E-44</v>
      </c>
      <c r="AQ68">
        <f t="shared" si="26"/>
        <v>-1.1693058098758065E-37</v>
      </c>
      <c r="AR68">
        <f t="shared" si="26"/>
        <v>-1.1693064676643131E-37</v>
      </c>
      <c r="AS68">
        <f t="shared" si="26"/>
        <v>-6.0984767120265342E-2</v>
      </c>
      <c r="AT68">
        <f t="shared" si="26"/>
        <v>-3.9843381185240008E-2</v>
      </c>
      <c r="AU68">
        <f t="shared" si="23"/>
        <v>-0.10082814830550534</v>
      </c>
      <c r="AW68">
        <v>65</v>
      </c>
      <c r="AX68">
        <f>IF(Z68&gt;0, (R68*SUMPRODUCT(K68:$K$98, X68:$X$98)-K68*$AZ$3)/Z68, 0)</f>
        <v>-1.931496170742361E+44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-314.28036975592198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-8.135671572031381E-37</v>
      </c>
      <c r="AI69">
        <f t="shared" si="32"/>
        <v>-8.135671572031381E-37</v>
      </c>
      <c r="AJ69">
        <f t="shared" si="33"/>
        <v>-314.28036975592198</v>
      </c>
      <c r="AK69">
        <f t="shared" si="22"/>
        <v>-21.99962588291454</v>
      </c>
      <c r="AL69">
        <f t="shared" si="34"/>
        <v>-336.27999563883651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-1.1746223332290389E-39</v>
      </c>
      <c r="AR69">
        <f t="shared" si="26"/>
        <v>-1.1746223332290389E-39</v>
      </c>
      <c r="AS69">
        <f t="shared" si="26"/>
        <v>-0.45375570774006929</v>
      </c>
      <c r="AT69">
        <f t="shared" si="26"/>
        <v>-3.1762899541804848E-2</v>
      </c>
      <c r="AU69">
        <f t="shared" si="23"/>
        <v>-0.48551860728187413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217013.26567213668</v>
      </c>
      <c r="AO71" s="8">
        <f t="shared" si="47"/>
        <v>-21701.326567213669</v>
      </c>
      <c r="AP71" s="8">
        <f t="shared" si="47"/>
        <v>-349.56484161499765</v>
      </c>
      <c r="AQ71" s="8">
        <f t="shared" si="47"/>
        <v>-194354.40450721388</v>
      </c>
      <c r="AR71" s="8">
        <f t="shared" si="47"/>
        <v>607.9697560941446</v>
      </c>
      <c r="AS71" s="8">
        <f t="shared" si="47"/>
        <v>1363.3428348658049</v>
      </c>
      <c r="AT71" s="8">
        <f t="shared" si="47"/>
        <v>-1971.3125909599084</v>
      </c>
      <c r="AU71" s="8">
        <f t="shared" si="47"/>
        <v>-2.156275158426979E-11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1744-B73F-442F-ABB6-CE47575B7E88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47963.353330556332</v>
      </c>
      <c r="K3">
        <v>1</v>
      </c>
      <c r="L3" s="2">
        <v>0</v>
      </c>
      <c r="O3">
        <f>$C$3</f>
        <v>47963.353330556332</v>
      </c>
      <c r="P3">
        <f>O3*C5</f>
        <v>4796.3353330556338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47963.353330556332</v>
      </c>
      <c r="AF3">
        <f t="shared" ref="AF3:AG34" si="4">-$Z3*P3</f>
        <v>-4796.3353330556338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42967.017997500698</v>
      </c>
      <c r="AJ3">
        <f t="shared" ref="AJ3:AJ66" si="7">AB3-AC3</f>
        <v>0</v>
      </c>
      <c r="AL3">
        <f t="shared" ref="AL3:AL66" si="8">SUM(AI3:AK3)</f>
        <v>42967.017997500698</v>
      </c>
      <c r="AN3">
        <f t="shared" ref="AN3:AU34" si="9">AE3*$K3</f>
        <v>47963.353330556332</v>
      </c>
      <c r="AO3">
        <f t="shared" si="9"/>
        <v>-4796.3353330556338</v>
      </c>
      <c r="AP3">
        <f t="shared" si="9"/>
        <v>-200</v>
      </c>
      <c r="AQ3">
        <f t="shared" si="9"/>
        <v>0</v>
      </c>
      <c r="AR3">
        <f t="shared" si="9"/>
        <v>42967.017997500698</v>
      </c>
      <c r="AS3">
        <f t="shared" si="9"/>
        <v>0</v>
      </c>
      <c r="AT3">
        <f t="shared" si="9"/>
        <v>0</v>
      </c>
      <c r="AU3">
        <f t="shared" si="9"/>
        <v>42967.017997500698</v>
      </c>
      <c r="AW3">
        <v>0</v>
      </c>
      <c r="AX3">
        <f>IF(Z3&gt;0, (R3*SUMPRODUCT(K3:$K$98, X3:$X$98)-K3*$AZ$3)/Z3, 0)</f>
        <v>0</v>
      </c>
      <c r="AZ3">
        <f>C6*SUMPRODUCT(X4:X98, K4:K98)/1</f>
        <v>36966.720570198762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1000000</v>
      </c>
      <c r="S4">
        <f t="shared" si="1"/>
        <v>2507.6075650719176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2479.6223612251997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-1160.1210000000001</v>
      </c>
      <c r="AI4">
        <f t="shared" si="6"/>
        <v>-1160.1210000000001</v>
      </c>
      <c r="AJ4">
        <f t="shared" si="7"/>
        <v>-2479.6223612251997</v>
      </c>
      <c r="AK4">
        <f>G4*SUM(AB4, AE4:AF4)</f>
        <v>0</v>
      </c>
      <c r="AL4">
        <f t="shared" si="8"/>
        <v>-3639.7433612251998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-1082.3033865099358</v>
      </c>
      <c r="AR4">
        <f t="shared" si="9"/>
        <v>-1082.3033865099358</v>
      </c>
      <c r="AS4">
        <f t="shared" si="9"/>
        <v>-2313.2963534146838</v>
      </c>
      <c r="AT4">
        <f t="shared" si="9"/>
        <v>0</v>
      </c>
      <c r="AU4">
        <f t="shared" si="9"/>
        <v>-3395.5997399246194</v>
      </c>
      <c r="AW4">
        <v>1</v>
      </c>
      <c r="AX4">
        <f>IF(Z4&gt;0, (R4*SUMPRODUCT(K4:$K$98, X4:$X$98)-K4*$AZ$3)/Z4, 0)</f>
        <v>2507.6075650719176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1000000</v>
      </c>
      <c r="S5">
        <f t="shared" si="1"/>
        <v>4370.9460525510822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2479.6223612251997</v>
      </c>
      <c r="AC5">
        <f t="shared" si="2"/>
        <v>4273.8780370586173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-1159.0330659342058</v>
      </c>
      <c r="AI5">
        <f t="shared" si="6"/>
        <v>-1183.4778771128074</v>
      </c>
      <c r="AJ5">
        <f t="shared" si="7"/>
        <v>-1794.2556758334176</v>
      </c>
      <c r="AK5">
        <f>G5*SUM(AB5, AE5:AF5)</f>
        <v>101.6645168102332</v>
      </c>
      <c r="AL5">
        <f t="shared" si="8"/>
        <v>-2876.0690361359921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-991.09846742770071</v>
      </c>
      <c r="AR5">
        <f t="shared" si="9"/>
        <v>-1012.0014214570095</v>
      </c>
      <c r="AS5">
        <f t="shared" si="9"/>
        <v>-1534.28241415927</v>
      </c>
      <c r="AT5">
        <f t="shared" si="9"/>
        <v>86.934143437215454</v>
      </c>
      <c r="AU5">
        <f t="shared" si="9"/>
        <v>-2459.3496921790643</v>
      </c>
      <c r="AW5">
        <v>2</v>
      </c>
      <c r="AX5">
        <f>IF(Z5&gt;0, (R5*SUMPRODUCT(K5:$K$98, X5:$X$98)-K5*$AZ$3)/Z5, 0)</f>
        <v>4370.9460525510822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1000000</v>
      </c>
      <c r="S6">
        <f t="shared" si="1"/>
        <v>6595.4333955182037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4273.8780370586173</v>
      </c>
      <c r="AC6">
        <f t="shared" si="2"/>
        <v>6376.8197116330666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-1160.7423029669562</v>
      </c>
      <c r="AI6">
        <f t="shared" si="6"/>
        <v>-1184.9136474761976</v>
      </c>
      <c r="AJ6">
        <f t="shared" si="7"/>
        <v>-2102.9416745744493</v>
      </c>
      <c r="AK6">
        <f>G6*SUM(AB6, AE6:AF6)</f>
        <v>250.02186516792912</v>
      </c>
      <c r="AL6">
        <f t="shared" si="8"/>
        <v>-3037.8334568827177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-895.40825414389542</v>
      </c>
      <c r="AR6">
        <f t="shared" si="9"/>
        <v>-914.05427172420468</v>
      </c>
      <c r="AS6">
        <f t="shared" si="9"/>
        <v>-1622.2302991663707</v>
      </c>
      <c r="AT6">
        <f t="shared" si="9"/>
        <v>192.86937437843079</v>
      </c>
      <c r="AU6">
        <f t="shared" si="9"/>
        <v>-2343.4151965121446</v>
      </c>
      <c r="AW6">
        <v>3</v>
      </c>
      <c r="AX6">
        <f>IF(Z6&gt;0, (R6*SUMPRODUCT(K6:$K$98, X6:$X$98)-K6*$AZ$3)/Z6, 0)</f>
        <v>6595.4333955182037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1000000</v>
      </c>
      <c r="S7">
        <f t="shared" si="1"/>
        <v>8423.0198203483887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6376.8197116330666</v>
      </c>
      <c r="AC7">
        <f t="shared" si="2"/>
        <v>8052.5924704621766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-1163.2169488938339</v>
      </c>
      <c r="AI7">
        <f t="shared" si="6"/>
        <v>-1187.1174995342606</v>
      </c>
      <c r="AJ7">
        <f t="shared" si="7"/>
        <v>-1675.77275882911</v>
      </c>
      <c r="AK7">
        <f>G7*SUM(AB7, AE7:AF7)</f>
        <v>313.10184784118354</v>
      </c>
      <c r="AL7">
        <f t="shared" si="8"/>
        <v>-2549.7884105221874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-816.41090058346538</v>
      </c>
      <c r="AR7">
        <f t="shared" si="9"/>
        <v>-833.18564762557753</v>
      </c>
      <c r="AS7">
        <f t="shared" si="9"/>
        <v>-1176.1513176969531</v>
      </c>
      <c r="AT7">
        <f t="shared" si="9"/>
        <v>219.75243896974723</v>
      </c>
      <c r="AU7">
        <f t="shared" si="9"/>
        <v>-1789.5845263527835</v>
      </c>
      <c r="AW7">
        <v>4</v>
      </c>
      <c r="AX7">
        <f>IF(Z7&gt;0, (R7*SUMPRODUCT(K7:$K$98, X7:$X$98)-K7*$AZ$3)/Z7, 0)</f>
        <v>8423.0198203483887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1000000</v>
      </c>
      <c r="S8">
        <f t="shared" si="1"/>
        <v>9481.6822376453656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8052.5924704621766</v>
      </c>
      <c r="AC8">
        <f t="shared" si="2"/>
        <v>8962.9632116270586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-1169.2942871578002</v>
      </c>
      <c r="AI8">
        <f t="shared" si="6"/>
        <v>-1192.9265999346437</v>
      </c>
      <c r="AJ8">
        <f t="shared" si="7"/>
        <v>-910.37074116488202</v>
      </c>
      <c r="AK8">
        <f>G8*SUM(AB8, AE8:AF8)</f>
        <v>171.52021962084436</v>
      </c>
      <c r="AL8">
        <f t="shared" si="8"/>
        <v>-1931.7771214786812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-766.05648974171834</v>
      </c>
      <c r="AR8">
        <f t="shared" si="9"/>
        <v>-781.53906480356329</v>
      </c>
      <c r="AS8">
        <f t="shared" si="9"/>
        <v>-596.42420389779954</v>
      </c>
      <c r="AT8">
        <f t="shared" si="9"/>
        <v>112.37049458426077</v>
      </c>
      <c r="AU8">
        <f t="shared" si="9"/>
        <v>-1265.592774117102</v>
      </c>
      <c r="AW8">
        <v>5</v>
      </c>
      <c r="AX8">
        <f>IF(Z8&gt;0, (R8*SUMPRODUCT(K8:$K$98, X8:$X$98)-K8*$AZ$3)/Z8, 0)</f>
        <v>9481.6822376453656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1000000</v>
      </c>
      <c r="S9">
        <f t="shared" si="1"/>
        <v>10141.774102347868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8962.9632116270586</v>
      </c>
      <c r="AC9">
        <f t="shared" si="2"/>
        <v>9479.0510366497947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-1185.4573076071779</v>
      </c>
      <c r="AI9">
        <f t="shared" si="6"/>
        <v>-1208.8236608235627</v>
      </c>
      <c r="AJ9">
        <f t="shared" si="7"/>
        <v>-516.08782502273607</v>
      </c>
      <c r="AK9">
        <f t="shared" ref="AK9:AK72" si="22">G9*SUM(AB9:AB9, AE9:AF9)</f>
        <v>52.881482948599647</v>
      </c>
      <c r="AL9">
        <f t="shared" si="8"/>
        <v>-1672.0300028976992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-735.52950136783693</v>
      </c>
      <c r="AR9">
        <f t="shared" si="9"/>
        <v>-750.02740189934002</v>
      </c>
      <c r="AS9">
        <f t="shared" si="9"/>
        <v>-320.21213937024459</v>
      </c>
      <c r="AT9">
        <f t="shared" si="9"/>
        <v>32.810874364835506</v>
      </c>
      <c r="AU9">
        <f t="shared" si="9"/>
        <v>-1037.4286669047492</v>
      </c>
      <c r="AW9">
        <v>6</v>
      </c>
      <c r="AX9">
        <f>IF(Z9&gt;0, (R9*SUMPRODUCT(K9:$K$98, X9:$X$98)-K9*$AZ$3)/Z9, 0)</f>
        <v>10141.774102347868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1000000</v>
      </c>
      <c r="S10">
        <f t="shared" si="1"/>
        <v>10735.510746913787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9479.0510366497947</v>
      </c>
      <c r="AC10">
        <f t="shared" si="2"/>
        <v>9920.6952466008115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-1206.6777355675181</v>
      </c>
      <c r="AI10">
        <f t="shared" si="6"/>
        <v>-1229.7802583083499</v>
      </c>
      <c r="AJ10">
        <f t="shared" si="7"/>
        <v>-441.64420995101682</v>
      </c>
      <c r="AK10">
        <f t="shared" si="22"/>
        <v>38.864109250264164</v>
      </c>
      <c r="AL10">
        <f t="shared" si="8"/>
        <v>-1632.5603590091025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-710.27031583313919</v>
      </c>
      <c r="AR10">
        <f t="shared" si="9"/>
        <v>-723.86883981349206</v>
      </c>
      <c r="AS10">
        <f t="shared" si="9"/>
        <v>-259.95902902795706</v>
      </c>
      <c r="AT10">
        <f t="shared" si="9"/>
        <v>22.876052435637408</v>
      </c>
      <c r="AU10">
        <f t="shared" si="9"/>
        <v>-960.95181640581177</v>
      </c>
      <c r="AW10">
        <v>7</v>
      </c>
      <c r="AX10">
        <f>IF(Z10&gt;0, (R10*SUMPRODUCT(K10:$K$98, X10:$X$98)-K10*$AZ$3)/Z10, 0)</f>
        <v>10735.510746913787</v>
      </c>
    </row>
    <row r="11" spans="1:52" x14ac:dyDescent="0.25">
      <c r="A11" t="s">
        <v>33</v>
      </c>
      <c r="C11" s="12">
        <f>AU100</f>
        <v>2.9226048257934359E-11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1000000</v>
      </c>
      <c r="S11">
        <f t="shared" si="1"/>
        <v>11266.920533520706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9920.6952466008115</v>
      </c>
      <c r="AC11">
        <f t="shared" si="2"/>
        <v>10293.837169620132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-1226.3003891015462</v>
      </c>
      <c r="AI11">
        <f t="shared" si="6"/>
        <v>-1249.1412291052422</v>
      </c>
      <c r="AJ11">
        <f t="shared" si="7"/>
        <v>-373.14192301932053</v>
      </c>
      <c r="AK11">
        <f t="shared" si="22"/>
        <v>23.809668591841945</v>
      </c>
      <c r="AL11">
        <f t="shared" si="8"/>
        <v>-1598.4734835327208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-685.8803987992394</v>
      </c>
      <c r="AR11">
        <f t="shared" si="9"/>
        <v>-698.65547788253184</v>
      </c>
      <c r="AS11">
        <f t="shared" si="9"/>
        <v>-208.70150025534551</v>
      </c>
      <c r="AT11">
        <f t="shared" si="9"/>
        <v>13.316953280113482</v>
      </c>
      <c r="AU11">
        <f t="shared" si="9"/>
        <v>-894.04002485776391</v>
      </c>
      <c r="AW11">
        <v>8</v>
      </c>
      <c r="AX11">
        <f>IF(Z11&gt;0, (R11*SUMPRODUCT(K11:$K$98, X11:$X$98)-K11*$AZ$3)/Z11, 0)</f>
        <v>11266.920533520706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1000000</v>
      </c>
      <c r="S12">
        <f t="shared" si="1"/>
        <v>11774.859741831406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10293.837169620132</v>
      </c>
      <c r="AC12">
        <f t="shared" si="2"/>
        <v>10635.557890505374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-1254.4125375677818</v>
      </c>
      <c r="AI12">
        <f t="shared" si="6"/>
        <v>-1276.9936088580016</v>
      </c>
      <c r="AJ12">
        <f t="shared" si="7"/>
        <v>-341.72072088524146</v>
      </c>
      <c r="AK12">
        <f t="shared" si="22"/>
        <v>23.675825490126304</v>
      </c>
      <c r="AL12">
        <f t="shared" si="8"/>
        <v>-1595.0385042531168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-666.73359900435287</v>
      </c>
      <c r="AR12">
        <f t="shared" si="9"/>
        <v>-678.73567844776619</v>
      </c>
      <c r="AS12">
        <f t="shared" si="9"/>
        <v>-181.62819588198505</v>
      </c>
      <c r="AT12">
        <f t="shared" si="9"/>
        <v>12.583952938670262</v>
      </c>
      <c r="AU12">
        <f t="shared" si="9"/>
        <v>-847.77992139108096</v>
      </c>
      <c r="AW12">
        <v>9</v>
      </c>
      <c r="AX12">
        <f>IF(Z12&gt;0, (R12*SUMPRODUCT(K12:$K$98, X12:$X$98)-K12*$AZ$3)/Z12, 0)</f>
        <v>11774.859741831406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1000000</v>
      </c>
      <c r="S13">
        <f t="shared" si="1"/>
        <v>12251.873873481351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10635.557890505374</v>
      </c>
      <c r="AC13">
        <f t="shared" si="2"/>
        <v>10940.028339214801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-1283.4755753934367</v>
      </c>
      <c r="AI13">
        <f t="shared" si="6"/>
        <v>-1305.7987490813694</v>
      </c>
      <c r="AJ13">
        <f t="shared" si="7"/>
        <v>-304.47044870942773</v>
      </c>
      <c r="AK13">
        <f t="shared" si="22"/>
        <v>21.271115781010746</v>
      </c>
      <c r="AL13">
        <f t="shared" si="8"/>
        <v>-1588.9980820097862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-648.46094350685428</v>
      </c>
      <c r="AR13">
        <f t="shared" si="9"/>
        <v>-659.73946453933036</v>
      </c>
      <c r="AS13">
        <f t="shared" si="9"/>
        <v>-153.83011428133204</v>
      </c>
      <c r="AT13">
        <f t="shared" si="9"/>
        <v>10.746981144981671</v>
      </c>
      <c r="AU13">
        <f t="shared" si="9"/>
        <v>-802.82259767568064</v>
      </c>
      <c r="AW13">
        <v>10</v>
      </c>
      <c r="AX13">
        <f>IF(Z13&gt;0, (R13*SUMPRODUCT(K13:$K$98, X13:$X$98)-K13*$AZ$3)/Z13, 0)</f>
        <v>12251.873873481351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1000000</v>
      </c>
      <c r="S14">
        <f t="shared" si="1"/>
        <v>12701.549147264734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10940.028339214801</v>
      </c>
      <c r="AC14">
        <f t="shared" si="2"/>
        <v>11211.389270142503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-1318.7905965967429</v>
      </c>
      <c r="AI14">
        <f t="shared" si="6"/>
        <v>-1340.8575687828816</v>
      </c>
      <c r="AJ14">
        <f t="shared" si="7"/>
        <v>-271.3609309277017</v>
      </c>
      <c r="AK14">
        <f t="shared" si="22"/>
        <v>19.692051010586642</v>
      </c>
      <c r="AL14">
        <f t="shared" si="8"/>
        <v>-1592.5264486999965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-633.48872669689945</v>
      </c>
      <c r="AR14">
        <f t="shared" si="9"/>
        <v>-644.08872501985331</v>
      </c>
      <c r="AS14">
        <f t="shared" si="9"/>
        <v>-130.34980007613711</v>
      </c>
      <c r="AT14">
        <f t="shared" si="9"/>
        <v>9.4591911353773543</v>
      </c>
      <c r="AU14">
        <f t="shared" si="9"/>
        <v>-764.97933396061308</v>
      </c>
      <c r="AW14">
        <v>11</v>
      </c>
      <c r="AX14">
        <f>IF(Z14&gt;0, (R14*SUMPRODUCT(K14:$K$98, X14:$X$98)-K14*$AZ$3)/Z14, 0)</f>
        <v>12701.549147264734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1000000</v>
      </c>
      <c r="S15">
        <f t="shared" si="1"/>
        <v>13168.499658698274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11211.389270142503</v>
      </c>
      <c r="AC15">
        <f t="shared" si="2"/>
        <v>11489.259414742228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-1371.5797176605406</v>
      </c>
      <c r="AI15">
        <f t="shared" si="6"/>
        <v>-1393.3917306318763</v>
      </c>
      <c r="AJ15">
        <f t="shared" si="7"/>
        <v>-277.87014459972488</v>
      </c>
      <c r="AK15">
        <f t="shared" si="22"/>
        <v>45.966696007584268</v>
      </c>
      <c r="AL15">
        <f t="shared" si="8"/>
        <v>-1625.2951792240169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-625.03205365967244</v>
      </c>
      <c r="AR15">
        <f t="shared" si="9"/>
        <v>-634.97183848324732</v>
      </c>
      <c r="AS15">
        <f t="shared" si="9"/>
        <v>-126.6260683893115</v>
      </c>
      <c r="AT15">
        <f t="shared" si="9"/>
        <v>20.947129820915709</v>
      </c>
      <c r="AU15">
        <f t="shared" si="9"/>
        <v>-740.6507770516431</v>
      </c>
      <c r="AW15">
        <v>12</v>
      </c>
      <c r="AX15">
        <f>IF(Z15&gt;0, (R15*SUMPRODUCT(K15:$K$98, X15:$X$98)-K15*$AZ$3)/Z15, 0)</f>
        <v>13168.499658698274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1000000</v>
      </c>
      <c r="S16">
        <f t="shared" si="1"/>
        <v>13654.019071091569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11489.259414742228</v>
      </c>
      <c r="AC16">
        <f t="shared" si="2"/>
        <v>11774.166185992357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-1433.3362983074542</v>
      </c>
      <c r="AI16">
        <f t="shared" si="6"/>
        <v>-1454.8943577416187</v>
      </c>
      <c r="AJ16">
        <f t="shared" si="7"/>
        <v>-284.90677125012917</v>
      </c>
      <c r="AK16">
        <f t="shared" si="22"/>
        <v>81.573741844669826</v>
      </c>
      <c r="AL16">
        <f t="shared" si="8"/>
        <v>-1658.2273871470779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-617.89298124789173</v>
      </c>
      <c r="AR16">
        <f t="shared" si="9"/>
        <v>-627.18638547509556</v>
      </c>
      <c r="AS16">
        <f t="shared" si="9"/>
        <v>-122.81967216858413</v>
      </c>
      <c r="AT16">
        <f t="shared" si="9"/>
        <v>35.165398796826665</v>
      </c>
      <c r="AU16">
        <f t="shared" si="9"/>
        <v>-714.84065884685288</v>
      </c>
      <c r="AW16">
        <v>13</v>
      </c>
      <c r="AX16">
        <f>IF(Z16&gt;0, (R16*SUMPRODUCT(K16:$K$98, X16:$X$98)-K16*$AZ$3)/Z16, 0)</f>
        <v>13654.019071091569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1000000</v>
      </c>
      <c r="S17">
        <f t="shared" si="1"/>
        <v>14212.565868552698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11774.166185992357</v>
      </c>
      <c r="AC17">
        <f t="shared" si="2"/>
        <v>12112.00664141888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-1495.0721174963717</v>
      </c>
      <c r="AI17">
        <f t="shared" si="6"/>
        <v>-1516.3772195332572</v>
      </c>
      <c r="AJ17">
        <f t="shared" si="7"/>
        <v>-337.84045542652348</v>
      </c>
      <c r="AK17">
        <f t="shared" si="22"/>
        <v>162.48349336669452</v>
      </c>
      <c r="AL17">
        <f t="shared" si="8"/>
        <v>-1691.7341815930861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-605.8530784213616</v>
      </c>
      <c r="AR17">
        <f t="shared" si="9"/>
        <v>-614.48661623139276</v>
      </c>
      <c r="AS17">
        <f t="shared" si="9"/>
        <v>-136.9042185591631</v>
      </c>
      <c r="AT17">
        <f t="shared" si="9"/>
        <v>65.84372987553067</v>
      </c>
      <c r="AU17">
        <f t="shared" si="9"/>
        <v>-685.5471049150251</v>
      </c>
      <c r="AW17">
        <v>14</v>
      </c>
      <c r="AX17">
        <f>IF(Z17&gt;0, (R17*SUMPRODUCT(K17:$K$98, X17:$X$98)-K17*$AZ$3)/Z17, 0)</f>
        <v>14212.565868552698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1000000</v>
      </c>
      <c r="S18">
        <f t="shared" si="1"/>
        <v>14851.833393079598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12112.00664141888</v>
      </c>
      <c r="AC18">
        <f t="shared" si="2"/>
        <v>12507.066767900857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-1559.2914431408826</v>
      </c>
      <c r="AI18">
        <f t="shared" si="6"/>
        <v>-1580.3445118713207</v>
      </c>
      <c r="AJ18">
        <f t="shared" si="7"/>
        <v>-395.06012648197611</v>
      </c>
      <c r="AK18">
        <f t="shared" si="22"/>
        <v>261.61934345464783</v>
      </c>
      <c r="AL18">
        <f t="shared" si="8"/>
        <v>-1713.785294898649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-589.65741947066215</v>
      </c>
      <c r="AR18">
        <f t="shared" si="9"/>
        <v>-597.61879079360278</v>
      </c>
      <c r="AS18">
        <f t="shared" si="9"/>
        <v>-149.39486504709066</v>
      </c>
      <c r="AT18">
        <f t="shared" si="9"/>
        <v>98.933260759988997</v>
      </c>
      <c r="AU18">
        <f t="shared" si="9"/>
        <v>-648.08039508070442</v>
      </c>
      <c r="AW18">
        <v>15</v>
      </c>
      <c r="AX18">
        <f>IF(Z18&gt;0, (R18*SUMPRODUCT(K18:$K$98, X18:$X$98)-K18*$AZ$3)/Z18, 0)</f>
        <v>14851.833393079598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1000000</v>
      </c>
      <c r="S19">
        <f t="shared" si="1"/>
        <v>15455.43510844901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12507.066767900857</v>
      </c>
      <c r="AC19">
        <f t="shared" si="2"/>
        <v>12859.961497266428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-1634.2646711462437</v>
      </c>
      <c r="AI19">
        <f t="shared" si="6"/>
        <v>-1655.0663525725988</v>
      </c>
      <c r="AJ19">
        <f t="shared" si="7"/>
        <v>-352.89472936557104</v>
      </c>
      <c r="AK19">
        <f t="shared" si="22"/>
        <v>278.9075889241891</v>
      </c>
      <c r="AL19">
        <f t="shared" si="8"/>
        <v>-1729.0534930139806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-576.33972942249613</v>
      </c>
      <c r="AR19">
        <f t="shared" si="9"/>
        <v>-583.67564976420533</v>
      </c>
      <c r="AS19">
        <f t="shared" si="9"/>
        <v>-124.45184456843582</v>
      </c>
      <c r="AT19">
        <f t="shared" si="9"/>
        <v>98.359541861541871</v>
      </c>
      <c r="AU19">
        <f t="shared" si="9"/>
        <v>-609.76795247109919</v>
      </c>
      <c r="AW19">
        <v>16</v>
      </c>
      <c r="AX19">
        <f>IF(Z19&gt;0, (R19*SUMPRODUCT(K19:$K$98, X19:$X$98)-K19*$AZ$3)/Z19, 0)</f>
        <v>15455.43510844901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1000000</v>
      </c>
      <c r="S20">
        <f t="shared" si="1"/>
        <v>15759.63349575658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12859.961497266428</v>
      </c>
      <c r="AC20">
        <f t="shared" si="2"/>
        <v>12955.054816140342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-1706.2229721719827</v>
      </c>
      <c r="AI20">
        <f t="shared" si="6"/>
        <v>-1726.77398120977</v>
      </c>
      <c r="AJ20">
        <f t="shared" si="7"/>
        <v>-95.093318873914541</v>
      </c>
      <c r="AK20">
        <f t="shared" si="22"/>
        <v>55.297834438245637</v>
      </c>
      <c r="AL20">
        <f t="shared" si="8"/>
        <v>-1766.5694656454389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-570.72611370817185</v>
      </c>
      <c r="AR20">
        <f t="shared" si="9"/>
        <v>-577.60036034077177</v>
      </c>
      <c r="AS20">
        <f t="shared" si="9"/>
        <v>-31.808410275612381</v>
      </c>
      <c r="AT20">
        <f t="shared" si="9"/>
        <v>18.49694832395955</v>
      </c>
      <c r="AU20">
        <f t="shared" si="9"/>
        <v>-590.91182229242452</v>
      </c>
      <c r="AW20">
        <v>17</v>
      </c>
      <c r="AX20">
        <f>IF(Z20&gt;0, (R20*SUMPRODUCT(K20:$K$98, X20:$X$98)-K20*$AZ$3)/Z20, 0)</f>
        <v>15759.63349575658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1000000</v>
      </c>
      <c r="S21">
        <f t="shared" si="1"/>
        <v>15998.245555366471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12955.054816140342</v>
      </c>
      <c r="AC21">
        <f t="shared" si="2"/>
        <v>12991.067837677718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-1789.1766011122907</v>
      </c>
      <c r="AI21">
        <f t="shared" si="6"/>
        <v>-1809.4773706446722</v>
      </c>
      <c r="AJ21">
        <f t="shared" si="7"/>
        <v>-36.013021537375607</v>
      </c>
      <c r="AK21">
        <f t="shared" si="22"/>
        <v>20.728087705824549</v>
      </c>
      <c r="AL21">
        <f t="shared" si="8"/>
        <v>-1824.7623044762233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-569.10787050513932</v>
      </c>
      <c r="AR21">
        <f t="shared" si="9"/>
        <v>-575.56521390601256</v>
      </c>
      <c r="AS21">
        <f t="shared" si="9"/>
        <v>-11.455154278705685</v>
      </c>
      <c r="AT21">
        <f t="shared" si="9"/>
        <v>6.5932663363537953</v>
      </c>
      <c r="AU21">
        <f t="shared" si="9"/>
        <v>-580.42710184836449</v>
      </c>
      <c r="AW21">
        <v>18</v>
      </c>
      <c r="AX21">
        <f>IF(Z21&gt;0, (R21*SUMPRODUCT(K21:$K$98, X21:$X$98)-K21*$AZ$3)/Z21, 0)</f>
        <v>15998.245555366471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1000000</v>
      </c>
      <c r="S22">
        <f t="shared" si="1"/>
        <v>16460.013198347129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12991.067837677718</v>
      </c>
      <c r="AC22">
        <f t="shared" si="2"/>
        <v>13201.469058191511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-1877.7594674059192</v>
      </c>
      <c r="AI22">
        <f t="shared" si="6"/>
        <v>-1897.8102852562918</v>
      </c>
      <c r="AJ22">
        <f t="shared" si="7"/>
        <v>-210.40122051379331</v>
      </c>
      <c r="AK22">
        <f t="shared" si="22"/>
        <v>272.81242459123212</v>
      </c>
      <c r="AL22">
        <f t="shared" si="8"/>
        <v>-1835.3990811788526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-557.68873413336883</v>
      </c>
      <c r="AR22">
        <f t="shared" si="9"/>
        <v>-563.64376480657904</v>
      </c>
      <c r="AS22">
        <f t="shared" si="9"/>
        <v>-62.488509505721431</v>
      </c>
      <c r="AT22">
        <f t="shared" si="9"/>
        <v>81.024443421565252</v>
      </c>
      <c r="AU22">
        <f t="shared" si="9"/>
        <v>-545.10783089073516</v>
      </c>
      <c r="AW22">
        <v>19</v>
      </c>
      <c r="AX22">
        <f>IF(Z22&gt;0, (R22*SUMPRODUCT(K22:$K$98, X22:$X$98)-K22*$AZ$3)/Z22, 0)</f>
        <v>16460.013198347129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1000000</v>
      </c>
      <c r="S23">
        <f t="shared" si="1"/>
        <v>17448.761785670409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13201.469058191511</v>
      </c>
      <c r="AC23">
        <f t="shared" si="2"/>
        <v>13820.101889982087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-1973.2691574358623</v>
      </c>
      <c r="AI23">
        <f t="shared" si="6"/>
        <v>-1993.0701353787954</v>
      </c>
      <c r="AJ23">
        <f t="shared" si="7"/>
        <v>-618.63283179057544</v>
      </c>
      <c r="AK23">
        <f t="shared" si="22"/>
        <v>924.10283407340592</v>
      </c>
      <c r="AL23">
        <f t="shared" si="8"/>
        <v>-1687.6001330959648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-523.26322826330659</v>
      </c>
      <c r="AR23">
        <f t="shared" si="9"/>
        <v>-528.51396843838404</v>
      </c>
      <c r="AS23">
        <f t="shared" si="9"/>
        <v>-164.04645633495093</v>
      </c>
      <c r="AT23">
        <f t="shared" si="9"/>
        <v>245.04970869400418</v>
      </c>
      <c r="AU23">
        <f t="shared" si="9"/>
        <v>-447.51071607933073</v>
      </c>
      <c r="AW23">
        <v>20</v>
      </c>
      <c r="AX23">
        <f>IF(Z23&gt;0, (R23*SUMPRODUCT(K23:$K$98, X23:$X$98)-K23*$AZ$3)/Z23, 0)</f>
        <v>17448.761785670409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1000000</v>
      </c>
      <c r="S24">
        <f t="shared" si="1"/>
        <v>18345.634390029205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13820.101889982087</v>
      </c>
      <c r="AC24">
        <f t="shared" si="2"/>
        <v>14347.125774150882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-2072.9564604544794</v>
      </c>
      <c r="AI24">
        <f t="shared" si="6"/>
        <v>-2092.5076047064717</v>
      </c>
      <c r="AJ24">
        <f t="shared" si="7"/>
        <v>-527.02388416879512</v>
      </c>
      <c r="AK24">
        <f t="shared" si="22"/>
        <v>967.40713229874609</v>
      </c>
      <c r="AL24">
        <f t="shared" si="8"/>
        <v>-1652.1243565765208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-490.80168627927236</v>
      </c>
      <c r="AR24">
        <f t="shared" si="9"/>
        <v>-495.43069549901418</v>
      </c>
      <c r="AS24">
        <f t="shared" si="9"/>
        <v>-124.78033957490186</v>
      </c>
      <c r="AT24">
        <f t="shared" si="9"/>
        <v>229.0472862834381</v>
      </c>
      <c r="AU24">
        <f t="shared" si="9"/>
        <v>-391.16374879047788</v>
      </c>
      <c r="AW24">
        <v>21</v>
      </c>
      <c r="AX24">
        <f>IF(Z24&gt;0, (R24*SUMPRODUCT(K24:$K$98, X24:$X$98)-K24*$AZ$3)/Z24, 0)</f>
        <v>18345.634390029205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1000000</v>
      </c>
      <c r="S25">
        <f t="shared" si="1"/>
        <v>19162.474671704123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14347.125774150882</v>
      </c>
      <c r="AC25">
        <f t="shared" si="2"/>
        <v>14794.080438257406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-2191.392349621869</v>
      </c>
      <c r="AI25">
        <f t="shared" si="6"/>
        <v>-2210.693197622601</v>
      </c>
      <c r="AJ25">
        <f t="shared" si="7"/>
        <v>-446.95466410652443</v>
      </c>
      <c r="AK25">
        <f t="shared" si="22"/>
        <v>1004.2988041905618</v>
      </c>
      <c r="AL25">
        <f t="shared" si="8"/>
        <v>-1653.3490575385636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-463.25272667488122</v>
      </c>
      <c r="AR25">
        <f t="shared" si="9"/>
        <v>-467.3328588634505</v>
      </c>
      <c r="AS25">
        <f t="shared" si="9"/>
        <v>-94.484662631559658</v>
      </c>
      <c r="AT25">
        <f t="shared" si="9"/>
        <v>212.30527683364397</v>
      </c>
      <c r="AU25">
        <f t="shared" si="9"/>
        <v>-349.51224466136614</v>
      </c>
      <c r="AW25">
        <v>22</v>
      </c>
      <c r="AX25">
        <f>IF(Z25&gt;0, (R25*SUMPRODUCT(K25:$K$98, X25:$X$98)-K25*$AZ$3)/Z25, 0)</f>
        <v>19162.474671704123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1000000</v>
      </c>
      <c r="S26">
        <f t="shared" si="1"/>
        <v>19906.004596457962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14794.080438257406</v>
      </c>
      <c r="AC26">
        <f t="shared" si="2"/>
        <v>15168.11016728412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-2326.9102349682316</v>
      </c>
      <c r="AI26">
        <f t="shared" si="6"/>
        <v>-2345.959901733082</v>
      </c>
      <c r="AJ26">
        <f t="shared" si="7"/>
        <v>-374.02972902671354</v>
      </c>
      <c r="AK26">
        <f t="shared" si="22"/>
        <v>1035.5856306780186</v>
      </c>
      <c r="AL26">
        <f t="shared" si="8"/>
        <v>-1684.404000081777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-439.19708629812652</v>
      </c>
      <c r="AR26">
        <f t="shared" si="9"/>
        <v>-442.79265178765075</v>
      </c>
      <c r="AS26">
        <f t="shared" si="9"/>
        <v>-70.596950715485221</v>
      </c>
      <c r="AT26">
        <f t="shared" si="9"/>
        <v>195.4635743016546</v>
      </c>
      <c r="AU26">
        <f t="shared" si="9"/>
        <v>-317.92602820148142</v>
      </c>
      <c r="AW26">
        <v>23</v>
      </c>
      <c r="AX26">
        <f>IF(Z26&gt;0, (R26*SUMPRODUCT(K26:$K$98, X26:$X$98)-K26*$AZ$3)/Z26, 0)</f>
        <v>19906.004596457962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1000000</v>
      </c>
      <c r="S27">
        <f t="shared" si="1"/>
        <v>20613.70615787078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15168.11016728412</v>
      </c>
      <c r="AC27">
        <f t="shared" si="2"/>
        <v>15476.486702148144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-3580.5753651212667</v>
      </c>
      <c r="AI27">
        <f t="shared" si="6"/>
        <v>-3599.3450208343406</v>
      </c>
      <c r="AJ27">
        <f t="shared" si="7"/>
        <v>-308.37653486402451</v>
      </c>
      <c r="AK27">
        <f t="shared" si="22"/>
        <v>1061.7677117098885</v>
      </c>
      <c r="AL27">
        <f t="shared" si="8"/>
        <v>-2845.9538439884764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-603.41293697408628</v>
      </c>
      <c r="AR27">
        <f t="shared" si="9"/>
        <v>-606.57607471729489</v>
      </c>
      <c r="AS27">
        <f t="shared" si="9"/>
        <v>-51.968851824430352</v>
      </c>
      <c r="AT27">
        <f t="shared" si="9"/>
        <v>178.93335790333799</v>
      </c>
      <c r="AU27">
        <f t="shared" si="9"/>
        <v>-479.61156863838727</v>
      </c>
      <c r="AW27">
        <v>24</v>
      </c>
      <c r="AX27">
        <f>IF(Z27&gt;0, (R27*SUMPRODUCT(K27:$K$98, X27:$X$98)-K27*$AZ$3)/Z27, 0)</f>
        <v>20613.70615787078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1000000</v>
      </c>
      <c r="S28">
        <f t="shared" si="1"/>
        <v>21047.347271522602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15476.486702148144</v>
      </c>
      <c r="AC28">
        <f t="shared" si="2"/>
        <v>15540.550212640259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-4916.8990105968096</v>
      </c>
      <c r="AI28">
        <f t="shared" si="6"/>
        <v>-4935.3580472774875</v>
      </c>
      <c r="AJ28">
        <f t="shared" si="7"/>
        <v>-64.063510492114801</v>
      </c>
      <c r="AK28">
        <f t="shared" si="22"/>
        <v>1083.3540691503702</v>
      </c>
      <c r="AL28">
        <f t="shared" si="8"/>
        <v>-3916.0674886192319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-739.83532429548814</v>
      </c>
      <c r="AR28">
        <f t="shared" si="9"/>
        <v>-742.61281623896696</v>
      </c>
      <c r="AS28">
        <f t="shared" si="9"/>
        <v>-9.6395000097201944</v>
      </c>
      <c r="AT28">
        <f t="shared" si="9"/>
        <v>163.00997993843581</v>
      </c>
      <c r="AU28">
        <f t="shared" si="9"/>
        <v>-589.24233631025129</v>
      </c>
      <c r="AW28">
        <v>25</v>
      </c>
      <c r="AX28">
        <f>IF(Z28&gt;0, (R28*SUMPRODUCT(K28:$K$98, X28:$X$98)-K28*$AZ$3)/Z28, 0)</f>
        <v>21047.347271522602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1000000</v>
      </c>
      <c r="S29">
        <f t="shared" si="1"/>
        <v>21246.291213577286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15540.550212640259</v>
      </c>
      <c r="AC29">
        <f t="shared" si="2"/>
        <v>15396.676002153881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-6301.9151227835137</v>
      </c>
      <c r="AI29">
        <f t="shared" si="6"/>
        <v>-6320.0320212193155</v>
      </c>
      <c r="AJ29">
        <f t="shared" si="7"/>
        <v>143.87421048637771</v>
      </c>
      <c r="AK29">
        <f t="shared" si="22"/>
        <v>1087.8385148848183</v>
      </c>
      <c r="AL29">
        <f t="shared" si="8"/>
        <v>-5088.3192958481195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-846.63906205685953</v>
      </c>
      <c r="AR29">
        <f t="shared" si="9"/>
        <v>-849.07300056606175</v>
      </c>
      <c r="AS29">
        <f t="shared" si="9"/>
        <v>19.32896972540556</v>
      </c>
      <c r="AT29">
        <f t="shared" si="9"/>
        <v>146.14709369563948</v>
      </c>
      <c r="AU29">
        <f t="shared" si="9"/>
        <v>-683.59693714501668</v>
      </c>
      <c r="AW29">
        <v>26</v>
      </c>
      <c r="AX29">
        <f>IF(Z29&gt;0, (R29*SUMPRODUCT(K29:$K$98, X29:$X$98)-K29*$AZ$3)/Z29, 0)</f>
        <v>21246.291213577286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1000000</v>
      </c>
      <c r="S30">
        <f t="shared" si="1"/>
        <v>21254.807804774897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15396.676002153881</v>
      </c>
      <c r="AC30">
        <f t="shared" si="2"/>
        <v>15082.145077426583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-7841.7183189524349</v>
      </c>
      <c r="AI30">
        <f t="shared" si="6"/>
        <v>-7859.4580054459047</v>
      </c>
      <c r="AJ30">
        <f t="shared" si="7"/>
        <v>314.53092472729804</v>
      </c>
      <c r="AK30">
        <f t="shared" si="22"/>
        <v>1077.7673201507719</v>
      </c>
      <c r="AL30">
        <f t="shared" si="8"/>
        <v>-6467.1597605678344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-940.63030743132686</v>
      </c>
      <c r="AR30">
        <f t="shared" si="9"/>
        <v>-942.75821946302517</v>
      </c>
      <c r="AS30">
        <f t="shared" si="9"/>
        <v>37.728634004596728</v>
      </c>
      <c r="AT30">
        <f t="shared" si="9"/>
        <v>129.280415906126</v>
      </c>
      <c r="AU30">
        <f t="shared" si="9"/>
        <v>-775.74916955230242</v>
      </c>
      <c r="AW30">
        <v>27</v>
      </c>
      <c r="AX30">
        <f>IF(Z30&gt;0, (R30*SUMPRODUCT(K30:$K$98, X30:$X$98)-K30*$AZ$3)/Z30, 0)</f>
        <v>21254.807804774897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1000000</v>
      </c>
      <c r="S31">
        <f t="shared" si="1"/>
        <v>21092.801957909989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15082.145077426583</v>
      </c>
      <c r="AC31">
        <f t="shared" si="2"/>
        <v>14616.611321182367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-9524.7924720738756</v>
      </c>
      <c r="AI31">
        <f t="shared" si="6"/>
        <v>-9542.1166418906087</v>
      </c>
      <c r="AJ31">
        <f t="shared" si="7"/>
        <v>465.53375624421642</v>
      </c>
      <c r="AK31">
        <f t="shared" si="22"/>
        <v>1055.7501554198609</v>
      </c>
      <c r="AL31">
        <f t="shared" si="8"/>
        <v>-8020.8327302265316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-1020.1058286245176</v>
      </c>
      <c r="AR31">
        <f t="shared" si="9"/>
        <v>-1021.9612482211068</v>
      </c>
      <c r="AS31">
        <f t="shared" si="9"/>
        <v>49.858692413357105</v>
      </c>
      <c r="AT31">
        <f t="shared" si="9"/>
        <v>113.07090314803945</v>
      </c>
      <c r="AU31">
        <f t="shared" si="9"/>
        <v>-859.03165265971018</v>
      </c>
      <c r="AW31">
        <v>28</v>
      </c>
      <c r="AX31">
        <f>IF(Z31&gt;0, (R31*SUMPRODUCT(K31:$K$98, X31:$X$98)-K31*$AZ$3)/Z31, 0)</f>
        <v>21092.801957909989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1000000</v>
      </c>
      <c r="S32">
        <f t="shared" si="1"/>
        <v>20779.440588566373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14616.611321182367</v>
      </c>
      <c r="AC32">
        <f t="shared" si="2"/>
        <v>14020.698841832054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-11298.130587680847</v>
      </c>
      <c r="AI32">
        <f t="shared" si="6"/>
        <v>-11314.999062534722</v>
      </c>
      <c r="AJ32">
        <f t="shared" si="7"/>
        <v>595.91247935031242</v>
      </c>
      <c r="AK32">
        <f t="shared" si="22"/>
        <v>1023.1627924827658</v>
      </c>
      <c r="AL32">
        <f t="shared" si="8"/>
        <v>-9695.9237907016432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-1080.3843250996242</v>
      </c>
      <c r="AR32">
        <f t="shared" si="9"/>
        <v>-1081.9973738849103</v>
      </c>
      <c r="AS32">
        <f t="shared" si="9"/>
        <v>56.98416183322643</v>
      </c>
      <c r="AT32">
        <f t="shared" si="9"/>
        <v>97.839995249200399</v>
      </c>
      <c r="AU32">
        <f t="shared" si="9"/>
        <v>-927.17321680248358</v>
      </c>
      <c r="AW32">
        <v>29</v>
      </c>
      <c r="AX32">
        <f>IF(Z32&gt;0, (R32*SUMPRODUCT(K32:$K$98, X32:$X$98)-K32*$AZ$3)/Z32, 0)</f>
        <v>20779.440588566373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1000000</v>
      </c>
      <c r="S33">
        <f t="shared" si="1"/>
        <v>20341.182246277138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14020.698841832054</v>
      </c>
      <c r="AC33">
        <f t="shared" si="2"/>
        <v>13319.058578584401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-13208.690549577525</v>
      </c>
      <c r="AI33">
        <f t="shared" si="6"/>
        <v>-13225.06012241912</v>
      </c>
      <c r="AJ33">
        <f t="shared" si="7"/>
        <v>701.64026324765291</v>
      </c>
      <c r="AK33">
        <f t="shared" si="22"/>
        <v>981.44891892824387</v>
      </c>
      <c r="AL33">
        <f t="shared" si="8"/>
        <v>-11541.970940243224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-1127.7515364557612</v>
      </c>
      <c r="AR33">
        <f t="shared" si="9"/>
        <v>-1129.1491625757724</v>
      </c>
      <c r="AS33">
        <f t="shared" si="9"/>
        <v>59.905702381836328</v>
      </c>
      <c r="AT33">
        <f t="shared" si="9"/>
        <v>83.795628500780836</v>
      </c>
      <c r="AU33">
        <f t="shared" si="9"/>
        <v>-985.44783169315519</v>
      </c>
      <c r="AW33">
        <v>30</v>
      </c>
      <c r="AX33">
        <f>IF(Z33&gt;0, (R33*SUMPRODUCT(K33:$K$98, X33:$X$98)-K33*$AZ$3)/Z33, 0)</f>
        <v>20341.182246277138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1000000</v>
      </c>
      <c r="S34">
        <f t="shared" si="1"/>
        <v>19794.113426056771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13319.058578584401</v>
      </c>
      <c r="AC34">
        <f t="shared" si="2"/>
        <v>12529.47138306789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-15245.310578835055</v>
      </c>
      <c r="AI34">
        <f t="shared" si="6"/>
        <v>-15261.135323183764</v>
      </c>
      <c r="AJ34">
        <f t="shared" si="7"/>
        <v>789.5871955165112</v>
      </c>
      <c r="AK34">
        <f t="shared" si="22"/>
        <v>932.33410050090822</v>
      </c>
      <c r="AL34">
        <f t="shared" si="8"/>
        <v>-13539.214027166345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-1162.1760340078588</v>
      </c>
      <c r="AR34">
        <f t="shared" si="9"/>
        <v>-1163.3823812666612</v>
      </c>
      <c r="AS34">
        <f t="shared" si="9"/>
        <v>60.191578954299445</v>
      </c>
      <c r="AT34">
        <f t="shared" si="9"/>
        <v>71.073419048260973</v>
      </c>
      <c r="AU34">
        <f t="shared" ref="AU34:AU97" si="23">AL34*$K34</f>
        <v>-1032.1173832641009</v>
      </c>
      <c r="AW34">
        <v>31</v>
      </c>
      <c r="AX34">
        <f>IF(Z34&gt;0, (R34*SUMPRODUCT(K34:$K$98, X34:$X$98)-K34*$AZ$3)/Z34, 0)</f>
        <v>19794.113426056771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1000000</v>
      </c>
      <c r="S35">
        <f t="shared" si="1"/>
        <v>19146.365183683745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12529.47138306789</v>
      </c>
      <c r="AC35">
        <f t="shared" si="2"/>
        <v>11669.227796327226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-17185.03937292405</v>
      </c>
      <c r="AI35">
        <f t="shared" ref="AI35:AI66" si="25">SUM(AE35:AH35)</f>
        <v>-17200.27624384495</v>
      </c>
      <c r="AJ35">
        <f t="shared" si="7"/>
        <v>860.24358674066389</v>
      </c>
      <c r="AK35">
        <f t="shared" si="22"/>
        <v>877.06299681475241</v>
      </c>
      <c r="AL35">
        <f t="shared" si="8"/>
        <v>-15462.969660289533</v>
      </c>
      <c r="AN35">
        <f t="shared" ref="AN35:AT66" si="26">AE35*$K35</f>
        <v>0</v>
      </c>
      <c r="AO35">
        <f t="shared" si="26"/>
        <v>0</v>
      </c>
      <c r="AP35">
        <f t="shared" si="26"/>
        <v>-1.0370827361475696</v>
      </c>
      <c r="AQ35">
        <f t="shared" si="26"/>
        <v>-1169.6829189010705</v>
      </c>
      <c r="AR35">
        <f t="shared" si="26"/>
        <v>-1170.720001637218</v>
      </c>
      <c r="AS35">
        <f t="shared" si="26"/>
        <v>58.551639462059491</v>
      </c>
      <c r="AT35">
        <f t="shared" si="26"/>
        <v>59.696436179875008</v>
      </c>
      <c r="AU35">
        <f t="shared" si="23"/>
        <v>-1052.4719259952835</v>
      </c>
      <c r="AW35">
        <v>32</v>
      </c>
      <c r="AX35">
        <f>IF(Z35&gt;0, (R35*SUMPRODUCT(K35:$K$98, X35:$X$98)-K35*$AZ$3)/Z35, 0)</f>
        <v>19146.365183683745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1000000</v>
      </c>
      <c r="S36">
        <f t="shared" si="1"/>
        <v>18430.438425619293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11669.227796327226</v>
      </c>
      <c r="AC36">
        <f t="shared" si="2"/>
        <v>10769.127419629007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-19068.029745249638</v>
      </c>
      <c r="AI36">
        <f t="shared" si="25"/>
        <v>-19082.637546717695</v>
      </c>
      <c r="AJ36">
        <f t="shared" si="7"/>
        <v>900.10037669821941</v>
      </c>
      <c r="AK36">
        <f t="shared" si="22"/>
        <v>816.84594574290588</v>
      </c>
      <c r="AL36">
        <f t="shared" si="8"/>
        <v>-17365.691224276568</v>
      </c>
      <c r="AN36">
        <f t="shared" si="26"/>
        <v>0</v>
      </c>
      <c r="AO36">
        <f t="shared" si="26"/>
        <v>0</v>
      </c>
      <c r="AP36">
        <f t="shared" si="26"/>
        <v>-0.88773726634194705</v>
      </c>
      <c r="AQ36">
        <f t="shared" si="26"/>
        <v>-1158.7918029683165</v>
      </c>
      <c r="AR36">
        <f t="shared" si="26"/>
        <v>-1159.6795402346584</v>
      </c>
      <c r="AS36">
        <f t="shared" si="26"/>
        <v>54.70040440997515</v>
      </c>
      <c r="AT36">
        <f t="shared" si="26"/>
        <v>49.640911979938245</v>
      </c>
      <c r="AU36">
        <f t="shared" si="23"/>
        <v>-1055.338223844745</v>
      </c>
      <c r="AW36">
        <v>33</v>
      </c>
      <c r="AX36">
        <f>IF(Z36&gt;0, (R36*SUMPRODUCT(K36:$K$98, X36:$X$98)-K36*$AZ$3)/Z36, 0)</f>
        <v>18430.438425619293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1000000</v>
      </c>
      <c r="S37">
        <f t="shared" si="1"/>
        <v>17669.228908150071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10769.127419629007</v>
      </c>
      <c r="AC37">
        <f t="shared" si="2"/>
        <v>9851.0343150560966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-20944.081432843701</v>
      </c>
      <c r="AI37">
        <f t="shared" si="25"/>
        <v>-20958.019554261256</v>
      </c>
      <c r="AJ37">
        <f t="shared" si="7"/>
        <v>918.09310457291031</v>
      </c>
      <c r="AK37">
        <f t="shared" si="22"/>
        <v>753.83891937403052</v>
      </c>
      <c r="AL37">
        <f t="shared" si="8"/>
        <v>-19286.087530314318</v>
      </c>
      <c r="AN37">
        <f t="shared" si="26"/>
        <v>0</v>
      </c>
      <c r="AO37">
        <f t="shared" si="26"/>
        <v>0</v>
      </c>
      <c r="AP37">
        <f t="shared" si="26"/>
        <v>-0.75628557062836332</v>
      </c>
      <c r="AQ37">
        <f t="shared" si="26"/>
        <v>-1136.4305205271696</v>
      </c>
      <c r="AR37">
        <f t="shared" si="26"/>
        <v>-1137.1868060977979</v>
      </c>
      <c r="AS37">
        <f t="shared" si="26"/>
        <v>49.81593621413532</v>
      </c>
      <c r="AT37">
        <f t="shared" si="26"/>
        <v>40.90346756360713</v>
      </c>
      <c r="AU37">
        <f t="shared" si="23"/>
        <v>-1046.4674023200557</v>
      </c>
      <c r="AW37">
        <v>34</v>
      </c>
      <c r="AX37">
        <f>IF(Z37&gt;0, (R37*SUMPRODUCT(K37:$K$98, X37:$X$98)-K37*$AZ$3)/Z37, 0)</f>
        <v>17669.228908150071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1000000</v>
      </c>
      <c r="S38">
        <f t="shared" si="1"/>
        <v>16882.347069008545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9851.0343150560966</v>
      </c>
      <c r="AC38">
        <f t="shared" si="2"/>
        <v>8929.5133466676798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-23023.546482377227</v>
      </c>
      <c r="AI38">
        <f t="shared" si="25"/>
        <v>-23036.76963391855</v>
      </c>
      <c r="AJ38">
        <f t="shared" si="7"/>
        <v>921.5209683884168</v>
      </c>
      <c r="AK38">
        <f t="shared" si="22"/>
        <v>689.57240205392679</v>
      </c>
      <c r="AL38">
        <f t="shared" si="8"/>
        <v>-21425.676263476205</v>
      </c>
      <c r="AN38">
        <f t="shared" si="26"/>
        <v>0</v>
      </c>
      <c r="AO38">
        <f t="shared" si="26"/>
        <v>0</v>
      </c>
      <c r="AP38">
        <f t="shared" si="26"/>
        <v>-0.64061709464054528</v>
      </c>
      <c r="AQ38">
        <f t="shared" si="26"/>
        <v>-1115.4131758810317</v>
      </c>
      <c r="AR38">
        <f t="shared" si="26"/>
        <v>-1116.0537929756722</v>
      </c>
      <c r="AS38">
        <f t="shared" si="26"/>
        <v>44.644582917659932</v>
      </c>
      <c r="AT38">
        <f t="shared" si="26"/>
        <v>33.407457168408619</v>
      </c>
      <c r="AU38">
        <f t="shared" si="23"/>
        <v>-1038.0017528896037</v>
      </c>
      <c r="AW38">
        <v>35</v>
      </c>
      <c r="AX38">
        <f>IF(Z38&gt;0, (R38*SUMPRODUCT(K38:$K$98, X38:$X$98)-K38*$AZ$3)/Z38, 0)</f>
        <v>16882.347069008545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1000000</v>
      </c>
      <c r="S39">
        <f t="shared" si="1"/>
        <v>16053.092394969399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8929.5133466676798</v>
      </c>
      <c r="AC39">
        <f t="shared" si="2"/>
        <v>8005.9836994819616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-24917.706764467031</v>
      </c>
      <c r="AI39">
        <f t="shared" si="25"/>
        <v>-24930.17474182383</v>
      </c>
      <c r="AJ39">
        <f t="shared" si="7"/>
        <v>923.5296471857182</v>
      </c>
      <c r="AK39">
        <f t="shared" si="22"/>
        <v>625.0659342667376</v>
      </c>
      <c r="AL39">
        <f t="shared" si="8"/>
        <v>-23381.579160371373</v>
      </c>
      <c r="AN39">
        <f t="shared" si="26"/>
        <v>0</v>
      </c>
      <c r="AO39">
        <f t="shared" si="26"/>
        <v>0</v>
      </c>
      <c r="AP39">
        <f t="shared" si="26"/>
        <v>-0.53931379675502111</v>
      </c>
      <c r="AQ39">
        <f t="shared" si="26"/>
        <v>-1077.8382617327175</v>
      </c>
      <c r="AR39">
        <f t="shared" si="26"/>
        <v>-1078.3775755294726</v>
      </c>
      <c r="AS39">
        <f t="shared" si="26"/>
        <v>39.948121991738006</v>
      </c>
      <c r="AT39">
        <f t="shared" si="26"/>
        <v>27.037800325153949</v>
      </c>
      <c r="AU39">
        <f t="shared" si="23"/>
        <v>-1011.3916532125804</v>
      </c>
      <c r="AW39">
        <v>36</v>
      </c>
      <c r="AX39">
        <f>IF(Z39&gt;0, (R39*SUMPRODUCT(K39:$K$98, X39:$X$98)-K39*$AZ$3)/Z39, 0)</f>
        <v>16053.092394969399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1000000</v>
      </c>
      <c r="S40">
        <f t="shared" si="1"/>
        <v>15190.933366033223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8005.9836994819616</v>
      </c>
      <c r="AC40">
        <f t="shared" si="2"/>
        <v>7099.47001694149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-26382.738806076781</v>
      </c>
      <c r="AI40">
        <f t="shared" si="25"/>
        <v>-26394.422535189857</v>
      </c>
      <c r="AJ40">
        <f t="shared" si="7"/>
        <v>906.51368254047156</v>
      </c>
      <c r="AK40">
        <f t="shared" si="22"/>
        <v>560.41885896373742</v>
      </c>
      <c r="AL40">
        <f t="shared" si="8"/>
        <v>-24927.489993685649</v>
      </c>
      <c r="AN40">
        <f t="shared" si="26"/>
        <v>0</v>
      </c>
      <c r="AO40">
        <f t="shared" si="26"/>
        <v>0</v>
      </c>
      <c r="AP40">
        <f t="shared" si="26"/>
        <v>-0.45124144609404782</v>
      </c>
      <c r="AQ40">
        <f t="shared" si="26"/>
        <v>-1018.9371129334775</v>
      </c>
      <c r="AR40">
        <f t="shared" si="26"/>
        <v>-1019.3883543795715</v>
      </c>
      <c r="AS40">
        <f t="shared" si="26"/>
        <v>35.010786458217531</v>
      </c>
      <c r="AT40">
        <f t="shared" si="26"/>
        <v>21.644135522975258</v>
      </c>
      <c r="AU40">
        <f t="shared" si="23"/>
        <v>-962.73343239837868</v>
      </c>
      <c r="AW40">
        <v>37</v>
      </c>
      <c r="AX40">
        <f>IF(Z40&gt;0, (R40*SUMPRODUCT(K40:$K$98, X40:$X$98)-K40*$AZ$3)/Z40, 0)</f>
        <v>15190.933366033223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1000000</v>
      </c>
      <c r="S41">
        <f t="shared" si="1"/>
        <v>14330.713142110169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7099.47001694149</v>
      </c>
      <c r="AC41">
        <f t="shared" si="2"/>
        <v>6233.501278286808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-27700.719679612324</v>
      </c>
      <c r="AI41">
        <f t="shared" si="25"/>
        <v>-27711.594053442281</v>
      </c>
      <c r="AJ41">
        <f t="shared" si="7"/>
        <v>865.96873865468206</v>
      </c>
      <c r="AK41">
        <f t="shared" si="22"/>
        <v>496.96290118590434</v>
      </c>
      <c r="AL41">
        <f t="shared" si="8"/>
        <v>-26348.662413601694</v>
      </c>
      <c r="AN41">
        <f t="shared" si="26"/>
        <v>0</v>
      </c>
      <c r="AO41">
        <f t="shared" si="26"/>
        <v>0</v>
      </c>
      <c r="AP41">
        <f t="shared" si="26"/>
        <v>-0.37498486485734012</v>
      </c>
      <c r="AQ41">
        <f t="shared" si="26"/>
        <v>-955.21367831737132</v>
      </c>
      <c r="AR41">
        <f t="shared" si="26"/>
        <v>-955.58866318222863</v>
      </c>
      <c r="AS41">
        <f t="shared" si="26"/>
        <v>29.861505178401554</v>
      </c>
      <c r="AT41">
        <f t="shared" si="26"/>
        <v>17.136946849017882</v>
      </c>
      <c r="AU41">
        <f t="shared" si="23"/>
        <v>-908.59021115480925</v>
      </c>
      <c r="AW41">
        <v>38</v>
      </c>
      <c r="AX41">
        <f>IF(Z41&gt;0, (R41*SUMPRODUCT(K41:$K$98, X41:$X$98)-K41*$AZ$3)/Z41, 0)</f>
        <v>14330.713142110169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1000000</v>
      </c>
      <c r="S42">
        <f t="shared" si="1"/>
        <v>13473.303547589026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6233.501278286808</v>
      </c>
      <c r="AC42">
        <f t="shared" si="2"/>
        <v>5414.8665055755009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-28729.225708837512</v>
      </c>
      <c r="AI42">
        <f t="shared" si="25"/>
        <v>-28739.273108286448</v>
      </c>
      <c r="AJ42">
        <f t="shared" si="7"/>
        <v>818.63477271130705</v>
      </c>
      <c r="AK42">
        <f t="shared" si="22"/>
        <v>436.34508948007658</v>
      </c>
      <c r="AL42">
        <f t="shared" si="8"/>
        <v>-27484.293246095065</v>
      </c>
      <c r="AN42">
        <f t="shared" si="26"/>
        <v>0</v>
      </c>
      <c r="AO42">
        <f t="shared" si="26"/>
        <v>0</v>
      </c>
      <c r="AP42">
        <f t="shared" si="26"/>
        <v>-0.3093464427273831</v>
      </c>
      <c r="AQ42">
        <f t="shared" si="26"/>
        <v>-884.53572693205695</v>
      </c>
      <c r="AR42">
        <f t="shared" si="26"/>
        <v>-884.84507337478442</v>
      </c>
      <c r="AS42">
        <f t="shared" si="26"/>
        <v>25.204706562951618</v>
      </c>
      <c r="AT42">
        <f t="shared" si="26"/>
        <v>13.434501327258722</v>
      </c>
      <c r="AU42">
        <f t="shared" si="23"/>
        <v>-846.20586548457402</v>
      </c>
      <c r="AW42">
        <v>39</v>
      </c>
      <c r="AX42">
        <f>IF(Z42&gt;0, (R42*SUMPRODUCT(K42:$K$98, X42:$X$98)-K42*$AZ$3)/Z42, 0)</f>
        <v>13473.303547589026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1000000</v>
      </c>
      <c r="S43">
        <f t="shared" si="1"/>
        <v>12631.733701233667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5414.8665055755009</v>
      </c>
      <c r="AC43">
        <f t="shared" si="2"/>
        <v>4652.2762300774284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-29576.328809842635</v>
      </c>
      <c r="AI43">
        <f t="shared" si="25"/>
        <v>-29585.536327076836</v>
      </c>
      <c r="AJ43">
        <f t="shared" si="7"/>
        <v>762.59027549807251</v>
      </c>
      <c r="AK43">
        <f t="shared" si="22"/>
        <v>379.04065539028511</v>
      </c>
      <c r="AL43">
        <f t="shared" si="8"/>
        <v>-28443.905396188478</v>
      </c>
      <c r="AN43">
        <f t="shared" si="26"/>
        <v>0</v>
      </c>
      <c r="AO43">
        <f t="shared" si="26"/>
        <v>0</v>
      </c>
      <c r="AP43">
        <f t="shared" si="26"/>
        <v>-0.25311388829188897</v>
      </c>
      <c r="AQ43">
        <f t="shared" si="26"/>
        <v>-813.05083618548485</v>
      </c>
      <c r="AR43">
        <f t="shared" si="26"/>
        <v>-813.30395007377683</v>
      </c>
      <c r="AS43">
        <f t="shared" si="26"/>
        <v>20.963543688839795</v>
      </c>
      <c r="AT43">
        <f t="shared" si="26"/>
        <v>10.419796310582241</v>
      </c>
      <c r="AU43">
        <f t="shared" si="23"/>
        <v>-781.92061007435484</v>
      </c>
      <c r="AW43">
        <v>40</v>
      </c>
      <c r="AX43">
        <f>IF(Z43&gt;0, (R43*SUMPRODUCT(K43:$K$98, X43:$X$98)-K43*$AZ$3)/Z43, 0)</f>
        <v>12631.733701233667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1000000</v>
      </c>
      <c r="S44">
        <f t="shared" si="1"/>
        <v>11809.744627794076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4652.2762300774284</v>
      </c>
      <c r="AC44">
        <f t="shared" si="2"/>
        <v>3948.1052612437165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-30308.568630161284</v>
      </c>
      <c r="AI44">
        <f t="shared" si="25"/>
        <v>-30316.926358007389</v>
      </c>
      <c r="AJ44">
        <f t="shared" si="7"/>
        <v>704.17096883371187</v>
      </c>
      <c r="AK44">
        <f t="shared" si="22"/>
        <v>325.65933610542004</v>
      </c>
      <c r="AL44">
        <f t="shared" si="8"/>
        <v>-29287.096053068261</v>
      </c>
      <c r="AN44">
        <f t="shared" si="26"/>
        <v>0</v>
      </c>
      <c r="AO44">
        <f t="shared" si="26"/>
        <v>0</v>
      </c>
      <c r="AP44">
        <f t="shared" si="26"/>
        <v>-0.20513682874979078</v>
      </c>
      <c r="AQ44">
        <f t="shared" si="26"/>
        <v>-743.91075747158641</v>
      </c>
      <c r="AR44">
        <f t="shared" si="26"/>
        <v>-744.11589430033621</v>
      </c>
      <c r="AS44">
        <f t="shared" si="26"/>
        <v>17.283573012197373</v>
      </c>
      <c r="AT44">
        <f t="shared" si="26"/>
        <v>7.9931680824673705</v>
      </c>
      <c r="AU44">
        <f t="shared" si="23"/>
        <v>-718.83915320567155</v>
      </c>
      <c r="AW44">
        <v>41</v>
      </c>
      <c r="AX44">
        <f>IF(Z44&gt;0, (R44*SUMPRODUCT(K44:$K$98, X44:$X$98)-K44*$AZ$3)/Z44, 0)</f>
        <v>11809.744627794076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1000000</v>
      </c>
      <c r="S45">
        <f t="shared" si="1"/>
        <v>10992.079930538877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3948.1052612437165</v>
      </c>
      <c r="AC45">
        <f t="shared" si="2"/>
        <v>3301.4086710504971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-30621.71190078391</v>
      </c>
      <c r="AI45">
        <f t="shared" si="25"/>
        <v>-30629.220508554034</v>
      </c>
      <c r="AJ45">
        <f t="shared" si="7"/>
        <v>646.69659019321944</v>
      </c>
      <c r="AK45">
        <f t="shared" si="22"/>
        <v>276.36736828706017</v>
      </c>
      <c r="AL45">
        <f t="shared" si="8"/>
        <v>-29706.156550073752</v>
      </c>
      <c r="AN45">
        <f t="shared" si="26"/>
        <v>0</v>
      </c>
      <c r="AO45">
        <f t="shared" si="26"/>
        <v>0</v>
      </c>
      <c r="AP45">
        <f t="shared" si="26"/>
        <v>-0.16454959139223058</v>
      </c>
      <c r="AQ45">
        <f t="shared" si="26"/>
        <v>-671.06850367837797</v>
      </c>
      <c r="AR45">
        <f t="shared" si="26"/>
        <v>-671.23305326977015</v>
      </c>
      <c r="AS45">
        <f t="shared" si="26"/>
        <v>14.17222245839767</v>
      </c>
      <c r="AT45">
        <f t="shared" si="26"/>
        <v>6.056533903226387</v>
      </c>
      <c r="AU45">
        <f t="shared" si="23"/>
        <v>-651.0042969081461</v>
      </c>
      <c r="AW45">
        <v>42</v>
      </c>
      <c r="AX45">
        <f>IF(Z45&gt;0, (R45*SUMPRODUCT(K45:$K$98, X45:$X$98)-K45*$AZ$3)/Z45, 0)</f>
        <v>10992.079930538877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1000000</v>
      </c>
      <c r="S46">
        <f t="shared" si="1"/>
        <v>10181.814098355284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3301.4086710504971</v>
      </c>
      <c r="AC46">
        <f t="shared" si="2"/>
        <v>2717.1385310135183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-30478.940660485176</v>
      </c>
      <c r="AI46">
        <f t="shared" si="25"/>
        <v>-30485.612208661085</v>
      </c>
      <c r="AJ46">
        <f t="shared" si="7"/>
        <v>584.27014003697877</v>
      </c>
      <c r="AK46">
        <f t="shared" si="22"/>
        <v>231.09860697353483</v>
      </c>
      <c r="AL46">
        <f t="shared" si="8"/>
        <v>-29670.243461650574</v>
      </c>
      <c r="AN46">
        <f t="shared" si="26"/>
        <v>0</v>
      </c>
      <c r="AO46">
        <f t="shared" si="26"/>
        <v>0</v>
      </c>
      <c r="AP46">
        <f t="shared" si="26"/>
        <v>-0.13054071691412919</v>
      </c>
      <c r="AQ46">
        <f t="shared" si="26"/>
        <v>-596.3747333744127</v>
      </c>
      <c r="AR46">
        <f t="shared" si="26"/>
        <v>-596.5052740913269</v>
      </c>
      <c r="AS46">
        <f t="shared" si="26"/>
        <v>11.432285421747901</v>
      </c>
      <c r="AT46">
        <f t="shared" si="26"/>
        <v>4.5218556528022757</v>
      </c>
      <c r="AU46">
        <f t="shared" si="23"/>
        <v>-580.5511330167767</v>
      </c>
      <c r="AW46">
        <v>43</v>
      </c>
      <c r="AX46">
        <f>IF(Z46&gt;0, (R46*SUMPRODUCT(K46:$K$98, X46:$X$98)-K46*$AZ$3)/Z46, 0)</f>
        <v>10181.814098355284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1000000</v>
      </c>
      <c r="S47">
        <f t="shared" si="1"/>
        <v>9388.5973980696635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2717.1385310135183</v>
      </c>
      <c r="AC47">
        <f t="shared" si="2"/>
        <v>2198.262336604641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-30051.588465496505</v>
      </c>
      <c r="AI47">
        <f t="shared" si="25"/>
        <v>-30057.442008479018</v>
      </c>
      <c r="AJ47">
        <f t="shared" si="7"/>
        <v>518.87619440887738</v>
      </c>
      <c r="AK47">
        <f t="shared" si="22"/>
        <v>190.19969717094631</v>
      </c>
      <c r="AL47">
        <f t="shared" si="8"/>
        <v>-29348.366116899197</v>
      </c>
      <c r="AN47">
        <f t="shared" si="26"/>
        <v>0</v>
      </c>
      <c r="AO47">
        <f t="shared" si="26"/>
        <v>0</v>
      </c>
      <c r="AP47">
        <f t="shared" si="26"/>
        <v>-0.10226338310050971</v>
      </c>
      <c r="AQ47">
        <f t="shared" si="26"/>
        <v>-525.01145258632152</v>
      </c>
      <c r="AR47">
        <f t="shared" si="26"/>
        <v>-525.11371596942206</v>
      </c>
      <c r="AS47">
        <f t="shared" si="26"/>
        <v>9.0649432675360728</v>
      </c>
      <c r="AT47">
        <f t="shared" si="26"/>
        <v>3.3228532797142165</v>
      </c>
      <c r="AU47">
        <f t="shared" si="23"/>
        <v>-512.72591942217173</v>
      </c>
      <c r="AW47">
        <v>44</v>
      </c>
      <c r="AX47">
        <f>IF(Z47&gt;0, (R47*SUMPRODUCT(K47:$K$98, X47:$X$98)-K47*$AZ$3)/Z47, 0)</f>
        <v>9388.5973980696635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1000000</v>
      </c>
      <c r="S48">
        <f t="shared" si="1"/>
        <v>8604.9086689390278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2198.262336604641</v>
      </c>
      <c r="AC48">
        <f t="shared" si="2"/>
        <v>1742.446008094691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-29305.880012813934</v>
      </c>
      <c r="AI48">
        <f t="shared" si="25"/>
        <v>-29310.942373366302</v>
      </c>
      <c r="AJ48">
        <f t="shared" si="7"/>
        <v>455.81632850994993</v>
      </c>
      <c r="AK48">
        <f t="shared" si="22"/>
        <v>153.87836356232489</v>
      </c>
      <c r="AL48">
        <f t="shared" si="8"/>
        <v>-28701.247681294026</v>
      </c>
      <c r="AN48">
        <f t="shared" si="26"/>
        <v>0</v>
      </c>
      <c r="AO48">
        <f t="shared" si="26"/>
        <v>0</v>
      </c>
      <c r="AP48">
        <f t="shared" si="26"/>
        <v>-7.8965319152228153E-2</v>
      </c>
      <c r="AQ48">
        <f t="shared" si="26"/>
        <v>-457.12827925032491</v>
      </c>
      <c r="AR48">
        <f t="shared" si="26"/>
        <v>-457.20724456947715</v>
      </c>
      <c r="AS48">
        <f t="shared" si="26"/>
        <v>7.1100589306598678</v>
      </c>
      <c r="AT48">
        <f t="shared" si="26"/>
        <v>2.4002743312381174</v>
      </c>
      <c r="AU48">
        <f t="shared" si="23"/>
        <v>-447.69691130757911</v>
      </c>
      <c r="AW48">
        <v>45</v>
      </c>
      <c r="AX48">
        <f>IF(Z48&gt;0, (R48*SUMPRODUCT(K48:$K$98, X48:$X$98)-K48*$AZ$3)/Z48, 0)</f>
        <v>8604.9086689390278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1000000</v>
      </c>
      <c r="S49">
        <f t="shared" si="1"/>
        <v>7822.16492806113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1742.446008094691</v>
      </c>
      <c r="AC49">
        <f t="shared" si="2"/>
        <v>1347.0990896268411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-28253.844220454772</v>
      </c>
      <c r="AI49">
        <f t="shared" si="25"/>
        <v>-28258.149611296103</v>
      </c>
      <c r="AJ49">
        <f t="shared" si="7"/>
        <v>395.34691846784995</v>
      </c>
      <c r="AK49">
        <f t="shared" si="22"/>
        <v>121.97122056662839</v>
      </c>
      <c r="AL49">
        <f t="shared" si="8"/>
        <v>-27740.831472261623</v>
      </c>
      <c r="AN49">
        <f t="shared" si="26"/>
        <v>0</v>
      </c>
      <c r="AO49">
        <f t="shared" si="26"/>
        <v>0</v>
      </c>
      <c r="AP49">
        <f t="shared" si="26"/>
        <v>-5.9962244593495195E-2</v>
      </c>
      <c r="AQ49">
        <f t="shared" si="26"/>
        <v>-393.49828628540143</v>
      </c>
      <c r="AR49">
        <f t="shared" si="26"/>
        <v>-393.5582485299949</v>
      </c>
      <c r="AS49">
        <f t="shared" si="26"/>
        <v>5.5060944518370132</v>
      </c>
      <c r="AT49">
        <f t="shared" si="26"/>
        <v>1.6987233982963628</v>
      </c>
      <c r="AU49">
        <f t="shared" si="23"/>
        <v>-386.3534306798615</v>
      </c>
      <c r="AW49">
        <v>46</v>
      </c>
      <c r="AX49">
        <f>IF(Z49&gt;0, (R49*SUMPRODUCT(K49:$K$98, X49:$X$98)-K49*$AZ$3)/Z49, 0)</f>
        <v>7822.16492806113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1000000</v>
      </c>
      <c r="S50">
        <f t="shared" si="1"/>
        <v>7024.3329000461226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1347.0990896268411</v>
      </c>
      <c r="AC50">
        <f t="shared" si="2"/>
        <v>1008.762732611506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-26883.721491451863</v>
      </c>
      <c r="AI50">
        <f t="shared" si="25"/>
        <v>-26887.311735347495</v>
      </c>
      <c r="AJ50">
        <f t="shared" si="7"/>
        <v>338.33635701533512</v>
      </c>
      <c r="AK50">
        <f t="shared" si="22"/>
        <v>94.296936273878885</v>
      </c>
      <c r="AL50">
        <f t="shared" si="8"/>
        <v>-26454.678442058281</v>
      </c>
      <c r="AN50">
        <f t="shared" si="26"/>
        <v>0</v>
      </c>
      <c r="AO50">
        <f t="shared" si="26"/>
        <v>0</v>
      </c>
      <c r="AP50">
        <f t="shared" si="26"/>
        <v>-4.4644835674368465E-2</v>
      </c>
      <c r="AQ50">
        <f t="shared" si="26"/>
        <v>-334.30022115241314</v>
      </c>
      <c r="AR50">
        <f t="shared" si="26"/>
        <v>-334.34486598808746</v>
      </c>
      <c r="AS50">
        <f t="shared" si="26"/>
        <v>4.2072270020388469</v>
      </c>
      <c r="AT50">
        <f t="shared" si="26"/>
        <v>1.1725864166676532</v>
      </c>
      <c r="AU50">
        <f t="shared" si="23"/>
        <v>-328.96505256938099</v>
      </c>
      <c r="AW50">
        <v>47</v>
      </c>
      <c r="AX50">
        <f>IF(Z50&gt;0, (R50*SUMPRODUCT(K50:$K$98, X50:$X$98)-K50*$AZ$3)/Z50, 0)</f>
        <v>7024.3329000461226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1000000</v>
      </c>
      <c r="S51">
        <f t="shared" si="1"/>
        <v>6185.0138789646635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1008.762732611506</v>
      </c>
      <c r="AC51">
        <f t="shared" si="2"/>
        <v>723.71423402165192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-25162.726976692273</v>
      </c>
      <c r="AI51">
        <f t="shared" si="25"/>
        <v>-25165.652249974533</v>
      </c>
      <c r="AJ51">
        <f t="shared" si="7"/>
        <v>285.04849858985403</v>
      </c>
      <c r="AK51">
        <f t="shared" si="22"/>
        <v>70.613391282805424</v>
      </c>
      <c r="AL51">
        <f t="shared" si="8"/>
        <v>-24809.990360101874</v>
      </c>
      <c r="AN51">
        <f t="shared" si="26"/>
        <v>0</v>
      </c>
      <c r="AO51">
        <f t="shared" si="26"/>
        <v>0</v>
      </c>
      <c r="AP51">
        <f t="shared" si="26"/>
        <v>-3.2478480169736278E-2</v>
      </c>
      <c r="AQ51">
        <f t="shared" si="26"/>
        <v>-279.37462598286231</v>
      </c>
      <c r="AR51">
        <f t="shared" si="26"/>
        <v>-279.40710446303206</v>
      </c>
      <c r="AS51">
        <f t="shared" si="26"/>
        <v>3.164812691179359</v>
      </c>
      <c r="AT51">
        <f t="shared" si="26"/>
        <v>0.78400047011154805</v>
      </c>
      <c r="AU51">
        <f t="shared" si="23"/>
        <v>-275.45829130174116</v>
      </c>
      <c r="AW51">
        <v>48</v>
      </c>
      <c r="AX51">
        <f>IF(Z51&gt;0, (R51*SUMPRODUCT(K51:$K$98, X51:$X$98)-K51*$AZ$3)/Z51, 0)</f>
        <v>6185.0138789646635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1000000</v>
      </c>
      <c r="S52">
        <f t="shared" si="1"/>
        <v>5269.1190181241154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723.71423402165192</v>
      </c>
      <c r="AC52">
        <f t="shared" si="2"/>
        <v>488.31436032678886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-23166.058198734285</v>
      </c>
      <c r="AI52">
        <f t="shared" si="25"/>
        <v>-23168.375067828754</v>
      </c>
      <c r="AJ52">
        <f t="shared" si="7"/>
        <v>235.39987369486306</v>
      </c>
      <c r="AK52">
        <f t="shared" si="22"/>
        <v>50.65999638151564</v>
      </c>
      <c r="AL52">
        <f t="shared" si="8"/>
        <v>-22882.315197752374</v>
      </c>
      <c r="AN52">
        <f t="shared" si="26"/>
        <v>0</v>
      </c>
      <c r="AO52">
        <f t="shared" si="26"/>
        <v>0</v>
      </c>
      <c r="AP52">
        <f t="shared" si="26"/>
        <v>-2.2967447238459098E-2</v>
      </c>
      <c r="AQ52">
        <f t="shared" si="26"/>
        <v>-229.64837360588308</v>
      </c>
      <c r="AR52">
        <f t="shared" si="26"/>
        <v>-229.67134105312155</v>
      </c>
      <c r="AS52">
        <f t="shared" si="26"/>
        <v>2.3335518575192569</v>
      </c>
      <c r="AT52">
        <f t="shared" si="26"/>
        <v>0.50219962654374373</v>
      </c>
      <c r="AU52">
        <f t="shared" si="23"/>
        <v>-226.83558956905853</v>
      </c>
      <c r="AW52">
        <v>49</v>
      </c>
      <c r="AX52">
        <f>IF(Z52&gt;0, (R52*SUMPRODUCT(K52:$K$98, X52:$X$98)-K52*$AZ$3)/Z52, 0)</f>
        <v>5269.1190181241154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1000000</v>
      </c>
      <c r="S53">
        <f t="shared" si="1"/>
        <v>4198.1476703834624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488.31436032678886</v>
      </c>
      <c r="AC53">
        <f t="shared" si="2"/>
        <v>297.92915840661948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-20781.203680220078</v>
      </c>
      <c r="AI53">
        <f t="shared" si="25"/>
        <v>-20782.977850531595</v>
      </c>
      <c r="AJ53">
        <f t="shared" si="7"/>
        <v>190.38520192016938</v>
      </c>
      <c r="AK53">
        <f t="shared" si="22"/>
        <v>34.182005222875226</v>
      </c>
      <c r="AL53">
        <f t="shared" si="8"/>
        <v>-20558.41064338855</v>
      </c>
      <c r="AN53">
        <f t="shared" si="26"/>
        <v>0</v>
      </c>
      <c r="AO53">
        <f t="shared" si="26"/>
        <v>0</v>
      </c>
      <c r="AP53">
        <f t="shared" si="26"/>
        <v>-1.5703212796622242E-2</v>
      </c>
      <c r="AQ53">
        <f t="shared" si="26"/>
        <v>-183.93480120919961</v>
      </c>
      <c r="AR53">
        <f t="shared" si="26"/>
        <v>-183.95050442199621</v>
      </c>
      <c r="AS53">
        <f t="shared" si="26"/>
        <v>1.6851027884246612</v>
      </c>
      <c r="AT53">
        <f t="shared" si="26"/>
        <v>0.30254553260481754</v>
      </c>
      <c r="AU53">
        <f t="shared" si="23"/>
        <v>-181.96285610096675</v>
      </c>
      <c r="AW53">
        <v>50</v>
      </c>
      <c r="AX53">
        <f>IF(Z53&gt;0, (R53*SUMPRODUCT(K53:$K$98, X53:$X$98)-K53*$AZ$3)/Z53, 0)</f>
        <v>4198.1476703834624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1000000</v>
      </c>
      <c r="S54">
        <f t="shared" si="1"/>
        <v>2855.1654052391646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297.92915840661948</v>
      </c>
      <c r="AC54">
        <f t="shared" si="2"/>
        <v>149.05076048823565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-18053.247421889089</v>
      </c>
      <c r="AI54">
        <f t="shared" si="25"/>
        <v>-18054.552519311947</v>
      </c>
      <c r="AJ54">
        <f t="shared" si="7"/>
        <v>148.87839791838383</v>
      </c>
      <c r="AK54">
        <f t="shared" si="22"/>
        <v>20.855041088463366</v>
      </c>
      <c r="AL54">
        <f t="shared" si="8"/>
        <v>-17884.8190803051</v>
      </c>
      <c r="AN54">
        <f t="shared" si="26"/>
        <v>0</v>
      </c>
      <c r="AO54">
        <f t="shared" si="26"/>
        <v>0</v>
      </c>
      <c r="AP54">
        <f t="shared" si="26"/>
        <v>-1.031378604046722E-2</v>
      </c>
      <c r="AQ54">
        <f t="shared" si="26"/>
        <v>-142.66929654759755</v>
      </c>
      <c r="AR54">
        <f t="shared" si="26"/>
        <v>-142.67961033363804</v>
      </c>
      <c r="AS54">
        <f t="shared" si="26"/>
        <v>1.1765404752828974</v>
      </c>
      <c r="AT54">
        <f t="shared" si="26"/>
        <v>0.16481101554918859</v>
      </c>
      <c r="AU54">
        <f t="shared" si="23"/>
        <v>-141.33825884280594</v>
      </c>
      <c r="AW54">
        <v>51</v>
      </c>
      <c r="AX54">
        <f>IF(Z54&gt;0, (R54*SUMPRODUCT(K54:$K$98, X54:$X$98)-K54*$AZ$3)/Z54, 0)</f>
        <v>2855.1654052391646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1000000</v>
      </c>
      <c r="S55">
        <f t="shared" si="1"/>
        <v>1030.0238833637513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149.05076048823565</v>
      </c>
      <c r="AC55">
        <f t="shared" si="2"/>
        <v>37.681824021723628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-15098.411065539129</v>
      </c>
      <c r="AI55">
        <f t="shared" si="25"/>
        <v>-15099.325651711119</v>
      </c>
      <c r="AJ55">
        <f t="shared" si="7"/>
        <v>111.36893646651203</v>
      </c>
      <c r="AK55">
        <f t="shared" si="22"/>
        <v>10.433553234176497</v>
      </c>
      <c r="AL55">
        <f t="shared" si="8"/>
        <v>-14977.523162010431</v>
      </c>
      <c r="AN55">
        <f t="shared" si="26"/>
        <v>0</v>
      </c>
      <c r="AO55">
        <f t="shared" si="26"/>
        <v>0</v>
      </c>
      <c r="AP55">
        <f t="shared" si="26"/>
        <v>-6.4532990905701946E-3</v>
      </c>
      <c r="AQ55">
        <f t="shared" si="26"/>
        <v>-106.53404280799745</v>
      </c>
      <c r="AR55">
        <f t="shared" si="26"/>
        <v>-106.54049610708802</v>
      </c>
      <c r="AS55">
        <f t="shared" si="26"/>
        <v>0.78581666597251865</v>
      </c>
      <c r="AT55">
        <f t="shared" si="26"/>
        <v>7.3618912749451565E-2</v>
      </c>
      <c r="AU55">
        <f t="shared" si="23"/>
        <v>-105.68106052836606</v>
      </c>
      <c r="AW55">
        <v>52</v>
      </c>
      <c r="AX55">
        <f>IF(Z55&gt;0, (R55*SUMPRODUCT(K55:$K$98, X55:$X$98)-K55*$AZ$3)/Z55, 0)</f>
        <v>1030.0238833637513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1000000</v>
      </c>
      <c r="S56">
        <f t="shared" si="1"/>
        <v>-1689.4539738274598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37.681824021723628</v>
      </c>
      <c r="AC56">
        <f t="shared" si="2"/>
        <v>-40.905468713876161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-12005.370261786389</v>
      </c>
      <c r="AI56">
        <f t="shared" si="25"/>
        <v>-12005.975567840114</v>
      </c>
      <c r="AJ56">
        <f t="shared" si="7"/>
        <v>78.587292735599789</v>
      </c>
      <c r="AK56">
        <f t="shared" si="22"/>
        <v>2.6377276815206541</v>
      </c>
      <c r="AL56">
        <f t="shared" si="8"/>
        <v>-11924.750547422995</v>
      </c>
      <c r="AN56">
        <f t="shared" si="26"/>
        <v>0</v>
      </c>
      <c r="AO56">
        <f t="shared" si="26"/>
        <v>0</v>
      </c>
      <c r="AP56">
        <f t="shared" si="26"/>
        <v>-3.8134157650951922E-3</v>
      </c>
      <c r="AQ56">
        <f t="shared" si="26"/>
        <v>-75.633587241352757</v>
      </c>
      <c r="AR56">
        <f t="shared" si="26"/>
        <v>-75.637400657117851</v>
      </c>
      <c r="AS56">
        <f t="shared" si="26"/>
        <v>0.49509833779131401</v>
      </c>
      <c r="AT56">
        <f t="shared" si="26"/>
        <v>1.6617630474442192E-2</v>
      </c>
      <c r="AU56">
        <f t="shared" si="23"/>
        <v>-75.125684688852104</v>
      </c>
      <c r="AW56">
        <v>53</v>
      </c>
      <c r="AX56">
        <f>IF(Z56&gt;0, (R56*SUMPRODUCT(K56:$K$98, X56:$X$98)-K56*$AZ$3)/Z56, 0)</f>
        <v>-1689.4539738274598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1000000</v>
      </c>
      <c r="S57">
        <f t="shared" si="1"/>
        <v>-6115.9248731575417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-40.905468713876161</v>
      </c>
      <c r="AC57">
        <f t="shared" si="2"/>
        <v>-91.58660053344515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-8995.017444043131</v>
      </c>
      <c r="AI57">
        <f t="shared" si="25"/>
        <v>-8995.3918216002166</v>
      </c>
      <c r="AJ57">
        <f t="shared" si="7"/>
        <v>50.681131819568989</v>
      </c>
      <c r="AK57">
        <f t="shared" si="22"/>
        <v>-2.8633828099713314</v>
      </c>
      <c r="AL57">
        <f t="shared" si="8"/>
        <v>-8947.5740725906198</v>
      </c>
      <c r="AN57">
        <f t="shared" si="26"/>
        <v>0</v>
      </c>
      <c r="AO57">
        <f t="shared" si="26"/>
        <v>0</v>
      </c>
      <c r="AP57">
        <f t="shared" si="26"/>
        <v>-2.1058669257151968E-3</v>
      </c>
      <c r="AQ57">
        <f t="shared" si="26"/>
        <v>-50.596808951543537</v>
      </c>
      <c r="AR57">
        <f t="shared" si="26"/>
        <v>-50.598914818469247</v>
      </c>
      <c r="AS57">
        <f t="shared" si="26"/>
        <v>0.28508044148607103</v>
      </c>
      <c r="AT57">
        <f t="shared" si="26"/>
        <v>-1.6106476045490887E-2</v>
      </c>
      <c r="AU57">
        <f t="shared" si="23"/>
        <v>-50.329940853028674</v>
      </c>
      <c r="AW57">
        <v>54</v>
      </c>
      <c r="AX57">
        <f>IF(Z57&gt;0, (R57*SUMPRODUCT(K57:$K$98, X57:$X$98)-K57*$AZ$3)/Z57, 0)</f>
        <v>-6115.9248731575417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1000000</v>
      </c>
      <c r="S58">
        <f t="shared" si="1"/>
        <v>-14018.083508287735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-91.58660053344515</v>
      </c>
      <c r="AC58">
        <f t="shared" si="2"/>
        <v>-119.90443142982467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-6271.797462844138</v>
      </c>
      <c r="AI58">
        <f t="shared" si="25"/>
        <v>-6272.0113016890818</v>
      </c>
      <c r="AJ58">
        <f t="shared" si="7"/>
        <v>28.317830896379519</v>
      </c>
      <c r="AK58">
        <f t="shared" si="22"/>
        <v>-6.4110620373411615</v>
      </c>
      <c r="AL58">
        <f t="shared" si="8"/>
        <v>-6250.1045328300434</v>
      </c>
      <c r="AN58">
        <f t="shared" si="26"/>
        <v>0</v>
      </c>
      <c r="AO58">
        <f t="shared" si="26"/>
        <v>0</v>
      </c>
      <c r="AP58">
        <f t="shared" si="26"/>
        <v>-1.0739639285398525E-3</v>
      </c>
      <c r="AQ58">
        <f t="shared" si="26"/>
        <v>-31.498880589050362</v>
      </c>
      <c r="AR58">
        <f t="shared" si="26"/>
        <v>-31.499954552978899</v>
      </c>
      <c r="AS58">
        <f t="shared" si="26"/>
        <v>0.14222078745851016</v>
      </c>
      <c r="AT58">
        <f t="shared" si="26"/>
        <v>-3.2198309776353448E-2</v>
      </c>
      <c r="AU58">
        <f t="shared" si="23"/>
        <v>-31.389932075296741</v>
      </c>
      <c r="AW58">
        <v>55</v>
      </c>
      <c r="AX58">
        <f>IF(Z58&gt;0, (R58*SUMPRODUCT(K58:$K$98, X58:$X$98)-K58*$AZ$3)/Z58, 0)</f>
        <v>-14018.083508287735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1000000</v>
      </c>
      <c r="S59">
        <f t="shared" si="1"/>
        <v>-29613.829071514341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-119.90443142982467</v>
      </c>
      <c r="AC59">
        <f t="shared" si="2"/>
        <v>-131.51136732676432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-4027.1414312988663</v>
      </c>
      <c r="AI59">
        <f t="shared" si="25"/>
        <v>-4027.2524532195789</v>
      </c>
      <c r="AJ59">
        <f t="shared" si="7"/>
        <v>11.606935896939646</v>
      </c>
      <c r="AK59">
        <f t="shared" si="22"/>
        <v>-8.3933102000877273</v>
      </c>
      <c r="AL59">
        <f t="shared" si="8"/>
        <v>-4024.0388275227269</v>
      </c>
      <c r="AN59">
        <f t="shared" si="26"/>
        <v>0</v>
      </c>
      <c r="AO59">
        <f t="shared" si="26"/>
        <v>0</v>
      </c>
      <c r="AP59">
        <f t="shared" si="26"/>
        <v>-4.9784460914193145E-4</v>
      </c>
      <c r="AQ59">
        <f t="shared" si="26"/>
        <v>-18.058511679124663</v>
      </c>
      <c r="AR59">
        <f t="shared" si="26"/>
        <v>-18.059009523733806</v>
      </c>
      <c r="AS59">
        <f t="shared" si="26"/>
        <v>5.2047833687860506E-2</v>
      </c>
      <c r="AT59">
        <f t="shared" si="26"/>
        <v>-3.7637290087901031E-2</v>
      </c>
      <c r="AU59">
        <f t="shared" si="23"/>
        <v>-18.044598980133848</v>
      </c>
      <c r="AW59">
        <v>56</v>
      </c>
      <c r="AX59">
        <f>IF(Z59&gt;0, (R59*SUMPRODUCT(K59:$K$98, X59:$X$98)-K59*$AZ$3)/Z59, 0)</f>
        <v>-29613.829071514341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1000000</v>
      </c>
      <c r="S60">
        <f t="shared" si="1"/>
        <v>-64427.611070186125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-131.51136732676432</v>
      </c>
      <c r="AC60">
        <f t="shared" si="2"/>
        <v>-131.80921410221868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-2350.6182775991583</v>
      </c>
      <c r="AI60">
        <f t="shared" si="25"/>
        <v>-2350.6694238437235</v>
      </c>
      <c r="AJ60">
        <f t="shared" si="7"/>
        <v>0.29784677545436011</v>
      </c>
      <c r="AK60">
        <f t="shared" si="22"/>
        <v>-9.2057957128735026</v>
      </c>
      <c r="AL60">
        <f t="shared" si="8"/>
        <v>-2359.5773727811429</v>
      </c>
      <c r="AN60">
        <f t="shared" si="26"/>
        <v>0</v>
      </c>
      <c r="AO60">
        <f t="shared" si="26"/>
        <v>0</v>
      </c>
      <c r="AP60">
        <f t="shared" si="26"/>
        <v>-2.0477682286353558E-4</v>
      </c>
      <c r="AQ60">
        <f t="shared" si="26"/>
        <v>-9.4112900515482956</v>
      </c>
      <c r="AR60">
        <f t="shared" si="26"/>
        <v>-9.4114948283711577</v>
      </c>
      <c r="AS60">
        <f t="shared" si="26"/>
        <v>1.1925042961813317E-3</v>
      </c>
      <c r="AT60">
        <f t="shared" si="26"/>
        <v>-3.6857712898260057E-2</v>
      </c>
      <c r="AU60">
        <f t="shared" si="23"/>
        <v>-9.4471600369732389</v>
      </c>
      <c r="AW60">
        <v>57</v>
      </c>
      <c r="AX60">
        <f>IF(Z60&gt;0, (R60*SUMPRODUCT(K60:$K$98, X60:$X$98)-K60*$AZ$3)/Z60, 0)</f>
        <v>-64427.611070186125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1000000</v>
      </c>
      <c r="S61">
        <f t="shared" si="1"/>
        <v>-155152.2968371941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-131.80921410221868</v>
      </c>
      <c r="AC61">
        <f t="shared" si="2"/>
        <v>-125.36276763263277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-1217.3931423928109</v>
      </c>
      <c r="AI61">
        <f t="shared" si="25"/>
        <v>-1217.4133423463707</v>
      </c>
      <c r="AJ61">
        <f t="shared" si="7"/>
        <v>-6.4464464695859078</v>
      </c>
      <c r="AK61">
        <f t="shared" si="22"/>
        <v>-9.2266449871553089</v>
      </c>
      <c r="AL61">
        <f t="shared" si="8"/>
        <v>-1233.086433803112</v>
      </c>
      <c r="AN61">
        <f t="shared" si="26"/>
        <v>0</v>
      </c>
      <c r="AO61">
        <f t="shared" si="26"/>
        <v>0</v>
      </c>
      <c r="AP61">
        <f t="shared" si="26"/>
        <v>-7.2210341344499149E-5</v>
      </c>
      <c r="AQ61">
        <f t="shared" si="26"/>
        <v>-4.3519097260378983</v>
      </c>
      <c r="AR61">
        <f t="shared" si="26"/>
        <v>-4.3519819363792429</v>
      </c>
      <c r="AS61">
        <f t="shared" si="26"/>
        <v>-2.304461238727876E-2</v>
      </c>
      <c r="AT61">
        <f t="shared" si="26"/>
        <v>-3.2983203749100673E-2</v>
      </c>
      <c r="AU61">
        <f t="shared" si="23"/>
        <v>-4.4080097525156221</v>
      </c>
      <c r="AW61">
        <v>58</v>
      </c>
      <c r="AX61">
        <f>IF(Z61&gt;0, (R61*SUMPRODUCT(K61:$K$98, X61:$X$98)-K61*$AZ$3)/Z61, 0)</f>
        <v>-155152.2968371941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1000000</v>
      </c>
      <c r="S62">
        <f t="shared" si="1"/>
        <v>-445803.6880026646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-125.36276763263277</v>
      </c>
      <c r="AC62">
        <f t="shared" si="2"/>
        <v>-115.55598403622942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-540.709932895713</v>
      </c>
      <c r="AI62">
        <f t="shared" si="25"/>
        <v>-540.7164131014149</v>
      </c>
      <c r="AJ62">
        <f t="shared" si="7"/>
        <v>-9.8067835964033492</v>
      </c>
      <c r="AK62">
        <f t="shared" si="22"/>
        <v>-8.7753937342842949</v>
      </c>
      <c r="AL62">
        <f t="shared" si="8"/>
        <v>-559.29859043210251</v>
      </c>
      <c r="AN62">
        <f t="shared" si="26"/>
        <v>0</v>
      </c>
      <c r="AO62">
        <f t="shared" si="26"/>
        <v>0</v>
      </c>
      <c r="AP62">
        <f t="shared" si="26"/>
        <v>-2.0683298334231571E-5</v>
      </c>
      <c r="AQ62">
        <f t="shared" si="26"/>
        <v>-1.7258194213112428</v>
      </c>
      <c r="AR62">
        <f t="shared" si="26"/>
        <v>-1.725840104609577</v>
      </c>
      <c r="AS62">
        <f t="shared" si="26"/>
        <v>-3.1300955580066438E-2</v>
      </c>
      <c r="AT62">
        <f t="shared" si="26"/>
        <v>-2.8009000787492102E-2</v>
      </c>
      <c r="AU62">
        <f t="shared" si="23"/>
        <v>-1.7851500609771356</v>
      </c>
      <c r="AW62">
        <v>59</v>
      </c>
      <c r="AX62">
        <f>IF(Z62&gt;0, (R62*SUMPRODUCT(K62:$K$98, X62:$X$98)-K62*$AZ$3)/Z62, 0)</f>
        <v>-445803.6880026646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1000000</v>
      </c>
      <c r="S63">
        <f t="shared" si="1"/>
        <v>-1677078.840611587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-115.55598403622942</v>
      </c>
      <c r="AC63">
        <f t="shared" si="2"/>
        <v>-104.64011299107527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-194.22187400568291</v>
      </c>
      <c r="AI63">
        <f t="shared" si="25"/>
        <v>-194.22343386247761</v>
      </c>
      <c r="AJ63">
        <f t="shared" si="7"/>
        <v>-10.915871045154148</v>
      </c>
      <c r="AK63">
        <f t="shared" si="22"/>
        <v>-8.0889188825360598</v>
      </c>
      <c r="AL63">
        <f t="shared" si="8"/>
        <v>-213.22822379016782</v>
      </c>
      <c r="AN63">
        <f t="shared" si="26"/>
        <v>0</v>
      </c>
      <c r="AO63">
        <f t="shared" si="26"/>
        <v>0</v>
      </c>
      <c r="AP63">
        <f t="shared" si="26"/>
        <v>-4.4452655583314425E-6</v>
      </c>
      <c r="AQ63">
        <f t="shared" si="26"/>
        <v>-0.55349171162707278</v>
      </c>
      <c r="AR63">
        <f t="shared" si="26"/>
        <v>-0.5534961568926311</v>
      </c>
      <c r="AS63">
        <f t="shared" si="26"/>
        <v>-3.1107948986765461E-2</v>
      </c>
      <c r="AT63">
        <f t="shared" si="26"/>
        <v>-2.3051726693649507E-2</v>
      </c>
      <c r="AU63">
        <f t="shared" si="23"/>
        <v>-0.60765583257304601</v>
      </c>
      <c r="AW63">
        <v>60</v>
      </c>
      <c r="AX63">
        <f>IF(Z63&gt;0, (R63*SUMPRODUCT(K63:$K$98, X63:$X$98)-K63*$AZ$3)/Z63, 0)</f>
        <v>-1677078.840611587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1000000</v>
      </c>
      <c r="S64">
        <f t="shared" si="1"/>
        <v>-9584767.4821653385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-104.64011299107527</v>
      </c>
      <c r="AC64">
        <f t="shared" si="2"/>
        <v>-93.906381071929658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-51.972868542635112</v>
      </c>
      <c r="AI64">
        <f t="shared" si="25"/>
        <v>-51.973113479148303</v>
      </c>
      <c r="AJ64">
        <f t="shared" si="7"/>
        <v>-10.733731919145612</v>
      </c>
      <c r="AK64">
        <f t="shared" si="22"/>
        <v>-7.32480790937527</v>
      </c>
      <c r="AL64">
        <f t="shared" si="8"/>
        <v>-70.031653307669188</v>
      </c>
      <c r="AN64">
        <f t="shared" si="26"/>
        <v>0</v>
      </c>
      <c r="AO64">
        <f t="shared" si="26"/>
        <v>0</v>
      </c>
      <c r="AP64">
        <f t="shared" si="26"/>
        <v>-6.2323020026517403E-7</v>
      </c>
      <c r="AQ64">
        <f t="shared" si="26"/>
        <v>-0.13224268137325479</v>
      </c>
      <c r="AR64">
        <f t="shared" si="26"/>
        <v>-0.13224330460345504</v>
      </c>
      <c r="AS64">
        <f t="shared" si="26"/>
        <v>-2.7311509445838617E-2</v>
      </c>
      <c r="AT64">
        <f t="shared" si="26"/>
        <v>-1.8637652021942792E-2</v>
      </c>
      <c r="AU64">
        <f t="shared" si="23"/>
        <v>-0.17819246607123645</v>
      </c>
      <c r="AW64">
        <v>61</v>
      </c>
      <c r="AX64">
        <f>IF(Z64&gt;0, (R64*SUMPRODUCT(K64:$K$98, X64:$X$98)-K64*$AZ$3)/Z64, 0)</f>
        <v>-9584767.4821653385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1000000</v>
      </c>
      <c r="S65">
        <f t="shared" si="1"/>
        <v>-55381532.304881059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-93.906381071929658</v>
      </c>
      <c r="AC65">
        <f t="shared" si="2"/>
        <v>-83.960745511541603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-8.1834436240726927</v>
      </c>
      <c r="AI65">
        <f t="shared" si="25"/>
        <v>-8.183481525130146</v>
      </c>
      <c r="AJ65">
        <f t="shared" si="7"/>
        <v>-9.9456355603880553</v>
      </c>
      <c r="AK65">
        <f t="shared" si="22"/>
        <v>-6.5734466750350764</v>
      </c>
      <c r="AL65">
        <f t="shared" si="8"/>
        <v>-24.702563760553279</v>
      </c>
      <c r="AN65">
        <f t="shared" si="26"/>
        <v>0</v>
      </c>
      <c r="AO65">
        <f t="shared" si="26"/>
        <v>0</v>
      </c>
      <c r="AP65">
        <f t="shared" si="26"/>
        <v>-8.6104978650554313E-8</v>
      </c>
      <c r="AQ65">
        <f t="shared" si="26"/>
        <v>-1.8591440077639337E-2</v>
      </c>
      <c r="AR65">
        <f t="shared" si="26"/>
        <v>-1.8591526182617984E-2</v>
      </c>
      <c r="AS65">
        <f t="shared" si="26"/>
        <v>-2.2594850780308984E-2</v>
      </c>
      <c r="AT65">
        <f t="shared" si="26"/>
        <v>-1.4933791393512579E-2</v>
      </c>
      <c r="AU65">
        <f t="shared" si="23"/>
        <v>-5.612016835643955E-2</v>
      </c>
      <c r="AW65">
        <v>62</v>
      </c>
      <c r="AX65">
        <f>IF(Z65&gt;0, (R65*SUMPRODUCT(K65:$K$98, X65:$X$98)-K65*$AZ$3)/Z65, 0)</f>
        <v>-55381532.304881059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1000000</v>
      </c>
      <c r="S66">
        <f t="shared" si="1"/>
        <v>-324811926.66039675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-83.960745511541603</v>
      </c>
      <c r="AC66">
        <f t="shared" si="2"/>
        <v>-74.981231378618062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-1.2700368069351642</v>
      </c>
      <c r="AI66">
        <f t="shared" si="25"/>
        <v>-1.2700425780618705</v>
      </c>
      <c r="AJ66">
        <f t="shared" si="7"/>
        <v>-8.9795141329235406</v>
      </c>
      <c r="AK66">
        <f t="shared" si="22"/>
        <v>-5.8772521858079125</v>
      </c>
      <c r="AL66">
        <f t="shared" si="8"/>
        <v>-16.126808896793325</v>
      </c>
      <c r="AN66">
        <f t="shared" si="26"/>
        <v>0</v>
      </c>
      <c r="AO66">
        <f t="shared" si="26"/>
        <v>0</v>
      </c>
      <c r="AP66">
        <f t="shared" si="26"/>
        <v>-1.1706296586319474E-8</v>
      </c>
      <c r="AQ66">
        <f t="shared" si="26"/>
        <v>-2.5761741674061051E-3</v>
      </c>
      <c r="AR66">
        <f t="shared" si="26"/>
        <v>-2.5761858737026913E-3</v>
      </c>
      <c r="AS66">
        <f t="shared" si="26"/>
        <v>-1.821426923910922E-2</v>
      </c>
      <c r="AT66">
        <f t="shared" si="26"/>
        <v>-1.1921564141866917E-2</v>
      </c>
      <c r="AU66">
        <f t="shared" si="23"/>
        <v>-3.2712019254678829E-2</v>
      </c>
      <c r="AW66">
        <v>63</v>
      </c>
      <c r="AX66">
        <f>IF(Z66&gt;0, (R66*SUMPRODUCT(K66:$K$98, X66:$X$98)-K66*$AZ$3)/Z66, 0)</f>
        <v>-324811926.66039675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-1939333226.7455845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-74.981231378618062</v>
      </c>
      <c r="AC67">
        <f t="shared" ref="AC67:AC98" si="29">S67*Z67</f>
        <v>-66.949784719748692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-8.6305158644780501E-7</v>
      </c>
      <c r="AH67">
        <f t="shared" ref="AH67:AH98" si="32">-X67*R67</f>
        <v>-0.19401455411045576</v>
      </c>
      <c r="AI67">
        <f t="shared" ref="AI67:AI98" si="33">SUM(AE67:AH67)</f>
        <v>-0.19401541716204221</v>
      </c>
      <c r="AJ67">
        <f t="shared" ref="AJ67:AJ98" si="34">AB67-AC67</f>
        <v>-8.0314466588693705</v>
      </c>
      <c r="AK67">
        <f t="shared" si="22"/>
        <v>-5.2486861965032645</v>
      </c>
      <c r="AL67">
        <f t="shared" ref="AL67:AL98" si="35">SUM(AI67:AK67)</f>
        <v>-13.474148272534677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-3.5137851325511523E-4</v>
      </c>
      <c r="AR67">
        <f t="shared" si="36"/>
        <v>-3.5138007632230214E-4</v>
      </c>
      <c r="AS67">
        <f t="shared" si="36"/>
        <v>-1.4545701476986235E-2</v>
      </c>
      <c r="AT67">
        <f t="shared" si="36"/>
        <v>-9.5058618706511337E-3</v>
      </c>
      <c r="AU67">
        <f t="shared" si="23"/>
        <v>-2.4402943423959669E-2</v>
      </c>
      <c r="AW67">
        <v>64</v>
      </c>
      <c r="AX67">
        <f>IF(Z67&gt;0, (R67*SUMPRODUCT(K67:$K$98, X67:$X$98)-K67*$AZ$3)/Z67, 0)</f>
        <v>-1939333226.7455845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7"/>
        <v>1000000</v>
      </c>
      <c r="S68">
        <f t="shared" si="28"/>
        <v>-11816554981.199652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-66.949784719748692</v>
      </c>
      <c r="AC68">
        <f t="shared" si="29"/>
        <v>-59.776901425907703</v>
      </c>
      <c r="AE68">
        <f t="shared" si="30"/>
        <v>0</v>
      </c>
      <c r="AF68">
        <f t="shared" si="31"/>
        <v>0</v>
      </c>
      <c r="AG68">
        <f t="shared" si="31"/>
        <v>-1.2646854671478661E-7</v>
      </c>
      <c r="AH68">
        <f t="shared" si="32"/>
        <v>-2.9118100954741613E-2</v>
      </c>
      <c r="AI68">
        <f t="shared" si="33"/>
        <v>-2.9118227423288328E-2</v>
      </c>
      <c r="AJ68">
        <f t="shared" si="34"/>
        <v>-7.1728832938409894</v>
      </c>
      <c r="AK68">
        <f t="shared" si="22"/>
        <v>-4.6864849303824085</v>
      </c>
      <c r="AL68">
        <f t="shared" si="35"/>
        <v>-11.888486451646687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-4.7085362216768224E-5</v>
      </c>
      <c r="AR68">
        <f t="shared" si="36"/>
        <v>-4.7085566722458357E-5</v>
      </c>
      <c r="AS68">
        <f t="shared" si="36"/>
        <v>-1.1598895427763501E-2</v>
      </c>
      <c r="AT68">
        <f t="shared" si="36"/>
        <v>-7.5782703279125866E-3</v>
      </c>
      <c r="AU68">
        <f t="shared" si="23"/>
        <v>-1.9224251322398547E-2</v>
      </c>
      <c r="AW68">
        <v>65</v>
      </c>
      <c r="AX68">
        <f>IF(Z68&gt;0, (R68*SUMPRODUCT(K68:$K$98, X68:$X$98)-K68*$AZ$3)/Z68, 0)</f>
        <v>-11816554981.199652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7"/>
        <v>1000000</v>
      </c>
      <c r="S69">
        <f t="shared" si="28"/>
        <v>-73498586161.572083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-59.776901425907703</v>
      </c>
      <c r="AC69">
        <f t="shared" si="29"/>
        <v>-53.372274696667915</v>
      </c>
      <c r="AE69">
        <f t="shared" si="30"/>
        <v>0</v>
      </c>
      <c r="AF69">
        <f t="shared" si="31"/>
        <v>0</v>
      </c>
      <c r="AG69">
        <f t="shared" si="31"/>
        <v>-1.8154184142855327E-8</v>
      </c>
      <c r="AH69">
        <f t="shared" si="32"/>
        <v>-4.2819870841913372E-3</v>
      </c>
      <c r="AI69">
        <f t="shared" si="33"/>
        <v>-4.2820052383754801E-3</v>
      </c>
      <c r="AJ69">
        <f t="shared" si="34"/>
        <v>-6.4046267292397872</v>
      </c>
      <c r="AK69">
        <f t="shared" si="22"/>
        <v>-4.1843830998135392</v>
      </c>
      <c r="AL69">
        <f t="shared" si="35"/>
        <v>-10.593291834291701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-6.1823017499630658E-6</v>
      </c>
      <c r="AR69">
        <f t="shared" si="36"/>
        <v>-6.1823279608418447E-6</v>
      </c>
      <c r="AS69">
        <f t="shared" si="36"/>
        <v>-9.2469534021298976E-3</v>
      </c>
      <c r="AT69">
        <f t="shared" si="36"/>
        <v>-6.0413818285438761E-3</v>
      </c>
      <c r="AU69">
        <f t="shared" si="23"/>
        <v>-1.5294517558634613E-2</v>
      </c>
      <c r="AW69">
        <v>66</v>
      </c>
      <c r="AX69">
        <f>IF(Z69&gt;0, (R69*SUMPRODUCT(K69:$K$98, X69:$X$98)-K69*$AZ$3)/Z69, 0)</f>
        <v>-73498586161.572083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7"/>
        <v>1000000</v>
      </c>
      <c r="S70">
        <f t="shared" si="28"/>
        <v>-467677104503.60626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-53.372274696667915</v>
      </c>
      <c r="AC70">
        <f t="shared" si="29"/>
        <v>-47.653822115932158</v>
      </c>
      <c r="AE70">
        <f t="shared" si="30"/>
        <v>0</v>
      </c>
      <c r="AF70">
        <f t="shared" si="31"/>
        <v>0</v>
      </c>
      <c r="AG70">
        <f t="shared" si="31"/>
        <v>-2.5473677061074038E-9</v>
      </c>
      <c r="AH70">
        <f t="shared" si="32"/>
        <v>-6.1701098381277482E-4</v>
      </c>
      <c r="AI70">
        <f t="shared" si="33"/>
        <v>-6.1701353118048092E-4</v>
      </c>
      <c r="AJ70">
        <f t="shared" si="34"/>
        <v>-5.7184525807357574</v>
      </c>
      <c r="AK70">
        <f t="shared" si="22"/>
        <v>-3.7360592287667544</v>
      </c>
      <c r="AL70">
        <f t="shared" si="35"/>
        <v>-9.455128823033693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-7.9538925210995156E-7</v>
      </c>
      <c r="AR70">
        <f t="shared" si="36"/>
        <v>-7.9539253592328356E-7</v>
      </c>
      <c r="AS70">
        <f t="shared" si="36"/>
        <v>-7.3716608630062849E-3</v>
      </c>
      <c r="AT70">
        <f t="shared" si="36"/>
        <v>-4.8161563307096283E-3</v>
      </c>
      <c r="AU70">
        <f t="shared" si="23"/>
        <v>-1.2188612586251838E-2</v>
      </c>
      <c r="AW70">
        <v>67</v>
      </c>
      <c r="AX70">
        <f>IF(Z70&gt;0, (R70*SUMPRODUCT(K70:$K$98, X70:$X$98)-K70*$AZ$3)/Z70, 0)</f>
        <v>-467677104503.60626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7"/>
        <v>1000000</v>
      </c>
      <c r="S71">
        <f t="shared" si="28"/>
        <v>-3049381599428.2739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-47.653822115932158</v>
      </c>
      <c r="AC71">
        <f t="shared" si="29"/>
        <v>-42.548056158609349</v>
      </c>
      <c r="AE71">
        <f t="shared" si="30"/>
        <v>0</v>
      </c>
      <c r="AF71">
        <f t="shared" si="31"/>
        <v>0</v>
      </c>
      <c r="AG71">
        <f t="shared" si="31"/>
        <v>-3.4882528449855738E-10</v>
      </c>
      <c r="AH71">
        <f t="shared" si="32"/>
        <v>-8.6922749781910894E-5</v>
      </c>
      <c r="AI71">
        <f t="shared" si="33"/>
        <v>-8.6923098607195388E-5</v>
      </c>
      <c r="AJ71">
        <f t="shared" si="34"/>
        <v>-5.1057659573228094</v>
      </c>
      <c r="AK71">
        <f t="shared" si="22"/>
        <v>-3.3357675481152516</v>
      </c>
      <c r="AL71">
        <f t="shared" si="35"/>
        <v>-8.4416204285366678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-1.0004658222432175E-7</v>
      </c>
      <c r="AR71">
        <f t="shared" si="36"/>
        <v>-1.0004698371619349E-7</v>
      </c>
      <c r="AS71">
        <f t="shared" si="36"/>
        <v>-5.8766483452154039E-3</v>
      </c>
      <c r="AT71">
        <f t="shared" si="36"/>
        <v>-3.8394107770528467E-3</v>
      </c>
      <c r="AU71">
        <f t="shared" si="23"/>
        <v>-9.7161591692519669E-3</v>
      </c>
      <c r="AW71">
        <v>68</v>
      </c>
      <c r="AX71">
        <f>IF(Z71&gt;0, (R71*SUMPRODUCT(K71:$K$98, X71:$X$98)-K71*$AZ$3)/Z71, 0)</f>
        <v>-3049381599428.2739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7"/>
        <v>1000000</v>
      </c>
      <c r="S72">
        <f t="shared" si="28"/>
        <v>-20403598704993.859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-42.548056158609349</v>
      </c>
      <c r="AC72">
        <f t="shared" si="29"/>
        <v>-37.989335943734446</v>
      </c>
      <c r="AE72">
        <f t="shared" si="30"/>
        <v>0</v>
      </c>
      <c r="AF72">
        <f t="shared" si="31"/>
        <v>0</v>
      </c>
      <c r="AG72">
        <f t="shared" si="31"/>
        <v>-4.6547347471645296E-11</v>
      </c>
      <c r="AH72">
        <f t="shared" si="32"/>
        <v>-1.1951587367277061E-5</v>
      </c>
      <c r="AI72">
        <f t="shared" si="33"/>
        <v>-1.1951633914624533E-5</v>
      </c>
      <c r="AJ72">
        <f t="shared" si="34"/>
        <v>-4.5587202148749029</v>
      </c>
      <c r="AK72">
        <f t="shared" si="22"/>
        <v>-2.9783639311026548</v>
      </c>
      <c r="AL72">
        <f t="shared" si="35"/>
        <v>-7.5370960976114727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-1.2282205743970309E-8</v>
      </c>
      <c r="AR72">
        <f t="shared" si="36"/>
        <v>-1.2282253578963345E-8</v>
      </c>
      <c r="AS72">
        <f t="shared" si="36"/>
        <v>-4.6848287083263484E-3</v>
      </c>
      <c r="AT72">
        <f t="shared" si="36"/>
        <v>-3.0607548150783643E-3</v>
      </c>
      <c r="AU72">
        <f t="shared" si="23"/>
        <v>-7.7455958056582919E-3</v>
      </c>
      <c r="AW72">
        <v>69</v>
      </c>
      <c r="AX72">
        <f>IF(Z72&gt;0, (R72*SUMPRODUCT(K72:$K$98, X72:$X$98)-K72*$AZ$3)/Z72, 0)</f>
        <v>-20403598704993.859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7"/>
        <v>1000000</v>
      </c>
      <c r="S73">
        <f t="shared" si="28"/>
        <v>-140469663420390.31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-37.989335943734446</v>
      </c>
      <c r="AC73">
        <f t="shared" si="29"/>
        <v>-33.91904996055105</v>
      </c>
      <c r="AE73">
        <f t="shared" si="30"/>
        <v>0</v>
      </c>
      <c r="AF73">
        <f t="shared" si="31"/>
        <v>0</v>
      </c>
      <c r="AG73">
        <f t="shared" si="31"/>
        <v>-6.0367215836204929E-12</v>
      </c>
      <c r="AH73">
        <f t="shared" si="32"/>
        <v>-1.6018060965323341E-6</v>
      </c>
      <c r="AI73">
        <f t="shared" si="33"/>
        <v>-1.6018121332539177E-6</v>
      </c>
      <c r="AJ73">
        <f t="shared" si="34"/>
        <v>-4.0702859831833962</v>
      </c>
      <c r="AK73">
        <f t="shared" ref="AK73:AK98" si="49">G73*SUM(AB73:AB73, AE73:AF73)</f>
        <v>-2.6592535160614115</v>
      </c>
      <c r="AL73">
        <f t="shared" si="35"/>
        <v>-6.7295411010569417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-1.4697473884621118E-9</v>
      </c>
      <c r="AR73">
        <f t="shared" si="36"/>
        <v>-1.4697529274944588E-9</v>
      </c>
      <c r="AS73">
        <f t="shared" si="36"/>
        <v>-3.7347168343462331E-3</v>
      </c>
      <c r="AT73">
        <f t="shared" si="36"/>
        <v>-2.4400150049067142E-3</v>
      </c>
      <c r="AU73">
        <f t="shared" si="23"/>
        <v>-6.1747333090058755E-3</v>
      </c>
      <c r="AW73">
        <v>70</v>
      </c>
      <c r="AX73">
        <f>IF(Z73&gt;0, (R73*SUMPRODUCT(K73:$K$98, X73:$X$98)-K73*$AZ$3)/Z73, 0)</f>
        <v>-140469663420390.31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7"/>
        <v>1000000</v>
      </c>
      <c r="S74">
        <f t="shared" si="28"/>
        <v>-996712732819081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-33.91904996055105</v>
      </c>
      <c r="AC74">
        <f t="shared" si="29"/>
        <v>-30.284866037497931</v>
      </c>
      <c r="AE74">
        <f t="shared" si="30"/>
        <v>0</v>
      </c>
      <c r="AF74">
        <f t="shared" si="31"/>
        <v>0</v>
      </c>
      <c r="AG74">
        <f t="shared" si="31"/>
        <v>-7.5961872062777968E-13</v>
      </c>
      <c r="AH74">
        <f t="shared" si="32"/>
        <v>-2.0866942588626035E-7</v>
      </c>
      <c r="AI74">
        <f t="shared" si="33"/>
        <v>-2.0867018550498096E-7</v>
      </c>
      <c r="AJ74">
        <f t="shared" si="34"/>
        <v>-3.6341839230531185</v>
      </c>
      <c r="AK74">
        <f t="shared" si="49"/>
        <v>-2.3743334972385739</v>
      </c>
      <c r="AL74">
        <f t="shared" si="35"/>
        <v>-6.0085176289618776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-1.7095175097089249E-10</v>
      </c>
      <c r="AR74">
        <f t="shared" si="36"/>
        <v>-1.7095237328606783E-10</v>
      </c>
      <c r="AS74">
        <f t="shared" si="36"/>
        <v>-2.9772934025075345E-3</v>
      </c>
      <c r="AT74">
        <f t="shared" si="36"/>
        <v>-1.9451650236629267E-3</v>
      </c>
      <c r="AU74">
        <f t="shared" si="23"/>
        <v>-4.922458597122834E-3</v>
      </c>
      <c r="AW74">
        <v>71</v>
      </c>
      <c r="AX74">
        <f>IF(Z74&gt;0, (R74*SUMPRODUCT(K74:$K$98, X74:$X$98)-K74*$AZ$3)/Z74, 0)</f>
        <v>-996712732819081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7"/>
        <v>1000000</v>
      </c>
      <c r="S75">
        <f t="shared" si="28"/>
        <v>-7309547703731450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-30.284866037497931</v>
      </c>
      <c r="AC75">
        <f t="shared" si="29"/>
        <v>-27.040058962202032</v>
      </c>
      <c r="AE75">
        <f t="shared" si="30"/>
        <v>0</v>
      </c>
      <c r="AF75">
        <f t="shared" si="31"/>
        <v>0</v>
      </c>
      <c r="AG75">
        <f t="shared" si="31"/>
        <v>-9.2481984037118856E-14</v>
      </c>
      <c r="AH75">
        <f t="shared" si="32"/>
        <v>-2.6381621975375319E-8</v>
      </c>
      <c r="AI75">
        <f t="shared" si="33"/>
        <v>-2.6381714457359356E-8</v>
      </c>
      <c r="AJ75">
        <f t="shared" si="34"/>
        <v>-3.2448070752958991</v>
      </c>
      <c r="AK75">
        <f t="shared" si="49"/>
        <v>-2.1199406226248554</v>
      </c>
      <c r="AL75">
        <f t="shared" si="35"/>
        <v>-5.364747724302469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-1.9297373495130384E-11</v>
      </c>
      <c r="AR75">
        <f t="shared" si="36"/>
        <v>-1.9297441142956937E-11</v>
      </c>
      <c r="AS75">
        <f t="shared" si="36"/>
        <v>-2.3734800729869002E-3</v>
      </c>
      <c r="AT75">
        <f t="shared" si="36"/>
        <v>-1.5506736477566062E-3</v>
      </c>
      <c r="AU75">
        <f t="shared" si="23"/>
        <v>-3.9241537400409475E-3</v>
      </c>
      <c r="AW75">
        <v>72</v>
      </c>
      <c r="AX75">
        <f>IF(Z75&gt;0, (R75*SUMPRODUCT(K75:$K$98, X75:$X$98)-K75*$AZ$3)/Z75, 0)</f>
        <v>-7309547703731450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7"/>
        <v>1000000</v>
      </c>
      <c r="S76">
        <f t="shared" si="28"/>
        <v>-5.5579931650530992E+16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-27.040058962202032</v>
      </c>
      <c r="AC76">
        <f t="shared" si="29"/>
        <v>-24.142909787697363</v>
      </c>
      <c r="AE76">
        <f t="shared" si="30"/>
        <v>0</v>
      </c>
      <c r="AF76">
        <f t="shared" si="31"/>
        <v>0</v>
      </c>
      <c r="AG76">
        <f t="shared" si="31"/>
        <v>-1.0859544565248989E-14</v>
      </c>
      <c r="AH76">
        <f t="shared" si="32"/>
        <v>-3.227904785259947E-9</v>
      </c>
      <c r="AI76">
        <f t="shared" si="33"/>
        <v>-3.2279156448045121E-9</v>
      </c>
      <c r="AJ76">
        <f t="shared" si="34"/>
        <v>-2.8971491745046691</v>
      </c>
      <c r="AK76">
        <f t="shared" si="49"/>
        <v>-1.8928041273541425</v>
      </c>
      <c r="AL76">
        <f t="shared" si="35"/>
        <v>-4.7899533050867271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-2.1081397763111372E-12</v>
      </c>
      <c r="AR76">
        <f t="shared" si="36"/>
        <v>-2.1081468686634131E-12</v>
      </c>
      <c r="AS76">
        <f t="shared" si="36"/>
        <v>-1.892123782761584E-3</v>
      </c>
      <c r="AT76">
        <f t="shared" si="36"/>
        <v>-1.2361875380781458E-3</v>
      </c>
      <c r="AU76">
        <f t="shared" si="23"/>
        <v>-3.1283113229478763E-3</v>
      </c>
      <c r="AW76">
        <v>73</v>
      </c>
      <c r="AX76">
        <f>IF(Z76&gt;0, (R76*SUMPRODUCT(K76:$K$98, X76:$X$98)-K76*$AZ$3)/Z76, 0)</f>
        <v>-5.5579931650530992E+16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7"/>
        <v>1000000</v>
      </c>
      <c r="S77">
        <f t="shared" si="28"/>
        <v>-4.3908497793187264E+17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-24.142909787697363</v>
      </c>
      <c r="AC77">
        <f t="shared" si="29"/>
        <v>-21.55616945330307</v>
      </c>
      <c r="AE77">
        <f t="shared" si="30"/>
        <v>0</v>
      </c>
      <c r="AF77">
        <f t="shared" si="31"/>
        <v>0</v>
      </c>
      <c r="AG77">
        <f t="shared" si="31"/>
        <v>-1.2273347151862523E-15</v>
      </c>
      <c r="AH77">
        <f t="shared" si="32"/>
        <v>-3.809445761764099E-10</v>
      </c>
      <c r="AI77">
        <f t="shared" si="33"/>
        <v>-3.8094580351112509E-10</v>
      </c>
      <c r="AJ77">
        <f t="shared" si="34"/>
        <v>-2.5867403343942925</v>
      </c>
      <c r="AK77">
        <f t="shared" si="49"/>
        <v>-1.6900036851388156</v>
      </c>
      <c r="AL77">
        <f t="shared" si="35"/>
        <v>-4.2767440199140543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-2.2213779609640266E-13</v>
      </c>
      <c r="AR77">
        <f t="shared" si="36"/>
        <v>-2.221385117843157E-13</v>
      </c>
      <c r="AS77">
        <f t="shared" si="36"/>
        <v>-1.5083894951950306E-3</v>
      </c>
      <c r="AT77">
        <f t="shared" si="36"/>
        <v>-9.8548113686145952E-4</v>
      </c>
      <c r="AU77">
        <f t="shared" si="23"/>
        <v>-2.4938706322786288E-3</v>
      </c>
      <c r="AW77">
        <v>74</v>
      </c>
      <c r="AX77">
        <f>IF(Z77&gt;0, (R77*SUMPRODUCT(K77:$K$98, X77:$X$98)-K77*$AZ$3)/Z77, 0)</f>
        <v>-4.3908497793187264E+17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7"/>
        <v>1000000</v>
      </c>
      <c r="S78">
        <f t="shared" si="28"/>
        <v>-3.6160661898469146E+18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-21.55616945330307</v>
      </c>
      <c r="AC78">
        <f t="shared" si="29"/>
        <v>-19.246579869020795</v>
      </c>
      <c r="AE78">
        <f t="shared" si="30"/>
        <v>0</v>
      </c>
      <c r="AF78">
        <f t="shared" si="31"/>
        <v>0</v>
      </c>
      <c r="AG78">
        <f t="shared" si="31"/>
        <v>-1.3306296717591054E-16</v>
      </c>
      <c r="AH78">
        <f t="shared" si="32"/>
        <v>-4.3279936034339169E-11</v>
      </c>
      <c r="AI78">
        <f t="shared" si="33"/>
        <v>-4.3280069097306347E-11</v>
      </c>
      <c r="AJ78">
        <f t="shared" si="34"/>
        <v>-2.3095895842822749</v>
      </c>
      <c r="AK78">
        <f t="shared" si="49"/>
        <v>-1.5089318617312151</v>
      </c>
      <c r="AL78">
        <f t="shared" si="35"/>
        <v>-3.8185214460567698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-2.2533531045286938E-14</v>
      </c>
      <c r="AR78">
        <f t="shared" si="36"/>
        <v>-2.2533600324005361E-14</v>
      </c>
      <c r="AS78">
        <f t="shared" si="36"/>
        <v>-1.2024788705326153E-3</v>
      </c>
      <c r="AT78">
        <f t="shared" si="36"/>
        <v>-7.856195287480423E-4</v>
      </c>
      <c r="AU78">
        <f t="shared" si="23"/>
        <v>-1.988098399303191E-3</v>
      </c>
      <c r="AW78">
        <v>75</v>
      </c>
      <c r="AX78">
        <f>IF(Z78&gt;0, (R78*SUMPRODUCT(K78:$K$98, X78:$X$98)-K78*$AZ$3)/Z78, 0)</f>
        <v>-3.6160661898469146E+18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7"/>
        <v>1000000</v>
      </c>
      <c r="S79">
        <f t="shared" si="28"/>
        <v>-3.1109628970730742E+19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-19.246579869020795</v>
      </c>
      <c r="AC79">
        <f t="shared" si="29"/>
        <v>-17.184446311625727</v>
      </c>
      <c r="AE79">
        <f t="shared" si="30"/>
        <v>0</v>
      </c>
      <c r="AF79">
        <f t="shared" si="31"/>
        <v>0</v>
      </c>
      <c r="AG79">
        <f t="shared" si="31"/>
        <v>-1.380958796374073E-17</v>
      </c>
      <c r="AH79">
        <f t="shared" si="32"/>
        <v>-4.7169099816164286E-12</v>
      </c>
      <c r="AI79">
        <f t="shared" si="33"/>
        <v>-4.7169237912043921E-12</v>
      </c>
      <c r="AJ79">
        <f t="shared" si="34"/>
        <v>-2.0621335573950681</v>
      </c>
      <c r="AK79">
        <f t="shared" si="49"/>
        <v>-1.3472605908314559</v>
      </c>
      <c r="AL79">
        <f t="shared" si="35"/>
        <v>-3.4093941482312413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-2.1927150984879264E-15</v>
      </c>
      <c r="AR79">
        <f t="shared" si="36"/>
        <v>-2.1927215180490693E-15</v>
      </c>
      <c r="AS79">
        <f t="shared" si="36"/>
        <v>-9.5860879347315047E-4</v>
      </c>
      <c r="AT79">
        <f t="shared" si="36"/>
        <v>-6.2629107840246362E-4</v>
      </c>
      <c r="AU79">
        <f t="shared" si="23"/>
        <v>-1.584899871877807E-3</v>
      </c>
      <c r="AW79">
        <v>76</v>
      </c>
      <c r="AX79">
        <f>IF(Z79&gt;0, (R79*SUMPRODUCT(K79:$K$98, X79:$X$98)-K79*$AZ$3)/Z79, 0)</f>
        <v>-3.1109628970730742E+19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7"/>
        <v>1000000</v>
      </c>
      <c r="S80">
        <f t="shared" si="28"/>
        <v>-2.79935802044851E+20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-17.184446311625727</v>
      </c>
      <c r="AC80">
        <f t="shared" si="29"/>
        <v>-15.343255635380117</v>
      </c>
      <c r="AE80">
        <f t="shared" si="30"/>
        <v>0</v>
      </c>
      <c r="AF80">
        <f t="shared" si="31"/>
        <v>0</v>
      </c>
      <c r="AG80">
        <f t="shared" si="31"/>
        <v>-1.3702477070905206E-18</v>
      </c>
      <c r="AH80">
        <f t="shared" si="32"/>
        <v>-4.9204977508051206E-13</v>
      </c>
      <c r="AI80">
        <f t="shared" si="33"/>
        <v>-4.9205114532821917E-13</v>
      </c>
      <c r="AJ80">
        <f t="shared" si="34"/>
        <v>-1.8411906762456098</v>
      </c>
      <c r="AK80">
        <f t="shared" si="49"/>
        <v>-1.202911241813801</v>
      </c>
      <c r="AL80">
        <f t="shared" si="35"/>
        <v>-3.0441019180599032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-2.0422816435812913E-16</v>
      </c>
      <c r="AR80">
        <f t="shared" si="36"/>
        <v>-2.0422873308753031E-16</v>
      </c>
      <c r="AS80">
        <f t="shared" si="36"/>
        <v>-7.6419706112337154E-4</v>
      </c>
      <c r="AT80">
        <f t="shared" si="36"/>
        <v>-4.9927541326727054E-4</v>
      </c>
      <c r="AU80">
        <f t="shared" si="23"/>
        <v>-1.2634724743908463E-3</v>
      </c>
      <c r="AW80">
        <v>77</v>
      </c>
      <c r="AX80">
        <f>IF(Z80&gt;0, (R80*SUMPRODUCT(K80:$K$98, X80:$X$98)-K80*$AZ$3)/Z80, 0)</f>
        <v>-2.79935802044851E+20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7"/>
        <v>1000000</v>
      </c>
      <c r="S81">
        <f t="shared" si="28"/>
        <v>-2.6432907023345889E+21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-15.343255635380117</v>
      </c>
      <c r="AC81">
        <f t="shared" si="29"/>
        <v>-13.699335388732246</v>
      </c>
      <c r="AE81">
        <f t="shared" si="30"/>
        <v>0</v>
      </c>
      <c r="AF81">
        <f t="shared" si="31"/>
        <v>0</v>
      </c>
      <c r="AG81">
        <f t="shared" si="31"/>
        <v>-1.2956705231695491E-19</v>
      </c>
      <c r="AH81">
        <f t="shared" si="32"/>
        <v>-4.9079127108106423E-14</v>
      </c>
      <c r="AI81">
        <f t="shared" si="33"/>
        <v>-4.9079256675158741E-14</v>
      </c>
      <c r="AJ81">
        <f t="shared" si="34"/>
        <v>-1.6439202466478715</v>
      </c>
      <c r="AK81">
        <f t="shared" si="49"/>
        <v>-1.0740278944766084</v>
      </c>
      <c r="AL81">
        <f t="shared" si="35"/>
        <v>-2.7179481411245288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-1.8188019182372264E-17</v>
      </c>
      <c r="AR81">
        <f t="shared" si="36"/>
        <v>-1.8188067198059824E-17</v>
      </c>
      <c r="AS81">
        <f t="shared" si="36"/>
        <v>-6.0921321837003684E-4</v>
      </c>
      <c r="AT81">
        <f t="shared" si="36"/>
        <v>-3.9801930266842369E-4</v>
      </c>
      <c r="AU81">
        <f t="shared" si="23"/>
        <v>-1.0072325210384785E-3</v>
      </c>
      <c r="AW81">
        <v>78</v>
      </c>
      <c r="AX81">
        <f>IF(Z81&gt;0, (R81*SUMPRODUCT(K81:$K$98, X81:$X$98)-K81*$AZ$3)/Z81, 0)</f>
        <v>-2.6432907023345889E+21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7"/>
        <v>1000000</v>
      </c>
      <c r="S82">
        <f t="shared" si="28"/>
        <v>-2.6278975966466495E+22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-13.699335388732246</v>
      </c>
      <c r="AC82">
        <f t="shared" si="29"/>
        <v>-12.23154945422522</v>
      </c>
      <c r="AE82">
        <f t="shared" si="30"/>
        <v>0</v>
      </c>
      <c r="AF82">
        <f t="shared" si="31"/>
        <v>0</v>
      </c>
      <c r="AG82">
        <f t="shared" si="31"/>
        <v>-1.1636250086222337E-20</v>
      </c>
      <c r="AH82">
        <f t="shared" si="32"/>
        <v>-4.6654052683025207E-15</v>
      </c>
      <c r="AI82">
        <f t="shared" si="33"/>
        <v>-4.6654169045526068E-15</v>
      </c>
      <c r="AJ82">
        <f t="shared" si="34"/>
        <v>-1.4677859345070257</v>
      </c>
      <c r="AK82">
        <f t="shared" si="49"/>
        <v>-0.95895347721125734</v>
      </c>
      <c r="AL82">
        <f t="shared" si="35"/>
        <v>-2.4267394117182874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-1.5436894153183016E-18</v>
      </c>
      <c r="AR82">
        <f t="shared" si="36"/>
        <v>-1.5436932655210297E-18</v>
      </c>
      <c r="AS82">
        <f t="shared" si="36"/>
        <v>-4.8566104780774531E-4</v>
      </c>
      <c r="AT82">
        <f t="shared" si="36"/>
        <v>-3.1729855123439378E-4</v>
      </c>
      <c r="AU82">
        <f t="shared" si="23"/>
        <v>-8.0295959904214055E-4</v>
      </c>
      <c r="AW82">
        <v>79</v>
      </c>
      <c r="AX82">
        <f>IF(Z82&gt;0, (R82*SUMPRODUCT(K82:$K$98, X82:$X$98)-K82*$AZ$3)/Z82, 0)</f>
        <v>-2.6278975966466495E+22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7"/>
        <v>1000000</v>
      </c>
      <c r="S83">
        <f t="shared" si="28"/>
        <v>-2.7601039017603932E+23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-12.23154945422522</v>
      </c>
      <c r="AC83">
        <f t="shared" si="29"/>
        <v>-10.921026298415372</v>
      </c>
      <c r="AE83">
        <f t="shared" si="30"/>
        <v>0</v>
      </c>
      <c r="AF83">
        <f t="shared" si="31"/>
        <v>0</v>
      </c>
      <c r="AG83">
        <f t="shared" si="31"/>
        <v>-9.8918615812342662E-22</v>
      </c>
      <c r="AH83">
        <f t="shared" si="32"/>
        <v>-4.2122805708946751E-16</v>
      </c>
      <c r="AI83">
        <f t="shared" si="33"/>
        <v>-4.2122904627562562E-16</v>
      </c>
      <c r="AJ83">
        <f t="shared" si="34"/>
        <v>-1.3105231558098485</v>
      </c>
      <c r="AK83">
        <f t="shared" si="49"/>
        <v>-0.85620846179576549</v>
      </c>
      <c r="AL83">
        <f t="shared" si="35"/>
        <v>-2.1667316176056142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-1.2444281283671768E-19</v>
      </c>
      <c r="AR83">
        <f t="shared" si="36"/>
        <v>-1.2444310507059401E-19</v>
      </c>
      <c r="AS83">
        <f t="shared" si="36"/>
        <v>-3.8716601387734913E-4</v>
      </c>
      <c r="AT83">
        <f t="shared" si="36"/>
        <v>-2.5294846239986744E-4</v>
      </c>
      <c r="AU83">
        <f t="shared" si="23"/>
        <v>-6.4011447627721667E-4</v>
      </c>
      <c r="AW83">
        <v>80</v>
      </c>
      <c r="AX83">
        <f>IF(Z83&gt;0, (R83*SUMPRODUCT(K83:$K$98, X83:$X$98)-K83*$AZ$3)/Z83, 0)</f>
        <v>-2.7601039017603932E+23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7"/>
        <v>1000000</v>
      </c>
      <c r="S84">
        <f t="shared" si="28"/>
        <v>-3.0732276247797666E+24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-10.921026298415372</v>
      </c>
      <c r="AC84">
        <f t="shared" si="29"/>
        <v>-9.7509163378708674</v>
      </c>
      <c r="AE84">
        <f t="shared" si="30"/>
        <v>0</v>
      </c>
      <c r="AF84">
        <f t="shared" si="31"/>
        <v>0</v>
      </c>
      <c r="AG84">
        <f t="shared" si="31"/>
        <v>-7.9321462061971706E-23</v>
      </c>
      <c r="AH84">
        <f t="shared" si="32"/>
        <v>-3.5998913379208822E-17</v>
      </c>
      <c r="AI84">
        <f t="shared" si="33"/>
        <v>-3.5998992700670883E-17</v>
      </c>
      <c r="AJ84">
        <f t="shared" si="34"/>
        <v>-1.1701099605445044</v>
      </c>
      <c r="AK84">
        <f t="shared" si="49"/>
        <v>-0.76447184088907605</v>
      </c>
      <c r="AL84">
        <f t="shared" si="35"/>
        <v>-1.9345818014335805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-9.4956324824200692E-21</v>
      </c>
      <c r="AR84">
        <f t="shared" si="36"/>
        <v>-9.4956534054808219E-21</v>
      </c>
      <c r="AS84">
        <f t="shared" si="36"/>
        <v>-3.0864637585885531E-4</v>
      </c>
      <c r="AT84">
        <f t="shared" si="36"/>
        <v>-2.0164896556111876E-4</v>
      </c>
      <c r="AU84">
        <f t="shared" si="23"/>
        <v>-5.1029534141997402E-4</v>
      </c>
      <c r="AW84">
        <v>81</v>
      </c>
      <c r="AX84">
        <f>IF(Z84&gt;0, (R84*SUMPRODUCT(K84:$K$98, X84:$X$98)-K84*$AZ$3)/Z84, 0)</f>
        <v>-3.0732276247797666E+24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7"/>
        <v>1000000</v>
      </c>
      <c r="S85">
        <f t="shared" si="28"/>
        <v>-3.6419677579361832E+25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-9.7509163378708674</v>
      </c>
      <c r="AC85">
        <f t="shared" si="29"/>
        <v>-8.7061753016704166</v>
      </c>
      <c r="AE85">
        <f t="shared" si="30"/>
        <v>0</v>
      </c>
      <c r="AF85">
        <f t="shared" si="31"/>
        <v>0</v>
      </c>
      <c r="AG85">
        <f t="shared" si="31"/>
        <v>-5.9762852668717743E-24</v>
      </c>
      <c r="AH85">
        <f t="shared" si="32"/>
        <v>-2.9020784869792085E-18</v>
      </c>
      <c r="AI85">
        <f t="shared" si="33"/>
        <v>-2.9020844632644752E-18</v>
      </c>
      <c r="AJ85">
        <f t="shared" si="34"/>
        <v>-1.0447410362004508</v>
      </c>
      <c r="AK85">
        <f t="shared" si="49"/>
        <v>-0.68256414365096074</v>
      </c>
      <c r="AL85">
        <f t="shared" si="35"/>
        <v>-1.7273051798514114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-6.8347972601107554E-22</v>
      </c>
      <c r="AR85">
        <f t="shared" si="36"/>
        <v>-6.8348113350912737E-22</v>
      </c>
      <c r="AS85">
        <f t="shared" si="36"/>
        <v>-2.4605100116299061E-4</v>
      </c>
      <c r="AT85">
        <f t="shared" si="36"/>
        <v>-1.6075332075982042E-4</v>
      </c>
      <c r="AU85">
        <f t="shared" si="23"/>
        <v>-4.0680432192281098E-4</v>
      </c>
      <c r="AW85">
        <v>82</v>
      </c>
      <c r="AX85">
        <f>IF(Z85&gt;0, (R85*SUMPRODUCT(K85:$K$98, X85:$X$98)-K85*$AZ$3)/Z85, 0)</f>
        <v>-3.6419677579361832E+25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7"/>
        <v>1000000</v>
      </c>
      <c r="S86">
        <f t="shared" si="28"/>
        <v>-4.6148992753864039E+26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-8.7061753016704166</v>
      </c>
      <c r="AC86">
        <f t="shared" si="29"/>
        <v>-7.7733708050628714</v>
      </c>
      <c r="AE86">
        <f t="shared" si="30"/>
        <v>0</v>
      </c>
      <c r="AF86">
        <f t="shared" si="31"/>
        <v>0</v>
      </c>
      <c r="AG86">
        <f t="shared" si="31"/>
        <v>-4.2110186708311257E-25</v>
      </c>
      <c r="AH86">
        <f t="shared" si="32"/>
        <v>-2.1981682188479778E-19</v>
      </c>
      <c r="AI86">
        <f t="shared" si="33"/>
        <v>-2.1981724298666485E-19</v>
      </c>
      <c r="AJ86">
        <f t="shared" si="34"/>
        <v>-0.93280449660754527</v>
      </c>
      <c r="AK86">
        <f t="shared" si="49"/>
        <v>-0.60943227111692921</v>
      </c>
      <c r="AL86">
        <f t="shared" si="35"/>
        <v>-1.5422367677244746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-4.6223133654936625E-23</v>
      </c>
      <c r="AR86">
        <f t="shared" si="36"/>
        <v>-4.622322220433752E-23</v>
      </c>
      <c r="AS86">
        <f t="shared" si="36"/>
        <v>-1.9615035169243507E-4</v>
      </c>
      <c r="AT86">
        <f t="shared" si="36"/>
        <v>-1.2815156310572417E-4</v>
      </c>
      <c r="AU86">
        <f t="shared" si="23"/>
        <v>-3.243019147981593E-4</v>
      </c>
      <c r="AW86">
        <v>83</v>
      </c>
      <c r="AX86">
        <f>IF(Z86&gt;0, (R86*SUMPRODUCT(K86:$K$98, X86:$X$98)-K86*$AZ$3)/Z86, 0)</f>
        <v>-4.6148992753864039E+26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7"/>
        <v>1000000</v>
      </c>
      <c r="S87">
        <f t="shared" si="28"/>
        <v>-6.2835708158294357E+27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-7.7733708050628714</v>
      </c>
      <c r="AC87">
        <f t="shared" si="29"/>
        <v>-6.9405096473775645</v>
      </c>
      <c r="AE87">
        <f t="shared" si="30"/>
        <v>0</v>
      </c>
      <c r="AF87">
        <f t="shared" si="31"/>
        <v>0</v>
      </c>
      <c r="AG87">
        <f t="shared" si="31"/>
        <v>-2.7613716192603345E-26</v>
      </c>
      <c r="AH87">
        <f t="shared" si="32"/>
        <v>-1.5571085288787123E-20</v>
      </c>
      <c r="AI87">
        <f t="shared" si="33"/>
        <v>-1.5571112902503317E-20</v>
      </c>
      <c r="AJ87">
        <f t="shared" si="34"/>
        <v>-0.83286115768530689</v>
      </c>
      <c r="AK87">
        <f t="shared" si="49"/>
        <v>-0.54413595635440104</v>
      </c>
      <c r="AL87">
        <f t="shared" si="35"/>
        <v>-1.3769971140397079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-2.9234745738871154E-24</v>
      </c>
      <c r="AR87">
        <f t="shared" si="36"/>
        <v>-2.9234797583682023E-24</v>
      </c>
      <c r="AS87">
        <f t="shared" si="36"/>
        <v>-1.5636985944868841E-4</v>
      </c>
      <c r="AT87">
        <f t="shared" si="36"/>
        <v>-1.0216164150647653E-4</v>
      </c>
      <c r="AU87">
        <f t="shared" si="23"/>
        <v>-2.5853150095516493E-4</v>
      </c>
      <c r="AW87">
        <v>84</v>
      </c>
      <c r="AX87">
        <f>IF(Z87&gt;0, (R87*SUMPRODUCT(K87:$K$98, X87:$X$98)-K87*$AZ$3)/Z87, 0)</f>
        <v>-6.2835708158294357E+27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7"/>
        <v>1000000</v>
      </c>
      <c r="S88">
        <f t="shared" si="28"/>
        <v>-9.2413009948867402E+28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-6.9405096473775645</v>
      </c>
      <c r="AC88">
        <f t="shared" si="29"/>
        <v>-6.1968836137299688</v>
      </c>
      <c r="AE88">
        <f t="shared" si="30"/>
        <v>0</v>
      </c>
      <c r="AF88">
        <f t="shared" si="31"/>
        <v>0</v>
      </c>
      <c r="AG88">
        <f t="shared" si="31"/>
        <v>-1.6764099603396578E-27</v>
      </c>
      <c r="AH88">
        <f t="shared" si="32"/>
        <v>-1.0264467628135062E-21</v>
      </c>
      <c r="AI88">
        <f t="shared" si="33"/>
        <v>-1.0264484392234666E-21</v>
      </c>
      <c r="AJ88">
        <f t="shared" si="34"/>
        <v>-0.74362603364759572</v>
      </c>
      <c r="AK88">
        <f t="shared" si="49"/>
        <v>-0.48583567531642957</v>
      </c>
      <c r="AL88">
        <f t="shared" si="35"/>
        <v>-1.2294617089640254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-1.7206749819114364E-25</v>
      </c>
      <c r="AR88">
        <f t="shared" si="36"/>
        <v>-1.7206777921464946E-25</v>
      </c>
      <c r="AS88">
        <f t="shared" si="36"/>
        <v>-1.2465709458600802E-4</v>
      </c>
      <c r="AT88">
        <f t="shared" si="36"/>
        <v>-8.1442635129525304E-5</v>
      </c>
      <c r="AU88">
        <f t="shared" si="23"/>
        <v>-2.0609972971553337E-4</v>
      </c>
      <c r="AW88">
        <v>85</v>
      </c>
      <c r="AX88">
        <f>IF(Z88&gt;0, (R88*SUMPRODUCT(K88:$K$98, X88:$X$98)-K88*$AZ$3)/Z88, 0)</f>
        <v>-9.2413009948867402E+28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7"/>
        <v>1000000</v>
      </c>
      <c r="S89">
        <f t="shared" si="28"/>
        <v>-1.4985650948285507E+30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-6.1968836137299688</v>
      </c>
      <c r="AC89">
        <f t="shared" si="29"/>
        <v>-5.5329317979731849</v>
      </c>
      <c r="AE89">
        <f t="shared" si="30"/>
        <v>0</v>
      </c>
      <c r="AF89">
        <f t="shared" si="31"/>
        <v>0</v>
      </c>
      <c r="AG89">
        <f t="shared" si="31"/>
        <v>-9.2303828126435204E-29</v>
      </c>
      <c r="AH89">
        <f t="shared" si="32"/>
        <v>-6.2693681304393039E-23</v>
      </c>
      <c r="AI89">
        <f t="shared" si="33"/>
        <v>-6.2693773608221169E-23</v>
      </c>
      <c r="AJ89">
        <f t="shared" si="34"/>
        <v>-0.66395181575678386</v>
      </c>
      <c r="AK89">
        <f t="shared" si="49"/>
        <v>-0.43378185296109784</v>
      </c>
      <c r="AL89">
        <f t="shared" si="35"/>
        <v>-1.0977336687178818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-9.3835714250702361E-27</v>
      </c>
      <c r="AR89">
        <f t="shared" si="36"/>
        <v>-9.3835852404906429E-27</v>
      </c>
      <c r="AS89">
        <f t="shared" si="36"/>
        <v>-9.9375872597264332E-5</v>
      </c>
      <c r="AT89">
        <f t="shared" si="36"/>
        <v>-6.4925570096879229E-5</v>
      </c>
      <c r="AU89">
        <f t="shared" si="23"/>
        <v>-1.6430144269414358E-4</v>
      </c>
      <c r="AW89">
        <v>86</v>
      </c>
      <c r="AX89">
        <f>IF(Z89&gt;0, (R89*SUMPRODUCT(K89:$K$98, X89:$X$98)-K89*$AZ$3)/Z89, 0)</f>
        <v>-1.4985650948285507E+30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7"/>
        <v>1000000</v>
      </c>
      <c r="S90">
        <f t="shared" si="28"/>
        <v>-2.706199842215869E+31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-5.5329317979731849</v>
      </c>
      <c r="AC90">
        <f t="shared" si="29"/>
        <v>-4.9401176767617727</v>
      </c>
      <c r="AE90">
        <f t="shared" si="30"/>
        <v>0</v>
      </c>
      <c r="AF90">
        <f t="shared" si="31"/>
        <v>0</v>
      </c>
      <c r="AG90">
        <f t="shared" si="31"/>
        <v>-4.5637036848660305E-30</v>
      </c>
      <c r="AH90">
        <f t="shared" si="32"/>
        <v>-3.472683446412193E-24</v>
      </c>
      <c r="AI90">
        <f t="shared" si="33"/>
        <v>-3.4726880101158777E-24</v>
      </c>
      <c r="AJ90">
        <f t="shared" si="34"/>
        <v>-0.59281412121141219</v>
      </c>
      <c r="AK90">
        <f t="shared" si="49"/>
        <v>-0.38730522585812299</v>
      </c>
      <c r="AL90">
        <f t="shared" si="35"/>
        <v>-0.98011934706953519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-4.6407862571528688E-28</v>
      </c>
      <c r="AR90">
        <f t="shared" si="36"/>
        <v>-4.6407923559446728E-28</v>
      </c>
      <c r="AS90">
        <f t="shared" si="36"/>
        <v>-7.9221837210829085E-5</v>
      </c>
      <c r="AT90">
        <f t="shared" si="36"/>
        <v>-5.1758266977741721E-5</v>
      </c>
      <c r="AU90">
        <f t="shared" si="23"/>
        <v>-1.309801041885708E-4</v>
      </c>
      <c r="AW90">
        <v>87</v>
      </c>
      <c r="AX90">
        <f>IF(Z90&gt;0, (R90*SUMPRODUCT(K90:$K$98, X90:$X$98)-K90*$AZ$3)/Z90, 0)</f>
        <v>-2.706199842215869E+31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7"/>
        <v>1000000</v>
      </c>
      <c r="S91">
        <f t="shared" si="28"/>
        <v>-5.5088018840737669E+32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-4.9401176767617727</v>
      </c>
      <c r="AC91">
        <f t="shared" si="29"/>
        <v>-4.4108193542515819</v>
      </c>
      <c r="AE91">
        <f t="shared" si="30"/>
        <v>0</v>
      </c>
      <c r="AF91">
        <f t="shared" si="31"/>
        <v>0</v>
      </c>
      <c r="AG91">
        <f t="shared" si="31"/>
        <v>-2.0017144594560075E-31</v>
      </c>
      <c r="AH91">
        <f t="shared" si="32"/>
        <v>-1.7271580808287077E-25</v>
      </c>
      <c r="AI91">
        <f t="shared" si="33"/>
        <v>-1.7271600825431671E-25</v>
      </c>
      <c r="AJ91">
        <f t="shared" si="34"/>
        <v>-0.52929832251019082</v>
      </c>
      <c r="AK91">
        <f t="shared" si="49"/>
        <v>-0.34580823737332411</v>
      </c>
      <c r="AL91">
        <f t="shared" si="35"/>
        <v>-0.87510655988351493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-2.0608217805808791E-29</v>
      </c>
      <c r="AR91">
        <f t="shared" si="36"/>
        <v>-2.060824168999636E-29</v>
      </c>
      <c r="AS91">
        <f t="shared" si="36"/>
        <v>-6.3155163592816717E-5</v>
      </c>
      <c r="AT91">
        <f t="shared" si="36"/>
        <v>-4.1261373547306853E-5</v>
      </c>
      <c r="AU91">
        <f t="shared" si="23"/>
        <v>-1.0441653714012357E-4</v>
      </c>
      <c r="AW91">
        <v>88</v>
      </c>
      <c r="AX91">
        <f>IF(Z91&gt;0, (R91*SUMPRODUCT(K91:$K$98, X91:$X$98)-K91*$AZ$3)/Z91, 0)</f>
        <v>-5.5088018840737669E+32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7"/>
        <v>1000000</v>
      </c>
      <c r="S92">
        <f t="shared" si="28"/>
        <v>-1.2833626902775511E+34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-4.4108193542515819</v>
      </c>
      <c r="AC92">
        <f t="shared" si="29"/>
        <v>-3.938231566296055</v>
      </c>
      <c r="AE92">
        <f t="shared" si="30"/>
        <v>0</v>
      </c>
      <c r="AF92">
        <f t="shared" si="31"/>
        <v>0</v>
      </c>
      <c r="AG92">
        <f t="shared" si="31"/>
        <v>-7.6717041802195824E-33</v>
      </c>
      <c r="AH92">
        <f t="shared" si="32"/>
        <v>-7.6199210922370056E-27</v>
      </c>
      <c r="AI92">
        <f t="shared" si="33"/>
        <v>-7.6199287639411857E-27</v>
      </c>
      <c r="AJ92">
        <f t="shared" si="34"/>
        <v>-0.47258778795552692</v>
      </c>
      <c r="AK92">
        <f t="shared" si="49"/>
        <v>-0.30875735479761074</v>
      </c>
      <c r="AL92">
        <f t="shared" si="35"/>
        <v>-0.78134514275313771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-8.1178458124643802E-31</v>
      </c>
      <c r="AR92">
        <f t="shared" si="36"/>
        <v>-8.1178539854770532E-31</v>
      </c>
      <c r="AS92">
        <f t="shared" si="36"/>
        <v>-5.0346909751926525E-5</v>
      </c>
      <c r="AT92">
        <f t="shared" si="36"/>
        <v>-3.2893314371258644E-5</v>
      </c>
      <c r="AU92">
        <f t="shared" si="23"/>
        <v>-8.3240224123185176E-5</v>
      </c>
      <c r="AW92">
        <v>89</v>
      </c>
      <c r="AX92">
        <f>IF(Z92&gt;0, (R92*SUMPRODUCT(K92:$K$98, X92:$X$98)-K92*$AZ$3)/Z92, 0)</f>
        <v>-1.2833626902775511E+34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7"/>
        <v>1000000</v>
      </c>
      <c r="S93">
        <f t="shared" si="28"/>
        <v>-3.4891016757525987E+35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-3.938231566296055</v>
      </c>
      <c r="AC93">
        <f t="shared" si="29"/>
        <v>-3.5162781841929056</v>
      </c>
      <c r="AE93">
        <f t="shared" si="30"/>
        <v>0</v>
      </c>
      <c r="AF93">
        <f t="shared" si="31"/>
        <v>0</v>
      </c>
      <c r="AG93">
        <f t="shared" si="31"/>
        <v>-2.5194724251153023E-34</v>
      </c>
      <c r="AH93">
        <f t="shared" si="32"/>
        <v>-2.9372159583623424E-28</v>
      </c>
      <c r="AI93">
        <f t="shared" si="33"/>
        <v>-2.9372184778347676E-28</v>
      </c>
      <c r="AJ93">
        <f t="shared" si="34"/>
        <v>-0.42195338210314937</v>
      </c>
      <c r="AK93">
        <f t="shared" si="49"/>
        <v>-0.27567620964072387</v>
      </c>
      <c r="AL93">
        <f t="shared" si="35"/>
        <v>-0.69762959174387329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-2.7938827781707206E-32</v>
      </c>
      <c r="AR93">
        <f t="shared" si="36"/>
        <v>-2.7938851746954293E-32</v>
      </c>
      <c r="AS93">
        <f t="shared" si="36"/>
        <v>-4.0136248207849615E-5</v>
      </c>
      <c r="AT93">
        <f t="shared" si="36"/>
        <v>-2.6222348829128378E-5</v>
      </c>
      <c r="AU93">
        <f t="shared" si="23"/>
        <v>-6.6358597036978006E-5</v>
      </c>
      <c r="AW93">
        <v>90</v>
      </c>
      <c r="AX93">
        <f>IF(Z93&gt;0, (R93*SUMPRODUCT(K93:$K$98, X93:$X$98)-K93*$AZ$3)/Z93, 0)</f>
        <v>-3.4891016757525987E+35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7"/>
        <v>1000000</v>
      </c>
      <c r="S94">
        <f t="shared" si="28"/>
        <v>-1.1376071406741355E+37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-3.5162781841929056</v>
      </c>
      <c r="AC94">
        <f t="shared" si="29"/>
        <v>-3.1395340930293805</v>
      </c>
      <c r="AE94">
        <f t="shared" si="30"/>
        <v>0</v>
      </c>
      <c r="AF94">
        <f t="shared" si="31"/>
        <v>0</v>
      </c>
      <c r="AG94">
        <f t="shared" si="31"/>
        <v>-6.8994250756217165E-36</v>
      </c>
      <c r="AH94">
        <f t="shared" si="32"/>
        <v>-9.7011338004317282E-30</v>
      </c>
      <c r="AI94">
        <f t="shared" si="33"/>
        <v>-9.7011406998568037E-30</v>
      </c>
      <c r="AJ94">
        <f t="shared" si="34"/>
        <v>-0.37674409116352514</v>
      </c>
      <c r="AK94">
        <f t="shared" si="49"/>
        <v>-0.24613947289350341</v>
      </c>
      <c r="AL94">
        <f t="shared" si="35"/>
        <v>-0.62288356405702849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-8.2390430737987785E-34</v>
      </c>
      <c r="AR94">
        <f t="shared" si="36"/>
        <v>-8.239048933388136E-34</v>
      </c>
      <c r="AS94">
        <f t="shared" si="36"/>
        <v>-3.1996371339165732E-5</v>
      </c>
      <c r="AT94">
        <f t="shared" si="36"/>
        <v>-2.0904295941588308E-5</v>
      </c>
      <c r="AU94">
        <f t="shared" si="23"/>
        <v>-5.290066728075404E-5</v>
      </c>
      <c r="AW94">
        <v>91</v>
      </c>
      <c r="AX94">
        <f>IF(Z94&gt;0, (R94*SUMPRODUCT(K94:$K$98, X94:$X$98)-K94*$AZ$3)/Z94, 0)</f>
        <v>-1.1376071406741355E+37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7"/>
        <v>1000000</v>
      </c>
      <c r="S95">
        <f t="shared" si="28"/>
        <v>-4.6320944179959967E+38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-3.1395340930293805</v>
      </c>
      <c r="AC95">
        <f t="shared" si="29"/>
        <v>-2.8031554402048036</v>
      </c>
      <c r="AE95">
        <f t="shared" si="30"/>
        <v>0</v>
      </c>
      <c r="AF95">
        <f t="shared" si="31"/>
        <v>0</v>
      </c>
      <c r="AG95">
        <f t="shared" si="31"/>
        <v>-1.5128984792032505E-37</v>
      </c>
      <c r="AH95">
        <f t="shared" si="32"/>
        <v>-2.6716563907780694E-31</v>
      </c>
      <c r="AI95">
        <f t="shared" si="33"/>
        <v>-2.6716579036765486E-31</v>
      </c>
      <c r="AJ95">
        <f t="shared" si="34"/>
        <v>-0.33637865282457691</v>
      </c>
      <c r="AK95">
        <f t="shared" si="49"/>
        <v>-0.21976738651205666</v>
      </c>
      <c r="AL95">
        <f t="shared" si="35"/>
        <v>-0.55614603933663354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-2.0258946508240962E-35</v>
      </c>
      <c r="AR95">
        <f t="shared" si="36"/>
        <v>-2.0258957980423339E-35</v>
      </c>
      <c r="AS95">
        <f t="shared" si="36"/>
        <v>-2.5507311335431931E-5</v>
      </c>
      <c r="AT95">
        <f t="shared" si="36"/>
        <v>-1.6664776739148842E-5</v>
      </c>
      <c r="AU95">
        <f t="shared" si="23"/>
        <v>-4.2172088074580773E-5</v>
      </c>
      <c r="AW95">
        <v>92</v>
      </c>
      <c r="AX95">
        <f>IF(Z95&gt;0, (R95*SUMPRODUCT(K95:$K$98, X95:$X$98)-K95*$AZ$3)/Z95, 0)</f>
        <v>-4.6320944179959967E+38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7"/>
        <v>1000000</v>
      </c>
      <c r="S96">
        <f t="shared" si="28"/>
        <v>-2.5109286799578999E+40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-2.8031554402048036</v>
      </c>
      <c r="AC96">
        <f t="shared" si="29"/>
        <v>-2.5028173573257169</v>
      </c>
      <c r="AE96">
        <f t="shared" si="30"/>
        <v>0</v>
      </c>
      <c r="AF96">
        <f t="shared" si="31"/>
        <v>0</v>
      </c>
      <c r="AG96">
        <f t="shared" si="31"/>
        <v>-2.4919239814566151E-39</v>
      </c>
      <c r="AH96">
        <f t="shared" si="32"/>
        <v>-5.891401018386607E-33</v>
      </c>
      <c r="AI96">
        <f t="shared" si="33"/>
        <v>-5.8914035103105884E-33</v>
      </c>
      <c r="AJ96">
        <f t="shared" si="34"/>
        <v>-0.3003380828790867</v>
      </c>
      <c r="AK96">
        <f t="shared" si="49"/>
        <v>-0.19622088081433628</v>
      </c>
      <c r="AL96">
        <f t="shared" si="35"/>
        <v>-0.49655896369342301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-3.9887500163245143E-37</v>
      </c>
      <c r="AR96">
        <f t="shared" si="36"/>
        <v>-3.9887517034718986E-37</v>
      </c>
      <c r="AS96">
        <f t="shared" si="36"/>
        <v>-2.0334272429394089E-5</v>
      </c>
      <c r="AT96">
        <f t="shared" si="36"/>
        <v>-1.3285057987204113E-5</v>
      </c>
      <c r="AU96">
        <f t="shared" si="23"/>
        <v>-3.36193304165982E-5</v>
      </c>
      <c r="AW96">
        <v>93</v>
      </c>
      <c r="AX96">
        <f>IF(Z96&gt;0, (R96*SUMPRODUCT(K96:$K$98, X96:$X$98)-K96*$AZ$3)/Z96, 0)</f>
        <v>-2.5109286799578999E+40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7"/>
        <v>1000000</v>
      </c>
      <c r="S97">
        <f t="shared" si="28"/>
        <v>-2.0354100857727056E+42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-2.5028173573257169</v>
      </c>
      <c r="AC97">
        <f t="shared" si="29"/>
        <v>-2.2346583547551044</v>
      </c>
      <c r="AE97">
        <f t="shared" si="30"/>
        <v>0</v>
      </c>
      <c r="AF97">
        <f t="shared" si="31"/>
        <v>0</v>
      </c>
      <c r="AG97">
        <f t="shared" si="31"/>
        <v>-2.7447274266438031E-41</v>
      </c>
      <c r="AH97">
        <f t="shared" si="32"/>
        <v>-9.7582298695024431E-35</v>
      </c>
      <c r="AI97">
        <f t="shared" si="33"/>
        <v>-9.7582326142298698E-35</v>
      </c>
      <c r="AJ97">
        <f t="shared" si="34"/>
        <v>-0.26815900257061243</v>
      </c>
      <c r="AK97">
        <f t="shared" si="49"/>
        <v>-0.17519721501280019</v>
      </c>
      <c r="AL97">
        <f t="shared" si="35"/>
        <v>-0.44335621758341259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-5.8989030049595222E-39</v>
      </c>
      <c r="AR97">
        <f t="shared" si="36"/>
        <v>-5.8989046641621731E-39</v>
      </c>
      <c r="AS97">
        <f t="shared" si="36"/>
        <v>-1.6210357485167437E-5</v>
      </c>
      <c r="AT97">
        <f t="shared" si="36"/>
        <v>-1.0590766890309398E-5</v>
      </c>
      <c r="AU97">
        <f t="shared" si="23"/>
        <v>-2.6801124375476833E-5</v>
      </c>
      <c r="AW97">
        <v>94</v>
      </c>
      <c r="AX97">
        <f>IF(Z97&gt;0, (R97*SUMPRODUCT(K97:$K$98, X97:$X$98)-K97*$AZ$3)/Z97, 0)</f>
        <v>-2.0354100857727056E+42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-2.2346583547551044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-1.0978909706575212E-36</v>
      </c>
      <c r="AI98">
        <f t="shared" si="33"/>
        <v>-1.0978909706575212E-36</v>
      </c>
      <c r="AJ98">
        <f t="shared" si="34"/>
        <v>-2.2346583547551044</v>
      </c>
      <c r="AK98">
        <f t="shared" si="49"/>
        <v>-0.15642608483285733</v>
      </c>
      <c r="AL98">
        <f t="shared" si="35"/>
        <v>-2.3910844395879618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-5.9257237522092472E-41</v>
      </c>
      <c r="AR98">
        <f t="shared" si="36"/>
        <v>-5.9257237522092472E-41</v>
      </c>
      <c r="AS98">
        <f t="shared" si="36"/>
        <v>-1.2061277890749585E-4</v>
      </c>
      <c r="AT98">
        <f t="shared" si="36"/>
        <v>-8.4428945235247105E-6</v>
      </c>
      <c r="AU98">
        <f t="shared" si="36"/>
        <v>-1.2905567343102057E-4</v>
      </c>
      <c r="AW98">
        <v>95</v>
      </c>
    </row>
    <row r="100" spans="5:50" x14ac:dyDescent="0.25">
      <c r="AN100" s="8">
        <f t="shared" ref="AN100:AU100" si="50">SUM(AN3:AN98)</f>
        <v>47963.353330556332</v>
      </c>
      <c r="AO100" s="8">
        <f t="shared" si="50"/>
        <v>-4796.3353330556338</v>
      </c>
      <c r="AP100" s="8">
        <f t="shared" si="50"/>
        <v>-449.27090058209222</v>
      </c>
      <c r="AQ100" s="8">
        <f t="shared" si="50"/>
        <v>-36966.720570198748</v>
      </c>
      <c r="AR100" s="8">
        <f t="shared" si="50"/>
        <v>5751.0265267198565</v>
      </c>
      <c r="AS100" s="8">
        <f t="shared" si="50"/>
        <v>-9057.1594069225721</v>
      </c>
      <c r="AT100" s="8">
        <f t="shared" si="50"/>
        <v>3306.1328802027497</v>
      </c>
      <c r="AU100" s="8">
        <f t="shared" si="50"/>
        <v>2.9226048257934359E-11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FDD9-09E3-4A7B-8F99-07ABBCCC174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105761.48854929605</v>
      </c>
      <c r="K3">
        <v>1</v>
      </c>
      <c r="L3" s="2">
        <v>0</v>
      </c>
      <c r="O3">
        <f>$C$3</f>
        <v>105761.48854929605</v>
      </c>
      <c r="P3">
        <f>O3*C5</f>
        <v>10576.148854929605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105761.48854929605</v>
      </c>
      <c r="AF3">
        <f t="shared" ref="AF3:AG34" si="4">-$Z3*P3</f>
        <v>-10576.148854929605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94985.339694366441</v>
      </c>
      <c r="AJ3">
        <f t="shared" ref="AJ3:AJ66" si="7">AB3-AC3</f>
        <v>0</v>
      </c>
      <c r="AL3">
        <f t="shared" ref="AL3:AL66" si="8">SUM(AI3:AK3)</f>
        <v>94985.339694366441</v>
      </c>
      <c r="AN3">
        <f t="shared" ref="AN3:AU34" si="9">AE3*$K3</f>
        <v>105761.48854929605</v>
      </c>
      <c r="AO3">
        <f t="shared" si="9"/>
        <v>-10576.148854929605</v>
      </c>
      <c r="AP3">
        <f t="shared" si="9"/>
        <v>-200</v>
      </c>
      <c r="AQ3">
        <f t="shared" si="9"/>
        <v>0</v>
      </c>
      <c r="AR3">
        <f t="shared" si="9"/>
        <v>94985.339694366441</v>
      </c>
      <c r="AS3">
        <f t="shared" si="9"/>
        <v>0</v>
      </c>
      <c r="AT3">
        <f t="shared" si="9"/>
        <v>0</v>
      </c>
      <c r="AU3">
        <f t="shared" si="9"/>
        <v>94985.339694366441</v>
      </c>
      <c r="AW3">
        <v>0</v>
      </c>
      <c r="AX3">
        <f>IF(Z3&gt;0, (R3*SUMPRODUCT(K3:$K$98, X3:$X$98)-K3*$AZ$3)/Z3, 0)</f>
        <v>0</v>
      </c>
      <c r="AZ3">
        <f>C6*SUMPRODUCT(X4:X89, K4:K89)/1</f>
        <v>80968.828573744453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1000000</v>
      </c>
      <c r="S4">
        <f t="shared" si="1"/>
        <v>5493.9041614045018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5431.1584797576506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-1420.9639999999999</v>
      </c>
      <c r="AI4">
        <f t="shared" si="6"/>
        <v>-1420.9639999999999</v>
      </c>
      <c r="AJ4">
        <f t="shared" si="7"/>
        <v>-5431.1584797576506</v>
      </c>
      <c r="AK4">
        <f>G4*SUM(AB4, AE4:AF4)</f>
        <v>0</v>
      </c>
      <c r="AL4">
        <f t="shared" si="8"/>
        <v>-6852.1224797576506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-1325.6497807631308</v>
      </c>
      <c r="AR4">
        <f t="shared" si="9"/>
        <v>-1325.6497807631308</v>
      </c>
      <c r="AS4">
        <f t="shared" si="9"/>
        <v>-5066.8518329673016</v>
      </c>
      <c r="AT4">
        <f t="shared" si="9"/>
        <v>0</v>
      </c>
      <c r="AU4">
        <f t="shared" si="9"/>
        <v>-6392.5016137304319</v>
      </c>
      <c r="AW4">
        <v>1</v>
      </c>
      <c r="AX4">
        <f>IF(Z4&gt;0, (R4*SUMPRODUCT(K4:$K$98, X4:$X$98)-K4*$AZ$3)/Z4, 0)</f>
        <v>5493.9041614045018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1000000</v>
      </c>
      <c r="S5">
        <f t="shared" si="1"/>
        <v>10648.517132475543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5431.1584797576506</v>
      </c>
      <c r="AC5">
        <f t="shared" si="2"/>
        <v>10406.08429803465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-1460.06203563948</v>
      </c>
      <c r="AI5">
        <f t="shared" si="6"/>
        <v>-1484.4928652295889</v>
      </c>
      <c r="AJ5">
        <f t="shared" si="7"/>
        <v>-4974.9258182769991</v>
      </c>
      <c r="AK5">
        <f>G5*SUM(AB5, AE5:AF5)</f>
        <v>222.67749767006367</v>
      </c>
      <c r="AL5">
        <f t="shared" si="8"/>
        <v>-6236.7411858365249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-1248.5107529743266</v>
      </c>
      <c r="AR5">
        <f t="shared" si="9"/>
        <v>-1269.4017512352154</v>
      </c>
      <c r="AS5">
        <f t="shared" si="9"/>
        <v>-4254.0989545338207</v>
      </c>
      <c r="AT5">
        <f t="shared" si="9"/>
        <v>190.4133136128867</v>
      </c>
      <c r="AU5">
        <f t="shared" si="9"/>
        <v>-5333.0873921561497</v>
      </c>
      <c r="AW5">
        <v>2</v>
      </c>
      <c r="AX5">
        <f>IF(Z5&gt;0, (R5*SUMPRODUCT(K5:$K$98, X5:$X$98)-K5*$AZ$3)/Z5, 0)</f>
        <v>10648.517132475543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1000000</v>
      </c>
      <c r="S6">
        <f t="shared" si="1"/>
        <v>16496.327833382911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10406.08429803465</v>
      </c>
      <c r="AC6">
        <f t="shared" si="2"/>
        <v>15934.50160342904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-1518.5060310386943</v>
      </c>
      <c r="AI6">
        <f t="shared" si="6"/>
        <v>-1542.6545896821262</v>
      </c>
      <c r="AJ6">
        <f t="shared" si="7"/>
        <v>-5528.4173053943905</v>
      </c>
      <c r="AK6">
        <f>G6*SUM(AB6, AE6:AF6)</f>
        <v>608.75593143502704</v>
      </c>
      <c r="AL6">
        <f t="shared" si="8"/>
        <v>-6462.3159636414894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-1171.3907821605778</v>
      </c>
      <c r="AR6">
        <f t="shared" si="9"/>
        <v>-1190.0192224954712</v>
      </c>
      <c r="AS6">
        <f t="shared" si="9"/>
        <v>-4264.67655650094</v>
      </c>
      <c r="AT6">
        <f t="shared" si="9"/>
        <v>469.60043101099575</v>
      </c>
      <c r="AU6">
        <f t="shared" si="9"/>
        <v>-4985.0953479854152</v>
      </c>
      <c r="AW6">
        <v>3</v>
      </c>
      <c r="AX6">
        <f>IF(Z6&gt;0, (R6*SUMPRODUCT(K6:$K$98, X6:$X$98)-K6*$AZ$3)/Z6, 0)</f>
        <v>16496.327833382911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1000000</v>
      </c>
      <c r="S7">
        <f t="shared" si="1"/>
        <v>21362.623085226562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15934.50160342904</v>
      </c>
      <c r="AC7">
        <f t="shared" si="2"/>
        <v>20394.811752816873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-1586.8780979052267</v>
      </c>
      <c r="AI7">
        <f t="shared" si="6"/>
        <v>-1610.7454990097767</v>
      </c>
      <c r="AJ7">
        <f t="shared" si="7"/>
        <v>-4460.310149387833</v>
      </c>
      <c r="AK7">
        <f>G7*SUM(AB7, AE7:AF7)</f>
        <v>782.38402872836582</v>
      </c>
      <c r="AL7">
        <f t="shared" si="8"/>
        <v>-5288.6716196692441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-1113.7600584817701</v>
      </c>
      <c r="AR7">
        <f t="shared" si="9"/>
        <v>-1130.5115393202177</v>
      </c>
      <c r="AS7">
        <f t="shared" si="9"/>
        <v>-3130.4958455137198</v>
      </c>
      <c r="AT7">
        <f t="shared" si="9"/>
        <v>549.1209959618144</v>
      </c>
      <c r="AU7">
        <f t="shared" si="9"/>
        <v>-3711.8863888721235</v>
      </c>
      <c r="AW7">
        <v>4</v>
      </c>
      <c r="AX7">
        <f>IF(Z7&gt;0, (R7*SUMPRODUCT(K7:$K$98, X7:$X$98)-K7*$AZ$3)/Z7, 0)</f>
        <v>21362.623085226562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1000000</v>
      </c>
      <c r="S8">
        <f t="shared" si="1"/>
        <v>24444.515826951978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20394.811752816873</v>
      </c>
      <c r="AC8">
        <f t="shared" si="2"/>
        <v>23063.250509334255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-1655.2271793056029</v>
      </c>
      <c r="AI8">
        <f t="shared" si="6"/>
        <v>-1678.8145257196247</v>
      </c>
      <c r="AJ8">
        <f t="shared" si="7"/>
        <v>-2668.438756517382</v>
      </c>
      <c r="AK8">
        <f t="shared" ref="AK8:AK71" si="22">G8*SUM(AB8:AB8, AE8:AF8)</f>
        <v>434.40949033499936</v>
      </c>
      <c r="AL8">
        <f t="shared" si="8"/>
        <v>-3912.8437919020075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-1084.4126552487087</v>
      </c>
      <c r="AR8">
        <f t="shared" si="9"/>
        <v>-1099.8657708541634</v>
      </c>
      <c r="AS8">
        <f t="shared" si="9"/>
        <v>-1748.2124469086655</v>
      </c>
      <c r="AT8">
        <f t="shared" si="9"/>
        <v>284.60090238310426</v>
      </c>
      <c r="AU8">
        <f t="shared" si="9"/>
        <v>-2563.4773153797246</v>
      </c>
      <c r="AW8">
        <v>5</v>
      </c>
      <c r="AX8">
        <f>IF(Z8&gt;0, (R8*SUMPRODUCT(K8:$K$98, X8:$X$98)-K8*$AZ$3)/Z8, 0)</f>
        <v>24444.515826951978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1000000</v>
      </c>
      <c r="S9">
        <f t="shared" si="1"/>
        <v>26586.156352273869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23063.250509334255</v>
      </c>
      <c r="AC9">
        <f t="shared" si="2"/>
        <v>24787.14006828452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-1726.3258052511369</v>
      </c>
      <c r="AI9">
        <f t="shared" si="6"/>
        <v>-1749.6341200558873</v>
      </c>
      <c r="AJ9">
        <f t="shared" si="7"/>
        <v>-1723.8895589502645</v>
      </c>
      <c r="AK9">
        <f t="shared" si="22"/>
        <v>136.07317800507209</v>
      </c>
      <c r="AL9">
        <f t="shared" si="8"/>
        <v>-3337.4505010010798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-1071.1170706752746</v>
      </c>
      <c r="AR9">
        <f t="shared" si="9"/>
        <v>-1085.5789606615681</v>
      </c>
      <c r="AS9">
        <f t="shared" si="9"/>
        <v>-1069.6054759384663</v>
      </c>
      <c r="AT9">
        <f t="shared" si="9"/>
        <v>84.428039816658497</v>
      </c>
      <c r="AU9">
        <f t="shared" si="9"/>
        <v>-2070.7563967833762</v>
      </c>
      <c r="AW9">
        <v>6</v>
      </c>
      <c r="AX9">
        <f>IF(Z9&gt;0, (R9*SUMPRODUCT(K9:$K$98, X9:$X$98)-K9*$AZ$3)/Z9, 0)</f>
        <v>26586.156352273869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1000000</v>
      </c>
      <c r="S10">
        <f t="shared" si="1"/>
        <v>28543.647595692739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24787.14006828452</v>
      </c>
      <c r="AC10">
        <f t="shared" si="2"/>
        <v>26294.406337086046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-1809.3303127009599</v>
      </c>
      <c r="AI10">
        <f t="shared" si="6"/>
        <v>-1832.3603110998451</v>
      </c>
      <c r="AJ10">
        <f t="shared" si="7"/>
        <v>-1507.2662688015262</v>
      </c>
      <c r="AK10">
        <f t="shared" si="22"/>
        <v>101.62727427996654</v>
      </c>
      <c r="AL10">
        <f t="shared" si="8"/>
        <v>-3237.9993056214048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-1065.0015118114163</v>
      </c>
      <c r="AR10">
        <f t="shared" si="9"/>
        <v>-1078.5573467740294</v>
      </c>
      <c r="AS10">
        <f t="shared" si="9"/>
        <v>-887.20165892743034</v>
      </c>
      <c r="AT10">
        <f t="shared" si="9"/>
        <v>59.819481268662223</v>
      </c>
      <c r="AU10">
        <f t="shared" si="9"/>
        <v>-1905.9395244327975</v>
      </c>
      <c r="AW10">
        <v>7</v>
      </c>
      <c r="AX10">
        <f>IF(Z10&gt;0, (R10*SUMPRODUCT(K10:$K$98, X10:$X$98)-K10*$AZ$3)/Z10, 0)</f>
        <v>28543.647595692739</v>
      </c>
    </row>
    <row r="11" spans="1:52" x14ac:dyDescent="0.25">
      <c r="A11" t="s">
        <v>33</v>
      </c>
      <c r="C11" s="12">
        <f>AU91</f>
        <v>-2.206377528596315E-11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1000000</v>
      </c>
      <c r="S11">
        <f t="shared" si="1"/>
        <v>30329.033069576835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26294.406337086046</v>
      </c>
      <c r="AC11">
        <f t="shared" si="2"/>
        <v>27602.420837765094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-1888.9969282712598</v>
      </c>
      <c r="AI11">
        <f t="shared" si="6"/>
        <v>-1911.7494017629494</v>
      </c>
      <c r="AJ11">
        <f t="shared" si="7"/>
        <v>-1308.0145006790481</v>
      </c>
      <c r="AK11">
        <f t="shared" si="22"/>
        <v>63.106575209006508</v>
      </c>
      <c r="AL11">
        <f t="shared" si="8"/>
        <v>-3156.6573272329911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-1056.5322966605884</v>
      </c>
      <c r="AR11">
        <f t="shared" si="9"/>
        <v>-1069.2579515905218</v>
      </c>
      <c r="AS11">
        <f t="shared" si="9"/>
        <v>-731.58380714388227</v>
      </c>
      <c r="AT11">
        <f t="shared" si="9"/>
        <v>35.296052546243949</v>
      </c>
      <c r="AU11">
        <f t="shared" si="9"/>
        <v>-1765.54570618816</v>
      </c>
      <c r="AW11">
        <v>8</v>
      </c>
      <c r="AX11">
        <f>IF(Z11&gt;0, (R11*SUMPRODUCT(K11:$K$98, X11:$X$98)-K11*$AZ$3)/Z11, 0)</f>
        <v>30329.033069576835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1000000</v>
      </c>
      <c r="S12">
        <f t="shared" si="1"/>
        <v>32031.270693490471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27602.420837765094</v>
      </c>
      <c r="AC12">
        <f t="shared" si="2"/>
        <v>28796.660522457823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-1980.8367128790831</v>
      </c>
      <c r="AI12">
        <f t="shared" si="6"/>
        <v>-2003.3121407180338</v>
      </c>
      <c r="AJ12">
        <f t="shared" si="7"/>
        <v>-1194.2396846927295</v>
      </c>
      <c r="AK12">
        <f t="shared" si="22"/>
        <v>63.485567926859716</v>
      </c>
      <c r="AL12">
        <f t="shared" si="8"/>
        <v>-3134.0662574839034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-1052.8357705819406</v>
      </c>
      <c r="AR12">
        <f t="shared" si="9"/>
        <v>-1064.7816994079403</v>
      </c>
      <c r="AS12">
        <f t="shared" si="9"/>
        <v>-634.75108802153738</v>
      </c>
      <c r="AT12">
        <f t="shared" si="9"/>
        <v>33.74325424934085</v>
      </c>
      <c r="AU12">
        <f t="shared" si="9"/>
        <v>-1665.7895331801367</v>
      </c>
      <c r="AW12">
        <v>9</v>
      </c>
      <c r="AX12">
        <f>IF(Z12&gt;0, (R12*SUMPRODUCT(K12:$K$98, X12:$X$98)-K12*$AZ$3)/Z12, 0)</f>
        <v>32031.270693490471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1000000</v>
      </c>
      <c r="S13">
        <f t="shared" si="1"/>
        <v>33640.560198419153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28796.660522457823</v>
      </c>
      <c r="AC13">
        <f t="shared" si="2"/>
        <v>29871.069279832718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-2078.9087498023214</v>
      </c>
      <c r="AI13">
        <f t="shared" si="6"/>
        <v>-2101.1074506441378</v>
      </c>
      <c r="AJ13">
        <f t="shared" si="7"/>
        <v>-1074.4087573748948</v>
      </c>
      <c r="AK13">
        <f t="shared" si="22"/>
        <v>57.593321044915648</v>
      </c>
      <c r="AL13">
        <f t="shared" si="8"/>
        <v>-3117.9228869741169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-1050.3442022636264</v>
      </c>
      <c r="AR13">
        <f t="shared" si="9"/>
        <v>-1061.5598348541398</v>
      </c>
      <c r="AS13">
        <f t="shared" si="9"/>
        <v>-542.83239188699088</v>
      </c>
      <c r="AT13">
        <f t="shared" si="9"/>
        <v>29.098348282187455</v>
      </c>
      <c r="AU13">
        <f t="shared" si="9"/>
        <v>-1575.2938784589433</v>
      </c>
      <c r="AW13">
        <v>10</v>
      </c>
      <c r="AX13">
        <f>IF(Z13&gt;0, (R13*SUMPRODUCT(K13:$K$98, X13:$X$98)-K13*$AZ$3)/Z13, 0)</f>
        <v>33640.560198419153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1000000</v>
      </c>
      <c r="S14">
        <f t="shared" si="1"/>
        <v>35164.776361423239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29871.069279832718</v>
      </c>
      <c r="AC14">
        <f t="shared" si="2"/>
        <v>30835.426368911456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-2184.649625426001</v>
      </c>
      <c r="AI14">
        <f t="shared" si="6"/>
        <v>-2206.5717230187634</v>
      </c>
      <c r="AJ14">
        <f t="shared" si="7"/>
        <v>-964.35708907873777</v>
      </c>
      <c r="AK14">
        <f t="shared" si="22"/>
        <v>53.767924703698888</v>
      </c>
      <c r="AL14">
        <f t="shared" si="8"/>
        <v>-3117.1608873938021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-1049.4091427868721</v>
      </c>
      <c r="AR14">
        <f t="shared" si="9"/>
        <v>-1059.9395497570172</v>
      </c>
      <c r="AS14">
        <f t="shared" si="9"/>
        <v>-463.23453171271029</v>
      </c>
      <c r="AT14">
        <f t="shared" si="9"/>
        <v>25.827735082111893</v>
      </c>
      <c r="AU14">
        <f t="shared" si="9"/>
        <v>-1497.3463463876155</v>
      </c>
      <c r="AW14">
        <v>11</v>
      </c>
      <c r="AX14">
        <f>IF(Z14&gt;0, (R14*SUMPRODUCT(K14:$K$98, X14:$X$98)-K14*$AZ$3)/Z14, 0)</f>
        <v>35164.776361423239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1000000</v>
      </c>
      <c r="S15">
        <f t="shared" si="1"/>
        <v>36707.606730387008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30835.426368911456</v>
      </c>
      <c r="AC15">
        <f t="shared" si="2"/>
        <v>31782.181859637272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-2295.0156281472637</v>
      </c>
      <c r="AI15">
        <f t="shared" si="6"/>
        <v>-2316.6611293733949</v>
      </c>
      <c r="AJ15">
        <f t="shared" si="7"/>
        <v>-946.75549072581634</v>
      </c>
      <c r="AK15">
        <f t="shared" si="22"/>
        <v>126.42524811253698</v>
      </c>
      <c r="AL15">
        <f t="shared" si="8"/>
        <v>-3136.9913719866745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-1045.8439365731047</v>
      </c>
      <c r="AR15">
        <f t="shared" si="9"/>
        <v>-1055.70784160878</v>
      </c>
      <c r="AS15">
        <f t="shared" si="9"/>
        <v>-431.43866963216777</v>
      </c>
      <c r="AT15">
        <f t="shared" si="9"/>
        <v>57.612278342081495</v>
      </c>
      <c r="AU15">
        <f t="shared" si="9"/>
        <v>-1429.5342328988663</v>
      </c>
      <c r="AW15">
        <v>12</v>
      </c>
      <c r="AX15">
        <f>IF(Z15&gt;0, (R15*SUMPRODUCT(K15:$K$98, X15:$X$98)-K15*$AZ$3)/Z15, 0)</f>
        <v>36707.606730387008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1000000</v>
      </c>
      <c r="S16">
        <f t="shared" si="1"/>
        <v>38291.827314623486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31782.181859637272</v>
      </c>
      <c r="AC16">
        <f t="shared" si="2"/>
        <v>32729.392205139498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-2426.1386023910568</v>
      </c>
      <c r="AI16">
        <f t="shared" si="6"/>
        <v>-2447.5069951398668</v>
      </c>
      <c r="AJ16">
        <f t="shared" si="7"/>
        <v>-947.21034550222612</v>
      </c>
      <c r="AK16">
        <f t="shared" si="22"/>
        <v>225.65349120342464</v>
      </c>
      <c r="AL16">
        <f t="shared" si="8"/>
        <v>-3169.0638494386685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-1045.8773811297451</v>
      </c>
      <c r="AR16">
        <f t="shared" si="9"/>
        <v>-1055.0890224700429</v>
      </c>
      <c r="AS16">
        <f t="shared" si="9"/>
        <v>-408.33028853196123</v>
      </c>
      <c r="AT16">
        <f t="shared" si="9"/>
        <v>97.276339525709091</v>
      </c>
      <c r="AU16">
        <f t="shared" si="9"/>
        <v>-1366.1429714762951</v>
      </c>
      <c r="AW16">
        <v>13</v>
      </c>
      <c r="AX16">
        <f>IF(Z16&gt;0, (R16*SUMPRODUCT(K16:$K$98, X16:$X$98)-K16*$AZ$3)/Z16, 0)</f>
        <v>38291.827314623486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1000000</v>
      </c>
      <c r="S17">
        <f t="shared" si="1"/>
        <v>40038.390431990105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32729.392205139498</v>
      </c>
      <c r="AC17">
        <f t="shared" si="2"/>
        <v>33776.873812923433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-2576.1734297965409</v>
      </c>
      <c r="AI17">
        <f t="shared" si="6"/>
        <v>-2597.2637342821181</v>
      </c>
      <c r="AJ17">
        <f t="shared" si="7"/>
        <v>-1047.481607783935</v>
      </c>
      <c r="AK17">
        <f t="shared" si="22"/>
        <v>451.66561243092508</v>
      </c>
      <c r="AL17">
        <f t="shared" si="8"/>
        <v>-3193.0797296351279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-1043.9513818257931</v>
      </c>
      <c r="AR17">
        <f t="shared" si="9"/>
        <v>-1052.4978765051455</v>
      </c>
      <c r="AS17">
        <f t="shared" si="9"/>
        <v>-424.47447801272665</v>
      </c>
      <c r="AT17">
        <f t="shared" si="9"/>
        <v>183.02996792327622</v>
      </c>
      <c r="AU17">
        <f t="shared" si="9"/>
        <v>-1293.9423865945957</v>
      </c>
      <c r="AW17">
        <v>14</v>
      </c>
      <c r="AX17">
        <f>IF(Z17&gt;0, (R17*SUMPRODUCT(K17:$K$98, X17:$X$98)-K17*$AZ$3)/Z17, 0)</f>
        <v>40038.390431990105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1000000</v>
      </c>
      <c r="S18">
        <f t="shared" si="1"/>
        <v>42017.25025401327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33776.873812923433</v>
      </c>
      <c r="AC18">
        <f t="shared" si="2"/>
        <v>34925.239424732979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-3964.1336311090618</v>
      </c>
      <c r="AI18">
        <f t="shared" si="6"/>
        <v>-3984.9139292090053</v>
      </c>
      <c r="AJ18">
        <f t="shared" si="7"/>
        <v>-1148.365611809546</v>
      </c>
      <c r="AK18">
        <f t="shared" si="22"/>
        <v>729.58047435914625</v>
      </c>
      <c r="AL18">
        <f t="shared" si="8"/>
        <v>-4403.6990666594056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-1499.0660133735132</v>
      </c>
      <c r="AR18">
        <f t="shared" si="9"/>
        <v>-1506.9242344952568</v>
      </c>
      <c r="AS18">
        <f t="shared" si="9"/>
        <v>-434.26282254489666</v>
      </c>
      <c r="AT18">
        <f t="shared" si="9"/>
        <v>275.896171751086</v>
      </c>
      <c r="AU18">
        <f t="shared" si="9"/>
        <v>-1665.2908852890678</v>
      </c>
      <c r="AW18">
        <v>15</v>
      </c>
      <c r="AX18">
        <f>IF(Z18&gt;0, (R18*SUMPRODUCT(K18:$K$98, X18:$X$98)-K18*$AZ$3)/Z18, 0)</f>
        <v>42017.25025401327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1000000</v>
      </c>
      <c r="S19">
        <f t="shared" si="1"/>
        <v>43415.979103039033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34925.239424732979</v>
      </c>
      <c r="AC19">
        <f t="shared" si="2"/>
        <v>35490.661204265263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-5443.6068902612124</v>
      </c>
      <c r="AI19">
        <f t="shared" si="6"/>
        <v>-5464.0432952079</v>
      </c>
      <c r="AJ19">
        <f t="shared" si="7"/>
        <v>-565.42177953228384</v>
      </c>
      <c r="AK19">
        <f t="shared" si="22"/>
        <v>778.8328391715454</v>
      </c>
      <c r="AL19">
        <f t="shared" si="8"/>
        <v>-5250.6322355686389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-1919.7422410258005</v>
      </c>
      <c r="AR19">
        <f t="shared" si="9"/>
        <v>-1926.9493429752547</v>
      </c>
      <c r="AS19">
        <f t="shared" si="9"/>
        <v>-199.40162764251636</v>
      </c>
      <c r="AT19">
        <f t="shared" si="9"/>
        <v>274.66316547040816</v>
      </c>
      <c r="AU19">
        <f t="shared" si="9"/>
        <v>-1851.6878051473632</v>
      </c>
      <c r="AW19">
        <v>16</v>
      </c>
      <c r="AX19">
        <f>IF(Z19&gt;0, (R19*SUMPRODUCT(K19:$K$98, X19:$X$98)-K19*$AZ$3)/Z19, 0)</f>
        <v>43415.979103039033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1000000</v>
      </c>
      <c r="S20">
        <f t="shared" si="1"/>
        <v>43676.139929986915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35490.661204265263</v>
      </c>
      <c r="AC20">
        <f t="shared" si="2"/>
        <v>35041.5700393343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-6976.9886487991389</v>
      </c>
      <c r="AI20">
        <f t="shared" si="6"/>
        <v>-6997.0462649801393</v>
      </c>
      <c r="AJ20">
        <f t="shared" si="7"/>
        <v>449.09116493096371</v>
      </c>
      <c r="AK20">
        <f t="shared" si="22"/>
        <v>152.60984317834064</v>
      </c>
      <c r="AL20">
        <f t="shared" si="8"/>
        <v>-6395.3452568708353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-2333.7803334380328</v>
      </c>
      <c r="AR20">
        <f t="shared" si="9"/>
        <v>-2340.4895417419511</v>
      </c>
      <c r="AS20">
        <f t="shared" si="9"/>
        <v>150.21955479561399</v>
      </c>
      <c r="AT20">
        <f t="shared" si="9"/>
        <v>51.047503246257207</v>
      </c>
      <c r="AU20">
        <f t="shared" si="9"/>
        <v>-2139.2224837000804</v>
      </c>
      <c r="AW20">
        <v>17</v>
      </c>
      <c r="AX20">
        <f>IF(Z20&gt;0, (R20*SUMPRODUCT(K20:$K$98, X20:$X$98)-K20*$AZ$3)/Z20, 0)</f>
        <v>43676.139929986915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1000000</v>
      </c>
      <c r="S21">
        <f t="shared" si="1"/>
        <v>43325.797593530231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35041.5700393343</v>
      </c>
      <c r="AC21">
        <f t="shared" si="2"/>
        <v>34036.740618309188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-8681.7385877843553</v>
      </c>
      <c r="AI21">
        <f t="shared" si="6"/>
        <v>-8701.3785843388523</v>
      </c>
      <c r="AJ21">
        <f t="shared" si="7"/>
        <v>1004.8294210251115</v>
      </c>
      <c r="AK21">
        <f t="shared" si="22"/>
        <v>56.066512062934883</v>
      </c>
      <c r="AL21">
        <f t="shared" si="8"/>
        <v>-7640.4826512508062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-2761.5193250932512</v>
      </c>
      <c r="AR21">
        <f t="shared" si="9"/>
        <v>-2767.7664873962399</v>
      </c>
      <c r="AS21">
        <f t="shared" si="9"/>
        <v>319.61983611064619</v>
      </c>
      <c r="AT21">
        <f t="shared" si="9"/>
        <v>17.83384226406223</v>
      </c>
      <c r="AU21">
        <f t="shared" si="9"/>
        <v>-2430.3128090215314</v>
      </c>
      <c r="AW21">
        <v>18</v>
      </c>
      <c r="AX21">
        <f>IF(Z21&gt;0, (R21*SUMPRODUCT(K21:$K$98, X21:$X$98)-K21*$AZ$3)/Z21, 0)</f>
        <v>43325.797593530231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1000000</v>
      </c>
      <c r="S22">
        <f t="shared" si="1"/>
        <v>42990.936645456582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34036.740618309188</v>
      </c>
      <c r="AC22">
        <f t="shared" si="2"/>
        <v>32982.593139807846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-10545.106950040052</v>
      </c>
      <c r="AI22">
        <f t="shared" si="6"/>
        <v>-10564.286918955251</v>
      </c>
      <c r="AJ22">
        <f t="shared" si="7"/>
        <v>1054.1474785013415</v>
      </c>
      <c r="AK22">
        <f t="shared" si="22"/>
        <v>714.77155298449304</v>
      </c>
      <c r="AL22">
        <f t="shared" si="8"/>
        <v>-8795.367887469416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-3131.864037087314</v>
      </c>
      <c r="AR22">
        <f t="shared" si="9"/>
        <v>-3137.5604283294851</v>
      </c>
      <c r="AS22">
        <f t="shared" si="9"/>
        <v>313.07852953469427</v>
      </c>
      <c r="AT22">
        <f t="shared" si="9"/>
        <v>212.28493292016171</v>
      </c>
      <c r="AU22">
        <f t="shared" si="9"/>
        <v>-2612.1969658746289</v>
      </c>
      <c r="AW22">
        <v>19</v>
      </c>
      <c r="AX22">
        <f>IF(Z22&gt;0, (R22*SUMPRODUCT(K22:$K$98, X22:$X$98)-K22*$AZ$3)/Z22, 0)</f>
        <v>42990.936645456582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1000000</v>
      </c>
      <c r="S23">
        <f t="shared" si="1"/>
        <v>43408.900889015233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32982.593139807846</v>
      </c>
      <c r="AC23">
        <f t="shared" si="2"/>
        <v>32427.245973835081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-12508.408527736929</v>
      </c>
      <c r="AI23">
        <f t="shared" si="6"/>
        <v>-12527.083986749783</v>
      </c>
      <c r="AJ23">
        <f t="shared" si="7"/>
        <v>555.34716597276565</v>
      </c>
      <c r="AK23">
        <f t="shared" si="22"/>
        <v>2308.7815197865493</v>
      </c>
      <c r="AL23">
        <f t="shared" si="8"/>
        <v>-9662.9553009904685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-3316.9272432986068</v>
      </c>
      <c r="AR23">
        <f t="shared" si="9"/>
        <v>-3321.8795230905148</v>
      </c>
      <c r="AS23">
        <f t="shared" si="9"/>
        <v>147.26462924672398</v>
      </c>
      <c r="AT23">
        <f t="shared" si="9"/>
        <v>612.23298749980097</v>
      </c>
      <c r="AU23">
        <f t="shared" si="9"/>
        <v>-2562.3819063439901</v>
      </c>
      <c r="AW23">
        <v>20</v>
      </c>
      <c r="AX23">
        <f>IF(Z23&gt;0, (R23*SUMPRODUCT(K23:$K$98, X23:$X$98)-K23*$AZ$3)/Z23, 0)</f>
        <v>43408.900889015233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1000000</v>
      </c>
      <c r="S24">
        <f t="shared" si="1"/>
        <v>43329.723649580461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32427.245973835081</v>
      </c>
      <c r="AC24">
        <f t="shared" si="2"/>
        <v>31410.780222603036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-14623.631425425763</v>
      </c>
      <c r="AI24">
        <f t="shared" si="6"/>
        <v>-14641.754539062853</v>
      </c>
      <c r="AJ24">
        <f t="shared" si="7"/>
        <v>1016.4657512320446</v>
      </c>
      <c r="AK24">
        <f t="shared" si="22"/>
        <v>2269.907218168456</v>
      </c>
      <c r="AL24">
        <f t="shared" si="8"/>
        <v>-11355.381569662353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-3462.3510430855631</v>
      </c>
      <c r="AR24">
        <f t="shared" si="9"/>
        <v>-3466.6419459112617</v>
      </c>
      <c r="AS24">
        <f t="shared" si="9"/>
        <v>240.66260641115377</v>
      </c>
      <c r="AT24">
        <f t="shared" si="9"/>
        <v>537.4325566540449</v>
      </c>
      <c r="AU24">
        <f t="shared" si="9"/>
        <v>-2688.5467828460633</v>
      </c>
      <c r="AW24">
        <v>21</v>
      </c>
      <c r="AX24">
        <f>IF(Z24&gt;0, (R24*SUMPRODUCT(K24:$K$98, X24:$X$98)-K24*$AZ$3)/Z24, 0)</f>
        <v>43329.723649580461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1000000</v>
      </c>
      <c r="S25">
        <f t="shared" si="1"/>
        <v>42811.852381480261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31410.780222603036</v>
      </c>
      <c r="AC25">
        <f t="shared" si="2"/>
        <v>30002.412654576918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-16878.418192495159</v>
      </c>
      <c r="AI25">
        <f t="shared" si="6"/>
        <v>-16895.938114541066</v>
      </c>
      <c r="AJ25">
        <f t="shared" si="7"/>
        <v>1408.3675680261185</v>
      </c>
      <c r="AK25">
        <f t="shared" si="22"/>
        <v>2198.7546155822129</v>
      </c>
      <c r="AL25">
        <f t="shared" si="8"/>
        <v>-13288.815930932735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-3568.0389460981232</v>
      </c>
      <c r="AR25">
        <f t="shared" si="9"/>
        <v>-3571.7425967293293</v>
      </c>
      <c r="AS25">
        <f t="shared" si="9"/>
        <v>297.72400919495288</v>
      </c>
      <c r="AT25">
        <f t="shared" si="9"/>
        <v>464.80908411184294</v>
      </c>
      <c r="AU25">
        <f t="shared" si="9"/>
        <v>-2809.2095034225335</v>
      </c>
      <c r="AW25">
        <v>22</v>
      </c>
      <c r="AX25">
        <f>IF(Z25&gt;0, (R25*SUMPRODUCT(K25:$K$98, X25:$X$98)-K25*$AZ$3)/Z25, 0)</f>
        <v>42811.852381480261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1000000</v>
      </c>
      <c r="S26">
        <f t="shared" si="1"/>
        <v>41893.65514609246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30002.412654576918</v>
      </c>
      <c r="AC26">
        <f t="shared" si="2"/>
        <v>28268.287525496136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-19025.934544973439</v>
      </c>
      <c r="AI26">
        <f t="shared" si="6"/>
        <v>-19042.803619435264</v>
      </c>
      <c r="AJ26">
        <f t="shared" si="7"/>
        <v>1734.1251290807813</v>
      </c>
      <c r="AK26">
        <f t="shared" si="22"/>
        <v>2100.1688858203843</v>
      </c>
      <c r="AL26">
        <f t="shared" si="8"/>
        <v>-15208.509604534098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-3591.0861066650855</v>
      </c>
      <c r="AR26">
        <f t="shared" si="9"/>
        <v>-3594.270092123932</v>
      </c>
      <c r="AS26">
        <f t="shared" si="9"/>
        <v>327.31073701218207</v>
      </c>
      <c r="AT26">
        <f t="shared" si="9"/>
        <v>396.40036023946089</v>
      </c>
      <c r="AU26">
        <f t="shared" si="9"/>
        <v>-2870.5589948722886</v>
      </c>
      <c r="AW26">
        <v>23</v>
      </c>
      <c r="AX26">
        <f>IF(Z26&gt;0, (R26*SUMPRODUCT(K26:$K$98, X26:$X$98)-K26*$AZ$3)/Z26, 0)</f>
        <v>41893.65514609246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1000000</v>
      </c>
      <c r="S27">
        <f t="shared" si="1"/>
        <v>40677.744178400309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28268.287525496136</v>
      </c>
      <c r="AC27">
        <f t="shared" si="2"/>
        <v>26314.6244697394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-21110.634544504832</v>
      </c>
      <c r="AI27">
        <f t="shared" si="6"/>
        <v>-21126.807162358426</v>
      </c>
      <c r="AJ27">
        <f t="shared" si="7"/>
        <v>1953.6630557567369</v>
      </c>
      <c r="AK27">
        <f t="shared" si="22"/>
        <v>1978.7801267847296</v>
      </c>
      <c r="AL27">
        <f t="shared" si="8"/>
        <v>-17194.363979816961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-3557.6488951950428</v>
      </c>
      <c r="AR27">
        <f t="shared" si="9"/>
        <v>-3560.3743696907504</v>
      </c>
      <c r="AS27">
        <f t="shared" si="9"/>
        <v>329.23914234996556</v>
      </c>
      <c r="AT27">
        <f t="shared" si="9"/>
        <v>333.47197200768579</v>
      </c>
      <c r="AU27">
        <f t="shared" si="9"/>
        <v>-2897.6632553330992</v>
      </c>
      <c r="AW27">
        <v>24</v>
      </c>
      <c r="AX27">
        <f>IF(Z27&gt;0, (R27*SUMPRODUCT(K27:$K$98, X27:$X$98)-K27*$AZ$3)/Z27, 0)</f>
        <v>40677.744178400309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1000000</v>
      </c>
      <c r="S28">
        <f t="shared" si="1"/>
        <v>39237.000160867552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26314.6244697394</v>
      </c>
      <c r="AC28">
        <f t="shared" si="2"/>
        <v>24218.960441426811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-23187.652573767482</v>
      </c>
      <c r="AI28">
        <f t="shared" si="6"/>
        <v>-23203.083774128194</v>
      </c>
      <c r="AJ28">
        <f t="shared" si="7"/>
        <v>2095.6640283125889</v>
      </c>
      <c r="AK28">
        <f t="shared" si="22"/>
        <v>1842.0237128817582</v>
      </c>
      <c r="AL28">
        <f t="shared" si="8"/>
        <v>-19265.396032933848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-3488.99670800481</v>
      </c>
      <c r="AR28">
        <f t="shared" si="9"/>
        <v>-3491.3186078645654</v>
      </c>
      <c r="AS28">
        <f t="shared" si="9"/>
        <v>315.33010392516508</v>
      </c>
      <c r="AT28">
        <f t="shared" si="9"/>
        <v>277.16538575284665</v>
      </c>
      <c r="AU28">
        <f t="shared" si="9"/>
        <v>-2898.8231181865535</v>
      </c>
      <c r="AW28">
        <v>25</v>
      </c>
      <c r="AX28">
        <f>IF(Z28&gt;0, (R28*SUMPRODUCT(K28:$K$98, X28:$X$98)-K28*$AZ$3)/Z28, 0)</f>
        <v>39237.000160867552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1000000</v>
      </c>
      <c r="S29">
        <f t="shared" si="1"/>
        <v>37629.520084245436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24218.960441426811</v>
      </c>
      <c r="AC29">
        <f t="shared" si="2"/>
        <v>22035.307364567045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-25489.874003839945</v>
      </c>
      <c r="AI29">
        <f t="shared" si="6"/>
        <v>-25504.513645346953</v>
      </c>
      <c r="AJ29">
        <f t="shared" si="7"/>
        <v>2183.6530768597659</v>
      </c>
      <c r="AK29">
        <f t="shared" si="22"/>
        <v>1695.3272308998769</v>
      </c>
      <c r="AL29">
        <f t="shared" si="8"/>
        <v>-21625.533337587309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-3424.4705931593885</v>
      </c>
      <c r="AR29">
        <f t="shared" si="9"/>
        <v>-3426.4373750205932</v>
      </c>
      <c r="AS29">
        <f t="shared" si="9"/>
        <v>293.36573991074954</v>
      </c>
      <c r="AT29">
        <f t="shared" si="9"/>
        <v>227.76096292686168</v>
      </c>
      <c r="AU29">
        <f t="shared" si="9"/>
        <v>-2905.3106721829818</v>
      </c>
      <c r="AW29">
        <v>26</v>
      </c>
      <c r="AX29">
        <f>IF(Z29&gt;0, (R29*SUMPRODUCT(K29:$K$98, X29:$X$98)-K29*$AZ$3)/Z29, 0)</f>
        <v>37629.520084245436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1000000</v>
      </c>
      <c r="S30">
        <f t="shared" si="1"/>
        <v>35817.400665043322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22035.307364567045</v>
      </c>
      <c r="AC30">
        <f t="shared" si="2"/>
        <v>19776.322156358587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-27586.940455809156</v>
      </c>
      <c r="AI30">
        <f t="shared" si="6"/>
        <v>-27600.744027389701</v>
      </c>
      <c r="AJ30">
        <f t="shared" si="7"/>
        <v>2258.9852082084581</v>
      </c>
      <c r="AK30">
        <f t="shared" si="22"/>
        <v>1542.4715155196932</v>
      </c>
      <c r="AL30">
        <f t="shared" si="8"/>
        <v>-23799.287303661549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-3309.1104814772261</v>
      </c>
      <c r="AR30">
        <f t="shared" si="9"/>
        <v>-3310.7662483960758</v>
      </c>
      <c r="AS30">
        <f t="shared" si="9"/>
        <v>270.96994108349975</v>
      </c>
      <c r="AT30">
        <f t="shared" si="9"/>
        <v>185.0226438688475</v>
      </c>
      <c r="AU30">
        <f t="shared" si="9"/>
        <v>-2854.7736634437283</v>
      </c>
      <c r="AW30">
        <v>27</v>
      </c>
      <c r="AX30">
        <f>IF(Z30&gt;0, (R30*SUMPRODUCT(K30:$K$98, X30:$X$98)-K30*$AZ$3)/Z30, 0)</f>
        <v>35817.400665043322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1000000</v>
      </c>
      <c r="S31">
        <f t="shared" si="1"/>
        <v>33837.262880968243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19776.322156358587</v>
      </c>
      <c r="AC31">
        <f t="shared" si="2"/>
        <v>17507.823625730405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-29208.909607295205</v>
      </c>
      <c r="AI31">
        <f t="shared" si="6"/>
        <v>-29221.84492041976</v>
      </c>
      <c r="AJ31">
        <f t="shared" si="7"/>
        <v>2268.4985306281815</v>
      </c>
      <c r="AK31">
        <f t="shared" si="22"/>
        <v>1384.3425509451013</v>
      </c>
      <c r="AL31">
        <f t="shared" si="8"/>
        <v>-25569.003838846478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-3128.2759205021139</v>
      </c>
      <c r="AR31">
        <f t="shared" si="9"/>
        <v>-3129.6612932912985</v>
      </c>
      <c r="AS31">
        <f t="shared" si="9"/>
        <v>242.95632478133149</v>
      </c>
      <c r="AT31">
        <f t="shared" si="9"/>
        <v>148.26316785089509</v>
      </c>
      <c r="AU31">
        <f t="shared" si="9"/>
        <v>-2738.4418006590722</v>
      </c>
      <c r="AW31">
        <v>28</v>
      </c>
      <c r="AX31">
        <f>IF(Z31&gt;0, (R31*SUMPRODUCT(K31:$K$98, X31:$X$98)-K31*$AZ$3)/Z31, 0)</f>
        <v>33837.262880968243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1000000</v>
      </c>
      <c r="S32">
        <f t="shared" si="1"/>
        <v>31789.054968737222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17507.823625730405</v>
      </c>
      <c r="AC32">
        <f t="shared" si="2"/>
        <v>15308.665518486374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-30668.075180748736</v>
      </c>
      <c r="AI32">
        <f t="shared" si="6"/>
        <v>-30680.114438862529</v>
      </c>
      <c r="AJ32">
        <f t="shared" si="7"/>
        <v>2199.1581072440313</v>
      </c>
      <c r="AK32">
        <f t="shared" si="22"/>
        <v>1225.5476538011285</v>
      </c>
      <c r="AL32">
        <f t="shared" si="8"/>
        <v>-27255.40867781737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-2932.6362843057732</v>
      </c>
      <c r="AR32">
        <f t="shared" si="9"/>
        <v>-2933.7875389891055</v>
      </c>
      <c r="AS32">
        <f t="shared" si="9"/>
        <v>210.29460839060059</v>
      </c>
      <c r="AT32">
        <f t="shared" si="9"/>
        <v>117.19305813946595</v>
      </c>
      <c r="AU32">
        <f t="shared" si="9"/>
        <v>-2606.2998724590389</v>
      </c>
      <c r="AW32">
        <v>29</v>
      </c>
      <c r="AX32">
        <f>IF(Z32&gt;0, (R32*SUMPRODUCT(K32:$K$98, X32:$X$98)-K32*$AZ$3)/Z32, 0)</f>
        <v>31789.054968737222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1000000</v>
      </c>
      <c r="S33">
        <f t="shared" si="1"/>
        <v>29678.979861699267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15308.665518486374</v>
      </c>
      <c r="AC33">
        <f t="shared" si="2"/>
        <v>13205.598710303884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-31806.756795990175</v>
      </c>
      <c r="AI33">
        <f t="shared" si="6"/>
        <v>-31817.88049260293</v>
      </c>
      <c r="AJ33">
        <f t="shared" si="7"/>
        <v>2103.0668081824897</v>
      </c>
      <c r="AK33">
        <f t="shared" si="22"/>
        <v>1071.6065862940463</v>
      </c>
      <c r="AL33">
        <f t="shared" si="8"/>
        <v>-28643.207098126397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-2715.6453330265913</v>
      </c>
      <c r="AR33">
        <f t="shared" si="9"/>
        <v>-2716.5950688008543</v>
      </c>
      <c r="AS33">
        <f t="shared" si="9"/>
        <v>179.55881510698089</v>
      </c>
      <c r="AT33">
        <f t="shared" si="9"/>
        <v>91.493246028682051</v>
      </c>
      <c r="AU33">
        <f t="shared" si="9"/>
        <v>-2445.5430076651915</v>
      </c>
      <c r="AW33">
        <v>30</v>
      </c>
      <c r="AX33">
        <f>IF(Z33&gt;0, (R33*SUMPRODUCT(K33:$K$98, X33:$X$98)-K33*$AZ$3)/Z33, 0)</f>
        <v>29678.979861699267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1000000</v>
      </c>
      <c r="S34">
        <f t="shared" si="1"/>
        <v>27542.700738094893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13205.598710303884</v>
      </c>
      <c r="AC34">
        <f t="shared" si="2"/>
        <v>11230.640409530231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-32744.603245033559</v>
      </c>
      <c r="AI34">
        <f t="shared" si="6"/>
        <v>-32754.797089599058</v>
      </c>
      <c r="AJ34">
        <f t="shared" si="7"/>
        <v>1974.9583007736528</v>
      </c>
      <c r="AK34">
        <f t="shared" si="22"/>
        <v>924.39190972127199</v>
      </c>
      <c r="AL34">
        <f t="shared" si="8"/>
        <v>-29855.446879104136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-2496.176967841207</v>
      </c>
      <c r="AR34">
        <f t="shared" si="9"/>
        <v>-2496.9540620031898</v>
      </c>
      <c r="AS34">
        <f t="shared" si="9"/>
        <v>150.55444055764269</v>
      </c>
      <c r="AT34">
        <f t="shared" si="9"/>
        <v>70.467972295708378</v>
      </c>
      <c r="AU34">
        <f t="shared" ref="AU34:AU89" si="23">AL34*$K34</f>
        <v>-2275.9316491498389</v>
      </c>
      <c r="AW34">
        <v>31</v>
      </c>
      <c r="AX34">
        <f>IF(Z34&gt;0, (R34*SUMPRODUCT(K34:$K$98, X34:$X$98)-K34*$AZ$3)/Z34, 0)</f>
        <v>27542.700738094893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1000000</v>
      </c>
      <c r="S35">
        <f t="shared" si="1"/>
        <v>25385.730867485559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11230.640409530231</v>
      </c>
      <c r="AC35">
        <f t="shared" si="2"/>
        <v>9395.7911490577135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-33555.282033151765</v>
      </c>
      <c r="AI35">
        <f t="shared" ref="AI35:AI66" si="25">SUM(AE35:AH35)</f>
        <v>-33564.535057220783</v>
      </c>
      <c r="AJ35">
        <f t="shared" si="7"/>
        <v>1834.8492604725179</v>
      </c>
      <c r="AK35">
        <f t="shared" si="22"/>
        <v>786.14482866711626</v>
      </c>
      <c r="AL35">
        <f t="shared" si="8"/>
        <v>-30943.54096808115</v>
      </c>
      <c r="AN35">
        <f t="shared" ref="AN35:AT66" si="26">AE35*$K35</f>
        <v>0</v>
      </c>
      <c r="AO35">
        <f t="shared" si="26"/>
        <v>0</v>
      </c>
      <c r="AP35">
        <f t="shared" si="26"/>
        <v>-0.62979804508115111</v>
      </c>
      <c r="AQ35">
        <f t="shared" si="26"/>
        <v>-2283.9074954302732</v>
      </c>
      <c r="AR35">
        <f t="shared" si="26"/>
        <v>-2284.5372934753545</v>
      </c>
      <c r="AS35">
        <f t="shared" si="26"/>
        <v>124.88722266848021</v>
      </c>
      <c r="AT35">
        <f t="shared" si="26"/>
        <v>53.508179872029807</v>
      </c>
      <c r="AU35">
        <f t="shared" si="23"/>
        <v>-2106.1418909348445</v>
      </c>
      <c r="AW35">
        <v>32</v>
      </c>
      <c r="AX35">
        <f>IF(Z35&gt;0, (R35*SUMPRODUCT(K35:$K$98, X35:$X$98)-K35*$AZ$3)/Z35, 0)</f>
        <v>25385.730867485559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1000000</v>
      </c>
      <c r="S36">
        <f t="shared" si="1"/>
        <v>23163.738024222774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9395.7911490577135</v>
      </c>
      <c r="AC36">
        <f t="shared" si="2"/>
        <v>7702.3548209209166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-33901.969825991611</v>
      </c>
      <c r="AI36">
        <f t="shared" si="25"/>
        <v>-33910.282770574289</v>
      </c>
      <c r="AJ36">
        <f t="shared" si="7"/>
        <v>1693.4363281367969</v>
      </c>
      <c r="AK36">
        <f t="shared" si="22"/>
        <v>657.70538043403997</v>
      </c>
      <c r="AL36">
        <f t="shared" si="8"/>
        <v>-31559.141062003451</v>
      </c>
      <c r="AN36">
        <f t="shared" si="26"/>
        <v>0</v>
      </c>
      <c r="AO36">
        <f t="shared" si="26"/>
        <v>0</v>
      </c>
      <c r="AP36">
        <f t="shared" si="26"/>
        <v>-0.50518969026342975</v>
      </c>
      <c r="AQ36">
        <f t="shared" si="26"/>
        <v>-2060.2718405463638</v>
      </c>
      <c r="AR36">
        <f t="shared" si="26"/>
        <v>-2060.7770302366271</v>
      </c>
      <c r="AS36">
        <f t="shared" si="26"/>
        <v>102.91257996293805</v>
      </c>
      <c r="AT36">
        <f t="shared" si="26"/>
        <v>39.9697091832466</v>
      </c>
      <c r="AU36">
        <f t="shared" si="23"/>
        <v>-1917.8947410904425</v>
      </c>
      <c r="AW36">
        <v>33</v>
      </c>
      <c r="AX36">
        <f>IF(Z36&gt;0, (R36*SUMPRODUCT(K36:$K$98, X36:$X$98)-K36*$AZ$3)/Z36, 0)</f>
        <v>23163.738024222774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1000000</v>
      </c>
      <c r="S37">
        <f t="shared" si="1"/>
        <v>20881.084812819347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7702.3548209209166</v>
      </c>
      <c r="AC37">
        <f t="shared" si="2"/>
        <v>6169.2893797437255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-33743.904650004406</v>
      </c>
      <c r="AI37">
        <f t="shared" si="25"/>
        <v>-33751.290867525007</v>
      </c>
      <c r="AJ37">
        <f t="shared" si="7"/>
        <v>1533.0654411771911</v>
      </c>
      <c r="AK37">
        <f t="shared" si="22"/>
        <v>539.1648374644642</v>
      </c>
      <c r="AL37">
        <f t="shared" si="8"/>
        <v>-31679.060588883352</v>
      </c>
      <c r="AN37">
        <f t="shared" si="26"/>
        <v>0</v>
      </c>
      <c r="AO37">
        <f t="shared" si="26"/>
        <v>0</v>
      </c>
      <c r="AP37">
        <f t="shared" si="26"/>
        <v>-0.40077780677934161</v>
      </c>
      <c r="AQ37">
        <f t="shared" si="26"/>
        <v>-1830.9517774261733</v>
      </c>
      <c r="AR37">
        <f t="shared" si="26"/>
        <v>-1831.3525552329527</v>
      </c>
      <c r="AS37">
        <f t="shared" si="26"/>
        <v>83.184472086091318</v>
      </c>
      <c r="AT37">
        <f t="shared" si="26"/>
        <v>29.255204094500833</v>
      </c>
      <c r="AU37">
        <f t="shared" si="23"/>
        <v>-1718.9128790523607</v>
      </c>
      <c r="AW37">
        <v>34</v>
      </c>
      <c r="AX37">
        <f>IF(Z37&gt;0, (R37*SUMPRODUCT(K37:$K$98, X37:$X$98)-K37*$AZ$3)/Z37, 0)</f>
        <v>20881.084812819347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1000000</v>
      </c>
      <c r="S38">
        <f t="shared" si="1"/>
        <v>18551.785280878921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6169.2893797437255</v>
      </c>
      <c r="AC38">
        <f t="shared" si="2"/>
        <v>4809.0576017543135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-33270.77364849412</v>
      </c>
      <c r="AI38">
        <f t="shared" si="25"/>
        <v>-33277.254234498301</v>
      </c>
      <c r="AJ38">
        <f t="shared" si="7"/>
        <v>1360.231777989412</v>
      </c>
      <c r="AK38">
        <f t="shared" si="22"/>
        <v>431.85025658206081</v>
      </c>
      <c r="AL38">
        <f t="shared" si="8"/>
        <v>-31485.17219992683</v>
      </c>
      <c r="AN38">
        <f t="shared" si="26"/>
        <v>0</v>
      </c>
      <c r="AO38">
        <f t="shared" si="26"/>
        <v>0</v>
      </c>
      <c r="AP38">
        <f t="shared" si="26"/>
        <v>-0.31396253492171405</v>
      </c>
      <c r="AQ38">
        <f t="shared" si="26"/>
        <v>-1611.8567714010155</v>
      </c>
      <c r="AR38">
        <f t="shared" si="26"/>
        <v>-1612.1707339359373</v>
      </c>
      <c r="AS38">
        <f t="shared" si="26"/>
        <v>65.898642009074891</v>
      </c>
      <c r="AT38">
        <f t="shared" si="26"/>
        <v>20.921688436137892</v>
      </c>
      <c r="AU38">
        <f t="shared" si="23"/>
        <v>-1525.3504034907246</v>
      </c>
      <c r="AW38">
        <v>35</v>
      </c>
      <c r="AX38">
        <f>IF(Z38&gt;0, (R38*SUMPRODUCT(K38:$K$98, X38:$X$98)-K38*$AZ$3)/Z38, 0)</f>
        <v>18551.785280878921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1000000</v>
      </c>
      <c r="S39">
        <f t="shared" si="1"/>
        <v>16136.093172252757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4809.0576017543135</v>
      </c>
      <c r="AC39">
        <f t="shared" si="2"/>
        <v>3617.4865441361212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-32445.183441658421</v>
      </c>
      <c r="AI39">
        <f t="shared" si="25"/>
        <v>-32450.78809221652</v>
      </c>
      <c r="AJ39">
        <f t="shared" si="7"/>
        <v>1191.5710576181923</v>
      </c>
      <c r="AK39">
        <f t="shared" si="22"/>
        <v>336.63403212280195</v>
      </c>
      <c r="AL39">
        <f t="shared" si="8"/>
        <v>-30922.583002475527</v>
      </c>
      <c r="AN39">
        <f t="shared" si="26"/>
        <v>0</v>
      </c>
      <c r="AO39">
        <f t="shared" si="26"/>
        <v>0</v>
      </c>
      <c r="AP39">
        <f t="shared" si="26"/>
        <v>-0.24243430072686642</v>
      </c>
      <c r="AQ39">
        <f t="shared" si="26"/>
        <v>-1403.446169943089</v>
      </c>
      <c r="AR39">
        <f t="shared" si="26"/>
        <v>-1403.6886042438159</v>
      </c>
      <c r="AS39">
        <f t="shared" si="26"/>
        <v>51.542499059571</v>
      </c>
      <c r="AT39">
        <f t="shared" si="26"/>
        <v>14.561413835270221</v>
      </c>
      <c r="AU39">
        <f t="shared" si="23"/>
        <v>-1337.5846913489747</v>
      </c>
      <c r="AW39">
        <v>36</v>
      </c>
      <c r="AX39">
        <f>IF(Z39&gt;0, (R39*SUMPRODUCT(K39:$K$98, X39:$X$98)-K39*$AZ$3)/Z39, 0)</f>
        <v>16136.093172252757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1000000</v>
      </c>
      <c r="S40">
        <f t="shared" si="1"/>
        <v>13580.431576343863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3617.4865441361212</v>
      </c>
      <c r="AC40">
        <f t="shared" si="2"/>
        <v>2589.2954757848388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-31280.45150883952</v>
      </c>
      <c r="AI40">
        <f t="shared" si="25"/>
        <v>-31285.218101604318</v>
      </c>
      <c r="AJ40">
        <f t="shared" si="7"/>
        <v>1028.1910683512824</v>
      </c>
      <c r="AK40">
        <f t="shared" si="22"/>
        <v>253.22405808952851</v>
      </c>
      <c r="AL40">
        <f t="shared" si="8"/>
        <v>-30003.802975163508</v>
      </c>
      <c r="AN40">
        <f t="shared" si="26"/>
        <v>0</v>
      </c>
      <c r="AO40">
        <f t="shared" si="26"/>
        <v>0</v>
      </c>
      <c r="AP40">
        <f t="shared" si="26"/>
        <v>-0.18409226979774893</v>
      </c>
      <c r="AQ40">
        <f t="shared" si="26"/>
        <v>-1208.0934123613906</v>
      </c>
      <c r="AR40">
        <f t="shared" si="26"/>
        <v>-1208.2775046311883</v>
      </c>
      <c r="AS40">
        <f t="shared" si="26"/>
        <v>39.7101319324942</v>
      </c>
      <c r="AT40">
        <f t="shared" si="26"/>
        <v>9.7798561616966513</v>
      </c>
      <c r="AU40">
        <f t="shared" si="23"/>
        <v>-1158.7875165369976</v>
      </c>
      <c r="AW40">
        <v>37</v>
      </c>
      <c r="AX40">
        <f>IF(Z40&gt;0, (R40*SUMPRODUCT(K40:$K$98, X40:$X$98)-K40*$AZ$3)/Z40, 0)</f>
        <v>13580.431576343863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1000000</v>
      </c>
      <c r="S41">
        <f t="shared" si="1"/>
        <v>10794.47335872539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2589.2954757848388</v>
      </c>
      <c r="AC41">
        <f t="shared" si="2"/>
        <v>1716.2512612732748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-29763.55854194524</v>
      </c>
      <c r="AI41">
        <f t="shared" si="25"/>
        <v>-29767.53337981884</v>
      </c>
      <c r="AJ41">
        <f t="shared" si="7"/>
        <v>873.04421451156395</v>
      </c>
      <c r="AK41">
        <f t="shared" si="22"/>
        <v>181.25068330493875</v>
      </c>
      <c r="AL41">
        <f t="shared" si="8"/>
        <v>-28713.23848200234</v>
      </c>
      <c r="AN41">
        <f t="shared" si="26"/>
        <v>0</v>
      </c>
      <c r="AO41">
        <f t="shared" si="26"/>
        <v>0</v>
      </c>
      <c r="AP41">
        <f t="shared" si="26"/>
        <v>-0.13706573510981593</v>
      </c>
      <c r="AQ41">
        <f t="shared" si="26"/>
        <v>-1026.3472777420568</v>
      </c>
      <c r="AR41">
        <f t="shared" si="26"/>
        <v>-1026.4843434771667</v>
      </c>
      <c r="AS41">
        <f t="shared" si="26"/>
        <v>30.105491305739328</v>
      </c>
      <c r="AT41">
        <f t="shared" si="26"/>
        <v>6.2501311843054079</v>
      </c>
      <c r="AU41">
        <f t="shared" si="23"/>
        <v>-990.12872098712194</v>
      </c>
      <c r="AW41">
        <v>38</v>
      </c>
      <c r="AX41">
        <f>IF(Z41&gt;0, (R41*SUMPRODUCT(K41:$K$98, X41:$X$98)-K41*$AZ$3)/Z41, 0)</f>
        <v>10794.47335872539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1000000</v>
      </c>
      <c r="S42">
        <f t="shared" si="1"/>
        <v>7634.8157958750216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1716.2512612732748</v>
      </c>
      <c r="AC42">
        <f t="shared" si="2"/>
        <v>989.05505303999144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-27858.207714430497</v>
      </c>
      <c r="AI42">
        <f t="shared" si="25"/>
        <v>-27861.446348732501</v>
      </c>
      <c r="AJ42">
        <f t="shared" si="7"/>
        <v>727.19620823328341</v>
      </c>
      <c r="AK42">
        <f t="shared" si="22"/>
        <v>120.13758828912925</v>
      </c>
      <c r="AL42">
        <f t="shared" si="8"/>
        <v>-27014.112552210088</v>
      </c>
      <c r="AN42">
        <f t="shared" si="26"/>
        <v>0</v>
      </c>
      <c r="AO42">
        <f t="shared" si="26"/>
        <v>0</v>
      </c>
      <c r="AP42">
        <f t="shared" si="26"/>
        <v>-9.9713364210460925E-2</v>
      </c>
      <c r="AQ42">
        <f t="shared" si="26"/>
        <v>-857.71820867862516</v>
      </c>
      <c r="AR42">
        <f t="shared" si="26"/>
        <v>-857.81792204283568</v>
      </c>
      <c r="AS42">
        <f t="shared" si="26"/>
        <v>22.389431347396041</v>
      </c>
      <c r="AT42">
        <f t="shared" si="26"/>
        <v>3.6988810650925483</v>
      </c>
      <c r="AU42">
        <f t="shared" si="23"/>
        <v>-831.72960963034711</v>
      </c>
      <c r="AW42">
        <v>39</v>
      </c>
      <c r="AX42">
        <f>IF(Z42&gt;0, (R42*SUMPRODUCT(K42:$K$98, X42:$X$98)-K42*$AZ$3)/Z42, 0)</f>
        <v>7634.8157958750216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1000000</v>
      </c>
      <c r="S43">
        <f t="shared" si="1"/>
        <v>3883.3061601950949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989.05505303999144</v>
      </c>
      <c r="AC43">
        <f t="shared" si="2"/>
        <v>398.4360135656284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-25647.651855171094</v>
      </c>
      <c r="AI43">
        <f t="shared" si="25"/>
        <v>-25650.216911833697</v>
      </c>
      <c r="AJ43">
        <f t="shared" si="7"/>
        <v>590.61903947436303</v>
      </c>
      <c r="AK43">
        <f t="shared" si="22"/>
        <v>69.233853712799402</v>
      </c>
      <c r="AL43">
        <f t="shared" si="8"/>
        <v>-24990.364018646535</v>
      </c>
      <c r="AN43">
        <f t="shared" si="26"/>
        <v>0</v>
      </c>
      <c r="AO43">
        <f t="shared" si="26"/>
        <v>0</v>
      </c>
      <c r="AP43">
        <f t="shared" si="26"/>
        <v>-7.0513195799322179E-2</v>
      </c>
      <c r="AQ43">
        <f t="shared" si="26"/>
        <v>-705.05183118269542</v>
      </c>
      <c r="AR43">
        <f t="shared" si="26"/>
        <v>-705.12234437849474</v>
      </c>
      <c r="AS43">
        <f t="shared" si="26"/>
        <v>16.236068614164619</v>
      </c>
      <c r="AT43">
        <f t="shared" si="26"/>
        <v>1.9032329203346652</v>
      </c>
      <c r="AU43">
        <f t="shared" si="23"/>
        <v>-686.98304284399546</v>
      </c>
      <c r="AW43">
        <v>40</v>
      </c>
      <c r="AX43">
        <f>IF(Z43&gt;0, (R43*SUMPRODUCT(K43:$K$98, X43:$X$98)-K43*$AZ$3)/Z43, 0)</f>
        <v>3883.3061601950949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1000000</v>
      </c>
      <c r="S44">
        <f t="shared" si="1"/>
        <v>-867.1930238375403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398.4360135656284</v>
      </c>
      <c r="AC44">
        <f t="shared" si="2"/>
        <v>-68.134416541832024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-23007.327036362429</v>
      </c>
      <c r="AI44">
        <f t="shared" si="25"/>
        <v>-23009.291259282498</v>
      </c>
      <c r="AJ44">
        <f t="shared" si="7"/>
        <v>466.57043010746042</v>
      </c>
      <c r="AK44">
        <f t="shared" si="22"/>
        <v>27.890520949593991</v>
      </c>
      <c r="AL44">
        <f t="shared" si="8"/>
        <v>-22514.830308225442</v>
      </c>
      <c r="AN44">
        <f t="shared" si="26"/>
        <v>0</v>
      </c>
      <c r="AO44">
        <f t="shared" si="26"/>
        <v>0</v>
      </c>
      <c r="AP44">
        <f t="shared" si="26"/>
        <v>-4.8211005215786189E-2</v>
      </c>
      <c r="AQ44">
        <f t="shared" si="26"/>
        <v>-564.70492855887153</v>
      </c>
      <c r="AR44">
        <f t="shared" si="26"/>
        <v>-564.75313956408741</v>
      </c>
      <c r="AS44">
        <f t="shared" si="26"/>
        <v>11.451770168046956</v>
      </c>
      <c r="AT44">
        <f t="shared" si="26"/>
        <v>0.68456081905637678</v>
      </c>
      <c r="AU44">
        <f t="shared" si="23"/>
        <v>-552.616808576984</v>
      </c>
      <c r="AW44">
        <v>41</v>
      </c>
      <c r="AX44">
        <f>IF(Z44&gt;0, (R44*SUMPRODUCT(K44:$K$98, X44:$X$98)-K44*$AZ$3)/Z44, 0)</f>
        <v>-867.1930238375403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1000000</v>
      </c>
      <c r="S45">
        <f t="shared" si="1"/>
        <v>-7265.3632608151247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-68.134416541832024</v>
      </c>
      <c r="AC45">
        <f t="shared" si="2"/>
        <v>-419.90952271210131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-19987.146745456012</v>
      </c>
      <c r="AI45">
        <f t="shared" si="25"/>
        <v>-19988.591647478243</v>
      </c>
      <c r="AJ45">
        <f t="shared" si="7"/>
        <v>351.77510617026928</v>
      </c>
      <c r="AK45">
        <f t="shared" si="22"/>
        <v>-4.7694091579282425</v>
      </c>
      <c r="AL45">
        <f t="shared" si="8"/>
        <v>-19641.585950465902</v>
      </c>
      <c r="AN45">
        <f t="shared" si="26"/>
        <v>0</v>
      </c>
      <c r="AO45">
        <f t="shared" si="26"/>
        <v>0</v>
      </c>
      <c r="AP45">
        <f t="shared" si="26"/>
        <v>-3.1664729952486141E-2</v>
      </c>
      <c r="AQ45">
        <f t="shared" si="26"/>
        <v>-438.01420060156607</v>
      </c>
      <c r="AR45">
        <f t="shared" si="26"/>
        <v>-438.04586533151854</v>
      </c>
      <c r="AS45">
        <f t="shared" si="26"/>
        <v>7.7090789337268211</v>
      </c>
      <c r="AT45">
        <f t="shared" si="26"/>
        <v>-0.10452061848831265</v>
      </c>
      <c r="AU45">
        <f t="shared" si="23"/>
        <v>-430.44130701628006</v>
      </c>
      <c r="AW45">
        <v>42</v>
      </c>
      <c r="AX45">
        <f>IF(Z45&gt;0, (R45*SUMPRODUCT(K45:$K$98, X45:$X$98)-K45*$AZ$3)/Z45, 0)</f>
        <v>-7265.3632608151247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1000000</v>
      </c>
      <c r="S46">
        <f t="shared" si="1"/>
        <v>-16488.13008348487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-419.90952271210131</v>
      </c>
      <c r="AC46">
        <f t="shared" si="2"/>
        <v>-667.8078104667012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-16715.782514798648</v>
      </c>
      <c r="AI46">
        <f t="shared" si="25"/>
        <v>-16716.795073237787</v>
      </c>
      <c r="AJ46">
        <f t="shared" si="7"/>
        <v>247.89828775459989</v>
      </c>
      <c r="AK46">
        <f t="shared" si="22"/>
        <v>-29.393666589847093</v>
      </c>
      <c r="AL46">
        <f t="shared" si="8"/>
        <v>-16498.290452073034</v>
      </c>
      <c r="AN46">
        <f t="shared" si="26"/>
        <v>0</v>
      </c>
      <c r="AO46">
        <f t="shared" si="26"/>
        <v>0</v>
      </c>
      <c r="AP46">
        <f t="shared" si="26"/>
        <v>-1.9812508442949312E-2</v>
      </c>
      <c r="AQ46">
        <f t="shared" si="26"/>
        <v>-327.07404274493001</v>
      </c>
      <c r="AR46">
        <f t="shared" si="26"/>
        <v>-327.09385525337296</v>
      </c>
      <c r="AS46">
        <f t="shared" si="26"/>
        <v>4.8505713144844442</v>
      </c>
      <c r="AT46">
        <f t="shared" si="26"/>
        <v>-0.57513941415106251</v>
      </c>
      <c r="AU46">
        <f t="shared" si="23"/>
        <v>-322.81842335303958</v>
      </c>
      <c r="AW46">
        <v>43</v>
      </c>
      <c r="AX46">
        <f>IF(Z46&gt;0, (R46*SUMPRODUCT(K46:$K$98, X46:$X$98)-K46*$AZ$3)/Z46, 0)</f>
        <v>-16488.13008348487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1000000</v>
      </c>
      <c r="S47">
        <f t="shared" si="1"/>
        <v>-30781.855708175724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-667.8078104667012</v>
      </c>
      <c r="AC47">
        <f t="shared" si="2"/>
        <v>-825.13550245541148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-13291.409104875022</v>
      </c>
      <c r="AI47">
        <f t="shared" si="25"/>
        <v>-13292.079252502148</v>
      </c>
      <c r="AJ47">
        <f t="shared" si="7"/>
        <v>157.32769198871028</v>
      </c>
      <c r="AK47">
        <f t="shared" si="22"/>
        <v>-46.746546732669088</v>
      </c>
      <c r="AL47">
        <f t="shared" si="8"/>
        <v>-13181.498107246107</v>
      </c>
      <c r="AN47">
        <f t="shared" si="26"/>
        <v>0</v>
      </c>
      <c r="AO47">
        <f t="shared" si="26"/>
        <v>0</v>
      </c>
      <c r="AP47">
        <f t="shared" si="26"/>
        <v>-1.1707706551649821E-2</v>
      </c>
      <c r="AQ47">
        <f t="shared" si="26"/>
        <v>-232.20542930971496</v>
      </c>
      <c r="AR47">
        <f t="shared" si="26"/>
        <v>-232.21713701626661</v>
      </c>
      <c r="AS47">
        <f t="shared" si="26"/>
        <v>2.7485681895944158</v>
      </c>
      <c r="AT47">
        <f t="shared" si="26"/>
        <v>-0.81667804121872645</v>
      </c>
      <c r="AU47">
        <f t="shared" si="23"/>
        <v>-230.28524686789092</v>
      </c>
      <c r="AW47">
        <v>44</v>
      </c>
      <c r="AX47">
        <f>IF(Z47&gt;0, (R47*SUMPRODUCT(K47:$K$98, X47:$X$98)-K47*$AZ$3)/Z47, 0)</f>
        <v>-30781.855708175724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1000000</v>
      </c>
      <c r="S48">
        <f t="shared" si="1"/>
        <v>-54633.405578230508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-825.13550245541148</v>
      </c>
      <c r="AC48">
        <f t="shared" si="2"/>
        <v>-905.78169001850188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-9958.581380435875</v>
      </c>
      <c r="AI48">
        <f t="shared" si="25"/>
        <v>-9958.9958620522193</v>
      </c>
      <c r="AJ48">
        <f t="shared" si="7"/>
        <v>80.646187563090393</v>
      </c>
      <c r="AK48">
        <f t="shared" si="22"/>
        <v>-57.759485171878808</v>
      </c>
      <c r="AL48">
        <f t="shared" si="8"/>
        <v>-9936.1091596610077</v>
      </c>
      <c r="AN48">
        <f t="shared" si="26"/>
        <v>0</v>
      </c>
      <c r="AO48">
        <f t="shared" si="26"/>
        <v>0</v>
      </c>
      <c r="AP48">
        <f t="shared" si="26"/>
        <v>-6.4652987037942446E-3</v>
      </c>
      <c r="AQ48">
        <f t="shared" si="26"/>
        <v>-155.33910492442035</v>
      </c>
      <c r="AR48">
        <f t="shared" si="26"/>
        <v>-155.34557022312416</v>
      </c>
      <c r="AS48">
        <f t="shared" si="26"/>
        <v>1.2579609598038017</v>
      </c>
      <c r="AT48">
        <f t="shared" si="26"/>
        <v>-0.90096233436637108</v>
      </c>
      <c r="AU48">
        <f t="shared" si="23"/>
        <v>-154.9885715976867</v>
      </c>
      <c r="AW48">
        <v>45</v>
      </c>
      <c r="AX48">
        <f>IF(Z48&gt;0, (R48*SUMPRODUCT(K48:$K$98, X48:$X$98)-K48*$AZ$3)/Z48, 0)</f>
        <v>-54633.405578230508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1000000</v>
      </c>
      <c r="S49">
        <f t="shared" si="1"/>
        <v>-97763.139272338536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-905.78169001850188</v>
      </c>
      <c r="AC49">
        <f t="shared" si="2"/>
        <v>-925.80004338343599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-6943.6447259707065</v>
      </c>
      <c r="AI49">
        <f t="shared" si="25"/>
        <v>-6943.8814716527386</v>
      </c>
      <c r="AJ49">
        <f t="shared" si="7"/>
        <v>20.018353364934114</v>
      </c>
      <c r="AK49">
        <f t="shared" si="22"/>
        <v>-63.404718301295141</v>
      </c>
      <c r="AL49">
        <f t="shared" si="8"/>
        <v>-6987.2678365890997</v>
      </c>
      <c r="AN49">
        <f t="shared" si="26"/>
        <v>0</v>
      </c>
      <c r="AO49">
        <f t="shared" si="26"/>
        <v>0</v>
      </c>
      <c r="AP49">
        <f t="shared" si="26"/>
        <v>-3.2972157501131387E-3</v>
      </c>
      <c r="AQ49">
        <f t="shared" si="26"/>
        <v>-96.705859879628079</v>
      </c>
      <c r="AR49">
        <f t="shared" si="26"/>
        <v>-96.709157095378202</v>
      </c>
      <c r="AS49">
        <f t="shared" si="26"/>
        <v>0.27880056539896864</v>
      </c>
      <c r="AT49">
        <f t="shared" si="26"/>
        <v>-0.88305321567199746</v>
      </c>
      <c r="AU49">
        <f t="shared" si="23"/>
        <v>-97.313409745651228</v>
      </c>
      <c r="AW49">
        <v>46</v>
      </c>
      <c r="AX49">
        <f>IF(Z49&gt;0, (R49*SUMPRODUCT(K49:$K$98, X49:$X$98)-K49*$AZ$3)/Z49, 0)</f>
        <v>-97763.139272338536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1000000</v>
      </c>
      <c r="S50">
        <f t="shared" si="1"/>
        <v>-183396.09079850613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-925.80004338343599</v>
      </c>
      <c r="AC50">
        <f t="shared" si="2"/>
        <v>-901.68380365637972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-4458.5367314294299</v>
      </c>
      <c r="AI50">
        <f t="shared" si="25"/>
        <v>-4458.6596462363559</v>
      </c>
      <c r="AJ50">
        <f t="shared" si="7"/>
        <v>-24.116239727056268</v>
      </c>
      <c r="AK50">
        <f t="shared" si="22"/>
        <v>-64.806003036840522</v>
      </c>
      <c r="AL50">
        <f t="shared" si="8"/>
        <v>-4547.5818890002529</v>
      </c>
      <c r="AN50">
        <f t="shared" si="26"/>
        <v>0</v>
      </c>
      <c r="AO50">
        <f t="shared" si="26"/>
        <v>0</v>
      </c>
      <c r="AP50">
        <f t="shared" si="26"/>
        <v>-1.5284508564486516E-3</v>
      </c>
      <c r="AQ50">
        <f t="shared" si="26"/>
        <v>-55.442094049625616</v>
      </c>
      <c r="AR50">
        <f t="shared" si="26"/>
        <v>-55.443622500482064</v>
      </c>
      <c r="AS50">
        <f t="shared" si="26"/>
        <v>-0.29988646760393617</v>
      </c>
      <c r="AT50">
        <f t="shared" si="26"/>
        <v>-0.80586540647314742</v>
      </c>
      <c r="AU50">
        <f t="shared" si="23"/>
        <v>-56.54937437455915</v>
      </c>
      <c r="AW50">
        <v>47</v>
      </c>
      <c r="AX50">
        <f>IF(Z50&gt;0, (R50*SUMPRODUCT(K50:$K$98, X50:$X$98)-K50*$AZ$3)/Z50, 0)</f>
        <v>-183396.09079850613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1000000</v>
      </c>
      <c r="S51">
        <f t="shared" si="1"/>
        <v>-374943.5153212478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-901.68380365637972</v>
      </c>
      <c r="AC51">
        <f t="shared" si="2"/>
        <v>-849.24902305718024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-2602.4211245208317</v>
      </c>
      <c r="AI51">
        <f t="shared" si="25"/>
        <v>-2602.4777496515749</v>
      </c>
      <c r="AJ51">
        <f t="shared" si="7"/>
        <v>-52.434780599199485</v>
      </c>
      <c r="AK51">
        <f t="shared" si="22"/>
        <v>-63.117866255946588</v>
      </c>
      <c r="AL51">
        <f t="shared" si="8"/>
        <v>-2718.030396506721</v>
      </c>
      <c r="AN51">
        <f t="shared" si="26"/>
        <v>0</v>
      </c>
      <c r="AO51">
        <f t="shared" si="26"/>
        <v>0</v>
      </c>
      <c r="AP51">
        <f t="shared" si="26"/>
        <v>-6.2869277790527105E-4</v>
      </c>
      <c r="AQ51">
        <f t="shared" si="26"/>
        <v>-28.893944165366474</v>
      </c>
      <c r="AR51">
        <f t="shared" si="26"/>
        <v>-28.894572858144379</v>
      </c>
      <c r="AS51">
        <f t="shared" si="26"/>
        <v>-0.5821685078872344</v>
      </c>
      <c r="AT51">
        <f t="shared" si="26"/>
        <v>-0.70077978012577846</v>
      </c>
      <c r="AU51">
        <f t="shared" si="23"/>
        <v>-30.177521146157392</v>
      </c>
      <c r="AW51">
        <v>48</v>
      </c>
      <c r="AX51">
        <f>IF(Z51&gt;0, (R51*SUMPRODUCT(K51:$K$98, X51:$X$98)-K51*$AZ$3)/Z51, 0)</f>
        <v>-374943.5153212478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1000000</v>
      </c>
      <c r="S52">
        <f t="shared" si="1"/>
        <v>-873983.73766065203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-849.24902305718024</v>
      </c>
      <c r="AC52">
        <f t="shared" si="2"/>
        <v>-781.82432914323851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-1347.8026869788951</v>
      </c>
      <c r="AI52">
        <f t="shared" si="25"/>
        <v>-1347.8250507911564</v>
      </c>
      <c r="AJ52">
        <f t="shared" si="7"/>
        <v>-67.424693913941724</v>
      </c>
      <c r="AK52">
        <f t="shared" si="22"/>
        <v>-59.447431614002625</v>
      </c>
      <c r="AL52">
        <f t="shared" si="8"/>
        <v>-1474.6971763191009</v>
      </c>
      <c r="AN52">
        <f t="shared" si="26"/>
        <v>0</v>
      </c>
      <c r="AO52">
        <f t="shared" si="26"/>
        <v>0</v>
      </c>
      <c r="AP52">
        <f t="shared" si="26"/>
        <v>-2.2169559747303326E-4</v>
      </c>
      <c r="AQ52">
        <f t="shared" si="26"/>
        <v>-13.36095646272932</v>
      </c>
      <c r="AR52">
        <f t="shared" si="26"/>
        <v>-13.361178158326792</v>
      </c>
      <c r="AS52">
        <f t="shared" si="26"/>
        <v>-0.66839041693580792</v>
      </c>
      <c r="AT52">
        <f t="shared" si="26"/>
        <v>-0.58931070051220713</v>
      </c>
      <c r="AU52">
        <f t="shared" si="23"/>
        <v>-14.618879275774809</v>
      </c>
      <c r="AW52">
        <v>49</v>
      </c>
      <c r="AX52">
        <f>IF(Z52&gt;0, (R52*SUMPRODUCT(K52:$K$98, X52:$X$98)-K52*$AZ$3)/Z52, 0)</f>
        <v>-873983.73766065203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1000000</v>
      </c>
      <c r="S53">
        <f t="shared" si="1"/>
        <v>-2471247.3164609224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-781.82432914323851</v>
      </c>
      <c r="AC53">
        <f t="shared" si="2"/>
        <v>-709.18650160658547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-598.63184295634153</v>
      </c>
      <c r="AI53">
        <f t="shared" si="25"/>
        <v>-598.63901733440639</v>
      </c>
      <c r="AJ53">
        <f t="shared" si="7"/>
        <v>-72.637827536653049</v>
      </c>
      <c r="AK53">
        <f t="shared" si="22"/>
        <v>-54.727703040026704</v>
      </c>
      <c r="AL53">
        <f t="shared" si="8"/>
        <v>-726.00454791108609</v>
      </c>
      <c r="AN53">
        <f t="shared" si="26"/>
        <v>0</v>
      </c>
      <c r="AO53">
        <f t="shared" si="26"/>
        <v>0</v>
      </c>
      <c r="AP53">
        <f t="shared" si="26"/>
        <v>-6.3500547103697725E-5</v>
      </c>
      <c r="AQ53">
        <f t="shared" si="26"/>
        <v>-5.2985010265057655</v>
      </c>
      <c r="AR53">
        <f t="shared" si="26"/>
        <v>-5.2985645270528687</v>
      </c>
      <c r="AS53">
        <f t="shared" si="26"/>
        <v>-0.6429186958472134</v>
      </c>
      <c r="AT53">
        <f t="shared" si="26"/>
        <v>-0.48439586725598255</v>
      </c>
      <c r="AU53">
        <f t="shared" si="23"/>
        <v>-6.425879090156065</v>
      </c>
      <c r="AW53">
        <v>50</v>
      </c>
      <c r="AX53">
        <f>IF(Z53&gt;0, (R53*SUMPRODUCT(K53:$K$98, X53:$X$98)-K53*$AZ$3)/Z53, 0)</f>
        <v>-2471247.3164609224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1000000</v>
      </c>
      <c r="S54">
        <f t="shared" si="1"/>
        <v>-9231589.5006637704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-709.18650160658547</v>
      </c>
      <c r="AC54">
        <f t="shared" si="2"/>
        <v>-637.70037406221422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-215.02730263488769</v>
      </c>
      <c r="AI54">
        <f t="shared" si="25"/>
        <v>-215.02902958660607</v>
      </c>
      <c r="AJ54">
        <f t="shared" si="7"/>
        <v>-71.486127544371243</v>
      </c>
      <c r="AK54">
        <f t="shared" si="22"/>
        <v>-49.643055112460985</v>
      </c>
      <c r="AL54">
        <f t="shared" si="8"/>
        <v>-336.15821224343824</v>
      </c>
      <c r="AN54">
        <f t="shared" si="26"/>
        <v>0</v>
      </c>
      <c r="AO54">
        <f t="shared" si="26"/>
        <v>0</v>
      </c>
      <c r="AP54">
        <f t="shared" si="26"/>
        <v>-1.3647571601676951E-5</v>
      </c>
      <c r="AQ54">
        <f t="shared" si="26"/>
        <v>-1.6992950513850917</v>
      </c>
      <c r="AR54">
        <f t="shared" si="26"/>
        <v>-1.6993086989566935</v>
      </c>
      <c r="AS54">
        <f t="shared" si="26"/>
        <v>-0.56493301683227437</v>
      </c>
      <c r="AT54">
        <f t="shared" si="26"/>
        <v>-0.39231389155953356</v>
      </c>
      <c r="AU54">
        <f t="shared" si="23"/>
        <v>-2.6565556073485008</v>
      </c>
      <c r="AW54">
        <v>51</v>
      </c>
      <c r="AX54">
        <f>IF(Z54&gt;0, (R54*SUMPRODUCT(K54:$K$98, X54:$X$98)-K54*$AZ$3)/Z54, 0)</f>
        <v>-9231589.5006637704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1000000</v>
      </c>
      <c r="S55">
        <f t="shared" si="1"/>
        <v>-52626792.714890726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-637.70037406221422</v>
      </c>
      <c r="AC55">
        <f t="shared" si="2"/>
        <v>-570.84196503245903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-57.540304304722319</v>
      </c>
      <c r="AI55">
        <f t="shared" si="25"/>
        <v>-57.540575479315898</v>
      </c>
      <c r="AJ55">
        <f t="shared" si="7"/>
        <v>-66.858409029755194</v>
      </c>
      <c r="AK55">
        <f t="shared" si="22"/>
        <v>-44.639026184354996</v>
      </c>
      <c r="AL55">
        <f t="shared" si="8"/>
        <v>-169.03801069342609</v>
      </c>
      <c r="AN55">
        <f t="shared" si="26"/>
        <v>0</v>
      </c>
      <c r="AO55">
        <f t="shared" si="26"/>
        <v>0</v>
      </c>
      <c r="AP55">
        <f t="shared" si="26"/>
        <v>-1.9134017238868945E-6</v>
      </c>
      <c r="AQ55">
        <f t="shared" si="26"/>
        <v>-0.40600306981810202</v>
      </c>
      <c r="AR55">
        <f t="shared" si="26"/>
        <v>-0.40600498321982592</v>
      </c>
      <c r="AS55">
        <f t="shared" si="26"/>
        <v>-0.47175140342466282</v>
      </c>
      <c r="AT55">
        <f t="shared" si="26"/>
        <v>-0.31497194676899493</v>
      </c>
      <c r="AU55">
        <f t="shared" si="23"/>
        <v>-1.1927283334134837</v>
      </c>
      <c r="AW55">
        <v>52</v>
      </c>
      <c r="AX55">
        <f>IF(Z55&gt;0, (R55*SUMPRODUCT(K55:$K$98, X55:$X$98)-K55*$AZ$3)/Z55, 0)</f>
        <v>-52626792.714890726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1000000</v>
      </c>
      <c r="S56">
        <f t="shared" si="1"/>
        <v>-303874192.58410901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-570.84196503245903</v>
      </c>
      <c r="AC56">
        <f t="shared" si="2"/>
        <v>-510.03573231554481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-9.0600701787973286</v>
      </c>
      <c r="AI56">
        <f t="shared" si="25"/>
        <v>-9.0601121398905011</v>
      </c>
      <c r="AJ56">
        <f t="shared" si="7"/>
        <v>-60.806232716914224</v>
      </c>
      <c r="AK56">
        <f t="shared" si="22"/>
        <v>-39.958937552272133</v>
      </c>
      <c r="AL56">
        <f t="shared" si="8"/>
        <v>-109.82528240907686</v>
      </c>
      <c r="AN56">
        <f t="shared" si="26"/>
        <v>0</v>
      </c>
      <c r="AO56">
        <f t="shared" si="26"/>
        <v>0</v>
      </c>
      <c r="AP56">
        <f t="shared" si="26"/>
        <v>-2.6435402924170711E-7</v>
      </c>
      <c r="AQ56">
        <f t="shared" si="26"/>
        <v>-5.7078256924904057E-2</v>
      </c>
      <c r="AR56">
        <f t="shared" si="26"/>
        <v>-5.7078521278933293E-2</v>
      </c>
      <c r="AS56">
        <f t="shared" si="26"/>
        <v>-0.38307802314531891</v>
      </c>
      <c r="AT56">
        <f t="shared" si="26"/>
        <v>-0.25174048975827545</v>
      </c>
      <c r="AU56">
        <f t="shared" si="23"/>
        <v>-0.69189703418252768</v>
      </c>
      <c r="AW56">
        <v>53</v>
      </c>
      <c r="AX56">
        <f>IF(Z56&gt;0, (R56*SUMPRODUCT(K56:$K$98, X56:$X$98)-K56*$AZ$3)/Z56, 0)</f>
        <v>-303874192.58410901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1000000</v>
      </c>
      <c r="S57">
        <f t="shared" si="1"/>
        <v>-1782026577.6595502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-510.03573231554481</v>
      </c>
      <c r="AC57">
        <f t="shared" si="2"/>
        <v>-455.43902862003011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-1.4060856442683842</v>
      </c>
      <c r="AI57">
        <f t="shared" si="25"/>
        <v>-1.4060920336095188</v>
      </c>
      <c r="AJ57">
        <f t="shared" si="7"/>
        <v>-54.596703695514691</v>
      </c>
      <c r="AK57">
        <f t="shared" si="22"/>
        <v>-35.702501262088141</v>
      </c>
      <c r="AL57">
        <f t="shared" si="8"/>
        <v>-91.70529699121235</v>
      </c>
      <c r="AN57">
        <f t="shared" si="26"/>
        <v>0</v>
      </c>
      <c r="AO57">
        <f t="shared" si="26"/>
        <v>0</v>
      </c>
      <c r="AP57">
        <f t="shared" si="26"/>
        <v>-3.5939927267748917E-8</v>
      </c>
      <c r="AQ57">
        <f t="shared" si="26"/>
        <v>-7.9092060860503997E-3</v>
      </c>
      <c r="AR57">
        <f t="shared" si="26"/>
        <v>-7.9092420259776683E-3</v>
      </c>
      <c r="AS57">
        <f t="shared" si="26"/>
        <v>-0.30710546182379833</v>
      </c>
      <c r="AT57">
        <f t="shared" si="26"/>
        <v>-0.20082591798044921</v>
      </c>
      <c r="AU57">
        <f t="shared" si="23"/>
        <v>-0.51584062183022517</v>
      </c>
      <c r="AW57">
        <v>54</v>
      </c>
      <c r="AX57">
        <f>IF(Z57&gt;0, (R57*SUMPRODUCT(K57:$K$98, X57:$X$98)-K57*$AZ$3)/Z57, 0)</f>
        <v>-1782026577.6595502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1000000</v>
      </c>
      <c r="S58">
        <f t="shared" si="1"/>
        <v>-10639651623.073853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-455.43902862003011</v>
      </c>
      <c r="AC58">
        <f t="shared" si="2"/>
        <v>-406.64891822572378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-0.21479777422527108</v>
      </c>
      <c r="AI58">
        <f t="shared" si="25"/>
        <v>-0.21479872972863864</v>
      </c>
      <c r="AJ58">
        <f t="shared" si="7"/>
        <v>-48.790110394306339</v>
      </c>
      <c r="AK58">
        <f t="shared" si="22"/>
        <v>-31.880732003402112</v>
      </c>
      <c r="AL58">
        <f t="shared" si="8"/>
        <v>-80.885641127437097</v>
      </c>
      <c r="AN58">
        <f t="shared" si="26"/>
        <v>0</v>
      </c>
      <c r="AO58">
        <f t="shared" si="26"/>
        <v>0</v>
      </c>
      <c r="AP58">
        <f t="shared" si="26"/>
        <v>-4.798829467293841E-9</v>
      </c>
      <c r="AQ58">
        <f t="shared" si="26"/>
        <v>-1.0787799639893688E-3</v>
      </c>
      <c r="AR58">
        <f t="shared" si="26"/>
        <v>-1.078784762818836E-3</v>
      </c>
      <c r="AS58">
        <f t="shared" si="26"/>
        <v>-0.24503882185951775</v>
      </c>
      <c r="AT58">
        <f t="shared" si="26"/>
        <v>-0.1601147639756994</v>
      </c>
      <c r="AU58">
        <f t="shared" si="23"/>
        <v>-0.40623237059803602</v>
      </c>
      <c r="AW58">
        <v>55</v>
      </c>
      <c r="AX58">
        <f>IF(Z58&gt;0, (R58*SUMPRODUCT(K58:$K$98, X58:$X$98)-K58*$AZ$3)/Z58, 0)</f>
        <v>-10639651623.073853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1000000</v>
      </c>
      <c r="S59">
        <f t="shared" si="1"/>
        <v>-64828316438.393234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-406.64891822572378</v>
      </c>
      <c r="AC59">
        <f t="shared" si="2"/>
        <v>-363.08033664819442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-3.2237289122054445E-2</v>
      </c>
      <c r="AI59">
        <f t="shared" si="25"/>
        <v>-3.2237429138160294E-2</v>
      </c>
      <c r="AJ59">
        <f t="shared" si="7"/>
        <v>-43.568581577529358</v>
      </c>
      <c r="AK59">
        <f t="shared" si="22"/>
        <v>-28.465424275800668</v>
      </c>
      <c r="AL59">
        <f t="shared" si="8"/>
        <v>-72.066243282468193</v>
      </c>
      <c r="AN59">
        <f t="shared" si="26"/>
        <v>0</v>
      </c>
      <c r="AO59">
        <f t="shared" si="26"/>
        <v>0</v>
      </c>
      <c r="AP59">
        <f t="shared" si="26"/>
        <v>-6.2786036343793881E-10</v>
      </c>
      <c r="AQ59">
        <f t="shared" si="26"/>
        <v>-1.4455848448465753E-4</v>
      </c>
      <c r="AR59">
        <f t="shared" si="26"/>
        <v>-1.4455911234502098E-4</v>
      </c>
      <c r="AS59">
        <f t="shared" si="26"/>
        <v>-0.19537027757352682</v>
      </c>
      <c r="AT59">
        <f t="shared" si="26"/>
        <v>-0.12764468432636888</v>
      </c>
      <c r="AU59">
        <f t="shared" si="23"/>
        <v>-0.32315952101224077</v>
      </c>
      <c r="AW59">
        <v>56</v>
      </c>
      <c r="AX59">
        <f>IF(Z59&gt;0, (R59*SUMPRODUCT(K59:$K$98, X59:$X$98)-K59*$AZ$3)/Z59, 0)</f>
        <v>-64828316438.393234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1000000</v>
      </c>
      <c r="S60">
        <f t="shared" si="1"/>
        <v>-403229857306.7829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-363.08033664819442</v>
      </c>
      <c r="AC60">
        <f t="shared" si="2"/>
        <v>-324.17899874463137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-4.7406819512211523E-3</v>
      </c>
      <c r="AI60">
        <f t="shared" si="25"/>
        <v>-4.7407020501171581E-3</v>
      </c>
      <c r="AJ60">
        <f t="shared" si="7"/>
        <v>-38.901337903563046</v>
      </c>
      <c r="AK60">
        <f t="shared" si="22"/>
        <v>-25.415623565373611</v>
      </c>
      <c r="AL60">
        <f t="shared" si="8"/>
        <v>-64.321702170986768</v>
      </c>
      <c r="AN60">
        <f t="shared" si="26"/>
        <v>0</v>
      </c>
      <c r="AO60">
        <f t="shared" si="26"/>
        <v>0</v>
      </c>
      <c r="AP60">
        <f t="shared" si="26"/>
        <v>-8.0470973034264581E-11</v>
      </c>
      <c r="AQ60">
        <f t="shared" si="26"/>
        <v>-1.898050964304225E-5</v>
      </c>
      <c r="AR60">
        <f t="shared" si="26"/>
        <v>-1.8980590114015285E-5</v>
      </c>
      <c r="AS60">
        <f t="shared" si="26"/>
        <v>-0.15575126675933773</v>
      </c>
      <c r="AT60">
        <f t="shared" si="26"/>
        <v>-0.1017578258001982</v>
      </c>
      <c r="AU60">
        <f t="shared" si="23"/>
        <v>-0.25752807314964993</v>
      </c>
      <c r="AW60">
        <v>57</v>
      </c>
      <c r="AX60">
        <f>IF(Z60&gt;0, (R60*SUMPRODUCT(K60:$K$98, X60:$X$98)-K60*$AZ$3)/Z60, 0)</f>
        <v>-403229857306.7829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1000000</v>
      </c>
      <c r="S61">
        <f t="shared" si="1"/>
        <v>-2565782164680.6528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-324.17899874463137</v>
      </c>
      <c r="AC61">
        <f t="shared" si="2"/>
        <v>-289.44555124116999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-6.8310641231624154E-4</v>
      </c>
      <c r="AI61">
        <f t="shared" si="25"/>
        <v>-6.8310923256297983E-4</v>
      </c>
      <c r="AJ61">
        <f t="shared" si="7"/>
        <v>-34.733447503461377</v>
      </c>
      <c r="AK61">
        <f t="shared" si="22"/>
        <v>-22.692529912124197</v>
      </c>
      <c r="AL61">
        <f t="shared" si="8"/>
        <v>-57.426660524818132</v>
      </c>
      <c r="AN61">
        <f t="shared" si="26"/>
        <v>0</v>
      </c>
      <c r="AO61">
        <f t="shared" si="26"/>
        <v>0</v>
      </c>
      <c r="AP61">
        <f t="shared" si="26"/>
        <v>-1.0081754843748861E-11</v>
      </c>
      <c r="AQ61">
        <f t="shared" si="26"/>
        <v>-2.4419534956758286E-6</v>
      </c>
      <c r="AR61">
        <f t="shared" si="26"/>
        <v>-2.4419635774306726E-6</v>
      </c>
      <c r="AS61">
        <f t="shared" si="26"/>
        <v>-0.12416434982707272</v>
      </c>
      <c r="AT61">
        <f t="shared" si="26"/>
        <v>-8.1120747434861196E-2</v>
      </c>
      <c r="AU61">
        <f t="shared" si="23"/>
        <v>-0.20528753922551135</v>
      </c>
      <c r="AW61">
        <v>58</v>
      </c>
      <c r="AX61">
        <f>IF(Z61&gt;0, (R61*SUMPRODUCT(K61:$K$98, X61:$X$98)-K61*$AZ$3)/Z61, 0)</f>
        <v>-2565782164680.6528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1000000</v>
      </c>
      <c r="S62">
        <f t="shared" si="1"/>
        <v>-16729595659704.811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-289.44555124116999</v>
      </c>
      <c r="AC62">
        <f t="shared" si="2"/>
        <v>-258.43353003672075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-9.6234085470026185E-5</v>
      </c>
      <c r="AI62">
        <f t="shared" si="25"/>
        <v>-9.6234471662160311E-5</v>
      </c>
      <c r="AJ62">
        <f t="shared" si="7"/>
        <v>-31.01202120444924</v>
      </c>
      <c r="AK62">
        <f t="shared" si="22"/>
        <v>-20.2611885868819</v>
      </c>
      <c r="AL62">
        <f t="shared" si="8"/>
        <v>-51.273306025802803</v>
      </c>
      <c r="AN62">
        <f t="shared" si="26"/>
        <v>0</v>
      </c>
      <c r="AO62">
        <f t="shared" si="26"/>
        <v>0</v>
      </c>
      <c r="AP62">
        <f t="shared" si="26"/>
        <v>-1.2326348100656952E-12</v>
      </c>
      <c r="AQ62">
        <f t="shared" si="26"/>
        <v>-3.071566538584926E-7</v>
      </c>
      <c r="AR62">
        <f t="shared" si="26"/>
        <v>-3.0715788649330263E-7</v>
      </c>
      <c r="AS62">
        <f t="shared" si="26"/>
        <v>-9.8983105788584116E-2</v>
      </c>
      <c r="AT62">
        <f t="shared" si="26"/>
        <v>-6.4668966916934023E-2</v>
      </c>
      <c r="AU62">
        <f t="shared" si="23"/>
        <v>-0.16365237986340464</v>
      </c>
      <c r="AW62">
        <v>59</v>
      </c>
      <c r="AX62">
        <f>IF(Z62&gt;0, (R62*SUMPRODUCT(K62:$K$98, X62:$X$98)-K62*$AZ$3)/Z62, 0)</f>
        <v>-16729595659704.811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1000000</v>
      </c>
      <c r="S63">
        <f t="shared" si="1"/>
        <v>-111938747190948.73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-258.43353003672075</v>
      </c>
      <c r="AC63">
        <f t="shared" si="2"/>
        <v>-230.74422351673212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-1.3231864881066839E-5</v>
      </c>
      <c r="AI63">
        <f t="shared" si="25"/>
        <v>-1.3231916414657598E-5</v>
      </c>
      <c r="AJ63">
        <f t="shared" si="7"/>
        <v>-27.689306519988634</v>
      </c>
      <c r="AK63">
        <f t="shared" si="22"/>
        <v>-18.090347102570455</v>
      </c>
      <c r="AL63">
        <f t="shared" si="8"/>
        <v>-45.779666854475508</v>
      </c>
      <c r="AN63">
        <f t="shared" si="26"/>
        <v>0</v>
      </c>
      <c r="AO63">
        <f t="shared" si="26"/>
        <v>0</v>
      </c>
      <c r="AP63">
        <f t="shared" si="26"/>
        <v>-1.4685995334990724E-13</v>
      </c>
      <c r="AQ63">
        <f t="shared" si="26"/>
        <v>-3.7708046936183645E-8</v>
      </c>
      <c r="AR63">
        <f t="shared" si="26"/>
        <v>-3.7708193796136995E-8</v>
      </c>
      <c r="AS63">
        <f t="shared" si="26"/>
        <v>-7.8908731253755401E-2</v>
      </c>
      <c r="AT63">
        <f t="shared" si="26"/>
        <v>-5.1553704921190296E-2</v>
      </c>
      <c r="AU63">
        <f t="shared" si="23"/>
        <v>-0.1304624738831395</v>
      </c>
      <c r="AW63">
        <v>60</v>
      </c>
      <c r="AX63">
        <f>IF(Z63&gt;0, (R63*SUMPRODUCT(K63:$K$98, X63:$X$98)-K63*$AZ$3)/Z63, 0)</f>
        <v>-111938747190948.73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1000000</v>
      </c>
      <c r="S64">
        <f t="shared" si="1"/>
        <v>-770648274673770.38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-230.74422351673212</v>
      </c>
      <c r="AC64">
        <f t="shared" si="2"/>
        <v>-206.02162817306052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-1.7733947118200912E-6</v>
      </c>
      <c r="AI64">
        <f t="shared" si="25"/>
        <v>-1.773401395207148E-6</v>
      </c>
      <c r="AJ64">
        <f t="shared" si="7"/>
        <v>-24.7225953436716</v>
      </c>
      <c r="AK64">
        <f t="shared" si="22"/>
        <v>-16.152095646171251</v>
      </c>
      <c r="AL64">
        <f t="shared" si="8"/>
        <v>-40.874692763244241</v>
      </c>
      <c r="AN64">
        <f t="shared" si="26"/>
        <v>0</v>
      </c>
      <c r="AO64">
        <f t="shared" si="26"/>
        <v>0</v>
      </c>
      <c r="AP64">
        <f t="shared" si="26"/>
        <v>-1.7005584833672674E-14</v>
      </c>
      <c r="AQ64">
        <f t="shared" si="26"/>
        <v>-4.5123249572390988E-9</v>
      </c>
      <c r="AR64">
        <f t="shared" si="26"/>
        <v>-4.5123419628239324E-9</v>
      </c>
      <c r="AS64">
        <f t="shared" si="26"/>
        <v>-6.2905558042675475E-2</v>
      </c>
      <c r="AT64">
        <f t="shared" si="26"/>
        <v>-4.1098297976274484E-2</v>
      </c>
      <c r="AU64">
        <f t="shared" si="23"/>
        <v>-0.10400386053129192</v>
      </c>
      <c r="AW64">
        <v>61</v>
      </c>
      <c r="AX64">
        <f>IF(Z64&gt;0, (R64*SUMPRODUCT(K64:$K$98, X64:$X$98)-K64*$AZ$3)/Z64, 0)</f>
        <v>-770648274673770.38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1000000</v>
      </c>
      <c r="S65">
        <f t="shared" si="1"/>
        <v>-5468190989946542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-206.02162817306052</v>
      </c>
      <c r="AC65">
        <f t="shared" si="2"/>
        <v>-183.94788230134094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-2.3102250465043013E-7</v>
      </c>
      <c r="AI65">
        <f t="shared" si="25"/>
        <v>-2.3102334564100015E-7</v>
      </c>
      <c r="AJ65">
        <f t="shared" si="7"/>
        <v>-22.073745871719581</v>
      </c>
      <c r="AK65">
        <f t="shared" si="22"/>
        <v>-14.421513972114237</v>
      </c>
      <c r="AL65">
        <f t="shared" si="8"/>
        <v>-36.495260074857164</v>
      </c>
      <c r="AN65">
        <f t="shared" si="26"/>
        <v>0</v>
      </c>
      <c r="AO65">
        <f t="shared" si="26"/>
        <v>0</v>
      </c>
      <c r="AP65">
        <f t="shared" si="26"/>
        <v>-1.9105924726018764E-15</v>
      </c>
      <c r="AQ65">
        <f t="shared" si="26"/>
        <v>-5.2484519342935163E-10</v>
      </c>
      <c r="AR65">
        <f t="shared" si="26"/>
        <v>-5.2484710402182432E-10</v>
      </c>
      <c r="AS65">
        <f t="shared" si="26"/>
        <v>-5.0147925801788097E-2</v>
      </c>
      <c r="AT65">
        <f t="shared" si="26"/>
        <v>-3.2763311529720708E-2</v>
      </c>
      <c r="AU65">
        <f t="shared" si="23"/>
        <v>-8.2911237856355915E-2</v>
      </c>
      <c r="AW65">
        <v>62</v>
      </c>
      <c r="AX65">
        <f>IF(Z65&gt;0, (R65*SUMPRODUCT(K65:$K$98, X65:$X$98)-K65*$AZ$3)/Z65, 0)</f>
        <v>-5468190989946542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1000000</v>
      </c>
      <c r="S66">
        <f t="shared" si="1"/>
        <v>-4.0101828318143928E+16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-183.94788230134094</v>
      </c>
      <c r="AC66">
        <f t="shared" si="2"/>
        <v>-164.23918062665874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-2.9207673139495346E-8</v>
      </c>
      <c r="AI66">
        <f t="shared" si="25"/>
        <v>-2.9207775528331163E-8</v>
      </c>
      <c r="AJ66">
        <f t="shared" si="7"/>
        <v>-19.708701674682203</v>
      </c>
      <c r="AK66">
        <f t="shared" si="22"/>
        <v>-12.876351761093867</v>
      </c>
      <c r="AL66">
        <f t="shared" si="8"/>
        <v>-32.585053464983844</v>
      </c>
      <c r="AN66">
        <f t="shared" si="26"/>
        <v>0</v>
      </c>
      <c r="AO66">
        <f t="shared" si="26"/>
        <v>0</v>
      </c>
      <c r="AP66">
        <f t="shared" si="26"/>
        <v>-2.0768805472775548E-16</v>
      </c>
      <c r="AQ66">
        <f t="shared" si="26"/>
        <v>-5.9245568806456109E-11</v>
      </c>
      <c r="AR66">
        <f t="shared" si="26"/>
        <v>-5.9245776494510833E-11</v>
      </c>
      <c r="AS66">
        <f t="shared" si="26"/>
        <v>-3.9977619428175924E-2</v>
      </c>
      <c r="AT66">
        <f t="shared" si="26"/>
        <v>-2.611871136035316E-2</v>
      </c>
      <c r="AU66">
        <f t="shared" si="23"/>
        <v>-6.6096330847774859E-2</v>
      </c>
      <c r="AW66">
        <v>63</v>
      </c>
      <c r="AX66">
        <f>IF(Z66&gt;0, (R66*SUMPRODUCT(K66:$K$98, X66:$X$98)-K66*$AZ$3)/Z66, 0)</f>
        <v>-4.0101828318143928E+16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-3.0492404828895008E+17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-164.23918062665874</v>
      </c>
      <c r="AC67">
        <f t="shared" ref="AC67:AC89" si="29">S67*Z67</f>
        <v>-146.64212555956885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-1.2022840309122553E-14</v>
      </c>
      <c r="AH67">
        <f t="shared" ref="AH67:AH89" si="32">-X67*R67</f>
        <v>-3.5736842860263247E-9</v>
      </c>
      <c r="AI67">
        <f t="shared" ref="AI67:AI89" si="33">SUM(AE67:AH67)</f>
        <v>-3.573696308866634E-9</v>
      </c>
      <c r="AJ67">
        <f t="shared" ref="AJ67:AJ89" si="34">AB67-AC67</f>
        <v>-17.597055067089883</v>
      </c>
      <c r="AK67">
        <f t="shared" si="22"/>
        <v>-11.496742643866112</v>
      </c>
      <c r="AL67">
        <f t="shared" ref="AL67:AL89" si="35">SUM(AI67:AK67)</f>
        <v>-29.093797714529693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-6.4722766651423364E-12</v>
      </c>
      <c r="AR67">
        <f t="shared" si="36"/>
        <v>-6.4722984396312265E-12</v>
      </c>
      <c r="AS67">
        <f t="shared" si="36"/>
        <v>-3.1869913447947928E-2</v>
      </c>
      <c r="AT67">
        <f t="shared" si="36"/>
        <v>-2.0821676786054323E-2</v>
      </c>
      <c r="AU67">
        <f t="shared" si="23"/>
        <v>-5.2691590240474553E-2</v>
      </c>
      <c r="AW67">
        <v>64</v>
      </c>
      <c r="AX67">
        <f>IF(Z67&gt;0, (R67*SUMPRODUCT(K67:$K$98, X67:$X$98)-K67*$AZ$3)/Z67, 0)</f>
        <v>-3.0492404828895008E+17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7"/>
        <v>1000000</v>
      </c>
      <c r="S68">
        <f t="shared" si="28"/>
        <v>-2.4089192814357489E+18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-146.64212555956885</v>
      </c>
      <c r="AC68">
        <f t="shared" si="29"/>
        <v>-130.9304692496207</v>
      </c>
      <c r="AE68">
        <f t="shared" si="30"/>
        <v>0</v>
      </c>
      <c r="AF68">
        <f t="shared" si="31"/>
        <v>0</v>
      </c>
      <c r="AG68">
        <f t="shared" si="31"/>
        <v>-1.3588092205769587E-15</v>
      </c>
      <c r="AH68">
        <f t="shared" si="32"/>
        <v>-4.2175210741817477E-10</v>
      </c>
      <c r="AI68">
        <f t="shared" si="33"/>
        <v>-4.2175346622739535E-10</v>
      </c>
      <c r="AJ68">
        <f t="shared" si="34"/>
        <v>-15.711656309948154</v>
      </c>
      <c r="AK68">
        <f t="shared" si="22"/>
        <v>-10.264948789169821</v>
      </c>
      <c r="AL68">
        <f t="shared" si="35"/>
        <v>-25.976605099539729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-6.8199333378011225E-13</v>
      </c>
      <c r="AR68">
        <f t="shared" si="36"/>
        <v>-6.8199553103962558E-13</v>
      </c>
      <c r="AS68">
        <f t="shared" si="36"/>
        <v>-2.5406499878860168E-2</v>
      </c>
      <c r="AT68">
        <f t="shared" si="36"/>
        <v>-1.6598913254194617E-2</v>
      </c>
      <c r="AU68">
        <f t="shared" si="23"/>
        <v>-4.2005413133736777E-2</v>
      </c>
      <c r="AW68">
        <v>65</v>
      </c>
      <c r="AX68">
        <f>IF(Z68&gt;0, (R68*SUMPRODUCT(K68:$K$98, X68:$X$98)-K68*$AZ$3)/Z68, 0)</f>
        <v>-2.4089192814357489E+18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7"/>
        <v>1000000</v>
      </c>
      <c r="S69">
        <f t="shared" si="28"/>
        <v>-1.9838555189700973E+19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-130.9304692496207</v>
      </c>
      <c r="AC69">
        <f t="shared" si="29"/>
        <v>-116.90220468716196</v>
      </c>
      <c r="AE69">
        <f t="shared" si="30"/>
        <v>0</v>
      </c>
      <c r="AF69">
        <f t="shared" si="31"/>
        <v>0</v>
      </c>
      <c r="AG69">
        <f t="shared" si="31"/>
        <v>-1.4731693357872502E-16</v>
      </c>
      <c r="AH69">
        <f t="shared" si="32"/>
        <v>-4.7916167791698563E-11</v>
      </c>
      <c r="AI69">
        <f t="shared" si="33"/>
        <v>-4.7916315108632143E-11</v>
      </c>
      <c r="AJ69">
        <f t="shared" si="34"/>
        <v>-14.028264562458745</v>
      </c>
      <c r="AK69">
        <f t="shared" si="22"/>
        <v>-9.1651328474734495</v>
      </c>
      <c r="AL69">
        <f t="shared" si="35"/>
        <v>-23.193397409980108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-6.9181013899785277E-14</v>
      </c>
      <c r="AR69">
        <f t="shared" si="36"/>
        <v>-6.9181226594900502E-14</v>
      </c>
      <c r="AS69">
        <f t="shared" si="36"/>
        <v>-2.0253906153435336E-2</v>
      </c>
      <c r="AT69">
        <f t="shared" si="36"/>
        <v>-1.3232552020245002E-2</v>
      </c>
      <c r="AU69">
        <f t="shared" si="23"/>
        <v>-3.3486458173749518E-2</v>
      </c>
      <c r="AW69">
        <v>66</v>
      </c>
      <c r="AX69">
        <f>IF(Z69&gt;0, (R69*SUMPRODUCT(K69:$K$98, X69:$X$98)-K69*$AZ$3)/Z69, 0)</f>
        <v>-1.9838555189700973E+19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7"/>
        <v>1000000</v>
      </c>
      <c r="S70">
        <f t="shared" si="28"/>
        <v>-1.7067444534058415E+20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-116.90220468716196</v>
      </c>
      <c r="AC70">
        <f t="shared" si="29"/>
        <v>-104.37696847068038</v>
      </c>
      <c r="AE70">
        <f t="shared" si="30"/>
        <v>0</v>
      </c>
      <c r="AF70">
        <f t="shared" si="31"/>
        <v>0</v>
      </c>
      <c r="AG70">
        <f t="shared" si="31"/>
        <v>-1.5288898150861735E-17</v>
      </c>
      <c r="AH70">
        <f t="shared" si="32"/>
        <v>-5.2221946436830416E-12</v>
      </c>
      <c r="AI70">
        <f t="shared" si="33"/>
        <v>-5.2222099325811929E-12</v>
      </c>
      <c r="AJ70">
        <f t="shared" si="34"/>
        <v>-12.525236216481574</v>
      </c>
      <c r="AK70">
        <f t="shared" si="22"/>
        <v>-8.1831543281013381</v>
      </c>
      <c r="AL70">
        <f t="shared" si="35"/>
        <v>-20.708390544588134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-6.7319344403632812E-15</v>
      </c>
      <c r="AR70">
        <f t="shared" si="36"/>
        <v>-6.7319541492916227E-15</v>
      </c>
      <c r="AS70">
        <f t="shared" si="36"/>
        <v>-1.6146289982012299E-2</v>
      </c>
      <c r="AT70">
        <f t="shared" si="36"/>
        <v>-1.0548909454914757E-2</v>
      </c>
      <c r="AU70">
        <f t="shared" si="23"/>
        <v>-2.6695199436933791E-2</v>
      </c>
      <c r="AW70">
        <v>67</v>
      </c>
      <c r="AX70">
        <f>IF(Z70&gt;0, (R70*SUMPRODUCT(K70:$K$98, X70:$X$98)-K70*$AZ$3)/Z70, 0)</f>
        <v>-1.7067444534058415E+20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7"/>
        <v>1000000</v>
      </c>
      <c r="S71">
        <f t="shared" si="28"/>
        <v>-1.5357909858046842E+21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-104.37696847068038</v>
      </c>
      <c r="AC71">
        <f t="shared" si="29"/>
        <v>-93.193721848821752</v>
      </c>
      <c r="AE71">
        <f t="shared" si="30"/>
        <v>0</v>
      </c>
      <c r="AF71">
        <f t="shared" si="31"/>
        <v>0</v>
      </c>
      <c r="AG71">
        <f t="shared" si="31"/>
        <v>-1.5170313328801138E-18</v>
      </c>
      <c r="AH71">
        <f t="shared" si="32"/>
        <v>-5.4475911345892022E-13</v>
      </c>
      <c r="AI71">
        <f t="shared" si="33"/>
        <v>-5.4476063049025314E-13</v>
      </c>
      <c r="AJ71">
        <f t="shared" si="34"/>
        <v>-11.183246621858629</v>
      </c>
      <c r="AK71">
        <f t="shared" si="22"/>
        <v>-7.3063877929476275</v>
      </c>
      <c r="AL71">
        <f t="shared" si="35"/>
        <v>-18.489634414806801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-6.2700832145623744E-16</v>
      </c>
      <c r="AR71">
        <f t="shared" si="36"/>
        <v>-6.2701006753307427E-16</v>
      </c>
      <c r="AS71">
        <f t="shared" si="36"/>
        <v>-1.2871723518823673E-2</v>
      </c>
      <c r="AT71">
        <f t="shared" si="36"/>
        <v>-8.4095260322981213E-3</v>
      </c>
      <c r="AU71">
        <f t="shared" si="23"/>
        <v>-2.1281249551122421E-2</v>
      </c>
      <c r="AW71">
        <v>68</v>
      </c>
      <c r="AX71">
        <f>IF(Z71&gt;0, (R71*SUMPRODUCT(K71:$K$98, X71:$X$98)-K71*$AZ$3)/Z71, 0)</f>
        <v>-1.5357909858046842E+21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7"/>
        <v>1000000</v>
      </c>
      <c r="S72">
        <f t="shared" si="28"/>
        <v>-1.4501689329671305E+22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-93.193721848821752</v>
      </c>
      <c r="AC72">
        <f t="shared" si="29"/>
        <v>-83.208680222162286</v>
      </c>
      <c r="AE72">
        <f t="shared" si="30"/>
        <v>0</v>
      </c>
      <c r="AF72">
        <f t="shared" si="31"/>
        <v>0</v>
      </c>
      <c r="AG72">
        <f t="shared" si="31"/>
        <v>-1.4344652945349005E-19</v>
      </c>
      <c r="AH72">
        <f t="shared" si="32"/>
        <v>-5.4336579603912904E-14</v>
      </c>
      <c r="AI72">
        <f t="shared" si="33"/>
        <v>-5.4336723050442356E-14</v>
      </c>
      <c r="AJ72">
        <f t="shared" si="34"/>
        <v>-9.9850416266594664</v>
      </c>
      <c r="AK72">
        <f t="shared" ref="AK72:AK89" si="49">G72*SUM(AB72:AB72, AE72:AF72)</f>
        <v>-6.523560529417523</v>
      </c>
      <c r="AL72">
        <f t="shared" si="35"/>
        <v>-16.508602156077046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-5.5839699749517635E-17</v>
      </c>
      <c r="AR72">
        <f t="shared" si="36"/>
        <v>-5.5839847164227816E-17</v>
      </c>
      <c r="AS72">
        <f t="shared" si="36"/>
        <v>-1.0261259182735684E-2</v>
      </c>
      <c r="AT72">
        <f t="shared" si="36"/>
        <v>-6.704022666053985E-3</v>
      </c>
      <c r="AU72">
        <f t="shared" si="23"/>
        <v>-1.6965281848789728E-2</v>
      </c>
      <c r="AW72">
        <v>69</v>
      </c>
      <c r="AX72">
        <f>IF(Z72&gt;0, (R72*SUMPRODUCT(K72:$K$98, X72:$X$98)-K72*$AZ$3)/Z72, 0)</f>
        <v>-1.4501689329671305E+22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7"/>
        <v>1000000</v>
      </c>
      <c r="S73">
        <f t="shared" si="28"/>
        <v>-1.441723927795807E+23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-83.208680222162286</v>
      </c>
      <c r="AC73">
        <f t="shared" si="29"/>
        <v>-74.293464484073468</v>
      </c>
      <c r="AE73">
        <f t="shared" si="30"/>
        <v>0</v>
      </c>
      <c r="AF73">
        <f t="shared" si="31"/>
        <v>0</v>
      </c>
      <c r="AG73">
        <f t="shared" si="31"/>
        <v>-1.2882748051087999E-20</v>
      </c>
      <c r="AH73">
        <f t="shared" si="32"/>
        <v>-5.1651726443146856E-15</v>
      </c>
      <c r="AI73">
        <f t="shared" si="33"/>
        <v>-5.165185527062737E-15</v>
      </c>
      <c r="AJ73">
        <f t="shared" si="34"/>
        <v>-8.9152157380888184</v>
      </c>
      <c r="AK73">
        <f t="shared" si="49"/>
        <v>-5.8246076155513604</v>
      </c>
      <c r="AL73">
        <f t="shared" si="35"/>
        <v>-14.739823353640183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-4.7393370654362512E-18</v>
      </c>
      <c r="AR73">
        <f t="shared" si="36"/>
        <v>-4.7393488860837974E-18</v>
      </c>
      <c r="AS73">
        <f t="shared" si="36"/>
        <v>-8.1802129964410834E-3</v>
      </c>
      <c r="AT73">
        <f t="shared" si="36"/>
        <v>-5.3444058243415065E-3</v>
      </c>
      <c r="AU73">
        <f t="shared" si="23"/>
        <v>-1.3524618820782593E-2</v>
      </c>
      <c r="AW73">
        <v>70</v>
      </c>
      <c r="AX73">
        <f>IF(Z73&gt;0, (R73*SUMPRODUCT(K73:$K$98, X73:$X$98)-K73*$AZ$3)/Z73, 0)</f>
        <v>-1.441723927795807E+23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7"/>
        <v>1000000</v>
      </c>
      <c r="S74">
        <f t="shared" si="28"/>
        <v>-1.5142552904071889E+24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-74.293464484073468</v>
      </c>
      <c r="AC74">
        <f t="shared" si="29"/>
        <v>-66.333450432208451</v>
      </c>
      <c r="AE74">
        <f t="shared" si="30"/>
        <v>0</v>
      </c>
      <c r="AF74">
        <f t="shared" si="31"/>
        <v>0</v>
      </c>
      <c r="AG74">
        <f t="shared" si="31"/>
        <v>-1.0951497223161613E-21</v>
      </c>
      <c r="AH74">
        <f t="shared" si="32"/>
        <v>-4.6635083393043825E-16</v>
      </c>
      <c r="AI74">
        <f t="shared" si="33"/>
        <v>-4.663519290801606E-16</v>
      </c>
      <c r="AJ74">
        <f t="shared" si="34"/>
        <v>-7.9600140518650164</v>
      </c>
      <c r="AK74">
        <f t="shared" si="49"/>
        <v>-5.2005425138851429</v>
      </c>
      <c r="AL74">
        <f t="shared" si="35"/>
        <v>-13.160556565750159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-3.8205640950293927E-19</v>
      </c>
      <c r="AR74">
        <f t="shared" si="36"/>
        <v>-3.8205730670080053E-19</v>
      </c>
      <c r="AS74">
        <f t="shared" si="36"/>
        <v>-6.5212157178261183E-3</v>
      </c>
      <c r="AT74">
        <f t="shared" si="36"/>
        <v>-4.2605276023130632E-3</v>
      </c>
      <c r="AU74">
        <f t="shared" si="23"/>
        <v>-1.0781743320139181E-2</v>
      </c>
      <c r="AW74">
        <v>71</v>
      </c>
      <c r="AX74">
        <f>IF(Z74&gt;0, (R74*SUMPRODUCT(K74:$K$98, X74:$X$98)-K74*$AZ$3)/Z74, 0)</f>
        <v>-1.5142552904071889E+24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7"/>
        <v>1000000</v>
      </c>
      <c r="S75">
        <f t="shared" si="28"/>
        <v>-1.6860420314177993E+25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-66.333450432208451</v>
      </c>
      <c r="AC75">
        <f t="shared" si="29"/>
        <v>-59.226295028757541</v>
      </c>
      <c r="AE75">
        <f t="shared" si="30"/>
        <v>0</v>
      </c>
      <c r="AF75">
        <f t="shared" si="31"/>
        <v>0</v>
      </c>
      <c r="AG75">
        <f t="shared" si="31"/>
        <v>-8.7818532879269199E-23</v>
      </c>
      <c r="AH75">
        <f t="shared" si="32"/>
        <v>-3.9855187688549225E-17</v>
      </c>
      <c r="AI75">
        <f t="shared" si="33"/>
        <v>-3.9855275507082103E-17</v>
      </c>
      <c r="AJ75">
        <f t="shared" si="34"/>
        <v>-7.1071554034509106</v>
      </c>
      <c r="AK75">
        <f t="shared" si="49"/>
        <v>-4.6433415302545917</v>
      </c>
      <c r="AL75">
        <f t="shared" si="35"/>
        <v>-11.750496933705502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-2.9152886932514505E-20</v>
      </c>
      <c r="AR75">
        <f t="shared" si="36"/>
        <v>-2.9152951169164939E-20</v>
      </c>
      <c r="AS75">
        <f t="shared" si="36"/>
        <v>-5.1986732444404653E-3</v>
      </c>
      <c r="AT75">
        <f t="shared" si="36"/>
        <v>-3.3964665197011019E-3</v>
      </c>
      <c r="AU75">
        <f t="shared" si="23"/>
        <v>-8.5951397641415676E-3</v>
      </c>
      <c r="AW75">
        <v>72</v>
      </c>
      <c r="AX75">
        <f>IF(Z75&gt;0, (R75*SUMPRODUCT(K75:$K$98, X75:$X$98)-K75*$AZ$3)/Z75, 0)</f>
        <v>-1.6860420314177993E+25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7"/>
        <v>1000000</v>
      </c>
      <c r="S76">
        <f t="shared" si="28"/>
        <v>-1.9980657037693036E+26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-59.226295028757541</v>
      </c>
      <c r="AC76">
        <f t="shared" si="29"/>
        <v>-52.880620561390657</v>
      </c>
      <c r="AE76">
        <f t="shared" si="30"/>
        <v>0</v>
      </c>
      <c r="AF76">
        <f t="shared" si="31"/>
        <v>0</v>
      </c>
      <c r="AG76">
        <f t="shared" si="31"/>
        <v>-6.6164766831281646E-24</v>
      </c>
      <c r="AH76">
        <f t="shared" si="32"/>
        <v>-3.2129548346939336E-18</v>
      </c>
      <c r="AI76">
        <f t="shared" si="33"/>
        <v>-3.2129614511706167E-18</v>
      </c>
      <c r="AJ76">
        <f t="shared" si="34"/>
        <v>-6.3456744673668837</v>
      </c>
      <c r="AK76">
        <f t="shared" si="49"/>
        <v>-4.1458406520130282</v>
      </c>
      <c r="AL76">
        <f t="shared" si="35"/>
        <v>-10.491515119379912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-2.0983759860078988E-21</v>
      </c>
      <c r="AR76">
        <f t="shared" si="36"/>
        <v>-2.0983803072189019E-21</v>
      </c>
      <c r="AS76">
        <f t="shared" si="36"/>
        <v>-4.1443504818562378E-3</v>
      </c>
      <c r="AT76">
        <f t="shared" si="36"/>
        <v>-2.7076423148127407E-3</v>
      </c>
      <c r="AU76">
        <f t="shared" si="23"/>
        <v>-6.8519927966689785E-3</v>
      </c>
      <c r="AW76">
        <v>73</v>
      </c>
      <c r="AX76">
        <f>IF(Z76&gt;0, (R76*SUMPRODUCT(K76:$K$98, X76:$X$98)-K76*$AZ$3)/Z76, 0)</f>
        <v>-1.9980657037693036E+26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7"/>
        <v>1000000</v>
      </c>
      <c r="S77">
        <f t="shared" si="28"/>
        <v>-2.53183789131748E+27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-52.880620561390657</v>
      </c>
      <c r="AC77">
        <f t="shared" si="29"/>
        <v>-47.214839786955949</v>
      </c>
      <c r="AE77">
        <f t="shared" si="30"/>
        <v>0</v>
      </c>
      <c r="AF77">
        <f t="shared" si="31"/>
        <v>0</v>
      </c>
      <c r="AG77">
        <f t="shared" si="31"/>
        <v>-4.6621112620274229E-25</v>
      </c>
      <c r="AH77">
        <f t="shared" si="32"/>
        <v>-2.4336403160376562E-19</v>
      </c>
      <c r="AI77">
        <f t="shared" si="33"/>
        <v>-2.4336449781489183E-19</v>
      </c>
      <c r="AJ77">
        <f t="shared" si="34"/>
        <v>-5.6657807744347082</v>
      </c>
      <c r="AK77">
        <f t="shared" si="49"/>
        <v>-3.7016434392973463</v>
      </c>
      <c r="AL77">
        <f t="shared" si="35"/>
        <v>-9.367424213732054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-1.4191132519120371E-22</v>
      </c>
      <c r="AR77">
        <f t="shared" si="36"/>
        <v>-1.4191159704994267E-22</v>
      </c>
      <c r="AS77">
        <f t="shared" si="36"/>
        <v>-3.3038508305614084E-3</v>
      </c>
      <c r="AT77">
        <f t="shared" si="36"/>
        <v>-2.1585158759667889E-3</v>
      </c>
      <c r="AU77">
        <f t="shared" si="23"/>
        <v>-5.4623667065281968E-3</v>
      </c>
      <c r="AW77">
        <v>74</v>
      </c>
      <c r="AX77">
        <f>IF(Z77&gt;0, (R77*SUMPRODUCT(K77:$K$98, X77:$X$98)-K77*$AZ$3)/Z77, 0)</f>
        <v>-2.53183789131748E+27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7"/>
        <v>1000000</v>
      </c>
      <c r="S78">
        <f t="shared" si="28"/>
        <v>-3.4473087569092426E+28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-47.214839786955949</v>
      </c>
      <c r="AC78">
        <f t="shared" si="29"/>
        <v>-42.156106952639234</v>
      </c>
      <c r="AE78">
        <f t="shared" si="30"/>
        <v>0</v>
      </c>
      <c r="AF78">
        <f t="shared" si="31"/>
        <v>0</v>
      </c>
      <c r="AG78">
        <f t="shared" si="31"/>
        <v>-3.0571751709321206E-26</v>
      </c>
      <c r="AH78">
        <f t="shared" si="32"/>
        <v>-1.7239090529255746E-20</v>
      </c>
      <c r="AI78">
        <f t="shared" si="33"/>
        <v>-1.7239121101007455E-20</v>
      </c>
      <c r="AJ78">
        <f t="shared" si="34"/>
        <v>-5.0587328343167144</v>
      </c>
      <c r="AK78">
        <f t="shared" si="49"/>
        <v>-3.305038785086917</v>
      </c>
      <c r="AL78">
        <f t="shared" si="35"/>
        <v>-8.3637716194036322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-8.975465705986404E-24</v>
      </c>
      <c r="AR78">
        <f t="shared" si="36"/>
        <v>-8.9754816230505073E-24</v>
      </c>
      <c r="AS78">
        <f t="shared" si="36"/>
        <v>-2.6338096544654141E-3</v>
      </c>
      <c r="AT78">
        <f t="shared" si="36"/>
        <v>-1.7207556409174023E-3</v>
      </c>
      <c r="AU78">
        <f t="shared" si="23"/>
        <v>-4.3545652953828166E-3</v>
      </c>
      <c r="AW78">
        <v>75</v>
      </c>
      <c r="AX78">
        <f>IF(Z78&gt;0, (R78*SUMPRODUCT(K78:$K$98, X78:$X$98)-K78*$AZ$3)/Z78, 0)</f>
        <v>-3.4473087569092426E+28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7"/>
        <v>1000000</v>
      </c>
      <c r="S79">
        <f t="shared" si="28"/>
        <v>-5.0699862830625156E+29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-42.156106952639234</v>
      </c>
      <c r="AC79">
        <f t="shared" si="29"/>
        <v>-37.639381207713598</v>
      </c>
      <c r="AE79">
        <f t="shared" si="30"/>
        <v>0</v>
      </c>
      <c r="AF79">
        <f t="shared" si="31"/>
        <v>0</v>
      </c>
      <c r="AG79">
        <f t="shared" si="31"/>
        <v>-1.8559902880534818E-27</v>
      </c>
      <c r="AH79">
        <f t="shared" si="32"/>
        <v>-1.1364017561669804E-21</v>
      </c>
      <c r="AI79">
        <f t="shared" si="33"/>
        <v>-1.1364036121572684E-21</v>
      </c>
      <c r="AJ79">
        <f t="shared" si="34"/>
        <v>-4.5167257449256368</v>
      </c>
      <c r="AK79">
        <f t="shared" si="49"/>
        <v>-2.9509274866847468</v>
      </c>
      <c r="AL79">
        <f t="shared" si="35"/>
        <v>-7.4676532316103836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-5.282706895842903E-25</v>
      </c>
      <c r="AR79">
        <f t="shared" si="36"/>
        <v>-5.2827155236478501E-25</v>
      </c>
      <c r="AS79">
        <f t="shared" si="36"/>
        <v>-2.0996569311745963E-3</v>
      </c>
      <c r="AT79">
        <f t="shared" si="36"/>
        <v>-1.3717758617007348E-3</v>
      </c>
      <c r="AU79">
        <f t="shared" si="23"/>
        <v>-3.4714327928753309E-3</v>
      </c>
      <c r="AW79">
        <v>76</v>
      </c>
      <c r="AX79">
        <f>IF(Z79&gt;0, (R79*SUMPRODUCT(K79:$K$98, X79:$X$98)-K79*$AZ$3)/Z79, 0)</f>
        <v>-5.0699862830625156E+29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7"/>
        <v>1000000</v>
      </c>
      <c r="S80">
        <f t="shared" si="28"/>
        <v>-8.2214663057299943E+30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-37.639381207713598</v>
      </c>
      <c r="AC80">
        <f t="shared" si="29"/>
        <v>-33.606590364029998</v>
      </c>
      <c r="AE80">
        <f t="shared" si="30"/>
        <v>0</v>
      </c>
      <c r="AF80">
        <f t="shared" si="31"/>
        <v>0</v>
      </c>
      <c r="AG80">
        <f t="shared" si="31"/>
        <v>-1.0219159549619422E-28</v>
      </c>
      <c r="AH80">
        <f t="shared" si="32"/>
        <v>-6.9409551587070105E-23</v>
      </c>
      <c r="AI80">
        <f t="shared" si="33"/>
        <v>-6.9409653778665604E-23</v>
      </c>
      <c r="AJ80">
        <f t="shared" si="34"/>
        <v>-4.0327908436835997</v>
      </c>
      <c r="AK80">
        <f t="shared" si="49"/>
        <v>-2.6347566845399522</v>
      </c>
      <c r="AL80">
        <f t="shared" si="35"/>
        <v>-6.6675475282235519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-2.8808844201237032E-26</v>
      </c>
      <c r="AR80">
        <f t="shared" si="36"/>
        <v>-2.8808886616462112E-26</v>
      </c>
      <c r="AS80">
        <f t="shared" si="36"/>
        <v>-1.6738336504899501E-3</v>
      </c>
      <c r="AT80">
        <f t="shared" si="36"/>
        <v>-1.093571318320101E-3</v>
      </c>
      <c r="AU80">
        <f t="shared" si="23"/>
        <v>-2.7674049688100511E-3</v>
      </c>
      <c r="AW80">
        <v>77</v>
      </c>
      <c r="AX80">
        <f>IF(Z80&gt;0, (R80*SUMPRODUCT(K80:$K$98, X80:$X$98)-K80*$AZ$3)/Z80, 0)</f>
        <v>-8.2214663057299943E+30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7"/>
        <v>1000000</v>
      </c>
      <c r="S81">
        <f t="shared" si="28"/>
        <v>-1.4846823068366654E+32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-33.606590364029998</v>
      </c>
      <c r="AC81">
        <f t="shared" si="29"/>
        <v>-30.005884253598211</v>
      </c>
      <c r="AE81">
        <f t="shared" si="30"/>
        <v>0</v>
      </c>
      <c r="AF81">
        <f t="shared" si="31"/>
        <v>0</v>
      </c>
      <c r="AG81">
        <f t="shared" si="31"/>
        <v>-5.0525765875007578E-30</v>
      </c>
      <c r="AH81">
        <f t="shared" si="32"/>
        <v>-3.8446841181492608E-24</v>
      </c>
      <c r="AI81">
        <f t="shared" si="33"/>
        <v>-3.8446891707258483E-24</v>
      </c>
      <c r="AJ81">
        <f t="shared" si="34"/>
        <v>-3.600706110431787</v>
      </c>
      <c r="AK81">
        <f t="shared" si="49"/>
        <v>-2.3524613254821003</v>
      </c>
      <c r="AL81">
        <f t="shared" si="35"/>
        <v>-5.9531674359138869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-1.4247846816230527E-27</v>
      </c>
      <c r="AR81">
        <f t="shared" si="36"/>
        <v>-1.4247865540353247E-27</v>
      </c>
      <c r="AS81">
        <f t="shared" si="36"/>
        <v>-1.3343699382094634E-3</v>
      </c>
      <c r="AT81">
        <f t="shared" si="36"/>
        <v>-8.7178835963018248E-4</v>
      </c>
      <c r="AU81">
        <f t="shared" si="23"/>
        <v>-2.2061582978396459E-3</v>
      </c>
      <c r="AW81">
        <v>78</v>
      </c>
      <c r="AX81">
        <f>IF(Z81&gt;0, (R81*SUMPRODUCT(K81:$K$98, X81:$X$98)-K81*$AZ$3)/Z81, 0)</f>
        <v>-1.4846823068366654E+32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7"/>
        <v>1000000</v>
      </c>
      <c r="S82">
        <f t="shared" si="28"/>
        <v>-3.0222530359974732E+33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-30.005884253598211</v>
      </c>
      <c r="AC82">
        <f t="shared" si="29"/>
        <v>-26.790968083569826</v>
      </c>
      <c r="AE82">
        <f t="shared" si="30"/>
        <v>0</v>
      </c>
      <c r="AF82">
        <f t="shared" si="31"/>
        <v>0</v>
      </c>
      <c r="AG82">
        <f t="shared" si="31"/>
        <v>-2.2161420440700839E-31</v>
      </c>
      <c r="AH82">
        <f t="shared" si="32"/>
        <v>-1.9121746468874967E-25</v>
      </c>
      <c r="AI82">
        <f t="shared" si="33"/>
        <v>-1.9121768630295407E-25</v>
      </c>
      <c r="AJ82">
        <f t="shared" si="34"/>
        <v>-3.2149161700283848</v>
      </c>
      <c r="AK82">
        <f t="shared" si="49"/>
        <v>-2.1004118977518749</v>
      </c>
      <c r="AL82">
        <f t="shared" si="35"/>
        <v>-5.3153280677802597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-6.3270039640398386E-29</v>
      </c>
      <c r="AR82">
        <f t="shared" si="36"/>
        <v>-6.3270112968112043E-29</v>
      </c>
      <c r="AS82">
        <f t="shared" si="36"/>
        <v>-1.0637515451287186E-3</v>
      </c>
      <c r="AT82">
        <f t="shared" si="36"/>
        <v>-6.9498434281742847E-4</v>
      </c>
      <c r="AU82">
        <f t="shared" si="23"/>
        <v>-1.7587358879461472E-3</v>
      </c>
      <c r="AW82">
        <v>79</v>
      </c>
      <c r="AX82">
        <f>IF(Z82&gt;0, (R82*SUMPRODUCT(K82:$K$98, X82:$X$98)-K82*$AZ$3)/Z82, 0)</f>
        <v>-3.0222530359974732E+33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7"/>
        <v>1000000</v>
      </c>
      <c r="S83">
        <f t="shared" si="28"/>
        <v>-7.0408173475807609E+34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-26.790968083569826</v>
      </c>
      <c r="AC83">
        <f t="shared" si="29"/>
        <v>-23.920507217473055</v>
      </c>
      <c r="AE83">
        <f t="shared" si="30"/>
        <v>0</v>
      </c>
      <c r="AF83">
        <f t="shared" si="31"/>
        <v>0</v>
      </c>
      <c r="AG83">
        <f t="shared" si="31"/>
        <v>-8.4935122005729167E-33</v>
      </c>
      <c r="AH83">
        <f t="shared" si="32"/>
        <v>-8.4361820064946147E-27</v>
      </c>
      <c r="AI83">
        <f t="shared" si="33"/>
        <v>-8.4361905000068152E-27</v>
      </c>
      <c r="AJ83">
        <f t="shared" si="34"/>
        <v>-2.8704608660967708</v>
      </c>
      <c r="AK83">
        <f t="shared" si="49"/>
        <v>-1.875367765849888</v>
      </c>
      <c r="AL83">
        <f t="shared" si="35"/>
        <v>-4.7458286319466589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-2.4922893924601892E-30</v>
      </c>
      <c r="AR83">
        <f t="shared" si="36"/>
        <v>-2.4922919016865602E-30</v>
      </c>
      <c r="AS83">
        <f t="shared" si="36"/>
        <v>-8.4801621901205192E-4</v>
      </c>
      <c r="AT83">
        <f t="shared" si="36"/>
        <v>-5.5403726308787327E-4</v>
      </c>
      <c r="AU83">
        <f t="shared" si="23"/>
        <v>-1.4020534820999254E-3</v>
      </c>
      <c r="AW83">
        <v>80</v>
      </c>
      <c r="AX83">
        <f>IF(Z83&gt;0, (R83*SUMPRODUCT(K83:$K$98, X83:$X$98)-K83*$AZ$3)/Z83, 0)</f>
        <v>-7.0408173475807609E+34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7"/>
        <v>1000000</v>
      </c>
      <c r="S84">
        <f t="shared" si="28"/>
        <v>-1.9141999212084879E+36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-23.920507217473055</v>
      </c>
      <c r="AC84">
        <f t="shared" si="29"/>
        <v>-21.357595729886658</v>
      </c>
      <c r="AE84">
        <f t="shared" si="30"/>
        <v>0</v>
      </c>
      <c r="AF84">
        <f t="shared" si="31"/>
        <v>0</v>
      </c>
      <c r="AG84">
        <f t="shared" si="31"/>
        <v>-2.7893632599779614E-34</v>
      </c>
      <c r="AH84">
        <f t="shared" si="32"/>
        <v>-3.2518563010277568E-28</v>
      </c>
      <c r="AI84">
        <f t="shared" si="33"/>
        <v>-3.2518590903910169E-28</v>
      </c>
      <c r="AJ84">
        <f t="shared" si="34"/>
        <v>-2.5629114875863976</v>
      </c>
      <c r="AK84">
        <f t="shared" si="49"/>
        <v>-1.6744355052231141</v>
      </c>
      <c r="AL84">
        <f t="shared" si="35"/>
        <v>-4.2373469928095115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-8.5776012167176642E-32</v>
      </c>
      <c r="AR84">
        <f t="shared" si="36"/>
        <v>-8.5776085743754083E-32</v>
      </c>
      <c r="AS84">
        <f t="shared" si="36"/>
        <v>-6.7603333786037177E-4</v>
      </c>
      <c r="AT84">
        <f t="shared" si="36"/>
        <v>-4.4167511406877649E-4</v>
      </c>
      <c r="AU84">
        <f t="shared" si="23"/>
        <v>-1.1177084519291482E-3</v>
      </c>
      <c r="AW84">
        <v>81</v>
      </c>
      <c r="AX84">
        <f>IF(Z84&gt;0, (R84*SUMPRODUCT(K84:$K$98, X84:$X$98)-K84*$AZ$3)/Z84, 0)</f>
        <v>-1.9141999212084879E+36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7"/>
        <v>1000000</v>
      </c>
      <c r="S85">
        <f t="shared" si="28"/>
        <v>-6.2411695084091775E+37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-21.357595729886658</v>
      </c>
      <c r="AC85">
        <f t="shared" si="29"/>
        <v>-19.069281901684516</v>
      </c>
      <c r="AE85">
        <f t="shared" si="30"/>
        <v>0</v>
      </c>
      <c r="AF85">
        <f t="shared" si="31"/>
        <v>0</v>
      </c>
      <c r="AG85">
        <f t="shared" si="31"/>
        <v>-7.6385050413993323E-36</v>
      </c>
      <c r="AH85">
        <f t="shared" si="32"/>
        <v>-1.0740338307856754E-29</v>
      </c>
      <c r="AI85">
        <f t="shared" si="33"/>
        <v>-1.0740345946361796E-29</v>
      </c>
      <c r="AJ85">
        <f t="shared" si="34"/>
        <v>-2.288313828202142</v>
      </c>
      <c r="AK85">
        <f t="shared" si="49"/>
        <v>-1.4950317010920662</v>
      </c>
      <c r="AL85">
        <f t="shared" si="35"/>
        <v>-3.7833455292942082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-2.5294986048296992E-33</v>
      </c>
      <c r="AR85">
        <f t="shared" si="36"/>
        <v>-2.5295004038035576E-33</v>
      </c>
      <c r="AS85">
        <f t="shared" si="36"/>
        <v>-5.3892963796266908E-4</v>
      </c>
      <c r="AT85">
        <f t="shared" si="36"/>
        <v>-3.5210069680227717E-4</v>
      </c>
      <c r="AU85">
        <f t="shared" si="23"/>
        <v>-8.9103033476494624E-4</v>
      </c>
      <c r="AW85">
        <v>82</v>
      </c>
      <c r="AX85">
        <f>IF(Z85&gt;0, (R85*SUMPRODUCT(K85:$K$98, X85:$X$98)-K85*$AZ$3)/Z85, 0)</f>
        <v>-6.2411695084091775E+37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7"/>
        <v>1000000</v>
      </c>
      <c r="S86">
        <f t="shared" si="28"/>
        <v>-2.5412715346123242E+39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-19.069281901684516</v>
      </c>
      <c r="AC86">
        <f t="shared" si="29"/>
        <v>-17.026144555075458</v>
      </c>
      <c r="AE86">
        <f t="shared" si="30"/>
        <v>0</v>
      </c>
      <c r="AF86">
        <f t="shared" si="31"/>
        <v>0</v>
      </c>
      <c r="AG86">
        <f t="shared" si="31"/>
        <v>-1.6749631358926024E-37</v>
      </c>
      <c r="AH86">
        <f t="shared" si="32"/>
        <v>-2.9578494709584312E-31</v>
      </c>
      <c r="AI86">
        <f t="shared" si="33"/>
        <v>-2.9578511459215672E-31</v>
      </c>
      <c r="AJ86">
        <f t="shared" si="34"/>
        <v>-2.0431373466090577</v>
      </c>
      <c r="AK86">
        <f t="shared" si="49"/>
        <v>-1.3348497331179163</v>
      </c>
      <c r="AL86">
        <f t="shared" si="35"/>
        <v>-3.377987079726974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-6.2197729115994737E-35</v>
      </c>
      <c r="AR86">
        <f t="shared" si="36"/>
        <v>-6.2197764337159446E-35</v>
      </c>
      <c r="AS86">
        <f t="shared" si="36"/>
        <v>-4.2963140781462824E-4</v>
      </c>
      <c r="AT86">
        <f t="shared" si="36"/>
        <v>-2.806925197722235E-4</v>
      </c>
      <c r="AU86">
        <f t="shared" si="23"/>
        <v>-7.1032392758685174E-4</v>
      </c>
      <c r="AW86">
        <v>83</v>
      </c>
      <c r="AX86">
        <f>IF(Z86&gt;0, (R86*SUMPRODUCT(K86:$K$98, X86:$X$98)-K86*$AZ$3)/Z86, 0)</f>
        <v>-2.5412715346123242E+39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7"/>
        <v>1000000</v>
      </c>
      <c r="S87">
        <f t="shared" si="28"/>
        <v>-1.377552140351082E+41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-17.026144555075458</v>
      </c>
      <c r="AC87">
        <f t="shared" si="29"/>
        <v>-15.201914781317374</v>
      </c>
      <c r="AE87">
        <f t="shared" si="30"/>
        <v>0</v>
      </c>
      <c r="AF87">
        <f t="shared" si="31"/>
        <v>0</v>
      </c>
      <c r="AG87">
        <f t="shared" si="31"/>
        <v>-2.7588637729245992E-39</v>
      </c>
      <c r="AH87">
        <f t="shared" si="32"/>
        <v>-6.5224994672177216E-33</v>
      </c>
      <c r="AI87">
        <f t="shared" si="33"/>
        <v>-6.522502226081495E-33</v>
      </c>
      <c r="AJ87">
        <f t="shared" si="34"/>
        <v>-1.8242297737580841</v>
      </c>
      <c r="AK87">
        <f t="shared" si="49"/>
        <v>-1.1918301188552822</v>
      </c>
      <c r="AL87">
        <f t="shared" si="35"/>
        <v>-3.0160598926133666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-1.2246006618648839E-36</v>
      </c>
      <c r="AR87">
        <f t="shared" si="36"/>
        <v>-1.224601179842144E-36</v>
      </c>
      <c r="AS87">
        <f t="shared" si="36"/>
        <v>-3.424995279134467E-4</v>
      </c>
      <c r="AT87">
        <f t="shared" si="36"/>
        <v>-2.2376635823678526E-4</v>
      </c>
      <c r="AU87">
        <f t="shared" si="23"/>
        <v>-5.6626588615023201E-4</v>
      </c>
      <c r="AW87">
        <v>84</v>
      </c>
      <c r="AX87">
        <f>IF(Z87&gt;0, (R87*SUMPRODUCT(K87:$K$98, X87:$X$98)-K87*$AZ$3)/Z87, 0)</f>
        <v>-1.377552140351082E+41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7"/>
        <v>1000000</v>
      </c>
      <c r="S88">
        <f t="shared" si="28"/>
        <v>-1.1166719080987181E+43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-15.201914781317374</v>
      </c>
      <c r="AC88">
        <f t="shared" si="29"/>
        <v>-13.573138197604798</v>
      </c>
      <c r="AE88">
        <f t="shared" si="30"/>
        <v>0</v>
      </c>
      <c r="AF88">
        <f t="shared" si="31"/>
        <v>0</v>
      </c>
      <c r="AG88">
        <f t="shared" si="31"/>
        <v>-3.0387480197103873E-41</v>
      </c>
      <c r="AH88">
        <f t="shared" si="32"/>
        <v>-1.0803550619992997E-34</v>
      </c>
      <c r="AI88">
        <f t="shared" si="33"/>
        <v>-1.0803553658741017E-34</v>
      </c>
      <c r="AJ88">
        <f t="shared" si="34"/>
        <v>-1.6287765837125754</v>
      </c>
      <c r="AK88">
        <f t="shared" si="49"/>
        <v>-1.0641340346922163</v>
      </c>
      <c r="AL88">
        <f t="shared" si="35"/>
        <v>-2.6929106184047917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-1.8110436840077229E-38</v>
      </c>
      <c r="AR88">
        <f t="shared" si="36"/>
        <v>-1.8110441934055684E-38</v>
      </c>
      <c r="AS88">
        <f t="shared" si="36"/>
        <v>-2.7303852671671454E-4</v>
      </c>
      <c r="AT88">
        <f t="shared" si="36"/>
        <v>-1.7838517078825358E-4</v>
      </c>
      <c r="AU88">
        <f t="shared" si="23"/>
        <v>-4.5142369750496812E-4</v>
      </c>
      <c r="AW88">
        <v>85</v>
      </c>
      <c r="AX88">
        <f>IF(Z88&gt;0, (R88*SUMPRODUCT(K88:$K$98, X88:$X$98)-K88*$AZ$3)/Z88, 0)</f>
        <v>-1.1166719080987181E+43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-13.573138197604798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-1.2154992078841549E-36</v>
      </c>
      <c r="AI89">
        <f t="shared" si="33"/>
        <v>-1.2154992078841549E-36</v>
      </c>
      <c r="AJ89">
        <f t="shared" si="34"/>
        <v>-13.573138197604798</v>
      </c>
      <c r="AK89">
        <f t="shared" si="49"/>
        <v>-0.95011967383233598</v>
      </c>
      <c r="AL89">
        <f t="shared" si="35"/>
        <v>-14.523257871437135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-1.81927801925041E-40</v>
      </c>
      <c r="AR89">
        <f t="shared" si="36"/>
        <v>-1.81927801925041E-40</v>
      </c>
      <c r="AS89">
        <f t="shared" si="36"/>
        <v>-2.0315366571184122E-3</v>
      </c>
      <c r="AT89">
        <f t="shared" si="36"/>
        <v>-1.4220756599828886E-4</v>
      </c>
      <c r="AU89">
        <f t="shared" si="23"/>
        <v>-2.1737442231167009E-3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105761.48854929605</v>
      </c>
      <c r="AO91" s="8">
        <f t="shared" si="50"/>
        <v>-10576.148854929605</v>
      </c>
      <c r="AP91" s="8">
        <f t="shared" si="50"/>
        <v>-439.27087214659576</v>
      </c>
      <c r="AQ91" s="8">
        <f t="shared" si="50"/>
        <v>-80968.828573744438</v>
      </c>
      <c r="AR91" s="8">
        <f t="shared" si="50"/>
        <v>13777.240248475413</v>
      </c>
      <c r="AS91" s="8">
        <f t="shared" si="50"/>
        <v>-20343.269751543132</v>
      </c>
      <c r="AT91" s="8">
        <f t="shared" si="50"/>
        <v>6566.0295030677262</v>
      </c>
      <c r="AU91" s="8">
        <f t="shared" si="50"/>
        <v>-2.206377528596315E-11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6E04-EA03-499B-9BBA-570E87EF7E2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243728.37727713957</v>
      </c>
      <c r="K3">
        <v>1</v>
      </c>
      <c r="L3" s="2">
        <v>0</v>
      </c>
      <c r="O3">
        <f>$C$3</f>
        <v>243728.37727713957</v>
      </c>
      <c r="P3">
        <f>O3*C5</f>
        <v>24372.837727713959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243728.37727713957</v>
      </c>
      <c r="AF3">
        <f t="shared" ref="AF3:AG34" si="4">-$Z3*P3</f>
        <v>-24372.837727713959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219155.53954942562</v>
      </c>
      <c r="AJ3">
        <f t="shared" ref="AJ3:AJ66" si="7">AB3-AC3</f>
        <v>0</v>
      </c>
      <c r="AL3">
        <f t="shared" ref="AL3:AL66" si="8">SUM(AI3:AK3)</f>
        <v>219155.53954942562</v>
      </c>
      <c r="AN3">
        <f t="shared" ref="AN3:AU34" si="9">AE3*$K3</f>
        <v>243728.37727713957</v>
      </c>
      <c r="AO3">
        <f t="shared" si="9"/>
        <v>-24372.837727713959</v>
      </c>
      <c r="AP3">
        <f t="shared" si="9"/>
        <v>-200</v>
      </c>
      <c r="AQ3">
        <f t="shared" si="9"/>
        <v>0</v>
      </c>
      <c r="AR3">
        <f t="shared" si="9"/>
        <v>219155.53954942562</v>
      </c>
      <c r="AS3">
        <f t="shared" si="9"/>
        <v>0</v>
      </c>
      <c r="AT3">
        <f t="shared" si="9"/>
        <v>0</v>
      </c>
      <c r="AU3">
        <f t="shared" si="9"/>
        <v>219155.53954942562</v>
      </c>
      <c r="AW3">
        <v>0</v>
      </c>
      <c r="AX3">
        <f>IF(Z3&gt;0, (R3*SUMPRODUCT(K3:$K$98, X3:$X$98)-K3*$AZ$3)/Z3, 0)</f>
        <v>0</v>
      </c>
      <c r="AZ3">
        <f>C6*ABS(SUMPRODUCT(X4:X79, K4:K79))/1</f>
        <v>195827.86240203667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1000000</v>
      </c>
      <c r="S4">
        <f t="shared" si="1"/>
        <v>13301.314264747829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13135.575433068792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-2460.335</v>
      </c>
      <c r="AI4">
        <f t="shared" si="6"/>
        <v>-2460.335</v>
      </c>
      <c r="AJ4">
        <f t="shared" si="7"/>
        <v>-13135.575433068792</v>
      </c>
      <c r="AK4">
        <f>G4*SUM(AB4, AE4:AF4)</f>
        <v>0</v>
      </c>
      <c r="AL4">
        <f t="shared" si="8"/>
        <v>-15595.910433068791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-2295.3027334639423</v>
      </c>
      <c r="AR4">
        <f t="shared" si="9"/>
        <v>-2295.3027334639423</v>
      </c>
      <c r="AS4">
        <f t="shared" si="9"/>
        <v>-12254.478433686718</v>
      </c>
      <c r="AT4">
        <f t="shared" si="9"/>
        <v>0</v>
      </c>
      <c r="AU4">
        <f t="shared" si="9"/>
        <v>-14549.781167150659</v>
      </c>
      <c r="AW4">
        <v>1</v>
      </c>
      <c r="AX4">
        <f>IF(Z4&gt;0, (R4*SUMPRODUCT(K4:$K$98, X4:$X$98)-K4*$AZ$3)/Z4, 0)</f>
        <v>13301.314264747829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1000000</v>
      </c>
      <c r="S5">
        <f t="shared" si="1"/>
        <v>26745.081503250225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13135.575433068792</v>
      </c>
      <c r="AC5">
        <f t="shared" si="2"/>
        <v>26078.584444954147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-2584.6283128246</v>
      </c>
      <c r="AI5">
        <f t="shared" si="6"/>
        <v>-2609.0053038255296</v>
      </c>
      <c r="AJ5">
        <f t="shared" si="7"/>
        <v>-12943.009011885355</v>
      </c>
      <c r="AK5">
        <f>G5*SUM(AB5, AE5:AF5)</f>
        <v>538.55859275582054</v>
      </c>
      <c r="AL5">
        <f t="shared" si="8"/>
        <v>-15013.455722955065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-2210.1363929992649</v>
      </c>
      <c r="AR5">
        <f t="shared" si="9"/>
        <v>-2230.9813534508867</v>
      </c>
      <c r="AS5">
        <f t="shared" si="9"/>
        <v>-11067.670778868602</v>
      </c>
      <c r="AT5">
        <f t="shared" si="9"/>
        <v>460.52577065183823</v>
      </c>
      <c r="AU5">
        <f t="shared" si="9"/>
        <v>-12838.12636166765</v>
      </c>
      <c r="AW5">
        <v>2</v>
      </c>
      <c r="AX5">
        <f>IF(Z5&gt;0, (R5*SUMPRODUCT(K5:$K$98, X5:$X$98)-K5*$AZ$3)/Z5, 0)</f>
        <v>26745.081503250225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1000000</v>
      </c>
      <c r="S6">
        <f t="shared" si="1"/>
        <v>41823.177476576311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26078.584444954147</v>
      </c>
      <c r="AC6">
        <f t="shared" si="2"/>
        <v>40258.846168114251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-2732.2979615780905</v>
      </c>
      <c r="AI6">
        <f t="shared" si="6"/>
        <v>-2756.3628752199711</v>
      </c>
      <c r="AJ6">
        <f t="shared" si="7"/>
        <v>-14180.261723160103</v>
      </c>
      <c r="AK6">
        <f>G6*SUM(AB6, AE6:AF6)</f>
        <v>1525.5971900298177</v>
      </c>
      <c r="AL6">
        <f t="shared" si="8"/>
        <v>-15411.027408350259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-2107.7220510737338</v>
      </c>
      <c r="AR6">
        <f t="shared" si="9"/>
        <v>-2126.2859668155152</v>
      </c>
      <c r="AS6">
        <f t="shared" si="9"/>
        <v>-10938.796113817309</v>
      </c>
      <c r="AT6">
        <f t="shared" si="9"/>
        <v>1176.8609733269277</v>
      </c>
      <c r="AU6">
        <f t="shared" si="9"/>
        <v>-11888.221107305899</v>
      </c>
      <c r="AW6">
        <v>3</v>
      </c>
      <c r="AX6">
        <f>IF(Z6&gt;0, (R6*SUMPRODUCT(K6:$K$98, X6:$X$98)-K6*$AZ$3)/Z6, 0)</f>
        <v>41823.177476576311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1000000</v>
      </c>
      <c r="S7">
        <f t="shared" si="1"/>
        <v>54492.574868284762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40258.846168114251</v>
      </c>
      <c r="AC7">
        <f t="shared" si="2"/>
        <v>51771.723235727783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-2901.26598866513</v>
      </c>
      <c r="AI7">
        <f t="shared" si="6"/>
        <v>-2925.0177215208751</v>
      </c>
      <c r="AJ7">
        <f t="shared" si="7"/>
        <v>-11512.877067613532</v>
      </c>
      <c r="AK7">
        <f>G7*SUM(AB7, AE7:AF7)</f>
        <v>1976.7093468544097</v>
      </c>
      <c r="AL7">
        <f t="shared" si="8"/>
        <v>-12461.185442279997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-2036.2712053763755</v>
      </c>
      <c r="AR7">
        <f t="shared" si="9"/>
        <v>-2052.9415037498793</v>
      </c>
      <c r="AS7">
        <f t="shared" si="9"/>
        <v>-8080.3828933332998</v>
      </c>
      <c r="AT7">
        <f t="shared" si="9"/>
        <v>1387.3654949679155</v>
      </c>
      <c r="AU7">
        <f t="shared" si="9"/>
        <v>-8745.9589021152624</v>
      </c>
      <c r="AW7">
        <v>4</v>
      </c>
      <c r="AX7">
        <f>IF(Z7&gt;0, (R7*SUMPRODUCT(K7:$K$98, X7:$X$98)-K7*$AZ$3)/Z7, 0)</f>
        <v>54492.574868284762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1000000</v>
      </c>
      <c r="S8">
        <f t="shared" si="1"/>
        <v>62902.098841260457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51771.723235727783</v>
      </c>
      <c r="AC8">
        <f t="shared" si="2"/>
        <v>58882.921768612781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-4464.3757075658687</v>
      </c>
      <c r="AI8">
        <f t="shared" si="6"/>
        <v>-4487.7783137003671</v>
      </c>
      <c r="AJ8">
        <f t="shared" si="7"/>
        <v>-7111.1985328849987</v>
      </c>
      <c r="AK8">
        <f t="shared" ref="AK8:AK71" si="22">G8*SUM(AB8:AB8, AE8:AF8)</f>
        <v>1102.7377049210018</v>
      </c>
      <c r="AL8">
        <f t="shared" si="8"/>
        <v>-10496.239141664366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-2924.8103073683915</v>
      </c>
      <c r="AR8">
        <f t="shared" si="9"/>
        <v>-2940.1423914323432</v>
      </c>
      <c r="AS8">
        <f t="shared" si="9"/>
        <v>-4658.8612001173406</v>
      </c>
      <c r="AT8">
        <f t="shared" si="9"/>
        <v>722.45232412019675</v>
      </c>
      <c r="AU8">
        <f t="shared" si="9"/>
        <v>-6876.5512674294887</v>
      </c>
      <c r="AW8">
        <v>5</v>
      </c>
      <c r="AX8">
        <f>IF(Z8&gt;0, (R8*SUMPRODUCT(K8:$K$98, X8:$X$98)-K8*$AZ$3)/Z8, 0)</f>
        <v>62902.098841260457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1000000</v>
      </c>
      <c r="S9">
        <f t="shared" si="1"/>
        <v>68161.299659649681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58882.921768612781</v>
      </c>
      <c r="AC9">
        <f t="shared" si="2"/>
        <v>62750.155131292282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-6130.5467029932543</v>
      </c>
      <c r="AI9">
        <f t="shared" si="6"/>
        <v>-6153.5620193988334</v>
      </c>
      <c r="AJ9">
        <f t="shared" si="7"/>
        <v>-3867.2333626795007</v>
      </c>
      <c r="AK9">
        <f t="shared" si="22"/>
        <v>347.40923843481539</v>
      </c>
      <c r="AL9">
        <f t="shared" si="8"/>
        <v>-9673.3861436435182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-3803.7624220028574</v>
      </c>
      <c r="AR9">
        <f t="shared" si="9"/>
        <v>-3818.0425180392031</v>
      </c>
      <c r="AS9">
        <f t="shared" si="9"/>
        <v>-2399.4657662250288</v>
      </c>
      <c r="AT9">
        <f t="shared" si="9"/>
        <v>215.55372958332973</v>
      </c>
      <c r="AU9">
        <f t="shared" si="9"/>
        <v>-6001.9545546809013</v>
      </c>
      <c r="AW9">
        <v>6</v>
      </c>
      <c r="AX9">
        <f>IF(Z9&gt;0, (R9*SUMPRODUCT(K9:$K$98, X9:$X$98)-K9*$AZ$3)/Z9, 0)</f>
        <v>68161.299659649681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1000000</v>
      </c>
      <c r="S10">
        <f t="shared" si="1"/>
        <v>72140.367407980972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62750.155131292282</v>
      </c>
      <c r="AC10">
        <f t="shared" si="2"/>
        <v>65182.364091324365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-7857.4290208645971</v>
      </c>
      <c r="AI10">
        <f t="shared" si="6"/>
        <v>-7880.0177483805983</v>
      </c>
      <c r="AJ10">
        <f t="shared" si="7"/>
        <v>-2432.2089600320833</v>
      </c>
      <c r="AK10">
        <f t="shared" si="22"/>
        <v>257.27563603829839</v>
      </c>
      <c r="AL10">
        <f t="shared" si="8"/>
        <v>-10054.951072374382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-4625.0116562076064</v>
      </c>
      <c r="AR10">
        <f t="shared" si="9"/>
        <v>-4638.3077518876289</v>
      </c>
      <c r="AS10">
        <f t="shared" si="9"/>
        <v>-1431.6381046027159</v>
      </c>
      <c r="AT10">
        <f t="shared" si="9"/>
        <v>151.43666107268558</v>
      </c>
      <c r="AU10">
        <f t="shared" si="9"/>
        <v>-5918.5091954176587</v>
      </c>
      <c r="AW10">
        <v>7</v>
      </c>
      <c r="AX10">
        <f>IF(Z10&gt;0, (R10*SUMPRODUCT(K10:$K$98, X10:$X$98)-K10*$AZ$3)/Z10, 0)</f>
        <v>72140.367407980972</v>
      </c>
    </row>
    <row r="11" spans="1:52" x14ac:dyDescent="0.25">
      <c r="A11" t="s">
        <v>33</v>
      </c>
      <c r="C11" s="12">
        <f>AU81</f>
        <v>-7.2210772084080332E-11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1000000</v>
      </c>
      <c r="S11">
        <f t="shared" si="1"/>
        <v>74933.774647814091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65182.364091324365</v>
      </c>
      <c r="AC11">
        <f t="shared" si="2"/>
        <v>66296.630887794076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-9777.3048180260394</v>
      </c>
      <c r="AI11">
        <f t="shared" si="6"/>
        <v>-9799.4232256464293</v>
      </c>
      <c r="AJ11">
        <f t="shared" si="7"/>
        <v>-1114.2667964697102</v>
      </c>
      <c r="AK11">
        <f t="shared" si="22"/>
        <v>156.43767381917846</v>
      </c>
      <c r="AL11">
        <f t="shared" si="8"/>
        <v>-10757.252348296961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-5468.5310282602504</v>
      </c>
      <c r="AR11">
        <f t="shared" si="9"/>
        <v>-5480.902044672137</v>
      </c>
      <c r="AS11">
        <f t="shared" si="9"/>
        <v>-623.21904284098719</v>
      </c>
      <c r="AT11">
        <f t="shared" si="9"/>
        <v>87.496942070560223</v>
      </c>
      <c r="AU11">
        <f t="shared" si="9"/>
        <v>-6016.6241454425635</v>
      </c>
      <c r="AW11">
        <v>8</v>
      </c>
      <c r="AX11">
        <f>IF(Z11&gt;0, (R11*SUMPRODUCT(K11:$K$98, X11:$X$98)-K11*$AZ$3)/Z11, 0)</f>
        <v>74933.774647814091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1000000</v>
      </c>
      <c r="S12">
        <f t="shared" si="1"/>
        <v>76702.21890133417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66296.630887794076</v>
      </c>
      <c r="AC12">
        <f t="shared" si="2"/>
        <v>66271.723950765198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-11875.815419540184</v>
      </c>
      <c r="AI12">
        <f t="shared" si="6"/>
        <v>-11897.415747698882</v>
      </c>
      <c r="AJ12">
        <f t="shared" si="7"/>
        <v>24.906937028878019</v>
      </c>
      <c r="AK12">
        <f t="shared" si="22"/>
        <v>152.48225104192636</v>
      </c>
      <c r="AL12">
        <f t="shared" si="8"/>
        <v>-11720.026559628077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-6312.122143751747</v>
      </c>
      <c r="AR12">
        <f t="shared" si="9"/>
        <v>-6323.6029477947677</v>
      </c>
      <c r="AS12">
        <f t="shared" si="9"/>
        <v>13.238301809097878</v>
      </c>
      <c r="AT12">
        <f t="shared" si="9"/>
        <v>81.045937422301449</v>
      </c>
      <c r="AU12">
        <f t="shared" si="9"/>
        <v>-6229.3187085633681</v>
      </c>
      <c r="AW12">
        <v>9</v>
      </c>
      <c r="AX12">
        <f>IF(Z12&gt;0, (R12*SUMPRODUCT(K12:$K$98, X12:$X$98)-K12*$AZ$3)/Z12, 0)</f>
        <v>76702.21890133417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1000000</v>
      </c>
      <c r="S13">
        <f t="shared" si="1"/>
        <v>77386.831381721204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66271.723950765198</v>
      </c>
      <c r="AC13">
        <f t="shared" si="2"/>
        <v>65104.467504765336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-14086.870011976687</v>
      </c>
      <c r="AI13">
        <f t="shared" si="6"/>
        <v>-14107.9021651035</v>
      </c>
      <c r="AJ13">
        <f t="shared" si="7"/>
        <v>1167.2564459998612</v>
      </c>
      <c r="AK13">
        <f t="shared" si="22"/>
        <v>132.54344790153039</v>
      </c>
      <c r="AL13">
        <f t="shared" si="8"/>
        <v>-12808.102271202108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-7117.2254417265685</v>
      </c>
      <c r="AR13">
        <f t="shared" si="9"/>
        <v>-7127.8516898002126</v>
      </c>
      <c r="AS13">
        <f t="shared" si="9"/>
        <v>589.74259487213158</v>
      </c>
      <c r="AT13">
        <f t="shared" si="9"/>
        <v>66.966018621375852</v>
      </c>
      <c r="AU13">
        <f t="shared" si="9"/>
        <v>-6471.1430763067046</v>
      </c>
      <c r="AW13">
        <v>10</v>
      </c>
      <c r="AX13">
        <f>IF(Z13&gt;0, (R13*SUMPRODUCT(K13:$K$98, X13:$X$98)-K13*$AZ$3)/Z13, 0)</f>
        <v>77386.831381721204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1000000</v>
      </c>
      <c r="S14">
        <f t="shared" si="1"/>
        <v>76996.06610201046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65104.467504765336</v>
      </c>
      <c r="AC14">
        <f t="shared" si="2"/>
        <v>62859.915340050116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-16469.017184418793</v>
      </c>
      <c r="AI14">
        <f t="shared" si="6"/>
        <v>-16489.427290584728</v>
      </c>
      <c r="AJ14">
        <f t="shared" si="7"/>
        <v>2244.55216471522</v>
      </c>
      <c r="AK14">
        <f t="shared" si="22"/>
        <v>117.1880415085776</v>
      </c>
      <c r="AL14">
        <f t="shared" si="8"/>
        <v>-14127.68708436093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-7910.9881076115826</v>
      </c>
      <c r="AR14">
        <f t="shared" si="9"/>
        <v>-7920.7922207135207</v>
      </c>
      <c r="AS14">
        <f t="shared" si="9"/>
        <v>1078.1836756339862</v>
      </c>
      <c r="AT14">
        <f t="shared" si="9"/>
        <v>56.291956729861603</v>
      </c>
      <c r="AU14">
        <f t="shared" si="9"/>
        <v>-6786.3165883496722</v>
      </c>
      <c r="AW14">
        <v>11</v>
      </c>
      <c r="AX14">
        <f>IF(Z14&gt;0, (R14*SUMPRODUCT(K14:$K$98, X14:$X$98)-K14*$AZ$3)/Z14, 0)</f>
        <v>76996.06610201046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1000000</v>
      </c>
      <c r="S15">
        <f t="shared" si="1"/>
        <v>75740.439830520278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62859.915340050116</v>
      </c>
      <c r="AC15">
        <f t="shared" si="2"/>
        <v>59776.768514930489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-19008.340074457017</v>
      </c>
      <c r="AI15">
        <f t="shared" si="6"/>
        <v>-19028.07087105943</v>
      </c>
      <c r="AJ15">
        <f t="shared" si="7"/>
        <v>3083.1468251196275</v>
      </c>
      <c r="AK15">
        <f t="shared" si="22"/>
        <v>257.7256528942055</v>
      </c>
      <c r="AL15">
        <f t="shared" si="8"/>
        <v>-15687.198393045597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-8662.1445916858956</v>
      </c>
      <c r="AR15">
        <f t="shared" si="9"/>
        <v>-8671.135961390446</v>
      </c>
      <c r="AS15">
        <f t="shared" si="9"/>
        <v>1404.9971481976661</v>
      </c>
      <c r="AT15">
        <f t="shared" si="9"/>
        <v>117.44617686823608</v>
      </c>
      <c r="AU15">
        <f t="shared" si="9"/>
        <v>-7148.6926363245429</v>
      </c>
      <c r="AW15">
        <v>12</v>
      </c>
      <c r="AX15">
        <f>IF(Z15&gt;0, (R15*SUMPRODUCT(K15:$K$98, X15:$X$98)-K15*$AZ$3)/Z15, 0)</f>
        <v>75740.439830520278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1000000</v>
      </c>
      <c r="S16">
        <f t="shared" si="1"/>
        <v>73607.064871388327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59776.768514930489</v>
      </c>
      <c r="AC16">
        <f t="shared" si="2"/>
        <v>55934.942638298766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-21426.855878355938</v>
      </c>
      <c r="AI16">
        <f t="shared" si="6"/>
        <v>-21445.853695595368</v>
      </c>
      <c r="AJ16">
        <f t="shared" si="7"/>
        <v>3841.8258766317231</v>
      </c>
      <c r="AK16">
        <f t="shared" si="22"/>
        <v>424.41505645600648</v>
      </c>
      <c r="AL16">
        <f t="shared" si="8"/>
        <v>-17179.612762507637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-9236.8440491460697</v>
      </c>
      <c r="AR16">
        <f t="shared" si="9"/>
        <v>-9245.0337656453557</v>
      </c>
      <c r="AS16">
        <f t="shared" si="9"/>
        <v>1656.162093397342</v>
      </c>
      <c r="AT16">
        <f t="shared" si="9"/>
        <v>182.9599130572233</v>
      </c>
      <c r="AU16">
        <f t="shared" si="9"/>
        <v>-7405.9117591907898</v>
      </c>
      <c r="AW16">
        <v>13</v>
      </c>
      <c r="AX16">
        <f>IF(Z16&gt;0, (R16*SUMPRODUCT(K16:$K$98, X16:$X$98)-K16*$AZ$3)/Z16, 0)</f>
        <v>73607.064871388327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1000000</v>
      </c>
      <c r="S17">
        <f t="shared" si="1"/>
        <v>71047.692425840709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55934.942638298766</v>
      </c>
      <c r="AC17">
        <f t="shared" si="2"/>
        <v>51761.010122641135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-23774.628406111697</v>
      </c>
      <c r="AI17">
        <f t="shared" si="6"/>
        <v>-23792.841879468579</v>
      </c>
      <c r="AJ17">
        <f t="shared" si="7"/>
        <v>4173.9325156576306</v>
      </c>
      <c r="AK17">
        <f t="shared" si="22"/>
        <v>771.90220840852294</v>
      </c>
      <c r="AL17">
        <f t="shared" si="8"/>
        <v>-18847.007155402425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-9634.2722465370807</v>
      </c>
      <c r="AR17">
        <f t="shared" si="9"/>
        <v>-9641.6529533089342</v>
      </c>
      <c r="AS17">
        <f t="shared" si="9"/>
        <v>1691.416644147489</v>
      </c>
      <c r="AT17">
        <f t="shared" si="9"/>
        <v>312.80051559498497</v>
      </c>
      <c r="AU17">
        <f t="shared" si="9"/>
        <v>-7637.4357935664593</v>
      </c>
      <c r="AW17">
        <v>14</v>
      </c>
      <c r="AX17">
        <f>IF(Z17&gt;0, (R17*SUMPRODUCT(K17:$K$98, X17:$X$98)-K17*$AZ$3)/Z17, 0)</f>
        <v>71047.692425840709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1000000</v>
      </c>
      <c r="S18">
        <f t="shared" si="1"/>
        <v>68229.420133453968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51761.010122641135</v>
      </c>
      <c r="AC18">
        <f t="shared" si="2"/>
        <v>47428.985149945409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-26113.749560163775</v>
      </c>
      <c r="AI18">
        <f t="shared" si="6"/>
        <v>-26131.128055048084</v>
      </c>
      <c r="AJ18">
        <f t="shared" si="7"/>
        <v>4332.0249726957263</v>
      </c>
      <c r="AK18">
        <f t="shared" si="22"/>
        <v>1118.0378186490486</v>
      </c>
      <c r="AL18">
        <f t="shared" si="8"/>
        <v>-20681.065263703309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-9875.1046483861701</v>
      </c>
      <c r="AR18">
        <f t="shared" si="9"/>
        <v>-9881.6764528380209</v>
      </c>
      <c r="AS18">
        <f t="shared" si="9"/>
        <v>1638.1868044737519</v>
      </c>
      <c r="AT18">
        <f t="shared" si="9"/>
        <v>422.794146607551</v>
      </c>
      <c r="AU18">
        <f t="shared" si="9"/>
        <v>-7820.6955017567179</v>
      </c>
      <c r="AW18">
        <v>15</v>
      </c>
      <c r="AX18">
        <f>IF(Z18&gt;0, (R18*SUMPRODUCT(K18:$K$98, X18:$X$98)-K18*$AZ$3)/Z18, 0)</f>
        <v>68229.420133453968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1000000</v>
      </c>
      <c r="S19">
        <f t="shared" si="1"/>
        <v>64515.743446290486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47428.985149945409</v>
      </c>
      <c r="AC19">
        <f t="shared" si="2"/>
        <v>42546.965353609805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-28706.492989697843</v>
      </c>
      <c r="AI19">
        <f t="shared" si="6"/>
        <v>-28722.980037308567</v>
      </c>
      <c r="AJ19">
        <f t="shared" si="7"/>
        <v>4882.019796335604</v>
      </c>
      <c r="AK19">
        <f t="shared" si="22"/>
        <v>1057.6663688437827</v>
      </c>
      <c r="AL19">
        <f t="shared" si="8"/>
        <v>-22783.293872129179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-10123.630948190961</v>
      </c>
      <c r="AR19">
        <f t="shared" si="9"/>
        <v>-10129.445269901946</v>
      </c>
      <c r="AS19">
        <f t="shared" si="9"/>
        <v>1721.6929534931767</v>
      </c>
      <c r="AT19">
        <f t="shared" si="9"/>
        <v>372.99658959840008</v>
      </c>
      <c r="AU19">
        <f t="shared" si="9"/>
        <v>-8034.7557268103683</v>
      </c>
      <c r="AW19">
        <v>16</v>
      </c>
      <c r="AX19">
        <f>IF(Z19&gt;0, (R19*SUMPRODUCT(K19:$K$98, X19:$X$98)-K19*$AZ$3)/Z19, 0)</f>
        <v>64515.743446290486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1000000</v>
      </c>
      <c r="S20">
        <f t="shared" si="1"/>
        <v>57862.812998753725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42546.965353609805</v>
      </c>
      <c r="AC20">
        <f t="shared" si="2"/>
        <v>35980.190317056542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-31068.192517648276</v>
      </c>
      <c r="AI20">
        <f t="shared" si="6"/>
        <v>-31083.737989969952</v>
      </c>
      <c r="AJ20">
        <f t="shared" si="7"/>
        <v>6566.7750365532629</v>
      </c>
      <c r="AK20">
        <f t="shared" si="22"/>
        <v>182.95195102052216</v>
      </c>
      <c r="AL20">
        <f t="shared" si="8"/>
        <v>-24334.011002396168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-10392.210786473588</v>
      </c>
      <c r="AR20">
        <f t="shared" si="9"/>
        <v>-10397.410697123374</v>
      </c>
      <c r="AS20">
        <f t="shared" si="9"/>
        <v>2196.5651953665706</v>
      </c>
      <c r="AT20">
        <f t="shared" si="9"/>
        <v>61.196841036756133</v>
      </c>
      <c r="AU20">
        <f t="shared" si="9"/>
        <v>-8139.6486607200486</v>
      </c>
      <c r="AW20">
        <v>17</v>
      </c>
      <c r="AX20">
        <f>IF(Z20&gt;0, (R20*SUMPRODUCT(K20:$K$98, X20:$X$98)-K20*$AZ$3)/Z20, 0)</f>
        <v>57862.812998753725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1000000</v>
      </c>
      <c r="S21">
        <f t="shared" si="1"/>
        <v>49428.240089961022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35980.190317056542</v>
      </c>
      <c r="AC21">
        <f t="shared" si="2"/>
        <v>28802.125282710665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-32894.841251558304</v>
      </c>
      <c r="AI21">
        <f t="shared" si="6"/>
        <v>-32909.408898125475</v>
      </c>
      <c r="AJ21">
        <f t="shared" si="7"/>
        <v>7178.0650343458765</v>
      </c>
      <c r="AK21">
        <f t="shared" si="22"/>
        <v>57.56830450729047</v>
      </c>
      <c r="AL21">
        <f t="shared" si="8"/>
        <v>-25673.775559272308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-10463.312030595926</v>
      </c>
      <c r="AR21">
        <f t="shared" si="9"/>
        <v>-10467.945761168392</v>
      </c>
      <c r="AS21">
        <f t="shared" si="9"/>
        <v>2283.2253135349365</v>
      </c>
      <c r="AT21">
        <f t="shared" si="9"/>
        <v>18.311537925528281</v>
      </c>
      <c r="AU21">
        <f t="shared" si="9"/>
        <v>-8166.4089097079268</v>
      </c>
      <c r="AW21">
        <v>18</v>
      </c>
      <c r="AX21">
        <f>IF(Z21&gt;0, (R21*SUMPRODUCT(K21:$K$98, X21:$X$98)-K21*$AZ$3)/Z21, 0)</f>
        <v>49428.240089961022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1000000</v>
      </c>
      <c r="S22">
        <f t="shared" si="1"/>
        <v>41428.190440311366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28802.125282710665</v>
      </c>
      <c r="AC22">
        <f t="shared" si="2"/>
        <v>22468.192235768831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-34538.141893171596</v>
      </c>
      <c r="AI22">
        <f t="shared" si="6"/>
        <v>-34551.700409725767</v>
      </c>
      <c r="AJ22">
        <f t="shared" si="7"/>
        <v>6333.9330469418346</v>
      </c>
      <c r="AK22">
        <f t="shared" si="22"/>
        <v>604.84463093692398</v>
      </c>
      <c r="AL22">
        <f t="shared" si="8"/>
        <v>-27612.922731847008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-10257.720952050851</v>
      </c>
      <c r="AR22">
        <f t="shared" si="9"/>
        <v>-10261.747789388153</v>
      </c>
      <c r="AS22">
        <f t="shared" si="9"/>
        <v>1881.1584573791984</v>
      </c>
      <c r="AT22">
        <f t="shared" si="9"/>
        <v>179.63697823373016</v>
      </c>
      <c r="AU22">
        <f t="shared" si="9"/>
        <v>-8200.9523537752248</v>
      </c>
      <c r="AW22">
        <v>19</v>
      </c>
      <c r="AX22">
        <f>IF(Z22&gt;0, (R22*SUMPRODUCT(K22:$K$98, X22:$X$98)-K22*$AZ$3)/Z22, 0)</f>
        <v>41428.190440311366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1000000</v>
      </c>
      <c r="S23">
        <f t="shared" si="1"/>
        <v>36803.130112701525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22468.192235768831</v>
      </c>
      <c r="AC23">
        <f t="shared" si="2"/>
        <v>18441.928502511873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-35820.516054789732</v>
      </c>
      <c r="AI23">
        <f t="shared" si="6"/>
        <v>-35833.043473276986</v>
      </c>
      <c r="AJ23">
        <f t="shared" si="7"/>
        <v>4026.2637332569575</v>
      </c>
      <c r="AK23">
        <f t="shared" si="22"/>
        <v>1572.7734565038184</v>
      </c>
      <c r="AL23">
        <f t="shared" si="8"/>
        <v>-30234.00628351621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-9498.7340162164892</v>
      </c>
      <c r="AR23">
        <f t="shared" si="9"/>
        <v>-9502.05598444102</v>
      </c>
      <c r="AS23">
        <f t="shared" si="9"/>
        <v>1067.6677081605812</v>
      </c>
      <c r="AT23">
        <f t="shared" si="9"/>
        <v>417.06146020466372</v>
      </c>
      <c r="AU23">
        <f t="shared" si="9"/>
        <v>-8017.3268160757743</v>
      </c>
      <c r="AW23">
        <v>20</v>
      </c>
      <c r="AX23">
        <f>IF(Z23&gt;0, (R23*SUMPRODUCT(K23:$K$98, X23:$X$98)-K23*$AZ$3)/Z23, 0)</f>
        <v>36803.130112701525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1000000</v>
      </c>
      <c r="S24">
        <f t="shared" si="1"/>
        <v>31591.265964740385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18441.928502511873</v>
      </c>
      <c r="AC24">
        <f t="shared" si="2"/>
        <v>14506.995574504283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-36876.711252569883</v>
      </c>
      <c r="AI24">
        <f t="shared" si="6"/>
        <v>-36888.19147909095</v>
      </c>
      <c r="AJ24">
        <f t="shared" si="7"/>
        <v>3934.9329280075908</v>
      </c>
      <c r="AK24">
        <f t="shared" si="22"/>
        <v>1290.9349951758313</v>
      </c>
      <c r="AL24">
        <f t="shared" si="8"/>
        <v>-31662.323555907529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-8731.0816278442326</v>
      </c>
      <c r="AR24">
        <f t="shared" si="9"/>
        <v>-8733.7997334305765</v>
      </c>
      <c r="AS24">
        <f t="shared" si="9"/>
        <v>931.65088283549574</v>
      </c>
      <c r="AT24">
        <f t="shared" si="9"/>
        <v>305.64707199412766</v>
      </c>
      <c r="AU24">
        <f t="shared" si="9"/>
        <v>-7496.501778600953</v>
      </c>
      <c r="AW24">
        <v>21</v>
      </c>
      <c r="AX24">
        <f>IF(Z24&gt;0, (R24*SUMPRODUCT(K24:$K$98, X24:$X$98)-K24*$AZ$3)/Z24, 0)</f>
        <v>31591.265964740385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1000000</v>
      </c>
      <c r="S25">
        <f t="shared" si="1"/>
        <v>25774.689016813718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14506.995574504283</v>
      </c>
      <c r="AC25">
        <f t="shared" si="2"/>
        <v>10743.593489703671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-37789.691243938469</v>
      </c>
      <c r="AI25">
        <f t="shared" si="6"/>
        <v>-37800.111925913232</v>
      </c>
      <c r="AJ25">
        <f t="shared" si="7"/>
        <v>3763.4020848006112</v>
      </c>
      <c r="AK25">
        <f t="shared" si="22"/>
        <v>1015.4896902152999</v>
      </c>
      <c r="AL25">
        <f t="shared" si="8"/>
        <v>-33021.220150897323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-7988.6093934648998</v>
      </c>
      <c r="AR25">
        <f t="shared" si="9"/>
        <v>-7990.8122894179924</v>
      </c>
      <c r="AS25">
        <f t="shared" si="9"/>
        <v>795.57012127866813</v>
      </c>
      <c r="AT25">
        <f t="shared" si="9"/>
        <v>214.67099124610976</v>
      </c>
      <c r="AU25">
        <f t="shared" si="9"/>
        <v>-6980.5711768932151</v>
      </c>
      <c r="AW25">
        <v>22</v>
      </c>
      <c r="AX25">
        <f>IF(Z25&gt;0, (R25*SUMPRODUCT(K25:$K$98, X25:$X$98)-K25*$AZ$3)/Z25, 0)</f>
        <v>25774.689016813718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1000000</v>
      </c>
      <c r="S26">
        <f t="shared" si="1"/>
        <v>19201.115693032149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10743.593489703671</v>
      </c>
      <c r="AC26">
        <f t="shared" si="2"/>
        <v>7190.4122596705638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-38180.128273688853</v>
      </c>
      <c r="AI26">
        <f t="shared" si="6"/>
        <v>-38189.490245637026</v>
      </c>
      <c r="AJ26">
        <f t="shared" si="7"/>
        <v>3553.1812300331076</v>
      </c>
      <c r="AK26">
        <f t="shared" si="22"/>
        <v>752.05154427925709</v>
      </c>
      <c r="AL26">
        <f t="shared" si="8"/>
        <v>-33884.257471324658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-7206.3807362649723</v>
      </c>
      <c r="AR26">
        <f t="shared" si="9"/>
        <v>-7208.1477794193879</v>
      </c>
      <c r="AS26">
        <f t="shared" si="9"/>
        <v>670.65193141884981</v>
      </c>
      <c r="AT26">
        <f t="shared" si="9"/>
        <v>141.94739531839554</v>
      </c>
      <c r="AU26">
        <f t="shared" si="9"/>
        <v>-6395.5484526821429</v>
      </c>
      <c r="AW26">
        <v>23</v>
      </c>
      <c r="AX26">
        <f>IF(Z26&gt;0, (R26*SUMPRODUCT(K26:$K$98, X26:$X$98)-K26*$AZ$3)/Z26, 0)</f>
        <v>19201.115693032149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1000000</v>
      </c>
      <c r="S27">
        <f t="shared" si="1"/>
        <v>11854.091477143413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7190.4122596705638</v>
      </c>
      <c r="AC27">
        <f t="shared" si="2"/>
        <v>3944.2352407554208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-38002.116532018088</v>
      </c>
      <c r="AI27">
        <f t="shared" si="6"/>
        <v>-38010.434831333478</v>
      </c>
      <c r="AJ27">
        <f t="shared" si="7"/>
        <v>3246.177018915143</v>
      </c>
      <c r="AK27">
        <f t="shared" si="22"/>
        <v>503.32885817693949</v>
      </c>
      <c r="AL27">
        <f t="shared" si="8"/>
        <v>-34260.928954241397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-6404.269261077231</v>
      </c>
      <c r="AR27">
        <f t="shared" si="9"/>
        <v>-6405.6710942768395</v>
      </c>
      <c r="AS27">
        <f t="shared" si="9"/>
        <v>547.05878502156042</v>
      </c>
      <c r="AT27">
        <f t="shared" si="9"/>
        <v>84.823000106317878</v>
      </c>
      <c r="AU27">
        <f t="shared" si="9"/>
        <v>-5773.7893091489614</v>
      </c>
      <c r="AW27">
        <v>24</v>
      </c>
      <c r="AX27">
        <f>IF(Z27&gt;0, (R27*SUMPRODUCT(K27:$K$98, X27:$X$98)-K27*$AZ$3)/Z27, 0)</f>
        <v>11854.091477143413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1000000</v>
      </c>
      <c r="S28">
        <f t="shared" si="1"/>
        <v>3685.2750862458415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3944.2352407554208</v>
      </c>
      <c r="AC28">
        <f t="shared" si="2"/>
        <v>1075.862155883362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-37469.280168212688</v>
      </c>
      <c r="AI28">
        <f t="shared" si="6"/>
        <v>-37476.578552530722</v>
      </c>
      <c r="AJ28">
        <f t="shared" si="7"/>
        <v>2868.3730848720588</v>
      </c>
      <c r="AK28">
        <f t="shared" si="22"/>
        <v>276.09646685287947</v>
      </c>
      <c r="AL28">
        <f t="shared" si="8"/>
        <v>-34332.109000805787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-5637.9228014698174</v>
      </c>
      <c r="AR28">
        <f t="shared" si="9"/>
        <v>-5639.0209738172925</v>
      </c>
      <c r="AS28">
        <f t="shared" si="9"/>
        <v>431.5979902929077</v>
      </c>
      <c r="AT28">
        <f t="shared" si="9"/>
        <v>41.543647459650579</v>
      </c>
      <c r="AU28">
        <f t="shared" si="9"/>
        <v>-5165.8793360647351</v>
      </c>
      <c r="AW28">
        <v>25</v>
      </c>
      <c r="AX28">
        <f>IF(Z28&gt;0, (R28*SUMPRODUCT(K28:$K$98, X28:$X$98)-K28*$AZ$3)/Z28, 0)</f>
        <v>3685.2750862458415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1000000</v>
      </c>
      <c r="S29">
        <f t="shared" si="1"/>
        <v>-5564.9156330427459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1075.862155883362</v>
      </c>
      <c r="AC29">
        <f t="shared" si="2"/>
        <v>-1405.0104882603882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-36539.507055904563</v>
      </c>
      <c r="AI29">
        <f t="shared" si="6"/>
        <v>-36545.818968703017</v>
      </c>
      <c r="AJ29">
        <f t="shared" si="7"/>
        <v>2480.8726441437502</v>
      </c>
      <c r="AK29">
        <f t="shared" si="22"/>
        <v>75.310350911835343</v>
      </c>
      <c r="AL29">
        <f t="shared" si="8"/>
        <v>-33989.635973647426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-4908.9480545347169</v>
      </c>
      <c r="AR29">
        <f t="shared" si="9"/>
        <v>-4909.7960367476398</v>
      </c>
      <c r="AS29">
        <f t="shared" si="9"/>
        <v>333.29609294906714</v>
      </c>
      <c r="AT29">
        <f t="shared" si="9"/>
        <v>10.117667981381279</v>
      </c>
      <c r="AU29">
        <f t="shared" si="9"/>
        <v>-4566.38227581719</v>
      </c>
      <c r="AW29">
        <v>26</v>
      </c>
      <c r="AX29">
        <f>IF(Z29&gt;0, (R29*SUMPRODUCT(K29:$K$98, X29:$X$98)-K29*$AZ$3)/Z29, 0)</f>
        <v>-5564.9156330427459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1000000</v>
      </c>
      <c r="S30">
        <f t="shared" si="1"/>
        <v>-16277.475026314436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-1405.0104882603882</v>
      </c>
      <c r="AC30">
        <f t="shared" si="2"/>
        <v>-3495.1637594682579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-35227.795234209952</v>
      </c>
      <c r="AI30">
        <f t="shared" si="6"/>
        <v>-35233.163332999568</v>
      </c>
      <c r="AJ30">
        <f t="shared" si="7"/>
        <v>2090.1532712078697</v>
      </c>
      <c r="AK30">
        <f t="shared" si="22"/>
        <v>-98.350734178227185</v>
      </c>
      <c r="AL30">
        <f t="shared" si="8"/>
        <v>-33241.360795969922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-4225.6467923868731</v>
      </c>
      <c r="AR30">
        <f t="shared" si="9"/>
        <v>-4226.2907069231287</v>
      </c>
      <c r="AS30">
        <f t="shared" si="9"/>
        <v>250.71820156089154</v>
      </c>
      <c r="AT30">
        <f t="shared" si="9"/>
        <v>-11.797373683083412</v>
      </c>
      <c r="AU30">
        <f t="shared" si="9"/>
        <v>-3987.3698790453204</v>
      </c>
      <c r="AW30">
        <v>27</v>
      </c>
      <c r="AX30">
        <f>IF(Z30&gt;0, (R30*SUMPRODUCT(K30:$K$98, X30:$X$98)-K30*$AZ$3)/Z30, 0)</f>
        <v>-16277.475026314436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1000000</v>
      </c>
      <c r="S31">
        <f t="shared" si="1"/>
        <v>-29063.498339319394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-3495.1637594682579</v>
      </c>
      <c r="AC31">
        <f t="shared" si="2"/>
        <v>-5204.0294953133034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-33519.482462098458</v>
      </c>
      <c r="AI31">
        <f t="shared" si="6"/>
        <v>-33523.958892838622</v>
      </c>
      <c r="AJ31">
        <f t="shared" si="7"/>
        <v>1708.8657358450455</v>
      </c>
      <c r="AK31">
        <f t="shared" si="22"/>
        <v>-244.66146316277809</v>
      </c>
      <c r="AL31">
        <f t="shared" si="8"/>
        <v>-32059.754620156356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-3589.9385243633396</v>
      </c>
      <c r="AR31">
        <f t="shared" si="9"/>
        <v>-3590.4179503563846</v>
      </c>
      <c r="AS31">
        <f t="shared" si="9"/>
        <v>183.01961985873024</v>
      </c>
      <c r="AT31">
        <f t="shared" si="9"/>
        <v>-26.203256957451625</v>
      </c>
      <c r="AU31">
        <f t="shared" si="9"/>
        <v>-3433.6015874551063</v>
      </c>
      <c r="AW31">
        <v>28</v>
      </c>
      <c r="AX31">
        <f>IF(Z31&gt;0, (R31*SUMPRODUCT(K31:$K$98, X31:$X$98)-K31*$AZ$3)/Z31, 0)</f>
        <v>-29063.498339319394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1000000</v>
      </c>
      <c r="S32">
        <f t="shared" si="1"/>
        <v>-44874.281922254057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-5204.0294953133034</v>
      </c>
      <c r="AC32">
        <f t="shared" si="2"/>
        <v>-6546.8420763357281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-31373.691542742512</v>
      </c>
      <c r="AI32">
        <f t="shared" si="6"/>
        <v>-31377.338866886705</v>
      </c>
      <c r="AJ32">
        <f t="shared" si="7"/>
        <v>1342.8125810224246</v>
      </c>
      <c r="AK32">
        <f t="shared" si="22"/>
        <v>-364.28206467193127</v>
      </c>
      <c r="AL32">
        <f t="shared" si="8"/>
        <v>-30398.808350536212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-3000.1108856228375</v>
      </c>
      <c r="AR32">
        <f t="shared" si="9"/>
        <v>-3000.4596611838351</v>
      </c>
      <c r="AS32">
        <f t="shared" si="9"/>
        <v>128.40652290433394</v>
      </c>
      <c r="AT32">
        <f t="shared" si="9"/>
        <v>-34.834491381752443</v>
      </c>
      <c r="AU32">
        <f t="shared" si="9"/>
        <v>-2906.8876296612539</v>
      </c>
      <c r="AW32">
        <v>29</v>
      </c>
      <c r="AX32">
        <f>IF(Z32&gt;0, (R32*SUMPRODUCT(K32:$K$98, X32:$X$98)-K32*$AZ$3)/Z32, 0)</f>
        <v>-44874.281922254057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1000000</v>
      </c>
      <c r="S33">
        <f t="shared" si="1"/>
        <v>-65258.329532852542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-6546.8420763357281</v>
      </c>
      <c r="AC33">
        <f t="shared" si="2"/>
        <v>-7540.5905125470345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-28884.18114863048</v>
      </c>
      <c r="AI33">
        <f t="shared" si="6"/>
        <v>-28887.069895004515</v>
      </c>
      <c r="AJ33">
        <f t="shared" si="7"/>
        <v>993.7484362113064</v>
      </c>
      <c r="AK33">
        <f t="shared" si="22"/>
        <v>-458.27894534350099</v>
      </c>
      <c r="AL33">
        <f t="shared" si="8"/>
        <v>-28351.600404136709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-2466.1172541949231</v>
      </c>
      <c r="AR33">
        <f t="shared" si="9"/>
        <v>-2466.3638939469502</v>
      </c>
      <c r="AS33">
        <f t="shared" si="9"/>
        <v>84.845755268576269</v>
      </c>
      <c r="AT33">
        <f t="shared" si="9"/>
        <v>-39.127632129514119</v>
      </c>
      <c r="AU33">
        <f t="shared" si="9"/>
        <v>-2420.6457708078883</v>
      </c>
      <c r="AW33">
        <v>30</v>
      </c>
      <c r="AX33">
        <f>IF(Z33&gt;0, (R33*SUMPRODUCT(K33:$K$98, X33:$X$98)-K33*$AZ$3)/Z33, 0)</f>
        <v>-65258.329532852542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1000000</v>
      </c>
      <c r="S34">
        <f t="shared" si="1"/>
        <v>-92845.505257155412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-7540.5905125470345</v>
      </c>
      <c r="AC34">
        <f t="shared" si="2"/>
        <v>-8215.3127226245124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-25910.668376843609</v>
      </c>
      <c r="AI34">
        <f t="shared" si="6"/>
        <v>-25912.880469044485</v>
      </c>
      <c r="AJ34">
        <f t="shared" si="7"/>
        <v>674.72221007747794</v>
      </c>
      <c r="AK34">
        <f t="shared" si="22"/>
        <v>-527.84133587829251</v>
      </c>
      <c r="AL34">
        <f t="shared" si="8"/>
        <v>-25765.9995948453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-1975.2144541088101</v>
      </c>
      <c r="AR34">
        <f t="shared" si="9"/>
        <v>-1975.3830856711243</v>
      </c>
      <c r="AS34">
        <f t="shared" si="9"/>
        <v>51.435225153988291</v>
      </c>
      <c r="AT34">
        <f t="shared" si="9"/>
        <v>-40.238245534209341</v>
      </c>
      <c r="AU34">
        <f t="shared" ref="AU34:AU79" si="23">AL34*$K34</f>
        <v>-1964.1861060513452</v>
      </c>
      <c r="AW34">
        <v>31</v>
      </c>
      <c r="AX34">
        <f>IF(Z34&gt;0, (R34*SUMPRODUCT(K34:$K$98, X34:$X$98)-K34*$AZ$3)/Z34, 0)</f>
        <v>-92845.505257155412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1000000</v>
      </c>
      <c r="S35">
        <f t="shared" si="1"/>
        <v>-131988.55723329503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-8215.3127226245124</v>
      </c>
      <c r="AC35">
        <f t="shared" si="2"/>
        <v>-8591.0673159141788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-22509.365399219325</v>
      </c>
      <c r="AI35">
        <f t="shared" ref="AI35:AI66" si="25">SUM(AE35:AH35)</f>
        <v>-22510.992636363211</v>
      </c>
      <c r="AJ35">
        <f t="shared" si="7"/>
        <v>375.75459328966645</v>
      </c>
      <c r="AK35">
        <f t="shared" si="22"/>
        <v>-575.07189058371591</v>
      </c>
      <c r="AL35">
        <f t="shared" si="8"/>
        <v>-22710.30993365726</v>
      </c>
      <c r="AN35">
        <f t="shared" ref="AN35:AT66" si="26">AE35*$K35</f>
        <v>0</v>
      </c>
      <c r="AO35">
        <f t="shared" si="26"/>
        <v>0</v>
      </c>
      <c r="AP35">
        <f t="shared" si="26"/>
        <v>-0.11075630674450967</v>
      </c>
      <c r="AQ35">
        <f t="shared" si="26"/>
        <v>-1532.0779691812684</v>
      </c>
      <c r="AR35">
        <f t="shared" si="26"/>
        <v>-1532.188725488013</v>
      </c>
      <c r="AS35">
        <f t="shared" si="26"/>
        <v>25.575369362378012</v>
      </c>
      <c r="AT35">
        <f t="shared" si="26"/>
        <v>-39.141706513382609</v>
      </c>
      <c r="AU35">
        <f t="shared" si="23"/>
        <v>-1545.7550626390175</v>
      </c>
      <c r="AW35">
        <v>32</v>
      </c>
      <c r="AX35">
        <f>IF(Z35&gt;0, (R35*SUMPRODUCT(K35:$K$98, X35:$X$98)-K35*$AZ$3)/Z35, 0)</f>
        <v>-131988.55723329503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1000000</v>
      </c>
      <c r="S36">
        <f t="shared" si="1"/>
        <v>-190624.99726502565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-8591.0673159141788</v>
      </c>
      <c r="AC36">
        <f t="shared" si="2"/>
        <v>-8695.0561236497851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-18825.181070180788</v>
      </c>
      <c r="AI36">
        <f t="shared" si="25"/>
        <v>-18826.321405426479</v>
      </c>
      <c r="AJ36">
        <f t="shared" si="7"/>
        <v>103.98880773560631</v>
      </c>
      <c r="AK36">
        <f t="shared" si="22"/>
        <v>-601.37471211399259</v>
      </c>
      <c r="AL36">
        <f t="shared" si="8"/>
        <v>-19323.707309804868</v>
      </c>
      <c r="AN36">
        <f t="shared" si="26"/>
        <v>0</v>
      </c>
      <c r="AO36">
        <f t="shared" si="26"/>
        <v>0</v>
      </c>
      <c r="AP36">
        <f t="shared" si="26"/>
        <v>-6.9299825571801324E-2</v>
      </c>
      <c r="AQ36">
        <f t="shared" si="26"/>
        <v>-1144.0335370231103</v>
      </c>
      <c r="AR36">
        <f t="shared" si="26"/>
        <v>-1144.102836848682</v>
      </c>
      <c r="AS36">
        <f t="shared" si="26"/>
        <v>6.3195505573662647</v>
      </c>
      <c r="AT36">
        <f t="shared" si="26"/>
        <v>-36.546412829240232</v>
      </c>
      <c r="AU36">
        <f t="shared" si="23"/>
        <v>-1174.3296991205561</v>
      </c>
      <c r="AW36">
        <v>33</v>
      </c>
      <c r="AX36">
        <f>IF(Z36&gt;0, (R36*SUMPRODUCT(K36:$K$98, X36:$X$98)-K36*$AZ$3)/Z36, 0)</f>
        <v>-190624.99726502565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1000000</v>
      </c>
      <c r="S37">
        <f t="shared" si="1"/>
        <v>-283683.60859699285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-8695.0561236497851</v>
      </c>
      <c r="AC37">
        <f t="shared" si="2"/>
        <v>-8564.0100522392677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-14968.679022690421</v>
      </c>
      <c r="AI37">
        <f t="shared" si="25"/>
        <v>-14969.433737608089</v>
      </c>
      <c r="AJ37">
        <f t="shared" si="7"/>
        <v>-131.04607141051747</v>
      </c>
      <c r="AK37">
        <f t="shared" si="22"/>
        <v>-608.65392865548506</v>
      </c>
      <c r="AL37">
        <f t="shared" si="8"/>
        <v>-15709.133737674092</v>
      </c>
      <c r="AN37">
        <f t="shared" si="26"/>
        <v>0</v>
      </c>
      <c r="AO37">
        <f t="shared" si="26"/>
        <v>0</v>
      </c>
      <c r="AP37">
        <f t="shared" si="26"/>
        <v>-4.0950999426016689E-2</v>
      </c>
      <c r="AQ37">
        <f t="shared" si="26"/>
        <v>-812.20385567659321</v>
      </c>
      <c r="AR37">
        <f t="shared" si="26"/>
        <v>-812.24480667601927</v>
      </c>
      <c r="AS37">
        <f t="shared" si="26"/>
        <v>-7.1105890045173794</v>
      </c>
      <c r="AT37">
        <f t="shared" si="26"/>
        <v>-33.025697650228459</v>
      </c>
      <c r="AU37">
        <f t="shared" si="23"/>
        <v>-852.38109333076511</v>
      </c>
      <c r="AW37">
        <v>34</v>
      </c>
      <c r="AX37">
        <f>IF(Z37&gt;0, (R37*SUMPRODUCT(K37:$K$98, X37:$X$98)-K37*$AZ$3)/Z37, 0)</f>
        <v>-283683.60859699285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1000000</v>
      </c>
      <c r="S38">
        <f t="shared" si="1"/>
        <v>-441195.31487749686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-8564.0100522392677</v>
      </c>
      <c r="AC38">
        <f t="shared" si="2"/>
        <v>-8237.7499718144081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-11215.27499672034</v>
      </c>
      <c r="AI38">
        <f t="shared" si="25"/>
        <v>-11215.741782613914</v>
      </c>
      <c r="AJ38">
        <f t="shared" si="7"/>
        <v>-326.26008042485955</v>
      </c>
      <c r="AK38">
        <f t="shared" si="22"/>
        <v>-599.4807036567488</v>
      </c>
      <c r="AL38">
        <f t="shared" si="8"/>
        <v>-12141.482566695522</v>
      </c>
      <c r="AN38">
        <f t="shared" si="26"/>
        <v>0</v>
      </c>
      <c r="AO38">
        <f t="shared" si="26"/>
        <v>0</v>
      </c>
      <c r="AP38">
        <f t="shared" si="26"/>
        <v>-2.2614202221424413E-2</v>
      </c>
      <c r="AQ38">
        <f t="shared" si="26"/>
        <v>-543.3422479914708</v>
      </c>
      <c r="AR38">
        <f t="shared" si="26"/>
        <v>-543.36486219369226</v>
      </c>
      <c r="AS38">
        <f t="shared" si="26"/>
        <v>-15.806200523817758</v>
      </c>
      <c r="AT38">
        <f t="shared" si="26"/>
        <v>-29.042818232064498</v>
      </c>
      <c r="AU38">
        <f t="shared" si="23"/>
        <v>-588.21388094957445</v>
      </c>
      <c r="AW38">
        <v>35</v>
      </c>
      <c r="AX38">
        <f>IF(Z38&gt;0, (R38*SUMPRODUCT(K38:$K$98, X38:$X$98)-K38*$AZ$3)/Z38, 0)</f>
        <v>-441195.31487749686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1000000</v>
      </c>
      <c r="S39">
        <f t="shared" si="1"/>
        <v>-728056.2701620853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-8237.7499718144081</v>
      </c>
      <c r="AC39">
        <f t="shared" si="2"/>
        <v>-7764.6065625724386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-7819.8773606728137</v>
      </c>
      <c r="AI39">
        <f t="shared" si="25"/>
        <v>-7820.1439817734345</v>
      </c>
      <c r="AJ39">
        <f t="shared" si="7"/>
        <v>-473.14340924196949</v>
      </c>
      <c r="AK39">
        <f t="shared" si="22"/>
        <v>-576.64249802700863</v>
      </c>
      <c r="AL39">
        <f t="shared" si="8"/>
        <v>-8869.9298890424143</v>
      </c>
      <c r="AN39">
        <f t="shared" si="26"/>
        <v>0</v>
      </c>
      <c r="AO39">
        <f t="shared" si="26"/>
        <v>0</v>
      </c>
      <c r="AP39">
        <f t="shared" si="26"/>
        <v>-1.15329402641467E-2</v>
      </c>
      <c r="AQ39">
        <f t="shared" si="26"/>
        <v>-338.25596797735233</v>
      </c>
      <c r="AR39">
        <f t="shared" si="26"/>
        <v>-338.26750091761647</v>
      </c>
      <c r="AS39">
        <f t="shared" si="26"/>
        <v>-20.466252155069213</v>
      </c>
      <c r="AT39">
        <f t="shared" si="26"/>
        <v>-24.943200174461833</v>
      </c>
      <c r="AU39">
        <f t="shared" si="23"/>
        <v>-383.67695324714759</v>
      </c>
      <c r="AW39">
        <v>36</v>
      </c>
      <c r="AX39">
        <f>IF(Z39&gt;0, (R39*SUMPRODUCT(K39:$K$98, X39:$X$98)-K39*$AZ$3)/Z39, 0)</f>
        <v>-728056.2701620853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1000000</v>
      </c>
      <c r="S40">
        <f t="shared" si="1"/>
        <v>-1299485.4445110618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-7764.6065625724386</v>
      </c>
      <c r="AC40">
        <f t="shared" si="2"/>
        <v>-7195.2860508770764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-5021.1685395466548</v>
      </c>
      <c r="AI40">
        <f t="shared" si="25"/>
        <v>-5021.3069652227805</v>
      </c>
      <c r="AJ40">
        <f t="shared" si="7"/>
        <v>-569.32051169536226</v>
      </c>
      <c r="AK40">
        <f t="shared" si="22"/>
        <v>-543.5224593800707</v>
      </c>
      <c r="AL40">
        <f t="shared" si="8"/>
        <v>-6134.1499362982131</v>
      </c>
      <c r="AN40">
        <f t="shared" si="26"/>
        <v>0</v>
      </c>
      <c r="AO40">
        <f t="shared" si="26"/>
        <v>0</v>
      </c>
      <c r="AP40">
        <f t="shared" si="26"/>
        <v>-5.3461871348580393E-3</v>
      </c>
      <c r="AQ40">
        <f t="shared" si="26"/>
        <v>-193.92433108800813</v>
      </c>
      <c r="AR40">
        <f t="shared" si="26"/>
        <v>-193.92967727514298</v>
      </c>
      <c r="AS40">
        <f t="shared" si="26"/>
        <v>-21.987929410386563</v>
      </c>
      <c r="AT40">
        <f t="shared" si="26"/>
        <v>-20.991573681791948</v>
      </c>
      <c r="AU40">
        <f t="shared" si="23"/>
        <v>-236.90918036732148</v>
      </c>
      <c r="AW40">
        <v>37</v>
      </c>
      <c r="AX40">
        <f>IF(Z40&gt;0, (R40*SUMPRODUCT(K40:$K$98, X40:$X$98)-K40*$AZ$3)/Z40, 0)</f>
        <v>-1299485.4445110618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1000000</v>
      </c>
      <c r="S41">
        <f t="shared" si="1"/>
        <v>-2579110.3561130022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-7195.2860508770764</v>
      </c>
      <c r="AC41">
        <f t="shared" si="2"/>
        <v>-6578.8742394001611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-2930.825933311582</v>
      </c>
      <c r="AI41">
        <f t="shared" si="25"/>
        <v>-2930.8897040826137</v>
      </c>
      <c r="AJ41">
        <f t="shared" si="7"/>
        <v>-616.41181147691532</v>
      </c>
      <c r="AK41">
        <f t="shared" si="22"/>
        <v>-503.6700235613954</v>
      </c>
      <c r="AL41">
        <f t="shared" si="8"/>
        <v>-4050.9715391209243</v>
      </c>
      <c r="AN41">
        <f t="shared" si="26"/>
        <v>0</v>
      </c>
      <c r="AO41">
        <f t="shared" si="26"/>
        <v>0</v>
      </c>
      <c r="AP41">
        <f t="shared" si="26"/>
        <v>-2.1990299700082238E-3</v>
      </c>
      <c r="AQ41">
        <f t="shared" si="26"/>
        <v>-101.06470346786598</v>
      </c>
      <c r="AR41">
        <f t="shared" si="26"/>
        <v>-101.06690249783598</v>
      </c>
      <c r="AS41">
        <f t="shared" si="26"/>
        <v>-21.255945715825487</v>
      </c>
      <c r="AT41">
        <f t="shared" si="26"/>
        <v>-17.368230913450795</v>
      </c>
      <c r="AU41">
        <f t="shared" si="23"/>
        <v>-139.69107912711226</v>
      </c>
      <c r="AW41">
        <v>38</v>
      </c>
      <c r="AX41">
        <f>IF(Z41&gt;0, (R41*SUMPRODUCT(K41:$K$98, X41:$X$98)-K41*$AZ$3)/Z41, 0)</f>
        <v>-2579110.3561130022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1000000</v>
      </c>
      <c r="S42">
        <f t="shared" si="1"/>
        <v>-5912448.4090476008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-6578.8742394001611</v>
      </c>
      <c r="AC42">
        <f t="shared" si="2"/>
        <v>-5956.4245298636306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-1517.8846462492115</v>
      </c>
      <c r="AI42">
        <f t="shared" si="25"/>
        <v>-1517.9098321963766</v>
      </c>
      <c r="AJ42">
        <f t="shared" si="7"/>
        <v>-622.44970953653046</v>
      </c>
      <c r="AK42">
        <f t="shared" si="22"/>
        <v>-460.52119675801134</v>
      </c>
      <c r="AL42">
        <f t="shared" si="8"/>
        <v>-2600.8807384909182</v>
      </c>
      <c r="AN42">
        <f t="shared" si="26"/>
        <v>0</v>
      </c>
      <c r="AO42">
        <f t="shared" si="26"/>
        <v>0</v>
      </c>
      <c r="AP42">
        <f t="shared" si="26"/>
        <v>-7.7544276027223036E-4</v>
      </c>
      <c r="AQ42">
        <f t="shared" si="26"/>
        <v>-46.733706385830118</v>
      </c>
      <c r="AR42">
        <f t="shared" si="26"/>
        <v>-46.73448182859039</v>
      </c>
      <c r="AS42">
        <f t="shared" si="26"/>
        <v>-19.164422037805803</v>
      </c>
      <c r="AT42">
        <f t="shared" si="26"/>
        <v>-14.178852422627687</v>
      </c>
      <c r="AU42">
        <f t="shared" si="23"/>
        <v>-80.077756289023881</v>
      </c>
      <c r="AW42">
        <v>39</v>
      </c>
      <c r="AX42">
        <f>IF(Z42&gt;0, (R42*SUMPRODUCT(K42:$K$98, X42:$X$98)-K42*$AZ$3)/Z42, 0)</f>
        <v>-5912448.4090476008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1000000</v>
      </c>
      <c r="S43">
        <f t="shared" si="1"/>
        <v>-16575940.479957905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-5956.4245298636306</v>
      </c>
      <c r="AC43">
        <f t="shared" si="2"/>
        <v>-5357.1632246383942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-674.17441140145786</v>
      </c>
      <c r="AI43">
        <f t="shared" si="25"/>
        <v>-674.18249112886622</v>
      </c>
      <c r="AJ43">
        <f t="shared" si="7"/>
        <v>-599.26130522523636</v>
      </c>
      <c r="AK43">
        <f t="shared" si="22"/>
        <v>-416.94971709045416</v>
      </c>
      <c r="AL43">
        <f t="shared" si="8"/>
        <v>-1690.3935134445569</v>
      </c>
      <c r="AN43">
        <f t="shared" si="26"/>
        <v>0</v>
      </c>
      <c r="AO43">
        <f t="shared" si="26"/>
        <v>0</v>
      </c>
      <c r="AP43">
        <f t="shared" si="26"/>
        <v>-2.221110391282252E-4</v>
      </c>
      <c r="AQ43">
        <f t="shared" si="26"/>
        <v>-18.532998887353418</v>
      </c>
      <c r="AR43">
        <f t="shared" si="26"/>
        <v>-18.533220998392547</v>
      </c>
      <c r="AS43">
        <f t="shared" si="26"/>
        <v>-16.473643785865658</v>
      </c>
      <c r="AT43">
        <f t="shared" si="26"/>
        <v>-11.461913285697571</v>
      </c>
      <c r="AU43">
        <f t="shared" si="23"/>
        <v>-46.468778069955782</v>
      </c>
      <c r="AW43">
        <v>40</v>
      </c>
      <c r="AX43">
        <f>IF(Z43&gt;0, (R43*SUMPRODUCT(K43:$K$98, X43:$X$98)-K43*$AZ$3)/Z43, 0)</f>
        <v>-16575940.479957905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1000000</v>
      </c>
      <c r="S44">
        <f t="shared" si="1"/>
        <v>-61686540.798241347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-5357.1632246383942</v>
      </c>
      <c r="AC44">
        <f t="shared" si="2"/>
        <v>-4798.9149631587215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-242.16203480457185</v>
      </c>
      <c r="AI44">
        <f t="shared" si="25"/>
        <v>-242.16397968383606</v>
      </c>
      <c r="AJ44">
        <f t="shared" si="7"/>
        <v>-558.24826147967269</v>
      </c>
      <c r="AK44">
        <f t="shared" si="22"/>
        <v>-375.00142572468764</v>
      </c>
      <c r="AL44">
        <f t="shared" si="8"/>
        <v>-1175.4136668881963</v>
      </c>
      <c r="AN44">
        <f t="shared" si="26"/>
        <v>0</v>
      </c>
      <c r="AO44">
        <f t="shared" si="26"/>
        <v>0</v>
      </c>
      <c r="AP44">
        <f t="shared" si="26"/>
        <v>-4.7736223517494842E-5</v>
      </c>
      <c r="AQ44">
        <f t="shared" si="26"/>
        <v>-5.9437627999053113</v>
      </c>
      <c r="AR44">
        <f t="shared" si="26"/>
        <v>-5.9438105361288294</v>
      </c>
      <c r="AS44">
        <f t="shared" si="26"/>
        <v>-13.701963036329955</v>
      </c>
      <c r="AT44">
        <f t="shared" si="26"/>
        <v>-9.2042484113276561</v>
      </c>
      <c r="AU44">
        <f t="shared" si="23"/>
        <v>-28.850021983786437</v>
      </c>
      <c r="AW44">
        <v>41</v>
      </c>
      <c r="AX44">
        <f>IF(Z44&gt;0, (R44*SUMPRODUCT(K44:$K$98, X44:$X$98)-K44*$AZ$3)/Z44, 0)</f>
        <v>-61686540.798241347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1000000</v>
      </c>
      <c r="S45">
        <f t="shared" si="1"/>
        <v>-351174719.86965144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-4798.9149631587215</v>
      </c>
      <c r="AC45">
        <f t="shared" si="2"/>
        <v>-4289.8754577737845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-64.801432204010041</v>
      </c>
      <c r="AI45">
        <f t="shared" si="25"/>
        <v>-64.801737598676496</v>
      </c>
      <c r="AJ45">
        <f t="shared" si="7"/>
        <v>-509.039505384937</v>
      </c>
      <c r="AK45">
        <f t="shared" si="22"/>
        <v>-335.92404742111052</v>
      </c>
      <c r="AL45">
        <f t="shared" si="8"/>
        <v>-909.76529040472406</v>
      </c>
      <c r="AN45">
        <f t="shared" si="26"/>
        <v>0</v>
      </c>
      <c r="AO45">
        <f t="shared" si="26"/>
        <v>0</v>
      </c>
      <c r="AP45">
        <f t="shared" si="26"/>
        <v>-6.6926611587809172E-6</v>
      </c>
      <c r="AQ45">
        <f t="shared" si="26"/>
        <v>-1.4201100280173309</v>
      </c>
      <c r="AR45">
        <f t="shared" si="26"/>
        <v>-1.4201167206784895</v>
      </c>
      <c r="AS45">
        <f t="shared" si="26"/>
        <v>-11.15549582265864</v>
      </c>
      <c r="AT45">
        <f t="shared" si="26"/>
        <v>-7.3617062489147838</v>
      </c>
      <c r="AU45">
        <f t="shared" si="23"/>
        <v>-19.937318792251915</v>
      </c>
      <c r="AW45">
        <v>42</v>
      </c>
      <c r="AX45">
        <f>IF(Z45&gt;0, (R45*SUMPRODUCT(K45:$K$98, X45:$X$98)-K45*$AZ$3)/Z45, 0)</f>
        <v>-351174719.86965144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1000000</v>
      </c>
      <c r="S46">
        <f t="shared" si="1"/>
        <v>-2026974833.0520544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-4289.8754577737845</v>
      </c>
      <c r="AC46">
        <f t="shared" si="2"/>
        <v>-3831.4890783510477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-10.203378841128668</v>
      </c>
      <c r="AI46">
        <f t="shared" si="25"/>
        <v>-10.203426097377436</v>
      </c>
      <c r="AJ46">
        <f t="shared" si="7"/>
        <v>-458.38637942273681</v>
      </c>
      <c r="AK46">
        <f t="shared" si="22"/>
        <v>-300.29128204416497</v>
      </c>
      <c r="AL46">
        <f t="shared" si="8"/>
        <v>-768.88108756427914</v>
      </c>
      <c r="AN46">
        <f t="shared" si="26"/>
        <v>0</v>
      </c>
      <c r="AO46">
        <f t="shared" si="26"/>
        <v>0</v>
      </c>
      <c r="AP46">
        <f t="shared" si="26"/>
        <v>-9.2465263388557044E-7</v>
      </c>
      <c r="AQ46">
        <f t="shared" si="26"/>
        <v>-0.19964727133004528</v>
      </c>
      <c r="AR46">
        <f t="shared" si="26"/>
        <v>-0.19964819598267916</v>
      </c>
      <c r="AS46">
        <f t="shared" si="26"/>
        <v>-8.9691455439956052</v>
      </c>
      <c r="AT46">
        <f t="shared" si="26"/>
        <v>-5.8757335190434636</v>
      </c>
      <c r="AU46">
        <f t="shared" si="23"/>
        <v>-15.044527259021745</v>
      </c>
      <c r="AW46">
        <v>43</v>
      </c>
      <c r="AX46">
        <f>IF(Z46&gt;0, (R46*SUMPRODUCT(K46:$K$98, X46:$X$98)-K46*$AZ$3)/Z46, 0)</f>
        <v>-2026974833.0520544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1000000</v>
      </c>
      <c r="S47">
        <f t="shared" si="1"/>
        <v>-11886205793.492706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-3831.4890783510477</v>
      </c>
      <c r="AC47">
        <f t="shared" si="2"/>
        <v>-3421.1472171842051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-1.5835224483269137</v>
      </c>
      <c r="AI47">
        <f t="shared" si="25"/>
        <v>-1.5835296439519866</v>
      </c>
      <c r="AJ47">
        <f t="shared" si="7"/>
        <v>-410.34186116684259</v>
      </c>
      <c r="AK47">
        <f t="shared" si="22"/>
        <v>-268.20423548457336</v>
      </c>
      <c r="AL47">
        <f t="shared" si="8"/>
        <v>-680.12962629536787</v>
      </c>
      <c r="AN47">
        <f t="shared" si="26"/>
        <v>0</v>
      </c>
      <c r="AO47">
        <f t="shared" si="26"/>
        <v>0</v>
      </c>
      <c r="AP47">
        <f t="shared" si="26"/>
        <v>-1.257100128381054E-7</v>
      </c>
      <c r="AQ47">
        <f t="shared" si="26"/>
        <v>-2.7664674756001307E-2</v>
      </c>
      <c r="AR47">
        <f t="shared" si="26"/>
        <v>-2.7664800466014144E-2</v>
      </c>
      <c r="AS47">
        <f t="shared" si="26"/>
        <v>-7.1688116199091354</v>
      </c>
      <c r="AT47">
        <f t="shared" si="26"/>
        <v>-4.6856190455033655</v>
      </c>
      <c r="AU47">
        <f t="shared" si="23"/>
        <v>-11.882095465878514</v>
      </c>
      <c r="AW47">
        <v>44</v>
      </c>
      <c r="AX47">
        <f>IF(Z47&gt;0, (R47*SUMPRODUCT(K47:$K$98, X47:$X$98)-K47*$AZ$3)/Z47, 0)</f>
        <v>-11886205793.492706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1000000</v>
      </c>
      <c r="S48">
        <f t="shared" si="1"/>
        <v>-70966358737.088089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-3421.1472171842051</v>
      </c>
      <c r="AC48">
        <f t="shared" si="2"/>
        <v>-3054.6199636105935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-0.24190354173863537</v>
      </c>
      <c r="AI48">
        <f t="shared" si="25"/>
        <v>-0.24190461781891409</v>
      </c>
      <c r="AJ48">
        <f t="shared" si="7"/>
        <v>-366.52725357361169</v>
      </c>
      <c r="AK48">
        <f t="shared" si="22"/>
        <v>-239.48030520289439</v>
      </c>
      <c r="AL48">
        <f t="shared" si="8"/>
        <v>-606.24946339432495</v>
      </c>
      <c r="AN48">
        <f t="shared" si="26"/>
        <v>0</v>
      </c>
      <c r="AO48">
        <f t="shared" si="26"/>
        <v>0</v>
      </c>
      <c r="AP48">
        <f t="shared" si="26"/>
        <v>-1.6785256949663612E-8</v>
      </c>
      <c r="AQ48">
        <f t="shared" si="26"/>
        <v>-3.7733366045036099E-3</v>
      </c>
      <c r="AR48">
        <f t="shared" si="26"/>
        <v>-3.7733533897605595E-3</v>
      </c>
      <c r="AS48">
        <f t="shared" si="26"/>
        <v>-5.7172817417935153</v>
      </c>
      <c r="AT48">
        <f t="shared" si="26"/>
        <v>-3.7355377072408271</v>
      </c>
      <c r="AU48">
        <f t="shared" si="23"/>
        <v>-9.4565928024241028</v>
      </c>
      <c r="AW48">
        <v>45</v>
      </c>
      <c r="AX48">
        <f>IF(Z48&gt;0, (R48*SUMPRODUCT(K48:$K$98, X48:$X$98)-K48*$AZ$3)/Z48, 0)</f>
        <v>-70966358737.088089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1000000</v>
      </c>
      <c r="S49">
        <f t="shared" si="1"/>
        <v>-432403552546.92529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-3054.6199636105935</v>
      </c>
      <c r="AC49">
        <f t="shared" si="2"/>
        <v>-2727.342559939726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-3.6305378129751022E-2</v>
      </c>
      <c r="AI49">
        <f t="shared" si="25"/>
        <v>-3.6305535814773721E-2</v>
      </c>
      <c r="AJ49">
        <f t="shared" si="7"/>
        <v>-327.27740367086744</v>
      </c>
      <c r="AK49">
        <f t="shared" si="22"/>
        <v>-213.82339745274157</v>
      </c>
      <c r="AL49">
        <f t="shared" si="8"/>
        <v>-541.13710665942381</v>
      </c>
      <c r="AN49">
        <f t="shared" si="26"/>
        <v>0</v>
      </c>
      <c r="AO49">
        <f t="shared" si="26"/>
        <v>0</v>
      </c>
      <c r="AP49">
        <f t="shared" si="26"/>
        <v>-2.1961183660810569E-9</v>
      </c>
      <c r="AQ49">
        <f t="shared" si="26"/>
        <v>-5.056339932198639E-4</v>
      </c>
      <c r="AR49">
        <f t="shared" si="26"/>
        <v>-5.0563618933822994E-4</v>
      </c>
      <c r="AS49">
        <f t="shared" si="26"/>
        <v>-4.5580734600068169</v>
      </c>
      <c r="AT49">
        <f t="shared" si="26"/>
        <v>-2.9779714154600723</v>
      </c>
      <c r="AU49">
        <f t="shared" si="23"/>
        <v>-7.5365505116562277</v>
      </c>
      <c r="AW49">
        <v>46</v>
      </c>
      <c r="AX49">
        <f>IF(Z49&gt;0, (R49*SUMPRODUCT(K49:$K$98, X49:$X$98)-K49*$AZ$3)/Z49, 0)</f>
        <v>-432403552546.92529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1000000</v>
      </c>
      <c r="S50">
        <f t="shared" si="1"/>
        <v>-2689534387860.8032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-2727.342559939726</v>
      </c>
      <c r="AC50">
        <f t="shared" si="2"/>
        <v>-2435.1277289599052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-5.3389182378310741E-3</v>
      </c>
      <c r="AI50">
        <f t="shared" si="25"/>
        <v>-5.3389408730476007E-3</v>
      </c>
      <c r="AJ50">
        <f t="shared" si="7"/>
        <v>-292.21483097982082</v>
      </c>
      <c r="AK50">
        <f t="shared" si="22"/>
        <v>-190.91397919578083</v>
      </c>
      <c r="AL50">
        <f t="shared" si="8"/>
        <v>-483.1341491164747</v>
      </c>
      <c r="AN50">
        <f t="shared" si="26"/>
        <v>0</v>
      </c>
      <c r="AO50">
        <f t="shared" si="26"/>
        <v>0</v>
      </c>
      <c r="AP50">
        <f t="shared" si="26"/>
        <v>-2.8146988105649105E-10</v>
      </c>
      <c r="AQ50">
        <f t="shared" si="26"/>
        <v>-6.6389675558463436E-5</v>
      </c>
      <c r="AR50">
        <f t="shared" si="26"/>
        <v>-6.6389957028344489E-5</v>
      </c>
      <c r="AS50">
        <f t="shared" si="26"/>
        <v>-3.6337038624518754</v>
      </c>
      <c r="AT50">
        <f t="shared" si="26"/>
        <v>-2.3740234582674948</v>
      </c>
      <c r="AU50">
        <f t="shared" si="23"/>
        <v>-6.007793710676399</v>
      </c>
      <c r="AW50">
        <v>47</v>
      </c>
      <c r="AX50">
        <f>IF(Z50&gt;0, (R50*SUMPRODUCT(K50:$K$98, X50:$X$98)-K50*$AZ$3)/Z50, 0)</f>
        <v>-2689534387860.8032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1000000</v>
      </c>
      <c r="S51">
        <f t="shared" si="1"/>
        <v>-17113710769515.412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-2435.1277289599052</v>
      </c>
      <c r="AC51">
        <f t="shared" si="2"/>
        <v>-2174.221244801533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-7.693089982877023E-4</v>
      </c>
      <c r="AI51">
        <f t="shared" si="25"/>
        <v>-7.6931217442710608E-4</v>
      </c>
      <c r="AJ51">
        <f t="shared" si="7"/>
        <v>-260.90648415837222</v>
      </c>
      <c r="AK51">
        <f t="shared" si="22"/>
        <v>-170.45894102719339</v>
      </c>
      <c r="AL51">
        <f t="shared" si="8"/>
        <v>-431.36619449774003</v>
      </c>
      <c r="AN51">
        <f t="shared" si="26"/>
        <v>0</v>
      </c>
      <c r="AO51">
        <f t="shared" si="26"/>
        <v>0</v>
      </c>
      <c r="AP51">
        <f t="shared" si="26"/>
        <v>-3.5263775616362878E-11</v>
      </c>
      <c r="AQ51">
        <f t="shared" si="26"/>
        <v>-8.5414197698428462E-6</v>
      </c>
      <c r="AR51">
        <f t="shared" si="26"/>
        <v>-8.5414550336184629E-6</v>
      </c>
      <c r="AS51">
        <f t="shared" si="26"/>
        <v>-2.8967707472948372</v>
      </c>
      <c r="AT51">
        <f t="shared" si="26"/>
        <v>-1.8925573106213069</v>
      </c>
      <c r="AU51">
        <f t="shared" si="23"/>
        <v>-4.7893365993711772</v>
      </c>
      <c r="AW51">
        <v>48</v>
      </c>
      <c r="AX51">
        <f>IF(Z51&gt;0, (R51*SUMPRODUCT(K51:$K$98, X51:$X$98)-K51*$AZ$3)/Z51, 0)</f>
        <v>-17113710769515.412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1000000</v>
      </c>
      <c r="S52">
        <f t="shared" si="1"/>
        <v>-111586035667314.3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-2174.221244801533</v>
      </c>
      <c r="AC52">
        <f t="shared" si="2"/>
        <v>-1941.2689760679098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-1.0837806022497899E-4</v>
      </c>
      <c r="AI52">
        <f t="shared" si="25"/>
        <v>-1.0837849515148311E-4</v>
      </c>
      <c r="AJ52">
        <f t="shared" si="7"/>
        <v>-232.95226873362321</v>
      </c>
      <c r="AK52">
        <f t="shared" si="22"/>
        <v>-152.19548713610732</v>
      </c>
      <c r="AL52">
        <f t="shared" si="8"/>
        <v>-385.14786424822569</v>
      </c>
      <c r="AN52">
        <f t="shared" si="26"/>
        <v>0</v>
      </c>
      <c r="AO52">
        <f t="shared" si="26"/>
        <v>0</v>
      </c>
      <c r="AP52">
        <f t="shared" si="26"/>
        <v>-4.3114872393496504E-12</v>
      </c>
      <c r="AQ52">
        <f t="shared" si="26"/>
        <v>-1.074366862575987E-6</v>
      </c>
      <c r="AR52">
        <f t="shared" si="26"/>
        <v>-1.0743711740632262E-6</v>
      </c>
      <c r="AS52">
        <f t="shared" si="26"/>
        <v>-2.3092884073562452</v>
      </c>
      <c r="AT52">
        <f t="shared" si="26"/>
        <v>-1.5087351413488108</v>
      </c>
      <c r="AU52">
        <f t="shared" si="23"/>
        <v>-3.81802462307623</v>
      </c>
      <c r="AW52">
        <v>49</v>
      </c>
      <c r="AX52">
        <f>IF(Z52&gt;0, (R52*SUMPRODUCT(K52:$K$98, X52:$X$98)-K52*$AZ$3)/Z52, 0)</f>
        <v>-111586035667314.3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1000000</v>
      </c>
      <c r="S53">
        <f t="shared" si="1"/>
        <v>-746628985115824.25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-1941.2689760679098</v>
      </c>
      <c r="AC53">
        <f t="shared" si="2"/>
        <v>-1733.2758724324169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-1.490162079230965E-5</v>
      </c>
      <c r="AI53">
        <f t="shared" si="25"/>
        <v>-1.4901678829028923E-5</v>
      </c>
      <c r="AJ53">
        <f t="shared" si="7"/>
        <v>-207.99310363549284</v>
      </c>
      <c r="AK53">
        <f t="shared" si="22"/>
        <v>-135.88882832475369</v>
      </c>
      <c r="AL53">
        <f t="shared" si="8"/>
        <v>-343.88194686192537</v>
      </c>
      <c r="AN53">
        <f t="shared" si="26"/>
        <v>0</v>
      </c>
      <c r="AO53">
        <f t="shared" si="26"/>
        <v>0</v>
      </c>
      <c r="AP53">
        <f t="shared" si="26"/>
        <v>-5.1368402844786034E-13</v>
      </c>
      <c r="AQ53">
        <f t="shared" si="26"/>
        <v>-1.3189450911051964E-7</v>
      </c>
      <c r="AR53">
        <f t="shared" si="26"/>
        <v>-1.3189502279454806E-7</v>
      </c>
      <c r="AS53">
        <f t="shared" si="26"/>
        <v>-1.8409506378349341</v>
      </c>
      <c r="AT53">
        <f t="shared" si="26"/>
        <v>-1.2027544221731012</v>
      </c>
      <c r="AU53">
        <f t="shared" si="23"/>
        <v>-3.043705191903058</v>
      </c>
      <c r="AW53">
        <v>50</v>
      </c>
      <c r="AX53">
        <f>IF(Z53&gt;0, (R53*SUMPRODUCT(K53:$K$98, X53:$X$98)-K53*$AZ$3)/Z53, 0)</f>
        <v>-746628985115824.25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1000000</v>
      </c>
      <c r="S54">
        <f t="shared" si="1"/>
        <v>-5140207064940556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-1733.2758724324169</v>
      </c>
      <c r="AC54">
        <f t="shared" si="2"/>
        <v>-1547.5677433590799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-1.9971829933393004E-6</v>
      </c>
      <c r="AI54">
        <f t="shared" si="25"/>
        <v>-1.997190520116548E-6</v>
      </c>
      <c r="AJ54">
        <f t="shared" si="7"/>
        <v>-185.70812907333698</v>
      </c>
      <c r="AK54">
        <f t="shared" si="22"/>
        <v>-121.3293110702692</v>
      </c>
      <c r="AL54">
        <f t="shared" si="8"/>
        <v>-307.03744214079666</v>
      </c>
      <c r="AN54">
        <f t="shared" si="26"/>
        <v>0</v>
      </c>
      <c r="AO54">
        <f t="shared" si="26"/>
        <v>0</v>
      </c>
      <c r="AP54">
        <f t="shared" si="26"/>
        <v>-5.9481820089236252E-14</v>
      </c>
      <c r="AQ54">
        <f t="shared" si="26"/>
        <v>-1.5783126773694185E-8</v>
      </c>
      <c r="AR54">
        <f t="shared" si="26"/>
        <v>-1.5783186255514274E-8</v>
      </c>
      <c r="AS54">
        <f t="shared" si="26"/>
        <v>-1.4675945838940381</v>
      </c>
      <c r="AT54">
        <f t="shared" si="26"/>
        <v>-0.95882846207558559</v>
      </c>
      <c r="AU54">
        <f t="shared" si="23"/>
        <v>-2.4264230617528098</v>
      </c>
      <c r="AW54">
        <v>51</v>
      </c>
      <c r="AX54">
        <f>IF(Z54&gt;0, (R54*SUMPRODUCT(K54:$K$98, X54:$X$98)-K54*$AZ$3)/Z54, 0)</f>
        <v>-5140207064940556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1000000</v>
      </c>
      <c r="S55">
        <f t="shared" si="1"/>
        <v>-3.6472713794814112E+16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-1547.5677433590799</v>
      </c>
      <c r="AC55">
        <f t="shared" si="2"/>
        <v>-1381.7569137273342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-2.601757038583614E-7</v>
      </c>
      <c r="AI55">
        <f t="shared" si="25"/>
        <v>-2.6017665097523998E-7</v>
      </c>
      <c r="AJ55">
        <f t="shared" si="7"/>
        <v>-165.81082963174572</v>
      </c>
      <c r="AK55">
        <f t="shared" si="22"/>
        <v>-108.32974203513561</v>
      </c>
      <c r="AL55">
        <f t="shared" si="8"/>
        <v>-274.14057192705798</v>
      </c>
      <c r="AN55">
        <f t="shared" si="26"/>
        <v>0</v>
      </c>
      <c r="AO55">
        <f t="shared" si="26"/>
        <v>0</v>
      </c>
      <c r="AP55">
        <f t="shared" si="26"/>
        <v>-6.6828350115971842E-15</v>
      </c>
      <c r="AQ55">
        <f t="shared" si="26"/>
        <v>-1.8357938098341087E-9</v>
      </c>
      <c r="AR55">
        <f t="shared" si="26"/>
        <v>-1.8358004926691201E-9</v>
      </c>
      <c r="AS55">
        <f t="shared" si="26"/>
        <v>-1.169957417726937</v>
      </c>
      <c r="AT55">
        <f t="shared" si="26"/>
        <v>-0.76437217964553827</v>
      </c>
      <c r="AU55">
        <f t="shared" si="23"/>
        <v>-1.9343295992082756</v>
      </c>
      <c r="AW55">
        <v>52</v>
      </c>
      <c r="AX55">
        <f>IF(Z55&gt;0, (R55*SUMPRODUCT(K55:$K$98, X55:$X$98)-K55*$AZ$3)/Z55, 0)</f>
        <v>-3.6472713794814112E+16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1000000</v>
      </c>
      <c r="S56">
        <f t="shared" si="1"/>
        <v>-2.6747831404998883E+17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-1381.7569137273342</v>
      </c>
      <c r="AC56">
        <f t="shared" si="2"/>
        <v>-1233.7115301153053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-3.289344875137475E-8</v>
      </c>
      <c r="AI56">
        <f t="shared" si="25"/>
        <v>-3.2893564060865772E-8</v>
      </c>
      <c r="AJ56">
        <f t="shared" si="7"/>
        <v>-148.0453836120289</v>
      </c>
      <c r="AK56">
        <f t="shared" si="22"/>
        <v>-96.72298396091341</v>
      </c>
      <c r="AL56">
        <f t="shared" si="8"/>
        <v>-244.76836760583586</v>
      </c>
      <c r="AN56">
        <f t="shared" si="26"/>
        <v>0</v>
      </c>
      <c r="AO56">
        <f t="shared" si="26"/>
        <v>0</v>
      </c>
      <c r="AP56">
        <f t="shared" si="26"/>
        <v>-7.2644743634681499E-16</v>
      </c>
      <c r="AQ56">
        <f t="shared" si="26"/>
        <v>-2.0722805474188497E-10</v>
      </c>
      <c r="AR56">
        <f t="shared" si="26"/>
        <v>-2.0722878118932133E-10</v>
      </c>
      <c r="AS56">
        <f t="shared" si="26"/>
        <v>-0.9326828904845279</v>
      </c>
      <c r="AT56">
        <f t="shared" si="26"/>
        <v>-0.60935282178986838</v>
      </c>
      <c r="AU56">
        <f t="shared" si="23"/>
        <v>-1.5420357124816251</v>
      </c>
      <c r="AW56">
        <v>53</v>
      </c>
      <c r="AX56">
        <f>IF(Z56&gt;0, (R56*SUMPRODUCT(K56:$K$98, X56:$X$98)-K56*$AZ$3)/Z56, 0)</f>
        <v>-2.6747831404998883E+17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1000000</v>
      </c>
      <c r="S57">
        <f t="shared" si="1"/>
        <v>-2.0338367044653791E+18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-1233.7115301153053</v>
      </c>
      <c r="AC57">
        <f t="shared" si="2"/>
        <v>-1101.5281518888478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-4.0246547663889357E-9</v>
      </c>
      <c r="AI57">
        <f t="shared" si="25"/>
        <v>-4.0246683064158889E-9</v>
      </c>
      <c r="AJ57">
        <f t="shared" si="7"/>
        <v>-132.18337822645753</v>
      </c>
      <c r="AK57">
        <f t="shared" si="22"/>
        <v>-86.359807108071379</v>
      </c>
      <c r="AL57">
        <f t="shared" si="8"/>
        <v>-218.54318533855357</v>
      </c>
      <c r="AN57">
        <f t="shared" si="26"/>
        <v>0</v>
      </c>
      <c r="AO57">
        <f t="shared" si="26"/>
        <v>0</v>
      </c>
      <c r="AP57">
        <f t="shared" si="26"/>
        <v>-7.6162404488972873E-17</v>
      </c>
      <c r="AQ57">
        <f t="shared" si="26"/>
        <v>-2.2638609605560609E-11</v>
      </c>
      <c r="AR57">
        <f t="shared" si="26"/>
        <v>-2.2638685767965097E-11</v>
      </c>
      <c r="AS57">
        <f t="shared" si="26"/>
        <v>-0.74352908999890788</v>
      </c>
      <c r="AT57">
        <f t="shared" si="26"/>
        <v>-0.48577233879995657</v>
      </c>
      <c r="AU57">
        <f t="shared" si="23"/>
        <v>-1.2293014288215032</v>
      </c>
      <c r="AW57">
        <v>54</v>
      </c>
      <c r="AX57">
        <f>IF(Z57&gt;0, (R57*SUMPRODUCT(K57:$K$98, X57:$X$98)-K57*$AZ$3)/Z57, 0)</f>
        <v>-2.0338367044653791E+18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1000000</v>
      </c>
      <c r="S58">
        <f t="shared" si="1"/>
        <v>-1.6067438695539018E+19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-1101.5281518888478</v>
      </c>
      <c r="AC58">
        <f t="shared" si="2"/>
        <v>-983.50727847220548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-4.7497386268626655E-10</v>
      </c>
      <c r="AI58">
        <f t="shared" si="25"/>
        <v>-4.7497539296638319E-10</v>
      </c>
      <c r="AJ58">
        <f t="shared" si="7"/>
        <v>-118.0208734166423</v>
      </c>
      <c r="AK58">
        <f t="shared" si="22"/>
        <v>-77.106970632219358</v>
      </c>
      <c r="AL58">
        <f t="shared" si="8"/>
        <v>-195.12784404933663</v>
      </c>
      <c r="AN58">
        <f t="shared" si="26"/>
        <v>0</v>
      </c>
      <c r="AO58">
        <f t="shared" si="26"/>
        <v>0</v>
      </c>
      <c r="AP58">
        <f t="shared" si="26"/>
        <v>-7.6855336845228236E-18</v>
      </c>
      <c r="AQ58">
        <f t="shared" si="26"/>
        <v>-2.3854636684791994E-12</v>
      </c>
      <c r="AR58">
        <f t="shared" si="26"/>
        <v>-2.3854713540128837E-12</v>
      </c>
      <c r="AS58">
        <f t="shared" si="26"/>
        <v>-0.59273683832902646</v>
      </c>
      <c r="AT58">
        <f t="shared" si="26"/>
        <v>-0.3872547343750295</v>
      </c>
      <c r="AU58">
        <f t="shared" si="23"/>
        <v>-0.97999157270644144</v>
      </c>
      <c r="AW58">
        <v>55</v>
      </c>
      <c r="AX58">
        <f>IF(Z58&gt;0, (R58*SUMPRODUCT(K58:$K$98, X58:$X$98)-K58*$AZ$3)/Z58, 0)</f>
        <v>-1.6067438695539018E+19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1000000</v>
      </c>
      <c r="S59">
        <f t="shared" si="1"/>
        <v>-1.3232272736370177E+20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-983.50727847220548</v>
      </c>
      <c r="AC59">
        <f t="shared" si="2"/>
        <v>-878.13149863589979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-5.3962806351979727E-11</v>
      </c>
      <c r="AI59">
        <f t="shared" si="25"/>
        <v>-5.3962972259136444E-11</v>
      </c>
      <c r="AJ59">
        <f t="shared" si="7"/>
        <v>-105.3757798363057</v>
      </c>
      <c r="AK59">
        <f t="shared" si="22"/>
        <v>-68.845509493054394</v>
      </c>
      <c r="AL59">
        <f t="shared" si="8"/>
        <v>-174.22128932941405</v>
      </c>
      <c r="AN59">
        <f t="shared" si="26"/>
        <v>0</v>
      </c>
      <c r="AO59">
        <f t="shared" si="26"/>
        <v>0</v>
      </c>
      <c r="AP59">
        <f t="shared" si="26"/>
        <v>-7.4396103994062267E-19</v>
      </c>
      <c r="AQ59">
        <f t="shared" si="26"/>
        <v>-2.4198007081943205E-13</v>
      </c>
      <c r="AR59">
        <f t="shared" si="26"/>
        <v>-2.4198081478047198E-13</v>
      </c>
      <c r="AS59">
        <f t="shared" si="26"/>
        <v>-0.47252617851492923</v>
      </c>
      <c r="AT59">
        <f t="shared" si="26"/>
        <v>-0.30871710329642643</v>
      </c>
      <c r="AU59">
        <f t="shared" si="23"/>
        <v>-0.78124328181159763</v>
      </c>
      <c r="AW59">
        <v>56</v>
      </c>
      <c r="AX59">
        <f>IF(Z59&gt;0, (R59*SUMPRODUCT(K59:$K$98, X59:$X$98)-K59*$AZ$3)/Z59, 0)</f>
        <v>-1.3232272736370177E+20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1000000</v>
      </c>
      <c r="S60">
        <f t="shared" si="1"/>
        <v>-1.1383948015769563E+21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-878.13149863589979</v>
      </c>
      <c r="AC60">
        <f t="shared" si="2"/>
        <v>-784.04598092491074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-5.8811939951975043E-12</v>
      </c>
      <c r="AI60">
        <f t="shared" si="25"/>
        <v>-5.8812112134327738E-12</v>
      </c>
      <c r="AJ60">
        <f t="shared" si="7"/>
        <v>-94.085517710989052</v>
      </c>
      <c r="AK60">
        <f t="shared" si="22"/>
        <v>-61.469204904512992</v>
      </c>
      <c r="AL60">
        <f t="shared" si="8"/>
        <v>-155.55472261550793</v>
      </c>
      <c r="AN60">
        <f t="shared" si="26"/>
        <v>0</v>
      </c>
      <c r="AO60">
        <f t="shared" si="26"/>
        <v>0</v>
      </c>
      <c r="AP60">
        <f t="shared" si="26"/>
        <v>-6.8937525008326658E-20</v>
      </c>
      <c r="AQ60">
        <f t="shared" si="26"/>
        <v>-2.3546835768996091E-14</v>
      </c>
      <c r="AR60">
        <f t="shared" si="26"/>
        <v>-2.35469047065211E-14</v>
      </c>
      <c r="AS60">
        <f t="shared" si="26"/>
        <v>-0.37669497649468942</v>
      </c>
      <c r="AT60">
        <f t="shared" si="26"/>
        <v>-0.24610738464319765</v>
      </c>
      <c r="AU60">
        <f t="shared" si="23"/>
        <v>-0.62280236113791054</v>
      </c>
      <c r="AW60">
        <v>57</v>
      </c>
      <c r="AX60">
        <f>IF(Z60&gt;0, (R60*SUMPRODUCT(K60:$K$98, X60:$X$98)-K60*$AZ$3)/Z60, 0)</f>
        <v>-1.1383948015769563E+21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1000000</v>
      </c>
      <c r="S61">
        <f t="shared" si="1"/>
        <v>-1.0243692141843271E+22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-784.04598092491074</v>
      </c>
      <c r="AC61">
        <f t="shared" si="2"/>
        <v>-700.04105439724162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-6.1350337272073754E-13</v>
      </c>
      <c r="AI61">
        <f t="shared" si="25"/>
        <v>-6.1350508118933628E-13</v>
      </c>
      <c r="AJ61">
        <f t="shared" si="7"/>
        <v>-84.004926527669113</v>
      </c>
      <c r="AK61">
        <f t="shared" si="22"/>
        <v>-54.883218664743758</v>
      </c>
      <c r="AL61">
        <f t="shared" si="8"/>
        <v>-138.88814519241348</v>
      </c>
      <c r="AN61">
        <f t="shared" si="26"/>
        <v>0</v>
      </c>
      <c r="AO61">
        <f t="shared" si="26"/>
        <v>0</v>
      </c>
      <c r="AP61">
        <f t="shared" si="26"/>
        <v>-6.1073952635027045E-21</v>
      </c>
      <c r="AQ61">
        <f t="shared" si="26"/>
        <v>-2.1931381093971556E-15</v>
      </c>
      <c r="AR61">
        <f t="shared" si="26"/>
        <v>-2.193144216792419E-15</v>
      </c>
      <c r="AS61">
        <f t="shared" si="26"/>
        <v>-0.30029892896579302</v>
      </c>
      <c r="AT61">
        <f t="shared" si="26"/>
        <v>-0.19619530025765122</v>
      </c>
      <c r="AU61">
        <f t="shared" si="23"/>
        <v>-0.49649422922344644</v>
      </c>
      <c r="AW61">
        <v>58</v>
      </c>
      <c r="AX61">
        <f>IF(Z61&gt;0, (R61*SUMPRODUCT(K61:$K$98, X61:$X$98)-K61*$AZ$3)/Z61, 0)</f>
        <v>-1.0243692141843271E+22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1000000</v>
      </c>
      <c r="S62">
        <f t="shared" si="1"/>
        <v>-9.6725949300954146E+22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-700.04105439724162</v>
      </c>
      <c r="AC62">
        <f t="shared" si="2"/>
        <v>-625.03665571182285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-6.1193422974507485E-14</v>
      </c>
      <c r="AI62">
        <f t="shared" si="25"/>
        <v>-6.1193584522845914E-14</v>
      </c>
      <c r="AJ62">
        <f t="shared" si="7"/>
        <v>-75.004398685418778</v>
      </c>
      <c r="AK62">
        <f t="shared" si="22"/>
        <v>-49.002873807806921</v>
      </c>
      <c r="AL62">
        <f t="shared" si="8"/>
        <v>-124.00727249322576</v>
      </c>
      <c r="AN62">
        <f t="shared" si="26"/>
        <v>0</v>
      </c>
      <c r="AO62">
        <f t="shared" si="26"/>
        <v>0</v>
      </c>
      <c r="AP62">
        <f t="shared" si="26"/>
        <v>-5.1562444664710638E-22</v>
      </c>
      <c r="AQ62">
        <f t="shared" si="26"/>
        <v>-1.9531506895081848E-16</v>
      </c>
      <c r="AR62">
        <f t="shared" si="26"/>
        <v>-1.953155845752651E-16</v>
      </c>
      <c r="AS62">
        <f t="shared" si="26"/>
        <v>-0.23939646760665872</v>
      </c>
      <c r="AT62">
        <f t="shared" si="26"/>
        <v>-0.15640569216968367</v>
      </c>
      <c r="AU62">
        <f t="shared" si="23"/>
        <v>-0.39580215977634259</v>
      </c>
      <c r="AW62">
        <v>59</v>
      </c>
      <c r="AX62">
        <f>IF(Z62&gt;0, (R62*SUMPRODUCT(K62:$K$98, X62:$X$98)-K62*$AZ$3)/Z62, 0)</f>
        <v>-9.6725949300954146E+22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1000000</v>
      </c>
      <c r="S63">
        <f t="shared" si="1"/>
        <v>-9.6162669310962678E+23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-625.03665571182285</v>
      </c>
      <c r="AC63">
        <f t="shared" si="2"/>
        <v>-558.06844259984177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-5.8169762738827742E-15</v>
      </c>
      <c r="AI63">
        <f t="shared" si="25"/>
        <v>-5.8169907823309741E-15</v>
      </c>
      <c r="AJ63">
        <f t="shared" si="7"/>
        <v>-66.968213111981072</v>
      </c>
      <c r="AK63">
        <f t="shared" si="22"/>
        <v>-43.752565899827601</v>
      </c>
      <c r="AL63">
        <f t="shared" si="8"/>
        <v>-110.72077901180867</v>
      </c>
      <c r="AN63">
        <f t="shared" si="26"/>
        <v>0</v>
      </c>
      <c r="AO63">
        <f t="shared" si="26"/>
        <v>0</v>
      </c>
      <c r="AP63">
        <f t="shared" si="26"/>
        <v>-4.134604234740115E-23</v>
      </c>
      <c r="AQ63">
        <f t="shared" si="26"/>
        <v>-1.6577165526840927E-17</v>
      </c>
      <c r="AR63">
        <f t="shared" si="26"/>
        <v>-1.6577206872883274E-17</v>
      </c>
      <c r="AS63">
        <f t="shared" si="26"/>
        <v>-0.19084539828336958</v>
      </c>
      <c r="AT63">
        <f t="shared" si="26"/>
        <v>-0.12468566021180137</v>
      </c>
      <c r="AU63">
        <f t="shared" si="23"/>
        <v>-0.31553105849517094</v>
      </c>
      <c r="AW63">
        <v>60</v>
      </c>
      <c r="AX63">
        <f>IF(Z63&gt;0, (R63*SUMPRODUCT(K63:$K$98, X63:$X$98)-K63*$AZ$3)/Z63, 0)</f>
        <v>-9.6162669310962678E+23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1000000</v>
      </c>
      <c r="S64">
        <f t="shared" si="1"/>
        <v>-1.0100049526571081E+25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-558.06844259984177</v>
      </c>
      <c r="AC64">
        <f t="shared" si="2"/>
        <v>-498.27539517843019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-5.2520059310403388E-16</v>
      </c>
      <c r="AI64">
        <f t="shared" si="25"/>
        <v>-5.2520182645292461E-16</v>
      </c>
      <c r="AJ64">
        <f t="shared" si="7"/>
        <v>-59.793047421411586</v>
      </c>
      <c r="AK64">
        <f t="shared" si="22"/>
        <v>-39.064790981988928</v>
      </c>
      <c r="AL64">
        <f t="shared" si="8"/>
        <v>-98.857838403400507</v>
      </c>
      <c r="AN64">
        <f t="shared" si="26"/>
        <v>0</v>
      </c>
      <c r="AO64">
        <f t="shared" si="26"/>
        <v>0</v>
      </c>
      <c r="AP64">
        <f t="shared" si="26"/>
        <v>-3.1382020840186253E-24</v>
      </c>
      <c r="AQ64">
        <f t="shared" si="26"/>
        <v>-1.3363498424937957E-18</v>
      </c>
      <c r="AR64">
        <f t="shared" si="26"/>
        <v>-1.3363529806958798E-18</v>
      </c>
      <c r="AS64">
        <f t="shared" si="26"/>
        <v>-0.15214078307028803</v>
      </c>
      <c r="AT64">
        <f t="shared" si="26"/>
        <v>-9.9398644939254904E-2</v>
      </c>
      <c r="AU64">
        <f t="shared" si="23"/>
        <v>-0.25153942800954293</v>
      </c>
      <c r="AW64">
        <v>61</v>
      </c>
      <c r="AX64">
        <f>IF(Z64&gt;0, (R64*SUMPRODUCT(K64:$K$98, X64:$X$98)-K64*$AZ$3)/Z64, 0)</f>
        <v>-1.0100049526571081E+25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1000000</v>
      </c>
      <c r="S65">
        <f t="shared" si="1"/>
        <v>-1.1245863315835661E+26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-498.27539517843019</v>
      </c>
      <c r="AC65">
        <f t="shared" si="2"/>
        <v>-444.88874569502696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-4.4884594792899786E-17</v>
      </c>
      <c r="AI65">
        <f t="shared" si="25"/>
        <v>-4.4884693693431741E-17</v>
      </c>
      <c r="AJ65">
        <f t="shared" si="7"/>
        <v>-53.386649483403232</v>
      </c>
      <c r="AK65">
        <f t="shared" si="22"/>
        <v>-34.879277662490118</v>
      </c>
      <c r="AL65">
        <f t="shared" si="8"/>
        <v>-88.265927145893357</v>
      </c>
      <c r="AN65">
        <f t="shared" si="26"/>
        <v>0</v>
      </c>
      <c r="AO65">
        <f t="shared" si="26"/>
        <v>0</v>
      </c>
      <c r="AP65">
        <f t="shared" si="26"/>
        <v>-2.2468576774853096E-25</v>
      </c>
      <c r="AQ65">
        <f t="shared" si="26"/>
        <v>-1.0197042868928872E-19</v>
      </c>
      <c r="AR65">
        <f t="shared" si="26"/>
        <v>-1.0197065337505646E-19</v>
      </c>
      <c r="AS65">
        <f t="shared" si="26"/>
        <v>-0.12128570078945163</v>
      </c>
      <c r="AT65">
        <f t="shared" si="26"/>
        <v>-7.9239991182441738E-2</v>
      </c>
      <c r="AU65">
        <f t="shared" si="23"/>
        <v>-0.20052569197189338</v>
      </c>
      <c r="AW65">
        <v>62</v>
      </c>
      <c r="AX65">
        <f>IF(Z65&gt;0, (R65*SUMPRODUCT(K65:$K$98, X65:$X$98)-K65*$AZ$3)/Z65, 0)</f>
        <v>-1.1245863315835661E+26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1000000</v>
      </c>
      <c r="S66">
        <f t="shared" si="1"/>
        <v>-1.33270543568558E+27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-444.88874569502696</v>
      </c>
      <c r="AC66">
        <f t="shared" si="2"/>
        <v>-397.22209437055977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-3.6184041327337455E-18</v>
      </c>
      <c r="AI66">
        <f t="shared" si="25"/>
        <v>-3.6184115841570631E-18</v>
      </c>
      <c r="AJ66">
        <f t="shared" si="7"/>
        <v>-47.666651324467182</v>
      </c>
      <c r="AK66">
        <f t="shared" si="22"/>
        <v>-31.14221219865189</v>
      </c>
      <c r="AL66">
        <f t="shared" si="8"/>
        <v>-78.808863523119072</v>
      </c>
      <c r="AN66">
        <f t="shared" si="26"/>
        <v>0</v>
      </c>
      <c r="AO66">
        <f t="shared" si="26"/>
        <v>0</v>
      </c>
      <c r="AP66">
        <f t="shared" si="26"/>
        <v>-1.5114651919514494E-26</v>
      </c>
      <c r="AQ66">
        <f t="shared" si="26"/>
        <v>-7.3396607114710489E-21</v>
      </c>
      <c r="AR66">
        <f t="shared" si="26"/>
        <v>-7.3396758261229684E-21</v>
      </c>
      <c r="AS66">
        <f t="shared" si="26"/>
        <v>-9.6688218103835807E-2</v>
      </c>
      <c r="AT66">
        <f t="shared" si="26"/>
        <v>-6.3169635827839382E-2</v>
      </c>
      <c r="AU66">
        <f t="shared" si="23"/>
        <v>-0.15985785393167518</v>
      </c>
      <c r="AW66">
        <v>63</v>
      </c>
      <c r="AX66">
        <f>IF(Z66&gt;0, (R66*SUMPRODUCT(K66:$K$98, X66:$X$98)-K66*$AZ$3)/Z66, 0)</f>
        <v>-1.33270543568558E+27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-1.6887303123556867E+28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-397.22209437055977</v>
      </c>
      <c r="AC67">
        <f t="shared" ref="AC67:AC79" si="29">S67*Z67</f>
        <v>-354.66258425942829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-5.250432553743489E-25</v>
      </c>
      <c r="AH67">
        <f t="shared" ref="AH67:AH79" si="32">-X67*R67</f>
        <v>-2.7407463317102493E-19</v>
      </c>
      <c r="AI67">
        <f t="shared" ref="AI67:AI79" si="33">SUM(AE67:AH67)</f>
        <v>-2.7407515821428031E-19</v>
      </c>
      <c r="AJ67">
        <f t="shared" ref="AJ67:AJ79" si="34">AB67-AC67</f>
        <v>-42.559510111131488</v>
      </c>
      <c r="AK67">
        <f t="shared" si="22"/>
        <v>-27.805546605939188</v>
      </c>
      <c r="AL67">
        <f t="shared" ref="AL67:AL79" si="35">SUM(AI67:AK67)</f>
        <v>-70.365056717070672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-4.9637480840611765E-22</v>
      </c>
      <c r="AR67">
        <f t="shared" si="36"/>
        <v>-4.9637575930858642E-22</v>
      </c>
      <c r="AS67">
        <f t="shared" si="36"/>
        <v>-7.7079255503695765E-2</v>
      </c>
      <c r="AT67">
        <f t="shared" si="36"/>
        <v>-5.035844692908114E-2</v>
      </c>
      <c r="AU67">
        <f t="shared" si="23"/>
        <v>-0.12743770243277688</v>
      </c>
      <c r="AW67">
        <v>64</v>
      </c>
      <c r="AX67">
        <f>IF(Z67&gt;0, (R67*SUMPRODUCT(K67:$K$98, X67:$X$98)-K67*$AZ$3)/Z67, 0)</f>
        <v>-1.6887303123556867E+28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7"/>
        <v>1000000</v>
      </c>
      <c r="S68">
        <f t="shared" si="28"/>
        <v>-2.2993473688840674E+29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-354.66258425942829</v>
      </c>
      <c r="AC68">
        <f t="shared" si="29"/>
        <v>-316.66302166020381</v>
      </c>
      <c r="AE68">
        <f t="shared" si="30"/>
        <v>0</v>
      </c>
      <c r="AF68">
        <f t="shared" si="31"/>
        <v>0</v>
      </c>
      <c r="AG68">
        <f t="shared" si="31"/>
        <v>-3.4429663167193451E-26</v>
      </c>
      <c r="AH68">
        <f t="shared" si="32"/>
        <v>-1.9414526386136478E-20</v>
      </c>
      <c r="AI68">
        <f t="shared" si="33"/>
        <v>-1.9414560815799645E-20</v>
      </c>
      <c r="AJ68">
        <f t="shared" si="34"/>
        <v>-37.999562599224475</v>
      </c>
      <c r="AK68">
        <f t="shared" si="22"/>
        <v>-24.826380898159982</v>
      </c>
      <c r="AL68">
        <f t="shared" si="35"/>
        <v>-62.825943497384458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-3.1394217932656114E-23</v>
      </c>
      <c r="AR68">
        <f t="shared" si="36"/>
        <v>-3.1394273607068531E-23</v>
      </c>
      <c r="AS68">
        <f t="shared" si="36"/>
        <v>-6.1447110573736939E-2</v>
      </c>
      <c r="AT68">
        <f t="shared" si="36"/>
        <v>-4.0145445574841454E-2</v>
      </c>
      <c r="AU68">
        <f t="shared" si="23"/>
        <v>-0.1015925561485784</v>
      </c>
      <c r="AW68">
        <v>65</v>
      </c>
      <c r="AX68">
        <f>IF(Z68&gt;0, (R68*SUMPRODUCT(K68:$K$98, X68:$X$98)-K68*$AZ$3)/Z68, 0)</f>
        <v>-2.2993473688840674E+29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7"/>
        <v>1000000</v>
      </c>
      <c r="S69">
        <f t="shared" si="28"/>
        <v>-3.3816697146356099E+30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-316.66302166020381</v>
      </c>
      <c r="AC69">
        <f t="shared" si="29"/>
        <v>-282.73484076803908</v>
      </c>
      <c r="AE69">
        <f t="shared" si="30"/>
        <v>0</v>
      </c>
      <c r="AF69">
        <f t="shared" si="31"/>
        <v>0</v>
      </c>
      <c r="AG69">
        <f t="shared" si="31"/>
        <v>-2.0902014731390245E-27</v>
      </c>
      <c r="AH69">
        <f t="shared" si="32"/>
        <v>-1.2798066024952997E-21</v>
      </c>
      <c r="AI69">
        <f t="shared" si="33"/>
        <v>-1.2798086926967729E-21</v>
      </c>
      <c r="AJ69">
        <f t="shared" si="34"/>
        <v>-33.928180892164733</v>
      </c>
      <c r="AK69">
        <f t="shared" si="22"/>
        <v>-22.166411516214268</v>
      </c>
      <c r="AL69">
        <f t="shared" si="35"/>
        <v>-56.094592408379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-1.8477754469255259E-24</v>
      </c>
      <c r="AR69">
        <f t="shared" si="36"/>
        <v>-1.8477784647431818E-24</v>
      </c>
      <c r="AS69">
        <f t="shared" si="36"/>
        <v>-4.8985260342583686E-2</v>
      </c>
      <c r="AT69">
        <f t="shared" si="36"/>
        <v>-3.2003703423821306E-2</v>
      </c>
      <c r="AU69">
        <f t="shared" si="23"/>
        <v>-8.0988963766404992E-2</v>
      </c>
      <c r="AW69">
        <v>66</v>
      </c>
      <c r="AX69">
        <f>IF(Z69&gt;0, (R69*SUMPRODUCT(K69:$K$98, X69:$X$98)-K69*$AZ$3)/Z69, 0)</f>
        <v>-3.3816697146356099E+30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7"/>
        <v>1000000</v>
      </c>
      <c r="S70">
        <f t="shared" si="28"/>
        <v>-5.4836999675648558E+31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-282.73484076803908</v>
      </c>
      <c r="AC70">
        <f t="shared" si="29"/>
        <v>-252.44182211432062</v>
      </c>
      <c r="AE70">
        <f t="shared" si="30"/>
        <v>0</v>
      </c>
      <c r="AF70">
        <f t="shared" si="31"/>
        <v>0</v>
      </c>
      <c r="AG70">
        <f t="shared" si="31"/>
        <v>-1.1508736054464627E-28</v>
      </c>
      <c r="AH70">
        <f t="shared" si="32"/>
        <v>-7.8168483914519522E-23</v>
      </c>
      <c r="AI70">
        <f t="shared" si="33"/>
        <v>-7.8168599001880064E-23</v>
      </c>
      <c r="AJ70">
        <f t="shared" si="34"/>
        <v>-30.293018653718462</v>
      </c>
      <c r="AK70">
        <f t="shared" si="22"/>
        <v>-19.791438853762738</v>
      </c>
      <c r="AL70">
        <f t="shared" si="35"/>
        <v>-50.084457507481204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-1.0076704238737603E-25</v>
      </c>
      <c r="AR70">
        <f t="shared" si="36"/>
        <v>-1.0076719074656579E-25</v>
      </c>
      <c r="AS70">
        <f t="shared" si="36"/>
        <v>-3.9050749635350455E-2</v>
      </c>
      <c r="AT70">
        <f t="shared" si="36"/>
        <v>-2.5513156428428975E-2</v>
      </c>
      <c r="AU70">
        <f t="shared" si="23"/>
        <v>-6.456390606377943E-2</v>
      </c>
      <c r="AW70">
        <v>67</v>
      </c>
      <c r="AX70">
        <f>IF(Z70&gt;0, (R70*SUMPRODUCT(K70:$K$98, X70:$X$98)-K70*$AZ$3)/Z70, 0)</f>
        <v>-5.4836999675648558E+31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7"/>
        <v>1000000</v>
      </c>
      <c r="S71">
        <f t="shared" si="28"/>
        <v>-9.9027983757228735E+32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-252.44182211432062</v>
      </c>
      <c r="AC71">
        <f t="shared" si="29"/>
        <v>-225.39448403064341</v>
      </c>
      <c r="AE71">
        <f t="shared" si="30"/>
        <v>0</v>
      </c>
      <c r="AF71">
        <f t="shared" si="31"/>
        <v>0</v>
      </c>
      <c r="AG71">
        <f t="shared" si="31"/>
        <v>-5.6901714919089806E-30</v>
      </c>
      <c r="AH71">
        <f t="shared" si="32"/>
        <v>-4.3298526178916326E-24</v>
      </c>
      <c r="AI71">
        <f t="shared" si="33"/>
        <v>-4.3298583080631247E-24</v>
      </c>
      <c r="AJ71">
        <f t="shared" si="34"/>
        <v>-27.047338083677204</v>
      </c>
      <c r="AK71">
        <f t="shared" si="22"/>
        <v>-17.670927548002446</v>
      </c>
      <c r="AL71">
        <f t="shared" si="35"/>
        <v>-44.71826563167965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-4.9835855060033849E-27</v>
      </c>
      <c r="AR71">
        <f t="shared" si="36"/>
        <v>-4.9835920552923969E-27</v>
      </c>
      <c r="AS71">
        <f t="shared" si="36"/>
        <v>-3.1131018523079129E-2</v>
      </c>
      <c r="AT71">
        <f t="shared" si="36"/>
        <v>-2.0338932101745037E-2</v>
      </c>
      <c r="AU71">
        <f t="shared" si="23"/>
        <v>-5.1469950624824165E-2</v>
      </c>
      <c r="AW71">
        <v>68</v>
      </c>
      <c r="AX71">
        <f>IF(Z71&gt;0, (R71*SUMPRODUCT(K71:$K$98, X71:$X$98)-K71*$AZ$3)/Z71, 0)</f>
        <v>-9.9027983757228735E+32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7"/>
        <v>1000000</v>
      </c>
      <c r="S72">
        <f t="shared" si="28"/>
        <v>-2.0158361366659639E+34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-225.39448403064341</v>
      </c>
      <c r="AC72">
        <f t="shared" si="29"/>
        <v>-201.24507502736017</v>
      </c>
      <c r="AE72">
        <f t="shared" si="30"/>
        <v>0</v>
      </c>
      <c r="AF72">
        <f t="shared" si="31"/>
        <v>0</v>
      </c>
      <c r="AG72">
        <f t="shared" si="31"/>
        <v>-2.4958015109328763E-31</v>
      </c>
      <c r="AH72">
        <f t="shared" si="32"/>
        <v>-2.153475850358641E-25</v>
      </c>
      <c r="AI72">
        <f t="shared" si="33"/>
        <v>-2.1534783461601519E-25</v>
      </c>
      <c r="AJ72">
        <f t="shared" si="34"/>
        <v>-24.149409003283239</v>
      </c>
      <c r="AK72">
        <f t="shared" ref="AK72:AK79" si="49">G72*SUM(AB72:AB72, AE72:AF72)</f>
        <v>-15.77761388214504</v>
      </c>
      <c r="AL72">
        <f t="shared" si="35"/>
        <v>-39.927022885428279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-2.2130477438665324E-28</v>
      </c>
      <c r="AR72">
        <f t="shared" si="36"/>
        <v>-2.2130503087097374E-28</v>
      </c>
      <c r="AS72">
        <f t="shared" si="36"/>
        <v>-2.4817457368526114E-2</v>
      </c>
      <c r="AT72">
        <f t="shared" si="36"/>
        <v>-1.6214072147437052E-2</v>
      </c>
      <c r="AU72">
        <f t="shared" si="23"/>
        <v>-4.1031529515963165E-2</v>
      </c>
      <c r="AW72">
        <v>69</v>
      </c>
      <c r="AX72">
        <f>IF(Z72&gt;0, (R72*SUMPRODUCT(K72:$K$98, X72:$X$98)-K72*$AZ$3)/Z72, 0)</f>
        <v>-2.0158361366659639E+34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7"/>
        <v>1000000</v>
      </c>
      <c r="S73">
        <f t="shared" si="28"/>
        <v>-4.6962097057613013E+35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-201.24507502736017</v>
      </c>
      <c r="AC73">
        <f t="shared" si="29"/>
        <v>-179.68310270300015</v>
      </c>
      <c r="AE73">
        <f t="shared" si="30"/>
        <v>0</v>
      </c>
      <c r="AF73">
        <f t="shared" si="31"/>
        <v>0</v>
      </c>
      <c r="AG73">
        <f t="shared" si="31"/>
        <v>-9.5653257606110131E-33</v>
      </c>
      <c r="AH73">
        <f t="shared" si="32"/>
        <v>-9.5007609528697489E-27</v>
      </c>
      <c r="AI73">
        <f t="shared" si="33"/>
        <v>-9.5007705181955102E-27</v>
      </c>
      <c r="AJ73">
        <f t="shared" si="34"/>
        <v>-21.561972324360028</v>
      </c>
      <c r="AK73">
        <f t="shared" si="49"/>
        <v>-14.087155251915213</v>
      </c>
      <c r="AL73">
        <f t="shared" si="35"/>
        <v>-35.649127576275241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-8.7174837385826161E-30</v>
      </c>
      <c r="AR73">
        <f t="shared" si="36"/>
        <v>-8.7174925153082048E-30</v>
      </c>
      <c r="AS73">
        <f t="shared" si="36"/>
        <v>-1.9784325070572466E-2</v>
      </c>
      <c r="AT73">
        <f t="shared" si="36"/>
        <v>-1.292575904610734E-2</v>
      </c>
      <c r="AU73">
        <f t="shared" si="23"/>
        <v>-3.2710084116679812E-2</v>
      </c>
      <c r="AW73">
        <v>70</v>
      </c>
      <c r="AX73">
        <f>IF(Z73&gt;0, (R73*SUMPRODUCT(K73:$K$98, X73:$X$98)-K73*$AZ$3)/Z73, 0)</f>
        <v>-4.6962097057613013E+35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7"/>
        <v>1000000</v>
      </c>
      <c r="S74">
        <f t="shared" si="28"/>
        <v>-1.2767671429277446E+37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-179.68310270300015</v>
      </c>
      <c r="AC74">
        <f t="shared" si="29"/>
        <v>-160.43134169910726</v>
      </c>
      <c r="AE74">
        <f t="shared" si="30"/>
        <v>0</v>
      </c>
      <c r="AF74">
        <f t="shared" si="31"/>
        <v>0</v>
      </c>
      <c r="AG74">
        <f t="shared" si="31"/>
        <v>-3.1413586766343203E-34</v>
      </c>
      <c r="AH74">
        <f t="shared" si="32"/>
        <v>-3.6622146541365884E-28</v>
      </c>
      <c r="AI74">
        <f t="shared" si="33"/>
        <v>-3.6622177954952648E-28</v>
      </c>
      <c r="AJ74">
        <f t="shared" si="34"/>
        <v>-19.251761003892881</v>
      </c>
      <c r="AK74">
        <f t="shared" si="49"/>
        <v>-12.577817189210011</v>
      </c>
      <c r="AL74">
        <f t="shared" si="35"/>
        <v>-31.82957819310289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-3.000257488115003E-31</v>
      </c>
      <c r="AR74">
        <f t="shared" si="36"/>
        <v>-3.0002600616629193E-31</v>
      </c>
      <c r="AS74">
        <f t="shared" si="36"/>
        <v>-1.5771942817739529E-2</v>
      </c>
      <c r="AT74">
        <f t="shared" si="36"/>
        <v>-1.0304335974256489E-2</v>
      </c>
      <c r="AU74">
        <f t="shared" si="23"/>
        <v>-2.6076278791996019E-2</v>
      </c>
      <c r="AW74">
        <v>71</v>
      </c>
      <c r="AX74">
        <f>IF(Z74&gt;0, (R74*SUMPRODUCT(K74:$K$98, X74:$X$98)-K74*$AZ$3)/Z74, 0)</f>
        <v>-1.2767671429277446E+37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7"/>
        <v>1000000</v>
      </c>
      <c r="S75">
        <f t="shared" si="28"/>
        <v>-4.162846353451188E+38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-160.43134169910726</v>
      </c>
      <c r="AC75">
        <f t="shared" si="29"/>
        <v>-143.24226937420289</v>
      </c>
      <c r="AE75">
        <f t="shared" si="30"/>
        <v>0</v>
      </c>
      <c r="AF75">
        <f t="shared" si="31"/>
        <v>0</v>
      </c>
      <c r="AG75">
        <f t="shared" si="31"/>
        <v>-8.6024235109859726E-36</v>
      </c>
      <c r="AH75">
        <f t="shared" si="32"/>
        <v>-1.2095683419032469E-29</v>
      </c>
      <c r="AI75">
        <f t="shared" si="33"/>
        <v>-1.2095692021455981E-29</v>
      </c>
      <c r="AJ75">
        <f t="shared" si="34"/>
        <v>-17.189072324904373</v>
      </c>
      <c r="AK75">
        <f t="shared" si="49"/>
        <v>-11.230193918937509</v>
      </c>
      <c r="AL75">
        <f t="shared" si="35"/>
        <v>-28.419266243841882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-8.8476334333724966E-33</v>
      </c>
      <c r="AR75">
        <f t="shared" si="36"/>
        <v>-8.8476397257899836E-33</v>
      </c>
      <c r="AS75">
        <f t="shared" si="36"/>
        <v>-1.2573296251386753E-2</v>
      </c>
      <c r="AT75">
        <f t="shared" si="36"/>
        <v>-8.2145535509060008E-3</v>
      </c>
      <c r="AU75">
        <f t="shared" si="23"/>
        <v>-2.0787849802292754E-2</v>
      </c>
      <c r="AW75">
        <v>72</v>
      </c>
      <c r="AX75">
        <f>IF(Z75&gt;0, (R75*SUMPRODUCT(K75:$K$98, X75:$X$98)-K75*$AZ$3)/Z75, 0)</f>
        <v>-4.162846353451188E+38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7"/>
        <v>1000000</v>
      </c>
      <c r="S76">
        <f t="shared" si="28"/>
        <v>-1.6950225317124416E+40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-143.24226937420289</v>
      </c>
      <c r="AC76">
        <f t="shared" si="29"/>
        <v>-127.89488336982402</v>
      </c>
      <c r="AE76">
        <f t="shared" si="30"/>
        <v>0</v>
      </c>
      <c r="AF76">
        <f t="shared" si="31"/>
        <v>0</v>
      </c>
      <c r="AG76">
        <f t="shared" si="31"/>
        <v>-1.8863301368716146E-37</v>
      </c>
      <c r="AH76">
        <f t="shared" si="32"/>
        <v>-3.3311065048755803E-31</v>
      </c>
      <c r="AI76">
        <f t="shared" si="33"/>
        <v>-3.3311083912057172E-31</v>
      </c>
      <c r="AJ76">
        <f t="shared" si="34"/>
        <v>-15.347386004378876</v>
      </c>
      <c r="AK76">
        <f t="shared" si="49"/>
        <v>-10.026958856194204</v>
      </c>
      <c r="AL76">
        <f t="shared" si="35"/>
        <v>-25.374344860573082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-2.1755406646827269E-34</v>
      </c>
      <c r="AR76">
        <f t="shared" si="36"/>
        <v>-2.1755418966421118E-34</v>
      </c>
      <c r="AS76">
        <f t="shared" si="36"/>
        <v>-1.0023354792240695E-2</v>
      </c>
      <c r="AT76">
        <f t="shared" si="36"/>
        <v>-6.5485917975972576E-3</v>
      </c>
      <c r="AU76">
        <f t="shared" si="23"/>
        <v>-1.6571946589837953E-2</v>
      </c>
      <c r="AW76">
        <v>73</v>
      </c>
      <c r="AX76">
        <f>IF(Z76&gt;0, (R76*SUMPRODUCT(K76:$K$98, X76:$X$98)-K76*$AZ$3)/Z76, 0)</f>
        <v>-1.6950225317124416E+40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7"/>
        <v>1000000</v>
      </c>
      <c r="S77">
        <f t="shared" si="28"/>
        <v>-9.1882425183658473E+41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-127.89488336982402</v>
      </c>
      <c r="AC77">
        <f t="shared" si="29"/>
        <v>-114.19186015162857</v>
      </c>
      <c r="AE77">
        <f t="shared" si="30"/>
        <v>0</v>
      </c>
      <c r="AF77">
        <f t="shared" si="31"/>
        <v>0</v>
      </c>
      <c r="AG77">
        <f t="shared" si="31"/>
        <v>-3.1070103973468551E-39</v>
      </c>
      <c r="AH77">
        <f t="shared" si="32"/>
        <v>-7.3455869261177186E-33</v>
      </c>
      <c r="AI77">
        <f t="shared" si="33"/>
        <v>-7.3455900331281154E-33</v>
      </c>
      <c r="AJ77">
        <f t="shared" si="34"/>
        <v>-13.70302321819544</v>
      </c>
      <c r="AK77">
        <f t="shared" si="49"/>
        <v>-8.9526418358876825</v>
      </c>
      <c r="AL77">
        <f t="shared" si="35"/>
        <v>-22.655665054083123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-4.2833855443756398E-36</v>
      </c>
      <c r="AR77">
        <f t="shared" si="36"/>
        <v>-4.2833873561469186E-36</v>
      </c>
      <c r="AS77">
        <f t="shared" si="36"/>
        <v>-7.9905570728959711E-3</v>
      </c>
      <c r="AT77">
        <f t="shared" si="36"/>
        <v>-5.2204972876253647E-3</v>
      </c>
      <c r="AU77">
        <f t="shared" si="23"/>
        <v>-1.3211054360521335E-2</v>
      </c>
      <c r="AW77">
        <v>74</v>
      </c>
      <c r="AX77">
        <f>IF(Z77&gt;0, (R77*SUMPRODUCT(K77:$K$98, X77:$X$98)-K77*$AZ$3)/Z77, 0)</f>
        <v>-9.1882425183658473E+41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7"/>
        <v>1000000</v>
      </c>
      <c r="S78">
        <f t="shared" si="28"/>
        <v>-7.4481770994471761E+43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-114.19186015162857</v>
      </c>
      <c r="AC78">
        <f t="shared" si="29"/>
        <v>-101.95701799252552</v>
      </c>
      <c r="AE78">
        <f t="shared" si="30"/>
        <v>0</v>
      </c>
      <c r="AF78">
        <f t="shared" si="31"/>
        <v>0</v>
      </c>
      <c r="AG78">
        <f t="shared" si="31"/>
        <v>-3.4222138058483147E-41</v>
      </c>
      <c r="AH78">
        <f t="shared" si="32"/>
        <v>-1.2166872621259615E-34</v>
      </c>
      <c r="AI78">
        <f t="shared" si="33"/>
        <v>-1.2166876043473422E-34</v>
      </c>
      <c r="AJ78">
        <f t="shared" si="34"/>
        <v>-12.234842159103053</v>
      </c>
      <c r="AK78">
        <f t="shared" si="49"/>
        <v>-7.9934302106140009</v>
      </c>
      <c r="AL78">
        <f t="shared" si="35"/>
        <v>-20.228272369717054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-6.3346351001461533E-38</v>
      </c>
      <c r="AR78">
        <f t="shared" si="36"/>
        <v>-6.3346368819085156E-38</v>
      </c>
      <c r="AS78">
        <f t="shared" si="36"/>
        <v>-6.3700231767346615E-3</v>
      </c>
      <c r="AT78">
        <f t="shared" si="36"/>
        <v>-4.1617484754666485E-3</v>
      </c>
      <c r="AU78">
        <f t="shared" si="23"/>
        <v>-1.0531771652201309E-2</v>
      </c>
      <c r="AW78">
        <v>75</v>
      </c>
      <c r="AX78">
        <f>IF(Z78&gt;0, (R78*SUMPRODUCT(K78:$K$98, X78:$X$98)-K78*$AZ$3)/Z78, 0)</f>
        <v>-7.4481770994471761E+43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-101.95701799252552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-1.3688855223393258E-36</v>
      </c>
      <c r="AI79">
        <f t="shared" si="33"/>
        <v>-1.3688855223393258E-36</v>
      </c>
      <c r="AJ79">
        <f t="shared" si="34"/>
        <v>-101.95701799252552</v>
      </c>
      <c r="AK79">
        <f t="shared" si="49"/>
        <v>-7.1369912594767868</v>
      </c>
      <c r="AL79">
        <f t="shared" si="35"/>
        <v>-109.09400925200231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-6.363437005652517E-40</v>
      </c>
      <c r="AR79">
        <f t="shared" si="36"/>
        <v>-6.363437005652517E-40</v>
      </c>
      <c r="AS79">
        <f t="shared" si="36"/>
        <v>-4.7396005779275788E-2</v>
      </c>
      <c r="AT79">
        <f t="shared" si="36"/>
        <v>-3.3177204045493052E-3</v>
      </c>
      <c r="AU79">
        <f t="shared" si="23"/>
        <v>-5.0713726183825095E-2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243728.37727713957</v>
      </c>
      <c r="AO81" s="8">
        <f t="shared" si="50"/>
        <v>-24372.837727713959</v>
      </c>
      <c r="AP81" s="8">
        <f t="shared" si="50"/>
        <v>-409.58717030250142</v>
      </c>
      <c r="AQ81" s="8">
        <f t="shared" si="50"/>
        <v>-195827.86240203664</v>
      </c>
      <c r="AR81" s="8">
        <f t="shared" si="50"/>
        <v>23118.089977086489</v>
      </c>
      <c r="AS81" s="8">
        <f t="shared" si="50"/>
        <v>-29983.604659905362</v>
      </c>
      <c r="AT81" s="8">
        <f t="shared" si="50"/>
        <v>6865.5146828188326</v>
      </c>
      <c r="AU81" s="8">
        <f t="shared" si="50"/>
        <v>-7.2210772084080332E-11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7E28D-084F-4E84-B0C3-4977728DA45D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433638.12596470088</v>
      </c>
      <c r="K3">
        <v>1</v>
      </c>
      <c r="L3" s="2">
        <v>0</v>
      </c>
      <c r="O3">
        <f>$C$3</f>
        <v>433638.12596470088</v>
      </c>
      <c r="P3" s="2">
        <f>O3*C5</f>
        <v>43363.812596470088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433638.12596470088</v>
      </c>
      <c r="AF3">
        <f t="shared" ref="AF3:AG34" si="4">-$Z3*P3</f>
        <v>-43363.812596470088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390074.31336823083</v>
      </c>
      <c r="AJ3">
        <f t="shared" ref="AJ3:AJ66" si="7">AB3-AC3</f>
        <v>0</v>
      </c>
      <c r="AL3">
        <f t="shared" ref="AL3:AL66" si="8">SUM(AI3:AK3)</f>
        <v>390074.31336823083</v>
      </c>
      <c r="AN3">
        <f t="shared" ref="AN3:AU34" si="9">AE3*$K3</f>
        <v>433638.12596470088</v>
      </c>
      <c r="AO3">
        <f t="shared" si="9"/>
        <v>-43363.812596470088</v>
      </c>
      <c r="AP3">
        <f t="shared" si="9"/>
        <v>-200</v>
      </c>
      <c r="AQ3">
        <f t="shared" si="9"/>
        <v>0</v>
      </c>
      <c r="AR3">
        <f t="shared" si="9"/>
        <v>390074.31336823083</v>
      </c>
      <c r="AS3">
        <f t="shared" si="9"/>
        <v>0</v>
      </c>
      <c r="AT3">
        <f t="shared" si="9"/>
        <v>0</v>
      </c>
      <c r="AU3">
        <f t="shared" si="9"/>
        <v>390074.31336823083</v>
      </c>
      <c r="AW3">
        <v>0</v>
      </c>
      <c r="AX3">
        <f>IF(Z3&gt;0, (R3*SUMPRODUCT(K3:$K$98, X3:$X$98)-K3*$AZ$3)/Z3, 0)</f>
        <v>0</v>
      </c>
      <c r="AZ3">
        <f>C6*ABS(SUMPRODUCT(X4:X69, K4:K69))/1</f>
        <v>388708.80901442788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1000000</v>
      </c>
      <c r="S4">
        <f t="shared" si="1"/>
        <v>26868.132018235461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26073.480145664129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-19576</v>
      </c>
      <c r="AI4">
        <f t="shared" si="6"/>
        <v>-19576</v>
      </c>
      <c r="AJ4">
        <f t="shared" si="7"/>
        <v>-26073.480145664129</v>
      </c>
      <c r="AK4">
        <f>G4*SUM(AB4, AE4:AF4)</f>
        <v>0</v>
      </c>
      <c r="AL4">
        <f t="shared" si="8"/>
        <v>-45649.480145664129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-18262.897658363654</v>
      </c>
      <c r="AR4">
        <f t="shared" si="9"/>
        <v>-18262.897658363654</v>
      </c>
      <c r="AS4">
        <f t="shared" si="9"/>
        <v>-24324.545336005343</v>
      </c>
      <c r="AT4">
        <f t="shared" si="9"/>
        <v>0</v>
      </c>
      <c r="AU4">
        <f t="shared" si="9"/>
        <v>-42587.442994368997</v>
      </c>
      <c r="AW4">
        <v>1</v>
      </c>
      <c r="AX4">
        <f>IF(Z4&gt;0, (R4*SUMPRODUCT(K4:$K$98, X4:$X$98)-K4*$AZ$3)/Z4, 0)</f>
        <v>26868.132018235461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1000000</v>
      </c>
      <c r="S5">
        <f t="shared" si="1"/>
        <v>40568.02333689083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26073.480145664129</v>
      </c>
      <c r="AC5">
        <f t="shared" si="2"/>
        <v>38057.892227958073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-22594.381991999999</v>
      </c>
      <c r="AI5">
        <f t="shared" si="6"/>
        <v>-22617.835126450198</v>
      </c>
      <c r="AJ5">
        <f t="shared" si="7"/>
        <v>-11984.412082293944</v>
      </c>
      <c r="AK5">
        <f>G5*SUM(AB5, AE5:AF5)</f>
        <v>1069.0126859722293</v>
      </c>
      <c r="AL5">
        <f t="shared" si="8"/>
        <v>-33533.234522771912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-19320.637195710882</v>
      </c>
      <c r="AR5">
        <f t="shared" si="9"/>
        <v>-19340.692159018796</v>
      </c>
      <c r="AS5">
        <f t="shared" si="9"/>
        <v>-10247.966858658892</v>
      </c>
      <c r="AT5">
        <f t="shared" si="9"/>
        <v>914.12131876830358</v>
      </c>
      <c r="AU5">
        <f t="shared" si="9"/>
        <v>-28674.537698909382</v>
      </c>
      <c r="AW5">
        <v>2</v>
      </c>
      <c r="AX5">
        <f>IF(Z5&gt;0, (R5*SUMPRODUCT(K5:$K$98, X5:$X$98)-K5*$AZ$3)/Z5, 0)</f>
        <v>40568.02333689083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1000000</v>
      </c>
      <c r="S6">
        <f t="shared" si="1"/>
        <v>56761.675797795324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38057.892227958073</v>
      </c>
      <c r="AC6">
        <f t="shared" si="2"/>
        <v>51271.400341583765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-25469.165887539191</v>
      </c>
      <c r="AI6">
        <f t="shared" si="6"/>
        <v>-25491.7477614977</v>
      </c>
      <c r="AJ6">
        <f t="shared" si="7"/>
        <v>-13213.508113625692</v>
      </c>
      <c r="AK6">
        <f>G6*SUM(AB6, AE6:AF6)</f>
        <v>2226.3866953355473</v>
      </c>
      <c r="AL6">
        <f t="shared" si="8"/>
        <v>-36478.869179787842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-19647.170007994391</v>
      </c>
      <c r="AR6">
        <f t="shared" si="9"/>
        <v>-19664.589892050313</v>
      </c>
      <c r="AS6">
        <f t="shared" si="9"/>
        <v>-10193.032683391908</v>
      </c>
      <c r="AT6">
        <f t="shared" si="9"/>
        <v>1717.4570262701543</v>
      </c>
      <c r="AU6">
        <f t="shared" si="9"/>
        <v>-28140.165549172067</v>
      </c>
      <c r="AW6">
        <v>3</v>
      </c>
      <c r="AX6">
        <f>IF(Z6&gt;0, (R6*SUMPRODUCT(K6:$K$98, X6:$X$98)-K6*$AZ$3)/Z6, 0)</f>
        <v>56761.675797795324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1000000</v>
      </c>
      <c r="S7">
        <f t="shared" si="1"/>
        <v>67738.631253555926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51271.400341583765</v>
      </c>
      <c r="AC7">
        <f t="shared" si="2"/>
        <v>58660.458971056389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-28259.86034663715</v>
      </c>
      <c r="AI7">
        <f t="shared" si="6"/>
        <v>-28281.509905347408</v>
      </c>
      <c r="AJ7">
        <f t="shared" si="7"/>
        <v>-7389.0586294726236</v>
      </c>
      <c r="AK7">
        <f>G7*SUM(AB7, AE7:AF7)</f>
        <v>2517.4257567717627</v>
      </c>
      <c r="AL7">
        <f t="shared" si="8"/>
        <v>-33153.14277804827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-19834.355111401266</v>
      </c>
      <c r="AR7">
        <f t="shared" si="9"/>
        <v>-19849.549986046692</v>
      </c>
      <c r="AS7">
        <f t="shared" si="9"/>
        <v>-5186.0558048852454</v>
      </c>
      <c r="AT7">
        <f t="shared" si="9"/>
        <v>1766.8706007013559</v>
      </c>
      <c r="AU7">
        <f t="shared" si="9"/>
        <v>-23268.735190230582</v>
      </c>
      <c r="AW7">
        <v>4</v>
      </c>
      <c r="AX7">
        <f>IF(Z7&gt;0, (R7*SUMPRODUCT(K7:$K$98, X7:$X$98)-K7*$AZ$3)/Z7, 0)</f>
        <v>67738.631253555926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1000000</v>
      </c>
      <c r="S8">
        <f t="shared" si="1"/>
        <v>68963.586447666312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58660.458971056389</v>
      </c>
      <c r="AC8">
        <f t="shared" si="2"/>
        <v>56983.387628372358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-31040.271296420211</v>
      </c>
      <c r="AI8">
        <f t="shared" si="6"/>
        <v>-31060.928352760955</v>
      </c>
      <c r="AJ8">
        <f t="shared" si="7"/>
        <v>1677.0713426840302</v>
      </c>
      <c r="AK8">
        <f t="shared" ref="AK8:AK69" si="22">G8*SUM(AB8:AB8, AE8:AF8)</f>
        <v>1249.4677760835011</v>
      </c>
      <c r="AL8">
        <f t="shared" si="8"/>
        <v>-28134.389233993425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-20335.856876342783</v>
      </c>
      <c r="AR8">
        <f t="shared" si="9"/>
        <v>-20349.390229103148</v>
      </c>
      <c r="AS8">
        <f t="shared" si="9"/>
        <v>1098.7237344208284</v>
      </c>
      <c r="AT8">
        <f t="shared" si="9"/>
        <v>818.58169419307694</v>
      </c>
      <c r="AU8">
        <f t="shared" si="9"/>
        <v>-18432.084800489243</v>
      </c>
      <c r="AW8">
        <v>5</v>
      </c>
      <c r="AX8">
        <f>IF(Z8&gt;0, (R8*SUMPRODUCT(K8:$K$98, X8:$X$98)-K8*$AZ$3)/Z8, 0)</f>
        <v>68963.586447666312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1000000</v>
      </c>
      <c r="S9">
        <f t="shared" si="1"/>
        <v>63948.950135978492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56983.387628372358</v>
      </c>
      <c r="AC9">
        <f t="shared" si="2"/>
        <v>50129.408015940426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-34122.151945896876</v>
      </c>
      <c r="AI9">
        <f t="shared" si="6"/>
        <v>-34141.749377875567</v>
      </c>
      <c r="AJ9">
        <f t="shared" si="7"/>
        <v>6853.9796124319328</v>
      </c>
      <c r="AK9">
        <f t="shared" si="22"/>
        <v>336.20198700739689</v>
      </c>
      <c r="AL9">
        <f t="shared" si="8"/>
        <v>-26951.567778436238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-21171.449402106777</v>
      </c>
      <c r="AR9">
        <f t="shared" si="9"/>
        <v>-21183.608835667885</v>
      </c>
      <c r="AS9">
        <f t="shared" si="9"/>
        <v>4252.6240079393092</v>
      </c>
      <c r="AT9">
        <f t="shared" si="9"/>
        <v>208.60007212032755</v>
      </c>
      <c r="AU9">
        <f t="shared" si="9"/>
        <v>-16722.384755608247</v>
      </c>
      <c r="AW9">
        <v>6</v>
      </c>
      <c r="AX9">
        <f>IF(Z9&gt;0, (R9*SUMPRODUCT(K9:$K$98, X9:$X$98)-K9*$AZ$3)/Z9, 0)</f>
        <v>63948.950135978492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1000000</v>
      </c>
      <c r="S10">
        <f t="shared" si="1"/>
        <v>55925.372484480722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50129.408015940426</v>
      </c>
      <c r="AC10">
        <f t="shared" si="2"/>
        <v>41336.059356119426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-36929.40082064442</v>
      </c>
      <c r="AI10">
        <f t="shared" si="6"/>
        <v>-36947.87904328281</v>
      </c>
      <c r="AJ10">
        <f t="shared" si="7"/>
        <v>8793.3486598210002</v>
      </c>
      <c r="AK10">
        <f t="shared" si="22"/>
        <v>205.53057286535577</v>
      </c>
      <c r="AL10">
        <f t="shared" si="8"/>
        <v>-27948.999810596455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-21737.251306846578</v>
      </c>
      <c r="AR10">
        <f t="shared" si="9"/>
        <v>-21748.127891905329</v>
      </c>
      <c r="AS10">
        <f t="shared" si="9"/>
        <v>5175.9093134378172</v>
      </c>
      <c r="AT10">
        <f t="shared" si="9"/>
        <v>120.97866779135083</v>
      </c>
      <c r="AU10">
        <f t="shared" si="9"/>
        <v>-16451.239910676162</v>
      </c>
      <c r="AW10">
        <v>7</v>
      </c>
      <c r="AX10">
        <f>IF(Z10&gt;0, (R10*SUMPRODUCT(K10:$K$98, X10:$X$98)-K10*$AZ$3)/Z10, 0)</f>
        <v>55925.372484480722</v>
      </c>
    </row>
    <row r="11" spans="1:52" x14ac:dyDescent="0.25">
      <c r="A11" t="s">
        <v>33</v>
      </c>
      <c r="C11" s="12">
        <f>AU71</f>
        <v>-2.8471003332697364E-10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1000000</v>
      </c>
      <c r="S11">
        <f t="shared" si="1"/>
        <v>44743.493756492273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41336.059356119426</v>
      </c>
      <c r="AC11">
        <f t="shared" si="2"/>
        <v>30990.997416903614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-39100.658231733505</v>
      </c>
      <c r="AI11">
        <f t="shared" si="6"/>
        <v>-39117.974155689713</v>
      </c>
      <c r="AJ11">
        <f t="shared" si="7"/>
        <v>10345.061939215811</v>
      </c>
      <c r="AK11">
        <f t="shared" si="22"/>
        <v>99.206542454686613</v>
      </c>
      <c r="AL11">
        <f t="shared" si="8"/>
        <v>-28673.705674019217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-21869.335849222658</v>
      </c>
      <c r="AR11">
        <f t="shared" si="9"/>
        <v>-21879.020795043609</v>
      </c>
      <c r="AS11">
        <f t="shared" si="9"/>
        <v>5786.0824896832173</v>
      </c>
      <c r="AT11">
        <f t="shared" si="9"/>
        <v>55.487076010932931</v>
      </c>
      <c r="AU11">
        <f t="shared" si="9"/>
        <v>-16037.451229349459</v>
      </c>
      <c r="AW11">
        <v>8</v>
      </c>
      <c r="AX11">
        <f>IF(Z11&gt;0, (R11*SUMPRODUCT(K11:$K$98, X11:$X$98)-K11*$AZ$3)/Z11, 0)</f>
        <v>44743.493756492273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1000000</v>
      </c>
      <c r="S12">
        <f t="shared" si="1"/>
        <v>30911.016859481468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30990.997416903614</v>
      </c>
      <c r="AC12">
        <f t="shared" si="2"/>
        <v>19926.991367383627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-41053.977789299868</v>
      </c>
      <c r="AI12">
        <f t="shared" si="6"/>
        <v>-41070.094204571782</v>
      </c>
      <c r="AJ12">
        <f t="shared" si="7"/>
        <v>11064.006049519987</v>
      </c>
      <c r="AK12">
        <f t="shared" si="22"/>
        <v>71.279294058878307</v>
      </c>
      <c r="AL12">
        <f t="shared" si="8"/>
        <v>-29934.808860992918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-21820.625627656107</v>
      </c>
      <c r="AR12">
        <f t="shared" si="9"/>
        <v>-21829.191673701953</v>
      </c>
      <c r="AS12">
        <f t="shared" si="9"/>
        <v>5880.6368334817389</v>
      </c>
      <c r="AT12">
        <f t="shared" si="9"/>
        <v>37.885702541296197</v>
      </c>
      <c r="AU12">
        <f t="shared" si="9"/>
        <v>-15910.669137678919</v>
      </c>
      <c r="AW12">
        <v>9</v>
      </c>
      <c r="AX12">
        <f>IF(Z12&gt;0, (R12*SUMPRODUCT(K12:$K$98, X12:$X$98)-K12*$AZ$3)/Z12, 0)</f>
        <v>30911.016859481468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1000000</v>
      </c>
      <c r="S13">
        <f t="shared" si="1"/>
        <v>13966.136643844458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19926.991367383627</v>
      </c>
      <c r="AC13">
        <f t="shared" si="2"/>
        <v>8318.6746184640797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-42578.279835179514</v>
      </c>
      <c r="AI13">
        <f t="shared" si="6"/>
        <v>-42593.170629302833</v>
      </c>
      <c r="AJ13">
        <f t="shared" si="7"/>
        <v>11608.316748919548</v>
      </c>
      <c r="AK13">
        <f t="shared" si="22"/>
        <v>39.853982734767257</v>
      </c>
      <c r="AL13">
        <f t="shared" si="8"/>
        <v>-30944.999897648519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-21512.175256124912</v>
      </c>
      <c r="AR13">
        <f t="shared" si="9"/>
        <v>-21519.698654771448</v>
      </c>
      <c r="AS13">
        <f t="shared" si="9"/>
        <v>5864.9655481159398</v>
      </c>
      <c r="AT13">
        <f t="shared" si="9"/>
        <v>20.135756178118864</v>
      </c>
      <c r="AU13">
        <f t="shared" si="9"/>
        <v>-15634.597350477388</v>
      </c>
      <c r="AW13">
        <v>10</v>
      </c>
      <c r="AX13">
        <f>IF(Z13&gt;0, (R13*SUMPRODUCT(K13:$K$98, X13:$X$98)-K13*$AZ$3)/Z13, 0)</f>
        <v>13966.136643844458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1000000</v>
      </c>
      <c r="S14">
        <f t="shared" si="1"/>
        <v>-6451.4682907728229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8318.6746184640797</v>
      </c>
      <c r="AC14">
        <f t="shared" si="2"/>
        <v>-3521.4805124806007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-43833.732844925944</v>
      </c>
      <c r="AI14">
        <f t="shared" si="6"/>
        <v>-43847.378887786908</v>
      </c>
      <c r="AJ14">
        <f t="shared" si="7"/>
        <v>11840.15513094468</v>
      </c>
      <c r="AK14">
        <f t="shared" si="22"/>
        <v>14.973614313235343</v>
      </c>
      <c r="AL14">
        <f t="shared" si="8"/>
        <v>-31992.250142528992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-21055.788294185943</v>
      </c>
      <c r="AR14">
        <f t="shared" si="9"/>
        <v>-21062.3432501727</v>
      </c>
      <c r="AS14">
        <f t="shared" si="9"/>
        <v>5687.4873214533736</v>
      </c>
      <c r="AT14">
        <f t="shared" si="9"/>
        <v>7.1926626485056886</v>
      </c>
      <c r="AU14">
        <f t="shared" si="9"/>
        <v>-15367.663266070822</v>
      </c>
      <c r="AW14">
        <v>11</v>
      </c>
      <c r="AX14">
        <f>IF(Z14&gt;0, (R14*SUMPRODUCT(K14:$K$98, X14:$X$98)-K14*$AZ$3)/Z14, 0)</f>
        <v>-6451.4682907728229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1000000</v>
      </c>
      <c r="S15">
        <f t="shared" si="1"/>
        <v>-30263.001091538379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-3521.4805124806007</v>
      </c>
      <c r="AC15">
        <f t="shared" si="2"/>
        <v>-14994.238016209332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-44918.952206281669</v>
      </c>
      <c r="AI15">
        <f t="shared" si="6"/>
        <v>-44931.338814908864</v>
      </c>
      <c r="AJ15">
        <f t="shared" si="7"/>
        <v>11472.757503728732</v>
      </c>
      <c r="AK15">
        <f t="shared" si="22"/>
        <v>-14.438070101170464</v>
      </c>
      <c r="AL15">
        <f t="shared" si="8"/>
        <v>-33473.019381281301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-20469.670544283686</v>
      </c>
      <c r="AR15">
        <f t="shared" si="9"/>
        <v>-20475.315150520168</v>
      </c>
      <c r="AS15">
        <f t="shared" si="9"/>
        <v>5228.1621632070055</v>
      </c>
      <c r="AT15">
        <f t="shared" si="9"/>
        <v>-6.5794619809698514</v>
      </c>
      <c r="AU15">
        <f t="shared" si="9"/>
        <v>-15253.73244929413</v>
      </c>
      <c r="AW15">
        <v>12</v>
      </c>
      <c r="AX15">
        <f>IF(Z15&gt;0, (R15*SUMPRODUCT(K15:$K$98, X15:$X$98)-K15*$AZ$3)/Z15, 0)</f>
        <v>-30263.001091538379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1000000</v>
      </c>
      <c r="S16">
        <f t="shared" si="1"/>
        <v>-58176.272904994054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-14994.238016209332</v>
      </c>
      <c r="AC16">
        <f t="shared" si="2"/>
        <v>-25895.809701547521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-45383.047617003867</v>
      </c>
      <c r="AI16">
        <f t="shared" si="6"/>
        <v>-45394.175783354367</v>
      </c>
      <c r="AJ16">
        <f t="shared" si="7"/>
        <v>10901.571685338189</v>
      </c>
      <c r="AK16">
        <f t="shared" si="22"/>
        <v>-106.45908991508627</v>
      </c>
      <c r="AL16">
        <f t="shared" si="8"/>
        <v>-34599.063187931264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-19564.052499960129</v>
      </c>
      <c r="AR16">
        <f t="shared" si="9"/>
        <v>-19568.849710419567</v>
      </c>
      <c r="AS16">
        <f t="shared" si="9"/>
        <v>4699.5283918333635</v>
      </c>
      <c r="AT16">
        <f t="shared" si="9"/>
        <v>-45.893154681316787</v>
      </c>
      <c r="AU16">
        <f t="shared" si="9"/>
        <v>-14915.214473267521</v>
      </c>
      <c r="AW16">
        <v>13</v>
      </c>
      <c r="AX16">
        <f>IF(Z16&gt;0, (R16*SUMPRODUCT(K16:$K$98, X16:$X$98)-K16*$AZ$3)/Z16, 0)</f>
        <v>-58176.272904994054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1000000</v>
      </c>
      <c r="S17">
        <f t="shared" si="1"/>
        <v>-89531.924371680521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-25895.809701547521</v>
      </c>
      <c r="AC17">
        <f t="shared" si="2"/>
        <v>-35410.228363972448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-45171.452849937625</v>
      </c>
      <c r="AI17">
        <f t="shared" si="6"/>
        <v>-45181.340448303366</v>
      </c>
      <c r="AJ17">
        <f t="shared" si="7"/>
        <v>9514.4186624249269</v>
      </c>
      <c r="AK17">
        <f t="shared" si="22"/>
        <v>-357.36217388135577</v>
      </c>
      <c r="AL17">
        <f t="shared" si="8"/>
        <v>-36024.283959759792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-18304.979034542466</v>
      </c>
      <c r="AR17">
        <f t="shared" si="9"/>
        <v>-18308.985819123609</v>
      </c>
      <c r="AS17">
        <f t="shared" si="9"/>
        <v>3855.5597208733207</v>
      </c>
      <c r="AT17">
        <f t="shared" si="9"/>
        <v>-144.81506987096543</v>
      </c>
      <c r="AU17">
        <f t="shared" si="9"/>
        <v>-14598.241168121252</v>
      </c>
      <c r="AW17">
        <v>14</v>
      </c>
      <c r="AX17">
        <f>IF(Z17&gt;0, (R17*SUMPRODUCT(K17:$K$98, X17:$X$98)-K17*$AZ$3)/Z17, 0)</f>
        <v>-89531.924371680521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1000000</v>
      </c>
      <c r="S18">
        <f t="shared" si="1"/>
        <v>-124464.43601384562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-35410.228363972448</v>
      </c>
      <c r="AC18">
        <f t="shared" si="2"/>
        <v>-43190.503724409689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-44538.093582590271</v>
      </c>
      <c r="AI18">
        <f t="shared" si="6"/>
        <v>-44546.768852632791</v>
      </c>
      <c r="AJ18">
        <f t="shared" si="7"/>
        <v>7780.275360437241</v>
      </c>
      <c r="AK18">
        <f t="shared" si="22"/>
        <v>-764.8609326618049</v>
      </c>
      <c r="AL18">
        <f t="shared" si="8"/>
        <v>-37531.354424857353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-16842.404571369301</v>
      </c>
      <c r="AR18">
        <f t="shared" si="9"/>
        <v>-16845.685187939722</v>
      </c>
      <c r="AS18">
        <f t="shared" si="9"/>
        <v>2942.1678108908204</v>
      </c>
      <c r="AT18">
        <f t="shared" si="9"/>
        <v>-289.23773409467441</v>
      </c>
      <c r="AU18">
        <f t="shared" si="9"/>
        <v>-14192.755111143575</v>
      </c>
      <c r="AW18">
        <v>15</v>
      </c>
      <c r="AX18">
        <f>IF(Z18&gt;0, (R18*SUMPRODUCT(K18:$K$98, X18:$X$98)-K18*$AZ$3)/Z18, 0)</f>
        <v>-124464.43601384562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1000000</v>
      </c>
      <c r="S19">
        <f t="shared" si="1"/>
        <v>-167012.92087648736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-43190.503724409689</v>
      </c>
      <c r="AC19">
        <f t="shared" si="2"/>
        <v>-50121.877034231773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-43432.912973284467</v>
      </c>
      <c r="AI19">
        <f t="shared" si="6"/>
        <v>-43440.415667802234</v>
      </c>
      <c r="AJ19">
        <f t="shared" si="7"/>
        <v>6931.3733098220837</v>
      </c>
      <c r="AK19">
        <f t="shared" si="22"/>
        <v>-963.14823305433606</v>
      </c>
      <c r="AL19">
        <f t="shared" si="8"/>
        <v>-37472.190591034487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-15317.049773520785</v>
      </c>
      <c r="AR19">
        <f t="shared" si="9"/>
        <v>-15319.695673542154</v>
      </c>
      <c r="AS19">
        <f t="shared" si="9"/>
        <v>2444.417901481816</v>
      </c>
      <c r="AT19">
        <f t="shared" si="9"/>
        <v>-339.66382669396734</v>
      </c>
      <c r="AU19">
        <f t="shared" si="9"/>
        <v>-13214.941598754305</v>
      </c>
      <c r="AW19">
        <v>16</v>
      </c>
      <c r="AX19">
        <f>IF(Z19&gt;0, (R19*SUMPRODUCT(K19:$K$98, X19:$X$98)-K19*$AZ$3)/Z19, 0)</f>
        <v>-167012.92087648736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1000000</v>
      </c>
      <c r="S20">
        <f t="shared" si="1"/>
        <v>-228727.2746243196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-50121.877034231773</v>
      </c>
      <c r="AC20">
        <f t="shared" si="2"/>
        <v>-58378.740334337621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-41873.738534764387</v>
      </c>
      <c r="AI20">
        <f t="shared" si="6"/>
        <v>-41880.119358873606</v>
      </c>
      <c r="AJ20">
        <f t="shared" si="7"/>
        <v>8256.8633001058479</v>
      </c>
      <c r="AK20">
        <f t="shared" si="22"/>
        <v>-215.52407124719662</v>
      </c>
      <c r="AL20">
        <f t="shared" si="8"/>
        <v>-33838.780130014951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-14006.631284512618</v>
      </c>
      <c r="AR20">
        <f t="shared" si="9"/>
        <v>-14008.765649718986</v>
      </c>
      <c r="AS20">
        <f t="shared" si="9"/>
        <v>2761.8943007725738</v>
      </c>
      <c r="AT20">
        <f t="shared" si="9"/>
        <v>-72.092110820013659</v>
      </c>
      <c r="AU20">
        <f t="shared" si="9"/>
        <v>-11318.963459766424</v>
      </c>
      <c r="AW20">
        <v>17</v>
      </c>
      <c r="AX20">
        <f>IF(Z20&gt;0, (R20*SUMPRODUCT(K20:$K$98, X20:$X$98)-K20*$AZ$3)/Z20, 0)</f>
        <v>-228727.2746243196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1000000</v>
      </c>
      <c r="S21">
        <f t="shared" si="1"/>
        <v>-310121.33865622705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-58378.740334337621</v>
      </c>
      <c r="AC21">
        <f t="shared" si="2"/>
        <v>-66005.448190265917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-39843.141902775089</v>
      </c>
      <c r="AI21">
        <f t="shared" si="6"/>
        <v>-39848.462840095643</v>
      </c>
      <c r="AJ21">
        <f t="shared" si="7"/>
        <v>7626.7078559282963</v>
      </c>
      <c r="AK21">
        <f t="shared" si="22"/>
        <v>-93.405984534940202</v>
      </c>
      <c r="AL21">
        <f t="shared" si="8"/>
        <v>-32315.160968702286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-12673.4530445043</v>
      </c>
      <c r="AR21">
        <f t="shared" si="9"/>
        <v>-12675.145547807613</v>
      </c>
      <c r="AS21">
        <f t="shared" si="9"/>
        <v>2425.9312714875819</v>
      </c>
      <c r="AT21">
        <f t="shared" si="9"/>
        <v>-29.710918932244372</v>
      </c>
      <c r="AU21">
        <f t="shared" si="9"/>
        <v>-10278.925195252275</v>
      </c>
      <c r="AW21">
        <v>18</v>
      </c>
      <c r="AX21">
        <f>IF(Z21&gt;0, (R21*SUMPRODUCT(K21:$K$98, X21:$X$98)-K21*$AZ$3)/Z21, 0)</f>
        <v>-310121.33865622705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1000000</v>
      </c>
      <c r="S22">
        <f t="shared" si="1"/>
        <v>-406433.35664075089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-66005.448190265917</v>
      </c>
      <c r="AC22">
        <f t="shared" si="2"/>
        <v>-70482.284231363155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-37292.534142340322</v>
      </c>
      <c r="AI22">
        <f t="shared" si="6"/>
        <v>-37296.869556934114</v>
      </c>
      <c r="AJ22">
        <f t="shared" si="7"/>
        <v>4476.8360410972382</v>
      </c>
      <c r="AK22">
        <f t="shared" si="22"/>
        <v>-1386.1144119955843</v>
      </c>
      <c r="AL22">
        <f t="shared" si="8"/>
        <v>-34206.147927832462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-11075.766901710072</v>
      </c>
      <c r="AR22">
        <f t="shared" si="9"/>
        <v>-11077.054506389331</v>
      </c>
      <c r="AS22">
        <f t="shared" si="9"/>
        <v>1329.6064102029361</v>
      </c>
      <c r="AT22">
        <f t="shared" si="9"/>
        <v>-411.67167851255516</v>
      </c>
      <c r="AU22">
        <f t="shared" si="9"/>
        <v>-10159.119774698951</v>
      </c>
      <c r="AW22">
        <v>19</v>
      </c>
      <c r="AX22">
        <f>IF(Z22&gt;0, (R22*SUMPRODUCT(K22:$K$98, X22:$X$98)-K22*$AZ$3)/Z22, 0)</f>
        <v>-406433.35664075089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1000000</v>
      </c>
      <c r="S23">
        <f t="shared" si="1"/>
        <v>-503745.07758977008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-70482.284231363155</v>
      </c>
      <c r="AC23">
        <f t="shared" si="2"/>
        <v>-69188.910785879474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-34333.36208432314</v>
      </c>
      <c r="AI23">
        <f t="shared" si="6"/>
        <v>-34336.795810718882</v>
      </c>
      <c r="AJ23">
        <f t="shared" si="7"/>
        <v>-1293.3734454836813</v>
      </c>
      <c r="AK23">
        <f t="shared" si="22"/>
        <v>-4933.7598961954218</v>
      </c>
      <c r="AL23">
        <f t="shared" si="8"/>
        <v>-40563.929152397985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-9104.37677175313</v>
      </c>
      <c r="AR23">
        <f t="shared" si="9"/>
        <v>-9105.2873128985375</v>
      </c>
      <c r="AS23">
        <f t="shared" si="9"/>
        <v>-342.9713386455868</v>
      </c>
      <c r="AT23">
        <f t="shared" si="9"/>
        <v>-1308.3137295440979</v>
      </c>
      <c r="AU23">
        <f t="shared" si="9"/>
        <v>-10756.572381088221</v>
      </c>
      <c r="AW23">
        <v>20</v>
      </c>
      <c r="AX23">
        <f>IF(Z23&gt;0, (R23*SUMPRODUCT(K23:$K$98, X23:$X$98)-K23*$AZ$3)/Z23, 0)</f>
        <v>-503745.07758977008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1000000</v>
      </c>
      <c r="S24">
        <f t="shared" si="1"/>
        <v>-639394.65792665747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-69188.910785879474</v>
      </c>
      <c r="AC24">
        <f t="shared" si="2"/>
        <v>-67249.412247638174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-30798.877581169465</v>
      </c>
      <c r="AI24">
        <f t="shared" si="6"/>
        <v>-30801.506998361725</v>
      </c>
      <c r="AJ24">
        <f t="shared" si="7"/>
        <v>-1939.4985382412997</v>
      </c>
      <c r="AK24">
        <f t="shared" si="22"/>
        <v>-4843.2237550115633</v>
      </c>
      <c r="AL24">
        <f t="shared" si="8"/>
        <v>-37584.229291614589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-7292.0687630037128</v>
      </c>
      <c r="AR24">
        <f t="shared" si="9"/>
        <v>-7292.6913146185252</v>
      </c>
      <c r="AS24">
        <f t="shared" si="9"/>
        <v>-459.20364043551359</v>
      </c>
      <c r="AT24">
        <f t="shared" si="9"/>
        <v>-1146.7015498561666</v>
      </c>
      <c r="AU24">
        <f t="shared" si="9"/>
        <v>-8898.5965049102051</v>
      </c>
      <c r="AW24">
        <v>21</v>
      </c>
      <c r="AX24">
        <f>IF(Z24&gt;0, (R24*SUMPRODUCT(K24:$K$98, X24:$X$98)-K24*$AZ$3)/Z24, 0)</f>
        <v>-639394.65792665747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1000000</v>
      </c>
      <c r="S25">
        <f t="shared" si="1"/>
        <v>-836004.84216291457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-67249.412247638174</v>
      </c>
      <c r="AC25">
        <f t="shared" si="2"/>
        <v>-64680.878055289715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-26755.8975815513</v>
      </c>
      <c r="AI25">
        <f t="shared" si="6"/>
        <v>-26757.831807132097</v>
      </c>
      <c r="AJ25">
        <f t="shared" si="7"/>
        <v>-2568.5341923484593</v>
      </c>
      <c r="AK25">
        <f t="shared" si="22"/>
        <v>-4707.4588573346728</v>
      </c>
      <c r="AL25">
        <f t="shared" si="8"/>
        <v>-34033.824856815227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-5656.1037604362582</v>
      </c>
      <c r="AR25">
        <f t="shared" si="9"/>
        <v>-5656.5126490017692</v>
      </c>
      <c r="AS25">
        <f t="shared" si="9"/>
        <v>-542.97920149643903</v>
      </c>
      <c r="AT25">
        <f t="shared" si="9"/>
        <v>-995.14044198721479</v>
      </c>
      <c r="AU25">
        <f t="shared" si="9"/>
        <v>-7194.6322924854221</v>
      </c>
      <c r="AW25">
        <v>22</v>
      </c>
      <c r="AX25">
        <f>IF(Z25&gt;0, (R25*SUMPRODUCT(K25:$K$98, X25:$X$98)-K25*$AZ$3)/Z25, 0)</f>
        <v>-836004.84216291457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1000000</v>
      </c>
      <c r="S26">
        <f t="shared" si="1"/>
        <v>-1134902.0315246726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-64680.878055289715</v>
      </c>
      <c r="AC26">
        <f t="shared" si="2"/>
        <v>-61532.872034161534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-22376.668899132288</v>
      </c>
      <c r="AI26">
        <f t="shared" si="6"/>
        <v>-22378.0243657348</v>
      </c>
      <c r="AJ26">
        <f t="shared" si="7"/>
        <v>-3148.0060211281816</v>
      </c>
      <c r="AK26">
        <f t="shared" si="22"/>
        <v>-4527.6614638702804</v>
      </c>
      <c r="AL26">
        <f t="shared" si="8"/>
        <v>-30053.691850733263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-4223.5268184683464</v>
      </c>
      <c r="AR26">
        <f t="shared" si="9"/>
        <v>-4223.78265858347</v>
      </c>
      <c r="AS26">
        <f t="shared" si="9"/>
        <v>-594.17636802277934</v>
      </c>
      <c r="AT26">
        <f t="shared" si="9"/>
        <v>-854.58205168077143</v>
      </c>
      <c r="AU26">
        <f t="shared" si="9"/>
        <v>-5672.5410782870213</v>
      </c>
      <c r="AW26">
        <v>23</v>
      </c>
      <c r="AX26">
        <f>IF(Z26&gt;0, (R26*SUMPRODUCT(K26:$K$98, X26:$X$98)-K26*$AZ$3)/Z26, 0)</f>
        <v>-1134902.0315246726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1000000</v>
      </c>
      <c r="S27">
        <f t="shared" si="1"/>
        <v>-1613415.6263928509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-61532.872034161534</v>
      </c>
      <c r="AC27">
        <f t="shared" si="2"/>
        <v>-57895.586547661631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-17792.613685862096</v>
      </c>
      <c r="AI27">
        <f t="shared" si="6"/>
        <v>-17793.510782456437</v>
      </c>
      <c r="AJ27">
        <f t="shared" si="7"/>
        <v>-3637.2854864999026</v>
      </c>
      <c r="AK27">
        <f t="shared" si="22"/>
        <v>-4307.3010423913074</v>
      </c>
      <c r="AL27">
        <f t="shared" si="8"/>
        <v>-25738.097311347647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-2998.4826978408687</v>
      </c>
      <c r="AR27">
        <f t="shared" si="9"/>
        <v>-2998.6338801608986</v>
      </c>
      <c r="AS27">
        <f t="shared" si="9"/>
        <v>-612.96995432682127</v>
      </c>
      <c r="AT27">
        <f t="shared" si="9"/>
        <v>-725.88366599926496</v>
      </c>
      <c r="AU27">
        <f t="shared" si="9"/>
        <v>-4337.4875004869846</v>
      </c>
      <c r="AW27">
        <v>24</v>
      </c>
      <c r="AX27">
        <f>IF(Z27&gt;0, (R27*SUMPRODUCT(K27:$K$98, X27:$X$98)-K27*$AZ$3)/Z27, 0)</f>
        <v>-1613415.6263928509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1000000</v>
      </c>
      <c r="S28">
        <f t="shared" si="1"/>
        <v>-2427488.7146306681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-57895.586547661631</v>
      </c>
      <c r="AC28">
        <f t="shared" si="2"/>
        <v>-53875.486830352289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-13331.106578934912</v>
      </c>
      <c r="AI28">
        <f t="shared" si="6"/>
        <v>-13331.661426898836</v>
      </c>
      <c r="AJ28">
        <f t="shared" si="7"/>
        <v>-4020.0997173093419</v>
      </c>
      <c r="AK28">
        <f t="shared" si="22"/>
        <v>-4052.6910583363147</v>
      </c>
      <c r="AL28">
        <f t="shared" si="8"/>
        <v>-21404.452202544489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-2005.9032202589176</v>
      </c>
      <c r="AR28">
        <f t="shared" si="9"/>
        <v>-2005.9867070505804</v>
      </c>
      <c r="AS28">
        <f t="shared" si="9"/>
        <v>-604.895844239589</v>
      </c>
      <c r="AT28">
        <f t="shared" si="9"/>
        <v>-609.79979392534608</v>
      </c>
      <c r="AU28">
        <f t="shared" si="9"/>
        <v>-3220.6823452155149</v>
      </c>
      <c r="AW28">
        <v>25</v>
      </c>
      <c r="AX28">
        <f>IF(Z28&gt;0, (R28*SUMPRODUCT(K28:$K$98, X28:$X$98)-K28*$AZ$3)/Z28, 0)</f>
        <v>-2427488.7146306681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1000000</v>
      </c>
      <c r="S29">
        <f t="shared" si="1"/>
        <v>-3913816.4206112651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-53875.486830352289</v>
      </c>
      <c r="AC29">
        <f t="shared" si="2"/>
        <v>-49614.798608512785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-9295.1460004159017</v>
      </c>
      <c r="AI29">
        <f t="shared" si="6"/>
        <v>-9295.462921250175</v>
      </c>
      <c r="AJ29">
        <f t="shared" si="7"/>
        <v>-4260.688221839504</v>
      </c>
      <c r="AK29">
        <f t="shared" si="22"/>
        <v>-3771.2840781246605</v>
      </c>
      <c r="AL29">
        <f t="shared" si="8"/>
        <v>-17327.435221214339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-1248.768594648689</v>
      </c>
      <c r="AR29">
        <f t="shared" si="9"/>
        <v>-1248.8111717943102</v>
      </c>
      <c r="AS29">
        <f t="shared" si="9"/>
        <v>-572.40775376574754</v>
      </c>
      <c r="AT29">
        <f t="shared" si="9"/>
        <v>-506.65811145408463</v>
      </c>
      <c r="AU29">
        <f t="shared" si="9"/>
        <v>-2327.8770370141424</v>
      </c>
      <c r="AW29">
        <v>26</v>
      </c>
      <c r="AX29">
        <f>IF(Z29&gt;0, (R29*SUMPRODUCT(K29:$K$98, X29:$X$98)-K29*$AZ$3)/Z29, 0)</f>
        <v>-3913816.4206112651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1000000</v>
      </c>
      <c r="S30">
        <f t="shared" si="1"/>
        <v>-6878000.3021154013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-49614.798608512785</v>
      </c>
      <c r="AC30">
        <f t="shared" si="2"/>
        <v>-45268.396272716469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-5968.4433035361035</v>
      </c>
      <c r="AI30">
        <f t="shared" si="6"/>
        <v>-5968.6078440794454</v>
      </c>
      <c r="AJ30">
        <f t="shared" si="7"/>
        <v>-4346.402335796316</v>
      </c>
      <c r="AK30">
        <f t="shared" si="22"/>
        <v>-3473.0359025958951</v>
      </c>
      <c r="AL30">
        <f t="shared" si="8"/>
        <v>-13788.046082471656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-715.92710055945872</v>
      </c>
      <c r="AR30">
        <f t="shared" si="9"/>
        <v>-715.94683753744914</v>
      </c>
      <c r="AS30">
        <f t="shared" si="9"/>
        <v>-521.35993656636276</v>
      </c>
      <c r="AT30">
        <f t="shared" si="9"/>
        <v>-416.59782918793059</v>
      </c>
      <c r="AU30">
        <f t="shared" si="9"/>
        <v>-1653.9046032917424</v>
      </c>
      <c r="AW30">
        <v>27</v>
      </c>
      <c r="AX30">
        <f>IF(Z30&gt;0, (R30*SUMPRODUCT(K30:$K$98, X30:$X$98)-K30*$AZ$3)/Z30, 0)</f>
        <v>-6878000.3021154013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1000000</v>
      </c>
      <c r="S31">
        <f t="shared" si="1"/>
        <v>-13518407.175062193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-45268.396272716469</v>
      </c>
      <c r="AC31">
        <f t="shared" si="2"/>
        <v>-40988.635042521455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-3483.7445263454151</v>
      </c>
      <c r="AI31">
        <f t="shared" si="6"/>
        <v>-3483.8203278701653</v>
      </c>
      <c r="AJ31">
        <f t="shared" si="7"/>
        <v>-4279.7612301950139</v>
      </c>
      <c r="AK31">
        <f t="shared" si="22"/>
        <v>-3168.7877390901531</v>
      </c>
      <c r="AL31">
        <f t="shared" si="8"/>
        <v>-10932.369297155332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-373.10924171662663</v>
      </c>
      <c r="AR31">
        <f t="shared" si="9"/>
        <v>-373.11736006434319</v>
      </c>
      <c r="AS31">
        <f t="shared" si="9"/>
        <v>-458.36267707075643</v>
      </c>
      <c r="AT31">
        <f t="shared" si="9"/>
        <v>-339.37735145382607</v>
      </c>
      <c r="AU31">
        <f t="shared" si="9"/>
        <v>-1170.8573885889257</v>
      </c>
      <c r="AW31">
        <v>28</v>
      </c>
      <c r="AX31">
        <f>IF(Z31&gt;0, (R31*SUMPRODUCT(K31:$K$98, X31:$X$98)-K31*$AZ$3)/Z31, 0)</f>
        <v>-13518407.175062193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1000000</v>
      </c>
      <c r="S32">
        <f t="shared" si="1"/>
        <v>-30815357.513638001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-40988.635042521455</v>
      </c>
      <c r="AC32">
        <f t="shared" si="2"/>
        <v>-36901.30827463587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-1804.2430524079398</v>
      </c>
      <c r="AI32">
        <f t="shared" si="6"/>
        <v>-1804.2729898411321</v>
      </c>
      <c r="AJ32">
        <f t="shared" si="7"/>
        <v>-4087.3267678855846</v>
      </c>
      <c r="AK32">
        <f t="shared" si="22"/>
        <v>-2869.2044529765021</v>
      </c>
      <c r="AL32">
        <f t="shared" si="8"/>
        <v>-8760.8042107032197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-172.53083573107853</v>
      </c>
      <c r="AR32">
        <f t="shared" si="9"/>
        <v>-172.53369849968468</v>
      </c>
      <c r="AS32">
        <f t="shared" si="9"/>
        <v>-390.85083477426315</v>
      </c>
      <c r="AT32">
        <f t="shared" si="9"/>
        <v>-274.36782505256525</v>
      </c>
      <c r="AU32">
        <f t="shared" si="9"/>
        <v>-837.75235832651322</v>
      </c>
      <c r="AW32">
        <v>29</v>
      </c>
      <c r="AX32">
        <f>IF(Z32&gt;0, (R32*SUMPRODUCT(K32:$K$98, X32:$X$98)-K32*$AZ$3)/Z32, 0)</f>
        <v>-30815357.513638001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1000000</v>
      </c>
      <c r="S33">
        <f t="shared" si="1"/>
        <v>-86139222.271648064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-36901.30827463587</v>
      </c>
      <c r="AC33">
        <f t="shared" si="2"/>
        <v>-33091.306958936402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-801.36161920342909</v>
      </c>
      <c r="AI33">
        <f t="shared" si="6"/>
        <v>-801.37122322180949</v>
      </c>
      <c r="AJ33">
        <f t="shared" si="7"/>
        <v>-3810.0013156994683</v>
      </c>
      <c r="AK33">
        <f t="shared" si="22"/>
        <v>-2583.0915792245114</v>
      </c>
      <c r="AL33">
        <f t="shared" si="8"/>
        <v>-7194.4641181457891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-68.419862962286558</v>
      </c>
      <c r="AR33">
        <f t="shared" si="9"/>
        <v>-68.420682948676884</v>
      </c>
      <c r="AS33">
        <f t="shared" si="9"/>
        <v>-325.29604820032495</v>
      </c>
      <c r="AT33">
        <f t="shared" si="9"/>
        <v>-220.54309519497036</v>
      </c>
      <c r="AU33">
        <f t="shared" si="9"/>
        <v>-614.25982634397224</v>
      </c>
      <c r="AW33">
        <v>30</v>
      </c>
      <c r="AX33">
        <f>IF(Z33&gt;0, (R33*SUMPRODUCT(K33:$K$98, X33:$X$98)-K33*$AZ$3)/Z33, 0)</f>
        <v>-86139222.271648064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1000000</v>
      </c>
      <c r="S34">
        <f t="shared" si="1"/>
        <v>-320139997.7138449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-33091.306958936402</v>
      </c>
      <c r="AC34">
        <f t="shared" si="2"/>
        <v>-29603.894543835708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-287.84741313035431</v>
      </c>
      <c r="AI34">
        <f t="shared" si="6"/>
        <v>-287.84972492322271</v>
      </c>
      <c r="AJ34">
        <f t="shared" si="7"/>
        <v>-3487.4124151006945</v>
      </c>
      <c r="AK34">
        <f t="shared" si="22"/>
        <v>-2316.3914871255483</v>
      </c>
      <c r="AL34">
        <f t="shared" si="8"/>
        <v>-6091.653627149466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-21.943099372188673</v>
      </c>
      <c r="AR34">
        <f t="shared" si="9"/>
        <v>-21.943275604102961</v>
      </c>
      <c r="AS34">
        <f t="shared" si="9"/>
        <v>-265.85139794778758</v>
      </c>
      <c r="AT34">
        <f t="shared" si="9"/>
        <v>-176.58247484013177</v>
      </c>
      <c r="AU34">
        <f t="shared" ref="AU34:AU69" si="23">AL34*$K34</f>
        <v>-464.37714839202232</v>
      </c>
      <c r="AW34">
        <v>31</v>
      </c>
      <c r="AX34">
        <f>IF(Z34&gt;0, (R34*SUMPRODUCT(K34:$K$98, X34:$X$98)-K34*$AZ$3)/Z34, 0)</f>
        <v>-320139997.7138449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1000000</v>
      </c>
      <c r="S35">
        <f t="shared" si="1"/>
        <v>-1821646801.1421909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-29603.894543835708</v>
      </c>
      <c r="AC35">
        <f t="shared" si="2"/>
        <v>-26450.98739493738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-77.02662658132806</v>
      </c>
      <c r="AI35">
        <f t="shared" ref="AI35:AI66" si="25">SUM(AE35:AH35)</f>
        <v>-77.026989590603222</v>
      </c>
      <c r="AJ35">
        <f t="shared" si="7"/>
        <v>-3152.9071488983282</v>
      </c>
      <c r="AK35">
        <f t="shared" si="22"/>
        <v>-2072.2726180684999</v>
      </c>
      <c r="AL35">
        <f t="shared" si="8"/>
        <v>-5302.2067565574307</v>
      </c>
      <c r="AN35">
        <f t="shared" ref="AN35:AT69" si="26">AE35*$K35</f>
        <v>0</v>
      </c>
      <c r="AO35">
        <f t="shared" si="26"/>
        <v>0</v>
      </c>
      <c r="AP35">
        <f t="shared" si="26"/>
        <v>-2.4707871733013407E-5</v>
      </c>
      <c r="AQ35">
        <f t="shared" si="26"/>
        <v>-5.2427421001259278</v>
      </c>
      <c r="AR35">
        <f t="shared" si="26"/>
        <v>-5.2427668079976604</v>
      </c>
      <c r="AS35">
        <f t="shared" si="26"/>
        <v>-214.59954539050605</v>
      </c>
      <c r="AT35">
        <f t="shared" si="26"/>
        <v>-141.04721159266666</v>
      </c>
      <c r="AU35">
        <f t="shared" si="23"/>
        <v>-360.88952379117035</v>
      </c>
      <c r="AW35">
        <v>32</v>
      </c>
      <c r="AX35">
        <f>IF(Z35&gt;0, (R35*SUMPRODUCT(K35:$K$98, X35:$X$98)-K35*$AZ$3)/Z35, 0)</f>
        <v>-1821646801.1421909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1000000</v>
      </c>
      <c r="S36">
        <f t="shared" si="1"/>
        <v>-10513147152.290419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-26450.98739493738</v>
      </c>
      <c r="AC36">
        <f t="shared" si="2"/>
        <v>-23621.542415367396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-12.128309901996374</v>
      </c>
      <c r="AI36">
        <f t="shared" si="25"/>
        <v>-12.128366073431229</v>
      </c>
      <c r="AJ36">
        <f t="shared" si="7"/>
        <v>-2829.4449795699838</v>
      </c>
      <c r="AK36">
        <f t="shared" si="22"/>
        <v>-1851.5691176456166</v>
      </c>
      <c r="AL36">
        <f t="shared" si="8"/>
        <v>-4693.1424632890321</v>
      </c>
      <c r="AN36">
        <f t="shared" si="26"/>
        <v>0</v>
      </c>
      <c r="AO36">
        <f t="shared" si="26"/>
        <v>0</v>
      </c>
      <c r="AP36">
        <f t="shared" si="26"/>
        <v>-3.4136195055479487E-6</v>
      </c>
      <c r="AQ36">
        <f t="shared" si="26"/>
        <v>-0.73705497033819889</v>
      </c>
      <c r="AR36">
        <f t="shared" si="26"/>
        <v>-0.7370583839577044</v>
      </c>
      <c r="AS36">
        <f t="shared" si="26"/>
        <v>-171.94947213108765</v>
      </c>
      <c r="AT36">
        <f t="shared" si="26"/>
        <v>-112.52253876368857</v>
      </c>
      <c r="AU36">
        <f t="shared" si="23"/>
        <v>-285.20906927873398</v>
      </c>
      <c r="AW36">
        <v>33</v>
      </c>
      <c r="AX36">
        <f>IF(Z36&gt;0, (R36*SUMPRODUCT(K36:$K$98, X36:$X$98)-K36*$AZ$3)/Z36, 0)</f>
        <v>-10513147152.290419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1000000</v>
      </c>
      <c r="S37">
        <f t="shared" si="1"/>
        <v>-61647962631.484131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-23621.542415367396</v>
      </c>
      <c r="AC37">
        <f t="shared" si="2"/>
        <v>-21091.308290275141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-1.8822638352563996</v>
      </c>
      <c r="AI37">
        <f t="shared" si="25"/>
        <v>-1.8822723883810244</v>
      </c>
      <c r="AJ37">
        <f t="shared" si="7"/>
        <v>-2530.2341250922545</v>
      </c>
      <c r="AK37">
        <f t="shared" si="22"/>
        <v>-1653.5079690757179</v>
      </c>
      <c r="AL37">
        <f t="shared" si="8"/>
        <v>-4185.6243665563534</v>
      </c>
      <c r="AN37">
        <f t="shared" si="26"/>
        <v>0</v>
      </c>
      <c r="AO37">
        <f t="shared" si="26"/>
        <v>0</v>
      </c>
      <c r="AP37">
        <f t="shared" si="26"/>
        <v>-4.640944460013786E-7</v>
      </c>
      <c r="AQ37">
        <f t="shared" si="26"/>
        <v>-0.10213205467753303</v>
      </c>
      <c r="AR37">
        <f t="shared" si="26"/>
        <v>-0.10213251877197901</v>
      </c>
      <c r="AS37">
        <f t="shared" si="26"/>
        <v>-137.2910668369085</v>
      </c>
      <c r="AT37">
        <f t="shared" si="26"/>
        <v>-89.719710459386107</v>
      </c>
      <c r="AU37">
        <f t="shared" si="23"/>
        <v>-227.11290981506656</v>
      </c>
      <c r="AW37">
        <v>34</v>
      </c>
      <c r="AX37">
        <f>IF(Z37&gt;0, (R37*SUMPRODUCT(K37:$K$98, X37:$X$98)-K37*$AZ$3)/Z37, 0)</f>
        <v>-61647962631.484131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1000000</v>
      </c>
      <c r="S38">
        <f t="shared" si="1"/>
        <v>-368066781231.71222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-21091.308290275141</v>
      </c>
      <c r="AC38">
        <f t="shared" si="2"/>
        <v>-18831.614725845357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-0.28754015373520569</v>
      </c>
      <c r="AI38">
        <f t="shared" si="25"/>
        <v>-0.28754143282474093</v>
      </c>
      <c r="AJ38">
        <f t="shared" si="7"/>
        <v>-2259.6935644297846</v>
      </c>
      <c r="AK38">
        <f t="shared" si="22"/>
        <v>-1476.3915803192601</v>
      </c>
      <c r="AL38">
        <f t="shared" si="8"/>
        <v>-3736.3726861818695</v>
      </c>
      <c r="AN38">
        <f t="shared" si="26"/>
        <v>0</v>
      </c>
      <c r="AO38">
        <f t="shared" si="26"/>
        <v>0</v>
      </c>
      <c r="AP38">
        <f t="shared" si="26"/>
        <v>-6.1967574015580952E-8</v>
      </c>
      <c r="AQ38">
        <f t="shared" si="26"/>
        <v>-1.3930350665854076E-2</v>
      </c>
      <c r="AR38">
        <f t="shared" si="26"/>
        <v>-1.3930412633428091E-2</v>
      </c>
      <c r="AS38">
        <f t="shared" si="26"/>
        <v>-109.47453196004359</v>
      </c>
      <c r="AT38">
        <f t="shared" si="26"/>
        <v>-71.526192661430812</v>
      </c>
      <c r="AU38">
        <f t="shared" si="23"/>
        <v>-181.01465503410782</v>
      </c>
      <c r="AW38">
        <v>35</v>
      </c>
      <c r="AX38">
        <f>IF(Z38&gt;0, (R38*SUMPRODUCT(K38:$K$98, X38:$X$98)-K38*$AZ$3)/Z38, 0)</f>
        <v>-368066781231.71222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1000000</v>
      </c>
      <c r="S39">
        <f t="shared" si="1"/>
        <v>-2242658482149.4932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-18831.614725845357</v>
      </c>
      <c r="AC39">
        <f t="shared" si="2"/>
        <v>-16813.953927192037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-4.3154614164857816E-2</v>
      </c>
      <c r="AI39">
        <f t="shared" si="25"/>
        <v>-4.315480159814359E-2</v>
      </c>
      <c r="AJ39">
        <f t="shared" si="7"/>
        <v>-2017.6607986533199</v>
      </c>
      <c r="AK39">
        <f t="shared" si="22"/>
        <v>-1318.2130308091751</v>
      </c>
      <c r="AL39">
        <f t="shared" si="8"/>
        <v>-3335.9169842640931</v>
      </c>
      <c r="AN39">
        <f t="shared" si="26"/>
        <v>0</v>
      </c>
      <c r="AO39">
        <f t="shared" si="26"/>
        <v>0</v>
      </c>
      <c r="AP39">
        <f t="shared" si="26"/>
        <v>-8.107598698382268E-9</v>
      </c>
      <c r="AQ39">
        <f t="shared" si="26"/>
        <v>-1.8666924190441784E-3</v>
      </c>
      <c r="AR39">
        <f t="shared" si="26"/>
        <v>-1.8667005266428767E-3</v>
      </c>
      <c r="AS39">
        <f t="shared" si="26"/>
        <v>-87.275768534522911</v>
      </c>
      <c r="AT39">
        <f t="shared" si="26"/>
        <v>-57.020513771631919</v>
      </c>
      <c r="AU39">
        <f t="shared" si="23"/>
        <v>-144.29814900668148</v>
      </c>
      <c r="AW39">
        <v>36</v>
      </c>
      <c r="AX39">
        <f>IF(Z39&gt;0, (R39*SUMPRODUCT(K39:$K$98, X39:$X$98)-K39*$AZ$3)/Z39, 0)</f>
        <v>-2242658482149.4932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1000000</v>
      </c>
      <c r="S40">
        <f t="shared" si="1"/>
        <v>-13949253265721.578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-16813.953927192037</v>
      </c>
      <c r="AC40">
        <f t="shared" si="2"/>
        <v>-15012.460500130903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-6.3461384643317765E-3</v>
      </c>
      <c r="AI40">
        <f t="shared" si="25"/>
        <v>-6.3461653698230853E-3</v>
      </c>
      <c r="AJ40">
        <f t="shared" si="7"/>
        <v>-1801.4934270611338</v>
      </c>
      <c r="AK40">
        <f t="shared" si="22"/>
        <v>-1176.9767749034427</v>
      </c>
      <c r="AL40">
        <f t="shared" si="8"/>
        <v>-2978.4765481299464</v>
      </c>
      <c r="AN40">
        <f t="shared" si="26"/>
        <v>0</v>
      </c>
      <c r="AO40">
        <f t="shared" si="26"/>
        <v>0</v>
      </c>
      <c r="AP40">
        <f t="shared" si="26"/>
        <v>-1.0391265227473581E-9</v>
      </c>
      <c r="AQ40">
        <f t="shared" si="26"/>
        <v>-2.4509646449719297E-4</v>
      </c>
      <c r="AR40">
        <f t="shared" si="26"/>
        <v>-2.450975036237157E-4</v>
      </c>
      <c r="AS40">
        <f t="shared" si="26"/>
        <v>-69.576116605282436</v>
      </c>
      <c r="AT40">
        <f t="shared" si="26"/>
        <v>-45.45643747697796</v>
      </c>
      <c r="AU40">
        <f t="shared" si="23"/>
        <v>-115.03279917976401</v>
      </c>
      <c r="AW40">
        <v>37</v>
      </c>
      <c r="AX40">
        <f>IF(Z40&gt;0, (R40*SUMPRODUCT(K40:$K$98, X40:$X$98)-K40*$AZ$3)/Z40, 0)</f>
        <v>-13949253265721.578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1000000</v>
      </c>
      <c r="S41">
        <f t="shared" si="1"/>
        <v>-88760152817860.672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-15012.460500130903</v>
      </c>
      <c r="AC41">
        <f t="shared" si="2"/>
        <v>-13403.982804375979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-9.1444393929761638E-4</v>
      </c>
      <c r="AI41">
        <f t="shared" si="25"/>
        <v>-9.1444771463552955E-4</v>
      </c>
      <c r="AJ41">
        <f t="shared" si="7"/>
        <v>-1608.4776957549238</v>
      </c>
      <c r="AK41">
        <f t="shared" si="22"/>
        <v>-1050.8722350091632</v>
      </c>
      <c r="AL41">
        <f t="shared" si="8"/>
        <v>-2659.3508452118017</v>
      </c>
      <c r="AN41">
        <f t="shared" si="26"/>
        <v>0</v>
      </c>
      <c r="AO41">
        <f t="shared" si="26"/>
        <v>0</v>
      </c>
      <c r="AP41">
        <f t="shared" si="26"/>
        <v>-1.3018630767041064E-10</v>
      </c>
      <c r="AQ41">
        <f t="shared" si="26"/>
        <v>-3.1533092604608014E-5</v>
      </c>
      <c r="AR41">
        <f t="shared" si="26"/>
        <v>-3.1533222790915692E-5</v>
      </c>
      <c r="AS41">
        <f t="shared" si="26"/>
        <v>-55.465703202806218</v>
      </c>
      <c r="AT41">
        <f t="shared" si="26"/>
        <v>-36.237597602328734</v>
      </c>
      <c r="AU41">
        <f t="shared" si="23"/>
        <v>-91.70333233835774</v>
      </c>
      <c r="AW41">
        <v>38</v>
      </c>
      <c r="AX41">
        <f>IF(Z41&gt;0, (R41*SUMPRODUCT(K41:$K$98, X41:$X$98)-K41*$AZ$3)/Z41, 0)</f>
        <v>-88760152817860.672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1000000</v>
      </c>
      <c r="S42">
        <f t="shared" si="1"/>
        <v>-578740268327547.13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-13403.982804375979</v>
      </c>
      <c r="AC42">
        <f t="shared" si="2"/>
        <v>-11967.841817291757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-1.288242572830288E-4</v>
      </c>
      <c r="AI42">
        <f t="shared" si="25"/>
        <v>-1.2882477426113073E-4</v>
      </c>
      <c r="AJ42">
        <f t="shared" si="7"/>
        <v>-1436.1409870842217</v>
      </c>
      <c r="AK42">
        <f t="shared" si="22"/>
        <v>-938.27879630631867</v>
      </c>
      <c r="AL42">
        <f t="shared" si="8"/>
        <v>-2374.4199122153145</v>
      </c>
      <c r="AN42">
        <f t="shared" si="26"/>
        <v>0</v>
      </c>
      <c r="AO42">
        <f t="shared" si="26"/>
        <v>0</v>
      </c>
      <c r="AP42">
        <f t="shared" si="26"/>
        <v>-1.5917087562188719E-11</v>
      </c>
      <c r="AQ42">
        <f t="shared" si="26"/>
        <v>-3.9663323758591132E-6</v>
      </c>
      <c r="AR42">
        <f t="shared" si="26"/>
        <v>-3.9663482929466752E-6</v>
      </c>
      <c r="AS42">
        <f t="shared" si="26"/>
        <v>-44.21692477415764</v>
      </c>
      <c r="AT42">
        <f t="shared" si="26"/>
        <v>-28.888391409046694</v>
      </c>
      <c r="AU42">
        <f t="shared" si="23"/>
        <v>-73.105320149552625</v>
      </c>
      <c r="AW42">
        <v>39</v>
      </c>
      <c r="AX42">
        <f>IF(Z42&gt;0, (R42*SUMPRODUCT(K42:$K$98, X42:$X$98)-K42*$AZ$3)/Z42, 0)</f>
        <v>-578740268327547.13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1000000</v>
      </c>
      <c r="S43">
        <f t="shared" si="1"/>
        <v>-3872386508837117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-11967.841817291757</v>
      </c>
      <c r="AC43">
        <f t="shared" si="2"/>
        <v>-10685.573054635493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-1.7712904502051422E-5</v>
      </c>
      <c r="AI43">
        <f t="shared" si="25"/>
        <v>-1.7712973487759787E-5</v>
      </c>
      <c r="AJ43">
        <f t="shared" si="7"/>
        <v>-1282.2687626562638</v>
      </c>
      <c r="AK43">
        <f t="shared" si="22"/>
        <v>-837.74892721042306</v>
      </c>
      <c r="AL43">
        <f t="shared" si="8"/>
        <v>-2120.0177075796601</v>
      </c>
      <c r="AN43">
        <f t="shared" si="26"/>
        <v>0</v>
      </c>
      <c r="AO43">
        <f t="shared" si="26"/>
        <v>0</v>
      </c>
      <c r="AP43">
        <f t="shared" si="26"/>
        <v>-1.8964114251526278E-12</v>
      </c>
      <c r="AQ43">
        <f t="shared" si="26"/>
        <v>-4.869262817998531E-7</v>
      </c>
      <c r="AR43">
        <f t="shared" si="26"/>
        <v>-4.8692817821127828E-7</v>
      </c>
      <c r="AS43">
        <f t="shared" si="26"/>
        <v>-35.249462379024365</v>
      </c>
      <c r="AT43">
        <f t="shared" si="26"/>
        <v>-23.029648816835408</v>
      </c>
      <c r="AU43">
        <f t="shared" si="23"/>
        <v>-58.279111682787942</v>
      </c>
      <c r="AW43">
        <v>40</v>
      </c>
      <c r="AX43">
        <f>IF(Z43&gt;0, (R43*SUMPRODUCT(K43:$K$98, X43:$X$98)-K43*$AZ$3)/Z43, 0)</f>
        <v>-3872386508837117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1000000</v>
      </c>
      <c r="S44">
        <f t="shared" si="1"/>
        <v>-2.6659651429443796E+16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-10685.573054635493</v>
      </c>
      <c r="AC44">
        <f t="shared" si="2"/>
        <v>-9540.6902277808113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-2.3739640222489669E-6</v>
      </c>
      <c r="AI44">
        <f t="shared" si="25"/>
        <v>-2.3739729689996897E-6</v>
      </c>
      <c r="AJ44">
        <f t="shared" si="7"/>
        <v>-1144.8828268546822</v>
      </c>
      <c r="AK44">
        <f t="shared" si="22"/>
        <v>-747.99011382448464</v>
      </c>
      <c r="AL44">
        <f t="shared" si="8"/>
        <v>-1892.8729430531398</v>
      </c>
      <c r="AN44">
        <f t="shared" si="26"/>
        <v>0</v>
      </c>
      <c r="AO44">
        <f t="shared" si="26"/>
        <v>0</v>
      </c>
      <c r="AP44">
        <f t="shared" si="26"/>
        <v>-2.1959414145489706E-13</v>
      </c>
      <c r="AQ44">
        <f t="shared" si="26"/>
        <v>-5.826792401684346E-8</v>
      </c>
      <c r="AR44">
        <f t="shared" si="26"/>
        <v>-5.8268143610984914E-8</v>
      </c>
      <c r="AS44">
        <f t="shared" si="26"/>
        <v>-28.100655670493325</v>
      </c>
      <c r="AT44">
        <f t="shared" si="26"/>
        <v>-18.359095044914021</v>
      </c>
      <c r="AU44">
        <f t="shared" si="23"/>
        <v>-46.459750773675488</v>
      </c>
      <c r="AW44">
        <v>41</v>
      </c>
      <c r="AX44">
        <f>IF(Z44&gt;0, (R44*SUMPRODUCT(K44:$K$98, X44:$X$98)-K44*$AZ$3)/Z44, 0)</f>
        <v>-2.6659651429443796E+16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1000000</v>
      </c>
      <c r="S45">
        <f t="shared" si="1"/>
        <v>-1.891654993986007E+17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-9540.6902277808113</v>
      </c>
      <c r="AC45">
        <f t="shared" si="2"/>
        <v>-8518.4734177126447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-3.0925947320948395E-7</v>
      </c>
      <c r="AI45">
        <f t="shared" si="25"/>
        <v>-3.0926059900586926E-7</v>
      </c>
      <c r="AJ45">
        <f t="shared" si="7"/>
        <v>-1022.2168100681665</v>
      </c>
      <c r="AK45">
        <f t="shared" si="22"/>
        <v>-667.84831594465686</v>
      </c>
      <c r="AL45">
        <f t="shared" si="8"/>
        <v>-1690.0651263220839</v>
      </c>
      <c r="AN45">
        <f t="shared" si="26"/>
        <v>0</v>
      </c>
      <c r="AO45">
        <f t="shared" si="26"/>
        <v>0</v>
      </c>
      <c r="AP45">
        <f t="shared" si="26"/>
        <v>-2.4671595701927225E-14</v>
      </c>
      <c r="AQ45">
        <f t="shared" si="26"/>
        <v>-6.7773576019353436E-9</v>
      </c>
      <c r="AR45">
        <f t="shared" si="26"/>
        <v>-6.7773822735310454E-9</v>
      </c>
      <c r="AS45">
        <f t="shared" si="26"/>
        <v>-22.401670663937253</v>
      </c>
      <c r="AT45">
        <f t="shared" si="26"/>
        <v>-14.635758167838825</v>
      </c>
      <c r="AU45">
        <f t="shared" si="23"/>
        <v>-37.03742883855346</v>
      </c>
      <c r="AW45">
        <v>42</v>
      </c>
      <c r="AX45">
        <f>IF(Z45&gt;0, (R45*SUMPRODUCT(K45:$K$98, X45:$X$98)-K45*$AZ$3)/Z45, 0)</f>
        <v>-1.891654993986007E+17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1000000</v>
      </c>
      <c r="S46">
        <f t="shared" si="1"/>
        <v>-1.3872745839584205E+18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-8518.4734177126447</v>
      </c>
      <c r="AC46">
        <f t="shared" si="2"/>
        <v>-7605.7798372493917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-3.9099003027704802E-8</v>
      </c>
      <c r="AI46">
        <f t="shared" si="25"/>
        <v>-3.9099140091050539E-8</v>
      </c>
      <c r="AJ46">
        <f t="shared" si="7"/>
        <v>-912.69358046325306</v>
      </c>
      <c r="AK46">
        <f t="shared" si="22"/>
        <v>-596.29313923988514</v>
      </c>
      <c r="AL46">
        <f t="shared" si="8"/>
        <v>-1508.9867197422373</v>
      </c>
      <c r="AN46">
        <f t="shared" si="26"/>
        <v>0</v>
      </c>
      <c r="AO46">
        <f t="shared" si="26"/>
        <v>0</v>
      </c>
      <c r="AP46">
        <f t="shared" si="26"/>
        <v>-2.6818883628202391E-15</v>
      </c>
      <c r="AQ46">
        <f t="shared" si="26"/>
        <v>-7.6504159923390292E-10</v>
      </c>
      <c r="AR46">
        <f t="shared" si="26"/>
        <v>-7.6504428112226573E-10</v>
      </c>
      <c r="AS46">
        <f t="shared" si="26"/>
        <v>-17.858474701090419</v>
      </c>
      <c r="AT46">
        <f t="shared" si="26"/>
        <v>-11.667536804788584</v>
      </c>
      <c r="AU46">
        <f t="shared" si="23"/>
        <v>-29.526011506644046</v>
      </c>
      <c r="AW46">
        <v>43</v>
      </c>
      <c r="AX46">
        <f>IF(Z46&gt;0, (R46*SUMPRODUCT(K46:$K$98, X46:$X$98)-K46*$AZ$3)/Z46, 0)</f>
        <v>-1.3872745839584205E+18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1000000</v>
      </c>
      <c r="S47">
        <f t="shared" si="1"/>
        <v>-1.0548481203224121E+19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-7605.7798372493917</v>
      </c>
      <c r="AC47">
        <f t="shared" si="2"/>
        <v>-6790.8748546876286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-4.7839309914236652E-9</v>
      </c>
      <c r="AI47">
        <f t="shared" si="25"/>
        <v>-4.7839470858611578E-9</v>
      </c>
      <c r="AJ47">
        <f t="shared" si="7"/>
        <v>-814.90498256176306</v>
      </c>
      <c r="AK47">
        <f t="shared" si="22"/>
        <v>-532.40458860745741</v>
      </c>
      <c r="AL47">
        <f t="shared" si="8"/>
        <v>-1347.3095711740043</v>
      </c>
      <c r="AN47">
        <f t="shared" si="26"/>
        <v>0</v>
      </c>
      <c r="AO47">
        <f t="shared" si="26"/>
        <v>0</v>
      </c>
      <c r="AP47">
        <f t="shared" si="26"/>
        <v>-2.8117528683227197E-16</v>
      </c>
      <c r="AQ47">
        <f t="shared" si="26"/>
        <v>-8.3576898497853273E-11</v>
      </c>
      <c r="AR47">
        <f t="shared" si="26"/>
        <v>-8.3577179673140109E-11</v>
      </c>
      <c r="AS47">
        <f t="shared" si="26"/>
        <v>-14.236666694201439</v>
      </c>
      <c r="AT47">
        <f t="shared" si="26"/>
        <v>-9.3012889068859401</v>
      </c>
      <c r="AU47">
        <f t="shared" si="23"/>
        <v>-23.537955601170953</v>
      </c>
      <c r="AW47">
        <v>44</v>
      </c>
      <c r="AX47">
        <f>IF(Z47&gt;0, (R47*SUMPRODUCT(K47:$K$98, X47:$X$98)-K47*$AZ$3)/Z47, 0)</f>
        <v>-1.0548481203224121E+19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1000000</v>
      </c>
      <c r="S48">
        <f t="shared" si="1"/>
        <v>-8.3333669164162138E+19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-6790.8748546876286</v>
      </c>
      <c r="AC48">
        <f t="shared" si="2"/>
        <v>-6063.2811202568846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-5.6458064448091181E-10</v>
      </c>
      <c r="AI48">
        <f t="shared" si="25"/>
        <v>-5.6458246345791743E-10</v>
      </c>
      <c r="AJ48">
        <f t="shared" si="7"/>
        <v>-727.59373443074401</v>
      </c>
      <c r="AK48">
        <f t="shared" si="22"/>
        <v>-475.36123982813405</v>
      </c>
      <c r="AL48">
        <f t="shared" si="8"/>
        <v>-1202.9549742594427</v>
      </c>
      <c r="AN48">
        <f t="shared" si="26"/>
        <v>0</v>
      </c>
      <c r="AO48">
        <f t="shared" si="26"/>
        <v>0</v>
      </c>
      <c r="AP48">
        <f t="shared" si="26"/>
        <v>-2.837334446968085E-17</v>
      </c>
      <c r="AQ48">
        <f t="shared" si="26"/>
        <v>-8.8066210056395244E-12</v>
      </c>
      <c r="AR48">
        <f t="shared" si="26"/>
        <v>-8.8066493789839929E-12</v>
      </c>
      <c r="AS48">
        <f t="shared" si="26"/>
        <v>-11.349383525361246</v>
      </c>
      <c r="AT48">
        <f t="shared" si="26"/>
        <v>-7.4149305699034294</v>
      </c>
      <c r="AU48">
        <f t="shared" si="23"/>
        <v>-18.764314095273484</v>
      </c>
      <c r="AW48">
        <v>45</v>
      </c>
      <c r="AX48">
        <f>IF(Z48&gt;0, (R48*SUMPRODUCT(K48:$K$98, X48:$X$98)-K48*$AZ$3)/Z48, 0)</f>
        <v>-8.3333669164162138E+19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1000000</v>
      </c>
      <c r="S49">
        <f t="shared" si="1"/>
        <v>-6.8629098850010713E+20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-6063.2811202568846</v>
      </c>
      <c r="AC49">
        <f t="shared" si="2"/>
        <v>-5413.6438573722262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-6.4143226357538039E-11</v>
      </c>
      <c r="AI49">
        <f t="shared" si="25"/>
        <v>-6.4143423564114704E-11</v>
      </c>
      <c r="AJ49">
        <f t="shared" si="7"/>
        <v>-649.63726288465841</v>
      </c>
      <c r="AK49">
        <f t="shared" si="22"/>
        <v>-424.42967841798196</v>
      </c>
      <c r="AL49">
        <f t="shared" si="8"/>
        <v>-1074.0669413027044</v>
      </c>
      <c r="AN49">
        <f t="shared" si="26"/>
        <v>0</v>
      </c>
      <c r="AO49">
        <f t="shared" si="26"/>
        <v>0</v>
      </c>
      <c r="AP49">
        <f t="shared" si="26"/>
        <v>-2.7465448366671045E-18</v>
      </c>
      <c r="AQ49">
        <f t="shared" si="26"/>
        <v>-8.9333860028274563E-13</v>
      </c>
      <c r="AR49">
        <f t="shared" si="26"/>
        <v>-8.9334134682758239E-13</v>
      </c>
      <c r="AS49">
        <f t="shared" si="26"/>
        <v>-9.0476590603973133</v>
      </c>
      <c r="AT49">
        <f t="shared" si="26"/>
        <v>-5.9111372527929831</v>
      </c>
      <c r="AU49">
        <f t="shared" si="23"/>
        <v>-14.95879631319119</v>
      </c>
      <c r="AW49">
        <v>46</v>
      </c>
      <c r="AX49">
        <f>IF(Z49&gt;0, (R49*SUMPRODUCT(K49:$K$98, X49:$X$98)-K49*$AZ$3)/Z49, 0)</f>
        <v>-6.8629098850010713E+20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1000000</v>
      </c>
      <c r="S50">
        <f t="shared" si="1"/>
        <v>-5.9042774377695239E+21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-5413.6438573722262</v>
      </c>
      <c r="AC50">
        <f t="shared" si="2"/>
        <v>-4833.6105869394878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-6.9907179257126799E-12</v>
      </c>
      <c r="AI50">
        <f t="shared" si="25"/>
        <v>-6.99073839227543E-12</v>
      </c>
      <c r="AJ50">
        <f t="shared" si="7"/>
        <v>-580.03327043273839</v>
      </c>
      <c r="AK50">
        <f t="shared" si="22"/>
        <v>-378.95507001605586</v>
      </c>
      <c r="AL50">
        <f t="shared" si="8"/>
        <v>-958.98834044880118</v>
      </c>
      <c r="AN50">
        <f t="shared" si="26"/>
        <v>0</v>
      </c>
      <c r="AO50">
        <f t="shared" si="26"/>
        <v>0</v>
      </c>
      <c r="AP50">
        <f t="shared" si="26"/>
        <v>-2.5450257903201583E-19</v>
      </c>
      <c r="AQ50">
        <f t="shared" si="26"/>
        <v>-8.6929874992306264E-14</v>
      </c>
      <c r="AR50">
        <f t="shared" si="26"/>
        <v>-8.6930129494885298E-14</v>
      </c>
      <c r="AS50">
        <f t="shared" si="26"/>
        <v>-7.2127384091178506</v>
      </c>
      <c r="AT50">
        <f t="shared" si="26"/>
        <v>-4.7123224272903306</v>
      </c>
      <c r="AU50">
        <f t="shared" si="23"/>
        <v>-11.925060836408267</v>
      </c>
      <c r="AW50">
        <v>47</v>
      </c>
      <c r="AX50">
        <f>IF(Z50&gt;0, (R50*SUMPRODUCT(K50:$K$98, X50:$X$98)-K50*$AZ$3)/Z50, 0)</f>
        <v>-5.9042774377695239E+21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1000000</v>
      </c>
      <c r="S51">
        <f t="shared" si="1"/>
        <v>-5.3128844499957588E+22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-4833.6105869394878</v>
      </c>
      <c r="AC51">
        <f t="shared" si="2"/>
        <v>-4315.7237383388283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-7.2924461064645078E-13</v>
      </c>
      <c r="AI51">
        <f t="shared" si="25"/>
        <v>-7.2924664142830711E-13</v>
      </c>
      <c r="AJ51">
        <f t="shared" si="7"/>
        <v>-517.8868486006595</v>
      </c>
      <c r="AK51">
        <f t="shared" si="22"/>
        <v>-338.35274108576419</v>
      </c>
      <c r="AL51">
        <f t="shared" si="8"/>
        <v>-856.23958968642432</v>
      </c>
      <c r="AN51">
        <f t="shared" si="26"/>
        <v>0</v>
      </c>
      <c r="AO51">
        <f t="shared" si="26"/>
        <v>0</v>
      </c>
      <c r="AP51">
        <f t="shared" si="26"/>
        <v>-2.2547195385120275E-20</v>
      </c>
      <c r="AQ51">
        <f t="shared" si="26"/>
        <v>-8.0965962289414612E-15</v>
      </c>
      <c r="AR51">
        <f t="shared" si="26"/>
        <v>-8.0966187761368468E-15</v>
      </c>
      <c r="AS51">
        <f t="shared" si="26"/>
        <v>-5.7499509001258398</v>
      </c>
      <c r="AT51">
        <f t="shared" si="26"/>
        <v>-3.7566345880822154</v>
      </c>
      <c r="AU51">
        <f t="shared" si="23"/>
        <v>-9.5065854882080618</v>
      </c>
      <c r="AW51">
        <v>48</v>
      </c>
      <c r="AX51">
        <f>IF(Z51&gt;0, (R51*SUMPRODUCT(K51:$K$98, X51:$X$98)-K51*$AZ$3)/Z51, 0)</f>
        <v>-5.3128844499957588E+22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1000000</v>
      </c>
      <c r="S52">
        <f t="shared" si="1"/>
        <v>-5.0166852423548778E+23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-4315.7237383388283</v>
      </c>
      <c r="AC52">
        <f t="shared" si="2"/>
        <v>-3853.324766373953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-7.2737943906106751E-14</v>
      </c>
      <c r="AI52">
        <f t="shared" si="25"/>
        <v>-7.2738135931546862E-14</v>
      </c>
      <c r="AJ52">
        <f t="shared" si="7"/>
        <v>-462.39897196487527</v>
      </c>
      <c r="AK52">
        <f t="shared" si="22"/>
        <v>-302.10066168371799</v>
      </c>
      <c r="AL52">
        <f t="shared" si="8"/>
        <v>-764.49963364859332</v>
      </c>
      <c r="AN52">
        <f t="shared" si="26"/>
        <v>0</v>
      </c>
      <c r="AO52">
        <f t="shared" si="26"/>
        <v>0</v>
      </c>
      <c r="AP52">
        <f t="shared" si="26"/>
        <v>-1.903575033594463E-21</v>
      </c>
      <c r="AQ52">
        <f t="shared" si="26"/>
        <v>-7.2106140691583121E-16</v>
      </c>
      <c r="AR52">
        <f t="shared" si="26"/>
        <v>-7.2106331049086478E-16</v>
      </c>
      <c r="AS52">
        <f t="shared" si="26"/>
        <v>-4.5838256537993054</v>
      </c>
      <c r="AT52">
        <f t="shared" si="26"/>
        <v>-2.9947660938155409</v>
      </c>
      <c r="AU52">
        <f t="shared" si="23"/>
        <v>-7.5785917476148468</v>
      </c>
      <c r="AW52">
        <v>49</v>
      </c>
      <c r="AX52">
        <f>IF(Z52&gt;0, (R52*SUMPRODUCT(K52:$K$98, X52:$X$98)-K52*$AZ$3)/Z52, 0)</f>
        <v>-5.0166852423548778E+23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1000000</v>
      </c>
      <c r="S53">
        <f t="shared" si="1"/>
        <v>-4.9874707613027266E+24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-3853.324766373953</v>
      </c>
      <c r="AC53">
        <f t="shared" si="2"/>
        <v>-3440.4685414053151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-6.9143851307207286E-15</v>
      </c>
      <c r="AI53">
        <f t="shared" si="25"/>
        <v>-6.9144023762781764E-15</v>
      </c>
      <c r="AJ53">
        <f t="shared" si="7"/>
        <v>-412.85622496863789</v>
      </c>
      <c r="AK53">
        <f t="shared" si="22"/>
        <v>-269.73273364617671</v>
      </c>
      <c r="AL53">
        <f t="shared" si="8"/>
        <v>-682.5889586148146</v>
      </c>
      <c r="AN53">
        <f t="shared" si="26"/>
        <v>0</v>
      </c>
      <c r="AO53">
        <f t="shared" si="26"/>
        <v>0</v>
      </c>
      <c r="AP53">
        <f t="shared" si="26"/>
        <v>-1.5264073389506722E-22</v>
      </c>
      <c r="AQ53">
        <f t="shared" si="26"/>
        <v>-6.1199345046287247E-17</v>
      </c>
      <c r="AR53">
        <f t="shared" si="26"/>
        <v>-6.1199497687021139E-17</v>
      </c>
      <c r="AS53">
        <f t="shared" si="26"/>
        <v>-3.6541977469701021</v>
      </c>
      <c r="AT53">
        <f t="shared" si="26"/>
        <v>-2.387409194687133</v>
      </c>
      <c r="AU53">
        <f t="shared" si="23"/>
        <v>-6.0416069416572356</v>
      </c>
      <c r="AW53">
        <v>50</v>
      </c>
      <c r="AX53">
        <f>IF(Z53&gt;0, (R53*SUMPRODUCT(K53:$K$98, X53:$X$98)-K53*$AZ$3)/Z53, 0)</f>
        <v>-4.9874707613027266E+24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1000000</v>
      </c>
      <c r="S54">
        <f t="shared" si="1"/>
        <v>-5.2383842984421016E+25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-3440.4685414053151</v>
      </c>
      <c r="AC54">
        <f t="shared" si="2"/>
        <v>-3071.8469119690312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-6.2428296087587277E-16</v>
      </c>
      <c r="AI54">
        <f t="shared" si="25"/>
        <v>-6.2428442690372455E-16</v>
      </c>
      <c r="AJ54">
        <f t="shared" si="7"/>
        <v>-368.62162943628391</v>
      </c>
      <c r="AK54">
        <f t="shared" si="22"/>
        <v>-240.83279789837209</v>
      </c>
      <c r="AL54">
        <f t="shared" si="8"/>
        <v>-609.45442733465597</v>
      </c>
      <c r="AN54">
        <f t="shared" si="26"/>
        <v>0</v>
      </c>
      <c r="AO54">
        <f t="shared" si="26"/>
        <v>0</v>
      </c>
      <c r="AP54">
        <f t="shared" si="26"/>
        <v>-1.1585570033300695E-23</v>
      </c>
      <c r="AQ54">
        <f t="shared" si="26"/>
        <v>-4.9335174328149923E-18</v>
      </c>
      <c r="AR54">
        <f t="shared" si="26"/>
        <v>-4.9335290183850248E-18</v>
      </c>
      <c r="AS54">
        <f t="shared" si="26"/>
        <v>-2.9131040712452991</v>
      </c>
      <c r="AT54">
        <f t="shared" si="26"/>
        <v>-1.9032279932135949</v>
      </c>
      <c r="AU54">
        <f t="shared" si="23"/>
        <v>-4.8163320644588934</v>
      </c>
      <c r="AW54">
        <v>51</v>
      </c>
      <c r="AX54">
        <f>IF(Z54&gt;0, (R54*SUMPRODUCT(K54:$K$98, X54:$X$98)-K54*$AZ$3)/Z54, 0)</f>
        <v>-5.2383842984421016E+25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1000000</v>
      </c>
      <c r="S55">
        <f t="shared" si="1"/>
        <v>-5.832659895490551E+26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-3071.8469119690312</v>
      </c>
      <c r="AC55">
        <f t="shared" si="2"/>
        <v>-2742.720457115206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-5.33523535634599E-17</v>
      </c>
      <c r="AI55">
        <f t="shared" si="25"/>
        <v>-5.3352471122194092E-17</v>
      </c>
      <c r="AJ55">
        <f t="shared" si="7"/>
        <v>-329.12645485382518</v>
      </c>
      <c r="AK55">
        <f t="shared" si="22"/>
        <v>-215.0292838378322</v>
      </c>
      <c r="AL55">
        <f t="shared" si="8"/>
        <v>-544.15573869165735</v>
      </c>
      <c r="AN55">
        <f t="shared" si="26"/>
        <v>0</v>
      </c>
      <c r="AO55">
        <f t="shared" si="26"/>
        <v>0</v>
      </c>
      <c r="AP55">
        <f t="shared" si="26"/>
        <v>-8.2949173700220324E-25</v>
      </c>
      <c r="AQ55">
        <f t="shared" si="26"/>
        <v>-3.7645298526875787E-19</v>
      </c>
      <c r="AR55">
        <f t="shared" si="26"/>
        <v>-3.7645381476049488E-19</v>
      </c>
      <c r="AS55">
        <f t="shared" si="26"/>
        <v>-2.3223087302657053</v>
      </c>
      <c r="AT55">
        <f t="shared" si="26"/>
        <v>-1.5172417037735924</v>
      </c>
      <c r="AU55">
        <f t="shared" si="23"/>
        <v>-3.8395504340392979</v>
      </c>
      <c r="AW55">
        <v>52</v>
      </c>
      <c r="AX55">
        <f>IF(Z55&gt;0, (R55*SUMPRODUCT(K55:$K$98, X55:$X$98)-K55*$AZ$3)/Z55, 0)</f>
        <v>-5.832659895490551E+26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1000000</v>
      </c>
      <c r="S56">
        <f t="shared" si="1"/>
        <v>-6.9120683125143686E+27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-2742.720457115206</v>
      </c>
      <c r="AC56">
        <f t="shared" si="2"/>
        <v>-2448.8575509957195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-4.3010386417843711E-18</v>
      </c>
      <c r="AI56">
        <f t="shared" si="25"/>
        <v>-4.3010474989651751E-18</v>
      </c>
      <c r="AJ56">
        <f t="shared" si="7"/>
        <v>-293.86290611948652</v>
      </c>
      <c r="AK56">
        <f t="shared" si="22"/>
        <v>-191.99043199806445</v>
      </c>
      <c r="AL56">
        <f t="shared" si="8"/>
        <v>-485.85333811755095</v>
      </c>
      <c r="AN56">
        <f t="shared" si="26"/>
        <v>0</v>
      </c>
      <c r="AO56">
        <f t="shared" si="26"/>
        <v>0</v>
      </c>
      <c r="AP56">
        <f t="shared" si="26"/>
        <v>-5.5800058012280302E-26</v>
      </c>
      <c r="AQ56">
        <f t="shared" si="26"/>
        <v>-2.7096455523515255E-20</v>
      </c>
      <c r="AR56">
        <f t="shared" si="26"/>
        <v>-2.7096511323573264E-20</v>
      </c>
      <c r="AS56">
        <f t="shared" si="26"/>
        <v>-1.8513303015511027</v>
      </c>
      <c r="AT56">
        <f t="shared" si="26"/>
        <v>-1.2095357970133866</v>
      </c>
      <c r="AU56">
        <f t="shared" si="23"/>
        <v>-3.0608660985644893</v>
      </c>
      <c r="AW56">
        <v>53</v>
      </c>
      <c r="AX56">
        <f>IF(Z56&gt;0, (R56*SUMPRODUCT(K56:$K$98, X56:$X$98)-K56*$AZ$3)/Z56, 0)</f>
        <v>-6.9120683125143686E+27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1000000</v>
      </c>
      <c r="S57">
        <f t="shared" si="1"/>
        <v>-8.7585890834245157E+28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-2448.8575509957195</v>
      </c>
      <c r="AC57">
        <f t="shared" si="2"/>
        <v>-2186.4799562461781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-3.2578052223007327E-19</v>
      </c>
      <c r="AI57">
        <f t="shared" si="25"/>
        <v>-3.2578114632601366E-19</v>
      </c>
      <c r="AJ57">
        <f t="shared" si="7"/>
        <v>-262.37759474954146</v>
      </c>
      <c r="AK57">
        <f t="shared" si="22"/>
        <v>-171.42002856970038</v>
      </c>
      <c r="AL57">
        <f t="shared" si="8"/>
        <v>-433.79762331924184</v>
      </c>
      <c r="AN57">
        <f t="shared" si="26"/>
        <v>0</v>
      </c>
      <c r="AO57">
        <f t="shared" si="26"/>
        <v>0</v>
      </c>
      <c r="AP57">
        <f t="shared" si="26"/>
        <v>-3.5105282741692769E-27</v>
      </c>
      <c r="AQ57">
        <f t="shared" si="26"/>
        <v>-1.8325094916102822E-21</v>
      </c>
      <c r="AR57">
        <f t="shared" si="26"/>
        <v>-1.8325130021385563E-21</v>
      </c>
      <c r="AS57">
        <f t="shared" si="26"/>
        <v>-1.4758691817212228</v>
      </c>
      <c r="AT57">
        <f t="shared" si="26"/>
        <v>-0.96423453205786536</v>
      </c>
      <c r="AU57">
        <f t="shared" si="23"/>
        <v>-2.4401037137790884</v>
      </c>
      <c r="AW57">
        <v>54</v>
      </c>
      <c r="AX57">
        <f>IF(Z57&gt;0, (R57*SUMPRODUCT(K57:$K$98, X57:$X$98)-K57*$AZ$3)/Z57, 0)</f>
        <v>-8.7585890834245157E+28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1000000</v>
      </c>
      <c r="S58">
        <f t="shared" si="1"/>
        <v>-1.1925550584815424E+30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-2186.4799562461781</v>
      </c>
      <c r="AC58">
        <f t="shared" si="2"/>
        <v>-1952.2142466483731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-2.3077197884921746E-20</v>
      </c>
      <c r="AI58">
        <f t="shared" si="25"/>
        <v>-2.3077238809955622E-20</v>
      </c>
      <c r="AJ58">
        <f t="shared" si="7"/>
        <v>-234.26570959780497</v>
      </c>
      <c r="AK58">
        <f t="shared" si="22"/>
        <v>-153.05359693723247</v>
      </c>
      <c r="AL58">
        <f t="shared" si="8"/>
        <v>-387.31930653503741</v>
      </c>
      <c r="AN58">
        <f t="shared" si="26"/>
        <v>0</v>
      </c>
      <c r="AO58">
        <f t="shared" si="26"/>
        <v>0</v>
      </c>
      <c r="AP58">
        <f t="shared" si="26"/>
        <v>-2.0553800768754377E-28</v>
      </c>
      <c r="AQ58">
        <f t="shared" si="26"/>
        <v>-1.1590072938634054E-22</v>
      </c>
      <c r="AR58">
        <f t="shared" si="26"/>
        <v>-1.1590093492434824E-22</v>
      </c>
      <c r="AS58">
        <f t="shared" si="26"/>
        <v>-1.1765538757343939</v>
      </c>
      <c r="AT58">
        <f t="shared" si="26"/>
        <v>-0.76868186547980333</v>
      </c>
      <c r="AU58">
        <f t="shared" si="23"/>
        <v>-1.945235741214197</v>
      </c>
      <c r="AW58">
        <v>55</v>
      </c>
      <c r="AX58">
        <f>IF(Z58&gt;0, (R58*SUMPRODUCT(K58:$K$98, X58:$X$98)-K58*$AZ$3)/Z58, 0)</f>
        <v>-1.1925550584815424E+30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1000000</v>
      </c>
      <c r="S59">
        <f t="shared" si="1"/>
        <v>-1.753900858511763E+31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-1952.2142466483731</v>
      </c>
      <c r="AC59">
        <f t="shared" si="2"/>
        <v>-1743.0484345074758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-1.5212501007134159E-21</v>
      </c>
      <c r="AI59">
        <f t="shared" si="25"/>
        <v>-1.5212525852444345E-21</v>
      </c>
      <c r="AJ59">
        <f t="shared" si="7"/>
        <v>-209.16581214089729</v>
      </c>
      <c r="AK59">
        <f t="shared" si="22"/>
        <v>-136.65499726538613</v>
      </c>
      <c r="AL59">
        <f t="shared" si="8"/>
        <v>-345.82080940628339</v>
      </c>
      <c r="AN59">
        <f t="shared" si="26"/>
        <v>0</v>
      </c>
      <c r="AO59">
        <f t="shared" si="26"/>
        <v>0</v>
      </c>
      <c r="AP59">
        <f t="shared" si="26"/>
        <v>-1.1141136505717473E-29</v>
      </c>
      <c r="AQ59">
        <f t="shared" si="26"/>
        <v>-6.8215912401523129E-24</v>
      </c>
      <c r="AR59">
        <f t="shared" si="26"/>
        <v>-6.8216023812888191E-24</v>
      </c>
      <c r="AS59">
        <f t="shared" si="26"/>
        <v>-0.93794154634438265</v>
      </c>
      <c r="AT59">
        <f t="shared" si="26"/>
        <v>-0.61278847694499627</v>
      </c>
      <c r="AU59">
        <f t="shared" si="23"/>
        <v>-1.5507300232893788</v>
      </c>
      <c r="AW59">
        <v>56</v>
      </c>
      <c r="AX59">
        <f>IF(Z59&gt;0, (R59*SUMPRODUCT(K59:$K$98, X59:$X$98)-K59*$AZ$3)/Z59, 0)</f>
        <v>-1.753900858511763E+31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1000000</v>
      </c>
      <c r="S60">
        <f t="shared" si="1"/>
        <v>-2.8441175196109625E+32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-1743.0484345074758</v>
      </c>
      <c r="AC60">
        <f t="shared" si="2"/>
        <v>-1556.2932450959606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-9.2915455972586798E-23</v>
      </c>
      <c r="AI60">
        <f t="shared" si="25"/>
        <v>-9.2915592771895752E-23</v>
      </c>
      <c r="AJ60">
        <f t="shared" si="7"/>
        <v>-186.75518941151518</v>
      </c>
      <c r="AK60">
        <f t="shared" si="22"/>
        <v>-122.01339041552332</v>
      </c>
      <c r="AL60">
        <f t="shared" si="8"/>
        <v>-308.76857982703848</v>
      </c>
      <c r="AN60">
        <f t="shared" si="26"/>
        <v>0</v>
      </c>
      <c r="AO60">
        <f t="shared" si="26"/>
        <v>0</v>
      </c>
      <c r="AP60">
        <f t="shared" si="26"/>
        <v>-5.4771035676469128E-31</v>
      </c>
      <c r="AQ60">
        <f t="shared" si="26"/>
        <v>-3.7201034075299443E-25</v>
      </c>
      <c r="AR60">
        <f t="shared" si="26"/>
        <v>-3.7201088846335121E-25</v>
      </c>
      <c r="AS60">
        <f t="shared" si="26"/>
        <v>-0.7477212582464775</v>
      </c>
      <c r="AT60">
        <f t="shared" si="26"/>
        <v>-0.48851122205436553</v>
      </c>
      <c r="AU60">
        <f t="shared" si="23"/>
        <v>-1.2362324803008429</v>
      </c>
      <c r="AW60">
        <v>57</v>
      </c>
      <c r="AX60">
        <f>IF(Z60&gt;0, (R60*SUMPRODUCT(K60:$K$98, X60:$X$98)-K60*$AZ$3)/Z60, 0)</f>
        <v>-2.8441175196109625E+32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1000000</v>
      </c>
      <c r="S61">
        <f t="shared" si="1"/>
        <v>-5.1360801138205722E+33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-1556.2932450959606</v>
      </c>
      <c r="AC61">
        <f t="shared" si="2"/>
        <v>-1389.5475402642503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-5.1467063212514381E-24</v>
      </c>
      <c r="AI61">
        <f t="shared" si="25"/>
        <v>-5.1467130849092734E-24</v>
      </c>
      <c r="AJ61">
        <f t="shared" si="7"/>
        <v>-166.74570483171033</v>
      </c>
      <c r="AK61">
        <f t="shared" si="22"/>
        <v>-108.94052715671725</v>
      </c>
      <c r="AL61">
        <f t="shared" si="8"/>
        <v>-275.68623198842761</v>
      </c>
      <c r="AN61">
        <f t="shared" si="26"/>
        <v>0</v>
      </c>
      <c r="AO61">
        <f t="shared" si="26"/>
        <v>0</v>
      </c>
      <c r="AP61">
        <f t="shared" si="26"/>
        <v>-2.4178572470766717E-32</v>
      </c>
      <c r="AQ61">
        <f t="shared" si="26"/>
        <v>-1.8398330429635196E-26</v>
      </c>
      <c r="AR61">
        <f t="shared" si="26"/>
        <v>-1.8398354608207666E-26</v>
      </c>
      <c r="AS61">
        <f t="shared" si="26"/>
        <v>-0.59607880918883849</v>
      </c>
      <c r="AT61">
        <f t="shared" si="26"/>
        <v>-0.38943815533670723</v>
      </c>
      <c r="AU61">
        <f t="shared" si="23"/>
        <v>-0.98551696452554582</v>
      </c>
      <c r="AW61">
        <v>58</v>
      </c>
      <c r="AX61">
        <f>IF(Z61&gt;0, (R61*SUMPRODUCT(K61:$K$98, X61:$X$98)-K61*$AZ$3)/Z61, 0)</f>
        <v>-5.1360801138205722E+33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1000000</v>
      </c>
      <c r="S62">
        <f t="shared" si="1"/>
        <v>-1.0455121372190085E+35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-1389.5475402642503</v>
      </c>
      <c r="AC62">
        <f t="shared" si="2"/>
        <v>-1240.667446664509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-2.5597425016050604E-25</v>
      </c>
      <c r="AI62">
        <f t="shared" si="25"/>
        <v>-2.5597454682550937E-25</v>
      </c>
      <c r="AJ62">
        <f t="shared" si="7"/>
        <v>-148.88009359974126</v>
      </c>
      <c r="AK62">
        <f t="shared" si="22"/>
        <v>-97.268327818497525</v>
      </c>
      <c r="AL62">
        <f t="shared" si="8"/>
        <v>-246.1484214182388</v>
      </c>
      <c r="AN62">
        <f t="shared" si="26"/>
        <v>0</v>
      </c>
      <c r="AO62">
        <f t="shared" si="26"/>
        <v>0</v>
      </c>
      <c r="AP62">
        <f t="shared" si="26"/>
        <v>-9.4688518411819177E-34</v>
      </c>
      <c r="AQ62">
        <f t="shared" si="26"/>
        <v>-8.1700983356595256E-28</v>
      </c>
      <c r="AR62">
        <f t="shared" si="26"/>
        <v>-8.1701078045113671E-28</v>
      </c>
      <c r="AS62">
        <f t="shared" si="26"/>
        <v>-0.47519037722324459</v>
      </c>
      <c r="AT62">
        <f t="shared" si="26"/>
        <v>-0.31045771311918613</v>
      </c>
      <c r="AU62">
        <f t="shared" si="23"/>
        <v>-0.78564809034243077</v>
      </c>
      <c r="AW62">
        <v>59</v>
      </c>
      <c r="AX62">
        <f>IF(Z62&gt;0, (R62*SUMPRODUCT(K62:$K$98, X62:$X$98)-K62*$AZ$3)/Z62, 0)</f>
        <v>-1.0455121372190085E+35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1000000</v>
      </c>
      <c r="S63">
        <f t="shared" si="1"/>
        <v>-2.4356861934322773E+36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-1240.667446664509</v>
      </c>
      <c r="AC63">
        <f t="shared" si="2"/>
        <v>-1107.7387916647403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-1.1293138766613195E-26</v>
      </c>
      <c r="AI63">
        <f t="shared" si="25"/>
        <v>-1.1293150136497322E-26</v>
      </c>
      <c r="AJ63">
        <f t="shared" si="7"/>
        <v>-132.9286549997687</v>
      </c>
      <c r="AK63">
        <f t="shared" si="22"/>
        <v>-86.846721266515644</v>
      </c>
      <c r="AL63">
        <f t="shared" si="8"/>
        <v>-219.77537626628435</v>
      </c>
      <c r="AN63">
        <f t="shared" si="26"/>
        <v>0</v>
      </c>
      <c r="AO63">
        <f t="shared" si="26"/>
        <v>0</v>
      </c>
      <c r="AP63">
        <f t="shared" si="26"/>
        <v>-3.2401791297988796E-35</v>
      </c>
      <c r="AQ63">
        <f t="shared" si="26"/>
        <v>-3.2183083072259372E-29</v>
      </c>
      <c r="AR63">
        <f t="shared" si="26"/>
        <v>-3.2183115474050672E-29</v>
      </c>
      <c r="AS63">
        <f t="shared" si="26"/>
        <v>-0.37881885939352961</v>
      </c>
      <c r="AT63">
        <f t="shared" si="26"/>
        <v>-0.24749498813710627</v>
      </c>
      <c r="AU63">
        <f t="shared" si="23"/>
        <v>-0.6263138475306359</v>
      </c>
      <c r="AW63">
        <v>60</v>
      </c>
      <c r="AX63">
        <f>IF(Z63&gt;0, (R63*SUMPRODUCT(K63:$K$98, X63:$X$98)-K63*$AZ$3)/Z63, 0)</f>
        <v>-2.4356861934322773E+36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1000000</v>
      </c>
      <c r="S64">
        <f t="shared" si="1"/>
        <v>-6.6219447109484477E+37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-1107.7387916647403</v>
      </c>
      <c r="AC64">
        <f t="shared" si="2"/>
        <v>-989.05249255780382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-4.3531142913133174E-28</v>
      </c>
      <c r="AI64">
        <f t="shared" si="25"/>
        <v>-4.3531180253089027E-28</v>
      </c>
      <c r="AJ64">
        <f t="shared" si="7"/>
        <v>-118.68629910693653</v>
      </c>
      <c r="AK64">
        <f t="shared" si="22"/>
        <v>-77.541715416531829</v>
      </c>
      <c r="AL64">
        <f t="shared" si="8"/>
        <v>-196.22801452346835</v>
      </c>
      <c r="AN64">
        <f t="shared" si="26"/>
        <v>0</v>
      </c>
      <c r="AO64">
        <f t="shared" si="26"/>
        <v>0</v>
      </c>
      <c r="AP64">
        <f t="shared" si="26"/>
        <v>-9.5009877696905337E-37</v>
      </c>
      <c r="AQ64">
        <f t="shared" si="26"/>
        <v>-1.1076308126715561E-30</v>
      </c>
      <c r="AR64">
        <f t="shared" si="26"/>
        <v>-1.1076317627703331E-30</v>
      </c>
      <c r="AS64">
        <f t="shared" si="26"/>
        <v>-0.30199207540938316</v>
      </c>
      <c r="AT64">
        <f t="shared" si="26"/>
        <v>-0.19730148926746358</v>
      </c>
      <c r="AU64">
        <f t="shared" si="23"/>
        <v>-0.49929356467684671</v>
      </c>
      <c r="AW64">
        <v>61</v>
      </c>
      <c r="AX64">
        <f>IF(Z64&gt;0, (R64*SUMPRODUCT(K64:$K$98, X64:$X$98)-K64*$AZ$3)/Z64, 0)</f>
        <v>-6.6219447109484477E+37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1000000</v>
      </c>
      <c r="S65">
        <f t="shared" si="1"/>
        <v>-2.1590576281212532E+39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-989.05249255780382</v>
      </c>
      <c r="AC65">
        <f t="shared" si="2"/>
        <v>-883.08258264089625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-1.4377609541570031E-29</v>
      </c>
      <c r="AI65">
        <f t="shared" si="25"/>
        <v>-1.4377619766894394E-29</v>
      </c>
      <c r="AJ65">
        <f t="shared" si="7"/>
        <v>-105.96990991690757</v>
      </c>
      <c r="AK65">
        <f t="shared" si="22"/>
        <v>-69.233674479046272</v>
      </c>
      <c r="AL65">
        <f t="shared" si="8"/>
        <v>-175.20358439595384</v>
      </c>
      <c r="AN65">
        <f t="shared" si="26"/>
        <v>0</v>
      </c>
      <c r="AO65">
        <f t="shared" si="26"/>
        <v>0</v>
      </c>
      <c r="AP65">
        <f t="shared" si="26"/>
        <v>-2.3230257811094982E-38</v>
      </c>
      <c r="AQ65">
        <f t="shared" si="26"/>
        <v>-3.2663567873247733E-32</v>
      </c>
      <c r="AR65">
        <f t="shared" si="26"/>
        <v>-3.2663591103505542E-32</v>
      </c>
      <c r="AS65">
        <f t="shared" si="26"/>
        <v>-0.24074623358528621</v>
      </c>
      <c r="AT65">
        <f t="shared" si="26"/>
        <v>-0.15728753927572031</v>
      </c>
      <c r="AU65">
        <f t="shared" si="23"/>
        <v>-0.3980337728610065</v>
      </c>
      <c r="AW65">
        <v>62</v>
      </c>
      <c r="AX65">
        <f>IF(Z65&gt;0, (R65*SUMPRODUCT(K65:$K$98, X65:$X$98)-K65*$AZ$3)/Z65, 0)</f>
        <v>-2.1590576281212532E+39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1000000</v>
      </c>
      <c r="S66">
        <f t="shared" si="1"/>
        <v>-8.791223639318659E+40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-883.08258264089625</v>
      </c>
      <c r="AC66">
        <f t="shared" si="2"/>
        <v>-788.46659164365724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-3.9595405244423883E-31</v>
      </c>
      <c r="AI66">
        <f t="shared" si="25"/>
        <v>-3.9595427666404709E-31</v>
      </c>
      <c r="AJ66">
        <f t="shared" si="7"/>
        <v>-94.61599099723901</v>
      </c>
      <c r="AK66">
        <f t="shared" si="22"/>
        <v>-61.815780784862746</v>
      </c>
      <c r="AL66">
        <f t="shared" si="8"/>
        <v>-156.43177178210175</v>
      </c>
      <c r="AN66">
        <f t="shared" si="26"/>
        <v>0</v>
      </c>
      <c r="AO66">
        <f t="shared" si="26"/>
        <v>0</v>
      </c>
      <c r="AP66">
        <f t="shared" si="26"/>
        <v>-4.5481302179807688E-40</v>
      </c>
      <c r="AQ66">
        <f t="shared" si="26"/>
        <v>-8.0316302316322073E-34</v>
      </c>
      <c r="AR66">
        <f t="shared" si="26"/>
        <v>-8.031634779762425E-34</v>
      </c>
      <c r="AS66">
        <f t="shared" si="26"/>
        <v>-0.1919214234576582</v>
      </c>
      <c r="AT66">
        <f t="shared" si="26"/>
        <v>-0.12538866332566986</v>
      </c>
      <c r="AU66">
        <f t="shared" si="23"/>
        <v>-0.31731008678332806</v>
      </c>
      <c r="AW66">
        <v>63</v>
      </c>
      <c r="AX66">
        <f>IF(Z66&gt;0, (R66*SUMPRODUCT(K66:$K$98, X66:$X$98)-K66*$AZ$3)/Z66, 0)</f>
        <v>-8.791223639318659E+40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-4.7654761703754685E+42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-788.46659164365724</v>
      </c>
      <c r="AC67">
        <f t="shared" ref="AC67:AC69" si="29">S67*Z67</f>
        <v>-703.98802825326527</v>
      </c>
      <c r="AE67">
        <f t="shared" ref="AE67:AE69" si="30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1">-X67*R67</f>
        <v>-8.7313777170458781E-33</v>
      </c>
      <c r="AI67">
        <f t="shared" ref="AI67:AI69" si="32">SUM(AE67:AH67)</f>
        <v>-8.7313814102131672E-33</v>
      </c>
      <c r="AJ67">
        <f t="shared" ref="AJ67:AJ69" si="33">AB67-AC67</f>
        <v>-84.478563390391969</v>
      </c>
      <c r="AK67">
        <f t="shared" si="22"/>
        <v>-55.192661415056008</v>
      </c>
      <c r="AL67">
        <f t="shared" ref="AL67:AL69" si="34">SUM(AI67:AK67)</f>
        <v>-139.67122480544799</v>
      </c>
      <c r="AN67">
        <f t="shared" si="26"/>
        <v>0</v>
      </c>
      <c r="AO67">
        <f t="shared" si="26"/>
        <v>0</v>
      </c>
      <c r="AP67">
        <f t="shared" si="26"/>
        <v>-6.6886715636814568E-42</v>
      </c>
      <c r="AQ67">
        <f t="shared" si="26"/>
        <v>-1.5813342122456174E-35</v>
      </c>
      <c r="AR67">
        <f t="shared" si="26"/>
        <v>-1.581334881112774E-35</v>
      </c>
      <c r="AS67">
        <f t="shared" si="26"/>
        <v>-0.15299858375132189</v>
      </c>
      <c r="AT67">
        <f t="shared" si="26"/>
        <v>-9.9959074717530155E-2</v>
      </c>
      <c r="AU67">
        <f t="shared" si="23"/>
        <v>-0.25295765846885204</v>
      </c>
      <c r="AW67">
        <v>64</v>
      </c>
      <c r="AX67">
        <f>IF(Z67&gt;0, (R67*SUMPRODUCT(K67:$K$98, X67:$X$98)-K67*$AZ$3)/Z67, 0)</f>
        <v>-4.7654761703754685E+42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7"/>
        <v>1000000</v>
      </c>
      <c r="S68">
        <f t="shared" si="28"/>
        <v>-3.862992341484722E+44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-703.98802825326527</v>
      </c>
      <c r="AC68">
        <f t="shared" si="29"/>
        <v>-628.56073951184396</v>
      </c>
      <c r="AE68">
        <f t="shared" si="30"/>
        <v>0</v>
      </c>
      <c r="AF68">
        <f t="shared" si="24"/>
        <v>0</v>
      </c>
      <c r="AG68">
        <f t="shared" si="24"/>
        <v>-4.0678357860156909E-41</v>
      </c>
      <c r="AH68">
        <f t="shared" si="31"/>
        <v>-1.4462229030832151E-34</v>
      </c>
      <c r="AI68">
        <f t="shared" si="32"/>
        <v>-1.4462233098667938E-34</v>
      </c>
      <c r="AJ68">
        <f t="shared" si="33"/>
        <v>-75.427288741421307</v>
      </c>
      <c r="AK68">
        <f t="shared" si="22"/>
        <v>-49.27916197772857</v>
      </c>
      <c r="AL68">
        <f t="shared" si="34"/>
        <v>-124.70645071914987</v>
      </c>
      <c r="AN68">
        <f t="shared" si="26"/>
        <v>0</v>
      </c>
      <c r="AO68">
        <f t="shared" si="26"/>
        <v>0</v>
      </c>
      <c r="AP68">
        <f t="shared" si="26"/>
        <v>-6.5778850660826188E-44</v>
      </c>
      <c r="AQ68">
        <f t="shared" si="26"/>
        <v>-2.3386116197516129E-37</v>
      </c>
      <c r="AR68">
        <f t="shared" si="26"/>
        <v>-2.3386122775401196E-37</v>
      </c>
      <c r="AS68">
        <f t="shared" si="26"/>
        <v>-0.12196953424053068</v>
      </c>
      <c r="AT68">
        <f t="shared" si="26"/>
        <v>-7.9686762370480016E-2</v>
      </c>
      <c r="AU68">
        <f t="shared" si="23"/>
        <v>-0.20165629661101067</v>
      </c>
      <c r="AW68">
        <v>65</v>
      </c>
      <c r="AX68">
        <f>IF(Z68&gt;0, (R68*SUMPRODUCT(K68:$K$98, X68:$X$98)-K68*$AZ$3)/Z68, 0)</f>
        <v>-3.862992341484722E+44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-628.56073951184396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-1.6271343144062762E-36</v>
      </c>
      <c r="AI69">
        <f t="shared" si="32"/>
        <v>-1.6271343144062762E-36</v>
      </c>
      <c r="AJ69">
        <f t="shared" si="33"/>
        <v>-628.56073951184396</v>
      </c>
      <c r="AK69">
        <f t="shared" si="22"/>
        <v>-43.999251765829079</v>
      </c>
      <c r="AL69">
        <f t="shared" si="34"/>
        <v>-672.55999127767302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-2.3492446664580777E-39</v>
      </c>
      <c r="AR69">
        <f t="shared" si="26"/>
        <v>-2.3492446664580777E-39</v>
      </c>
      <c r="AS69">
        <f t="shared" si="26"/>
        <v>-0.90751141548013858</v>
      </c>
      <c r="AT69">
        <f t="shared" si="26"/>
        <v>-6.3525799083609696E-2</v>
      </c>
      <c r="AU69">
        <f t="shared" si="23"/>
        <v>-0.97103721456374825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433638.12596470088</v>
      </c>
      <c r="AO71" s="8">
        <f t="shared" si="47"/>
        <v>-43363.812596470088</v>
      </c>
      <c r="AP71" s="8">
        <f t="shared" si="47"/>
        <v>-349.56484161499765</v>
      </c>
      <c r="AQ71" s="8">
        <f t="shared" si="47"/>
        <v>-388708.80901442777</v>
      </c>
      <c r="AR71" s="8">
        <f t="shared" si="47"/>
        <v>1215.9395121880052</v>
      </c>
      <c r="AS71" s="8">
        <f t="shared" si="47"/>
        <v>2726.6856697316098</v>
      </c>
      <c r="AT71" s="8">
        <f t="shared" si="47"/>
        <v>-3942.6251819198169</v>
      </c>
      <c r="AU71" s="8">
        <f t="shared" si="47"/>
        <v>-2.8471003332697364E-10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AD97-648D-4B97-AE5F-1A5338AC7690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95427.516771576935</v>
      </c>
      <c r="K3">
        <v>1</v>
      </c>
      <c r="L3" s="2">
        <v>0</v>
      </c>
      <c r="O3">
        <f>$C$3</f>
        <v>95427.516771576935</v>
      </c>
      <c r="P3">
        <f>O3*C5</f>
        <v>9542.7516771576938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95427.516771576935</v>
      </c>
      <c r="AF3">
        <f t="shared" ref="AF3:AG34" si="4">-$Z3*P3</f>
        <v>-9542.7516771576938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85684.765094419243</v>
      </c>
      <c r="AJ3">
        <f t="shared" ref="AJ3:AJ66" si="7">AB3-AC3</f>
        <v>0</v>
      </c>
      <c r="AL3">
        <f t="shared" ref="AL3:AL66" si="8">SUM(AI3:AK3)</f>
        <v>85684.765094419243</v>
      </c>
      <c r="AN3">
        <f t="shared" ref="AN3:AU34" si="9">AE3*$K3</f>
        <v>95427.516771576935</v>
      </c>
      <c r="AO3">
        <f t="shared" si="9"/>
        <v>-9542.7516771576938</v>
      </c>
      <c r="AP3">
        <f t="shared" si="9"/>
        <v>-200</v>
      </c>
      <c r="AQ3">
        <f t="shared" si="9"/>
        <v>0</v>
      </c>
      <c r="AR3">
        <f t="shared" si="9"/>
        <v>85684.765094419243</v>
      </c>
      <c r="AS3">
        <f t="shared" si="9"/>
        <v>0</v>
      </c>
      <c r="AT3">
        <f t="shared" si="9"/>
        <v>0</v>
      </c>
      <c r="AU3">
        <f t="shared" si="9"/>
        <v>85684.765094419243</v>
      </c>
      <c r="AW3">
        <v>0</v>
      </c>
      <c r="AX3">
        <f>IF(Z3&gt;0, (R3*SUMPRODUCT(K3:$K$98, X3:$X$98)-K3*$AZ$3)/Z3, 0)</f>
        <v>0</v>
      </c>
      <c r="AZ3">
        <f>C6*SUMPRODUCT(X4:X98, K4:K98)/1</f>
        <v>73933.441140397525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2000000</v>
      </c>
      <c r="S4">
        <f t="shared" si="1"/>
        <v>5015.2151301438353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4959.2447224503994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-2320.2420000000002</v>
      </c>
      <c r="AI4">
        <f t="shared" si="6"/>
        <v>-2320.2420000000002</v>
      </c>
      <c r="AJ4">
        <f t="shared" si="7"/>
        <v>-4959.2447224503994</v>
      </c>
      <c r="AK4">
        <f>G4*SUM(AB4, AE4:AF4)</f>
        <v>0</v>
      </c>
      <c r="AL4">
        <f t="shared" si="8"/>
        <v>-7279.4867224503996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-2164.6067730198715</v>
      </c>
      <c r="AR4">
        <f t="shared" si="9"/>
        <v>-2164.6067730198715</v>
      </c>
      <c r="AS4">
        <f t="shared" si="9"/>
        <v>-4626.5927068293677</v>
      </c>
      <c r="AT4">
        <f t="shared" si="9"/>
        <v>0</v>
      </c>
      <c r="AU4">
        <f t="shared" si="9"/>
        <v>-6791.1994798492387</v>
      </c>
      <c r="AW4">
        <v>1</v>
      </c>
      <c r="AX4">
        <f>IF(Z4&gt;0, (R4*SUMPRODUCT(K4:$K$98, X4:$X$98)-K4*$AZ$3)/Z4, 0)</f>
        <v>5015.2151301438353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2000000</v>
      </c>
      <c r="S5">
        <f t="shared" si="1"/>
        <v>8741.8921051021644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4959.2447224503994</v>
      </c>
      <c r="AC5">
        <f t="shared" si="2"/>
        <v>8547.7560741172347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-2318.0661318684115</v>
      </c>
      <c r="AI5">
        <f t="shared" si="6"/>
        <v>-2342.5109430470134</v>
      </c>
      <c r="AJ5">
        <f t="shared" si="7"/>
        <v>-3588.5113516668353</v>
      </c>
      <c r="AK5">
        <f>G5*SUM(AB5, AE5:AF5)</f>
        <v>203.32903362046639</v>
      </c>
      <c r="AL5">
        <f t="shared" si="8"/>
        <v>-5727.6932610933818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-1982.1969348554014</v>
      </c>
      <c r="AR5">
        <f t="shared" si="9"/>
        <v>-2003.0998888847105</v>
      </c>
      <c r="AS5">
        <f t="shared" si="9"/>
        <v>-3068.5648283185401</v>
      </c>
      <c r="AT5">
        <f t="shared" si="9"/>
        <v>173.86828687443091</v>
      </c>
      <c r="AU5">
        <f t="shared" si="9"/>
        <v>-4897.796430328819</v>
      </c>
      <c r="AW5">
        <v>2</v>
      </c>
      <c r="AX5">
        <f>IF(Z5&gt;0, (R5*SUMPRODUCT(K5:$K$98, X5:$X$98)-K5*$AZ$3)/Z5, 0)</f>
        <v>8741.8921051021644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2000000</v>
      </c>
      <c r="S6">
        <f t="shared" si="1"/>
        <v>13190.866791036407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8547.7560741172347</v>
      </c>
      <c r="AC6">
        <f t="shared" si="2"/>
        <v>12753.639423266133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-2321.4846059339125</v>
      </c>
      <c r="AI6">
        <f t="shared" si="6"/>
        <v>-2345.6559504431539</v>
      </c>
      <c r="AJ6">
        <f t="shared" si="7"/>
        <v>-4205.8833491488986</v>
      </c>
      <c r="AK6">
        <f>G6*SUM(AB6, AE6:AF6)</f>
        <v>500.04373033585824</v>
      </c>
      <c r="AL6">
        <f t="shared" si="8"/>
        <v>-6051.4955692561934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-1790.8165082877908</v>
      </c>
      <c r="AR6">
        <f t="shared" si="9"/>
        <v>-1809.4625258681001</v>
      </c>
      <c r="AS6">
        <f t="shared" si="9"/>
        <v>-3244.4605983327415</v>
      </c>
      <c r="AT6">
        <f t="shared" si="9"/>
        <v>385.73874875686158</v>
      </c>
      <c r="AU6">
        <f t="shared" si="9"/>
        <v>-4668.1843754439788</v>
      </c>
      <c r="AW6">
        <v>3</v>
      </c>
      <c r="AX6">
        <f>IF(Z6&gt;0, (R6*SUMPRODUCT(K6:$K$98, X6:$X$98)-K6*$AZ$3)/Z6, 0)</f>
        <v>13190.866791036407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2000000</v>
      </c>
      <c r="S7">
        <f t="shared" si="1"/>
        <v>16846.039640696777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12753.639423266133</v>
      </c>
      <c r="AC7">
        <f t="shared" si="2"/>
        <v>16105.184940924353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-2326.4338977876678</v>
      </c>
      <c r="AI7">
        <f t="shared" si="6"/>
        <v>-2350.3344484280947</v>
      </c>
      <c r="AJ7">
        <f t="shared" si="7"/>
        <v>-3351.54551765822</v>
      </c>
      <c r="AK7">
        <f>G7*SUM(AB7, AE7:AF7)</f>
        <v>626.20369568236708</v>
      </c>
      <c r="AL7">
        <f t="shared" si="8"/>
        <v>-5075.6762704039484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-1632.8218011669308</v>
      </c>
      <c r="AR7">
        <f t="shared" si="9"/>
        <v>-1649.596548209043</v>
      </c>
      <c r="AS7">
        <f t="shared" si="9"/>
        <v>-2352.3026353939063</v>
      </c>
      <c r="AT7">
        <f t="shared" si="9"/>
        <v>439.50487793949446</v>
      </c>
      <c r="AU7">
        <f t="shared" si="9"/>
        <v>-3562.3943056634553</v>
      </c>
      <c r="AW7">
        <v>4</v>
      </c>
      <c r="AX7">
        <f>IF(Z7&gt;0, (R7*SUMPRODUCT(K7:$K$98, X7:$X$98)-K7*$AZ$3)/Z7, 0)</f>
        <v>16846.039640696777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2000000</v>
      </c>
      <c r="S8">
        <f t="shared" si="1"/>
        <v>18963.364475290731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16105.184940924353</v>
      </c>
      <c r="AC8">
        <f t="shared" si="2"/>
        <v>17925.926423254117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-2338.5885743156005</v>
      </c>
      <c r="AI8">
        <f t="shared" si="6"/>
        <v>-2362.2208870924437</v>
      </c>
      <c r="AJ8">
        <f t="shared" si="7"/>
        <v>-1820.741482329764</v>
      </c>
      <c r="AK8">
        <f>G8*SUM(AB8, AE8:AF8)</f>
        <v>343.04043924168872</v>
      </c>
      <c r="AL8">
        <f t="shared" si="8"/>
        <v>-3839.9219301805197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-1532.1129794834367</v>
      </c>
      <c r="AR8">
        <f t="shared" si="9"/>
        <v>-1547.5955545452816</v>
      </c>
      <c r="AS8">
        <f t="shared" si="9"/>
        <v>-1192.8484077955991</v>
      </c>
      <c r="AT8">
        <f t="shared" si="9"/>
        <v>224.74098916852154</v>
      </c>
      <c r="AU8">
        <f t="shared" si="9"/>
        <v>-2515.7029731723596</v>
      </c>
      <c r="AW8">
        <v>5</v>
      </c>
      <c r="AX8">
        <f>IF(Z8&gt;0, (R8*SUMPRODUCT(K8:$K$98, X8:$X$98)-K8*$AZ$3)/Z8, 0)</f>
        <v>18963.364475290731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2000000</v>
      </c>
      <c r="S9">
        <f t="shared" si="1"/>
        <v>20283.548204695737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17925.926423254117</v>
      </c>
      <c r="AC9">
        <f t="shared" si="2"/>
        <v>18958.102073299589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-2370.9146152143558</v>
      </c>
      <c r="AI9">
        <f t="shared" si="6"/>
        <v>-2394.2809684307408</v>
      </c>
      <c r="AJ9">
        <f t="shared" si="7"/>
        <v>-1032.1756500454721</v>
      </c>
      <c r="AK9">
        <f t="shared" ref="AK9:AK72" si="22">G9*SUM(AB9:AB9, AE9:AF9)</f>
        <v>105.76296589719929</v>
      </c>
      <c r="AL9">
        <f t="shared" si="8"/>
        <v>-3320.6936525790138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-1471.0590027356739</v>
      </c>
      <c r="AR9">
        <f t="shared" si="9"/>
        <v>-1485.5569032671772</v>
      </c>
      <c r="AS9">
        <f t="shared" si="9"/>
        <v>-640.42427874048917</v>
      </c>
      <c r="AT9">
        <f t="shared" si="9"/>
        <v>65.621748729671012</v>
      </c>
      <c r="AU9">
        <f t="shared" si="9"/>
        <v>-2060.3594332779953</v>
      </c>
      <c r="AW9">
        <v>6</v>
      </c>
      <c r="AX9">
        <f>IF(Z9&gt;0, (R9*SUMPRODUCT(K9:$K$98, X9:$X$98)-K9*$AZ$3)/Z9, 0)</f>
        <v>20283.548204695737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2000000</v>
      </c>
      <c r="S10">
        <f t="shared" si="1"/>
        <v>21471.021493827575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18958.102073299589</v>
      </c>
      <c r="AC10">
        <f t="shared" si="2"/>
        <v>19841.390493201623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-2413.3554711350362</v>
      </c>
      <c r="AI10">
        <f t="shared" si="6"/>
        <v>-2436.4579938758679</v>
      </c>
      <c r="AJ10">
        <f t="shared" si="7"/>
        <v>-883.28841990203364</v>
      </c>
      <c r="AK10">
        <f t="shared" si="22"/>
        <v>77.728218500528328</v>
      </c>
      <c r="AL10">
        <f t="shared" si="8"/>
        <v>-3242.0181952773733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-1420.5406316662784</v>
      </c>
      <c r="AR10">
        <f t="shared" si="9"/>
        <v>-1434.1391556466313</v>
      </c>
      <c r="AS10">
        <f t="shared" si="9"/>
        <v>-519.91805805591412</v>
      </c>
      <c r="AT10">
        <f t="shared" si="9"/>
        <v>45.752104871274817</v>
      </c>
      <c r="AU10">
        <f t="shared" si="9"/>
        <v>-1908.3051088312704</v>
      </c>
      <c r="AW10">
        <v>7</v>
      </c>
      <c r="AX10">
        <f>IF(Z10&gt;0, (R10*SUMPRODUCT(K10:$K$98, X10:$X$98)-K10*$AZ$3)/Z10, 0)</f>
        <v>21471.021493827575</v>
      </c>
    </row>
    <row r="11" spans="1:52" x14ac:dyDescent="0.25">
      <c r="A11" t="s">
        <v>33</v>
      </c>
      <c r="C11" s="12">
        <f>AU100</f>
        <v>-3.3567004156711405E-11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2000000</v>
      </c>
      <c r="S11">
        <f t="shared" si="1"/>
        <v>22533.841067041412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19841.390493201623</v>
      </c>
      <c r="AC11">
        <f t="shared" si="2"/>
        <v>20587.674339240264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-2452.6007782030924</v>
      </c>
      <c r="AI11">
        <f t="shared" si="6"/>
        <v>-2475.4416182067885</v>
      </c>
      <c r="AJ11">
        <f t="shared" si="7"/>
        <v>-746.28384603864106</v>
      </c>
      <c r="AK11">
        <f t="shared" si="22"/>
        <v>47.619337183683889</v>
      </c>
      <c r="AL11">
        <f t="shared" si="8"/>
        <v>-3174.1061270617456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-1371.7607975984788</v>
      </c>
      <c r="AR11">
        <f t="shared" si="9"/>
        <v>-1384.5358766817712</v>
      </c>
      <c r="AS11">
        <f t="shared" si="9"/>
        <v>-417.40300051069102</v>
      </c>
      <c r="AT11">
        <f t="shared" si="9"/>
        <v>26.633906560226965</v>
      </c>
      <c r="AU11">
        <f t="shared" si="9"/>
        <v>-1775.3049706322352</v>
      </c>
      <c r="AW11">
        <v>8</v>
      </c>
      <c r="AX11">
        <f>IF(Z11&gt;0, (R11*SUMPRODUCT(K11:$K$98, X11:$X$98)-K11*$AZ$3)/Z11, 0)</f>
        <v>22533.841067041412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2000000</v>
      </c>
      <c r="S12">
        <f t="shared" si="1"/>
        <v>23549.719483662811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20587.674339240264</v>
      </c>
      <c r="AC12">
        <f t="shared" si="2"/>
        <v>21271.115781010747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-2508.8250751355636</v>
      </c>
      <c r="AI12">
        <f t="shared" si="6"/>
        <v>-2531.4061464257834</v>
      </c>
      <c r="AJ12">
        <f t="shared" si="7"/>
        <v>-683.44144177048292</v>
      </c>
      <c r="AK12">
        <f t="shared" si="22"/>
        <v>47.351650980252607</v>
      </c>
      <c r="AL12">
        <f t="shared" si="8"/>
        <v>-3167.4959372160138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-1333.4671980087057</v>
      </c>
      <c r="AR12">
        <f t="shared" si="9"/>
        <v>-1345.4692774521191</v>
      </c>
      <c r="AS12">
        <f t="shared" si="9"/>
        <v>-363.2563917639701</v>
      </c>
      <c r="AT12">
        <f t="shared" si="9"/>
        <v>25.167905877340523</v>
      </c>
      <c r="AU12">
        <f t="shared" si="9"/>
        <v>-1683.5577633387486</v>
      </c>
      <c r="AW12">
        <v>9</v>
      </c>
      <c r="AX12">
        <f>IF(Z12&gt;0, (R12*SUMPRODUCT(K12:$K$98, X12:$X$98)-K12*$AZ$3)/Z12, 0)</f>
        <v>23549.719483662811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2000000</v>
      </c>
      <c r="S13">
        <f t="shared" si="1"/>
        <v>24503.747746962701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21271.115781010747</v>
      </c>
      <c r="AC13">
        <f t="shared" si="2"/>
        <v>21880.056678429602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-2566.9511507868733</v>
      </c>
      <c r="AI13">
        <f t="shared" si="6"/>
        <v>-2589.2743244748062</v>
      </c>
      <c r="AJ13">
        <f t="shared" si="7"/>
        <v>-608.94089741885546</v>
      </c>
      <c r="AK13">
        <f t="shared" si="22"/>
        <v>42.542231562021492</v>
      </c>
      <c r="AL13">
        <f t="shared" si="8"/>
        <v>-3155.67299033164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-1296.9218870137086</v>
      </c>
      <c r="AR13">
        <f t="shared" si="9"/>
        <v>-1308.2004080461847</v>
      </c>
      <c r="AS13">
        <f t="shared" si="9"/>
        <v>-307.66022856266409</v>
      </c>
      <c r="AT13">
        <f t="shared" si="9"/>
        <v>21.493962289963342</v>
      </c>
      <c r="AU13">
        <f t="shared" si="9"/>
        <v>-1594.3666743188853</v>
      </c>
      <c r="AW13">
        <v>10</v>
      </c>
      <c r="AX13">
        <f>IF(Z13&gt;0, (R13*SUMPRODUCT(K13:$K$98, X13:$X$98)-K13*$AZ$3)/Z13, 0)</f>
        <v>24503.747746962701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2000000</v>
      </c>
      <c r="S14">
        <f t="shared" si="1"/>
        <v>25403.098294529467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21880.056678429602</v>
      </c>
      <c r="AC14">
        <f t="shared" si="2"/>
        <v>22422.778540285006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-2637.5811931934859</v>
      </c>
      <c r="AI14">
        <f t="shared" si="6"/>
        <v>-2659.6481653796245</v>
      </c>
      <c r="AJ14">
        <f t="shared" si="7"/>
        <v>-542.7218618554034</v>
      </c>
      <c r="AK14">
        <f t="shared" si="22"/>
        <v>39.384102021173284</v>
      </c>
      <c r="AL14">
        <f t="shared" si="8"/>
        <v>-3162.9859252138544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-1266.9774533937989</v>
      </c>
      <c r="AR14">
        <f t="shared" si="9"/>
        <v>-1277.5774517167529</v>
      </c>
      <c r="AS14">
        <f t="shared" si="9"/>
        <v>-260.69960015227423</v>
      </c>
      <c r="AT14">
        <f t="shared" si="9"/>
        <v>18.918382270754709</v>
      </c>
      <c r="AU14">
        <f t="shared" si="9"/>
        <v>-1519.3586695982722</v>
      </c>
      <c r="AW14">
        <v>11</v>
      </c>
      <c r="AX14">
        <f>IF(Z14&gt;0, (R14*SUMPRODUCT(K14:$K$98, X14:$X$98)-K14*$AZ$3)/Z14, 0)</f>
        <v>25403.098294529467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2000000</v>
      </c>
      <c r="S15">
        <f t="shared" si="1"/>
        <v>26336.999317396549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22422.778540285006</v>
      </c>
      <c r="AC15">
        <f t="shared" si="2"/>
        <v>22978.518829484456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-2743.1594353210812</v>
      </c>
      <c r="AI15">
        <f t="shared" si="6"/>
        <v>-2764.9714482924169</v>
      </c>
      <c r="AJ15">
        <f t="shared" si="7"/>
        <v>-555.74028919944976</v>
      </c>
      <c r="AK15">
        <f t="shared" si="22"/>
        <v>91.933392015168536</v>
      </c>
      <c r="AL15">
        <f t="shared" si="8"/>
        <v>-3228.7783454766982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-1250.0641073193449</v>
      </c>
      <c r="AR15">
        <f t="shared" si="9"/>
        <v>-1260.0038921429198</v>
      </c>
      <c r="AS15">
        <f t="shared" si="9"/>
        <v>-253.252136778623</v>
      </c>
      <c r="AT15">
        <f t="shared" si="9"/>
        <v>41.894259641831418</v>
      </c>
      <c r="AU15">
        <f t="shared" si="9"/>
        <v>-1471.3617692797113</v>
      </c>
      <c r="AW15">
        <v>12</v>
      </c>
      <c r="AX15">
        <f>IF(Z15&gt;0, (R15*SUMPRODUCT(K15:$K$98, X15:$X$98)-K15*$AZ$3)/Z15, 0)</f>
        <v>26336.999317396549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2000000</v>
      </c>
      <c r="S16">
        <f t="shared" si="1"/>
        <v>27308.038142183137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22978.518829484456</v>
      </c>
      <c r="AC16">
        <f t="shared" si="2"/>
        <v>23548.332371984714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-2866.6725966149083</v>
      </c>
      <c r="AI16">
        <f t="shared" si="6"/>
        <v>-2888.2306560490729</v>
      </c>
      <c r="AJ16">
        <f t="shared" si="7"/>
        <v>-569.81354250025834</v>
      </c>
      <c r="AK16">
        <f t="shared" si="22"/>
        <v>163.14748368933965</v>
      </c>
      <c r="AL16">
        <f t="shared" si="8"/>
        <v>-3294.8967148599913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-1235.7859624957835</v>
      </c>
      <c r="AR16">
        <f t="shared" si="9"/>
        <v>-1245.0793667229873</v>
      </c>
      <c r="AS16">
        <f t="shared" si="9"/>
        <v>-245.63934433716827</v>
      </c>
      <c r="AT16">
        <f t="shared" si="9"/>
        <v>70.33079759365333</v>
      </c>
      <c r="AU16">
        <f t="shared" si="9"/>
        <v>-1420.3879134665021</v>
      </c>
      <c r="AW16">
        <v>13</v>
      </c>
      <c r="AX16">
        <f>IF(Z16&gt;0, (R16*SUMPRODUCT(K16:$K$98, X16:$X$98)-K16*$AZ$3)/Z16, 0)</f>
        <v>27308.038142183137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2000000</v>
      </c>
      <c r="S17">
        <f t="shared" si="1"/>
        <v>28425.131737105396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23548.332371984714</v>
      </c>
      <c r="AC17">
        <f t="shared" si="2"/>
        <v>24224.013282837761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-2990.1442349927433</v>
      </c>
      <c r="AI17">
        <f t="shared" si="6"/>
        <v>-3011.4493370296291</v>
      </c>
      <c r="AJ17">
        <f t="shared" si="7"/>
        <v>-675.68091085304695</v>
      </c>
      <c r="AK17">
        <f t="shared" si="22"/>
        <v>324.96698673338904</v>
      </c>
      <c r="AL17">
        <f t="shared" si="8"/>
        <v>-3362.1632611492869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-1211.7061568427232</v>
      </c>
      <c r="AR17">
        <f t="shared" si="9"/>
        <v>-1220.3396946527544</v>
      </c>
      <c r="AS17">
        <f t="shared" si="9"/>
        <v>-273.8084371183262</v>
      </c>
      <c r="AT17">
        <f t="shared" si="9"/>
        <v>131.68745975106134</v>
      </c>
      <c r="AU17">
        <f t="shared" si="9"/>
        <v>-1362.4606720200193</v>
      </c>
      <c r="AW17">
        <v>14</v>
      </c>
      <c r="AX17">
        <f>IF(Z17&gt;0, (R17*SUMPRODUCT(K17:$K$98, X17:$X$98)-K17*$AZ$3)/Z17, 0)</f>
        <v>28425.131737105396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2000000</v>
      </c>
      <c r="S18">
        <f t="shared" si="1"/>
        <v>29703.666786159196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24224.013282837761</v>
      </c>
      <c r="AC18">
        <f t="shared" si="2"/>
        <v>25014.133535801713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-3118.5828862817652</v>
      </c>
      <c r="AI18">
        <f t="shared" si="6"/>
        <v>-3139.6359550122033</v>
      </c>
      <c r="AJ18">
        <f t="shared" si="7"/>
        <v>-790.12025296395223</v>
      </c>
      <c r="AK18">
        <f t="shared" si="22"/>
        <v>523.23868690929567</v>
      </c>
      <c r="AL18">
        <f t="shared" si="8"/>
        <v>-3406.5175210668599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-1179.3148389413243</v>
      </c>
      <c r="AR18">
        <f t="shared" si="9"/>
        <v>-1187.2762102642648</v>
      </c>
      <c r="AS18">
        <f t="shared" si="9"/>
        <v>-298.78973009418132</v>
      </c>
      <c r="AT18">
        <f t="shared" si="9"/>
        <v>197.86652151997799</v>
      </c>
      <c r="AU18">
        <f t="shared" si="9"/>
        <v>-1288.1994188384683</v>
      </c>
      <c r="AW18">
        <v>15</v>
      </c>
      <c r="AX18">
        <f>IF(Z18&gt;0, (R18*SUMPRODUCT(K18:$K$98, X18:$X$98)-K18*$AZ$3)/Z18, 0)</f>
        <v>29703.666786159196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2000000</v>
      </c>
      <c r="S19">
        <f t="shared" si="1"/>
        <v>30910.87021689802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25014.133535801713</v>
      </c>
      <c r="AC19">
        <f t="shared" si="2"/>
        <v>25719.922994532855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-3268.5293422924874</v>
      </c>
      <c r="AI19">
        <f t="shared" si="6"/>
        <v>-3289.3310237188425</v>
      </c>
      <c r="AJ19">
        <f t="shared" si="7"/>
        <v>-705.78945873114208</v>
      </c>
      <c r="AK19">
        <f t="shared" si="22"/>
        <v>557.8151778483782</v>
      </c>
      <c r="AL19">
        <f t="shared" si="8"/>
        <v>-3437.3053046016066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-1152.6794588449923</v>
      </c>
      <c r="AR19">
        <f t="shared" si="9"/>
        <v>-1160.0153791867015</v>
      </c>
      <c r="AS19">
        <f t="shared" si="9"/>
        <v>-248.90368913687163</v>
      </c>
      <c r="AT19">
        <f t="shared" si="9"/>
        <v>196.71908372308374</v>
      </c>
      <c r="AU19">
        <f t="shared" si="9"/>
        <v>-1212.1999846004894</v>
      </c>
      <c r="AW19">
        <v>16</v>
      </c>
      <c r="AX19">
        <f>IF(Z19&gt;0, (R19*SUMPRODUCT(K19:$K$98, X19:$X$98)-K19*$AZ$3)/Z19, 0)</f>
        <v>30910.87021689802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2000000</v>
      </c>
      <c r="S20">
        <f t="shared" si="1"/>
        <v>31519.266991513159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25719.922994532855</v>
      </c>
      <c r="AC20">
        <f t="shared" si="2"/>
        <v>25910.109632280684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-3412.4459443439655</v>
      </c>
      <c r="AI20">
        <f t="shared" si="6"/>
        <v>-3432.996953381753</v>
      </c>
      <c r="AJ20">
        <f t="shared" si="7"/>
        <v>-190.18663774782908</v>
      </c>
      <c r="AK20">
        <f t="shared" si="22"/>
        <v>110.59566887649127</v>
      </c>
      <c r="AL20">
        <f t="shared" si="8"/>
        <v>-3512.5879222530907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-1141.4522274163437</v>
      </c>
      <c r="AR20">
        <f t="shared" si="9"/>
        <v>-1148.3264740489435</v>
      </c>
      <c r="AS20">
        <f t="shared" si="9"/>
        <v>-63.616820551224762</v>
      </c>
      <c r="AT20">
        <f t="shared" si="9"/>
        <v>36.993896647919101</v>
      </c>
      <c r="AU20">
        <f t="shared" si="9"/>
        <v>-1174.9493979522492</v>
      </c>
      <c r="AW20">
        <v>17</v>
      </c>
      <c r="AX20">
        <f>IF(Z20&gt;0, (R20*SUMPRODUCT(K20:$K$98, X20:$X$98)-K20*$AZ$3)/Z20, 0)</f>
        <v>31519.266991513159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2000000</v>
      </c>
      <c r="S21">
        <f t="shared" si="1"/>
        <v>31996.491110732943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25910.109632280684</v>
      </c>
      <c r="AC21">
        <f t="shared" si="2"/>
        <v>25982.135675355436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-3578.3532022245813</v>
      </c>
      <c r="AI21">
        <f t="shared" si="6"/>
        <v>-3598.6539717569631</v>
      </c>
      <c r="AJ21">
        <f t="shared" si="7"/>
        <v>-72.026043074751215</v>
      </c>
      <c r="AK21">
        <f t="shared" si="22"/>
        <v>41.456175411649099</v>
      </c>
      <c r="AL21">
        <f t="shared" si="8"/>
        <v>-3629.2238394200654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-1138.2157410102786</v>
      </c>
      <c r="AR21">
        <f t="shared" si="9"/>
        <v>-1144.6730844111519</v>
      </c>
      <c r="AS21">
        <f t="shared" si="9"/>
        <v>-22.910308557411369</v>
      </c>
      <c r="AT21">
        <f t="shared" si="9"/>
        <v>13.186532672707591</v>
      </c>
      <c r="AU21">
        <f t="shared" si="9"/>
        <v>-1154.3968602958557</v>
      </c>
      <c r="AW21">
        <v>18</v>
      </c>
      <c r="AX21">
        <f>IF(Z21&gt;0, (R21*SUMPRODUCT(K21:$K$98, X21:$X$98)-K21*$AZ$3)/Z21, 0)</f>
        <v>31996.491110732943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2000000</v>
      </c>
      <c r="S22">
        <f t="shared" si="1"/>
        <v>32920.026396694258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25982.135675355436</v>
      </c>
      <c r="AC22">
        <f t="shared" si="2"/>
        <v>26402.938116383022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-3755.5189348118383</v>
      </c>
      <c r="AI22">
        <f t="shared" si="6"/>
        <v>-3775.5697526622112</v>
      </c>
      <c r="AJ22">
        <f t="shared" si="7"/>
        <v>-420.80244102758661</v>
      </c>
      <c r="AK22">
        <f t="shared" si="22"/>
        <v>545.62484918246423</v>
      </c>
      <c r="AL22">
        <f t="shared" si="8"/>
        <v>-3650.7473445073338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-1115.3774682667377</v>
      </c>
      <c r="AR22">
        <f t="shared" si="9"/>
        <v>-1121.332498939948</v>
      </c>
      <c r="AS22">
        <f t="shared" si="9"/>
        <v>-124.97701901144286</v>
      </c>
      <c r="AT22">
        <f t="shared" si="9"/>
        <v>162.0488868431305</v>
      </c>
      <c r="AU22">
        <f t="shared" si="9"/>
        <v>-1084.2606311082604</v>
      </c>
      <c r="AW22">
        <v>19</v>
      </c>
      <c r="AX22">
        <f>IF(Z22&gt;0, (R22*SUMPRODUCT(K22:$K$98, X22:$X$98)-K22*$AZ$3)/Z22, 0)</f>
        <v>32920.026396694258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2000000</v>
      </c>
      <c r="S23">
        <f t="shared" si="1"/>
        <v>34897.523571340818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26402.938116383022</v>
      </c>
      <c r="AC23">
        <f t="shared" si="2"/>
        <v>27640.203779964173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-3946.5383148717247</v>
      </c>
      <c r="AI23">
        <f t="shared" si="6"/>
        <v>-3966.3392928146577</v>
      </c>
      <c r="AJ23">
        <f t="shared" si="7"/>
        <v>-1237.2656635811509</v>
      </c>
      <c r="AK23">
        <f t="shared" si="22"/>
        <v>1848.2056681468118</v>
      </c>
      <c r="AL23">
        <f t="shared" si="8"/>
        <v>-3355.3992882489965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-1046.5264565266132</v>
      </c>
      <c r="AR23">
        <f t="shared" si="9"/>
        <v>-1051.7771967016906</v>
      </c>
      <c r="AS23">
        <f t="shared" si="9"/>
        <v>-328.09291266990186</v>
      </c>
      <c r="AT23">
        <f t="shared" si="9"/>
        <v>490.09941738800836</v>
      </c>
      <c r="AU23">
        <f t="shared" si="9"/>
        <v>-889.77069198358402</v>
      </c>
      <c r="AW23">
        <v>20</v>
      </c>
      <c r="AX23">
        <f>IF(Z23&gt;0, (R23*SUMPRODUCT(K23:$K$98, X23:$X$98)-K23*$AZ$3)/Z23, 0)</f>
        <v>34897.523571340818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2000000</v>
      </c>
      <c r="S24">
        <f t="shared" si="1"/>
        <v>36691.26878005841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27640.203779964173</v>
      </c>
      <c r="AC24">
        <f t="shared" si="2"/>
        <v>28694.251548301763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-4145.9129209089588</v>
      </c>
      <c r="AI24">
        <f t="shared" si="6"/>
        <v>-4165.4640651609507</v>
      </c>
      <c r="AJ24">
        <f t="shared" si="7"/>
        <v>-1054.0477683375902</v>
      </c>
      <c r="AK24">
        <f t="shared" si="22"/>
        <v>1934.8142645974922</v>
      </c>
      <c r="AL24">
        <f t="shared" si="8"/>
        <v>-3284.6975689010487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-981.60337255854472</v>
      </c>
      <c r="AR24">
        <f t="shared" si="9"/>
        <v>-986.23238177828637</v>
      </c>
      <c r="AS24">
        <f t="shared" si="9"/>
        <v>-249.56067914980372</v>
      </c>
      <c r="AT24">
        <f t="shared" si="9"/>
        <v>458.0945725668762</v>
      </c>
      <c r="AU24">
        <f t="shared" si="9"/>
        <v>-777.69848836121389</v>
      </c>
      <c r="AW24">
        <v>21</v>
      </c>
      <c r="AX24">
        <f>IF(Z24&gt;0, (R24*SUMPRODUCT(K24:$K$98, X24:$X$98)-K24*$AZ$3)/Z24, 0)</f>
        <v>36691.26878005841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2000000</v>
      </c>
      <c r="S25">
        <f t="shared" si="1"/>
        <v>38324.949343408247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28694.251548301763</v>
      </c>
      <c r="AC25">
        <f t="shared" si="2"/>
        <v>29588.160876514812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-4382.784699243738</v>
      </c>
      <c r="AI25">
        <f t="shared" si="6"/>
        <v>-4402.08554724447</v>
      </c>
      <c r="AJ25">
        <f t="shared" si="7"/>
        <v>-893.90932821304887</v>
      </c>
      <c r="AK25">
        <f t="shared" si="22"/>
        <v>2008.5976083811236</v>
      </c>
      <c r="AL25">
        <f t="shared" si="8"/>
        <v>-3287.3972670763951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-926.50545334976243</v>
      </c>
      <c r="AR25">
        <f t="shared" si="9"/>
        <v>-930.58558553833177</v>
      </c>
      <c r="AS25">
        <f t="shared" si="9"/>
        <v>-188.96932526311932</v>
      </c>
      <c r="AT25">
        <f t="shared" si="9"/>
        <v>424.61055366728795</v>
      </c>
      <c r="AU25">
        <f t="shared" si="9"/>
        <v>-694.94435713416306</v>
      </c>
      <c r="AW25">
        <v>22</v>
      </c>
      <c r="AX25">
        <f>IF(Z25&gt;0, (R25*SUMPRODUCT(K25:$K$98, X25:$X$98)-K25*$AZ$3)/Z25, 0)</f>
        <v>38324.949343408247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2000000</v>
      </c>
      <c r="S26">
        <f t="shared" si="1"/>
        <v>39812.009192915924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29588.160876514812</v>
      </c>
      <c r="AC26">
        <f t="shared" si="2"/>
        <v>30336.220334568239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-4653.8204699364633</v>
      </c>
      <c r="AI26">
        <f t="shared" si="6"/>
        <v>-4672.8701367013136</v>
      </c>
      <c r="AJ26">
        <f t="shared" si="7"/>
        <v>-748.05945805342708</v>
      </c>
      <c r="AK26">
        <f t="shared" si="22"/>
        <v>2071.1712613560371</v>
      </c>
      <c r="AL26">
        <f t="shared" si="8"/>
        <v>-3349.7583333987036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-878.39417259625304</v>
      </c>
      <c r="AR26">
        <f t="shared" si="9"/>
        <v>-881.98973808577728</v>
      </c>
      <c r="AS26">
        <f t="shared" si="9"/>
        <v>-141.19390143097044</v>
      </c>
      <c r="AT26">
        <f t="shared" si="9"/>
        <v>390.92714860330921</v>
      </c>
      <c r="AU26">
        <f t="shared" si="9"/>
        <v>-632.2564909134386</v>
      </c>
      <c r="AW26">
        <v>23</v>
      </c>
      <c r="AX26">
        <f>IF(Z26&gt;0, (R26*SUMPRODUCT(K26:$K$98, X26:$X$98)-K26*$AZ$3)/Z26, 0)</f>
        <v>39812.009192915924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2000000</v>
      </c>
      <c r="S27">
        <f t="shared" si="1"/>
        <v>41227.41231574156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30336.220334568239</v>
      </c>
      <c r="AC27">
        <f t="shared" si="2"/>
        <v>30952.973404296288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-7161.1507302425334</v>
      </c>
      <c r="AI27">
        <f t="shared" si="6"/>
        <v>-7179.9203859556073</v>
      </c>
      <c r="AJ27">
        <f t="shared" si="7"/>
        <v>-616.75306972804901</v>
      </c>
      <c r="AK27">
        <f t="shared" si="22"/>
        <v>2123.5354234197771</v>
      </c>
      <c r="AL27">
        <f t="shared" si="8"/>
        <v>-5673.1380322638797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-1206.8258739481726</v>
      </c>
      <c r="AR27">
        <f t="shared" si="9"/>
        <v>-1209.9890116913812</v>
      </c>
      <c r="AS27">
        <f t="shared" si="9"/>
        <v>-103.9377036488607</v>
      </c>
      <c r="AT27">
        <f t="shared" si="9"/>
        <v>357.86671580667598</v>
      </c>
      <c r="AU27">
        <f t="shared" si="9"/>
        <v>-956.05999953356593</v>
      </c>
      <c r="AW27">
        <v>24</v>
      </c>
      <c r="AX27">
        <f>IF(Z27&gt;0, (R27*SUMPRODUCT(K27:$K$98, X27:$X$98)-K27*$AZ$3)/Z27, 0)</f>
        <v>41227.41231574156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2000000</v>
      </c>
      <c r="S28">
        <f t="shared" si="1"/>
        <v>42094.694543045203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30952.973404296288</v>
      </c>
      <c r="AC28">
        <f t="shared" si="2"/>
        <v>31081.100425280518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-9833.7980211936192</v>
      </c>
      <c r="AI28">
        <f t="shared" si="6"/>
        <v>-9852.257057874298</v>
      </c>
      <c r="AJ28">
        <f t="shared" si="7"/>
        <v>-128.1270209842296</v>
      </c>
      <c r="AK28">
        <f t="shared" si="22"/>
        <v>2166.7081383007403</v>
      </c>
      <c r="AL28">
        <f t="shared" si="8"/>
        <v>-7813.6759405577868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-1479.6706485909763</v>
      </c>
      <c r="AR28">
        <f t="shared" si="9"/>
        <v>-1482.4481405344552</v>
      </c>
      <c r="AS28">
        <f t="shared" si="9"/>
        <v>-19.279000019440389</v>
      </c>
      <c r="AT28">
        <f t="shared" si="9"/>
        <v>326.01995987687161</v>
      </c>
      <c r="AU28">
        <f t="shared" si="9"/>
        <v>-1175.7071806770239</v>
      </c>
      <c r="AW28">
        <v>25</v>
      </c>
      <c r="AX28">
        <f>IF(Z28&gt;0, (R28*SUMPRODUCT(K28:$K$98, X28:$X$98)-K28*$AZ$3)/Z28, 0)</f>
        <v>42094.694543045203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2000000</v>
      </c>
      <c r="S29">
        <f t="shared" si="1"/>
        <v>42492.582427154572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31081.100425280518</v>
      </c>
      <c r="AC29">
        <f t="shared" si="2"/>
        <v>30793.352004307762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-12603.830245567027</v>
      </c>
      <c r="AI29">
        <f t="shared" si="6"/>
        <v>-12621.947144002828</v>
      </c>
      <c r="AJ29">
        <f t="shared" si="7"/>
        <v>287.74842097275541</v>
      </c>
      <c r="AK29">
        <f t="shared" si="22"/>
        <v>2175.6770297696366</v>
      </c>
      <c r="AL29">
        <f t="shared" si="8"/>
        <v>-10158.521693260436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-1693.2781241137191</v>
      </c>
      <c r="AR29">
        <f t="shared" si="9"/>
        <v>-1695.7120626229212</v>
      </c>
      <c r="AS29">
        <f t="shared" si="9"/>
        <v>38.657939450811121</v>
      </c>
      <c r="AT29">
        <f t="shared" si="9"/>
        <v>292.29418739127897</v>
      </c>
      <c r="AU29">
        <f t="shared" si="9"/>
        <v>-1364.759935780831</v>
      </c>
      <c r="AW29">
        <v>26</v>
      </c>
      <c r="AX29">
        <f>IF(Z29&gt;0, (R29*SUMPRODUCT(K29:$K$98, X29:$X$98)-K29*$AZ$3)/Z29, 0)</f>
        <v>42492.582427154572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2000000</v>
      </c>
      <c r="S30">
        <f t="shared" si="1"/>
        <v>42509.615609549794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30793.352004307762</v>
      </c>
      <c r="AC30">
        <f t="shared" si="2"/>
        <v>30164.290154853166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-15683.43663790487</v>
      </c>
      <c r="AI30">
        <f t="shared" si="6"/>
        <v>-15701.176324398341</v>
      </c>
      <c r="AJ30">
        <f t="shared" si="7"/>
        <v>629.06184945459609</v>
      </c>
      <c r="AK30">
        <f t="shared" si="22"/>
        <v>2155.5346403015437</v>
      </c>
      <c r="AL30">
        <f t="shared" si="8"/>
        <v>-12916.579834642202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-1881.2606148626537</v>
      </c>
      <c r="AR30">
        <f t="shared" si="9"/>
        <v>-1883.3885268943523</v>
      </c>
      <c r="AS30">
        <f t="shared" si="9"/>
        <v>75.457268009193456</v>
      </c>
      <c r="AT30">
        <f t="shared" si="9"/>
        <v>258.56083181225199</v>
      </c>
      <c r="AU30">
        <f t="shared" si="9"/>
        <v>-1549.370427072907</v>
      </c>
      <c r="AW30">
        <v>27</v>
      </c>
      <c r="AX30">
        <f>IF(Z30&gt;0, (R30*SUMPRODUCT(K30:$K$98, X30:$X$98)-K30*$AZ$3)/Z30, 0)</f>
        <v>42509.615609549794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2000000</v>
      </c>
      <c r="S31">
        <f t="shared" si="1"/>
        <v>42185.603915819978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30164.290154853166</v>
      </c>
      <c r="AC31">
        <f t="shared" si="2"/>
        <v>29233.222642364733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-19049.584944147751</v>
      </c>
      <c r="AI31">
        <f t="shared" si="6"/>
        <v>-19066.909113964484</v>
      </c>
      <c r="AJ31">
        <f t="shared" si="7"/>
        <v>931.06751248843284</v>
      </c>
      <c r="AK31">
        <f t="shared" si="22"/>
        <v>2111.5003108397218</v>
      </c>
      <c r="AL31">
        <f t="shared" si="8"/>
        <v>-16024.34129063633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-2040.2116572490352</v>
      </c>
      <c r="AR31">
        <f t="shared" si="9"/>
        <v>-2042.0670768456243</v>
      </c>
      <c r="AS31">
        <f t="shared" si="9"/>
        <v>99.717384826714209</v>
      </c>
      <c r="AT31">
        <f t="shared" si="9"/>
        <v>226.1418062960789</v>
      </c>
      <c r="AU31">
        <f t="shared" si="9"/>
        <v>-1716.2078857228312</v>
      </c>
      <c r="AW31">
        <v>28</v>
      </c>
      <c r="AX31">
        <f>IF(Z31&gt;0, (R31*SUMPRODUCT(K31:$K$98, X31:$X$98)-K31*$AZ$3)/Z31, 0)</f>
        <v>42185.603915819978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2000000</v>
      </c>
      <c r="S32">
        <f t="shared" si="1"/>
        <v>41558.881177132746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29233.222642364733</v>
      </c>
      <c r="AC32">
        <f t="shared" si="2"/>
        <v>28041.397683664109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-22596.261175361695</v>
      </c>
      <c r="AI32">
        <f t="shared" si="6"/>
        <v>-22613.129650215567</v>
      </c>
      <c r="AJ32">
        <f t="shared" si="7"/>
        <v>1191.8249587006248</v>
      </c>
      <c r="AK32">
        <f t="shared" si="22"/>
        <v>2046.3255849655316</v>
      </c>
      <c r="AL32">
        <f t="shared" si="8"/>
        <v>-19374.97910654941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-2160.7686501992484</v>
      </c>
      <c r="AR32">
        <f t="shared" si="9"/>
        <v>-2162.3816989845345</v>
      </c>
      <c r="AS32">
        <f t="shared" si="9"/>
        <v>113.96832366645286</v>
      </c>
      <c r="AT32">
        <f t="shared" si="9"/>
        <v>195.6799904984008</v>
      </c>
      <c r="AU32">
        <f t="shared" si="9"/>
        <v>-1852.7333848196806</v>
      </c>
      <c r="AW32">
        <v>29</v>
      </c>
      <c r="AX32">
        <f>IF(Z32&gt;0, (R32*SUMPRODUCT(K32:$K$98, X32:$X$98)-K32*$AZ$3)/Z32, 0)</f>
        <v>41558.881177132746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2000000</v>
      </c>
      <c r="S33">
        <f t="shared" si="1"/>
        <v>40682.364492554276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28041.397683664109</v>
      </c>
      <c r="AC33">
        <f t="shared" si="2"/>
        <v>26638.117157168803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-26417.381099155049</v>
      </c>
      <c r="AI33">
        <f t="shared" si="6"/>
        <v>-26433.750671996644</v>
      </c>
      <c r="AJ33">
        <f t="shared" si="7"/>
        <v>1403.2805264953058</v>
      </c>
      <c r="AK33">
        <f t="shared" si="22"/>
        <v>1962.8978378564877</v>
      </c>
      <c r="AL33">
        <f t="shared" si="8"/>
        <v>-23067.572307644852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-2255.5030729115224</v>
      </c>
      <c r="AR33">
        <f t="shared" si="9"/>
        <v>-2256.9006990315333</v>
      </c>
      <c r="AS33">
        <f t="shared" si="9"/>
        <v>119.81140476367266</v>
      </c>
      <c r="AT33">
        <f t="shared" si="9"/>
        <v>167.59125700156167</v>
      </c>
      <c r="AU33">
        <f t="shared" si="9"/>
        <v>-1969.4980372662994</v>
      </c>
      <c r="AW33">
        <v>30</v>
      </c>
      <c r="AX33">
        <f>IF(Z33&gt;0, (R33*SUMPRODUCT(K33:$K$98, X33:$X$98)-K33*$AZ$3)/Z33, 0)</f>
        <v>40682.364492554276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2000000</v>
      </c>
      <c r="S34">
        <f t="shared" si="1"/>
        <v>39588.226852113541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26638.117157168803</v>
      </c>
      <c r="AC34">
        <f t="shared" si="2"/>
        <v>25058.94276613578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-30490.62115767011</v>
      </c>
      <c r="AI34">
        <f t="shared" si="6"/>
        <v>-30506.445902018819</v>
      </c>
      <c r="AJ34">
        <f t="shared" si="7"/>
        <v>1579.1743910330224</v>
      </c>
      <c r="AK34">
        <f t="shared" si="22"/>
        <v>1864.6682010018164</v>
      </c>
      <c r="AL34">
        <f t="shared" si="8"/>
        <v>-27062.603309983981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-2324.3520680157176</v>
      </c>
      <c r="AR34">
        <f t="shared" si="9"/>
        <v>-2325.55841527452</v>
      </c>
      <c r="AS34">
        <f t="shared" si="9"/>
        <v>120.38315790859889</v>
      </c>
      <c r="AT34">
        <f t="shared" si="9"/>
        <v>142.14683809652195</v>
      </c>
      <c r="AU34">
        <f t="shared" ref="AU34:AU97" si="23">AL34*$K34</f>
        <v>-2063.0284192693994</v>
      </c>
      <c r="AW34">
        <v>31</v>
      </c>
      <c r="AX34">
        <f>IF(Z34&gt;0, (R34*SUMPRODUCT(K34:$K$98, X34:$X$98)-K34*$AZ$3)/Z34, 0)</f>
        <v>39588.226852113541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2000000</v>
      </c>
      <c r="S35">
        <f t="shared" si="1"/>
        <v>38292.730367367491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25058.94276613578</v>
      </c>
      <c r="AC35">
        <f t="shared" si="2"/>
        <v>23338.455592654453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-34370.078745848099</v>
      </c>
      <c r="AI35">
        <f t="shared" ref="AI35:AI66" si="25">SUM(AE35:AH35)</f>
        <v>-34385.315616768996</v>
      </c>
      <c r="AJ35">
        <f t="shared" si="7"/>
        <v>1720.4871734813278</v>
      </c>
      <c r="AK35">
        <f t="shared" si="22"/>
        <v>1754.1259936295048</v>
      </c>
      <c r="AL35">
        <f t="shared" si="8"/>
        <v>-30910.702449658162</v>
      </c>
      <c r="AN35">
        <f t="shared" ref="AN35:AT66" si="26">AE35*$K35</f>
        <v>0</v>
      </c>
      <c r="AO35">
        <f t="shared" si="26"/>
        <v>0</v>
      </c>
      <c r="AP35">
        <f t="shared" si="26"/>
        <v>-1.0370827361475696</v>
      </c>
      <c r="AQ35">
        <f t="shared" si="26"/>
        <v>-2339.365837802141</v>
      </c>
      <c r="AR35">
        <f t="shared" si="26"/>
        <v>-2340.4029205382881</v>
      </c>
      <c r="AS35">
        <f t="shared" si="26"/>
        <v>117.10327892411898</v>
      </c>
      <c r="AT35">
        <f t="shared" si="26"/>
        <v>119.39287235975002</v>
      </c>
      <c r="AU35">
        <f t="shared" si="23"/>
        <v>-2103.906769254419</v>
      </c>
      <c r="AW35">
        <v>32</v>
      </c>
      <c r="AX35">
        <f>IF(Z35&gt;0, (R35*SUMPRODUCT(K35:$K$98, X35:$X$98)-K35*$AZ$3)/Z35, 0)</f>
        <v>38292.730367367491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2000000</v>
      </c>
      <c r="S36">
        <f t="shared" si="1"/>
        <v>36860.876851238587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23338.455592654453</v>
      </c>
      <c r="AC36">
        <f t="shared" si="2"/>
        <v>21538.254839258014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-38136.059490499276</v>
      </c>
      <c r="AI36">
        <f t="shared" si="25"/>
        <v>-38150.667291967336</v>
      </c>
      <c r="AJ36">
        <f t="shared" si="7"/>
        <v>1800.2007533964388</v>
      </c>
      <c r="AK36">
        <f t="shared" si="22"/>
        <v>1633.6918914858118</v>
      </c>
      <c r="AL36">
        <f t="shared" si="8"/>
        <v>-34716.774647085083</v>
      </c>
      <c r="AN36">
        <f t="shared" si="26"/>
        <v>0</v>
      </c>
      <c r="AO36">
        <f t="shared" si="26"/>
        <v>0</v>
      </c>
      <c r="AP36">
        <f t="shared" si="26"/>
        <v>-0.88773726634194705</v>
      </c>
      <c r="AQ36">
        <f t="shared" si="26"/>
        <v>-2317.5836059366329</v>
      </c>
      <c r="AR36">
        <f t="shared" si="26"/>
        <v>-2318.4713432029753</v>
      </c>
      <c r="AS36">
        <f t="shared" si="26"/>
        <v>109.4008088199503</v>
      </c>
      <c r="AT36">
        <f t="shared" si="26"/>
        <v>99.28182395987649</v>
      </c>
      <c r="AU36">
        <f t="shared" si="23"/>
        <v>-2109.7887104231481</v>
      </c>
      <c r="AW36">
        <v>33</v>
      </c>
      <c r="AX36">
        <f>IF(Z36&gt;0, (R36*SUMPRODUCT(K36:$K$98, X36:$X$98)-K36*$AZ$3)/Z36, 0)</f>
        <v>36860.876851238587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2000000</v>
      </c>
      <c r="S37">
        <f t="shared" si="1"/>
        <v>35338.457816300142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21538.254839258014</v>
      </c>
      <c r="AC37">
        <f t="shared" si="2"/>
        <v>19702.068630112193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-41888.162865687402</v>
      </c>
      <c r="AI37">
        <f t="shared" si="25"/>
        <v>-41902.100987104961</v>
      </c>
      <c r="AJ37">
        <f t="shared" si="7"/>
        <v>1836.1862091458206</v>
      </c>
      <c r="AK37">
        <f t="shared" si="22"/>
        <v>1507.677838748061</v>
      </c>
      <c r="AL37">
        <f t="shared" si="8"/>
        <v>-38558.236939211085</v>
      </c>
      <c r="AN37">
        <f t="shared" si="26"/>
        <v>0</v>
      </c>
      <c r="AO37">
        <f t="shared" si="26"/>
        <v>0</v>
      </c>
      <c r="AP37">
        <f t="shared" si="26"/>
        <v>-0.75628557062836332</v>
      </c>
      <c r="AQ37">
        <f t="shared" si="26"/>
        <v>-2272.8610410543392</v>
      </c>
      <c r="AR37">
        <f t="shared" si="26"/>
        <v>-2273.617326624968</v>
      </c>
      <c r="AS37">
        <f t="shared" si="26"/>
        <v>99.63187242827064</v>
      </c>
      <c r="AT37">
        <f t="shared" si="26"/>
        <v>81.80693512721426</v>
      </c>
      <c r="AU37">
        <f t="shared" si="23"/>
        <v>-2092.1785190694832</v>
      </c>
      <c r="AW37">
        <v>34</v>
      </c>
      <c r="AX37">
        <f>IF(Z37&gt;0, (R37*SUMPRODUCT(K37:$K$98, X37:$X$98)-K37*$AZ$3)/Z37, 0)</f>
        <v>35338.457816300142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2000000</v>
      </c>
      <c r="S38">
        <f t="shared" si="1"/>
        <v>33764.69413801709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19702.068630112193</v>
      </c>
      <c r="AC38">
        <f t="shared" si="2"/>
        <v>17859.02669333536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-46047.092964754454</v>
      </c>
      <c r="AI38">
        <f t="shared" si="25"/>
        <v>-46060.316116295777</v>
      </c>
      <c r="AJ38">
        <f t="shared" si="7"/>
        <v>1843.0419367768336</v>
      </c>
      <c r="AK38">
        <f t="shared" si="22"/>
        <v>1379.1448041078536</v>
      </c>
      <c r="AL38">
        <f t="shared" si="8"/>
        <v>-42838.129375411088</v>
      </c>
      <c r="AN38">
        <f t="shared" si="26"/>
        <v>0</v>
      </c>
      <c r="AO38">
        <f t="shared" si="26"/>
        <v>0</v>
      </c>
      <c r="AP38">
        <f t="shared" si="26"/>
        <v>-0.64061709464054528</v>
      </c>
      <c r="AQ38">
        <f t="shared" si="26"/>
        <v>-2230.8263517620635</v>
      </c>
      <c r="AR38">
        <f t="shared" si="26"/>
        <v>-2231.4669688567042</v>
      </c>
      <c r="AS38">
        <f t="shared" si="26"/>
        <v>89.289165835319864</v>
      </c>
      <c r="AT38">
        <f t="shared" si="26"/>
        <v>66.814914336817239</v>
      </c>
      <c r="AU38">
        <f t="shared" si="23"/>
        <v>-2075.3628886845668</v>
      </c>
      <c r="AW38">
        <v>35</v>
      </c>
      <c r="AX38">
        <f>IF(Z38&gt;0, (R38*SUMPRODUCT(K38:$K$98, X38:$X$98)-K38*$AZ$3)/Z38, 0)</f>
        <v>33764.69413801709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2000000</v>
      </c>
      <c r="S39">
        <f t="shared" si="1"/>
        <v>32106.184789938798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17859.02669333536</v>
      </c>
      <c r="AC39">
        <f t="shared" si="2"/>
        <v>16011.967398963923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-49835.413528934063</v>
      </c>
      <c r="AI39">
        <f t="shared" si="25"/>
        <v>-49847.881506290862</v>
      </c>
      <c r="AJ39">
        <f t="shared" si="7"/>
        <v>1847.0592943714364</v>
      </c>
      <c r="AK39">
        <f t="shared" si="22"/>
        <v>1250.1318685334752</v>
      </c>
      <c r="AL39">
        <f t="shared" si="8"/>
        <v>-46750.690343385948</v>
      </c>
      <c r="AN39">
        <f t="shared" si="26"/>
        <v>0</v>
      </c>
      <c r="AO39">
        <f t="shared" si="26"/>
        <v>0</v>
      </c>
      <c r="AP39">
        <f t="shared" si="26"/>
        <v>-0.53931379675502111</v>
      </c>
      <c r="AQ39">
        <f t="shared" si="26"/>
        <v>-2155.6765234654349</v>
      </c>
      <c r="AR39">
        <f t="shared" si="26"/>
        <v>-2156.2158372621898</v>
      </c>
      <c r="AS39">
        <f t="shared" si="26"/>
        <v>79.896243983476012</v>
      </c>
      <c r="AT39">
        <f t="shared" si="26"/>
        <v>54.075600650307898</v>
      </c>
      <c r="AU39">
        <f t="shared" si="23"/>
        <v>-2022.2439926284057</v>
      </c>
      <c r="AW39">
        <v>36</v>
      </c>
      <c r="AX39">
        <f>IF(Z39&gt;0, (R39*SUMPRODUCT(K39:$K$98, X39:$X$98)-K39*$AZ$3)/Z39, 0)</f>
        <v>32106.184789938798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2000000</v>
      </c>
      <c r="S40">
        <f t="shared" si="1"/>
        <v>30381.866732066446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16011.967398963923</v>
      </c>
      <c r="AC40">
        <f t="shared" si="2"/>
        <v>14198.94003388298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-52765.477612153561</v>
      </c>
      <c r="AI40">
        <f t="shared" si="25"/>
        <v>-52777.161341266641</v>
      </c>
      <c r="AJ40">
        <f t="shared" si="7"/>
        <v>1813.0273650809431</v>
      </c>
      <c r="AK40">
        <f t="shared" si="22"/>
        <v>1120.8377179274748</v>
      </c>
      <c r="AL40">
        <f t="shared" si="8"/>
        <v>-49843.296258258219</v>
      </c>
      <c r="AN40">
        <f t="shared" si="26"/>
        <v>0</v>
      </c>
      <c r="AO40">
        <f t="shared" si="26"/>
        <v>0</v>
      </c>
      <c r="AP40">
        <f t="shared" si="26"/>
        <v>-0.45124144609404782</v>
      </c>
      <c r="AQ40">
        <f t="shared" si="26"/>
        <v>-2037.8742258669549</v>
      </c>
      <c r="AR40">
        <f t="shared" si="26"/>
        <v>-2038.3254673130491</v>
      </c>
      <c r="AS40">
        <f t="shared" si="26"/>
        <v>70.021572916435062</v>
      </c>
      <c r="AT40">
        <f t="shared" si="26"/>
        <v>43.288271045950516</v>
      </c>
      <c r="AU40">
        <f t="shared" si="23"/>
        <v>-1925.0156233506634</v>
      </c>
      <c r="AW40">
        <v>37</v>
      </c>
      <c r="AX40">
        <f>IF(Z40&gt;0, (R40*SUMPRODUCT(K40:$K$98, X40:$X$98)-K40*$AZ$3)/Z40, 0)</f>
        <v>30381.866732066446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2000000</v>
      </c>
      <c r="S41">
        <f t="shared" si="1"/>
        <v>28661.426284220339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14198.94003388298</v>
      </c>
      <c r="AC41">
        <f t="shared" si="2"/>
        <v>12467.002556573616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-55401.439359224649</v>
      </c>
      <c r="AI41">
        <f t="shared" si="25"/>
        <v>-55412.313733054601</v>
      </c>
      <c r="AJ41">
        <f t="shared" si="7"/>
        <v>1731.9374773093641</v>
      </c>
      <c r="AK41">
        <f t="shared" si="22"/>
        <v>993.92580237180869</v>
      </c>
      <c r="AL41">
        <f t="shared" si="8"/>
        <v>-52686.450453373429</v>
      </c>
      <c r="AN41">
        <f t="shared" si="26"/>
        <v>0</v>
      </c>
      <c r="AO41">
        <f t="shared" si="26"/>
        <v>0</v>
      </c>
      <c r="AP41">
        <f t="shared" si="26"/>
        <v>-0.37498486485734012</v>
      </c>
      <c r="AQ41">
        <f t="shared" si="26"/>
        <v>-1910.4273566347426</v>
      </c>
      <c r="AR41">
        <f t="shared" si="26"/>
        <v>-1910.8023414995998</v>
      </c>
      <c r="AS41">
        <f t="shared" si="26"/>
        <v>59.723010356803108</v>
      </c>
      <c r="AT41">
        <f t="shared" si="26"/>
        <v>34.273893698035764</v>
      </c>
      <c r="AU41">
        <f t="shared" si="23"/>
        <v>-1816.8054374447609</v>
      </c>
      <c r="AW41">
        <v>38</v>
      </c>
      <c r="AX41">
        <f>IF(Z41&gt;0, (R41*SUMPRODUCT(K41:$K$98, X41:$X$98)-K41*$AZ$3)/Z41, 0)</f>
        <v>28661.426284220339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2000000</v>
      </c>
      <c r="S42">
        <f t="shared" si="1"/>
        <v>26946.607095178053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12467.002556573616</v>
      </c>
      <c r="AC42">
        <f t="shared" si="2"/>
        <v>10829.733011151002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-57458.451417675024</v>
      </c>
      <c r="AI42">
        <f t="shared" si="25"/>
        <v>-57468.49881712396</v>
      </c>
      <c r="AJ42">
        <f t="shared" si="7"/>
        <v>1637.2695454226141</v>
      </c>
      <c r="AK42">
        <f t="shared" si="22"/>
        <v>872.69017896015316</v>
      </c>
      <c r="AL42">
        <f t="shared" si="8"/>
        <v>-54958.539092741194</v>
      </c>
      <c r="AN42">
        <f t="shared" si="26"/>
        <v>0</v>
      </c>
      <c r="AO42">
        <f t="shared" si="26"/>
        <v>0</v>
      </c>
      <c r="AP42">
        <f t="shared" si="26"/>
        <v>-0.3093464427273831</v>
      </c>
      <c r="AQ42">
        <f t="shared" si="26"/>
        <v>-1769.0714538641139</v>
      </c>
      <c r="AR42">
        <f t="shared" si="26"/>
        <v>-1769.3808003068414</v>
      </c>
      <c r="AS42">
        <f t="shared" si="26"/>
        <v>50.409413125903235</v>
      </c>
      <c r="AT42">
        <f t="shared" si="26"/>
        <v>26.869002654517445</v>
      </c>
      <c r="AU42">
        <f t="shared" si="23"/>
        <v>-1692.1023845264206</v>
      </c>
      <c r="AW42">
        <v>39</v>
      </c>
      <c r="AX42">
        <f>IF(Z42&gt;0, (R42*SUMPRODUCT(K42:$K$98, X42:$X$98)-K42*$AZ$3)/Z42, 0)</f>
        <v>26946.607095178053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2000000</v>
      </c>
      <c r="S43">
        <f t="shared" si="1"/>
        <v>25263.467402467333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10829.733011151002</v>
      </c>
      <c r="AC43">
        <f t="shared" si="2"/>
        <v>9304.5524601548568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-59152.657619685269</v>
      </c>
      <c r="AI43">
        <f t="shared" si="25"/>
        <v>-59161.86513691947</v>
      </c>
      <c r="AJ43">
        <f t="shared" si="7"/>
        <v>1525.180550996145</v>
      </c>
      <c r="AK43">
        <f t="shared" si="22"/>
        <v>758.08131078057022</v>
      </c>
      <c r="AL43">
        <f t="shared" si="8"/>
        <v>-56878.603275142756</v>
      </c>
      <c r="AN43">
        <f t="shared" si="26"/>
        <v>0</v>
      </c>
      <c r="AO43">
        <f t="shared" si="26"/>
        <v>0</v>
      </c>
      <c r="AP43">
        <f t="shared" si="26"/>
        <v>-0.25311388829188897</v>
      </c>
      <c r="AQ43">
        <f t="shared" si="26"/>
        <v>-1626.1016723709697</v>
      </c>
      <c r="AR43">
        <f t="shared" si="26"/>
        <v>-1626.3547862592618</v>
      </c>
      <c r="AS43">
        <f t="shared" si="26"/>
        <v>41.927087377679591</v>
      </c>
      <c r="AT43">
        <f t="shared" si="26"/>
        <v>20.839592621164481</v>
      </c>
      <c r="AU43">
        <f t="shared" si="23"/>
        <v>-1563.5881062604176</v>
      </c>
      <c r="AW43">
        <v>40</v>
      </c>
      <c r="AX43">
        <f>IF(Z43&gt;0, (R43*SUMPRODUCT(K43:$K$98, X43:$X$98)-K43*$AZ$3)/Z43, 0)</f>
        <v>25263.467402467333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2000000</v>
      </c>
      <c r="S44">
        <f t="shared" si="1"/>
        <v>23619.489255588152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9304.5524601548568</v>
      </c>
      <c r="AC44">
        <f t="shared" si="2"/>
        <v>7896.2105224874331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-60617.137260322568</v>
      </c>
      <c r="AI44">
        <f t="shared" si="25"/>
        <v>-60625.49498816867</v>
      </c>
      <c r="AJ44">
        <f t="shared" si="7"/>
        <v>1408.3419376674237</v>
      </c>
      <c r="AK44">
        <f t="shared" si="22"/>
        <v>651.31867221084008</v>
      </c>
      <c r="AL44">
        <f t="shared" si="8"/>
        <v>-58565.834378290412</v>
      </c>
      <c r="AN44">
        <f t="shared" si="26"/>
        <v>0</v>
      </c>
      <c r="AO44">
        <f t="shared" si="26"/>
        <v>0</v>
      </c>
      <c r="AP44">
        <f t="shared" si="26"/>
        <v>-0.20513682874979078</v>
      </c>
      <c r="AQ44">
        <f t="shared" si="26"/>
        <v>-1487.8215149431728</v>
      </c>
      <c r="AR44">
        <f t="shared" si="26"/>
        <v>-1488.0266517719226</v>
      </c>
      <c r="AS44">
        <f t="shared" si="26"/>
        <v>34.567146024394745</v>
      </c>
      <c r="AT44">
        <f t="shared" si="26"/>
        <v>15.986336164934741</v>
      </c>
      <c r="AU44">
        <f t="shared" si="23"/>
        <v>-1437.4731695825933</v>
      </c>
      <c r="AW44">
        <v>41</v>
      </c>
      <c r="AX44">
        <f>IF(Z44&gt;0, (R44*SUMPRODUCT(K44:$K$98, X44:$X$98)-K44*$AZ$3)/Z44, 0)</f>
        <v>23619.489255588152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2000000</v>
      </c>
      <c r="S45">
        <f t="shared" si="1"/>
        <v>21984.159861077755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7896.2105224874331</v>
      </c>
      <c r="AC45">
        <f t="shared" si="2"/>
        <v>6602.8173421009942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-61243.42380156782</v>
      </c>
      <c r="AI45">
        <f t="shared" si="25"/>
        <v>-61250.93240933794</v>
      </c>
      <c r="AJ45">
        <f t="shared" si="7"/>
        <v>1293.3931803864389</v>
      </c>
      <c r="AK45">
        <f t="shared" si="22"/>
        <v>552.73473657412035</v>
      </c>
      <c r="AL45">
        <f t="shared" si="8"/>
        <v>-59404.804492377378</v>
      </c>
      <c r="AN45">
        <f t="shared" si="26"/>
        <v>0</v>
      </c>
      <c r="AO45">
        <f t="shared" si="26"/>
        <v>0</v>
      </c>
      <c r="AP45">
        <f t="shared" si="26"/>
        <v>-0.16454959139223058</v>
      </c>
      <c r="AQ45">
        <f t="shared" si="26"/>
        <v>-1342.1370073567559</v>
      </c>
      <c r="AR45">
        <f t="shared" si="26"/>
        <v>-1342.3015569481481</v>
      </c>
      <c r="AS45">
        <f t="shared" si="26"/>
        <v>28.344444916795339</v>
      </c>
      <c r="AT45">
        <f t="shared" si="26"/>
        <v>12.113067806452774</v>
      </c>
      <c r="AU45">
        <f t="shared" si="23"/>
        <v>-1301.8440442248998</v>
      </c>
      <c r="AW45">
        <v>42</v>
      </c>
      <c r="AX45">
        <f>IF(Z45&gt;0, (R45*SUMPRODUCT(K45:$K$98, X45:$X$98)-K45*$AZ$3)/Z45, 0)</f>
        <v>21984.159861077755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2000000</v>
      </c>
      <c r="S46">
        <f t="shared" si="1"/>
        <v>20363.628196710568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6602.8173421009942</v>
      </c>
      <c r="AC46">
        <f t="shared" si="2"/>
        <v>5434.2770620270367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-60957.881320970351</v>
      </c>
      <c r="AI46">
        <f t="shared" si="25"/>
        <v>-60964.55286914626</v>
      </c>
      <c r="AJ46">
        <f t="shared" si="7"/>
        <v>1168.5402800739575</v>
      </c>
      <c r="AK46">
        <f t="shared" si="22"/>
        <v>462.19721394706966</v>
      </c>
      <c r="AL46">
        <f t="shared" si="8"/>
        <v>-59333.815375125232</v>
      </c>
      <c r="AN46">
        <f t="shared" si="26"/>
        <v>0</v>
      </c>
      <c r="AO46">
        <f t="shared" si="26"/>
        <v>0</v>
      </c>
      <c r="AP46">
        <f t="shared" si="26"/>
        <v>-0.13054071691412919</v>
      </c>
      <c r="AQ46">
        <f t="shared" si="26"/>
        <v>-1192.7494667488254</v>
      </c>
      <c r="AR46">
        <f t="shared" si="26"/>
        <v>-1192.8800074657395</v>
      </c>
      <c r="AS46">
        <f t="shared" si="26"/>
        <v>22.864570843495802</v>
      </c>
      <c r="AT46">
        <f t="shared" si="26"/>
        <v>9.0437113056045515</v>
      </c>
      <c r="AU46">
        <f t="shared" si="23"/>
        <v>-1160.9717253166391</v>
      </c>
      <c r="AW46">
        <v>43</v>
      </c>
      <c r="AX46">
        <f>IF(Z46&gt;0, (R46*SUMPRODUCT(K46:$K$98, X46:$X$98)-K46*$AZ$3)/Z46, 0)</f>
        <v>20363.628196710568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2000000</v>
      </c>
      <c r="S47">
        <f t="shared" si="1"/>
        <v>18777.194796139327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5434.2770620270367</v>
      </c>
      <c r="AC47">
        <f t="shared" si="2"/>
        <v>4396.5246732092819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-60103.17693099301</v>
      </c>
      <c r="AI47">
        <f t="shared" si="25"/>
        <v>-60109.030473975523</v>
      </c>
      <c r="AJ47">
        <f t="shared" si="7"/>
        <v>1037.7523888177548</v>
      </c>
      <c r="AK47">
        <f t="shared" si="22"/>
        <v>380.39939434189262</v>
      </c>
      <c r="AL47">
        <f t="shared" si="8"/>
        <v>-58690.87869081588</v>
      </c>
      <c r="AN47">
        <f t="shared" si="26"/>
        <v>0</v>
      </c>
      <c r="AO47">
        <f t="shared" si="26"/>
        <v>0</v>
      </c>
      <c r="AP47">
        <f t="shared" si="26"/>
        <v>-0.10226338310050971</v>
      </c>
      <c r="AQ47">
        <f t="shared" si="26"/>
        <v>-1050.022905172643</v>
      </c>
      <c r="AR47">
        <f t="shared" si="26"/>
        <v>-1050.1251685557436</v>
      </c>
      <c r="AS47">
        <f t="shared" si="26"/>
        <v>18.129886535072146</v>
      </c>
      <c r="AT47">
        <f t="shared" si="26"/>
        <v>6.645706559428433</v>
      </c>
      <c r="AU47">
        <f t="shared" si="23"/>
        <v>-1025.3495754612429</v>
      </c>
      <c r="AW47">
        <v>44</v>
      </c>
      <c r="AX47">
        <f>IF(Z47&gt;0, (R47*SUMPRODUCT(K47:$K$98, X47:$X$98)-K47*$AZ$3)/Z47, 0)</f>
        <v>18777.194796139327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2000000</v>
      </c>
      <c r="S48">
        <f t="shared" si="1"/>
        <v>17209.817337878056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4396.5246732092819</v>
      </c>
      <c r="AC48">
        <f t="shared" si="2"/>
        <v>3484.892016189382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-58611.760025627867</v>
      </c>
      <c r="AI48">
        <f t="shared" si="25"/>
        <v>-58616.822386180233</v>
      </c>
      <c r="AJ48">
        <f t="shared" si="7"/>
        <v>911.63265701989985</v>
      </c>
      <c r="AK48">
        <f t="shared" si="22"/>
        <v>307.75672712464979</v>
      </c>
      <c r="AL48">
        <f t="shared" si="8"/>
        <v>-57397.433002035679</v>
      </c>
      <c r="AN48">
        <f t="shared" si="26"/>
        <v>0</v>
      </c>
      <c r="AO48">
        <f t="shared" si="26"/>
        <v>0</v>
      </c>
      <c r="AP48">
        <f t="shared" si="26"/>
        <v>-7.8965319152228153E-2</v>
      </c>
      <c r="AQ48">
        <f t="shared" si="26"/>
        <v>-914.25655850064982</v>
      </c>
      <c r="AR48">
        <f t="shared" si="26"/>
        <v>-914.33552381980201</v>
      </c>
      <c r="AS48">
        <f t="shared" si="26"/>
        <v>14.220117861319736</v>
      </c>
      <c r="AT48">
        <f t="shared" si="26"/>
        <v>4.8005486624762348</v>
      </c>
      <c r="AU48">
        <f t="shared" si="23"/>
        <v>-895.31485729600604</v>
      </c>
      <c r="AW48">
        <v>45</v>
      </c>
      <c r="AX48">
        <f>IF(Z48&gt;0, (R48*SUMPRODUCT(K48:$K$98, X48:$X$98)-K48*$AZ$3)/Z48, 0)</f>
        <v>17209.817337878056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2000000</v>
      </c>
      <c r="S49">
        <f t="shared" si="1"/>
        <v>15644.32985612226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3484.892016189382</v>
      </c>
      <c r="AC49">
        <f t="shared" si="2"/>
        <v>2694.1981792536822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-56507.688440909544</v>
      </c>
      <c r="AI49">
        <f t="shared" si="25"/>
        <v>-56511.993831750879</v>
      </c>
      <c r="AJ49">
        <f t="shared" si="7"/>
        <v>790.69383693569989</v>
      </c>
      <c r="AK49">
        <f t="shared" si="22"/>
        <v>243.94244113325678</v>
      </c>
      <c r="AL49">
        <f t="shared" si="8"/>
        <v>-55477.357553681919</v>
      </c>
      <c r="AN49">
        <f t="shared" si="26"/>
        <v>0</v>
      </c>
      <c r="AO49">
        <f t="shared" si="26"/>
        <v>0</v>
      </c>
      <c r="AP49">
        <f t="shared" si="26"/>
        <v>-5.9962244593495195E-2</v>
      </c>
      <c r="AQ49">
        <f t="shared" si="26"/>
        <v>-786.99657257080287</v>
      </c>
      <c r="AR49">
        <f t="shared" si="26"/>
        <v>-787.05653481539639</v>
      </c>
      <c r="AS49">
        <f t="shared" si="26"/>
        <v>11.012188903674026</v>
      </c>
      <c r="AT49">
        <f t="shared" si="26"/>
        <v>3.3974467965927255</v>
      </c>
      <c r="AU49">
        <f t="shared" si="23"/>
        <v>-772.6468991151296</v>
      </c>
      <c r="AW49">
        <v>46</v>
      </c>
      <c r="AX49">
        <f>IF(Z49&gt;0, (R49*SUMPRODUCT(K49:$K$98, X49:$X$98)-K49*$AZ$3)/Z49, 0)</f>
        <v>15644.32985612226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2000000</v>
      </c>
      <c r="S50">
        <f t="shared" si="1"/>
        <v>14048.665800092245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2694.1981792536822</v>
      </c>
      <c r="AC50">
        <f t="shared" si="2"/>
        <v>2017.5254652230119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-53767.442982903725</v>
      </c>
      <c r="AI50">
        <f t="shared" si="25"/>
        <v>-53771.033226799358</v>
      </c>
      <c r="AJ50">
        <f t="shared" si="7"/>
        <v>676.67271403067025</v>
      </c>
      <c r="AK50">
        <f t="shared" si="22"/>
        <v>188.59387254775777</v>
      </c>
      <c r="AL50">
        <f t="shared" si="8"/>
        <v>-52905.766640220929</v>
      </c>
      <c r="AN50">
        <f t="shared" si="26"/>
        <v>0</v>
      </c>
      <c r="AO50">
        <f t="shared" si="26"/>
        <v>0</v>
      </c>
      <c r="AP50">
        <f t="shared" si="26"/>
        <v>-4.4644835674368465E-2</v>
      </c>
      <c r="AQ50">
        <f t="shared" si="26"/>
        <v>-668.60044230482629</v>
      </c>
      <c r="AR50">
        <f t="shared" si="26"/>
        <v>-668.64508714050055</v>
      </c>
      <c r="AS50">
        <f t="shared" si="26"/>
        <v>8.4144540040776938</v>
      </c>
      <c r="AT50">
        <f t="shared" si="26"/>
        <v>2.3451728333353064</v>
      </c>
      <c r="AU50">
        <f t="shared" si="23"/>
        <v>-657.8854603030876</v>
      </c>
      <c r="AW50">
        <v>47</v>
      </c>
      <c r="AX50">
        <f>IF(Z50&gt;0, (R50*SUMPRODUCT(K50:$K$98, X50:$X$98)-K50*$AZ$3)/Z50, 0)</f>
        <v>14048.665800092245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2000000</v>
      </c>
      <c r="S51">
        <f t="shared" si="1"/>
        <v>12370.027757929327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2017.5254652230119</v>
      </c>
      <c r="AC51">
        <f t="shared" si="2"/>
        <v>1447.4284680433038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-50325.453953384545</v>
      </c>
      <c r="AI51">
        <f t="shared" si="25"/>
        <v>-50328.379226666802</v>
      </c>
      <c r="AJ51">
        <f t="shared" si="7"/>
        <v>570.09699717970807</v>
      </c>
      <c r="AK51">
        <f t="shared" si="22"/>
        <v>141.22678256561085</v>
      </c>
      <c r="AL51">
        <f t="shared" si="8"/>
        <v>-49617.055446921484</v>
      </c>
      <c r="AN51">
        <f t="shared" si="26"/>
        <v>0</v>
      </c>
      <c r="AO51">
        <f t="shared" si="26"/>
        <v>0</v>
      </c>
      <c r="AP51">
        <f t="shared" si="26"/>
        <v>-3.2478480169736278E-2</v>
      </c>
      <c r="AQ51">
        <f t="shared" si="26"/>
        <v>-558.74925196572462</v>
      </c>
      <c r="AR51">
        <f t="shared" si="26"/>
        <v>-558.78173044589437</v>
      </c>
      <c r="AS51">
        <f t="shared" si="26"/>
        <v>6.3296253823587181</v>
      </c>
      <c r="AT51">
        <f t="shared" si="26"/>
        <v>1.5680009402230961</v>
      </c>
      <c r="AU51">
        <f t="shared" si="23"/>
        <v>-550.88410412331257</v>
      </c>
      <c r="AW51">
        <v>48</v>
      </c>
      <c r="AX51">
        <f>IF(Z51&gt;0, (R51*SUMPRODUCT(K51:$K$98, X51:$X$98)-K51*$AZ$3)/Z51, 0)</f>
        <v>12370.027757929327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2000000</v>
      </c>
      <c r="S52">
        <f t="shared" si="1"/>
        <v>10538.238036248231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1447.4284680433038</v>
      </c>
      <c r="AC52">
        <f t="shared" si="2"/>
        <v>976.62872065357772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-46332.11639746857</v>
      </c>
      <c r="AI52">
        <f t="shared" si="25"/>
        <v>-46334.433266563035</v>
      </c>
      <c r="AJ52">
        <f t="shared" si="7"/>
        <v>470.79974738972612</v>
      </c>
      <c r="AK52">
        <f t="shared" si="22"/>
        <v>101.31999276303128</v>
      </c>
      <c r="AL52">
        <f t="shared" si="8"/>
        <v>-45762.313526410275</v>
      </c>
      <c r="AN52">
        <f t="shared" si="26"/>
        <v>0</v>
      </c>
      <c r="AO52">
        <f t="shared" si="26"/>
        <v>0</v>
      </c>
      <c r="AP52">
        <f t="shared" si="26"/>
        <v>-2.2967447238459098E-2</v>
      </c>
      <c r="AQ52">
        <f t="shared" si="26"/>
        <v>-459.29674721176616</v>
      </c>
      <c r="AR52">
        <f t="shared" si="26"/>
        <v>-459.3197146590046</v>
      </c>
      <c r="AS52">
        <f t="shared" si="26"/>
        <v>4.6671037150385137</v>
      </c>
      <c r="AT52">
        <f t="shared" si="26"/>
        <v>1.0043992530874875</v>
      </c>
      <c r="AU52">
        <f t="shared" si="23"/>
        <v>-453.64821169087855</v>
      </c>
      <c r="AW52">
        <v>49</v>
      </c>
      <c r="AX52">
        <f>IF(Z52&gt;0, (R52*SUMPRODUCT(K52:$K$98, X52:$X$98)-K52*$AZ$3)/Z52, 0)</f>
        <v>10538.238036248231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2000000</v>
      </c>
      <c r="S53">
        <f t="shared" si="1"/>
        <v>8396.2953407669247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976.62872065357772</v>
      </c>
      <c r="AC53">
        <f t="shared" si="2"/>
        <v>595.85831681323896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-41562.407360440156</v>
      </c>
      <c r="AI53">
        <f t="shared" si="25"/>
        <v>-41564.181530751674</v>
      </c>
      <c r="AJ53">
        <f t="shared" si="7"/>
        <v>380.77040384033876</v>
      </c>
      <c r="AK53">
        <f t="shared" si="22"/>
        <v>68.364010445750452</v>
      </c>
      <c r="AL53">
        <f t="shared" si="8"/>
        <v>-41115.047116465583</v>
      </c>
      <c r="AN53">
        <f t="shared" si="26"/>
        <v>0</v>
      </c>
      <c r="AO53">
        <f t="shared" si="26"/>
        <v>0</v>
      </c>
      <c r="AP53">
        <f t="shared" si="26"/>
        <v>-1.5703212796622242E-2</v>
      </c>
      <c r="AQ53">
        <f t="shared" si="26"/>
        <v>-367.86960241839921</v>
      </c>
      <c r="AR53">
        <f t="shared" si="26"/>
        <v>-367.88530563119582</v>
      </c>
      <c r="AS53">
        <f t="shared" si="26"/>
        <v>3.3702055768493224</v>
      </c>
      <c r="AT53">
        <f t="shared" si="26"/>
        <v>0.60509106520963507</v>
      </c>
      <c r="AU53">
        <f t="shared" si="23"/>
        <v>-363.91000898913688</v>
      </c>
      <c r="AW53">
        <v>50</v>
      </c>
      <c r="AX53">
        <f>IF(Z53&gt;0, (R53*SUMPRODUCT(K53:$K$98, X53:$X$98)-K53*$AZ$3)/Z53, 0)</f>
        <v>8396.2953407669247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2000000</v>
      </c>
      <c r="S54">
        <f t="shared" si="1"/>
        <v>5710.3308104783291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595.85831681323896</v>
      </c>
      <c r="AC54">
        <f t="shared" si="2"/>
        <v>298.10152097647131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-36106.494843778179</v>
      </c>
      <c r="AI54">
        <f t="shared" si="25"/>
        <v>-36107.799941201032</v>
      </c>
      <c r="AJ54">
        <f t="shared" si="7"/>
        <v>297.75679583676765</v>
      </c>
      <c r="AK54">
        <f t="shared" si="22"/>
        <v>41.710082176926733</v>
      </c>
      <c r="AL54">
        <f t="shared" si="8"/>
        <v>-35768.33306318734</v>
      </c>
      <c r="AN54">
        <f t="shared" si="26"/>
        <v>0</v>
      </c>
      <c r="AO54">
        <f t="shared" si="26"/>
        <v>0</v>
      </c>
      <c r="AP54">
        <f t="shared" si="26"/>
        <v>-1.031378604046722E-2</v>
      </c>
      <c r="AQ54">
        <f t="shared" si="26"/>
        <v>-285.33859309519511</v>
      </c>
      <c r="AR54">
        <f t="shared" si="26"/>
        <v>-285.34890688123556</v>
      </c>
      <c r="AS54">
        <f t="shared" si="26"/>
        <v>2.3530809505657948</v>
      </c>
      <c r="AT54">
        <f t="shared" si="26"/>
        <v>0.32962203109837718</v>
      </c>
      <c r="AU54">
        <f t="shared" si="23"/>
        <v>-282.66620389957137</v>
      </c>
      <c r="AW54">
        <v>51</v>
      </c>
      <c r="AX54">
        <f>IF(Z54&gt;0, (R54*SUMPRODUCT(K54:$K$98, X54:$X$98)-K54*$AZ$3)/Z54, 0)</f>
        <v>5710.3308104783291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2000000</v>
      </c>
      <c r="S55">
        <f t="shared" si="1"/>
        <v>2060.0477667275027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298.10152097647131</v>
      </c>
      <c r="AC55">
        <f t="shared" si="2"/>
        <v>75.363648043447256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-30196.822131078257</v>
      </c>
      <c r="AI55">
        <f t="shared" si="25"/>
        <v>-30197.736717250245</v>
      </c>
      <c r="AJ55">
        <f t="shared" si="7"/>
        <v>222.73787293302405</v>
      </c>
      <c r="AK55">
        <f t="shared" si="22"/>
        <v>20.867106468352993</v>
      </c>
      <c r="AL55">
        <f t="shared" si="8"/>
        <v>-29954.131737848871</v>
      </c>
      <c r="AN55">
        <f t="shared" si="26"/>
        <v>0</v>
      </c>
      <c r="AO55">
        <f t="shared" si="26"/>
        <v>0</v>
      </c>
      <c r="AP55">
        <f t="shared" si="26"/>
        <v>-6.4532990905701946E-3</v>
      </c>
      <c r="AQ55">
        <f t="shared" si="26"/>
        <v>-213.0680856159949</v>
      </c>
      <c r="AR55">
        <f t="shared" si="26"/>
        <v>-213.07453891508547</v>
      </c>
      <c r="AS55">
        <f t="shared" si="26"/>
        <v>1.5716333319450373</v>
      </c>
      <c r="AT55">
        <f t="shared" si="26"/>
        <v>0.14723782549890313</v>
      </c>
      <c r="AU55">
        <f t="shared" si="23"/>
        <v>-211.35566775764153</v>
      </c>
      <c r="AW55">
        <v>52</v>
      </c>
      <c r="AX55">
        <f>IF(Z55&gt;0, (R55*SUMPRODUCT(K55:$K$98, X55:$X$98)-K55*$AZ$3)/Z55, 0)</f>
        <v>2060.0477667275027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2000000</v>
      </c>
      <c r="S56">
        <f t="shared" si="1"/>
        <v>-3378.9079476549196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75.363648043447256</v>
      </c>
      <c r="AC56">
        <f t="shared" si="2"/>
        <v>-81.810937427752322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-24010.740523572778</v>
      </c>
      <c r="AI56">
        <f t="shared" si="25"/>
        <v>-24011.345829626502</v>
      </c>
      <c r="AJ56">
        <f t="shared" si="7"/>
        <v>157.17458547119958</v>
      </c>
      <c r="AK56">
        <f t="shared" si="22"/>
        <v>5.2754553630413081</v>
      </c>
      <c r="AL56">
        <f t="shared" si="8"/>
        <v>-23848.895788792262</v>
      </c>
      <c r="AN56">
        <f t="shared" si="26"/>
        <v>0</v>
      </c>
      <c r="AO56">
        <f t="shared" si="26"/>
        <v>0</v>
      </c>
      <c r="AP56">
        <f t="shared" si="26"/>
        <v>-3.8134157650951922E-3</v>
      </c>
      <c r="AQ56">
        <f t="shared" si="26"/>
        <v>-151.26717448270551</v>
      </c>
      <c r="AR56">
        <f t="shared" si="26"/>
        <v>-151.27098789847059</v>
      </c>
      <c r="AS56">
        <f t="shared" si="26"/>
        <v>0.99019667558262803</v>
      </c>
      <c r="AT56">
        <f t="shared" si="26"/>
        <v>3.3235260948884383E-2</v>
      </c>
      <c r="AU56">
        <f t="shared" si="23"/>
        <v>-150.2475559619391</v>
      </c>
      <c r="AW56">
        <v>53</v>
      </c>
      <c r="AX56">
        <f>IF(Z56&gt;0, (R56*SUMPRODUCT(K56:$K$98, X56:$X$98)-K56*$AZ$3)/Z56, 0)</f>
        <v>-3378.9079476549196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2000000</v>
      </c>
      <c r="S57">
        <f t="shared" si="1"/>
        <v>-12231.849746315083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-81.810937427752322</v>
      </c>
      <c r="AC57">
        <f t="shared" si="2"/>
        <v>-183.1732010668903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-17990.034888086262</v>
      </c>
      <c r="AI57">
        <f t="shared" si="25"/>
        <v>-17990.409265643349</v>
      </c>
      <c r="AJ57">
        <f t="shared" si="7"/>
        <v>101.36226363913798</v>
      </c>
      <c r="AK57">
        <f t="shared" si="22"/>
        <v>-5.7267656199426629</v>
      </c>
      <c r="AL57">
        <f t="shared" si="8"/>
        <v>-17894.773767624156</v>
      </c>
      <c r="AN57">
        <f t="shared" si="26"/>
        <v>0</v>
      </c>
      <c r="AO57">
        <f t="shared" si="26"/>
        <v>0</v>
      </c>
      <c r="AP57">
        <f t="shared" si="26"/>
        <v>-2.1058669257151968E-3</v>
      </c>
      <c r="AQ57">
        <f t="shared" si="26"/>
        <v>-101.19361790308707</v>
      </c>
      <c r="AR57">
        <f t="shared" si="26"/>
        <v>-101.19572377001279</v>
      </c>
      <c r="AS57">
        <f t="shared" si="26"/>
        <v>0.57016088297214207</v>
      </c>
      <c r="AT57">
        <f t="shared" si="26"/>
        <v>-3.2212952090981774E-2</v>
      </c>
      <c r="AU57">
        <f t="shared" si="23"/>
        <v>-100.65777583913165</v>
      </c>
      <c r="AW57">
        <v>54</v>
      </c>
      <c r="AX57">
        <f>IF(Z57&gt;0, (R57*SUMPRODUCT(K57:$K$98, X57:$X$98)-K57*$AZ$3)/Z57, 0)</f>
        <v>-12231.849746315083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2000000</v>
      </c>
      <c r="S58">
        <f t="shared" si="1"/>
        <v>-28036.167016575469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-183.1732010668903</v>
      </c>
      <c r="AC58">
        <f t="shared" si="2"/>
        <v>-239.80886285964934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-12543.594925688276</v>
      </c>
      <c r="AI58">
        <f t="shared" si="25"/>
        <v>-12543.80876453322</v>
      </c>
      <c r="AJ58">
        <f t="shared" si="7"/>
        <v>56.635661792759038</v>
      </c>
      <c r="AK58">
        <f t="shared" si="22"/>
        <v>-12.822124074682323</v>
      </c>
      <c r="AL58">
        <f t="shared" si="8"/>
        <v>-12499.995226815143</v>
      </c>
      <c r="AN58">
        <f t="shared" si="26"/>
        <v>0</v>
      </c>
      <c r="AO58">
        <f t="shared" si="26"/>
        <v>0</v>
      </c>
      <c r="AP58">
        <f t="shared" si="26"/>
        <v>-1.0739639285398525E-3</v>
      </c>
      <c r="AQ58">
        <f t="shared" si="26"/>
        <v>-62.997761178100724</v>
      </c>
      <c r="AR58">
        <f t="shared" si="26"/>
        <v>-62.998835142029257</v>
      </c>
      <c r="AS58">
        <f t="shared" si="26"/>
        <v>0.28444157491702032</v>
      </c>
      <c r="AT58">
        <f t="shared" si="26"/>
        <v>-6.4396619552706896E-2</v>
      </c>
      <c r="AU58">
        <f t="shared" si="23"/>
        <v>-62.778790186664942</v>
      </c>
      <c r="AW58">
        <v>55</v>
      </c>
      <c r="AX58">
        <f>IF(Z58&gt;0, (R58*SUMPRODUCT(K58:$K$98, X58:$X$98)-K58*$AZ$3)/Z58, 0)</f>
        <v>-28036.167016575469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2000000</v>
      </c>
      <c r="S59">
        <f t="shared" si="1"/>
        <v>-59227.658143028682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-239.80886285964934</v>
      </c>
      <c r="AC59">
        <f t="shared" si="2"/>
        <v>-263.02273465352863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-8054.2828625977327</v>
      </c>
      <c r="AI59">
        <f t="shared" si="25"/>
        <v>-8054.3938845184448</v>
      </c>
      <c r="AJ59">
        <f t="shared" si="7"/>
        <v>23.213871793879292</v>
      </c>
      <c r="AK59">
        <f t="shared" si="22"/>
        <v>-16.786620400175455</v>
      </c>
      <c r="AL59">
        <f t="shared" si="8"/>
        <v>-8047.9666331247408</v>
      </c>
      <c r="AN59">
        <f t="shared" si="26"/>
        <v>0</v>
      </c>
      <c r="AO59">
        <f t="shared" si="26"/>
        <v>0</v>
      </c>
      <c r="AP59">
        <f t="shared" si="26"/>
        <v>-4.9784460914193145E-4</v>
      </c>
      <c r="AQ59">
        <f t="shared" si="26"/>
        <v>-36.117023358249327</v>
      </c>
      <c r="AR59">
        <f t="shared" si="26"/>
        <v>-36.11752120285847</v>
      </c>
      <c r="AS59">
        <f t="shared" si="26"/>
        <v>0.10409566737572101</v>
      </c>
      <c r="AT59">
        <f t="shared" si="26"/>
        <v>-7.5274580175802061E-2</v>
      </c>
      <c r="AU59">
        <f t="shared" si="23"/>
        <v>-36.088700115658547</v>
      </c>
      <c r="AW59">
        <v>56</v>
      </c>
      <c r="AX59">
        <f>IF(Z59&gt;0, (R59*SUMPRODUCT(K59:$K$98, X59:$X$98)-K59*$AZ$3)/Z59, 0)</f>
        <v>-59227.658143028682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2000000</v>
      </c>
      <c r="S60">
        <f t="shared" si="1"/>
        <v>-128855.22214037225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-263.02273465352863</v>
      </c>
      <c r="AC60">
        <f t="shared" si="2"/>
        <v>-263.61842820443735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-4701.2365551983166</v>
      </c>
      <c r="AI60">
        <f t="shared" si="25"/>
        <v>-4701.2877014428823</v>
      </c>
      <c r="AJ60">
        <f t="shared" si="7"/>
        <v>0.59569355090872023</v>
      </c>
      <c r="AK60">
        <f t="shared" si="22"/>
        <v>-18.411591425747005</v>
      </c>
      <c r="AL60">
        <f t="shared" si="8"/>
        <v>-4719.1035993177211</v>
      </c>
      <c r="AN60">
        <f t="shared" si="26"/>
        <v>0</v>
      </c>
      <c r="AO60">
        <f t="shared" si="26"/>
        <v>0</v>
      </c>
      <c r="AP60">
        <f t="shared" si="26"/>
        <v>-2.0477682286353558E-4</v>
      </c>
      <c r="AQ60">
        <f t="shared" si="26"/>
        <v>-18.822580103096591</v>
      </c>
      <c r="AR60">
        <f t="shared" si="26"/>
        <v>-18.822784879919457</v>
      </c>
      <c r="AS60">
        <f t="shared" si="26"/>
        <v>2.3850085923626634E-3</v>
      </c>
      <c r="AT60">
        <f t="shared" si="26"/>
        <v>-7.3715425796520115E-2</v>
      </c>
      <c r="AU60">
        <f t="shared" si="23"/>
        <v>-18.894115297123616</v>
      </c>
      <c r="AW60">
        <v>57</v>
      </c>
      <c r="AX60">
        <f>IF(Z60&gt;0, (R60*SUMPRODUCT(K60:$K$98, X60:$X$98)-K60*$AZ$3)/Z60, 0)</f>
        <v>-128855.22214037225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2000000</v>
      </c>
      <c r="S61">
        <f t="shared" si="1"/>
        <v>-310304.59367438819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-263.61842820443735</v>
      </c>
      <c r="AC61">
        <f t="shared" si="2"/>
        <v>-250.72553526526553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-2434.7862847856218</v>
      </c>
      <c r="AI61">
        <f t="shared" si="25"/>
        <v>-2434.8064847391815</v>
      </c>
      <c r="AJ61">
        <f t="shared" si="7"/>
        <v>-12.892892939171816</v>
      </c>
      <c r="AK61">
        <f t="shared" si="22"/>
        <v>-18.453289974310618</v>
      </c>
      <c r="AL61">
        <f t="shared" si="8"/>
        <v>-2466.1526676526641</v>
      </c>
      <c r="AN61">
        <f t="shared" si="26"/>
        <v>0</v>
      </c>
      <c r="AO61">
        <f t="shared" si="26"/>
        <v>0</v>
      </c>
      <c r="AP61">
        <f t="shared" si="26"/>
        <v>-7.2210341344499149E-5</v>
      </c>
      <c r="AQ61">
        <f t="shared" si="26"/>
        <v>-8.7038194520757965</v>
      </c>
      <c r="AR61">
        <f t="shared" si="26"/>
        <v>-8.7038916624171421</v>
      </c>
      <c r="AS61">
        <f t="shared" si="26"/>
        <v>-4.608922477455752E-2</v>
      </c>
      <c r="AT61">
        <f t="shared" si="26"/>
        <v>-6.5966407498201346E-2</v>
      </c>
      <c r="AU61">
        <f t="shared" si="23"/>
        <v>-8.8159472946899005</v>
      </c>
      <c r="AW61">
        <v>58</v>
      </c>
      <c r="AX61">
        <f>IF(Z61&gt;0, (R61*SUMPRODUCT(K61:$K$98, X61:$X$98)-K61*$AZ$3)/Z61, 0)</f>
        <v>-310304.59367438819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2000000</v>
      </c>
      <c r="S62">
        <f t="shared" si="1"/>
        <v>-891607.37600532919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-250.72553526526553</v>
      </c>
      <c r="AC62">
        <f t="shared" si="2"/>
        <v>-231.11196807245884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-1081.419865791426</v>
      </c>
      <c r="AI62">
        <f t="shared" si="25"/>
        <v>-1081.4263459971278</v>
      </c>
      <c r="AJ62">
        <f t="shared" si="7"/>
        <v>-19.613567192806698</v>
      </c>
      <c r="AK62">
        <f t="shared" si="22"/>
        <v>-17.55078746856859</v>
      </c>
      <c r="AL62">
        <f t="shared" si="8"/>
        <v>-1118.590700658503</v>
      </c>
      <c r="AN62">
        <f t="shared" si="26"/>
        <v>0</v>
      </c>
      <c r="AO62">
        <f t="shared" si="26"/>
        <v>0</v>
      </c>
      <c r="AP62">
        <f t="shared" si="26"/>
        <v>-2.0683298334231571E-5</v>
      </c>
      <c r="AQ62">
        <f t="shared" si="26"/>
        <v>-3.4516388426224855</v>
      </c>
      <c r="AR62">
        <f t="shared" si="26"/>
        <v>-3.4516595259208196</v>
      </c>
      <c r="AS62">
        <f t="shared" si="26"/>
        <v>-6.2601911160132875E-2</v>
      </c>
      <c r="AT62">
        <f t="shared" si="26"/>
        <v>-5.6018001574984204E-2</v>
      </c>
      <c r="AU62">
        <f t="shared" si="23"/>
        <v>-3.5702794386559362</v>
      </c>
      <c r="AW62">
        <v>59</v>
      </c>
      <c r="AX62">
        <f>IF(Z62&gt;0, (R62*SUMPRODUCT(K62:$K$98, X62:$X$98)-K62*$AZ$3)/Z62, 0)</f>
        <v>-891607.37600532919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2000000</v>
      </c>
      <c r="S63">
        <f t="shared" si="1"/>
        <v>-3354157.6812231741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-231.11196807245884</v>
      </c>
      <c r="AC63">
        <f t="shared" si="2"/>
        <v>-209.28022598215054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-388.44374801136581</v>
      </c>
      <c r="AI63">
        <f t="shared" si="25"/>
        <v>-388.44530786816051</v>
      </c>
      <c r="AJ63">
        <f t="shared" si="7"/>
        <v>-21.831742090308296</v>
      </c>
      <c r="AK63">
        <f t="shared" si="22"/>
        <v>-16.17783776507212</v>
      </c>
      <c r="AL63">
        <f t="shared" si="8"/>
        <v>-426.45488772354093</v>
      </c>
      <c r="AN63">
        <f t="shared" si="26"/>
        <v>0</v>
      </c>
      <c r="AO63">
        <f t="shared" si="26"/>
        <v>0</v>
      </c>
      <c r="AP63">
        <f t="shared" si="26"/>
        <v>-4.4452655583314425E-6</v>
      </c>
      <c r="AQ63">
        <f t="shared" si="26"/>
        <v>-1.1069834232541456</v>
      </c>
      <c r="AR63">
        <f t="shared" si="26"/>
        <v>-1.1069878685197039</v>
      </c>
      <c r="AS63">
        <f t="shared" si="26"/>
        <v>-6.2215897973530922E-2</v>
      </c>
      <c r="AT63">
        <f t="shared" si="26"/>
        <v>-4.6103453387299015E-2</v>
      </c>
      <c r="AU63">
        <f t="shared" si="23"/>
        <v>-1.2153072198805337</v>
      </c>
      <c r="AW63">
        <v>60</v>
      </c>
      <c r="AX63">
        <f>IF(Z63&gt;0, (R63*SUMPRODUCT(K63:$K$98, X63:$X$98)-K63*$AZ$3)/Z63, 0)</f>
        <v>-3354157.6812231741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2000000</v>
      </c>
      <c r="S64">
        <f t="shared" si="1"/>
        <v>-19169534.964330677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-209.28022598215054</v>
      </c>
      <c r="AC64">
        <f t="shared" si="2"/>
        <v>-187.81276214385932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-103.94573708527022</v>
      </c>
      <c r="AI64">
        <f t="shared" si="25"/>
        <v>-103.94598202178341</v>
      </c>
      <c r="AJ64">
        <f t="shared" si="7"/>
        <v>-21.467463838291224</v>
      </c>
      <c r="AK64">
        <f t="shared" si="22"/>
        <v>-14.64961581875054</v>
      </c>
      <c r="AL64">
        <f t="shared" si="8"/>
        <v>-140.06306167882516</v>
      </c>
      <c r="AN64">
        <f t="shared" si="26"/>
        <v>0</v>
      </c>
      <c r="AO64">
        <f t="shared" si="26"/>
        <v>0</v>
      </c>
      <c r="AP64">
        <f t="shared" si="26"/>
        <v>-6.2323020026517403E-7</v>
      </c>
      <c r="AQ64">
        <f t="shared" si="26"/>
        <v>-0.26448536274650958</v>
      </c>
      <c r="AR64">
        <f t="shared" si="26"/>
        <v>-0.2644859859767098</v>
      </c>
      <c r="AS64">
        <f t="shared" si="26"/>
        <v>-5.4623018891677234E-2</v>
      </c>
      <c r="AT64">
        <f t="shared" si="26"/>
        <v>-3.7275304043885585E-2</v>
      </c>
      <c r="AU64">
        <f t="shared" si="23"/>
        <v>-0.35638430891227263</v>
      </c>
      <c r="AW64">
        <v>61</v>
      </c>
      <c r="AX64">
        <f>IF(Z64&gt;0, (R64*SUMPRODUCT(K64:$K$98, X64:$X$98)-K64*$AZ$3)/Z64, 0)</f>
        <v>-19169534.964330677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2000000</v>
      </c>
      <c r="S65">
        <f t="shared" si="1"/>
        <v>-110763064.60976212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-187.81276214385932</v>
      </c>
      <c r="AC65">
        <f t="shared" si="2"/>
        <v>-167.92149102308321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-16.366887248145385</v>
      </c>
      <c r="AI65">
        <f t="shared" si="25"/>
        <v>-16.366925149202839</v>
      </c>
      <c r="AJ65">
        <f t="shared" si="7"/>
        <v>-19.891271120776111</v>
      </c>
      <c r="AK65">
        <f t="shared" si="22"/>
        <v>-13.146893350070153</v>
      </c>
      <c r="AL65">
        <f t="shared" si="8"/>
        <v>-49.405089620049104</v>
      </c>
      <c r="AN65">
        <f t="shared" si="26"/>
        <v>0</v>
      </c>
      <c r="AO65">
        <f t="shared" si="26"/>
        <v>0</v>
      </c>
      <c r="AP65">
        <f t="shared" si="26"/>
        <v>-8.6104978650554313E-8</v>
      </c>
      <c r="AQ65">
        <f t="shared" si="26"/>
        <v>-3.7182880155278673E-2</v>
      </c>
      <c r="AR65">
        <f t="shared" si="26"/>
        <v>-3.718296626025732E-2</v>
      </c>
      <c r="AS65">
        <f t="shared" si="26"/>
        <v>-4.5189701560617968E-2</v>
      </c>
      <c r="AT65">
        <f t="shared" si="26"/>
        <v>-2.9867582787025157E-2</v>
      </c>
      <c r="AU65">
        <f t="shared" si="23"/>
        <v>-0.11224025060790045</v>
      </c>
      <c r="AW65">
        <v>62</v>
      </c>
      <c r="AX65">
        <f>IF(Z65&gt;0, (R65*SUMPRODUCT(K65:$K$98, X65:$X$98)-K65*$AZ$3)/Z65, 0)</f>
        <v>-110763064.60976212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2000000</v>
      </c>
      <c r="S66">
        <f t="shared" si="1"/>
        <v>-649623853.32079351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-167.92149102308321</v>
      </c>
      <c r="AC66">
        <f t="shared" si="2"/>
        <v>-149.96246275723612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-2.5400736138703284</v>
      </c>
      <c r="AI66">
        <f t="shared" si="25"/>
        <v>-2.5400793849970347</v>
      </c>
      <c r="AJ66">
        <f t="shared" si="7"/>
        <v>-17.959028265847081</v>
      </c>
      <c r="AK66">
        <f t="shared" si="22"/>
        <v>-11.754504371615825</v>
      </c>
      <c r="AL66">
        <f t="shared" si="8"/>
        <v>-32.25361202245994</v>
      </c>
      <c r="AN66">
        <f t="shared" si="26"/>
        <v>0</v>
      </c>
      <c r="AO66">
        <f t="shared" si="26"/>
        <v>0</v>
      </c>
      <c r="AP66">
        <f t="shared" si="26"/>
        <v>-1.1706296586319474E-8</v>
      </c>
      <c r="AQ66">
        <f t="shared" si="26"/>
        <v>-5.1523483348122102E-3</v>
      </c>
      <c r="AR66">
        <f t="shared" si="26"/>
        <v>-5.1523600411087968E-3</v>
      </c>
      <c r="AS66">
        <f t="shared" si="26"/>
        <v>-3.642853847821844E-2</v>
      </c>
      <c r="AT66">
        <f t="shared" si="26"/>
        <v>-2.3843128283733833E-2</v>
      </c>
      <c r="AU66">
        <f t="shared" si="23"/>
        <v>-6.5424026803061072E-2</v>
      </c>
      <c r="AW66">
        <v>63</v>
      </c>
      <c r="AX66">
        <f>IF(Z66&gt;0, (R66*SUMPRODUCT(K66:$K$98, X66:$X$98)-K66*$AZ$3)/Z66, 0)</f>
        <v>-649623853.32079351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-3878666453.491169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-149.96246275723612</v>
      </c>
      <c r="AC67">
        <f t="shared" ref="AC67:AC98" si="29">S67*Z67</f>
        <v>-133.89956943949738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-8.6305158644780501E-7</v>
      </c>
      <c r="AH67">
        <f t="shared" ref="AH67:AH98" si="32">-X67*R67</f>
        <v>-0.38802910822091152</v>
      </c>
      <c r="AI67">
        <f t="shared" ref="AI67:AI98" si="33">SUM(AE67:AH67)</f>
        <v>-0.388029971272498</v>
      </c>
      <c r="AJ67">
        <f t="shared" ref="AJ67:AJ98" si="34">AB67-AC67</f>
        <v>-16.062893317738741</v>
      </c>
      <c r="AK67">
        <f t="shared" si="22"/>
        <v>-10.497372393006529</v>
      </c>
      <c r="AL67">
        <f t="shared" ref="AL67:AL98" si="35">SUM(AI67:AK67)</f>
        <v>-26.948295682017768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-7.0275702651023046E-4</v>
      </c>
      <c r="AR67">
        <f t="shared" si="36"/>
        <v>-7.0275858957741743E-4</v>
      </c>
      <c r="AS67">
        <f t="shared" si="36"/>
        <v>-2.9091402953972469E-2</v>
      </c>
      <c r="AT67">
        <f t="shared" si="36"/>
        <v>-1.9011723741302267E-2</v>
      </c>
      <c r="AU67">
        <f t="shared" si="23"/>
        <v>-4.8805885284852156E-2</v>
      </c>
      <c r="AW67">
        <v>64</v>
      </c>
      <c r="AX67">
        <f>IF(Z67&gt;0, (R67*SUMPRODUCT(K67:$K$98, X67:$X$98)-K67*$AZ$3)/Z67, 0)</f>
        <v>-3878666453.491169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7"/>
        <v>2000000</v>
      </c>
      <c r="S68">
        <f t="shared" si="28"/>
        <v>-23633109962.399303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-133.89956943949738</v>
      </c>
      <c r="AC68">
        <f t="shared" si="29"/>
        <v>-119.55380285181541</v>
      </c>
      <c r="AE68">
        <f t="shared" si="30"/>
        <v>0</v>
      </c>
      <c r="AF68">
        <f t="shared" si="31"/>
        <v>0</v>
      </c>
      <c r="AG68">
        <f t="shared" si="31"/>
        <v>-1.2646854671478661E-7</v>
      </c>
      <c r="AH68">
        <f t="shared" si="32"/>
        <v>-5.8236201909483226E-2</v>
      </c>
      <c r="AI68">
        <f t="shared" si="33"/>
        <v>-5.8236328378029938E-2</v>
      </c>
      <c r="AJ68">
        <f t="shared" si="34"/>
        <v>-14.345766587681979</v>
      </c>
      <c r="AK68">
        <f t="shared" si="22"/>
        <v>-9.3729698607648171</v>
      </c>
      <c r="AL68">
        <f t="shared" si="35"/>
        <v>-23.776972776824827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-9.4170724433536448E-5</v>
      </c>
      <c r="AR68">
        <f t="shared" si="36"/>
        <v>-9.4170928939226581E-5</v>
      </c>
      <c r="AS68">
        <f t="shared" si="36"/>
        <v>-2.3197790855527003E-2</v>
      </c>
      <c r="AT68">
        <f t="shared" si="36"/>
        <v>-1.5156540655825173E-2</v>
      </c>
      <c r="AU68">
        <f t="shared" si="23"/>
        <v>-3.8448502440291403E-2</v>
      </c>
      <c r="AW68">
        <v>65</v>
      </c>
      <c r="AX68">
        <f>IF(Z68&gt;0, (R68*SUMPRODUCT(K68:$K$98, X68:$X$98)-K68*$AZ$3)/Z68, 0)</f>
        <v>-23633109962.399303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7"/>
        <v>2000000</v>
      </c>
      <c r="S69">
        <f t="shared" si="28"/>
        <v>-146997172323.14417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-119.55380285181541</v>
      </c>
      <c r="AC69">
        <f t="shared" si="29"/>
        <v>-106.74454939333583</v>
      </c>
      <c r="AE69">
        <f t="shared" si="30"/>
        <v>0</v>
      </c>
      <c r="AF69">
        <f t="shared" si="31"/>
        <v>0</v>
      </c>
      <c r="AG69">
        <f t="shared" si="31"/>
        <v>-1.8154184142855327E-8</v>
      </c>
      <c r="AH69">
        <f t="shared" si="32"/>
        <v>-8.5639741683826744E-3</v>
      </c>
      <c r="AI69">
        <f t="shared" si="33"/>
        <v>-8.5639923225668164E-3</v>
      </c>
      <c r="AJ69">
        <f t="shared" si="34"/>
        <v>-12.809253458479574</v>
      </c>
      <c r="AK69">
        <f t="shared" si="22"/>
        <v>-8.3687661996270784</v>
      </c>
      <c r="AL69">
        <f t="shared" si="35"/>
        <v>-21.18658365042922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-1.2364603499926132E-5</v>
      </c>
      <c r="AR69">
        <f t="shared" si="36"/>
        <v>-1.2364629710804909E-5</v>
      </c>
      <c r="AS69">
        <f t="shared" si="36"/>
        <v>-1.8493906804259795E-2</v>
      </c>
      <c r="AT69">
        <f t="shared" si="36"/>
        <v>-1.2082763657087752E-2</v>
      </c>
      <c r="AU69">
        <f t="shared" si="23"/>
        <v>-3.0589035091058352E-2</v>
      </c>
      <c r="AW69">
        <v>66</v>
      </c>
      <c r="AX69">
        <f>IF(Z69&gt;0, (R69*SUMPRODUCT(K69:$K$98, X69:$X$98)-K69*$AZ$3)/Z69, 0)</f>
        <v>-146997172323.14417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7"/>
        <v>2000000</v>
      </c>
      <c r="S70">
        <f t="shared" si="28"/>
        <v>-935354209007.21252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-106.74454939333583</v>
      </c>
      <c r="AC70">
        <f t="shared" si="29"/>
        <v>-95.307644231864316</v>
      </c>
      <c r="AE70">
        <f t="shared" si="30"/>
        <v>0</v>
      </c>
      <c r="AF70">
        <f t="shared" si="31"/>
        <v>0</v>
      </c>
      <c r="AG70">
        <f t="shared" si="31"/>
        <v>-2.5473677061074038E-9</v>
      </c>
      <c r="AH70">
        <f t="shared" si="32"/>
        <v>-1.2340219676255496E-3</v>
      </c>
      <c r="AI70">
        <f t="shared" si="33"/>
        <v>-1.2340245149932557E-3</v>
      </c>
      <c r="AJ70">
        <f t="shared" si="34"/>
        <v>-11.436905161471515</v>
      </c>
      <c r="AK70">
        <f t="shared" si="22"/>
        <v>-7.4721184575335089</v>
      </c>
      <c r="AL70">
        <f t="shared" si="35"/>
        <v>-18.910257643520016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-1.5907785042199031E-6</v>
      </c>
      <c r="AR70">
        <f t="shared" si="36"/>
        <v>-1.5907817880332351E-6</v>
      </c>
      <c r="AS70">
        <f t="shared" si="36"/>
        <v>-1.474332172601257E-2</v>
      </c>
      <c r="AT70">
        <f t="shared" si="36"/>
        <v>-9.6323126614192567E-3</v>
      </c>
      <c r="AU70">
        <f t="shared" si="23"/>
        <v>-2.4377225169219859E-2</v>
      </c>
      <c r="AW70">
        <v>67</v>
      </c>
      <c r="AX70">
        <f>IF(Z70&gt;0, (R70*SUMPRODUCT(K70:$K$98, X70:$X$98)-K70*$AZ$3)/Z70, 0)</f>
        <v>-935354209007.21252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7"/>
        <v>2000000</v>
      </c>
      <c r="S71">
        <f t="shared" si="28"/>
        <v>-6098763198856.5479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-95.307644231864316</v>
      </c>
      <c r="AC71">
        <f t="shared" si="29"/>
        <v>-85.096112317218697</v>
      </c>
      <c r="AE71">
        <f t="shared" si="30"/>
        <v>0</v>
      </c>
      <c r="AF71">
        <f t="shared" si="31"/>
        <v>0</v>
      </c>
      <c r="AG71">
        <f t="shared" si="31"/>
        <v>-3.4882528449855738E-10</v>
      </c>
      <c r="AH71">
        <f t="shared" si="32"/>
        <v>-1.7384549956382179E-4</v>
      </c>
      <c r="AI71">
        <f t="shared" si="33"/>
        <v>-1.7384584838910628E-4</v>
      </c>
      <c r="AJ71">
        <f t="shared" si="34"/>
        <v>-10.211531914645619</v>
      </c>
      <c r="AK71">
        <f t="shared" si="22"/>
        <v>-6.6715350962305031</v>
      </c>
      <c r="AL71">
        <f t="shared" si="35"/>
        <v>-16.883240856724512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-2.000931644486435E-7</v>
      </c>
      <c r="AR71">
        <f t="shared" si="36"/>
        <v>-2.0009356594051524E-7</v>
      </c>
      <c r="AS71">
        <f t="shared" si="36"/>
        <v>-1.1753296690430808E-2</v>
      </c>
      <c r="AT71">
        <f t="shared" si="36"/>
        <v>-7.6788215541056934E-3</v>
      </c>
      <c r="AU71">
        <f t="shared" si="23"/>
        <v>-1.9432318338102446E-2</v>
      </c>
      <c r="AW71">
        <v>68</v>
      </c>
      <c r="AX71">
        <f>IF(Z71&gt;0, (R71*SUMPRODUCT(K71:$K$98, X71:$X$98)-K71*$AZ$3)/Z71, 0)</f>
        <v>-6098763198856.5479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7"/>
        <v>2000000</v>
      </c>
      <c r="S72">
        <f t="shared" si="28"/>
        <v>-40807197409987.719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-85.096112317218697</v>
      </c>
      <c r="AC72">
        <f t="shared" si="29"/>
        <v>-75.978671887468892</v>
      </c>
      <c r="AE72">
        <f t="shared" si="30"/>
        <v>0</v>
      </c>
      <c r="AF72">
        <f t="shared" si="31"/>
        <v>0</v>
      </c>
      <c r="AG72">
        <f t="shared" si="31"/>
        <v>-4.6547347471645296E-11</v>
      </c>
      <c r="AH72">
        <f t="shared" si="32"/>
        <v>-2.3903174734554121E-5</v>
      </c>
      <c r="AI72">
        <f t="shared" si="33"/>
        <v>-2.3903221281901593E-5</v>
      </c>
      <c r="AJ72">
        <f t="shared" si="34"/>
        <v>-9.1174404297498057</v>
      </c>
      <c r="AK72">
        <f t="shared" si="22"/>
        <v>-5.9567278622053097</v>
      </c>
      <c r="AL72">
        <f t="shared" si="35"/>
        <v>-15.074192195176398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-2.4564411487940618E-8</v>
      </c>
      <c r="AR72">
        <f t="shared" si="36"/>
        <v>-2.4564459322933655E-8</v>
      </c>
      <c r="AS72">
        <f t="shared" si="36"/>
        <v>-9.3696574166526967E-3</v>
      </c>
      <c r="AT72">
        <f t="shared" si="36"/>
        <v>-6.1215096301567287E-3</v>
      </c>
      <c r="AU72">
        <f t="shared" si="23"/>
        <v>-1.5491191611268749E-2</v>
      </c>
      <c r="AW72">
        <v>69</v>
      </c>
      <c r="AX72">
        <f>IF(Z72&gt;0, (R72*SUMPRODUCT(K72:$K$98, X72:$X$98)-K72*$AZ$3)/Z72, 0)</f>
        <v>-40807197409987.719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7"/>
        <v>2000000</v>
      </c>
      <c r="S73">
        <f t="shared" si="28"/>
        <v>-280939326840780.63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-75.978671887468892</v>
      </c>
      <c r="AC73">
        <f t="shared" si="29"/>
        <v>-67.838099921102099</v>
      </c>
      <c r="AE73">
        <f t="shared" si="30"/>
        <v>0</v>
      </c>
      <c r="AF73">
        <f t="shared" si="31"/>
        <v>0</v>
      </c>
      <c r="AG73">
        <f t="shared" si="31"/>
        <v>-6.0367215836204929E-12</v>
      </c>
      <c r="AH73">
        <f t="shared" si="32"/>
        <v>-3.2036121930646682E-6</v>
      </c>
      <c r="AI73">
        <f t="shared" si="33"/>
        <v>-3.2036182297862516E-6</v>
      </c>
      <c r="AJ73">
        <f t="shared" si="34"/>
        <v>-8.1405719663667924</v>
      </c>
      <c r="AK73">
        <f t="shared" ref="AK73:AK98" si="49">G73*SUM(AB73:AB73, AE73:AF73)</f>
        <v>-5.3185070321228229</v>
      </c>
      <c r="AL73">
        <f t="shared" si="35"/>
        <v>-13.459082202107844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-2.9394947769242235E-9</v>
      </c>
      <c r="AR73">
        <f t="shared" si="36"/>
        <v>-2.9395003159565706E-9</v>
      </c>
      <c r="AS73">
        <f t="shared" si="36"/>
        <v>-7.4694336686924661E-3</v>
      </c>
      <c r="AT73">
        <f t="shared" si="36"/>
        <v>-4.8800300098134283E-3</v>
      </c>
      <c r="AU73">
        <f t="shared" si="23"/>
        <v>-1.2349466618006209E-2</v>
      </c>
      <c r="AW73">
        <v>70</v>
      </c>
      <c r="AX73">
        <f>IF(Z73&gt;0, (R73*SUMPRODUCT(K73:$K$98, X73:$X$98)-K73*$AZ$3)/Z73, 0)</f>
        <v>-280939326840780.63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7"/>
        <v>2000000</v>
      </c>
      <c r="S74">
        <f t="shared" si="28"/>
        <v>-1993425465638162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-67.838099921102099</v>
      </c>
      <c r="AC74">
        <f t="shared" si="29"/>
        <v>-60.569732074995862</v>
      </c>
      <c r="AE74">
        <f t="shared" si="30"/>
        <v>0</v>
      </c>
      <c r="AF74">
        <f t="shared" si="31"/>
        <v>0</v>
      </c>
      <c r="AG74">
        <f t="shared" si="31"/>
        <v>-7.5961872062777968E-13</v>
      </c>
      <c r="AH74">
        <f t="shared" si="32"/>
        <v>-4.1733885177252069E-7</v>
      </c>
      <c r="AI74">
        <f t="shared" si="33"/>
        <v>-4.1733961139124131E-7</v>
      </c>
      <c r="AJ74">
        <f t="shared" si="34"/>
        <v>-7.2683678461062371</v>
      </c>
      <c r="AK74">
        <f t="shared" si="49"/>
        <v>-4.7486669944771478</v>
      </c>
      <c r="AL74">
        <f t="shared" si="35"/>
        <v>-12.017035257922997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-3.4190350194178499E-10</v>
      </c>
      <c r="AR74">
        <f t="shared" si="36"/>
        <v>-3.4190412425696035E-10</v>
      </c>
      <c r="AS74">
        <f t="shared" si="36"/>
        <v>-5.9545868050150689E-3</v>
      </c>
      <c r="AT74">
        <f t="shared" si="36"/>
        <v>-3.8903300473258533E-3</v>
      </c>
      <c r="AU74">
        <f t="shared" si="23"/>
        <v>-9.844917194245047E-3</v>
      </c>
      <c r="AW74">
        <v>71</v>
      </c>
      <c r="AX74">
        <f>IF(Z74&gt;0, (R74*SUMPRODUCT(K74:$K$98, X74:$X$98)-K74*$AZ$3)/Z74, 0)</f>
        <v>-1993425465638162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7"/>
        <v>2000000</v>
      </c>
      <c r="S75">
        <f t="shared" si="28"/>
        <v>-1.46190954074629E+16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-60.569732074995862</v>
      </c>
      <c r="AC75">
        <f t="shared" si="29"/>
        <v>-54.080117924404064</v>
      </c>
      <c r="AE75">
        <f t="shared" si="30"/>
        <v>0</v>
      </c>
      <c r="AF75">
        <f t="shared" si="31"/>
        <v>0</v>
      </c>
      <c r="AG75">
        <f t="shared" si="31"/>
        <v>-9.2481984037118856E-14</v>
      </c>
      <c r="AH75">
        <f t="shared" si="32"/>
        <v>-5.2763243950750638E-8</v>
      </c>
      <c r="AI75">
        <f t="shared" si="33"/>
        <v>-5.2763336432734676E-8</v>
      </c>
      <c r="AJ75">
        <f t="shared" si="34"/>
        <v>-6.4896141505917981</v>
      </c>
      <c r="AK75">
        <f t="shared" si="49"/>
        <v>-4.2398812452497108</v>
      </c>
      <c r="AL75">
        <f t="shared" si="35"/>
        <v>-10.729495448604846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-3.8594746990260769E-11</v>
      </c>
      <c r="AR75">
        <f t="shared" si="36"/>
        <v>-3.8594814638087318E-11</v>
      </c>
      <c r="AS75">
        <f t="shared" si="36"/>
        <v>-4.7469601459738005E-3</v>
      </c>
      <c r="AT75">
        <f t="shared" si="36"/>
        <v>-3.1013472955132124E-3</v>
      </c>
      <c r="AU75">
        <f t="shared" si="23"/>
        <v>-7.8483074800818273E-3</v>
      </c>
      <c r="AW75">
        <v>72</v>
      </c>
      <c r="AX75">
        <f>IF(Z75&gt;0, (R75*SUMPRODUCT(K75:$K$98, X75:$X$98)-K75*$AZ$3)/Z75, 0)</f>
        <v>-1.46190954074629E+16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7"/>
        <v>2000000</v>
      </c>
      <c r="S76">
        <f t="shared" si="28"/>
        <v>-1.1115986330106198E+17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-54.080117924404064</v>
      </c>
      <c r="AC76">
        <f t="shared" si="29"/>
        <v>-48.285819575394726</v>
      </c>
      <c r="AE76">
        <f t="shared" si="30"/>
        <v>0</v>
      </c>
      <c r="AF76">
        <f t="shared" si="31"/>
        <v>0</v>
      </c>
      <c r="AG76">
        <f t="shared" si="31"/>
        <v>-1.0859544565248989E-14</v>
      </c>
      <c r="AH76">
        <f t="shared" si="32"/>
        <v>-6.455809570519894E-9</v>
      </c>
      <c r="AI76">
        <f t="shared" si="33"/>
        <v>-6.4558204300644591E-9</v>
      </c>
      <c r="AJ76">
        <f t="shared" si="34"/>
        <v>-5.7942983490093383</v>
      </c>
      <c r="AK76">
        <f t="shared" si="49"/>
        <v>-3.785608254708285</v>
      </c>
      <c r="AL76">
        <f t="shared" si="35"/>
        <v>-9.5799066101734436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-4.2162795526222744E-12</v>
      </c>
      <c r="AR76">
        <f t="shared" si="36"/>
        <v>-4.2162866449745503E-12</v>
      </c>
      <c r="AS76">
        <f t="shared" si="36"/>
        <v>-3.7842475655231679E-3</v>
      </c>
      <c r="AT76">
        <f t="shared" si="36"/>
        <v>-2.4723750761562915E-3</v>
      </c>
      <c r="AU76">
        <f t="shared" si="23"/>
        <v>-6.2566226458957456E-3</v>
      </c>
      <c r="AW76">
        <v>73</v>
      </c>
      <c r="AX76">
        <f>IF(Z76&gt;0, (R76*SUMPRODUCT(K76:$K$98, X76:$X$98)-K76*$AZ$3)/Z76, 0)</f>
        <v>-1.1115986330106198E+17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7"/>
        <v>2000000</v>
      </c>
      <c r="S77">
        <f t="shared" si="28"/>
        <v>-8.7816995586374528E+17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-48.285819575394726</v>
      </c>
      <c r="AC77">
        <f t="shared" si="29"/>
        <v>-43.112338906606141</v>
      </c>
      <c r="AE77">
        <f t="shared" si="30"/>
        <v>0</v>
      </c>
      <c r="AF77">
        <f t="shared" si="31"/>
        <v>0</v>
      </c>
      <c r="AG77">
        <f t="shared" si="31"/>
        <v>-1.2273347151862523E-15</v>
      </c>
      <c r="AH77">
        <f t="shared" si="32"/>
        <v>-7.618891523528198E-10</v>
      </c>
      <c r="AI77">
        <f t="shared" si="33"/>
        <v>-7.6189037968753498E-10</v>
      </c>
      <c r="AJ77">
        <f t="shared" si="34"/>
        <v>-5.173480668788585</v>
      </c>
      <c r="AK77">
        <f t="shared" si="49"/>
        <v>-3.3800073702776312</v>
      </c>
      <c r="AL77">
        <f t="shared" si="35"/>
        <v>-8.5534880398281068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-4.4427559219280532E-13</v>
      </c>
      <c r="AR77">
        <f t="shared" si="36"/>
        <v>-4.4427630788071836E-13</v>
      </c>
      <c r="AS77">
        <f t="shared" si="36"/>
        <v>-3.0167789903900611E-3</v>
      </c>
      <c r="AT77">
        <f t="shared" si="36"/>
        <v>-1.970962273722919E-3</v>
      </c>
      <c r="AU77">
        <f t="shared" si="23"/>
        <v>-4.9877412645572567E-3</v>
      </c>
      <c r="AW77">
        <v>74</v>
      </c>
      <c r="AX77">
        <f>IF(Z77&gt;0, (R77*SUMPRODUCT(K77:$K$98, X77:$X$98)-K77*$AZ$3)/Z77, 0)</f>
        <v>-8.7816995586374528E+17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7"/>
        <v>2000000</v>
      </c>
      <c r="S78">
        <f t="shared" si="28"/>
        <v>-7.2321323796938291E+18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-43.112338906606141</v>
      </c>
      <c r="AC78">
        <f t="shared" si="29"/>
        <v>-38.493159738041591</v>
      </c>
      <c r="AE78">
        <f t="shared" si="30"/>
        <v>0</v>
      </c>
      <c r="AF78">
        <f t="shared" si="31"/>
        <v>0</v>
      </c>
      <c r="AG78">
        <f t="shared" si="31"/>
        <v>-1.3306296717591054E-16</v>
      </c>
      <c r="AH78">
        <f t="shared" si="32"/>
        <v>-8.6559872068678338E-11</v>
      </c>
      <c r="AI78">
        <f t="shared" si="33"/>
        <v>-8.6560005131645516E-11</v>
      </c>
      <c r="AJ78">
        <f t="shared" si="34"/>
        <v>-4.6191791685645498</v>
      </c>
      <c r="AK78">
        <f t="shared" si="49"/>
        <v>-3.0178637234624301</v>
      </c>
      <c r="AL78">
        <f t="shared" si="35"/>
        <v>-7.6370428921135396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-4.5067062090573875E-14</v>
      </c>
      <c r="AR78">
        <f t="shared" si="36"/>
        <v>-4.5067131369292298E-14</v>
      </c>
      <c r="AS78">
        <f t="shared" si="36"/>
        <v>-2.4049577410652305E-3</v>
      </c>
      <c r="AT78">
        <f t="shared" si="36"/>
        <v>-1.5712390574960846E-3</v>
      </c>
      <c r="AU78">
        <f t="shared" si="23"/>
        <v>-3.976196798606382E-3</v>
      </c>
      <c r="AW78">
        <v>75</v>
      </c>
      <c r="AX78">
        <f>IF(Z78&gt;0, (R78*SUMPRODUCT(K78:$K$98, X78:$X$98)-K78*$AZ$3)/Z78, 0)</f>
        <v>-7.2321323796938291E+18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7"/>
        <v>2000000</v>
      </c>
      <c r="S79">
        <f t="shared" si="28"/>
        <v>-6.2219257941461484E+19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-38.493159738041591</v>
      </c>
      <c r="AC79">
        <f t="shared" si="29"/>
        <v>-34.368892623251455</v>
      </c>
      <c r="AE79">
        <f t="shared" si="30"/>
        <v>0</v>
      </c>
      <c r="AF79">
        <f t="shared" si="31"/>
        <v>0</v>
      </c>
      <c r="AG79">
        <f t="shared" si="31"/>
        <v>-1.380958796374073E-17</v>
      </c>
      <c r="AH79">
        <f t="shared" si="32"/>
        <v>-9.4338199632328572E-12</v>
      </c>
      <c r="AI79">
        <f t="shared" si="33"/>
        <v>-9.4338337728208207E-12</v>
      </c>
      <c r="AJ79">
        <f t="shared" si="34"/>
        <v>-4.1242671147901362</v>
      </c>
      <c r="AK79">
        <f t="shared" si="49"/>
        <v>-2.6945211816629118</v>
      </c>
      <c r="AL79">
        <f t="shared" si="35"/>
        <v>-6.8187882964624826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-4.3854301969758527E-15</v>
      </c>
      <c r="AR79">
        <f t="shared" si="36"/>
        <v>-4.3854366165369956E-15</v>
      </c>
      <c r="AS79">
        <f t="shared" si="36"/>
        <v>-1.9172175869463009E-3</v>
      </c>
      <c r="AT79">
        <f t="shared" si="36"/>
        <v>-1.2525821568049272E-3</v>
      </c>
      <c r="AU79">
        <f t="shared" si="23"/>
        <v>-3.169799743755614E-3</v>
      </c>
      <c r="AW79">
        <v>76</v>
      </c>
      <c r="AX79">
        <f>IF(Z79&gt;0, (R79*SUMPRODUCT(K79:$K$98, X79:$X$98)-K79*$AZ$3)/Z79, 0)</f>
        <v>-6.2219257941461484E+19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7"/>
        <v>2000000</v>
      </c>
      <c r="S80">
        <f t="shared" si="28"/>
        <v>-5.5987160408970199E+20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-34.368892623251455</v>
      </c>
      <c r="AC80">
        <f t="shared" si="29"/>
        <v>-30.686511270760235</v>
      </c>
      <c r="AE80">
        <f t="shared" si="30"/>
        <v>0</v>
      </c>
      <c r="AF80">
        <f t="shared" si="31"/>
        <v>0</v>
      </c>
      <c r="AG80">
        <f t="shared" si="31"/>
        <v>-1.3702477070905206E-18</v>
      </c>
      <c r="AH80">
        <f t="shared" si="32"/>
        <v>-9.8409955016102412E-13</v>
      </c>
      <c r="AI80">
        <f t="shared" si="33"/>
        <v>-9.8410092040873113E-13</v>
      </c>
      <c r="AJ80">
        <f t="shared" si="34"/>
        <v>-3.6823813524912197</v>
      </c>
      <c r="AK80">
        <f t="shared" si="49"/>
        <v>-2.4058224836276021</v>
      </c>
      <c r="AL80">
        <f t="shared" si="35"/>
        <v>-6.0882038361198063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-4.0845632871625825E-16</v>
      </c>
      <c r="AR80">
        <f t="shared" si="36"/>
        <v>-4.0845689744565942E-16</v>
      </c>
      <c r="AS80">
        <f t="shared" si="36"/>
        <v>-1.5283941222467431E-3</v>
      </c>
      <c r="AT80">
        <f t="shared" si="36"/>
        <v>-9.9855082653454107E-4</v>
      </c>
      <c r="AU80">
        <f t="shared" si="23"/>
        <v>-2.5269449487816927E-3</v>
      </c>
      <c r="AW80">
        <v>77</v>
      </c>
      <c r="AX80">
        <f>IF(Z80&gt;0, (R80*SUMPRODUCT(K80:$K$98, X80:$X$98)-K80*$AZ$3)/Z80, 0)</f>
        <v>-5.5987160408970199E+20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7"/>
        <v>2000000</v>
      </c>
      <c r="S81">
        <f t="shared" si="28"/>
        <v>-5.2865814046691778E+21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-30.686511270760235</v>
      </c>
      <c r="AC81">
        <f t="shared" si="29"/>
        <v>-27.398670777464492</v>
      </c>
      <c r="AE81">
        <f t="shared" si="30"/>
        <v>0</v>
      </c>
      <c r="AF81">
        <f t="shared" si="31"/>
        <v>0</v>
      </c>
      <c r="AG81">
        <f t="shared" si="31"/>
        <v>-1.2956705231695491E-19</v>
      </c>
      <c r="AH81">
        <f t="shared" si="32"/>
        <v>-9.8158254216212846E-14</v>
      </c>
      <c r="AI81">
        <f t="shared" si="33"/>
        <v>-9.8158383783265157E-14</v>
      </c>
      <c r="AJ81">
        <f t="shared" si="34"/>
        <v>-3.287840493295743</v>
      </c>
      <c r="AK81">
        <f t="shared" si="49"/>
        <v>-2.1480557889532168</v>
      </c>
      <c r="AL81">
        <f t="shared" si="35"/>
        <v>-5.4358962822490575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-3.6376038364744527E-17</v>
      </c>
      <c r="AR81">
        <f t="shared" si="36"/>
        <v>-3.6376086380432087E-17</v>
      </c>
      <c r="AS81">
        <f t="shared" si="36"/>
        <v>-1.2184264367400737E-3</v>
      </c>
      <c r="AT81">
        <f t="shared" si="36"/>
        <v>-7.9603860533684738E-4</v>
      </c>
      <c r="AU81">
        <f t="shared" si="23"/>
        <v>-2.0144650420769569E-3</v>
      </c>
      <c r="AW81">
        <v>78</v>
      </c>
      <c r="AX81">
        <f>IF(Z81&gt;0, (R81*SUMPRODUCT(K81:$K$98, X81:$X$98)-K81*$AZ$3)/Z81, 0)</f>
        <v>-5.2865814046691778E+21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7"/>
        <v>2000000</v>
      </c>
      <c r="S82">
        <f t="shared" si="28"/>
        <v>-5.2557951932932991E+22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-27.398670777464492</v>
      </c>
      <c r="AC82">
        <f t="shared" si="29"/>
        <v>-24.463098908450441</v>
      </c>
      <c r="AE82">
        <f t="shared" si="30"/>
        <v>0</v>
      </c>
      <c r="AF82">
        <f t="shared" si="31"/>
        <v>0</v>
      </c>
      <c r="AG82">
        <f t="shared" si="31"/>
        <v>-1.1636250086222337E-20</v>
      </c>
      <c r="AH82">
        <f t="shared" si="32"/>
        <v>-9.3308105366050414E-15</v>
      </c>
      <c r="AI82">
        <f t="shared" si="33"/>
        <v>-9.3308221728551275E-15</v>
      </c>
      <c r="AJ82">
        <f t="shared" si="34"/>
        <v>-2.9355718690140513</v>
      </c>
      <c r="AK82">
        <f t="shared" si="49"/>
        <v>-1.9179069544225147</v>
      </c>
      <c r="AL82">
        <f t="shared" si="35"/>
        <v>-4.8534788234365749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-3.0873788306366031E-18</v>
      </c>
      <c r="AR82">
        <f t="shared" si="36"/>
        <v>-3.0873826808393312E-18</v>
      </c>
      <c r="AS82">
        <f t="shared" si="36"/>
        <v>-9.7132209561549062E-4</v>
      </c>
      <c r="AT82">
        <f t="shared" si="36"/>
        <v>-6.3459710246878756E-4</v>
      </c>
      <c r="AU82">
        <f t="shared" si="23"/>
        <v>-1.6059191980842811E-3</v>
      </c>
      <c r="AW82">
        <v>79</v>
      </c>
      <c r="AX82">
        <f>IF(Z82&gt;0, (R82*SUMPRODUCT(K82:$K$98, X82:$X$98)-K82*$AZ$3)/Z82, 0)</f>
        <v>-5.2557951932932991E+22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7"/>
        <v>2000000</v>
      </c>
      <c r="S83">
        <f t="shared" si="28"/>
        <v>-5.5202078035207864E+23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-24.463098908450441</v>
      </c>
      <c r="AC83">
        <f t="shared" si="29"/>
        <v>-21.842052596830744</v>
      </c>
      <c r="AE83">
        <f t="shared" si="30"/>
        <v>0</v>
      </c>
      <c r="AF83">
        <f t="shared" si="31"/>
        <v>0</v>
      </c>
      <c r="AG83">
        <f t="shared" si="31"/>
        <v>-9.8918615812342662E-22</v>
      </c>
      <c r="AH83">
        <f t="shared" si="32"/>
        <v>-8.4245611417893503E-16</v>
      </c>
      <c r="AI83">
        <f t="shared" si="33"/>
        <v>-8.4245710336509318E-16</v>
      </c>
      <c r="AJ83">
        <f t="shared" si="34"/>
        <v>-2.6210463116196969</v>
      </c>
      <c r="AK83">
        <f t="shared" si="49"/>
        <v>-1.712416923591531</v>
      </c>
      <c r="AL83">
        <f t="shared" si="35"/>
        <v>-4.3334632352112283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-2.4888562567343537E-19</v>
      </c>
      <c r="AR83">
        <f t="shared" si="36"/>
        <v>-2.4888591790731169E-19</v>
      </c>
      <c r="AS83">
        <f t="shared" si="36"/>
        <v>-7.7433202775469825E-4</v>
      </c>
      <c r="AT83">
        <f t="shared" si="36"/>
        <v>-5.0589692479973488E-4</v>
      </c>
      <c r="AU83">
        <f t="shared" si="23"/>
        <v>-1.2802289525544333E-3</v>
      </c>
      <c r="AW83">
        <v>80</v>
      </c>
      <c r="AX83">
        <f>IF(Z83&gt;0, (R83*SUMPRODUCT(K83:$K$98, X83:$X$98)-K83*$AZ$3)/Z83, 0)</f>
        <v>-5.5202078035207864E+23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7"/>
        <v>2000000</v>
      </c>
      <c r="S84">
        <f t="shared" si="28"/>
        <v>-6.1464552495595332E+24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-21.842052596830744</v>
      </c>
      <c r="AC84">
        <f t="shared" si="29"/>
        <v>-19.501832675741735</v>
      </c>
      <c r="AE84">
        <f t="shared" si="30"/>
        <v>0</v>
      </c>
      <c r="AF84">
        <f t="shared" si="31"/>
        <v>0</v>
      </c>
      <c r="AG84">
        <f t="shared" si="31"/>
        <v>-7.9321462061971706E-23</v>
      </c>
      <c r="AH84">
        <f t="shared" si="32"/>
        <v>-7.1997826758417645E-17</v>
      </c>
      <c r="AI84">
        <f t="shared" si="33"/>
        <v>-7.1997906079879711E-17</v>
      </c>
      <c r="AJ84">
        <f t="shared" si="34"/>
        <v>-2.3402199210890089</v>
      </c>
      <c r="AK84">
        <f t="shared" si="49"/>
        <v>-1.5289436817781521</v>
      </c>
      <c r="AL84">
        <f t="shared" si="35"/>
        <v>-3.869163602867161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-1.8991264964840138E-20</v>
      </c>
      <c r="AR84">
        <f t="shared" si="36"/>
        <v>-1.8991285887900893E-20</v>
      </c>
      <c r="AS84">
        <f t="shared" si="36"/>
        <v>-6.1729275171771062E-4</v>
      </c>
      <c r="AT84">
        <f t="shared" si="36"/>
        <v>-4.0329793112223752E-4</v>
      </c>
      <c r="AU84">
        <f t="shared" si="23"/>
        <v>-1.020590682839948E-3</v>
      </c>
      <c r="AW84">
        <v>81</v>
      </c>
      <c r="AX84">
        <f>IF(Z84&gt;0, (R84*SUMPRODUCT(K84:$K$98, X84:$X$98)-K84*$AZ$3)/Z84, 0)</f>
        <v>-6.1464552495595332E+24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7"/>
        <v>2000000</v>
      </c>
      <c r="S85">
        <f t="shared" si="28"/>
        <v>-7.2839355158723665E+25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-19.501832675741735</v>
      </c>
      <c r="AC85">
        <f t="shared" si="29"/>
        <v>-17.412350603340833</v>
      </c>
      <c r="AE85">
        <f t="shared" si="30"/>
        <v>0</v>
      </c>
      <c r="AF85">
        <f t="shared" si="31"/>
        <v>0</v>
      </c>
      <c r="AG85">
        <f t="shared" si="31"/>
        <v>-5.9762852668717743E-24</v>
      </c>
      <c r="AH85">
        <f t="shared" si="32"/>
        <v>-5.804156973958417E-18</v>
      </c>
      <c r="AI85">
        <f t="shared" si="33"/>
        <v>-5.8041629502436837E-18</v>
      </c>
      <c r="AJ85">
        <f t="shared" si="34"/>
        <v>-2.0894820724009016</v>
      </c>
      <c r="AK85">
        <f t="shared" si="49"/>
        <v>-1.3651282873019215</v>
      </c>
      <c r="AL85">
        <f t="shared" si="35"/>
        <v>-3.4546103597028228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-1.3669594520221511E-21</v>
      </c>
      <c r="AR85">
        <f t="shared" si="36"/>
        <v>-1.3669608595202029E-21</v>
      </c>
      <c r="AS85">
        <f t="shared" si="36"/>
        <v>-4.9210200232598122E-4</v>
      </c>
      <c r="AT85">
        <f t="shared" si="36"/>
        <v>-3.2150664151964084E-4</v>
      </c>
      <c r="AU85">
        <f t="shared" si="23"/>
        <v>-8.1360864384562195E-4</v>
      </c>
      <c r="AW85">
        <v>82</v>
      </c>
      <c r="AX85">
        <f>IF(Z85&gt;0, (R85*SUMPRODUCT(K85:$K$98, X85:$X$98)-K85*$AZ$3)/Z85, 0)</f>
        <v>-7.2839355158723665E+25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7"/>
        <v>2000000</v>
      </c>
      <c r="S86">
        <f t="shared" si="28"/>
        <v>-9.2297985507728077E+26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-17.412350603340833</v>
      </c>
      <c r="AC86">
        <f t="shared" si="29"/>
        <v>-15.546741610125743</v>
      </c>
      <c r="AE86">
        <f t="shared" si="30"/>
        <v>0</v>
      </c>
      <c r="AF86">
        <f t="shared" si="31"/>
        <v>0</v>
      </c>
      <c r="AG86">
        <f t="shared" si="31"/>
        <v>-4.2110186708311257E-25</v>
      </c>
      <c r="AH86">
        <f t="shared" si="32"/>
        <v>-4.3963364376959556E-19</v>
      </c>
      <c r="AI86">
        <f t="shared" si="33"/>
        <v>-4.3963406487146262E-19</v>
      </c>
      <c r="AJ86">
        <f t="shared" si="34"/>
        <v>-1.8656089932150905</v>
      </c>
      <c r="AK86">
        <f t="shared" si="49"/>
        <v>-1.2188645422338584</v>
      </c>
      <c r="AL86">
        <f t="shared" si="35"/>
        <v>-3.0844735354489492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-9.244626730987325E-23</v>
      </c>
      <c r="AR86">
        <f t="shared" si="36"/>
        <v>-9.2446355859274151E-23</v>
      </c>
      <c r="AS86">
        <f t="shared" si="36"/>
        <v>-3.9230070338487015E-4</v>
      </c>
      <c r="AT86">
        <f t="shared" si="36"/>
        <v>-2.5630312621144834E-4</v>
      </c>
      <c r="AU86">
        <f t="shared" si="23"/>
        <v>-6.486038295963186E-4</v>
      </c>
      <c r="AW86">
        <v>83</v>
      </c>
      <c r="AX86">
        <f>IF(Z86&gt;0, (R86*SUMPRODUCT(K86:$K$98, X86:$X$98)-K86*$AZ$3)/Z86, 0)</f>
        <v>-9.2297985507728077E+26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7"/>
        <v>2000000</v>
      </c>
      <c r="S87">
        <f t="shared" si="28"/>
        <v>-1.2567141631658871E+28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-15.546741610125743</v>
      </c>
      <c r="AC87">
        <f t="shared" si="29"/>
        <v>-13.881019294755129</v>
      </c>
      <c r="AE87">
        <f t="shared" si="30"/>
        <v>0</v>
      </c>
      <c r="AF87">
        <f t="shared" si="31"/>
        <v>0</v>
      </c>
      <c r="AG87">
        <f t="shared" si="31"/>
        <v>-2.7613716192603345E-26</v>
      </c>
      <c r="AH87">
        <f t="shared" si="32"/>
        <v>-3.1142170577574247E-20</v>
      </c>
      <c r="AI87">
        <f t="shared" si="33"/>
        <v>-3.114219819129044E-20</v>
      </c>
      <c r="AJ87">
        <f t="shared" si="34"/>
        <v>-1.6657223153706138</v>
      </c>
      <c r="AK87">
        <f t="shared" si="49"/>
        <v>-1.0882719127088021</v>
      </c>
      <c r="AL87">
        <f t="shared" si="35"/>
        <v>-2.7539942280794159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-5.8469491477742308E-24</v>
      </c>
      <c r="AR87">
        <f t="shared" si="36"/>
        <v>-5.8469543322553177E-24</v>
      </c>
      <c r="AS87">
        <f t="shared" si="36"/>
        <v>-3.1273971889737682E-4</v>
      </c>
      <c r="AT87">
        <f t="shared" si="36"/>
        <v>-2.0432328301295307E-4</v>
      </c>
      <c r="AU87">
        <f t="shared" si="23"/>
        <v>-5.1706300191032986E-4</v>
      </c>
      <c r="AW87">
        <v>84</v>
      </c>
      <c r="AX87">
        <f>IF(Z87&gt;0, (R87*SUMPRODUCT(K87:$K$98, X87:$X$98)-K87*$AZ$3)/Z87, 0)</f>
        <v>-1.2567141631658871E+28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7"/>
        <v>2000000</v>
      </c>
      <c r="S88">
        <f t="shared" si="28"/>
        <v>-1.848260198977348E+29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-13.881019294755129</v>
      </c>
      <c r="AC88">
        <f t="shared" si="29"/>
        <v>-12.393767227459938</v>
      </c>
      <c r="AE88">
        <f t="shared" si="30"/>
        <v>0</v>
      </c>
      <c r="AF88">
        <f t="shared" si="31"/>
        <v>0</v>
      </c>
      <c r="AG88">
        <f t="shared" si="31"/>
        <v>-1.6764099603396578E-27</v>
      </c>
      <c r="AH88">
        <f t="shared" si="32"/>
        <v>-2.0528935256270124E-21</v>
      </c>
      <c r="AI88">
        <f t="shared" si="33"/>
        <v>-2.0528952020369726E-21</v>
      </c>
      <c r="AJ88">
        <f t="shared" si="34"/>
        <v>-1.4872520672951914</v>
      </c>
      <c r="AK88">
        <f t="shared" si="49"/>
        <v>-0.97167135063285914</v>
      </c>
      <c r="AL88">
        <f t="shared" si="35"/>
        <v>-2.4589234179280508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-3.4413499638228728E-25</v>
      </c>
      <c r="AR88">
        <f t="shared" si="36"/>
        <v>-3.4413527740579305E-25</v>
      </c>
      <c r="AS88">
        <f t="shared" si="36"/>
        <v>-2.4931418917201604E-4</v>
      </c>
      <c r="AT88">
        <f t="shared" si="36"/>
        <v>-1.6288527025905061E-4</v>
      </c>
      <c r="AU88">
        <f t="shared" si="23"/>
        <v>-4.1219945943106673E-4</v>
      </c>
      <c r="AW88">
        <v>85</v>
      </c>
      <c r="AX88">
        <f>IF(Z88&gt;0, (R88*SUMPRODUCT(K88:$K$98, X88:$X$98)-K88*$AZ$3)/Z88, 0)</f>
        <v>-1.848260198977348E+29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7"/>
        <v>2000000</v>
      </c>
      <c r="S89">
        <f t="shared" si="28"/>
        <v>-2.9971301896571015E+30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-12.393767227459938</v>
      </c>
      <c r="AC89">
        <f t="shared" si="29"/>
        <v>-11.06586359594637</v>
      </c>
      <c r="AE89">
        <f t="shared" si="30"/>
        <v>0</v>
      </c>
      <c r="AF89">
        <f t="shared" si="31"/>
        <v>0</v>
      </c>
      <c r="AG89">
        <f t="shared" si="31"/>
        <v>-9.2303828126435204E-29</v>
      </c>
      <c r="AH89">
        <f t="shared" si="32"/>
        <v>-1.2538736260878608E-22</v>
      </c>
      <c r="AI89">
        <f t="shared" si="33"/>
        <v>-1.2538745491261421E-22</v>
      </c>
      <c r="AJ89">
        <f t="shared" si="34"/>
        <v>-1.3279036315135677</v>
      </c>
      <c r="AK89">
        <f t="shared" si="49"/>
        <v>-0.86756370592219567</v>
      </c>
      <c r="AL89">
        <f t="shared" si="35"/>
        <v>-2.1954673374357636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-1.8767142850140472E-26</v>
      </c>
      <c r="AR89">
        <f t="shared" si="36"/>
        <v>-1.8767156665560879E-26</v>
      </c>
      <c r="AS89">
        <f t="shared" si="36"/>
        <v>-1.9875174519452866E-4</v>
      </c>
      <c r="AT89">
        <f t="shared" si="36"/>
        <v>-1.2985114019375846E-4</v>
      </c>
      <c r="AU89">
        <f t="shared" si="23"/>
        <v>-3.2860288538828715E-4</v>
      </c>
      <c r="AW89">
        <v>86</v>
      </c>
      <c r="AX89">
        <f>IF(Z89&gt;0, (R89*SUMPRODUCT(K89:$K$98, X89:$X$98)-K89*$AZ$3)/Z89, 0)</f>
        <v>-2.9971301896571015E+30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7"/>
        <v>2000000</v>
      </c>
      <c r="S90">
        <f t="shared" si="28"/>
        <v>-5.412399684431738E+31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-11.06586359594637</v>
      </c>
      <c r="AC90">
        <f t="shared" si="29"/>
        <v>-9.8802353535235454</v>
      </c>
      <c r="AE90">
        <f t="shared" si="30"/>
        <v>0</v>
      </c>
      <c r="AF90">
        <f t="shared" si="31"/>
        <v>0</v>
      </c>
      <c r="AG90">
        <f t="shared" si="31"/>
        <v>-4.5637036848660305E-30</v>
      </c>
      <c r="AH90">
        <f t="shared" si="32"/>
        <v>-6.945366892824386E-24</v>
      </c>
      <c r="AI90">
        <f t="shared" si="33"/>
        <v>-6.9453714565280714E-24</v>
      </c>
      <c r="AJ90">
        <f t="shared" si="34"/>
        <v>-1.1856282424228244</v>
      </c>
      <c r="AK90">
        <f t="shared" si="49"/>
        <v>-0.77461045171624598</v>
      </c>
      <c r="AL90">
        <f t="shared" si="35"/>
        <v>-1.9602386941390704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-9.2815725143057375E-28</v>
      </c>
      <c r="AR90">
        <f t="shared" si="36"/>
        <v>-9.2815786130975433E-28</v>
      </c>
      <c r="AS90">
        <f t="shared" si="36"/>
        <v>-1.5844367442165817E-4</v>
      </c>
      <c r="AT90">
        <f t="shared" si="36"/>
        <v>-1.0351653395548344E-4</v>
      </c>
      <c r="AU90">
        <f t="shared" si="23"/>
        <v>-2.619602083771416E-4</v>
      </c>
      <c r="AW90">
        <v>87</v>
      </c>
      <c r="AX90">
        <f>IF(Z90&gt;0, (R90*SUMPRODUCT(K90:$K$98, X90:$X$98)-K90*$AZ$3)/Z90, 0)</f>
        <v>-5.412399684431738E+31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7"/>
        <v>2000000</v>
      </c>
      <c r="S91">
        <f t="shared" si="28"/>
        <v>-1.1017603768147534E+33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-9.8802353535235454</v>
      </c>
      <c r="AC91">
        <f t="shared" si="29"/>
        <v>-8.8216387085031638</v>
      </c>
      <c r="AE91">
        <f t="shared" si="30"/>
        <v>0</v>
      </c>
      <c r="AF91">
        <f t="shared" si="31"/>
        <v>0</v>
      </c>
      <c r="AG91">
        <f t="shared" si="31"/>
        <v>-2.0017144594560075E-31</v>
      </c>
      <c r="AH91">
        <f t="shared" si="32"/>
        <v>-3.4543161616574154E-25</v>
      </c>
      <c r="AI91">
        <f t="shared" si="33"/>
        <v>-3.454318163371875E-25</v>
      </c>
      <c r="AJ91">
        <f t="shared" si="34"/>
        <v>-1.0585966450203816</v>
      </c>
      <c r="AK91">
        <f t="shared" si="49"/>
        <v>-0.69161647474664822</v>
      </c>
      <c r="AL91">
        <f t="shared" si="35"/>
        <v>-1.7502131197670299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-4.1216435611617582E-29</v>
      </c>
      <c r="AR91">
        <f t="shared" si="36"/>
        <v>-4.1216459495805156E-29</v>
      </c>
      <c r="AS91">
        <f t="shared" si="36"/>
        <v>-1.2631032718563343E-4</v>
      </c>
      <c r="AT91">
        <f t="shared" si="36"/>
        <v>-8.2522747094613706E-5</v>
      </c>
      <c r="AU91">
        <f t="shared" si="23"/>
        <v>-2.0883307428024714E-4</v>
      </c>
      <c r="AW91">
        <v>88</v>
      </c>
      <c r="AX91">
        <f>IF(Z91&gt;0, (R91*SUMPRODUCT(K91:$K$98, X91:$X$98)-K91*$AZ$3)/Z91, 0)</f>
        <v>-1.1017603768147534E+33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7"/>
        <v>2000000</v>
      </c>
      <c r="S92">
        <f t="shared" si="28"/>
        <v>-2.5667253805551023E+34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-8.8216387085031638</v>
      </c>
      <c r="AC92">
        <f t="shared" si="29"/>
        <v>-7.87646313259211</v>
      </c>
      <c r="AE92">
        <f t="shared" si="30"/>
        <v>0</v>
      </c>
      <c r="AF92">
        <f t="shared" si="31"/>
        <v>0</v>
      </c>
      <c r="AG92">
        <f t="shared" si="31"/>
        <v>-7.6717041802195824E-33</v>
      </c>
      <c r="AH92">
        <f t="shared" si="32"/>
        <v>-1.5239842184474011E-26</v>
      </c>
      <c r="AI92">
        <f t="shared" si="33"/>
        <v>-1.5239849856178193E-26</v>
      </c>
      <c r="AJ92">
        <f t="shared" si="34"/>
        <v>-0.94517557591105383</v>
      </c>
      <c r="AK92">
        <f t="shared" si="49"/>
        <v>-0.61751470959522148</v>
      </c>
      <c r="AL92">
        <f t="shared" si="35"/>
        <v>-1.5626902855062754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-1.623569162492876E-30</v>
      </c>
      <c r="AR92">
        <f t="shared" si="36"/>
        <v>-1.6235699797941437E-30</v>
      </c>
      <c r="AS92">
        <f t="shared" si="36"/>
        <v>-1.0069381950385305E-4</v>
      </c>
      <c r="AT92">
        <f t="shared" si="36"/>
        <v>-6.5786628742517289E-5</v>
      </c>
      <c r="AU92">
        <f t="shared" si="23"/>
        <v>-1.6648044824637035E-4</v>
      </c>
      <c r="AW92">
        <v>89</v>
      </c>
      <c r="AX92">
        <f>IF(Z92&gt;0, (R92*SUMPRODUCT(K92:$K$98, X92:$X$98)-K92*$AZ$3)/Z92, 0)</f>
        <v>-2.5667253805551023E+34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7"/>
        <v>2000000</v>
      </c>
      <c r="S93">
        <f t="shared" si="28"/>
        <v>-6.9782033515051974E+35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-7.87646313259211</v>
      </c>
      <c r="AC93">
        <f t="shared" si="29"/>
        <v>-7.0325563683858112</v>
      </c>
      <c r="AE93">
        <f t="shared" si="30"/>
        <v>0</v>
      </c>
      <c r="AF93">
        <f t="shared" si="31"/>
        <v>0</v>
      </c>
      <c r="AG93">
        <f t="shared" si="31"/>
        <v>-2.5194724251153023E-34</v>
      </c>
      <c r="AH93">
        <f t="shared" si="32"/>
        <v>-5.8744319167246848E-28</v>
      </c>
      <c r="AI93">
        <f t="shared" si="33"/>
        <v>-5.8744344361971096E-28</v>
      </c>
      <c r="AJ93">
        <f t="shared" si="34"/>
        <v>-0.84390676420629873</v>
      </c>
      <c r="AK93">
        <f t="shared" si="49"/>
        <v>-0.55135241928144774</v>
      </c>
      <c r="AL93">
        <f t="shared" si="35"/>
        <v>-1.3952591834877466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-5.5877655563414412E-32</v>
      </c>
      <c r="AR93">
        <f t="shared" si="36"/>
        <v>-5.5877679528661499E-32</v>
      </c>
      <c r="AS93">
        <f t="shared" si="36"/>
        <v>-8.027249641569923E-5</v>
      </c>
      <c r="AT93">
        <f t="shared" si="36"/>
        <v>-5.2444697658256755E-5</v>
      </c>
      <c r="AU93">
        <f t="shared" si="23"/>
        <v>-1.3271719407395601E-4</v>
      </c>
      <c r="AW93">
        <v>90</v>
      </c>
      <c r="AX93">
        <f>IF(Z93&gt;0, (R93*SUMPRODUCT(K93:$K$98, X93:$X$98)-K93*$AZ$3)/Z93, 0)</f>
        <v>-6.9782033515051974E+35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7"/>
        <v>2000000</v>
      </c>
      <c r="S94">
        <f t="shared" si="28"/>
        <v>-2.2752142813482709E+37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-7.0325563683858112</v>
      </c>
      <c r="AC94">
        <f t="shared" si="29"/>
        <v>-6.2790681860587609</v>
      </c>
      <c r="AE94">
        <f t="shared" si="30"/>
        <v>0</v>
      </c>
      <c r="AF94">
        <f t="shared" si="31"/>
        <v>0</v>
      </c>
      <c r="AG94">
        <f t="shared" si="31"/>
        <v>-6.8994250756217165E-36</v>
      </c>
      <c r="AH94">
        <f t="shared" si="32"/>
        <v>-1.9402267600863456E-29</v>
      </c>
      <c r="AI94">
        <f t="shared" si="33"/>
        <v>-1.9402274500288532E-29</v>
      </c>
      <c r="AJ94">
        <f t="shared" si="34"/>
        <v>-0.75348818232705028</v>
      </c>
      <c r="AK94">
        <f t="shared" si="49"/>
        <v>-0.49227894578700682</v>
      </c>
      <c r="AL94">
        <f t="shared" si="35"/>
        <v>-1.245767128114057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-1.6478086147597557E-33</v>
      </c>
      <c r="AR94">
        <f t="shared" si="36"/>
        <v>-1.6478092007186914E-33</v>
      </c>
      <c r="AS94">
        <f t="shared" si="36"/>
        <v>-6.3992742678331465E-5</v>
      </c>
      <c r="AT94">
        <f t="shared" si="36"/>
        <v>-4.1808591883176616E-5</v>
      </c>
      <c r="AU94">
        <f t="shared" si="23"/>
        <v>-1.0580133456150808E-4</v>
      </c>
      <c r="AW94">
        <v>91</v>
      </c>
      <c r="AX94">
        <f>IF(Z94&gt;0, (R94*SUMPRODUCT(K94:$K$98, X94:$X$98)-K94*$AZ$3)/Z94, 0)</f>
        <v>-2.2752142813482709E+37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7"/>
        <v>2000000</v>
      </c>
      <c r="S95">
        <f t="shared" si="28"/>
        <v>-9.2641888359919934E+38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-6.2790681860587609</v>
      </c>
      <c r="AC95">
        <f t="shared" si="29"/>
        <v>-5.6063108804096071</v>
      </c>
      <c r="AE95">
        <f t="shared" si="30"/>
        <v>0</v>
      </c>
      <c r="AF95">
        <f t="shared" si="31"/>
        <v>0</v>
      </c>
      <c r="AG95">
        <f t="shared" si="31"/>
        <v>-1.5128984792032505E-37</v>
      </c>
      <c r="AH95">
        <f t="shared" si="32"/>
        <v>-5.3433127815561388E-31</v>
      </c>
      <c r="AI95">
        <f t="shared" si="33"/>
        <v>-5.343314294454618E-31</v>
      </c>
      <c r="AJ95">
        <f t="shared" si="34"/>
        <v>-0.67275730564915381</v>
      </c>
      <c r="AK95">
        <f t="shared" si="49"/>
        <v>-0.43953477302411331</v>
      </c>
      <c r="AL95">
        <f t="shared" si="35"/>
        <v>-1.1122920786732671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-4.0517893016481923E-35</v>
      </c>
      <c r="AR95">
        <f t="shared" si="36"/>
        <v>-4.05179044886643E-35</v>
      </c>
      <c r="AS95">
        <f t="shared" si="36"/>
        <v>-5.1014622670863862E-5</v>
      </c>
      <c r="AT95">
        <f t="shared" si="36"/>
        <v>-3.3329553478297684E-5</v>
      </c>
      <c r="AU95">
        <f t="shared" si="23"/>
        <v>-8.4344176149161546E-5</v>
      </c>
      <c r="AW95">
        <v>92</v>
      </c>
      <c r="AX95">
        <f>IF(Z95&gt;0, (R95*SUMPRODUCT(K95:$K$98, X95:$X$98)-K95*$AZ$3)/Z95, 0)</f>
        <v>-9.2641888359919934E+38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7"/>
        <v>2000000</v>
      </c>
      <c r="S96">
        <f t="shared" si="28"/>
        <v>-5.0218573599157997E+40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-5.6063108804096071</v>
      </c>
      <c r="AC96">
        <f t="shared" si="29"/>
        <v>-5.0056347146514337</v>
      </c>
      <c r="AE96">
        <f t="shared" si="30"/>
        <v>0</v>
      </c>
      <c r="AF96">
        <f t="shared" si="31"/>
        <v>0</v>
      </c>
      <c r="AG96">
        <f t="shared" si="31"/>
        <v>-2.4919239814566151E-39</v>
      </c>
      <c r="AH96">
        <f t="shared" si="32"/>
        <v>-1.1782802036773214E-32</v>
      </c>
      <c r="AI96">
        <f t="shared" si="33"/>
        <v>-1.1782804528697196E-32</v>
      </c>
      <c r="AJ96">
        <f t="shared" si="34"/>
        <v>-0.6006761657581734</v>
      </c>
      <c r="AK96">
        <f t="shared" si="49"/>
        <v>-0.39244176162867256</v>
      </c>
      <c r="AL96">
        <f t="shared" si="35"/>
        <v>-0.99311792738684601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-7.9775000326490286E-37</v>
      </c>
      <c r="AR96">
        <f t="shared" si="36"/>
        <v>-7.9775017197964128E-37</v>
      </c>
      <c r="AS96">
        <f t="shared" si="36"/>
        <v>-4.0668544858788178E-5</v>
      </c>
      <c r="AT96">
        <f t="shared" si="36"/>
        <v>-2.6570115974408226E-5</v>
      </c>
      <c r="AU96">
        <f t="shared" si="23"/>
        <v>-6.7238660833196401E-5</v>
      </c>
      <c r="AW96">
        <v>93</v>
      </c>
      <c r="AX96">
        <f>IF(Z96&gt;0, (R96*SUMPRODUCT(K96:$K$98, X96:$X$98)-K96*$AZ$3)/Z96, 0)</f>
        <v>-5.0218573599157997E+40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7"/>
        <v>2000000</v>
      </c>
      <c r="S97">
        <f t="shared" si="28"/>
        <v>-4.0708201715454111E+42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-5.0056347146514337</v>
      </c>
      <c r="AC97">
        <f t="shared" si="29"/>
        <v>-4.4693167095102089</v>
      </c>
      <c r="AE97">
        <f t="shared" si="30"/>
        <v>0</v>
      </c>
      <c r="AF97">
        <f t="shared" si="31"/>
        <v>0</v>
      </c>
      <c r="AG97">
        <f t="shared" si="31"/>
        <v>-2.7447274266438031E-41</v>
      </c>
      <c r="AH97">
        <f t="shared" si="32"/>
        <v>-1.9516459739004886E-34</v>
      </c>
      <c r="AI97">
        <f t="shared" si="33"/>
        <v>-1.9516462483732311E-34</v>
      </c>
      <c r="AJ97">
        <f t="shared" si="34"/>
        <v>-0.53631800514122485</v>
      </c>
      <c r="AK97">
        <f t="shared" si="49"/>
        <v>-0.35039443002560039</v>
      </c>
      <c r="AL97">
        <f t="shared" si="35"/>
        <v>-0.88671243516682519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-1.1797806009919044E-38</v>
      </c>
      <c r="AR97">
        <f t="shared" si="36"/>
        <v>-1.1797807669121695E-38</v>
      </c>
      <c r="AS97">
        <f t="shared" si="36"/>
        <v>-3.2420714970334874E-5</v>
      </c>
      <c r="AT97">
        <f t="shared" si="36"/>
        <v>-2.1181533780618795E-5</v>
      </c>
      <c r="AU97">
        <f t="shared" si="23"/>
        <v>-5.3602248750953666E-5</v>
      </c>
      <c r="AW97">
        <v>94</v>
      </c>
      <c r="AX97">
        <f>IF(Z97&gt;0, (R97*SUMPRODUCT(K97:$K$98, X97:$X$98)-K97*$AZ$3)/Z97, 0)</f>
        <v>-4.0708201715454111E+42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-4.4693167095102089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-2.1957819413150424E-36</v>
      </c>
      <c r="AI98">
        <f t="shared" si="33"/>
        <v>-2.1957819413150424E-36</v>
      </c>
      <c r="AJ98">
        <f t="shared" si="34"/>
        <v>-4.4693167095102089</v>
      </c>
      <c r="AK98">
        <f t="shared" si="49"/>
        <v>-0.31285216966571466</v>
      </c>
      <c r="AL98">
        <f t="shared" si="35"/>
        <v>-4.7821688791759236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-1.1851447504418494E-40</v>
      </c>
      <c r="AR98">
        <f t="shared" si="36"/>
        <v>-1.1851447504418494E-40</v>
      </c>
      <c r="AS98">
        <f t="shared" si="36"/>
        <v>-2.412255578149917E-4</v>
      </c>
      <c r="AT98">
        <f t="shared" si="36"/>
        <v>-1.6885789047049421E-5</v>
      </c>
      <c r="AU98">
        <f t="shared" si="36"/>
        <v>-2.5811134686204115E-4</v>
      </c>
      <c r="AW98">
        <v>95</v>
      </c>
    </row>
    <row r="100" spans="5:50" x14ac:dyDescent="0.25">
      <c r="AN100" s="8">
        <f t="shared" ref="AN100:AU100" si="50">SUM(AN3:AN98)</f>
        <v>95427.516771576935</v>
      </c>
      <c r="AO100" s="8">
        <f t="shared" si="50"/>
        <v>-9542.7516771576938</v>
      </c>
      <c r="AP100" s="8">
        <f t="shared" si="50"/>
        <v>-449.27090058209222</v>
      </c>
      <c r="AQ100" s="8">
        <f t="shared" si="50"/>
        <v>-73933.441140397495</v>
      </c>
      <c r="AR100" s="8">
        <f t="shared" si="50"/>
        <v>11502.053053439598</v>
      </c>
      <c r="AS100" s="8">
        <f t="shared" si="50"/>
        <v>-18114.318813845144</v>
      </c>
      <c r="AT100" s="8">
        <f t="shared" si="50"/>
        <v>6612.2657604054993</v>
      </c>
      <c r="AU100" s="8">
        <f t="shared" si="50"/>
        <v>-3.3567004156711405E-11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E5763-9228-48CB-961E-C5FABC576A50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211034.8983517625</v>
      </c>
      <c r="K3">
        <v>1</v>
      </c>
      <c r="L3" s="2">
        <v>0</v>
      </c>
      <c r="O3">
        <f>$C$3</f>
        <v>211034.8983517625</v>
      </c>
      <c r="P3">
        <f>O3*C5</f>
        <v>21103.489835176253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211034.8983517625</v>
      </c>
      <c r="AF3">
        <f t="shared" ref="AF3:AG34" si="4">-$Z3*P3</f>
        <v>-21103.489835176253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189731.40851658623</v>
      </c>
      <c r="AJ3">
        <f t="shared" ref="AJ3:AJ66" si="7">AB3-AC3</f>
        <v>0</v>
      </c>
      <c r="AL3">
        <f t="shared" ref="AL3:AL66" si="8">SUM(AI3:AK3)</f>
        <v>189731.40851658623</v>
      </c>
      <c r="AN3">
        <f t="shared" ref="AN3:AU34" si="9">AE3*$K3</f>
        <v>211034.8983517625</v>
      </c>
      <c r="AO3">
        <f t="shared" si="9"/>
        <v>-21103.489835176253</v>
      </c>
      <c r="AP3">
        <f t="shared" si="9"/>
        <v>-200</v>
      </c>
      <c r="AQ3">
        <f t="shared" si="9"/>
        <v>0</v>
      </c>
      <c r="AR3">
        <f t="shared" si="9"/>
        <v>189731.40851658623</v>
      </c>
      <c r="AS3">
        <f t="shared" si="9"/>
        <v>0</v>
      </c>
      <c r="AT3">
        <f t="shared" si="9"/>
        <v>0</v>
      </c>
      <c r="AU3">
        <f t="shared" si="9"/>
        <v>189731.40851658623</v>
      </c>
      <c r="AW3">
        <v>0</v>
      </c>
      <c r="AX3">
        <f>IF(Z3&gt;0, (R3*SUMPRODUCT(K3:$K$98, X3:$X$98)-K3*$AZ$3)/Z3, 0)</f>
        <v>0</v>
      </c>
      <c r="AZ3">
        <f>C6*SUMPRODUCT(X4:X89, K4:K89)/1</f>
        <v>161937.65714748891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2000000</v>
      </c>
      <c r="S4">
        <f t="shared" si="1"/>
        <v>10987.808322809004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10862.316959515301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-2841.9279999999999</v>
      </c>
      <c r="AI4">
        <f t="shared" si="6"/>
        <v>-2841.9279999999999</v>
      </c>
      <c r="AJ4">
        <f t="shared" si="7"/>
        <v>-10862.316959515301</v>
      </c>
      <c r="AK4">
        <f>G4*SUM(AB4, AE4:AF4)</f>
        <v>0</v>
      </c>
      <c r="AL4">
        <f t="shared" si="8"/>
        <v>-13704.244959515301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-2651.2995615262616</v>
      </c>
      <c r="AR4">
        <f t="shared" si="9"/>
        <v>-2651.2995615262616</v>
      </c>
      <c r="AS4">
        <f t="shared" si="9"/>
        <v>-10133.703665934603</v>
      </c>
      <c r="AT4">
        <f t="shared" si="9"/>
        <v>0</v>
      </c>
      <c r="AU4">
        <f t="shared" si="9"/>
        <v>-12785.003227460864</v>
      </c>
      <c r="AW4">
        <v>1</v>
      </c>
      <c r="AX4">
        <f>IF(Z4&gt;0, (R4*SUMPRODUCT(K4:$K$98, X4:$X$98)-K4*$AZ$3)/Z4, 0)</f>
        <v>10987.808322809004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2000000</v>
      </c>
      <c r="S5">
        <f t="shared" si="1"/>
        <v>21297.034264951086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10862.316959515301</v>
      </c>
      <c r="AC5">
        <f t="shared" si="2"/>
        <v>20812.168596069299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-2920.1240712789599</v>
      </c>
      <c r="AI5">
        <f t="shared" si="6"/>
        <v>-2944.5549008690691</v>
      </c>
      <c r="AJ5">
        <f t="shared" si="7"/>
        <v>-9949.8516365539981</v>
      </c>
      <c r="AK5">
        <f>G5*SUM(AB5, AE5:AF5)</f>
        <v>445.35499534012735</v>
      </c>
      <c r="AL5">
        <f t="shared" si="8"/>
        <v>-12449.05154208294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-2497.0215059486532</v>
      </c>
      <c r="AR5">
        <f t="shared" si="9"/>
        <v>-2517.9125042095425</v>
      </c>
      <c r="AS5">
        <f t="shared" si="9"/>
        <v>-8508.1979090676414</v>
      </c>
      <c r="AT5">
        <f t="shared" si="9"/>
        <v>380.82662722577339</v>
      </c>
      <c r="AU5">
        <f t="shared" si="9"/>
        <v>-10645.28378605141</v>
      </c>
      <c r="AW5">
        <v>2</v>
      </c>
      <c r="AX5">
        <f>IF(Z5&gt;0, (R5*SUMPRODUCT(K5:$K$98, X5:$X$98)-K5*$AZ$3)/Z5, 0)</f>
        <v>21297.034264951086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2000000</v>
      </c>
      <c r="S6">
        <f t="shared" si="1"/>
        <v>32992.655666765822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20812.168596069299</v>
      </c>
      <c r="AC6">
        <f t="shared" si="2"/>
        <v>31869.00320685808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-3037.0120620773887</v>
      </c>
      <c r="AI6">
        <f t="shared" si="6"/>
        <v>-3061.1606207208206</v>
      </c>
      <c r="AJ6">
        <f t="shared" si="7"/>
        <v>-11056.834610788781</v>
      </c>
      <c r="AK6">
        <f>G6*SUM(AB6, AE6:AF6)</f>
        <v>1217.5118628700541</v>
      </c>
      <c r="AL6">
        <f t="shared" si="8"/>
        <v>-12900.483368639547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-2342.7815643211557</v>
      </c>
      <c r="AR6">
        <f t="shared" si="9"/>
        <v>-2361.4100046560488</v>
      </c>
      <c r="AS6">
        <f t="shared" si="9"/>
        <v>-8529.35311300188</v>
      </c>
      <c r="AT6">
        <f t="shared" si="9"/>
        <v>939.2008620219915</v>
      </c>
      <c r="AU6">
        <f t="shared" si="9"/>
        <v>-9951.5622556359376</v>
      </c>
      <c r="AW6">
        <v>3</v>
      </c>
      <c r="AX6">
        <f>IF(Z6&gt;0, (R6*SUMPRODUCT(K6:$K$98, X6:$X$98)-K6*$AZ$3)/Z6, 0)</f>
        <v>32992.655666765822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2000000</v>
      </c>
      <c r="S7">
        <f t="shared" si="1"/>
        <v>42725.246170453123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31869.00320685808</v>
      </c>
      <c r="AC7">
        <f t="shared" si="2"/>
        <v>40789.623505633746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-3173.7561958104534</v>
      </c>
      <c r="AI7">
        <f t="shared" si="6"/>
        <v>-3197.6235969150034</v>
      </c>
      <c r="AJ7">
        <f t="shared" si="7"/>
        <v>-8920.620298775666</v>
      </c>
      <c r="AK7">
        <f>G7*SUM(AB7, AE7:AF7)</f>
        <v>1564.7680574567316</v>
      </c>
      <c r="AL7">
        <f t="shared" si="8"/>
        <v>-10553.475838233939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-2227.5201169635402</v>
      </c>
      <c r="AR7">
        <f t="shared" si="9"/>
        <v>-2244.2715978019878</v>
      </c>
      <c r="AS7">
        <f t="shared" si="9"/>
        <v>-6260.9916910274396</v>
      </c>
      <c r="AT7">
        <f t="shared" si="9"/>
        <v>1098.2419919236288</v>
      </c>
      <c r="AU7">
        <f t="shared" si="9"/>
        <v>-7407.0212969057993</v>
      </c>
      <c r="AW7">
        <v>4</v>
      </c>
      <c r="AX7">
        <f>IF(Z7&gt;0, (R7*SUMPRODUCT(K7:$K$98, X7:$X$98)-K7*$AZ$3)/Z7, 0)</f>
        <v>42725.246170453123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2000000</v>
      </c>
      <c r="S8">
        <f t="shared" si="1"/>
        <v>48889.031653903956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40789.623505633746</v>
      </c>
      <c r="AC8">
        <f t="shared" si="2"/>
        <v>46126.50101866851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-3310.4543586112059</v>
      </c>
      <c r="AI8">
        <f t="shared" si="6"/>
        <v>-3334.0417050252277</v>
      </c>
      <c r="AJ8">
        <f t="shared" si="7"/>
        <v>-5336.877513034764</v>
      </c>
      <c r="AK8">
        <f t="shared" ref="AK8:AK71" si="22">G8*SUM(AB8:AB8, AE8:AF8)</f>
        <v>868.81898066999872</v>
      </c>
      <c r="AL8">
        <f t="shared" si="8"/>
        <v>-7802.1002373899928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-2168.8253104974174</v>
      </c>
      <c r="AR8">
        <f t="shared" si="9"/>
        <v>-2184.2784261028719</v>
      </c>
      <c r="AS8">
        <f t="shared" si="9"/>
        <v>-3496.4248938173309</v>
      </c>
      <c r="AT8">
        <f t="shared" si="9"/>
        <v>569.20180476620851</v>
      </c>
      <c r="AU8">
        <f t="shared" si="9"/>
        <v>-5111.5015151539947</v>
      </c>
      <c r="AW8">
        <v>5</v>
      </c>
      <c r="AX8">
        <f>IF(Z8&gt;0, (R8*SUMPRODUCT(K8:$K$98, X8:$X$98)-K8*$AZ$3)/Z8, 0)</f>
        <v>48889.031653903956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2000000</v>
      </c>
      <c r="S9">
        <f t="shared" si="1"/>
        <v>53172.312704547738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46126.50101866851</v>
      </c>
      <c r="AC9">
        <f t="shared" si="2"/>
        <v>49574.280136569039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-3452.6516105022738</v>
      </c>
      <c r="AI9">
        <f t="shared" si="6"/>
        <v>-3475.9599253070242</v>
      </c>
      <c r="AJ9">
        <f t="shared" si="7"/>
        <v>-3447.7791179005289</v>
      </c>
      <c r="AK9">
        <f t="shared" si="22"/>
        <v>272.14635601014419</v>
      </c>
      <c r="AL9">
        <f t="shared" si="8"/>
        <v>-6651.5926871974098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-2142.2341413505492</v>
      </c>
      <c r="AR9">
        <f t="shared" si="9"/>
        <v>-2156.6960313368427</v>
      </c>
      <c r="AS9">
        <f t="shared" si="9"/>
        <v>-2139.2109518769325</v>
      </c>
      <c r="AT9">
        <f t="shared" si="9"/>
        <v>168.85607963331699</v>
      </c>
      <c r="AU9">
        <f t="shared" si="9"/>
        <v>-4127.0509035804589</v>
      </c>
      <c r="AW9">
        <v>6</v>
      </c>
      <c r="AX9">
        <f>IF(Z9&gt;0, (R9*SUMPRODUCT(K9:$K$98, X9:$X$98)-K9*$AZ$3)/Z9, 0)</f>
        <v>53172.312704547738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2000000</v>
      </c>
      <c r="S10">
        <f t="shared" si="1"/>
        <v>57087.295191385478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49574.280136569039</v>
      </c>
      <c r="AC10">
        <f t="shared" si="2"/>
        <v>52588.812674172092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-3618.6606254019198</v>
      </c>
      <c r="AI10">
        <f t="shared" si="6"/>
        <v>-3641.690623800805</v>
      </c>
      <c r="AJ10">
        <f t="shared" si="7"/>
        <v>-3014.5325376030523</v>
      </c>
      <c r="AK10">
        <f t="shared" si="22"/>
        <v>203.25454855993308</v>
      </c>
      <c r="AL10">
        <f t="shared" si="8"/>
        <v>-6452.9686128439243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-2130.0030236228326</v>
      </c>
      <c r="AR10">
        <f t="shared" si="9"/>
        <v>-2143.5588585854457</v>
      </c>
      <c r="AS10">
        <f t="shared" si="9"/>
        <v>-1774.4033178548607</v>
      </c>
      <c r="AT10">
        <f t="shared" si="9"/>
        <v>119.63896253732445</v>
      </c>
      <c r="AU10">
        <f t="shared" si="9"/>
        <v>-3798.3232139029819</v>
      </c>
      <c r="AW10">
        <v>7</v>
      </c>
      <c r="AX10">
        <f>IF(Z10&gt;0, (R10*SUMPRODUCT(K10:$K$98, X10:$X$98)-K10*$AZ$3)/Z10, 0)</f>
        <v>57087.295191385478</v>
      </c>
    </row>
    <row r="11" spans="1:52" x14ac:dyDescent="0.25">
      <c r="A11" t="s">
        <v>33</v>
      </c>
      <c r="C11" s="12">
        <f>AU91</f>
        <v>-9.3691792171779475E-11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2000000</v>
      </c>
      <c r="S11">
        <f t="shared" si="1"/>
        <v>60658.066139153671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52588.812674172092</v>
      </c>
      <c r="AC11">
        <f t="shared" si="2"/>
        <v>55204.841675530188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-3777.9938565425196</v>
      </c>
      <c r="AI11">
        <f t="shared" si="6"/>
        <v>-3800.7463300342092</v>
      </c>
      <c r="AJ11">
        <f t="shared" si="7"/>
        <v>-2616.0290013580961</v>
      </c>
      <c r="AK11">
        <f t="shared" si="22"/>
        <v>126.21315041801302</v>
      </c>
      <c r="AL11">
        <f t="shared" si="8"/>
        <v>-6290.5621809742925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-2113.0645933211767</v>
      </c>
      <c r="AR11">
        <f t="shared" si="9"/>
        <v>-2125.7902482511099</v>
      </c>
      <c r="AS11">
        <f t="shared" si="9"/>
        <v>-1463.1676142877645</v>
      </c>
      <c r="AT11">
        <f t="shared" si="9"/>
        <v>70.592105092487898</v>
      </c>
      <c r="AU11">
        <f t="shared" si="9"/>
        <v>-3518.3657574463869</v>
      </c>
      <c r="AW11">
        <v>8</v>
      </c>
      <c r="AX11">
        <f>IF(Z11&gt;0, (R11*SUMPRODUCT(K11:$K$98, X11:$X$98)-K11*$AZ$3)/Z11, 0)</f>
        <v>60658.066139153671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2000000</v>
      </c>
      <c r="S12">
        <f t="shared" si="1"/>
        <v>64062.541386980942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55204.841675530188</v>
      </c>
      <c r="AC12">
        <f t="shared" si="2"/>
        <v>57593.321044915647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-3961.6734257581661</v>
      </c>
      <c r="AI12">
        <f t="shared" si="6"/>
        <v>-3984.1488535971171</v>
      </c>
      <c r="AJ12">
        <f t="shared" si="7"/>
        <v>-2388.479369385459</v>
      </c>
      <c r="AK12">
        <f t="shared" si="22"/>
        <v>126.97113585371943</v>
      </c>
      <c r="AL12">
        <f t="shared" si="8"/>
        <v>-6245.6570871288559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-2105.6715411638811</v>
      </c>
      <c r="AR12">
        <f t="shared" si="9"/>
        <v>-2117.6174699898811</v>
      </c>
      <c r="AS12">
        <f t="shared" si="9"/>
        <v>-1269.5021760430748</v>
      </c>
      <c r="AT12">
        <f t="shared" si="9"/>
        <v>67.486508498681701</v>
      </c>
      <c r="AU12">
        <f t="shared" si="9"/>
        <v>-3319.6331375342738</v>
      </c>
      <c r="AW12">
        <v>9</v>
      </c>
      <c r="AX12">
        <f>IF(Z12&gt;0, (R12*SUMPRODUCT(K12:$K$98, X12:$X$98)-K12*$AZ$3)/Z12, 0)</f>
        <v>64062.541386980942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2000000</v>
      </c>
      <c r="S13">
        <f t="shared" si="1"/>
        <v>67281.120396838305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57593.321044915647</v>
      </c>
      <c r="AC13">
        <f t="shared" si="2"/>
        <v>59742.138559665436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-4157.8174996046428</v>
      </c>
      <c r="AI13">
        <f t="shared" si="6"/>
        <v>-4180.0162004464592</v>
      </c>
      <c r="AJ13">
        <f t="shared" si="7"/>
        <v>-2148.8175147497896</v>
      </c>
      <c r="AK13">
        <f t="shared" si="22"/>
        <v>115.1866420898313</v>
      </c>
      <c r="AL13">
        <f t="shared" si="8"/>
        <v>-6213.6470731064173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-2100.6884045272527</v>
      </c>
      <c r="AR13">
        <f t="shared" si="9"/>
        <v>-2111.9040371177662</v>
      </c>
      <c r="AS13">
        <f t="shared" si="9"/>
        <v>-1085.6647837739818</v>
      </c>
      <c r="AT13">
        <f t="shared" si="9"/>
        <v>58.196696564374911</v>
      </c>
      <c r="AU13">
        <f t="shared" si="9"/>
        <v>-3139.3721243273731</v>
      </c>
      <c r="AW13">
        <v>10</v>
      </c>
      <c r="AX13">
        <f>IF(Z13&gt;0, (R13*SUMPRODUCT(K13:$K$98, X13:$X$98)-K13*$AZ$3)/Z13, 0)</f>
        <v>67281.120396838305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2000000</v>
      </c>
      <c r="S14">
        <f t="shared" si="1"/>
        <v>70329.552722846478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59742.138559665436</v>
      </c>
      <c r="AC14">
        <f t="shared" si="2"/>
        <v>61670.852737822912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-4369.2992508520019</v>
      </c>
      <c r="AI14">
        <f t="shared" si="6"/>
        <v>-4391.2213484447648</v>
      </c>
      <c r="AJ14">
        <f t="shared" si="7"/>
        <v>-1928.7141781574755</v>
      </c>
      <c r="AK14">
        <f t="shared" si="22"/>
        <v>107.53584940739778</v>
      </c>
      <c r="AL14">
        <f t="shared" si="8"/>
        <v>-6212.3996771948423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-2098.8182855737441</v>
      </c>
      <c r="AR14">
        <f t="shared" si="9"/>
        <v>-2109.3486925438897</v>
      </c>
      <c r="AS14">
        <f t="shared" si="9"/>
        <v>-926.46906342542059</v>
      </c>
      <c r="AT14">
        <f t="shared" si="9"/>
        <v>51.655470164223786</v>
      </c>
      <c r="AU14">
        <f t="shared" si="9"/>
        <v>-2984.1622858050864</v>
      </c>
      <c r="AW14">
        <v>11</v>
      </c>
      <c r="AX14">
        <f>IF(Z14&gt;0, (R14*SUMPRODUCT(K14:$K$98, X14:$X$98)-K14*$AZ$3)/Z14, 0)</f>
        <v>70329.552722846478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2000000</v>
      </c>
      <c r="S15">
        <f t="shared" si="1"/>
        <v>73415.213460774015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61670.852737822912</v>
      </c>
      <c r="AC15">
        <f t="shared" si="2"/>
        <v>63564.363719274545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-4590.0312562945273</v>
      </c>
      <c r="AI15">
        <f t="shared" si="6"/>
        <v>-4611.6767575206586</v>
      </c>
      <c r="AJ15">
        <f t="shared" si="7"/>
        <v>-1893.5109814516327</v>
      </c>
      <c r="AK15">
        <f t="shared" si="22"/>
        <v>252.85049622507395</v>
      </c>
      <c r="AL15">
        <f t="shared" si="8"/>
        <v>-6252.3372427472177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-2091.6878731462093</v>
      </c>
      <c r="AR15">
        <f t="shared" si="9"/>
        <v>-2101.5517781818849</v>
      </c>
      <c r="AS15">
        <f t="shared" si="9"/>
        <v>-862.87733926433555</v>
      </c>
      <c r="AT15">
        <f t="shared" si="9"/>
        <v>115.22455668416299</v>
      </c>
      <c r="AU15">
        <f t="shared" si="9"/>
        <v>-2849.2045607620576</v>
      </c>
      <c r="AW15">
        <v>12</v>
      </c>
      <c r="AX15">
        <f>IF(Z15&gt;0, (R15*SUMPRODUCT(K15:$K$98, X15:$X$98)-K15*$AZ$3)/Z15, 0)</f>
        <v>73415.213460774015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2000000</v>
      </c>
      <c r="S16">
        <f t="shared" si="1"/>
        <v>76583.654629246972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63564.363719274545</v>
      </c>
      <c r="AC16">
        <f t="shared" si="2"/>
        <v>65458.784410278997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-4852.2772047821136</v>
      </c>
      <c r="AI16">
        <f t="shared" si="6"/>
        <v>-4873.6455975309236</v>
      </c>
      <c r="AJ16">
        <f t="shared" si="7"/>
        <v>-1894.4206910044522</v>
      </c>
      <c r="AK16">
        <f t="shared" si="22"/>
        <v>451.30698240684927</v>
      </c>
      <c r="AL16">
        <f t="shared" si="8"/>
        <v>-6316.759306128527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-2091.7547622594902</v>
      </c>
      <c r="AR16">
        <f t="shared" si="9"/>
        <v>-2100.966403599788</v>
      </c>
      <c r="AS16">
        <f t="shared" si="9"/>
        <v>-816.66057706392246</v>
      </c>
      <c r="AT16">
        <f t="shared" si="9"/>
        <v>194.55267905141818</v>
      </c>
      <c r="AU16">
        <f t="shared" si="9"/>
        <v>-2723.0743016122924</v>
      </c>
      <c r="AW16">
        <v>13</v>
      </c>
      <c r="AX16">
        <f>IF(Z16&gt;0, (R16*SUMPRODUCT(K16:$K$98, X16:$X$98)-K16*$AZ$3)/Z16, 0)</f>
        <v>76583.654629246972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2000000</v>
      </c>
      <c r="S17">
        <f t="shared" si="1"/>
        <v>80076.78086398021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65458.784410278997</v>
      </c>
      <c r="AC17">
        <f t="shared" si="2"/>
        <v>67553.747625846867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-5152.3468595930817</v>
      </c>
      <c r="AI17">
        <f t="shared" si="6"/>
        <v>-5173.4371640786585</v>
      </c>
      <c r="AJ17">
        <f t="shared" si="7"/>
        <v>-2094.9632155678701</v>
      </c>
      <c r="AK17">
        <f t="shared" si="22"/>
        <v>903.33122486185016</v>
      </c>
      <c r="AL17">
        <f t="shared" si="8"/>
        <v>-6365.0691547846782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-2087.9027636515862</v>
      </c>
      <c r="AR17">
        <f t="shared" si="9"/>
        <v>-2096.4492583309384</v>
      </c>
      <c r="AS17">
        <f t="shared" si="9"/>
        <v>-848.9489560254533</v>
      </c>
      <c r="AT17">
        <f t="shared" si="9"/>
        <v>366.05993584655243</v>
      </c>
      <c r="AU17">
        <f t="shared" si="9"/>
        <v>-2579.3382785098393</v>
      </c>
      <c r="AW17">
        <v>14</v>
      </c>
      <c r="AX17">
        <f>IF(Z17&gt;0, (R17*SUMPRODUCT(K17:$K$98, X17:$X$98)-K17*$AZ$3)/Z17, 0)</f>
        <v>80076.78086398021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2000000</v>
      </c>
      <c r="S18">
        <f t="shared" si="1"/>
        <v>84034.50050802654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67553.747625846867</v>
      </c>
      <c r="AC18">
        <f t="shared" si="2"/>
        <v>69850.478849465959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-7928.2672622181235</v>
      </c>
      <c r="AI18">
        <f t="shared" si="6"/>
        <v>-7949.0475603180666</v>
      </c>
      <c r="AJ18">
        <f t="shared" si="7"/>
        <v>-2296.7312236190919</v>
      </c>
      <c r="AK18">
        <f t="shared" si="22"/>
        <v>1459.1609487182925</v>
      </c>
      <c r="AL18">
        <f t="shared" si="8"/>
        <v>-8786.6178352188672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-2998.1320267470264</v>
      </c>
      <c r="AR18">
        <f t="shared" si="9"/>
        <v>-3005.99024786877</v>
      </c>
      <c r="AS18">
        <f t="shared" si="9"/>
        <v>-868.52564508979333</v>
      </c>
      <c r="AT18">
        <f t="shared" si="9"/>
        <v>551.792343502172</v>
      </c>
      <c r="AU18">
        <f t="shared" si="9"/>
        <v>-3322.7235494563915</v>
      </c>
      <c r="AW18">
        <v>15</v>
      </c>
      <c r="AX18">
        <f>IF(Z18&gt;0, (R18*SUMPRODUCT(K18:$K$98, X18:$X$98)-K18*$AZ$3)/Z18, 0)</f>
        <v>84034.50050802654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2000000</v>
      </c>
      <c r="S19">
        <f t="shared" si="1"/>
        <v>86831.958206078067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69850.478849465959</v>
      </c>
      <c r="AC19">
        <f t="shared" si="2"/>
        <v>70981.322408530526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-10887.213780522425</v>
      </c>
      <c r="AI19">
        <f t="shared" si="6"/>
        <v>-10907.650185469112</v>
      </c>
      <c r="AJ19">
        <f t="shared" si="7"/>
        <v>-1130.8435590645677</v>
      </c>
      <c r="AK19">
        <f t="shared" si="22"/>
        <v>1557.6656783430908</v>
      </c>
      <c r="AL19">
        <f t="shared" si="8"/>
        <v>-10480.828066190588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-3839.4844820516009</v>
      </c>
      <c r="AR19">
        <f t="shared" si="9"/>
        <v>-3846.6915840010552</v>
      </c>
      <c r="AS19">
        <f t="shared" si="9"/>
        <v>-398.80325528503272</v>
      </c>
      <c r="AT19">
        <f t="shared" si="9"/>
        <v>549.32633094081632</v>
      </c>
      <c r="AU19">
        <f t="shared" si="9"/>
        <v>-3696.1685083452712</v>
      </c>
      <c r="AW19">
        <v>16</v>
      </c>
      <c r="AX19">
        <f>IF(Z19&gt;0, (R19*SUMPRODUCT(K19:$K$98, X19:$X$98)-K19*$AZ$3)/Z19, 0)</f>
        <v>86831.958206078067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2000000</v>
      </c>
      <c r="S20">
        <f t="shared" si="1"/>
        <v>87352.279859973831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70981.322408530526</v>
      </c>
      <c r="AC20">
        <f t="shared" si="2"/>
        <v>70083.140078668599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-13953.977297598278</v>
      </c>
      <c r="AI20">
        <f t="shared" si="6"/>
        <v>-13974.034913779278</v>
      </c>
      <c r="AJ20">
        <f t="shared" si="7"/>
        <v>898.18232986192743</v>
      </c>
      <c r="AK20">
        <f t="shared" si="22"/>
        <v>305.21968635668128</v>
      </c>
      <c r="AL20">
        <f t="shared" si="8"/>
        <v>-12770.63289756067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-4667.5606668760656</v>
      </c>
      <c r="AR20">
        <f t="shared" si="9"/>
        <v>-4674.2698751799844</v>
      </c>
      <c r="AS20">
        <f t="shared" si="9"/>
        <v>300.43910959122798</v>
      </c>
      <c r="AT20">
        <f t="shared" si="9"/>
        <v>102.09500649251441</v>
      </c>
      <c r="AU20">
        <f t="shared" si="9"/>
        <v>-4271.735759096242</v>
      </c>
      <c r="AW20">
        <v>17</v>
      </c>
      <c r="AX20">
        <f>IF(Z20&gt;0, (R20*SUMPRODUCT(K20:$K$98, X20:$X$98)-K20*$AZ$3)/Z20, 0)</f>
        <v>87352.279859973831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2000000</v>
      </c>
      <c r="S21">
        <f t="shared" si="1"/>
        <v>86651.595187060462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70083.140078668599</v>
      </c>
      <c r="AC21">
        <f t="shared" si="2"/>
        <v>68073.481236618376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-17363.477175568711</v>
      </c>
      <c r="AI21">
        <f t="shared" si="6"/>
        <v>-17383.117172123206</v>
      </c>
      <c r="AJ21">
        <f t="shared" si="7"/>
        <v>2009.658842050223</v>
      </c>
      <c r="AK21">
        <f t="shared" si="22"/>
        <v>112.13302412586977</v>
      </c>
      <c r="AL21">
        <f t="shared" si="8"/>
        <v>-15261.325305947114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-5523.0386501865023</v>
      </c>
      <c r="AR21">
        <f t="shared" si="9"/>
        <v>-5529.2858124894901</v>
      </c>
      <c r="AS21">
        <f t="shared" si="9"/>
        <v>639.23967222129238</v>
      </c>
      <c r="AT21">
        <f t="shared" si="9"/>
        <v>35.667684528124461</v>
      </c>
      <c r="AU21">
        <f t="shared" si="9"/>
        <v>-4854.3784557400741</v>
      </c>
      <c r="AW21">
        <v>18</v>
      </c>
      <c r="AX21">
        <f>IF(Z21&gt;0, (R21*SUMPRODUCT(K21:$K$98, X21:$X$98)-K21*$AZ$3)/Z21, 0)</f>
        <v>86651.595187060462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2000000</v>
      </c>
      <c r="S22">
        <f t="shared" si="1"/>
        <v>85981.873290913165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68073.481236618376</v>
      </c>
      <c r="AC22">
        <f t="shared" si="2"/>
        <v>65965.186279615693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-21090.213900080103</v>
      </c>
      <c r="AI22">
        <f t="shared" si="6"/>
        <v>-21109.393868995303</v>
      </c>
      <c r="AJ22">
        <f t="shared" si="7"/>
        <v>2108.2949570026831</v>
      </c>
      <c r="AK22">
        <f t="shared" si="22"/>
        <v>1429.5431059689861</v>
      </c>
      <c r="AL22">
        <f t="shared" si="8"/>
        <v>-17571.555806023633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-6263.7280741746281</v>
      </c>
      <c r="AR22">
        <f t="shared" si="9"/>
        <v>-6269.4244654167996</v>
      </c>
      <c r="AS22">
        <f t="shared" si="9"/>
        <v>626.15705906938854</v>
      </c>
      <c r="AT22">
        <f t="shared" si="9"/>
        <v>424.56986584032342</v>
      </c>
      <c r="AU22">
        <f t="shared" si="9"/>
        <v>-5218.6975405070871</v>
      </c>
      <c r="AW22">
        <v>19</v>
      </c>
      <c r="AX22">
        <f>IF(Z22&gt;0, (R22*SUMPRODUCT(K22:$K$98, X22:$X$98)-K22*$AZ$3)/Z22, 0)</f>
        <v>85981.873290913165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2000000</v>
      </c>
      <c r="S23">
        <f t="shared" si="1"/>
        <v>86817.801778030465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65965.186279615693</v>
      </c>
      <c r="AC23">
        <f t="shared" si="2"/>
        <v>64854.491947670162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-25016.817055473857</v>
      </c>
      <c r="AI23">
        <f t="shared" si="6"/>
        <v>-25035.492514486712</v>
      </c>
      <c r="AJ23">
        <f t="shared" si="7"/>
        <v>1110.6943319455313</v>
      </c>
      <c r="AK23">
        <f t="shared" si="22"/>
        <v>4617.5630395730986</v>
      </c>
      <c r="AL23">
        <f t="shared" si="8"/>
        <v>-19307.235142968082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-6633.8544865972135</v>
      </c>
      <c r="AR23">
        <f t="shared" si="9"/>
        <v>-6638.8067663891215</v>
      </c>
      <c r="AS23">
        <f t="shared" si="9"/>
        <v>294.52925849344797</v>
      </c>
      <c r="AT23">
        <f t="shared" si="9"/>
        <v>1224.4659749996019</v>
      </c>
      <c r="AU23">
        <f t="shared" si="9"/>
        <v>-5119.8115328960712</v>
      </c>
      <c r="AW23">
        <v>20</v>
      </c>
      <c r="AX23">
        <f>IF(Z23&gt;0, (R23*SUMPRODUCT(K23:$K$98, X23:$X$98)-K23*$AZ$3)/Z23, 0)</f>
        <v>86817.801778030465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2000000</v>
      </c>
      <c r="S24">
        <f t="shared" si="1"/>
        <v>86659.447299160922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64854.491947670162</v>
      </c>
      <c r="AC24">
        <f t="shared" si="2"/>
        <v>62821.560445206072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-29247.262850851526</v>
      </c>
      <c r="AI24">
        <f t="shared" si="6"/>
        <v>-29265.385964488618</v>
      </c>
      <c r="AJ24">
        <f t="shared" si="7"/>
        <v>2032.9315024640891</v>
      </c>
      <c r="AK24">
        <f t="shared" si="22"/>
        <v>4539.814436336912</v>
      </c>
      <c r="AL24">
        <f t="shared" si="8"/>
        <v>-22692.640025687615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-6924.7020861711262</v>
      </c>
      <c r="AR24">
        <f t="shared" si="9"/>
        <v>-6928.9929889968253</v>
      </c>
      <c r="AS24">
        <f t="shared" si="9"/>
        <v>481.32521282230755</v>
      </c>
      <c r="AT24">
        <f t="shared" si="9"/>
        <v>1074.8651133080898</v>
      </c>
      <c r="AU24">
        <f t="shared" si="9"/>
        <v>-5372.8026628664275</v>
      </c>
      <c r="AW24">
        <v>21</v>
      </c>
      <c r="AX24">
        <f>IF(Z24&gt;0, (R24*SUMPRODUCT(K24:$K$98, X24:$X$98)-K24*$AZ$3)/Z24, 0)</f>
        <v>86659.447299160922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2000000</v>
      </c>
      <c r="S25">
        <f t="shared" si="1"/>
        <v>85623.704762960522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62821.560445206072</v>
      </c>
      <c r="AC25">
        <f t="shared" si="2"/>
        <v>60004.825309153835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-33756.836384990318</v>
      </c>
      <c r="AI25">
        <f t="shared" si="6"/>
        <v>-33774.356307036229</v>
      </c>
      <c r="AJ25">
        <f t="shared" si="7"/>
        <v>2816.7351360522371</v>
      </c>
      <c r="AK25">
        <f t="shared" si="22"/>
        <v>4397.5092311644257</v>
      </c>
      <c r="AL25">
        <f t="shared" si="8"/>
        <v>-26560.111939819566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-7136.0778921962465</v>
      </c>
      <c r="AR25">
        <f t="shared" si="9"/>
        <v>-7139.7815428274534</v>
      </c>
      <c r="AS25">
        <f t="shared" si="9"/>
        <v>595.44801838990577</v>
      </c>
      <c r="AT25">
        <f t="shared" si="9"/>
        <v>929.61816822368587</v>
      </c>
      <c r="AU25">
        <f t="shared" si="9"/>
        <v>-5614.7153562138619</v>
      </c>
      <c r="AW25">
        <v>22</v>
      </c>
      <c r="AX25">
        <f>IF(Z25&gt;0, (R25*SUMPRODUCT(K25:$K$98, X25:$X$98)-K25*$AZ$3)/Z25, 0)</f>
        <v>85623.704762960522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2000000</v>
      </c>
      <c r="S26">
        <f t="shared" si="1"/>
        <v>83787.31029218492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60004.825309153835</v>
      </c>
      <c r="AC26">
        <f t="shared" si="2"/>
        <v>56536.575050992273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-38051.869089946878</v>
      </c>
      <c r="AI26">
        <f t="shared" si="6"/>
        <v>-38068.7381644087</v>
      </c>
      <c r="AJ26">
        <f t="shared" si="7"/>
        <v>3468.2502581615627</v>
      </c>
      <c r="AK26">
        <f t="shared" si="22"/>
        <v>4200.3377716407686</v>
      </c>
      <c r="AL26">
        <f t="shared" si="8"/>
        <v>-30400.150134606367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-7182.172213330171</v>
      </c>
      <c r="AR26">
        <f t="shared" si="9"/>
        <v>-7185.3561987890171</v>
      </c>
      <c r="AS26">
        <f t="shared" si="9"/>
        <v>654.62147402436415</v>
      </c>
      <c r="AT26">
        <f t="shared" si="9"/>
        <v>792.80072047892179</v>
      </c>
      <c r="AU26">
        <f t="shared" si="9"/>
        <v>-5737.9340042857302</v>
      </c>
      <c r="AW26">
        <v>23</v>
      </c>
      <c r="AX26">
        <f>IF(Z26&gt;0, (R26*SUMPRODUCT(K26:$K$98, X26:$X$98)-K26*$AZ$3)/Z26, 0)</f>
        <v>83787.31029218492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2000000</v>
      </c>
      <c r="S27">
        <f t="shared" si="1"/>
        <v>81355.488356800619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56536.575050992273</v>
      </c>
      <c r="AC27">
        <f t="shared" si="2"/>
        <v>52629.248939478799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-42221.269089009664</v>
      </c>
      <c r="AI27">
        <f t="shared" si="6"/>
        <v>-42237.441706863254</v>
      </c>
      <c r="AJ27">
        <f t="shared" si="7"/>
        <v>3907.3261115134737</v>
      </c>
      <c r="AK27">
        <f t="shared" si="22"/>
        <v>3957.5602535694593</v>
      </c>
      <c r="AL27">
        <f t="shared" si="8"/>
        <v>-34372.555341780324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-7115.2977903900855</v>
      </c>
      <c r="AR27">
        <f t="shared" si="9"/>
        <v>-7118.0232648857927</v>
      </c>
      <c r="AS27">
        <f t="shared" si="9"/>
        <v>658.47828469993112</v>
      </c>
      <c r="AT27">
        <f t="shared" si="9"/>
        <v>666.94394401537159</v>
      </c>
      <c r="AU27">
        <f t="shared" si="9"/>
        <v>-5792.6010361704903</v>
      </c>
      <c r="AW27">
        <v>24</v>
      </c>
      <c r="AX27">
        <f>IF(Z27&gt;0, (R27*SUMPRODUCT(K27:$K$98, X27:$X$98)-K27*$AZ$3)/Z27, 0)</f>
        <v>81355.488356800619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2000000</v>
      </c>
      <c r="S28">
        <f t="shared" si="1"/>
        <v>78474.000321735104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52629.248939478799</v>
      </c>
      <c r="AC28">
        <f t="shared" si="2"/>
        <v>48437.920882853621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-46375.305147534964</v>
      </c>
      <c r="AI28">
        <f t="shared" si="6"/>
        <v>-46390.736347895676</v>
      </c>
      <c r="AJ28">
        <f t="shared" si="7"/>
        <v>4191.3280566251779</v>
      </c>
      <c r="AK28">
        <f t="shared" si="22"/>
        <v>3684.0474257635165</v>
      </c>
      <c r="AL28">
        <f t="shared" si="8"/>
        <v>-38515.360865506984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-6977.99341600962</v>
      </c>
      <c r="AR28">
        <f t="shared" si="9"/>
        <v>-6980.3153158693749</v>
      </c>
      <c r="AS28">
        <f t="shared" si="9"/>
        <v>630.66020785033015</v>
      </c>
      <c r="AT28">
        <f t="shared" si="9"/>
        <v>554.33077150569329</v>
      </c>
      <c r="AU28">
        <f t="shared" si="9"/>
        <v>-5795.3243365133521</v>
      </c>
      <c r="AW28">
        <v>25</v>
      </c>
      <c r="AX28">
        <f>IF(Z28&gt;0, (R28*SUMPRODUCT(K28:$K$98, X28:$X$98)-K28*$AZ$3)/Z28, 0)</f>
        <v>78474.000321735104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2000000</v>
      </c>
      <c r="S29">
        <f t="shared" si="1"/>
        <v>75259.040168490872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48437.920882853621</v>
      </c>
      <c r="AC29">
        <f t="shared" si="2"/>
        <v>44070.614729134089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-50979.748007679889</v>
      </c>
      <c r="AI29">
        <f t="shared" si="6"/>
        <v>-50994.387649186901</v>
      </c>
      <c r="AJ29">
        <f t="shared" si="7"/>
        <v>4367.3061537195317</v>
      </c>
      <c r="AK29">
        <f t="shared" si="22"/>
        <v>3390.6544617997538</v>
      </c>
      <c r="AL29">
        <f t="shared" si="8"/>
        <v>-43236.427033667613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-6848.941186318777</v>
      </c>
      <c r="AR29">
        <f t="shared" si="9"/>
        <v>-6850.9079681799822</v>
      </c>
      <c r="AS29">
        <f t="shared" si="9"/>
        <v>586.73147982149908</v>
      </c>
      <c r="AT29">
        <f t="shared" si="9"/>
        <v>455.52192585372336</v>
      </c>
      <c r="AU29">
        <f t="shared" si="9"/>
        <v>-5808.6545625047593</v>
      </c>
      <c r="AW29">
        <v>26</v>
      </c>
      <c r="AX29">
        <f>IF(Z29&gt;0, (R29*SUMPRODUCT(K29:$K$98, X29:$X$98)-K29*$AZ$3)/Z29, 0)</f>
        <v>75259.040168490872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2000000</v>
      </c>
      <c r="S30">
        <f t="shared" si="1"/>
        <v>71634.801330086644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44070.614729134089</v>
      </c>
      <c r="AC30">
        <f t="shared" si="2"/>
        <v>39552.644312717173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-55173.880911618311</v>
      </c>
      <c r="AI30">
        <f t="shared" si="6"/>
        <v>-55187.684483198856</v>
      </c>
      <c r="AJ30">
        <f t="shared" si="7"/>
        <v>4517.9704164169161</v>
      </c>
      <c r="AK30">
        <f t="shared" si="22"/>
        <v>3084.9430310393864</v>
      </c>
      <c r="AL30">
        <f t="shared" si="8"/>
        <v>-47584.771035742553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-6618.2209629544523</v>
      </c>
      <c r="AR30">
        <f t="shared" si="9"/>
        <v>-6619.8767298733019</v>
      </c>
      <c r="AS30">
        <f t="shared" si="9"/>
        <v>541.9398821669995</v>
      </c>
      <c r="AT30">
        <f t="shared" si="9"/>
        <v>370.04528773769499</v>
      </c>
      <c r="AU30">
        <f t="shared" si="9"/>
        <v>-5707.891559968607</v>
      </c>
      <c r="AW30">
        <v>27</v>
      </c>
      <c r="AX30">
        <f>IF(Z30&gt;0, (R30*SUMPRODUCT(K30:$K$98, X30:$X$98)-K30*$AZ$3)/Z30, 0)</f>
        <v>71634.801330086644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2000000</v>
      </c>
      <c r="S31">
        <f t="shared" si="1"/>
        <v>67674.525761936486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39552.644312717173</v>
      </c>
      <c r="AC31">
        <f t="shared" si="2"/>
        <v>35015.64725146081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-58417.81921459041</v>
      </c>
      <c r="AI31">
        <f t="shared" si="6"/>
        <v>-58430.754527714969</v>
      </c>
      <c r="AJ31">
        <f t="shared" si="7"/>
        <v>4536.9970612563629</v>
      </c>
      <c r="AK31">
        <f t="shared" si="22"/>
        <v>2768.6851018902025</v>
      </c>
      <c r="AL31">
        <f t="shared" si="8"/>
        <v>-51125.072364568405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-6256.5518410042278</v>
      </c>
      <c r="AR31">
        <f t="shared" si="9"/>
        <v>-6257.9372137934124</v>
      </c>
      <c r="AS31">
        <f t="shared" si="9"/>
        <v>485.91264956266298</v>
      </c>
      <c r="AT31">
        <f t="shared" si="9"/>
        <v>296.52633570179017</v>
      </c>
      <c r="AU31">
        <f t="shared" si="9"/>
        <v>-5475.4982285289598</v>
      </c>
      <c r="AW31">
        <v>28</v>
      </c>
      <c r="AX31">
        <f>IF(Z31&gt;0, (R31*SUMPRODUCT(K31:$K$98, X31:$X$98)-K31*$AZ$3)/Z31, 0)</f>
        <v>67674.525761936486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2000000</v>
      </c>
      <c r="S32">
        <f t="shared" si="1"/>
        <v>63578.109937474444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35015.64725146081</v>
      </c>
      <c r="AC32">
        <f t="shared" si="2"/>
        <v>30617.331036972748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-61336.150361497472</v>
      </c>
      <c r="AI32">
        <f t="shared" si="6"/>
        <v>-61348.189619611265</v>
      </c>
      <c r="AJ32">
        <f t="shared" si="7"/>
        <v>4398.3162144880625</v>
      </c>
      <c r="AK32">
        <f t="shared" si="22"/>
        <v>2451.095307602257</v>
      </c>
      <c r="AL32">
        <f t="shared" si="8"/>
        <v>-54498.778097520946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-5865.2725686115464</v>
      </c>
      <c r="AR32">
        <f t="shared" si="9"/>
        <v>-5866.4238232948783</v>
      </c>
      <c r="AS32">
        <f t="shared" si="9"/>
        <v>420.58921678120117</v>
      </c>
      <c r="AT32">
        <f t="shared" si="9"/>
        <v>234.38611627893189</v>
      </c>
      <c r="AU32">
        <f t="shared" si="9"/>
        <v>-5211.4484902347458</v>
      </c>
      <c r="AW32">
        <v>29</v>
      </c>
      <c r="AX32">
        <f>IF(Z32&gt;0, (R32*SUMPRODUCT(K32:$K$98, X32:$X$98)-K32*$AZ$3)/Z32, 0)</f>
        <v>63578.109937474444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2000000</v>
      </c>
      <c r="S33">
        <f t="shared" si="1"/>
        <v>59357.959723398533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30617.331036972748</v>
      </c>
      <c r="AC33">
        <f t="shared" si="2"/>
        <v>26411.197420607768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-63613.513591980351</v>
      </c>
      <c r="AI33">
        <f t="shared" si="6"/>
        <v>-63624.637288593105</v>
      </c>
      <c r="AJ33">
        <f t="shared" si="7"/>
        <v>4206.1336163649794</v>
      </c>
      <c r="AK33">
        <f t="shared" si="22"/>
        <v>2143.2131725880927</v>
      </c>
      <c r="AL33">
        <f t="shared" si="8"/>
        <v>-57275.290499640032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-5431.2906660531826</v>
      </c>
      <c r="AR33">
        <f t="shared" si="9"/>
        <v>-5432.2404018274456</v>
      </c>
      <c r="AS33">
        <f t="shared" si="9"/>
        <v>359.11763021396177</v>
      </c>
      <c r="AT33">
        <f t="shared" si="9"/>
        <v>182.9864920573641</v>
      </c>
      <c r="AU33">
        <f t="shared" si="9"/>
        <v>-4890.136279556119</v>
      </c>
      <c r="AW33">
        <v>30</v>
      </c>
      <c r="AX33">
        <f>IF(Z33&gt;0, (R33*SUMPRODUCT(K33:$K$98, X33:$X$98)-K33*$AZ$3)/Z33, 0)</f>
        <v>59357.959723398533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2000000</v>
      </c>
      <c r="S34">
        <f t="shared" si="1"/>
        <v>55085.401476189785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26411.197420607768</v>
      </c>
      <c r="AC34">
        <f t="shared" si="2"/>
        <v>22461.280819060463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-65489.206490067118</v>
      </c>
      <c r="AI34">
        <f t="shared" si="6"/>
        <v>-65499.400334632621</v>
      </c>
      <c r="AJ34">
        <f t="shared" si="7"/>
        <v>3949.9166015473056</v>
      </c>
      <c r="AK34">
        <f t="shared" si="22"/>
        <v>1848.783819442544</v>
      </c>
      <c r="AL34">
        <f t="shared" si="8"/>
        <v>-59700.699913642777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-4992.353935682414</v>
      </c>
      <c r="AR34">
        <f t="shared" si="9"/>
        <v>-4993.1310298443968</v>
      </c>
      <c r="AS34">
        <f t="shared" si="9"/>
        <v>301.10888111528539</v>
      </c>
      <c r="AT34">
        <f t="shared" si="9"/>
        <v>140.93594459141676</v>
      </c>
      <c r="AU34">
        <f t="shared" ref="AU34:AU89" si="23">AL34*$K34</f>
        <v>-4551.0862041376949</v>
      </c>
      <c r="AW34">
        <v>31</v>
      </c>
      <c r="AX34">
        <f>IF(Z34&gt;0, (R34*SUMPRODUCT(K34:$K$98, X34:$X$98)-K34*$AZ$3)/Z34, 0)</f>
        <v>55085.401476189785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2000000</v>
      </c>
      <c r="S35">
        <f t="shared" si="1"/>
        <v>50771.461734971119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22461.280819060463</v>
      </c>
      <c r="AC35">
        <f t="shared" si="2"/>
        <v>18791.582298115427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-67110.56406630353</v>
      </c>
      <c r="AI35">
        <f t="shared" ref="AI35:AI66" si="25">SUM(AE35:AH35)</f>
        <v>-67119.81709037254</v>
      </c>
      <c r="AJ35">
        <f t="shared" si="7"/>
        <v>3669.6985209450359</v>
      </c>
      <c r="AK35">
        <f t="shared" si="22"/>
        <v>1572.2896573342325</v>
      </c>
      <c r="AL35">
        <f t="shared" si="8"/>
        <v>-61877.828912093275</v>
      </c>
      <c r="AN35">
        <f t="shared" ref="AN35:AT66" si="26">AE35*$K35</f>
        <v>0</v>
      </c>
      <c r="AO35">
        <f t="shared" si="26"/>
        <v>0</v>
      </c>
      <c r="AP35">
        <f t="shared" si="26"/>
        <v>-0.62979804508115111</v>
      </c>
      <c r="AQ35">
        <f t="shared" si="26"/>
        <v>-4567.8149908605465</v>
      </c>
      <c r="AR35">
        <f t="shared" si="26"/>
        <v>-4568.4447889056273</v>
      </c>
      <c r="AS35">
        <f t="shared" si="26"/>
        <v>249.77444533696041</v>
      </c>
      <c r="AT35">
        <f t="shared" si="26"/>
        <v>107.01635974405961</v>
      </c>
      <c r="AU35">
        <f t="shared" si="23"/>
        <v>-4211.6539838246072</v>
      </c>
      <c r="AW35">
        <v>32</v>
      </c>
      <c r="AX35">
        <f>IF(Z35&gt;0, (R35*SUMPRODUCT(K35:$K$98, X35:$X$98)-K35*$AZ$3)/Z35, 0)</f>
        <v>50771.461734971119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2000000</v>
      </c>
      <c r="S36">
        <f t="shared" si="1"/>
        <v>46327.476048445547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18791.582298115427</v>
      </c>
      <c r="AC36">
        <f t="shared" si="2"/>
        <v>15404.709641841833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-67803.939651983223</v>
      </c>
      <c r="AI36">
        <f t="shared" si="25"/>
        <v>-67812.252596565901</v>
      </c>
      <c r="AJ36">
        <f t="shared" si="7"/>
        <v>3386.8726562735937</v>
      </c>
      <c r="AK36">
        <f t="shared" si="22"/>
        <v>1315.4107608680799</v>
      </c>
      <c r="AL36">
        <f t="shared" si="8"/>
        <v>-63109.969179424224</v>
      </c>
      <c r="AN36">
        <f t="shared" si="26"/>
        <v>0</v>
      </c>
      <c r="AO36">
        <f t="shared" si="26"/>
        <v>0</v>
      </c>
      <c r="AP36">
        <f t="shared" si="26"/>
        <v>-0.50518969026342975</v>
      </c>
      <c r="AQ36">
        <f t="shared" si="26"/>
        <v>-4120.5436810927276</v>
      </c>
      <c r="AR36">
        <f t="shared" si="26"/>
        <v>-4121.0488707829909</v>
      </c>
      <c r="AS36">
        <f t="shared" si="26"/>
        <v>205.82515992587611</v>
      </c>
      <c r="AT36">
        <f t="shared" si="26"/>
        <v>79.9394183664932</v>
      </c>
      <c r="AU36">
        <f t="shared" si="23"/>
        <v>-3835.2842924906217</v>
      </c>
      <c r="AW36">
        <v>33</v>
      </c>
      <c r="AX36">
        <f>IF(Z36&gt;0, (R36*SUMPRODUCT(K36:$K$98, X36:$X$98)-K36*$AZ$3)/Z36, 0)</f>
        <v>46327.476048445547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2000000</v>
      </c>
      <c r="S37">
        <f t="shared" si="1"/>
        <v>41762.169625638693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15404.709641841833</v>
      </c>
      <c r="AC37">
        <f t="shared" si="2"/>
        <v>12338.578759487451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-67487.809300008812</v>
      </c>
      <c r="AI37">
        <f t="shared" si="25"/>
        <v>-67495.195517529413</v>
      </c>
      <c r="AJ37">
        <f t="shared" si="7"/>
        <v>3066.1308823543823</v>
      </c>
      <c r="AK37">
        <f t="shared" si="22"/>
        <v>1078.3296749289284</v>
      </c>
      <c r="AL37">
        <f t="shared" si="8"/>
        <v>-63350.734960246104</v>
      </c>
      <c r="AN37">
        <f t="shared" si="26"/>
        <v>0</v>
      </c>
      <c r="AO37">
        <f t="shared" si="26"/>
        <v>0</v>
      </c>
      <c r="AP37">
        <f t="shared" si="26"/>
        <v>-0.40077780677934161</v>
      </c>
      <c r="AQ37">
        <f t="shared" si="26"/>
        <v>-3661.9035548523466</v>
      </c>
      <c r="AR37">
        <f t="shared" si="26"/>
        <v>-3662.304332659126</v>
      </c>
      <c r="AS37">
        <f t="shared" si="26"/>
        <v>166.36894417218264</v>
      </c>
      <c r="AT37">
        <f t="shared" si="26"/>
        <v>58.510408189001666</v>
      </c>
      <c r="AU37">
        <f t="shared" si="23"/>
        <v>-3437.4249802979421</v>
      </c>
      <c r="AW37">
        <v>34</v>
      </c>
      <c r="AX37">
        <f>IF(Z37&gt;0, (R37*SUMPRODUCT(K37:$K$98, X37:$X$98)-K37*$AZ$3)/Z37, 0)</f>
        <v>41762.169625638693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2000000</v>
      </c>
      <c r="S38">
        <f t="shared" si="1"/>
        <v>37103.570561757842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12338.578759487451</v>
      </c>
      <c r="AC38">
        <f t="shared" si="2"/>
        <v>9618.115203508627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-66541.547296988239</v>
      </c>
      <c r="AI38">
        <f t="shared" si="25"/>
        <v>-66548.027882992421</v>
      </c>
      <c r="AJ38">
        <f t="shared" si="7"/>
        <v>2720.4635559788239</v>
      </c>
      <c r="AK38">
        <f t="shared" si="22"/>
        <v>863.70051316412162</v>
      </c>
      <c r="AL38">
        <f t="shared" si="8"/>
        <v>-62963.863813849479</v>
      </c>
      <c r="AN38">
        <f t="shared" si="26"/>
        <v>0</v>
      </c>
      <c r="AO38">
        <f t="shared" si="26"/>
        <v>0</v>
      </c>
      <c r="AP38">
        <f t="shared" si="26"/>
        <v>-0.31396253492171405</v>
      </c>
      <c r="AQ38">
        <f t="shared" si="26"/>
        <v>-3223.713542802031</v>
      </c>
      <c r="AR38">
        <f t="shared" si="26"/>
        <v>-3224.0275053369528</v>
      </c>
      <c r="AS38">
        <f t="shared" si="26"/>
        <v>131.79728401814978</v>
      </c>
      <c r="AT38">
        <f t="shared" si="26"/>
        <v>41.843376872275783</v>
      </c>
      <c r="AU38">
        <f t="shared" si="23"/>
        <v>-3050.3868444465274</v>
      </c>
      <c r="AW38">
        <v>35</v>
      </c>
      <c r="AX38">
        <f>IF(Z38&gt;0, (R38*SUMPRODUCT(K38:$K$98, X38:$X$98)-K38*$AZ$3)/Z38, 0)</f>
        <v>37103.570561757842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2000000</v>
      </c>
      <c r="S39">
        <f t="shared" si="1"/>
        <v>32272.186344505513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9618.115203508627</v>
      </c>
      <c r="AC39">
        <f t="shared" si="2"/>
        <v>7234.9730882722424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-64890.366883316841</v>
      </c>
      <c r="AI39">
        <f t="shared" si="25"/>
        <v>-64895.971533874937</v>
      </c>
      <c r="AJ39">
        <f t="shared" si="7"/>
        <v>2383.1421152363846</v>
      </c>
      <c r="AK39">
        <f t="shared" si="22"/>
        <v>673.26806424560391</v>
      </c>
      <c r="AL39">
        <f t="shared" si="8"/>
        <v>-61839.56135439295</v>
      </c>
      <c r="AN39">
        <f t="shared" si="26"/>
        <v>0</v>
      </c>
      <c r="AO39">
        <f t="shared" si="26"/>
        <v>0</v>
      </c>
      <c r="AP39">
        <f t="shared" si="26"/>
        <v>-0.24243430072686642</v>
      </c>
      <c r="AQ39">
        <f t="shared" si="26"/>
        <v>-2806.892339886178</v>
      </c>
      <c r="AR39">
        <f t="shared" si="26"/>
        <v>-2807.1347741869049</v>
      </c>
      <c r="AS39">
        <f t="shared" si="26"/>
        <v>103.084998119142</v>
      </c>
      <c r="AT39">
        <f t="shared" si="26"/>
        <v>29.122827670540442</v>
      </c>
      <c r="AU39">
        <f t="shared" si="23"/>
        <v>-2674.9269483972225</v>
      </c>
      <c r="AW39">
        <v>36</v>
      </c>
      <c r="AX39">
        <f>IF(Z39&gt;0, (R39*SUMPRODUCT(K39:$K$98, X39:$X$98)-K39*$AZ$3)/Z39, 0)</f>
        <v>32272.186344505513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2000000</v>
      </c>
      <c r="S40">
        <f t="shared" si="1"/>
        <v>27160.863152687725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7234.9730882722424</v>
      </c>
      <c r="AC40">
        <f t="shared" si="2"/>
        <v>5178.5909515696776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-62560.90301767904</v>
      </c>
      <c r="AI40">
        <f t="shared" si="25"/>
        <v>-62565.669610443838</v>
      </c>
      <c r="AJ40">
        <f t="shared" si="7"/>
        <v>2056.3821367025648</v>
      </c>
      <c r="AK40">
        <f t="shared" si="22"/>
        <v>506.44811617905702</v>
      </c>
      <c r="AL40">
        <f t="shared" si="8"/>
        <v>-60002.839357562218</v>
      </c>
      <c r="AN40">
        <f t="shared" si="26"/>
        <v>0</v>
      </c>
      <c r="AO40">
        <f t="shared" si="26"/>
        <v>0</v>
      </c>
      <c r="AP40">
        <f t="shared" si="26"/>
        <v>-0.18409226979774893</v>
      </c>
      <c r="AQ40">
        <f t="shared" si="26"/>
        <v>-2416.1868247227812</v>
      </c>
      <c r="AR40">
        <f t="shared" si="26"/>
        <v>-2416.3709169925792</v>
      </c>
      <c r="AS40">
        <f t="shared" si="26"/>
        <v>79.420263864988399</v>
      </c>
      <c r="AT40">
        <f t="shared" si="26"/>
        <v>19.559712323393303</v>
      </c>
      <c r="AU40">
        <f t="shared" si="23"/>
        <v>-2317.3909408041973</v>
      </c>
      <c r="AW40">
        <v>37</v>
      </c>
      <c r="AX40">
        <f>IF(Z40&gt;0, (R40*SUMPRODUCT(K40:$K$98, X40:$X$98)-K40*$AZ$3)/Z40, 0)</f>
        <v>27160.863152687725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2000000</v>
      </c>
      <c r="S41">
        <f t="shared" si="1"/>
        <v>21588.946717450781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5178.5909515696776</v>
      </c>
      <c r="AC41">
        <f t="shared" si="2"/>
        <v>3432.5025225465497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-59527.11708389048</v>
      </c>
      <c r="AI41">
        <f t="shared" si="25"/>
        <v>-59531.091921764084</v>
      </c>
      <c r="AJ41">
        <f t="shared" si="7"/>
        <v>1746.0884290231279</v>
      </c>
      <c r="AK41">
        <f t="shared" si="22"/>
        <v>362.50136660987749</v>
      </c>
      <c r="AL41">
        <f t="shared" si="8"/>
        <v>-57422.502126131083</v>
      </c>
      <c r="AN41">
        <f t="shared" si="26"/>
        <v>0</v>
      </c>
      <c r="AO41">
        <f t="shared" si="26"/>
        <v>0</v>
      </c>
      <c r="AP41">
        <f t="shared" si="26"/>
        <v>-0.13706573510981593</v>
      </c>
      <c r="AQ41">
        <f t="shared" si="26"/>
        <v>-2052.6945554841136</v>
      </c>
      <c r="AR41">
        <f t="shared" si="26"/>
        <v>-2052.8316212192235</v>
      </c>
      <c r="AS41">
        <f t="shared" si="26"/>
        <v>60.210982611478656</v>
      </c>
      <c r="AT41">
        <f t="shared" si="26"/>
        <v>12.500262368610816</v>
      </c>
      <c r="AU41">
        <f t="shared" si="23"/>
        <v>-1980.1203762391342</v>
      </c>
      <c r="AW41">
        <v>38</v>
      </c>
      <c r="AX41">
        <f>IF(Z41&gt;0, (R41*SUMPRODUCT(K41:$K$98, X41:$X$98)-K41*$AZ$3)/Z41, 0)</f>
        <v>21588.946717450781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2000000</v>
      </c>
      <c r="S42">
        <f t="shared" si="1"/>
        <v>15269.631591750043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3432.5025225465497</v>
      </c>
      <c r="AC42">
        <f t="shared" si="2"/>
        <v>1978.1101060799829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-55716.415428860993</v>
      </c>
      <c r="AI42">
        <f t="shared" si="25"/>
        <v>-55719.654063162998</v>
      </c>
      <c r="AJ42">
        <f t="shared" si="7"/>
        <v>1454.3924164665668</v>
      </c>
      <c r="AK42">
        <f t="shared" si="22"/>
        <v>240.27517657825851</v>
      </c>
      <c r="AL42">
        <f t="shared" si="8"/>
        <v>-54024.986470118172</v>
      </c>
      <c r="AN42">
        <f t="shared" si="26"/>
        <v>0</v>
      </c>
      <c r="AO42">
        <f t="shared" si="26"/>
        <v>0</v>
      </c>
      <c r="AP42">
        <f t="shared" si="26"/>
        <v>-9.9713364210460925E-2</v>
      </c>
      <c r="AQ42">
        <f t="shared" si="26"/>
        <v>-1715.4364173572503</v>
      </c>
      <c r="AR42">
        <f t="shared" si="26"/>
        <v>-1715.5361307214609</v>
      </c>
      <c r="AS42">
        <f t="shared" si="26"/>
        <v>44.778862694792082</v>
      </c>
      <c r="AT42">
        <f t="shared" si="26"/>
        <v>7.3977621301850967</v>
      </c>
      <c r="AU42">
        <f t="shared" si="23"/>
        <v>-1663.3595058964836</v>
      </c>
      <c r="AW42">
        <v>39</v>
      </c>
      <c r="AX42">
        <f>IF(Z42&gt;0, (R42*SUMPRODUCT(K42:$K$98, X42:$X$98)-K42*$AZ$3)/Z42, 0)</f>
        <v>15269.631591750043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2000000</v>
      </c>
      <c r="S43">
        <f t="shared" si="1"/>
        <v>7766.6123203901898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1978.1101060799829</v>
      </c>
      <c r="AC43">
        <f t="shared" si="2"/>
        <v>796.8720271312568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-51295.303710342188</v>
      </c>
      <c r="AI43">
        <f t="shared" si="25"/>
        <v>-51297.868767004795</v>
      </c>
      <c r="AJ43">
        <f t="shared" si="7"/>
        <v>1181.2380789487261</v>
      </c>
      <c r="AK43">
        <f t="shared" si="22"/>
        <v>138.4677074255988</v>
      </c>
      <c r="AL43">
        <f t="shared" si="8"/>
        <v>-49978.16298063047</v>
      </c>
      <c r="AN43">
        <f t="shared" si="26"/>
        <v>0</v>
      </c>
      <c r="AO43">
        <f t="shared" si="26"/>
        <v>0</v>
      </c>
      <c r="AP43">
        <f t="shared" si="26"/>
        <v>-7.0513195799322179E-2</v>
      </c>
      <c r="AQ43">
        <f t="shared" si="26"/>
        <v>-1410.1036623653908</v>
      </c>
      <c r="AR43">
        <f t="shared" si="26"/>
        <v>-1410.1741755611904</v>
      </c>
      <c r="AS43">
        <f t="shared" si="26"/>
        <v>32.472137228329238</v>
      </c>
      <c r="AT43">
        <f t="shared" si="26"/>
        <v>3.8064658406693304</v>
      </c>
      <c r="AU43">
        <f t="shared" si="23"/>
        <v>-1373.8955724921918</v>
      </c>
      <c r="AW43">
        <v>40</v>
      </c>
      <c r="AX43">
        <f>IF(Z43&gt;0, (R43*SUMPRODUCT(K43:$K$98, X43:$X$98)-K43*$AZ$3)/Z43, 0)</f>
        <v>7766.6123203901898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2000000</v>
      </c>
      <c r="S44">
        <f t="shared" si="1"/>
        <v>-1734.3860476750806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796.8720271312568</v>
      </c>
      <c r="AC44">
        <f t="shared" si="2"/>
        <v>-136.26883308366405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-46014.654072724858</v>
      </c>
      <c r="AI44">
        <f t="shared" si="25"/>
        <v>-46016.618295644927</v>
      </c>
      <c r="AJ44">
        <f t="shared" si="7"/>
        <v>933.14086021492085</v>
      </c>
      <c r="AK44">
        <f t="shared" si="22"/>
        <v>55.781041899187983</v>
      </c>
      <c r="AL44">
        <f t="shared" si="8"/>
        <v>-45027.696393530816</v>
      </c>
      <c r="AN44">
        <f t="shared" si="26"/>
        <v>0</v>
      </c>
      <c r="AO44">
        <f t="shared" si="26"/>
        <v>0</v>
      </c>
      <c r="AP44">
        <f t="shared" si="26"/>
        <v>-4.8211005215786189E-2</v>
      </c>
      <c r="AQ44">
        <f t="shared" si="26"/>
        <v>-1129.4098571177431</v>
      </c>
      <c r="AR44">
        <f t="shared" si="26"/>
        <v>-1129.4580681229588</v>
      </c>
      <c r="AS44">
        <f t="shared" si="26"/>
        <v>22.903540336093911</v>
      </c>
      <c r="AT44">
        <f t="shared" si="26"/>
        <v>1.3691216381127536</v>
      </c>
      <c r="AU44">
        <f t="shared" si="23"/>
        <v>-1105.1854061487522</v>
      </c>
      <c r="AW44">
        <v>41</v>
      </c>
      <c r="AX44">
        <f>IF(Z44&gt;0, (R44*SUMPRODUCT(K44:$K$98, X44:$X$98)-K44*$AZ$3)/Z44, 0)</f>
        <v>-1734.3860476750806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2000000</v>
      </c>
      <c r="S45">
        <f t="shared" si="1"/>
        <v>-14530.726521630249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-136.26883308366405</v>
      </c>
      <c r="AC45">
        <f t="shared" si="2"/>
        <v>-839.81904542420261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-39974.293490912023</v>
      </c>
      <c r="AI45">
        <f t="shared" si="25"/>
        <v>-39975.738392934254</v>
      </c>
      <c r="AJ45">
        <f t="shared" si="7"/>
        <v>703.55021234053856</v>
      </c>
      <c r="AK45">
        <f t="shared" si="22"/>
        <v>-9.538818315856485</v>
      </c>
      <c r="AL45">
        <f t="shared" si="8"/>
        <v>-39281.726998909573</v>
      </c>
      <c r="AN45">
        <f t="shared" si="26"/>
        <v>0</v>
      </c>
      <c r="AO45">
        <f t="shared" si="26"/>
        <v>0</v>
      </c>
      <c r="AP45">
        <f t="shared" si="26"/>
        <v>-3.1664729952486141E-2</v>
      </c>
      <c r="AQ45">
        <f t="shared" si="26"/>
        <v>-876.02840120313215</v>
      </c>
      <c r="AR45">
        <f t="shared" si="26"/>
        <v>-876.06006593308462</v>
      </c>
      <c r="AS45">
        <f t="shared" si="26"/>
        <v>15.418157867453642</v>
      </c>
      <c r="AT45">
        <f t="shared" si="26"/>
        <v>-0.2090412369766253</v>
      </c>
      <c r="AU45">
        <f t="shared" si="23"/>
        <v>-860.85094930260766</v>
      </c>
      <c r="AW45">
        <v>42</v>
      </c>
      <c r="AX45">
        <f>IF(Z45&gt;0, (R45*SUMPRODUCT(K45:$K$98, X45:$X$98)-K45*$AZ$3)/Z45, 0)</f>
        <v>-14530.726521630249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2000000</v>
      </c>
      <c r="S46">
        <f t="shared" si="1"/>
        <v>-32976.26016696974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-839.81904542420261</v>
      </c>
      <c r="AC46">
        <f t="shared" si="2"/>
        <v>-1335.6156209334024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-33431.565029597296</v>
      </c>
      <c r="AI46">
        <f t="shared" si="25"/>
        <v>-33432.577588036438</v>
      </c>
      <c r="AJ46">
        <f t="shared" si="7"/>
        <v>495.79657550919978</v>
      </c>
      <c r="AK46">
        <f t="shared" si="22"/>
        <v>-58.787333179694187</v>
      </c>
      <c r="AL46">
        <f t="shared" si="8"/>
        <v>-32995.568345706932</v>
      </c>
      <c r="AN46">
        <f t="shared" si="26"/>
        <v>0</v>
      </c>
      <c r="AO46">
        <f t="shared" si="26"/>
        <v>0</v>
      </c>
      <c r="AP46">
        <f t="shared" si="26"/>
        <v>-1.9812508442949312E-2</v>
      </c>
      <c r="AQ46">
        <f t="shared" si="26"/>
        <v>-654.14808548986002</v>
      </c>
      <c r="AR46">
        <f t="shared" si="26"/>
        <v>-654.16789799830303</v>
      </c>
      <c r="AS46">
        <f t="shared" si="26"/>
        <v>9.7011426289688885</v>
      </c>
      <c r="AT46">
        <f t="shared" si="26"/>
        <v>-1.150278828302125</v>
      </c>
      <c r="AU46">
        <f t="shared" si="23"/>
        <v>-645.61703419763626</v>
      </c>
      <c r="AW46">
        <v>43</v>
      </c>
      <c r="AX46">
        <f>IF(Z46&gt;0, (R46*SUMPRODUCT(K46:$K$98, X46:$X$98)-K46*$AZ$3)/Z46, 0)</f>
        <v>-32976.26016696974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2000000</v>
      </c>
      <c r="S47">
        <f t="shared" si="1"/>
        <v>-61563.711416351449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-1335.6156209334024</v>
      </c>
      <c r="AC47">
        <f t="shared" si="2"/>
        <v>-1650.271004910823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-26582.818209750043</v>
      </c>
      <c r="AI47">
        <f t="shared" si="25"/>
        <v>-26583.488357377169</v>
      </c>
      <c r="AJ47">
        <f t="shared" si="7"/>
        <v>314.65538397742057</v>
      </c>
      <c r="AK47">
        <f t="shared" si="22"/>
        <v>-93.493093465338177</v>
      </c>
      <c r="AL47">
        <f t="shared" si="8"/>
        <v>-26362.326066865087</v>
      </c>
      <c r="AN47">
        <f t="shared" si="26"/>
        <v>0</v>
      </c>
      <c r="AO47">
        <f t="shared" si="26"/>
        <v>0</v>
      </c>
      <c r="AP47">
        <f t="shared" si="26"/>
        <v>-1.1707706551649821E-2</v>
      </c>
      <c r="AQ47">
        <f t="shared" si="26"/>
        <v>-464.41085861942992</v>
      </c>
      <c r="AR47">
        <f t="shared" si="26"/>
        <v>-464.42256632598156</v>
      </c>
      <c r="AS47">
        <f t="shared" si="26"/>
        <v>5.4971363791888317</v>
      </c>
      <c r="AT47">
        <f t="shared" si="26"/>
        <v>-1.6333560824374529</v>
      </c>
      <c r="AU47">
        <f t="shared" si="23"/>
        <v>-460.55878602923019</v>
      </c>
      <c r="AW47">
        <v>44</v>
      </c>
      <c r="AX47">
        <f>IF(Z47&gt;0, (R47*SUMPRODUCT(K47:$K$98, X47:$X$98)-K47*$AZ$3)/Z47, 0)</f>
        <v>-61563.711416351449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2000000</v>
      </c>
      <c r="S48">
        <f t="shared" si="1"/>
        <v>-109266.81115646102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-1650.271004910823</v>
      </c>
      <c r="AC48">
        <f t="shared" si="2"/>
        <v>-1811.5633800370038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-19917.16276087175</v>
      </c>
      <c r="AI48">
        <f t="shared" si="25"/>
        <v>-19917.577242488096</v>
      </c>
      <c r="AJ48">
        <f t="shared" si="7"/>
        <v>161.29237512618079</v>
      </c>
      <c r="AK48">
        <f t="shared" si="22"/>
        <v>-115.51897034375762</v>
      </c>
      <c r="AL48">
        <f t="shared" si="8"/>
        <v>-19871.803837705673</v>
      </c>
      <c r="AN48">
        <f t="shared" si="26"/>
        <v>0</v>
      </c>
      <c r="AO48">
        <f t="shared" si="26"/>
        <v>0</v>
      </c>
      <c r="AP48">
        <f t="shared" si="26"/>
        <v>-6.4652987037942446E-3</v>
      </c>
      <c r="AQ48">
        <f t="shared" si="26"/>
        <v>-310.67820984884071</v>
      </c>
      <c r="AR48">
        <f t="shared" si="26"/>
        <v>-310.68467514754451</v>
      </c>
      <c r="AS48">
        <f t="shared" si="26"/>
        <v>2.5159219196076035</v>
      </c>
      <c r="AT48">
        <f t="shared" si="26"/>
        <v>-1.8019246687327422</v>
      </c>
      <c r="AU48">
        <f t="shared" si="23"/>
        <v>-309.97067789666966</v>
      </c>
      <c r="AW48">
        <v>45</v>
      </c>
      <c r="AX48">
        <f>IF(Z48&gt;0, (R48*SUMPRODUCT(K48:$K$98, X48:$X$98)-K48*$AZ$3)/Z48, 0)</f>
        <v>-109266.81115646102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2000000</v>
      </c>
      <c r="S49">
        <f t="shared" si="1"/>
        <v>-195526.27854467707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-1811.5633800370038</v>
      </c>
      <c r="AC49">
        <f t="shared" si="2"/>
        <v>-1851.600086766872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-13887.289451941413</v>
      </c>
      <c r="AI49">
        <f t="shared" si="25"/>
        <v>-13887.526197623445</v>
      </c>
      <c r="AJ49">
        <f t="shared" si="7"/>
        <v>40.036706729868229</v>
      </c>
      <c r="AK49">
        <f t="shared" si="22"/>
        <v>-126.80943660259028</v>
      </c>
      <c r="AL49">
        <f t="shared" si="8"/>
        <v>-13974.298927496167</v>
      </c>
      <c r="AN49">
        <f t="shared" si="26"/>
        <v>0</v>
      </c>
      <c r="AO49">
        <f t="shared" si="26"/>
        <v>0</v>
      </c>
      <c r="AP49">
        <f t="shared" si="26"/>
        <v>-3.2972157501131387E-3</v>
      </c>
      <c r="AQ49">
        <f t="shared" si="26"/>
        <v>-193.41171975925616</v>
      </c>
      <c r="AR49">
        <f t="shared" si="26"/>
        <v>-193.41501697500627</v>
      </c>
      <c r="AS49">
        <f t="shared" si="26"/>
        <v>0.55760113079793727</v>
      </c>
      <c r="AT49">
        <f t="shared" si="26"/>
        <v>-1.7661064313439949</v>
      </c>
      <c r="AU49">
        <f t="shared" si="23"/>
        <v>-194.62352227555235</v>
      </c>
      <c r="AW49">
        <v>46</v>
      </c>
      <c r="AX49">
        <f>IF(Z49&gt;0, (R49*SUMPRODUCT(K49:$K$98, X49:$X$98)-K49*$AZ$3)/Z49, 0)</f>
        <v>-195526.27854467707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2000000</v>
      </c>
      <c r="S50">
        <f t="shared" si="1"/>
        <v>-366792.18159701227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-1851.600086766872</v>
      </c>
      <c r="AC50">
        <f t="shared" si="2"/>
        <v>-1803.3676073127594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-8917.0734628588598</v>
      </c>
      <c r="AI50">
        <f t="shared" si="25"/>
        <v>-8917.1963776657849</v>
      </c>
      <c r="AJ50">
        <f t="shared" si="7"/>
        <v>-48.232479454112536</v>
      </c>
      <c r="AK50">
        <f t="shared" si="22"/>
        <v>-129.61200607368104</v>
      </c>
      <c r="AL50">
        <f t="shared" si="8"/>
        <v>-9095.0408631935788</v>
      </c>
      <c r="AN50">
        <f t="shared" si="26"/>
        <v>0</v>
      </c>
      <c r="AO50">
        <f t="shared" si="26"/>
        <v>0</v>
      </c>
      <c r="AP50">
        <f t="shared" si="26"/>
        <v>-1.5284508564486516E-3</v>
      </c>
      <c r="AQ50">
        <f t="shared" si="26"/>
        <v>-110.88418809925123</v>
      </c>
      <c r="AR50">
        <f t="shared" si="26"/>
        <v>-110.88571655010767</v>
      </c>
      <c r="AS50">
        <f t="shared" si="26"/>
        <v>-0.59977293520787234</v>
      </c>
      <c r="AT50">
        <f t="shared" si="26"/>
        <v>-1.6117308129462948</v>
      </c>
      <c r="AU50">
        <f t="shared" si="23"/>
        <v>-113.09722029826185</v>
      </c>
      <c r="AW50">
        <v>47</v>
      </c>
      <c r="AX50">
        <f>IF(Z50&gt;0, (R50*SUMPRODUCT(K50:$K$98, X50:$X$98)-K50*$AZ$3)/Z50, 0)</f>
        <v>-366792.18159701227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2000000</v>
      </c>
      <c r="S51">
        <f t="shared" si="1"/>
        <v>-749887.03064249561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-1803.3676073127594</v>
      </c>
      <c r="AC51">
        <f t="shared" si="2"/>
        <v>-1698.4980461143605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-5204.8422490416633</v>
      </c>
      <c r="AI51">
        <f t="shared" si="25"/>
        <v>-5204.898874172407</v>
      </c>
      <c r="AJ51">
        <f t="shared" si="7"/>
        <v>-104.86956119839897</v>
      </c>
      <c r="AK51">
        <f t="shared" si="22"/>
        <v>-126.23573251189318</v>
      </c>
      <c r="AL51">
        <f t="shared" si="8"/>
        <v>-5436.0041678826992</v>
      </c>
      <c r="AN51">
        <f t="shared" si="26"/>
        <v>0</v>
      </c>
      <c r="AO51">
        <f t="shared" si="26"/>
        <v>0</v>
      </c>
      <c r="AP51">
        <f t="shared" si="26"/>
        <v>-6.2869277790527105E-4</v>
      </c>
      <c r="AQ51">
        <f t="shared" si="26"/>
        <v>-57.787888330732947</v>
      </c>
      <c r="AR51">
        <f t="shared" si="26"/>
        <v>-57.788517023510856</v>
      </c>
      <c r="AS51">
        <f t="shared" si="26"/>
        <v>-1.1643370157744688</v>
      </c>
      <c r="AT51">
        <f t="shared" si="26"/>
        <v>-1.4015595602515569</v>
      </c>
      <c r="AU51">
        <f t="shared" si="23"/>
        <v>-60.354413599536883</v>
      </c>
      <c r="AW51">
        <v>48</v>
      </c>
      <c r="AX51">
        <f>IF(Z51&gt;0, (R51*SUMPRODUCT(K51:$K$98, X51:$X$98)-K51*$AZ$3)/Z51, 0)</f>
        <v>-749887.03064249561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2000000</v>
      </c>
      <c r="S52">
        <f t="shared" si="1"/>
        <v>-1747967.4753213041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-1698.4980461143605</v>
      </c>
      <c r="AC52">
        <f t="shared" si="2"/>
        <v>-1563.648658286477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-2695.6053739577901</v>
      </c>
      <c r="AI52">
        <f t="shared" si="25"/>
        <v>-2695.6277377700517</v>
      </c>
      <c r="AJ52">
        <f t="shared" si="7"/>
        <v>-134.84938782788345</v>
      </c>
      <c r="AK52">
        <f t="shared" si="22"/>
        <v>-118.89486322800525</v>
      </c>
      <c r="AL52">
        <f t="shared" si="8"/>
        <v>-2949.3719888259402</v>
      </c>
      <c r="AN52">
        <f t="shared" si="26"/>
        <v>0</v>
      </c>
      <c r="AO52">
        <f t="shared" si="26"/>
        <v>0</v>
      </c>
      <c r="AP52">
        <f t="shared" si="26"/>
        <v>-2.2169559747303326E-4</v>
      </c>
      <c r="AQ52">
        <f t="shared" si="26"/>
        <v>-26.721912925458639</v>
      </c>
      <c r="AR52">
        <f t="shared" si="26"/>
        <v>-26.722134621056114</v>
      </c>
      <c r="AS52">
        <f t="shared" si="26"/>
        <v>-1.3367808338716158</v>
      </c>
      <c r="AT52">
        <f t="shared" si="26"/>
        <v>-1.1786214010244143</v>
      </c>
      <c r="AU52">
        <f t="shared" si="23"/>
        <v>-29.237536855952143</v>
      </c>
      <c r="AW52">
        <v>49</v>
      </c>
      <c r="AX52">
        <f>IF(Z52&gt;0, (R52*SUMPRODUCT(K52:$K$98, X52:$X$98)-K52*$AZ$3)/Z52, 0)</f>
        <v>-1747967.4753213041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2000000</v>
      </c>
      <c r="S53">
        <f t="shared" si="1"/>
        <v>-4942494.6329218447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-1563.648658286477</v>
      </c>
      <c r="AC53">
        <f t="shared" si="2"/>
        <v>-1418.3730032131709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-1197.2636859126831</v>
      </c>
      <c r="AI53">
        <f t="shared" si="25"/>
        <v>-1197.270860290748</v>
      </c>
      <c r="AJ53">
        <f t="shared" si="7"/>
        <v>-145.2756550733061</v>
      </c>
      <c r="AK53">
        <f t="shared" si="22"/>
        <v>-109.45540608005341</v>
      </c>
      <c r="AL53">
        <f t="shared" si="8"/>
        <v>-1452.0019214441074</v>
      </c>
      <c r="AN53">
        <f t="shared" si="26"/>
        <v>0</v>
      </c>
      <c r="AO53">
        <f t="shared" si="26"/>
        <v>0</v>
      </c>
      <c r="AP53">
        <f t="shared" si="26"/>
        <v>-6.3500547103697725E-5</v>
      </c>
      <c r="AQ53">
        <f t="shared" si="26"/>
        <v>-10.597002053011531</v>
      </c>
      <c r="AR53">
        <f t="shared" si="26"/>
        <v>-10.597065553558636</v>
      </c>
      <c r="AS53">
        <f t="shared" si="26"/>
        <v>-1.2858373916944268</v>
      </c>
      <c r="AT53">
        <f t="shared" si="26"/>
        <v>-0.9687917345119651</v>
      </c>
      <c r="AU53">
        <f t="shared" si="23"/>
        <v>-12.851694679765027</v>
      </c>
      <c r="AW53">
        <v>50</v>
      </c>
      <c r="AX53">
        <f>IF(Z53&gt;0, (R53*SUMPRODUCT(K53:$K$98, X53:$X$98)-K53*$AZ$3)/Z53, 0)</f>
        <v>-4942494.6329218447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2000000</v>
      </c>
      <c r="S54">
        <f t="shared" si="1"/>
        <v>-18463179.001327541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-1418.3730032131709</v>
      </c>
      <c r="AC54">
        <f t="shared" si="2"/>
        <v>-1275.4007481244284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-430.05460526977538</v>
      </c>
      <c r="AI54">
        <f t="shared" si="25"/>
        <v>-430.05633222149373</v>
      </c>
      <c r="AJ54">
        <f t="shared" si="7"/>
        <v>-142.97225508874249</v>
      </c>
      <c r="AK54">
        <f t="shared" si="22"/>
        <v>-99.28611022492197</v>
      </c>
      <c r="AL54">
        <f t="shared" si="8"/>
        <v>-672.31469753515807</v>
      </c>
      <c r="AN54">
        <f t="shared" si="26"/>
        <v>0</v>
      </c>
      <c r="AO54">
        <f t="shared" si="26"/>
        <v>0</v>
      </c>
      <c r="AP54">
        <f t="shared" si="26"/>
        <v>-1.3647571601676951E-5</v>
      </c>
      <c r="AQ54">
        <f t="shared" si="26"/>
        <v>-3.3985901027701835</v>
      </c>
      <c r="AR54">
        <f t="shared" si="26"/>
        <v>-3.3986037503417852</v>
      </c>
      <c r="AS54">
        <f t="shared" si="26"/>
        <v>-1.1298660336645487</v>
      </c>
      <c r="AT54">
        <f t="shared" si="26"/>
        <v>-0.78462778311906711</v>
      </c>
      <c r="AU54">
        <f t="shared" si="23"/>
        <v>-5.3130975671253999</v>
      </c>
      <c r="AW54">
        <v>51</v>
      </c>
      <c r="AX54">
        <f>IF(Z54&gt;0, (R54*SUMPRODUCT(K54:$K$98, X54:$X$98)-K54*$AZ$3)/Z54, 0)</f>
        <v>-18463179.001327541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2000000</v>
      </c>
      <c r="S55">
        <f t="shared" si="1"/>
        <v>-105253585.42978145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-1275.4007481244284</v>
      </c>
      <c r="AC55">
        <f t="shared" si="2"/>
        <v>-1141.6839300649181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-115.08060860944464</v>
      </c>
      <c r="AI55">
        <f t="shared" si="25"/>
        <v>-115.08087978403822</v>
      </c>
      <c r="AJ55">
        <f t="shared" si="7"/>
        <v>-133.71681805951039</v>
      </c>
      <c r="AK55">
        <f t="shared" si="22"/>
        <v>-89.278052368709993</v>
      </c>
      <c r="AL55">
        <f t="shared" si="8"/>
        <v>-338.07575021225858</v>
      </c>
      <c r="AN55">
        <f t="shared" si="26"/>
        <v>0</v>
      </c>
      <c r="AO55">
        <f t="shared" si="26"/>
        <v>0</v>
      </c>
      <c r="AP55">
        <f t="shared" si="26"/>
        <v>-1.9134017238868945E-6</v>
      </c>
      <c r="AQ55">
        <f t="shared" si="26"/>
        <v>-0.81200613963620405</v>
      </c>
      <c r="AR55">
        <f t="shared" si="26"/>
        <v>-0.812008053037928</v>
      </c>
      <c r="AS55">
        <f t="shared" si="26"/>
        <v>-0.94350280684932564</v>
      </c>
      <c r="AT55">
        <f t="shared" si="26"/>
        <v>-0.62994389353798985</v>
      </c>
      <c r="AU55">
        <f t="shared" si="23"/>
        <v>-2.3854547534252433</v>
      </c>
      <c r="AW55">
        <v>52</v>
      </c>
      <c r="AX55">
        <f>IF(Z55&gt;0, (R55*SUMPRODUCT(K55:$K$98, X55:$X$98)-K55*$AZ$3)/Z55, 0)</f>
        <v>-105253585.42978145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2000000</v>
      </c>
      <c r="S56">
        <f t="shared" si="1"/>
        <v>-607748385.16821802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-1141.6839300649181</v>
      </c>
      <c r="AC56">
        <f t="shared" si="2"/>
        <v>-1020.0714646310896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-18.120140357594657</v>
      </c>
      <c r="AI56">
        <f t="shared" si="25"/>
        <v>-18.120182318687831</v>
      </c>
      <c r="AJ56">
        <f t="shared" si="7"/>
        <v>-121.61246543382845</v>
      </c>
      <c r="AK56">
        <f t="shared" si="22"/>
        <v>-79.917875104544265</v>
      </c>
      <c r="AL56">
        <f t="shared" si="8"/>
        <v>-219.65052285706054</v>
      </c>
      <c r="AN56">
        <f t="shared" si="26"/>
        <v>0</v>
      </c>
      <c r="AO56">
        <f t="shared" si="26"/>
        <v>0</v>
      </c>
      <c r="AP56">
        <f t="shared" si="26"/>
        <v>-2.6435402924170711E-7</v>
      </c>
      <c r="AQ56">
        <f t="shared" si="26"/>
        <v>-0.11415651384980811</v>
      </c>
      <c r="AR56">
        <f t="shared" si="26"/>
        <v>-0.11415677820383736</v>
      </c>
      <c r="AS56">
        <f t="shared" si="26"/>
        <v>-0.76615604629063783</v>
      </c>
      <c r="AT56">
        <f t="shared" si="26"/>
        <v>-0.50348097951655091</v>
      </c>
      <c r="AU56">
        <f t="shared" si="23"/>
        <v>-1.383793804011026</v>
      </c>
      <c r="AW56">
        <v>53</v>
      </c>
      <c r="AX56">
        <f>IF(Z56&gt;0, (R56*SUMPRODUCT(K56:$K$98, X56:$X$98)-K56*$AZ$3)/Z56, 0)</f>
        <v>-607748385.16821802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2000000</v>
      </c>
      <c r="S57">
        <f t="shared" si="1"/>
        <v>-3564053155.3191004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-1020.0714646310896</v>
      </c>
      <c r="AC57">
        <f t="shared" si="2"/>
        <v>-910.87805724006023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-2.8121712885367685</v>
      </c>
      <c r="AI57">
        <f t="shared" si="25"/>
        <v>-2.8121776778779028</v>
      </c>
      <c r="AJ57">
        <f t="shared" si="7"/>
        <v>-109.19340739102938</v>
      </c>
      <c r="AK57">
        <f t="shared" si="22"/>
        <v>-71.405002524176282</v>
      </c>
      <c r="AL57">
        <f t="shared" si="8"/>
        <v>-183.41058759308356</v>
      </c>
      <c r="AN57">
        <f t="shared" si="26"/>
        <v>0</v>
      </c>
      <c r="AO57">
        <f t="shared" si="26"/>
        <v>0</v>
      </c>
      <c r="AP57">
        <f t="shared" si="26"/>
        <v>-3.5939927267748917E-8</v>
      </c>
      <c r="AQ57">
        <f t="shared" si="26"/>
        <v>-1.5818412172100799E-2</v>
      </c>
      <c r="AR57">
        <f t="shared" si="26"/>
        <v>-1.5818448112028066E-2</v>
      </c>
      <c r="AS57">
        <f t="shared" si="26"/>
        <v>-0.61421092364759666</v>
      </c>
      <c r="AT57">
        <f t="shared" si="26"/>
        <v>-0.40165183596089843</v>
      </c>
      <c r="AU57">
        <f t="shared" si="23"/>
        <v>-1.0316812077205231</v>
      </c>
      <c r="AW57">
        <v>54</v>
      </c>
      <c r="AX57">
        <f>IF(Z57&gt;0, (R57*SUMPRODUCT(K57:$K$98, X57:$X$98)-K57*$AZ$3)/Z57, 0)</f>
        <v>-3564053155.3191004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2000000</v>
      </c>
      <c r="S58">
        <f t="shared" si="1"/>
        <v>-21279303246.147705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-910.87805724006023</v>
      </c>
      <c r="AC58">
        <f t="shared" si="2"/>
        <v>-813.29783645144755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-0.42959554845054215</v>
      </c>
      <c r="AI58">
        <f t="shared" si="25"/>
        <v>-0.42959650395390975</v>
      </c>
      <c r="AJ58">
        <f t="shared" si="7"/>
        <v>-97.580220788612678</v>
      </c>
      <c r="AK58">
        <f t="shared" si="22"/>
        <v>-63.761464006804225</v>
      </c>
      <c r="AL58">
        <f t="shared" si="8"/>
        <v>-161.7712812993708</v>
      </c>
      <c r="AN58">
        <f t="shared" si="26"/>
        <v>0</v>
      </c>
      <c r="AO58">
        <f t="shared" si="26"/>
        <v>0</v>
      </c>
      <c r="AP58">
        <f t="shared" si="26"/>
        <v>-4.798829467293841E-9</v>
      </c>
      <c r="AQ58">
        <f t="shared" si="26"/>
        <v>-2.1575599279787376E-3</v>
      </c>
      <c r="AR58">
        <f t="shared" si="26"/>
        <v>-2.1575647268082046E-3</v>
      </c>
      <c r="AS58">
        <f t="shared" si="26"/>
        <v>-0.49007764371903551</v>
      </c>
      <c r="AT58">
        <f t="shared" si="26"/>
        <v>-0.32022952795139881</v>
      </c>
      <c r="AU58">
        <f t="shared" si="23"/>
        <v>-0.81246473639724248</v>
      </c>
      <c r="AW58">
        <v>55</v>
      </c>
      <c r="AX58">
        <f>IF(Z58&gt;0, (R58*SUMPRODUCT(K58:$K$98, X58:$X$98)-K58*$AZ$3)/Z58, 0)</f>
        <v>-21279303246.147705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2000000</v>
      </c>
      <c r="S59">
        <f t="shared" si="1"/>
        <v>-129656632876.78647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-813.29783645144755</v>
      </c>
      <c r="AC59">
        <f t="shared" si="2"/>
        <v>-726.16067329638884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-6.447457824410889E-2</v>
      </c>
      <c r="AI59">
        <f t="shared" si="25"/>
        <v>-6.4474718260214739E-2</v>
      </c>
      <c r="AJ59">
        <f t="shared" si="7"/>
        <v>-87.137163155058715</v>
      </c>
      <c r="AK59">
        <f t="shared" si="22"/>
        <v>-56.930848551601336</v>
      </c>
      <c r="AL59">
        <f t="shared" si="8"/>
        <v>-144.13248642492027</v>
      </c>
      <c r="AN59">
        <f t="shared" si="26"/>
        <v>0</v>
      </c>
      <c r="AO59">
        <f t="shared" si="26"/>
        <v>0</v>
      </c>
      <c r="AP59">
        <f t="shared" si="26"/>
        <v>-6.2786036343793881E-10</v>
      </c>
      <c r="AQ59">
        <f t="shared" si="26"/>
        <v>-2.8911696896931506E-4</v>
      </c>
      <c r="AR59">
        <f t="shared" si="26"/>
        <v>-2.8911759682967854E-4</v>
      </c>
      <c r="AS59">
        <f t="shared" si="26"/>
        <v>-0.39074055514705364</v>
      </c>
      <c r="AT59">
        <f t="shared" si="26"/>
        <v>-0.25528936865273777</v>
      </c>
      <c r="AU59">
        <f t="shared" si="23"/>
        <v>-0.64631904139662111</v>
      </c>
      <c r="AW59">
        <v>56</v>
      </c>
      <c r="AX59">
        <f>IF(Z59&gt;0, (R59*SUMPRODUCT(K59:$K$98, X59:$X$98)-K59*$AZ$3)/Z59, 0)</f>
        <v>-129656632876.78647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2000000</v>
      </c>
      <c r="S60">
        <f t="shared" si="1"/>
        <v>-806459714613.5658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-726.16067329638884</v>
      </c>
      <c r="AC60">
        <f t="shared" si="2"/>
        <v>-648.35799748926274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-9.4813639024423045E-3</v>
      </c>
      <c r="AI60">
        <f t="shared" si="25"/>
        <v>-9.4813840013383104E-3</v>
      </c>
      <c r="AJ60">
        <f t="shared" si="7"/>
        <v>-77.802675807126093</v>
      </c>
      <c r="AK60">
        <f t="shared" si="22"/>
        <v>-50.831247130747222</v>
      </c>
      <c r="AL60">
        <f t="shared" si="8"/>
        <v>-128.64340432187464</v>
      </c>
      <c r="AN60">
        <f t="shared" si="26"/>
        <v>0</v>
      </c>
      <c r="AO60">
        <f t="shared" si="26"/>
        <v>0</v>
      </c>
      <c r="AP60">
        <f t="shared" si="26"/>
        <v>-8.0470973034264581E-11</v>
      </c>
      <c r="AQ60">
        <f t="shared" si="26"/>
        <v>-3.79610192860845E-5</v>
      </c>
      <c r="AR60">
        <f t="shared" si="26"/>
        <v>-3.7961099757057532E-5</v>
      </c>
      <c r="AS60">
        <f t="shared" si="26"/>
        <v>-0.31150253351867546</v>
      </c>
      <c r="AT60">
        <f t="shared" si="26"/>
        <v>-0.20351565160039639</v>
      </c>
      <c r="AU60">
        <f t="shared" si="23"/>
        <v>-0.51505614621882889</v>
      </c>
      <c r="AW60">
        <v>57</v>
      </c>
      <c r="AX60">
        <f>IF(Z60&gt;0, (R60*SUMPRODUCT(K60:$K$98, X60:$X$98)-K60*$AZ$3)/Z60, 0)</f>
        <v>-806459714613.5658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2000000</v>
      </c>
      <c r="S61">
        <f t="shared" si="1"/>
        <v>-5131564329361.3057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-648.35799748926274</v>
      </c>
      <c r="AC61">
        <f t="shared" si="2"/>
        <v>-578.89110248233999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-1.3662128246324831E-3</v>
      </c>
      <c r="AI61">
        <f t="shared" si="25"/>
        <v>-1.3662156448792213E-3</v>
      </c>
      <c r="AJ61">
        <f t="shared" si="7"/>
        <v>-69.466895006922755</v>
      </c>
      <c r="AK61">
        <f t="shared" si="22"/>
        <v>-45.385059824248394</v>
      </c>
      <c r="AL61">
        <f t="shared" si="8"/>
        <v>-114.85332104681603</v>
      </c>
      <c r="AN61">
        <f t="shared" si="26"/>
        <v>0</v>
      </c>
      <c r="AO61">
        <f t="shared" si="26"/>
        <v>0</v>
      </c>
      <c r="AP61">
        <f t="shared" si="26"/>
        <v>-1.0081754843748861E-11</v>
      </c>
      <c r="AQ61">
        <f t="shared" si="26"/>
        <v>-4.8839069913516572E-6</v>
      </c>
      <c r="AR61">
        <f t="shared" si="26"/>
        <v>-4.8839170731065012E-6</v>
      </c>
      <c r="AS61">
        <f t="shared" si="26"/>
        <v>-0.24832869965414545</v>
      </c>
      <c r="AT61">
        <f t="shared" si="26"/>
        <v>-0.16224149486972239</v>
      </c>
      <c r="AU61">
        <f t="shared" si="23"/>
        <v>-0.41057507844094099</v>
      </c>
      <c r="AW61">
        <v>58</v>
      </c>
      <c r="AX61">
        <f>IF(Z61&gt;0, (R61*SUMPRODUCT(K61:$K$98, X61:$X$98)-K61*$AZ$3)/Z61, 0)</f>
        <v>-5131564329361.3057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2000000</v>
      </c>
      <c r="S62">
        <f t="shared" si="1"/>
        <v>-33459191319409.621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-578.89110248233999</v>
      </c>
      <c r="AC62">
        <f t="shared" si="2"/>
        <v>-516.86706007344151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-1.9246817094005237E-4</v>
      </c>
      <c r="AI62">
        <f t="shared" si="25"/>
        <v>-1.924685571321865E-4</v>
      </c>
      <c r="AJ62">
        <f t="shared" si="7"/>
        <v>-62.024042408898481</v>
      </c>
      <c r="AK62">
        <f t="shared" si="22"/>
        <v>-40.5223771737638</v>
      </c>
      <c r="AL62">
        <f t="shared" si="8"/>
        <v>-102.54661205121941</v>
      </c>
      <c r="AN62">
        <f t="shared" si="26"/>
        <v>0</v>
      </c>
      <c r="AO62">
        <f t="shared" si="26"/>
        <v>0</v>
      </c>
      <c r="AP62">
        <f t="shared" si="26"/>
        <v>-1.2326348100656952E-12</v>
      </c>
      <c r="AQ62">
        <f t="shared" si="26"/>
        <v>-6.143133077169852E-7</v>
      </c>
      <c r="AR62">
        <f t="shared" si="26"/>
        <v>-6.1431454035179523E-7</v>
      </c>
      <c r="AS62">
        <f t="shared" si="26"/>
        <v>-0.19796621157716823</v>
      </c>
      <c r="AT62">
        <f t="shared" si="26"/>
        <v>-0.12933793383386805</v>
      </c>
      <c r="AU62">
        <f t="shared" si="23"/>
        <v>-0.3273047597255766</v>
      </c>
      <c r="AW62">
        <v>59</v>
      </c>
      <c r="AX62">
        <f>IF(Z62&gt;0, (R62*SUMPRODUCT(K62:$K$98, X62:$X$98)-K62*$AZ$3)/Z62, 0)</f>
        <v>-33459191319409.621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2000000</v>
      </c>
      <c r="S63">
        <f t="shared" si="1"/>
        <v>-223877494381897.47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-516.86706007344151</v>
      </c>
      <c r="AC63">
        <f t="shared" si="2"/>
        <v>-461.48844703346424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-2.6463729762133678E-5</v>
      </c>
      <c r="AI63">
        <f t="shared" si="25"/>
        <v>-2.6463781295724437E-5</v>
      </c>
      <c r="AJ63">
        <f t="shared" si="7"/>
        <v>-55.378613039977267</v>
      </c>
      <c r="AK63">
        <f t="shared" si="22"/>
        <v>-36.18069420514091</v>
      </c>
      <c r="AL63">
        <f t="shared" si="8"/>
        <v>-91.559333708899473</v>
      </c>
      <c r="AN63">
        <f t="shared" si="26"/>
        <v>0</v>
      </c>
      <c r="AO63">
        <f t="shared" si="26"/>
        <v>0</v>
      </c>
      <c r="AP63">
        <f t="shared" si="26"/>
        <v>-1.4685995334990724E-13</v>
      </c>
      <c r="AQ63">
        <f t="shared" si="26"/>
        <v>-7.5416093872367291E-8</v>
      </c>
      <c r="AR63">
        <f t="shared" si="26"/>
        <v>-7.5416240732320641E-8</v>
      </c>
      <c r="AS63">
        <f t="shared" si="26"/>
        <v>-0.1578174625075108</v>
      </c>
      <c r="AT63">
        <f t="shared" si="26"/>
        <v>-0.10310740984238059</v>
      </c>
      <c r="AU63">
        <f t="shared" si="23"/>
        <v>-0.26092494776613212</v>
      </c>
      <c r="AW63">
        <v>60</v>
      </c>
      <c r="AX63">
        <f>IF(Z63&gt;0, (R63*SUMPRODUCT(K63:$K$98, X63:$X$98)-K63*$AZ$3)/Z63, 0)</f>
        <v>-223877494381897.47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2000000</v>
      </c>
      <c r="S64">
        <f t="shared" si="1"/>
        <v>-1541296549347540.8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-461.48844703346424</v>
      </c>
      <c r="AC64">
        <f t="shared" si="2"/>
        <v>-412.04325634612104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-3.5467894236401823E-6</v>
      </c>
      <c r="AI64">
        <f t="shared" si="25"/>
        <v>-3.5467961070272393E-6</v>
      </c>
      <c r="AJ64">
        <f t="shared" si="7"/>
        <v>-49.445190687343199</v>
      </c>
      <c r="AK64">
        <f t="shared" si="22"/>
        <v>-32.304191292342502</v>
      </c>
      <c r="AL64">
        <f t="shared" si="8"/>
        <v>-81.749385526481802</v>
      </c>
      <c r="AN64">
        <f t="shared" si="26"/>
        <v>0</v>
      </c>
      <c r="AO64">
        <f t="shared" si="26"/>
        <v>0</v>
      </c>
      <c r="AP64">
        <f t="shared" si="26"/>
        <v>-1.7005584833672674E-14</v>
      </c>
      <c r="AQ64">
        <f t="shared" si="26"/>
        <v>-9.0246499144781975E-9</v>
      </c>
      <c r="AR64">
        <f t="shared" si="26"/>
        <v>-9.0246669200630319E-9</v>
      </c>
      <c r="AS64">
        <f t="shared" si="26"/>
        <v>-0.12581111608535095</v>
      </c>
      <c r="AT64">
        <f t="shared" si="26"/>
        <v>-8.2196595952548968E-2</v>
      </c>
      <c r="AU64">
        <f t="shared" si="23"/>
        <v>-0.20800772106256682</v>
      </c>
      <c r="AW64">
        <v>61</v>
      </c>
      <c r="AX64">
        <f>IF(Z64&gt;0, (R64*SUMPRODUCT(K64:$K$98, X64:$X$98)-K64*$AZ$3)/Z64, 0)</f>
        <v>-1541296549347540.8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2000000</v>
      </c>
      <c r="S65">
        <f t="shared" si="1"/>
        <v>-1.0936381979893084E+16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-412.04325634612104</v>
      </c>
      <c r="AC65">
        <f t="shared" si="2"/>
        <v>-367.89576460268188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-4.6204500930086026E-7</v>
      </c>
      <c r="AI65">
        <f t="shared" si="25"/>
        <v>-4.6204585029143028E-7</v>
      </c>
      <c r="AJ65">
        <f t="shared" si="7"/>
        <v>-44.147491743439161</v>
      </c>
      <c r="AK65">
        <f t="shared" si="22"/>
        <v>-28.843027944228474</v>
      </c>
      <c r="AL65">
        <f t="shared" si="8"/>
        <v>-72.99052014971349</v>
      </c>
      <c r="AN65">
        <f t="shared" si="26"/>
        <v>0</v>
      </c>
      <c r="AO65">
        <f t="shared" si="26"/>
        <v>0</v>
      </c>
      <c r="AP65">
        <f t="shared" si="26"/>
        <v>-1.9105924726018764E-15</v>
      </c>
      <c r="AQ65">
        <f t="shared" si="26"/>
        <v>-1.0496903868587033E-9</v>
      </c>
      <c r="AR65">
        <f t="shared" si="26"/>
        <v>-1.0496922974511759E-9</v>
      </c>
      <c r="AS65">
        <f t="shared" si="26"/>
        <v>-0.10029585160357619</v>
      </c>
      <c r="AT65">
        <f t="shared" si="26"/>
        <v>-6.5526623059441416E-2</v>
      </c>
      <c r="AU65">
        <f t="shared" si="23"/>
        <v>-0.16582247571270992</v>
      </c>
      <c r="AW65">
        <v>62</v>
      </c>
      <c r="AX65">
        <f>IF(Z65&gt;0, (R65*SUMPRODUCT(K65:$K$98, X65:$X$98)-K65*$AZ$3)/Z65, 0)</f>
        <v>-1.0936381979893084E+16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2000000</v>
      </c>
      <c r="S66">
        <f t="shared" si="1"/>
        <v>-8.0203656636287856E+16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-367.89576460268188</v>
      </c>
      <c r="AC66">
        <f t="shared" si="2"/>
        <v>-328.47836125331747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-5.8415346278990691E-8</v>
      </c>
      <c r="AI66">
        <f t="shared" si="25"/>
        <v>-5.8415448667826512E-8</v>
      </c>
      <c r="AJ66">
        <f t="shared" si="7"/>
        <v>-39.417403349364406</v>
      </c>
      <c r="AK66">
        <f t="shared" si="22"/>
        <v>-25.752703522187733</v>
      </c>
      <c r="AL66">
        <f t="shared" si="8"/>
        <v>-65.170106929967588</v>
      </c>
      <c r="AN66">
        <f t="shared" si="26"/>
        <v>0</v>
      </c>
      <c r="AO66">
        <f t="shared" si="26"/>
        <v>0</v>
      </c>
      <c r="AP66">
        <f t="shared" si="26"/>
        <v>-2.0768805472775548E-16</v>
      </c>
      <c r="AQ66">
        <f t="shared" si="26"/>
        <v>-1.1849113761291222E-10</v>
      </c>
      <c r="AR66">
        <f t="shared" si="26"/>
        <v>-1.1849134530096694E-10</v>
      </c>
      <c r="AS66">
        <f t="shared" si="26"/>
        <v>-7.9955238856351848E-2</v>
      </c>
      <c r="AT66">
        <f t="shared" si="26"/>
        <v>-5.223742272070632E-2</v>
      </c>
      <c r="AU66">
        <f t="shared" si="23"/>
        <v>-0.13219266169554952</v>
      </c>
      <c r="AW66">
        <v>63</v>
      </c>
      <c r="AX66">
        <f>IF(Z66&gt;0, (R66*SUMPRODUCT(K66:$K$98, X66:$X$98)-K66*$AZ$3)/Z66, 0)</f>
        <v>-8.0203656636287856E+16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-6.0984809657790016E+17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-328.47836125331747</v>
      </c>
      <c r="AC67">
        <f t="shared" ref="AC67:AC89" si="29">S67*Z67</f>
        <v>-293.28425111913771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-1.2022840309122553E-14</v>
      </c>
      <c r="AH67">
        <f t="shared" ref="AH67:AH89" si="32">-X67*R67</f>
        <v>-7.1473685720526495E-9</v>
      </c>
      <c r="AI67">
        <f t="shared" ref="AI67:AI89" si="33">SUM(AE67:AH67)</f>
        <v>-7.1473805948929587E-9</v>
      </c>
      <c r="AJ67">
        <f t="shared" ref="AJ67:AJ89" si="34">AB67-AC67</f>
        <v>-35.194110134179766</v>
      </c>
      <c r="AK67">
        <f t="shared" si="22"/>
        <v>-22.993485287732224</v>
      </c>
      <c r="AL67">
        <f t="shared" ref="AL67:AL89" si="35">SUM(AI67:AK67)</f>
        <v>-58.187595429059371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-1.2944553330284673E-11</v>
      </c>
      <c r="AR67">
        <f t="shared" si="36"/>
        <v>-1.2944575104773563E-11</v>
      </c>
      <c r="AS67">
        <f t="shared" si="36"/>
        <v>-6.3739826895895857E-2</v>
      </c>
      <c r="AT67">
        <f t="shared" si="36"/>
        <v>-4.1643353572108646E-2</v>
      </c>
      <c r="AU67">
        <f t="shared" si="23"/>
        <v>-0.10538318048094908</v>
      </c>
      <c r="AW67">
        <v>64</v>
      </c>
      <c r="AX67">
        <f>IF(Z67&gt;0, (R67*SUMPRODUCT(K67:$K$98, X67:$X$98)-K67*$AZ$3)/Z67, 0)</f>
        <v>-6.0984809657790016E+17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7"/>
        <v>2000000</v>
      </c>
      <c r="S68">
        <f t="shared" si="28"/>
        <v>-4.8178385628714977E+18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-293.28425111913771</v>
      </c>
      <c r="AC68">
        <f t="shared" si="29"/>
        <v>-261.8609384992414</v>
      </c>
      <c r="AE68">
        <f t="shared" si="30"/>
        <v>0</v>
      </c>
      <c r="AF68">
        <f t="shared" si="31"/>
        <v>0</v>
      </c>
      <c r="AG68">
        <f t="shared" si="31"/>
        <v>-1.3588092205769587E-15</v>
      </c>
      <c r="AH68">
        <f t="shared" si="32"/>
        <v>-8.4350421483634955E-10</v>
      </c>
      <c r="AI68">
        <f t="shared" si="33"/>
        <v>-8.4350557364557007E-10</v>
      </c>
      <c r="AJ68">
        <f t="shared" si="34"/>
        <v>-31.423312619896308</v>
      </c>
      <c r="AK68">
        <f t="shared" si="22"/>
        <v>-20.529897578339643</v>
      </c>
      <c r="AL68">
        <f t="shared" si="35"/>
        <v>-51.953210199079457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-1.3639866675602245E-12</v>
      </c>
      <c r="AR68">
        <f t="shared" si="36"/>
        <v>-1.3639888648197376E-12</v>
      </c>
      <c r="AS68">
        <f t="shared" si="36"/>
        <v>-5.0812999757720335E-2</v>
      </c>
      <c r="AT68">
        <f t="shared" si="36"/>
        <v>-3.3197826508389233E-2</v>
      </c>
      <c r="AU68">
        <f t="shared" si="23"/>
        <v>-8.4010826267473554E-2</v>
      </c>
      <c r="AW68">
        <v>65</v>
      </c>
      <c r="AX68">
        <f>IF(Z68&gt;0, (R68*SUMPRODUCT(K68:$K$98, X68:$X$98)-K68*$AZ$3)/Z68, 0)</f>
        <v>-4.8178385628714977E+18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7"/>
        <v>2000000</v>
      </c>
      <c r="S69">
        <f t="shared" si="28"/>
        <v>-3.9677110379401945E+19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-261.8609384992414</v>
      </c>
      <c r="AC69">
        <f t="shared" si="29"/>
        <v>-233.80440937432391</v>
      </c>
      <c r="AE69">
        <f t="shared" si="30"/>
        <v>0</v>
      </c>
      <c r="AF69">
        <f t="shared" si="31"/>
        <v>0</v>
      </c>
      <c r="AG69">
        <f t="shared" si="31"/>
        <v>-1.4731693357872502E-16</v>
      </c>
      <c r="AH69">
        <f t="shared" si="32"/>
        <v>-9.5832335583397126E-11</v>
      </c>
      <c r="AI69">
        <f t="shared" si="33"/>
        <v>-9.5832482900330706E-11</v>
      </c>
      <c r="AJ69">
        <f t="shared" si="34"/>
        <v>-28.056529124917489</v>
      </c>
      <c r="AK69">
        <f t="shared" si="22"/>
        <v>-18.330265694946899</v>
      </c>
      <c r="AL69">
        <f t="shared" si="35"/>
        <v>-46.386794819960215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-1.3836202779957055E-13</v>
      </c>
      <c r="AR69">
        <f t="shared" si="36"/>
        <v>-1.3836224049468577E-13</v>
      </c>
      <c r="AS69">
        <f t="shared" si="36"/>
        <v>-4.0507812306870672E-2</v>
      </c>
      <c r="AT69">
        <f t="shared" si="36"/>
        <v>-2.6465104040490003E-2</v>
      </c>
      <c r="AU69">
        <f t="shared" si="23"/>
        <v>-6.6972916347499037E-2</v>
      </c>
      <c r="AW69">
        <v>66</v>
      </c>
      <c r="AX69">
        <f>IF(Z69&gt;0, (R69*SUMPRODUCT(K69:$K$98, X69:$X$98)-K69*$AZ$3)/Z69, 0)</f>
        <v>-3.9677110379401945E+19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7"/>
        <v>2000000</v>
      </c>
      <c r="S70">
        <f t="shared" si="28"/>
        <v>-3.413488906811683E+20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-233.80440937432391</v>
      </c>
      <c r="AC70">
        <f t="shared" si="29"/>
        <v>-208.75393694136076</v>
      </c>
      <c r="AE70">
        <f t="shared" si="30"/>
        <v>0</v>
      </c>
      <c r="AF70">
        <f t="shared" si="31"/>
        <v>0</v>
      </c>
      <c r="AG70">
        <f t="shared" si="31"/>
        <v>-1.5288898150861735E-17</v>
      </c>
      <c r="AH70">
        <f t="shared" si="32"/>
        <v>-1.0444389287366083E-11</v>
      </c>
      <c r="AI70">
        <f t="shared" si="33"/>
        <v>-1.0444404576264235E-11</v>
      </c>
      <c r="AJ70">
        <f t="shared" si="34"/>
        <v>-25.050472432963147</v>
      </c>
      <c r="AK70">
        <f t="shared" si="22"/>
        <v>-16.366308656202676</v>
      </c>
      <c r="AL70">
        <f t="shared" si="35"/>
        <v>-41.416781089176268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-1.3463868880726562E-14</v>
      </c>
      <c r="AR70">
        <f t="shared" si="36"/>
        <v>-1.3463888589654904E-14</v>
      </c>
      <c r="AS70">
        <f t="shared" si="36"/>
        <v>-3.2292579964024598E-2</v>
      </c>
      <c r="AT70">
        <f t="shared" si="36"/>
        <v>-2.1097818909829515E-2</v>
      </c>
      <c r="AU70">
        <f t="shared" si="23"/>
        <v>-5.3390398873867581E-2</v>
      </c>
      <c r="AW70">
        <v>67</v>
      </c>
      <c r="AX70">
        <f>IF(Z70&gt;0, (R70*SUMPRODUCT(K70:$K$98, X70:$X$98)-K70*$AZ$3)/Z70, 0)</f>
        <v>-3.413488906811683E+20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7"/>
        <v>2000000</v>
      </c>
      <c r="S71">
        <f t="shared" si="28"/>
        <v>-3.0715819716093684E+21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-208.75393694136076</v>
      </c>
      <c r="AC71">
        <f t="shared" si="29"/>
        <v>-186.3874436976435</v>
      </c>
      <c r="AE71">
        <f t="shared" si="30"/>
        <v>0</v>
      </c>
      <c r="AF71">
        <f t="shared" si="31"/>
        <v>0</v>
      </c>
      <c r="AG71">
        <f t="shared" si="31"/>
        <v>-1.5170313328801138E-18</v>
      </c>
      <c r="AH71">
        <f t="shared" si="32"/>
        <v>-1.0895182269178404E-12</v>
      </c>
      <c r="AI71">
        <f t="shared" si="33"/>
        <v>-1.0895197439491733E-12</v>
      </c>
      <c r="AJ71">
        <f t="shared" si="34"/>
        <v>-22.366493243717258</v>
      </c>
      <c r="AK71">
        <f t="shared" si="22"/>
        <v>-14.612775585895255</v>
      </c>
      <c r="AL71">
        <f t="shared" si="35"/>
        <v>-36.979268829613602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-1.2540166429124749E-15</v>
      </c>
      <c r="AR71">
        <f t="shared" si="36"/>
        <v>-1.2540183889893117E-15</v>
      </c>
      <c r="AS71">
        <f t="shared" si="36"/>
        <v>-2.5743447037647346E-2</v>
      </c>
      <c r="AT71">
        <f t="shared" si="36"/>
        <v>-1.6819052064596243E-2</v>
      </c>
      <c r="AU71">
        <f t="shared" si="23"/>
        <v>-4.2562499102244841E-2</v>
      </c>
      <c r="AW71">
        <v>68</v>
      </c>
      <c r="AX71">
        <f>IF(Z71&gt;0, (R71*SUMPRODUCT(K71:$K$98, X71:$X$98)-K71*$AZ$3)/Z71, 0)</f>
        <v>-3.0715819716093684E+21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7"/>
        <v>2000000</v>
      </c>
      <c r="S72">
        <f t="shared" si="28"/>
        <v>-2.9003378659342611E+22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-186.3874436976435</v>
      </c>
      <c r="AC72">
        <f t="shared" si="29"/>
        <v>-166.41736044432457</v>
      </c>
      <c r="AE72">
        <f t="shared" si="30"/>
        <v>0</v>
      </c>
      <c r="AF72">
        <f t="shared" si="31"/>
        <v>0</v>
      </c>
      <c r="AG72">
        <f t="shared" si="31"/>
        <v>-1.4344652945349005E-19</v>
      </c>
      <c r="AH72">
        <f t="shared" si="32"/>
        <v>-1.0867315920782581E-13</v>
      </c>
      <c r="AI72">
        <f t="shared" si="33"/>
        <v>-1.0867330265435527E-13</v>
      </c>
      <c r="AJ72">
        <f t="shared" si="34"/>
        <v>-19.970083253318933</v>
      </c>
      <c r="AK72">
        <f t="shared" ref="AK72:AK89" si="49">G72*SUM(AB72:AB72, AE72:AF72)</f>
        <v>-13.047121058835046</v>
      </c>
      <c r="AL72">
        <f t="shared" si="35"/>
        <v>-33.017204312154092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-1.1167939949903527E-16</v>
      </c>
      <c r="AR72">
        <f t="shared" si="36"/>
        <v>-1.1167954691374545E-16</v>
      </c>
      <c r="AS72">
        <f t="shared" si="36"/>
        <v>-2.0522518365471368E-2</v>
      </c>
      <c r="AT72">
        <f t="shared" si="36"/>
        <v>-1.340804533210797E-2</v>
      </c>
      <c r="AU72">
        <f t="shared" si="23"/>
        <v>-3.3930563697579456E-2</v>
      </c>
      <c r="AW72">
        <v>69</v>
      </c>
      <c r="AX72">
        <f>IF(Z72&gt;0, (R72*SUMPRODUCT(K72:$K$98, X72:$X$98)-K72*$AZ$3)/Z72, 0)</f>
        <v>-2.9003378659342611E+22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7"/>
        <v>2000000</v>
      </c>
      <c r="S73">
        <f t="shared" si="28"/>
        <v>-2.8834478555916141E+23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-166.41736044432457</v>
      </c>
      <c r="AC73">
        <f t="shared" si="29"/>
        <v>-148.58692896814694</v>
      </c>
      <c r="AE73">
        <f t="shared" si="30"/>
        <v>0</v>
      </c>
      <c r="AF73">
        <f t="shared" si="31"/>
        <v>0</v>
      </c>
      <c r="AG73">
        <f t="shared" si="31"/>
        <v>-1.2882748051087999E-20</v>
      </c>
      <c r="AH73">
        <f t="shared" si="32"/>
        <v>-1.0330345288629371E-14</v>
      </c>
      <c r="AI73">
        <f t="shared" si="33"/>
        <v>-1.0330358171377423E-14</v>
      </c>
      <c r="AJ73">
        <f t="shared" si="34"/>
        <v>-17.830431476177637</v>
      </c>
      <c r="AK73">
        <f t="shared" si="49"/>
        <v>-11.649215231102721</v>
      </c>
      <c r="AL73">
        <f t="shared" si="35"/>
        <v>-29.479646707280367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-9.4786741308725024E-18</v>
      </c>
      <c r="AR73">
        <f t="shared" si="36"/>
        <v>-9.4786859515200486E-18</v>
      </c>
      <c r="AS73">
        <f t="shared" si="36"/>
        <v>-1.6360425992882167E-2</v>
      </c>
      <c r="AT73">
        <f t="shared" si="36"/>
        <v>-1.0688811648683013E-2</v>
      </c>
      <c r="AU73">
        <f t="shared" si="23"/>
        <v>-2.7049237641565187E-2</v>
      </c>
      <c r="AW73">
        <v>70</v>
      </c>
      <c r="AX73">
        <f>IF(Z73&gt;0, (R73*SUMPRODUCT(K73:$K$98, X73:$X$98)-K73*$AZ$3)/Z73, 0)</f>
        <v>-2.8834478555916141E+23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7"/>
        <v>2000000</v>
      </c>
      <c r="S74">
        <f t="shared" si="28"/>
        <v>-3.0285105808143778E+24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-148.58692896814694</v>
      </c>
      <c r="AC74">
        <f t="shared" si="29"/>
        <v>-132.6669008644169</v>
      </c>
      <c r="AE74">
        <f t="shared" si="30"/>
        <v>0</v>
      </c>
      <c r="AF74">
        <f t="shared" si="31"/>
        <v>0</v>
      </c>
      <c r="AG74">
        <f t="shared" si="31"/>
        <v>-1.0951497223161613E-21</v>
      </c>
      <c r="AH74">
        <f t="shared" si="32"/>
        <v>-9.327016678608765E-16</v>
      </c>
      <c r="AI74">
        <f t="shared" si="33"/>
        <v>-9.3270276301059875E-16</v>
      </c>
      <c r="AJ74">
        <f t="shared" si="34"/>
        <v>-15.920028103730033</v>
      </c>
      <c r="AK74">
        <f t="shared" si="49"/>
        <v>-10.401085027770286</v>
      </c>
      <c r="AL74">
        <f t="shared" si="35"/>
        <v>-26.321113131500319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-7.6411281900587855E-19</v>
      </c>
      <c r="AR74">
        <f t="shared" si="36"/>
        <v>-7.6411371620373971E-19</v>
      </c>
      <c r="AS74">
        <f t="shared" si="36"/>
        <v>-1.3042431435652237E-2</v>
      </c>
      <c r="AT74">
        <f t="shared" si="36"/>
        <v>-8.5210552046261264E-3</v>
      </c>
      <c r="AU74">
        <f t="shared" si="23"/>
        <v>-2.1563486640278361E-2</v>
      </c>
      <c r="AW74">
        <v>71</v>
      </c>
      <c r="AX74">
        <f>IF(Z74&gt;0, (R74*SUMPRODUCT(K74:$K$98, X74:$X$98)-K74*$AZ$3)/Z74, 0)</f>
        <v>-3.0285105808143778E+24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7"/>
        <v>2000000</v>
      </c>
      <c r="S75">
        <f t="shared" si="28"/>
        <v>-3.3720840628355987E+25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-132.6669008644169</v>
      </c>
      <c r="AC75">
        <f t="shared" si="29"/>
        <v>-118.45259005751508</v>
      </c>
      <c r="AE75">
        <f t="shared" si="30"/>
        <v>0</v>
      </c>
      <c r="AF75">
        <f t="shared" si="31"/>
        <v>0</v>
      </c>
      <c r="AG75">
        <f t="shared" si="31"/>
        <v>-8.7818532879269199E-23</v>
      </c>
      <c r="AH75">
        <f t="shared" si="32"/>
        <v>-7.971037537709845E-17</v>
      </c>
      <c r="AI75">
        <f t="shared" si="33"/>
        <v>-7.9710463195631335E-17</v>
      </c>
      <c r="AJ75">
        <f t="shared" si="34"/>
        <v>-14.214310806901821</v>
      </c>
      <c r="AK75">
        <f t="shared" si="49"/>
        <v>-9.2866830605091835</v>
      </c>
      <c r="AL75">
        <f t="shared" si="35"/>
        <v>-23.500993867411005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-5.8305773865029011E-20</v>
      </c>
      <c r="AR75">
        <f t="shared" si="36"/>
        <v>-5.8305838101679445E-20</v>
      </c>
      <c r="AS75">
        <f t="shared" si="36"/>
        <v>-1.0397346488880931E-2</v>
      </c>
      <c r="AT75">
        <f t="shared" si="36"/>
        <v>-6.7929330394022039E-3</v>
      </c>
      <c r="AU75">
        <f t="shared" si="23"/>
        <v>-1.7190279528283135E-2</v>
      </c>
      <c r="AW75">
        <v>72</v>
      </c>
      <c r="AX75">
        <f>IF(Z75&gt;0, (R75*SUMPRODUCT(K75:$K$98, X75:$X$98)-K75*$AZ$3)/Z75, 0)</f>
        <v>-3.3720840628355987E+25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7"/>
        <v>2000000</v>
      </c>
      <c r="S76">
        <f t="shared" si="28"/>
        <v>-3.9961314075386072E+26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-118.45259005751508</v>
      </c>
      <c r="AC76">
        <f t="shared" si="29"/>
        <v>-105.76124112278131</v>
      </c>
      <c r="AE76">
        <f t="shared" si="30"/>
        <v>0</v>
      </c>
      <c r="AF76">
        <f t="shared" si="31"/>
        <v>0</v>
      </c>
      <c r="AG76">
        <f t="shared" si="31"/>
        <v>-6.6164766831281646E-24</v>
      </c>
      <c r="AH76">
        <f t="shared" si="32"/>
        <v>-6.4259096693878673E-18</v>
      </c>
      <c r="AI76">
        <f t="shared" si="33"/>
        <v>-6.4259162858645503E-18</v>
      </c>
      <c r="AJ76">
        <f t="shared" si="34"/>
        <v>-12.691348934733767</v>
      </c>
      <c r="AK76">
        <f t="shared" si="49"/>
        <v>-8.2916813040260564</v>
      </c>
      <c r="AL76">
        <f t="shared" si="35"/>
        <v>-20.983030238759824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-4.1967519720157976E-21</v>
      </c>
      <c r="AR76">
        <f t="shared" si="36"/>
        <v>-4.1967562932268007E-21</v>
      </c>
      <c r="AS76">
        <f t="shared" si="36"/>
        <v>-8.2887009637124757E-3</v>
      </c>
      <c r="AT76">
        <f t="shared" si="36"/>
        <v>-5.4152846296254813E-3</v>
      </c>
      <c r="AU76">
        <f t="shared" si="23"/>
        <v>-1.3703985593337957E-2</v>
      </c>
      <c r="AW76">
        <v>73</v>
      </c>
      <c r="AX76">
        <f>IF(Z76&gt;0, (R76*SUMPRODUCT(K76:$K$98, X76:$X$98)-K76*$AZ$3)/Z76, 0)</f>
        <v>-3.9961314075386072E+26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7"/>
        <v>2000000</v>
      </c>
      <c r="S77">
        <f t="shared" si="28"/>
        <v>-5.0636757826349601E+27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-105.76124112278131</v>
      </c>
      <c r="AC77">
        <f t="shared" si="29"/>
        <v>-94.429679573911898</v>
      </c>
      <c r="AE77">
        <f t="shared" si="30"/>
        <v>0</v>
      </c>
      <c r="AF77">
        <f t="shared" si="31"/>
        <v>0</v>
      </c>
      <c r="AG77">
        <f t="shared" si="31"/>
        <v>-4.6621112620274229E-25</v>
      </c>
      <c r="AH77">
        <f t="shared" si="32"/>
        <v>-4.8672806320753124E-19</v>
      </c>
      <c r="AI77">
        <f t="shared" si="33"/>
        <v>-4.8672852941865745E-19</v>
      </c>
      <c r="AJ77">
        <f t="shared" si="34"/>
        <v>-11.331561548869416</v>
      </c>
      <c r="AK77">
        <f t="shared" si="49"/>
        <v>-7.4032868785946926</v>
      </c>
      <c r="AL77">
        <f t="shared" si="35"/>
        <v>-18.734848427464108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-2.8382265038240743E-22</v>
      </c>
      <c r="AR77">
        <f t="shared" si="36"/>
        <v>-2.8382292224114641E-22</v>
      </c>
      <c r="AS77">
        <f t="shared" si="36"/>
        <v>-6.6077016611228168E-3</v>
      </c>
      <c r="AT77">
        <f t="shared" si="36"/>
        <v>-4.3170317519335777E-3</v>
      </c>
      <c r="AU77">
        <f t="shared" si="23"/>
        <v>-1.0924733413056394E-2</v>
      </c>
      <c r="AW77">
        <v>74</v>
      </c>
      <c r="AX77">
        <f>IF(Z77&gt;0, (R77*SUMPRODUCT(K77:$K$98, X77:$X$98)-K77*$AZ$3)/Z77, 0)</f>
        <v>-5.0636757826349601E+27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7"/>
        <v>2000000</v>
      </c>
      <c r="S78">
        <f t="shared" si="28"/>
        <v>-6.8946175138184853E+28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-94.429679573911898</v>
      </c>
      <c r="AC78">
        <f t="shared" si="29"/>
        <v>-84.312213905278469</v>
      </c>
      <c r="AE78">
        <f t="shared" si="30"/>
        <v>0</v>
      </c>
      <c r="AF78">
        <f t="shared" si="31"/>
        <v>0</v>
      </c>
      <c r="AG78">
        <f t="shared" si="31"/>
        <v>-3.0571751709321206E-26</v>
      </c>
      <c r="AH78">
        <f t="shared" si="32"/>
        <v>-3.4478181058511492E-20</v>
      </c>
      <c r="AI78">
        <f t="shared" si="33"/>
        <v>-3.4478211630263204E-20</v>
      </c>
      <c r="AJ78">
        <f t="shared" si="34"/>
        <v>-10.117465668633429</v>
      </c>
      <c r="AK78">
        <f t="shared" si="49"/>
        <v>-6.6100775701738339</v>
      </c>
      <c r="AL78">
        <f t="shared" si="35"/>
        <v>-16.727543238807264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-1.7950931411972808E-23</v>
      </c>
      <c r="AR78">
        <f t="shared" si="36"/>
        <v>-1.7950947329036913E-23</v>
      </c>
      <c r="AS78">
        <f t="shared" si="36"/>
        <v>-5.2676193089308283E-3</v>
      </c>
      <c r="AT78">
        <f t="shared" si="36"/>
        <v>-3.4415112818348046E-3</v>
      </c>
      <c r="AU78">
        <f t="shared" si="23"/>
        <v>-8.7091305907656333E-3</v>
      </c>
      <c r="AW78">
        <v>75</v>
      </c>
      <c r="AX78">
        <f>IF(Z78&gt;0, (R78*SUMPRODUCT(K78:$K$98, X78:$X$98)-K78*$AZ$3)/Z78, 0)</f>
        <v>-6.8946175138184853E+28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7"/>
        <v>2000000</v>
      </c>
      <c r="S79">
        <f t="shared" si="28"/>
        <v>-1.0139972566125031E+30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-84.312213905278469</v>
      </c>
      <c r="AC79">
        <f t="shared" si="29"/>
        <v>-75.278762415427195</v>
      </c>
      <c r="AE79">
        <f t="shared" si="30"/>
        <v>0</v>
      </c>
      <c r="AF79">
        <f t="shared" si="31"/>
        <v>0</v>
      </c>
      <c r="AG79">
        <f t="shared" si="31"/>
        <v>-1.8559902880534818E-27</v>
      </c>
      <c r="AH79">
        <f t="shared" si="32"/>
        <v>-2.2728035123339608E-21</v>
      </c>
      <c r="AI79">
        <f t="shared" si="33"/>
        <v>-2.272805368324249E-21</v>
      </c>
      <c r="AJ79">
        <f t="shared" si="34"/>
        <v>-9.0334514898512737</v>
      </c>
      <c r="AK79">
        <f t="shared" si="49"/>
        <v>-5.9018549733694936</v>
      </c>
      <c r="AL79">
        <f t="shared" si="35"/>
        <v>-14.935306463220767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-1.0565413791685806E-24</v>
      </c>
      <c r="AR79">
        <f t="shared" si="36"/>
        <v>-1.0565422419490755E-24</v>
      </c>
      <c r="AS79">
        <f t="shared" si="36"/>
        <v>-4.1993138623491926E-3</v>
      </c>
      <c r="AT79">
        <f t="shared" si="36"/>
        <v>-2.7435517234014697E-3</v>
      </c>
      <c r="AU79">
        <f t="shared" si="23"/>
        <v>-6.9428655857506618E-3</v>
      </c>
      <c r="AW79">
        <v>76</v>
      </c>
      <c r="AX79">
        <f>IF(Z79&gt;0, (R79*SUMPRODUCT(K79:$K$98, X79:$X$98)-K79*$AZ$3)/Z79, 0)</f>
        <v>-1.0139972566125031E+30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7"/>
        <v>2000000</v>
      </c>
      <c r="S80">
        <f t="shared" si="28"/>
        <v>-1.6442932611459989E+31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-75.278762415427195</v>
      </c>
      <c r="AC80">
        <f t="shared" si="29"/>
        <v>-67.213180728059996</v>
      </c>
      <c r="AE80">
        <f t="shared" si="30"/>
        <v>0</v>
      </c>
      <c r="AF80">
        <f t="shared" si="31"/>
        <v>0</v>
      </c>
      <c r="AG80">
        <f t="shared" si="31"/>
        <v>-1.0219159549619422E-28</v>
      </c>
      <c r="AH80">
        <f t="shared" si="32"/>
        <v>-1.3881910317414021E-22</v>
      </c>
      <c r="AI80">
        <f t="shared" si="33"/>
        <v>-1.388192053657357E-22</v>
      </c>
      <c r="AJ80">
        <f t="shared" si="34"/>
        <v>-8.0655816873671995</v>
      </c>
      <c r="AK80">
        <f t="shared" si="49"/>
        <v>-5.2695133690799043</v>
      </c>
      <c r="AL80">
        <f t="shared" si="35"/>
        <v>-13.335095056447104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-5.7617688402474065E-26</v>
      </c>
      <c r="AR80">
        <f t="shared" si="36"/>
        <v>-5.7617730817699145E-26</v>
      </c>
      <c r="AS80">
        <f t="shared" si="36"/>
        <v>-3.3476673009799002E-3</v>
      </c>
      <c r="AT80">
        <f t="shared" si="36"/>
        <v>-2.1871426366402019E-3</v>
      </c>
      <c r="AU80">
        <f t="shared" si="23"/>
        <v>-5.5348099376201021E-3</v>
      </c>
      <c r="AW80">
        <v>77</v>
      </c>
      <c r="AX80">
        <f>IF(Z80&gt;0, (R80*SUMPRODUCT(K80:$K$98, X80:$X$98)-K80*$AZ$3)/Z80, 0)</f>
        <v>-1.6442932611459989E+31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7"/>
        <v>2000000</v>
      </c>
      <c r="S81">
        <f t="shared" si="28"/>
        <v>-2.9693646136733308E+32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-67.213180728059996</v>
      </c>
      <c r="AC81">
        <f t="shared" si="29"/>
        <v>-60.011768507196422</v>
      </c>
      <c r="AE81">
        <f t="shared" si="30"/>
        <v>0</v>
      </c>
      <c r="AF81">
        <f t="shared" si="31"/>
        <v>0</v>
      </c>
      <c r="AG81">
        <f t="shared" si="31"/>
        <v>-5.0525765875007578E-30</v>
      </c>
      <c r="AH81">
        <f t="shared" si="32"/>
        <v>-7.6893682362985217E-24</v>
      </c>
      <c r="AI81">
        <f t="shared" si="33"/>
        <v>-7.6893732888751084E-24</v>
      </c>
      <c r="AJ81">
        <f t="shared" si="34"/>
        <v>-7.201412220863574</v>
      </c>
      <c r="AK81">
        <f t="shared" si="49"/>
        <v>-4.7049226509642006</v>
      </c>
      <c r="AL81">
        <f t="shared" si="35"/>
        <v>-11.906334871827774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-2.8495693632461055E-27</v>
      </c>
      <c r="AR81">
        <f t="shared" si="36"/>
        <v>-2.8495712356583771E-27</v>
      </c>
      <c r="AS81">
        <f t="shared" si="36"/>
        <v>-2.6687398764189268E-3</v>
      </c>
      <c r="AT81">
        <f t="shared" si="36"/>
        <v>-1.743576719260365E-3</v>
      </c>
      <c r="AU81">
        <f t="shared" si="23"/>
        <v>-4.4123165956792918E-3</v>
      </c>
      <c r="AW81">
        <v>78</v>
      </c>
      <c r="AX81">
        <f>IF(Z81&gt;0, (R81*SUMPRODUCT(K81:$K$98, X81:$X$98)-K81*$AZ$3)/Z81, 0)</f>
        <v>-2.9693646136733308E+32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7"/>
        <v>2000000</v>
      </c>
      <c r="S82">
        <f t="shared" si="28"/>
        <v>-6.0445060719949464E+33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-60.011768507196422</v>
      </c>
      <c r="AC82">
        <f t="shared" si="29"/>
        <v>-53.581936167139652</v>
      </c>
      <c r="AE82">
        <f t="shared" si="30"/>
        <v>0</v>
      </c>
      <c r="AF82">
        <f t="shared" si="31"/>
        <v>0</v>
      </c>
      <c r="AG82">
        <f t="shared" si="31"/>
        <v>-2.2161420440700839E-31</v>
      </c>
      <c r="AH82">
        <f t="shared" si="32"/>
        <v>-3.8243492937749935E-25</v>
      </c>
      <c r="AI82">
        <f t="shared" si="33"/>
        <v>-3.8243515099170375E-25</v>
      </c>
      <c r="AJ82">
        <f t="shared" si="34"/>
        <v>-6.4298323400567696</v>
      </c>
      <c r="AK82">
        <f t="shared" si="49"/>
        <v>-4.2008237955037497</v>
      </c>
      <c r="AL82">
        <f t="shared" si="35"/>
        <v>-10.630656135560519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-1.2654007928079677E-28</v>
      </c>
      <c r="AR82">
        <f t="shared" si="36"/>
        <v>-1.2654015260851044E-28</v>
      </c>
      <c r="AS82">
        <f t="shared" si="36"/>
        <v>-2.1275030902574371E-3</v>
      </c>
      <c r="AT82">
        <f t="shared" si="36"/>
        <v>-1.3899686856348569E-3</v>
      </c>
      <c r="AU82">
        <f t="shared" si="23"/>
        <v>-3.5174717758922943E-3</v>
      </c>
      <c r="AW82">
        <v>79</v>
      </c>
      <c r="AX82">
        <f>IF(Z82&gt;0, (R82*SUMPRODUCT(K82:$K$98, X82:$X$98)-K82*$AZ$3)/Z82, 0)</f>
        <v>-6.0445060719949464E+33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7"/>
        <v>2000000</v>
      </c>
      <c r="S83">
        <f t="shared" si="28"/>
        <v>-1.4081634695161522E+35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-53.581936167139652</v>
      </c>
      <c r="AC83">
        <f t="shared" si="29"/>
        <v>-47.841014434946111</v>
      </c>
      <c r="AE83">
        <f t="shared" si="30"/>
        <v>0</v>
      </c>
      <c r="AF83">
        <f t="shared" si="31"/>
        <v>0</v>
      </c>
      <c r="AG83">
        <f t="shared" si="31"/>
        <v>-8.4935122005729167E-33</v>
      </c>
      <c r="AH83">
        <f t="shared" si="32"/>
        <v>-1.6872364012989229E-26</v>
      </c>
      <c r="AI83">
        <f t="shared" si="33"/>
        <v>-1.6872372506501431E-26</v>
      </c>
      <c r="AJ83">
        <f t="shared" si="34"/>
        <v>-5.7409217321935415</v>
      </c>
      <c r="AK83">
        <f t="shared" si="49"/>
        <v>-3.7507355316997759</v>
      </c>
      <c r="AL83">
        <f t="shared" si="35"/>
        <v>-9.4916572638933179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-4.9845787849203783E-30</v>
      </c>
      <c r="AR83">
        <f t="shared" si="36"/>
        <v>-4.9845812941467497E-30</v>
      </c>
      <c r="AS83">
        <f t="shared" si="36"/>
        <v>-1.6960324380241038E-3</v>
      </c>
      <c r="AT83">
        <f t="shared" si="36"/>
        <v>-1.1080745261757465E-3</v>
      </c>
      <c r="AU83">
        <f t="shared" si="23"/>
        <v>-2.8041069641998508E-3</v>
      </c>
      <c r="AW83">
        <v>80</v>
      </c>
      <c r="AX83">
        <f>IF(Z83&gt;0, (R83*SUMPRODUCT(K83:$K$98, X83:$X$98)-K83*$AZ$3)/Z83, 0)</f>
        <v>-1.4081634695161522E+35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7"/>
        <v>2000000</v>
      </c>
      <c r="S84">
        <f t="shared" si="28"/>
        <v>-3.8283998424169758E+36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-47.841014434946111</v>
      </c>
      <c r="AC84">
        <f t="shared" si="29"/>
        <v>-42.715191459773315</v>
      </c>
      <c r="AE84">
        <f t="shared" si="30"/>
        <v>0</v>
      </c>
      <c r="AF84">
        <f t="shared" si="31"/>
        <v>0</v>
      </c>
      <c r="AG84">
        <f t="shared" si="31"/>
        <v>-2.7893632599779614E-34</v>
      </c>
      <c r="AH84">
        <f t="shared" si="32"/>
        <v>-6.5037126020555136E-28</v>
      </c>
      <c r="AI84">
        <f t="shared" si="33"/>
        <v>-6.5037153914187733E-28</v>
      </c>
      <c r="AJ84">
        <f t="shared" si="34"/>
        <v>-5.1258229751727953</v>
      </c>
      <c r="AK84">
        <f t="shared" si="49"/>
        <v>-3.3488710104462283</v>
      </c>
      <c r="AL84">
        <f t="shared" si="35"/>
        <v>-8.4746939856190231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-1.7155202433435328E-31</v>
      </c>
      <c r="AR84">
        <f t="shared" si="36"/>
        <v>-1.7155209791093071E-31</v>
      </c>
      <c r="AS84">
        <f t="shared" si="36"/>
        <v>-1.3520666757207435E-3</v>
      </c>
      <c r="AT84">
        <f t="shared" si="36"/>
        <v>-8.8335022813755299E-4</v>
      </c>
      <c r="AU84">
        <f t="shared" si="23"/>
        <v>-2.2354169038582964E-3</v>
      </c>
      <c r="AW84">
        <v>81</v>
      </c>
      <c r="AX84">
        <f>IF(Z84&gt;0, (R84*SUMPRODUCT(K84:$K$98, X84:$X$98)-K84*$AZ$3)/Z84, 0)</f>
        <v>-3.8283998424169758E+36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7"/>
        <v>2000000</v>
      </c>
      <c r="S85">
        <f t="shared" si="28"/>
        <v>-1.2482339016818355E+38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-42.715191459773315</v>
      </c>
      <c r="AC85">
        <f t="shared" si="29"/>
        <v>-38.138563803369031</v>
      </c>
      <c r="AE85">
        <f t="shared" si="30"/>
        <v>0</v>
      </c>
      <c r="AF85">
        <f t="shared" si="31"/>
        <v>0</v>
      </c>
      <c r="AG85">
        <f t="shared" si="31"/>
        <v>-7.6385050413993323E-36</v>
      </c>
      <c r="AH85">
        <f t="shared" si="32"/>
        <v>-2.1480676615713509E-29</v>
      </c>
      <c r="AI85">
        <f t="shared" si="33"/>
        <v>-2.148068425421855E-29</v>
      </c>
      <c r="AJ85">
        <f t="shared" si="34"/>
        <v>-4.576627656404284</v>
      </c>
      <c r="AK85">
        <f t="shared" si="49"/>
        <v>-2.9900634021841324</v>
      </c>
      <c r="AL85">
        <f t="shared" si="35"/>
        <v>-7.5666910585884164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-5.0589972096593985E-33</v>
      </c>
      <c r="AR85">
        <f t="shared" si="36"/>
        <v>-5.0589990086332572E-33</v>
      </c>
      <c r="AS85">
        <f t="shared" si="36"/>
        <v>-1.0778592759253382E-3</v>
      </c>
      <c r="AT85">
        <f t="shared" si="36"/>
        <v>-7.0420139360455433E-4</v>
      </c>
      <c r="AU85">
        <f t="shared" si="23"/>
        <v>-1.7820606695298925E-3</v>
      </c>
      <c r="AW85">
        <v>82</v>
      </c>
      <c r="AX85">
        <f>IF(Z85&gt;0, (R85*SUMPRODUCT(K85:$K$98, X85:$X$98)-K85*$AZ$3)/Z85, 0)</f>
        <v>-1.2482339016818355E+38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7"/>
        <v>2000000</v>
      </c>
      <c r="S86">
        <f t="shared" si="28"/>
        <v>-5.0825430692246484E+39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-38.138563803369031</v>
      </c>
      <c r="AC86">
        <f t="shared" si="29"/>
        <v>-34.052289110150916</v>
      </c>
      <c r="AE86">
        <f t="shared" si="30"/>
        <v>0</v>
      </c>
      <c r="AF86">
        <f t="shared" si="31"/>
        <v>0</v>
      </c>
      <c r="AG86">
        <f t="shared" si="31"/>
        <v>-1.6749631358926024E-37</v>
      </c>
      <c r="AH86">
        <f t="shared" si="32"/>
        <v>-5.9156989419168624E-31</v>
      </c>
      <c r="AI86">
        <f t="shared" si="33"/>
        <v>-5.9157006168799984E-31</v>
      </c>
      <c r="AJ86">
        <f t="shared" si="34"/>
        <v>-4.0862746932181153</v>
      </c>
      <c r="AK86">
        <f t="shared" si="49"/>
        <v>-2.6696994662358327</v>
      </c>
      <c r="AL86">
        <f t="shared" si="35"/>
        <v>-6.755974159453948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-1.2439545823198947E-34</v>
      </c>
      <c r="AR86">
        <f t="shared" si="36"/>
        <v>-1.2439549345315419E-34</v>
      </c>
      <c r="AS86">
        <f t="shared" si="36"/>
        <v>-8.5926281562925648E-4</v>
      </c>
      <c r="AT86">
        <f t="shared" si="36"/>
        <v>-5.61385039544447E-4</v>
      </c>
      <c r="AU86">
        <f t="shared" si="23"/>
        <v>-1.4206478551737035E-3</v>
      </c>
      <c r="AW86">
        <v>83</v>
      </c>
      <c r="AX86">
        <f>IF(Z86&gt;0, (R86*SUMPRODUCT(K86:$K$98, X86:$X$98)-K86*$AZ$3)/Z86, 0)</f>
        <v>-5.0825430692246484E+39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7"/>
        <v>2000000</v>
      </c>
      <c r="S87">
        <f t="shared" si="28"/>
        <v>-2.7551042807021641E+41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-34.052289110150916</v>
      </c>
      <c r="AC87">
        <f t="shared" si="29"/>
        <v>-30.403829562634748</v>
      </c>
      <c r="AE87">
        <f t="shared" si="30"/>
        <v>0</v>
      </c>
      <c r="AF87">
        <f t="shared" si="31"/>
        <v>0</v>
      </c>
      <c r="AG87">
        <f t="shared" si="31"/>
        <v>-2.7588637729245992E-39</v>
      </c>
      <c r="AH87">
        <f t="shared" si="32"/>
        <v>-1.3044998934435443E-32</v>
      </c>
      <c r="AI87">
        <f t="shared" si="33"/>
        <v>-1.3045001693299215E-32</v>
      </c>
      <c r="AJ87">
        <f t="shared" si="34"/>
        <v>-3.6484595475161683</v>
      </c>
      <c r="AK87">
        <f t="shared" si="49"/>
        <v>-2.3836602377105645</v>
      </c>
      <c r="AL87">
        <f t="shared" si="35"/>
        <v>-6.0321197852267332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-2.4492013237297677E-36</v>
      </c>
      <c r="AR87">
        <f t="shared" si="36"/>
        <v>-2.4492018417070275E-36</v>
      </c>
      <c r="AS87">
        <f t="shared" si="36"/>
        <v>-6.8499905582689339E-4</v>
      </c>
      <c r="AT87">
        <f t="shared" si="36"/>
        <v>-4.4753271647357052E-4</v>
      </c>
      <c r="AU87">
        <f t="shared" si="23"/>
        <v>-1.132531772300464E-3</v>
      </c>
      <c r="AW87">
        <v>84</v>
      </c>
      <c r="AX87">
        <f>IF(Z87&gt;0, (R87*SUMPRODUCT(K87:$K$98, X87:$X$98)-K87*$AZ$3)/Z87, 0)</f>
        <v>-2.7551042807021641E+41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7"/>
        <v>2000000</v>
      </c>
      <c r="S88">
        <f t="shared" si="28"/>
        <v>-2.2333438161974363E+43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-30.403829562634748</v>
      </c>
      <c r="AC88">
        <f t="shared" si="29"/>
        <v>-27.146276395209597</v>
      </c>
      <c r="AE88">
        <f t="shared" si="30"/>
        <v>0</v>
      </c>
      <c r="AF88">
        <f t="shared" si="31"/>
        <v>0</v>
      </c>
      <c r="AG88">
        <f t="shared" si="31"/>
        <v>-3.0387480197103873E-41</v>
      </c>
      <c r="AH88">
        <f t="shared" si="32"/>
        <v>-2.1607101239985994E-34</v>
      </c>
      <c r="AI88">
        <f t="shared" si="33"/>
        <v>-2.1607104278734013E-34</v>
      </c>
      <c r="AJ88">
        <f t="shared" si="34"/>
        <v>-3.2575531674251508</v>
      </c>
      <c r="AK88">
        <f t="shared" si="49"/>
        <v>-2.1282680693844327</v>
      </c>
      <c r="AL88">
        <f t="shared" si="35"/>
        <v>-5.3858212368095835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-3.6220873680154458E-38</v>
      </c>
      <c r="AR88">
        <f t="shared" si="36"/>
        <v>-3.622087877413291E-38</v>
      </c>
      <c r="AS88">
        <f t="shared" si="36"/>
        <v>-5.4607705343342908E-4</v>
      </c>
      <c r="AT88">
        <f t="shared" si="36"/>
        <v>-3.5677034157650717E-4</v>
      </c>
      <c r="AU88">
        <f t="shared" si="23"/>
        <v>-9.0284739500993624E-4</v>
      </c>
      <c r="AW88">
        <v>85</v>
      </c>
      <c r="AX88">
        <f>IF(Z88&gt;0, (R88*SUMPRODUCT(K88:$K$98, X88:$X$98)-K88*$AZ$3)/Z88, 0)</f>
        <v>-2.2333438161974363E+43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-27.146276395209597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-2.4309984157683098E-36</v>
      </c>
      <c r="AI89">
        <f t="shared" si="33"/>
        <v>-2.4309984157683098E-36</v>
      </c>
      <c r="AJ89">
        <f t="shared" si="34"/>
        <v>-27.146276395209597</v>
      </c>
      <c r="AK89">
        <f t="shared" si="49"/>
        <v>-1.900239347664672</v>
      </c>
      <c r="AL89">
        <f t="shared" si="35"/>
        <v>-29.04651574287427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-3.63855603850082E-40</v>
      </c>
      <c r="AR89">
        <f t="shared" si="36"/>
        <v>-3.63855603850082E-40</v>
      </c>
      <c r="AS89">
        <f t="shared" si="36"/>
        <v>-4.0630733142368244E-3</v>
      </c>
      <c r="AT89">
        <f t="shared" si="36"/>
        <v>-2.8441513199657772E-4</v>
      </c>
      <c r="AU89">
        <f t="shared" si="23"/>
        <v>-4.3474884462334018E-3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211034.8983517625</v>
      </c>
      <c r="AO91" s="8">
        <f t="shared" si="50"/>
        <v>-21103.489835176253</v>
      </c>
      <c r="AP91" s="8">
        <f t="shared" si="50"/>
        <v>-439.27087214659576</v>
      </c>
      <c r="AQ91" s="8">
        <f t="shared" si="50"/>
        <v>-161937.65714748888</v>
      </c>
      <c r="AR91" s="8">
        <f t="shared" si="50"/>
        <v>27554.480496950731</v>
      </c>
      <c r="AS91" s="8">
        <f t="shared" si="50"/>
        <v>-40686.539503086264</v>
      </c>
      <c r="AT91" s="8">
        <f t="shared" si="50"/>
        <v>13132.059006135452</v>
      </c>
      <c r="AU91" s="8">
        <f t="shared" si="50"/>
        <v>-9.3691792171779475E-11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F0D4-4631-4E52-83E1-1997C8C3F1AD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487001.65769838751</v>
      </c>
      <c r="K3">
        <v>1</v>
      </c>
      <c r="L3" s="2">
        <v>0</v>
      </c>
      <c r="O3">
        <f>$C$3</f>
        <v>487001.65769838751</v>
      </c>
      <c r="P3">
        <f>O3*C5</f>
        <v>48700.165769838757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487001.65769838751</v>
      </c>
      <c r="AF3">
        <f t="shared" ref="AF3:AG34" si="4">-$Z3*P3</f>
        <v>-48700.165769838757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438101.49192854878</v>
      </c>
      <c r="AJ3">
        <f t="shared" ref="AJ3:AJ66" si="7">AB3-AC3</f>
        <v>0</v>
      </c>
      <c r="AL3">
        <f t="shared" ref="AL3:AL66" si="8">SUM(AI3:AK3)</f>
        <v>438101.49192854878</v>
      </c>
      <c r="AN3">
        <f t="shared" ref="AN3:AU34" si="9">AE3*$K3</f>
        <v>487001.65769838751</v>
      </c>
      <c r="AO3">
        <f t="shared" si="9"/>
        <v>-48700.165769838757</v>
      </c>
      <c r="AP3">
        <f t="shared" si="9"/>
        <v>-200</v>
      </c>
      <c r="AQ3">
        <f t="shared" si="9"/>
        <v>0</v>
      </c>
      <c r="AR3">
        <f t="shared" si="9"/>
        <v>438101.49192854878</v>
      </c>
      <c r="AS3">
        <f t="shared" si="9"/>
        <v>0</v>
      </c>
      <c r="AT3">
        <f t="shared" si="9"/>
        <v>0</v>
      </c>
      <c r="AU3">
        <f t="shared" si="9"/>
        <v>438101.49192854878</v>
      </c>
      <c r="AW3">
        <v>0</v>
      </c>
      <c r="AX3">
        <f>IF(Z3&gt;0, (R3*SUMPRODUCT(K3:$K$98, X3:$X$98)-K3*$AZ$3)/Z3, 0)</f>
        <v>0</v>
      </c>
      <c r="AZ3">
        <f>C6*ABS(SUMPRODUCT(X4:X79, K4:K79))/1</f>
        <v>391655.72480407334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2000000</v>
      </c>
      <c r="S4">
        <f t="shared" si="1"/>
        <v>26602.628529495658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26271.150866137585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-4920.67</v>
      </c>
      <c r="AI4">
        <f t="shared" si="6"/>
        <v>-4920.67</v>
      </c>
      <c r="AJ4">
        <f t="shared" si="7"/>
        <v>-26271.150866137585</v>
      </c>
      <c r="AK4">
        <f>G4*SUM(AB4, AE4:AF4)</f>
        <v>0</v>
      </c>
      <c r="AL4">
        <f t="shared" si="8"/>
        <v>-31191.820866137583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-4590.6054669278847</v>
      </c>
      <c r="AR4">
        <f t="shared" si="9"/>
        <v>-4590.6054669278847</v>
      </c>
      <c r="AS4">
        <f t="shared" si="9"/>
        <v>-24508.956867373436</v>
      </c>
      <c r="AT4">
        <f t="shared" si="9"/>
        <v>0</v>
      </c>
      <c r="AU4">
        <f t="shared" si="9"/>
        <v>-29099.562334301318</v>
      </c>
      <c r="AW4">
        <v>1</v>
      </c>
      <c r="AX4">
        <f>IF(Z4&gt;0, (R4*SUMPRODUCT(K4:$K$98, X4:$X$98)-K4*$AZ$3)/Z4, 0)</f>
        <v>26602.628529495658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2000000</v>
      </c>
      <c r="S5">
        <f t="shared" si="1"/>
        <v>53490.16300650045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26271.150866137585</v>
      </c>
      <c r="AC5">
        <f t="shared" si="2"/>
        <v>52157.168889908295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-5169.2566256492</v>
      </c>
      <c r="AI5">
        <f t="shared" si="6"/>
        <v>-5193.6336166501296</v>
      </c>
      <c r="AJ5">
        <f t="shared" si="7"/>
        <v>-25886.01802377071</v>
      </c>
      <c r="AK5">
        <f>G5*SUM(AB5, AE5:AF5)</f>
        <v>1077.1171855116411</v>
      </c>
      <c r="AL5">
        <f t="shared" si="8"/>
        <v>-30002.534454909197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-4420.2727859985298</v>
      </c>
      <c r="AR5">
        <f t="shared" si="9"/>
        <v>-4441.1177464501516</v>
      </c>
      <c r="AS5">
        <f t="shared" si="9"/>
        <v>-22135.341557737203</v>
      </c>
      <c r="AT5">
        <f t="shared" si="9"/>
        <v>921.05154130367646</v>
      </c>
      <c r="AU5">
        <f t="shared" si="9"/>
        <v>-25655.407762883679</v>
      </c>
      <c r="AW5">
        <v>2</v>
      </c>
      <c r="AX5">
        <f>IF(Z5&gt;0, (R5*SUMPRODUCT(K5:$K$98, X5:$X$98)-K5*$AZ$3)/Z5, 0)</f>
        <v>53490.16300650045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2000000</v>
      </c>
      <c r="S6">
        <f t="shared" si="1"/>
        <v>83646.354953152622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52157.168889908295</v>
      </c>
      <c r="AC6">
        <f t="shared" si="2"/>
        <v>80517.692336228502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-5464.595923156181</v>
      </c>
      <c r="AI6">
        <f t="shared" si="6"/>
        <v>-5488.6608367980616</v>
      </c>
      <c r="AJ6">
        <f t="shared" si="7"/>
        <v>-28360.523446320207</v>
      </c>
      <c r="AK6">
        <f>G6*SUM(AB6, AE6:AF6)</f>
        <v>3051.1943800596355</v>
      </c>
      <c r="AL6">
        <f t="shared" si="8"/>
        <v>-30797.989903058631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-4215.4441021474677</v>
      </c>
      <c r="AR6">
        <f t="shared" si="9"/>
        <v>-4234.0080178892485</v>
      </c>
      <c r="AS6">
        <f t="shared" si="9"/>
        <v>-21877.592227634617</v>
      </c>
      <c r="AT6">
        <f t="shared" si="9"/>
        <v>2353.7219466538554</v>
      </c>
      <c r="AU6">
        <f t="shared" si="9"/>
        <v>-23757.878298870011</v>
      </c>
      <c r="AW6">
        <v>3</v>
      </c>
      <c r="AX6">
        <f>IF(Z6&gt;0, (R6*SUMPRODUCT(K6:$K$98, X6:$X$98)-K6*$AZ$3)/Z6, 0)</f>
        <v>83646.354953152622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2000000</v>
      </c>
      <c r="S7">
        <f t="shared" si="1"/>
        <v>108985.14973656952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80517.692336228502</v>
      </c>
      <c r="AC7">
        <f t="shared" si="2"/>
        <v>103543.44647145557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-5802.5319773302599</v>
      </c>
      <c r="AI7">
        <f t="shared" si="6"/>
        <v>-5826.283710186005</v>
      </c>
      <c r="AJ7">
        <f t="shared" si="7"/>
        <v>-23025.754135227064</v>
      </c>
      <c r="AK7">
        <f>G7*SUM(AB7, AE7:AF7)</f>
        <v>3953.4186937088193</v>
      </c>
      <c r="AL7">
        <f t="shared" si="8"/>
        <v>-24898.61915170425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-4072.542410752751</v>
      </c>
      <c r="AR7">
        <f t="shared" si="9"/>
        <v>-4089.2127091262546</v>
      </c>
      <c r="AS7">
        <f t="shared" si="9"/>
        <v>-16160.7657866666</v>
      </c>
      <c r="AT7">
        <f t="shared" si="9"/>
        <v>2774.7309899358311</v>
      </c>
      <c r="AU7">
        <f t="shared" si="9"/>
        <v>-17475.247505857023</v>
      </c>
      <c r="AW7">
        <v>4</v>
      </c>
      <c r="AX7">
        <f>IF(Z7&gt;0, (R7*SUMPRODUCT(K7:$K$98, X7:$X$98)-K7*$AZ$3)/Z7, 0)</f>
        <v>108985.14973656952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2000000</v>
      </c>
      <c r="S8">
        <f t="shared" si="1"/>
        <v>125804.19768252091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103543.44647145557</v>
      </c>
      <c r="AC8">
        <f t="shared" si="2"/>
        <v>117765.84353722556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-8928.7514151317373</v>
      </c>
      <c r="AI8">
        <f t="shared" si="6"/>
        <v>-8952.1540212662367</v>
      </c>
      <c r="AJ8">
        <f t="shared" si="7"/>
        <v>-14222.397065769997</v>
      </c>
      <c r="AK8">
        <f t="shared" ref="AK8:AK71" si="22">G8*SUM(AB8:AB8, AE8:AF8)</f>
        <v>2205.4754098420035</v>
      </c>
      <c r="AL8">
        <f t="shared" si="8"/>
        <v>-20969.075677194232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-5849.620614736783</v>
      </c>
      <c r="AR8">
        <f t="shared" si="9"/>
        <v>-5864.9526988007347</v>
      </c>
      <c r="AS8">
        <f t="shared" si="9"/>
        <v>-9317.7224002346811</v>
      </c>
      <c r="AT8">
        <f t="shared" si="9"/>
        <v>1444.9046482403935</v>
      </c>
      <c r="AU8">
        <f t="shared" si="9"/>
        <v>-13737.770450795024</v>
      </c>
      <c r="AW8">
        <v>5</v>
      </c>
      <c r="AX8">
        <f>IF(Z8&gt;0, (R8*SUMPRODUCT(K8:$K$98, X8:$X$98)-K8*$AZ$3)/Z8, 0)</f>
        <v>125804.19768252091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2000000</v>
      </c>
      <c r="S9">
        <f t="shared" si="1"/>
        <v>136322.59931929936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117765.84353722556</v>
      </c>
      <c r="AC9">
        <f t="shared" si="2"/>
        <v>125500.31026258456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-12261.093405986509</v>
      </c>
      <c r="AI9">
        <f t="shared" si="6"/>
        <v>-12284.108722392088</v>
      </c>
      <c r="AJ9">
        <f t="shared" si="7"/>
        <v>-7734.4667253590014</v>
      </c>
      <c r="AK9">
        <f t="shared" si="22"/>
        <v>694.81847686963079</v>
      </c>
      <c r="AL9">
        <f t="shared" si="8"/>
        <v>-19323.756970881459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-7607.5248440057148</v>
      </c>
      <c r="AR9">
        <f t="shared" si="9"/>
        <v>-7621.8049400420605</v>
      </c>
      <c r="AS9">
        <f t="shared" si="9"/>
        <v>-4798.9315324500576</v>
      </c>
      <c r="AT9">
        <f t="shared" si="9"/>
        <v>431.10745916665945</v>
      </c>
      <c r="AU9">
        <f t="shared" si="9"/>
        <v>-11989.629013325459</v>
      </c>
      <c r="AW9">
        <v>6</v>
      </c>
      <c r="AX9">
        <f>IF(Z9&gt;0, (R9*SUMPRODUCT(K9:$K$98, X9:$X$98)-K9*$AZ$3)/Z9, 0)</f>
        <v>136322.59931929936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2000000</v>
      </c>
      <c r="S10">
        <f t="shared" si="1"/>
        <v>144280.73481596194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125500.31026258456</v>
      </c>
      <c r="AC10">
        <f t="shared" si="2"/>
        <v>130364.72818264873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-15714.858041729194</v>
      </c>
      <c r="AI10">
        <f t="shared" si="6"/>
        <v>-15737.446769245196</v>
      </c>
      <c r="AJ10">
        <f t="shared" si="7"/>
        <v>-4864.4179200641665</v>
      </c>
      <c r="AK10">
        <f t="shared" si="22"/>
        <v>514.55127207659677</v>
      </c>
      <c r="AL10">
        <f t="shared" si="8"/>
        <v>-20087.313417232763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-9250.0233124152128</v>
      </c>
      <c r="AR10">
        <f t="shared" si="9"/>
        <v>-9263.3194080952362</v>
      </c>
      <c r="AS10">
        <f t="shared" si="9"/>
        <v>-2863.2762092054318</v>
      </c>
      <c r="AT10">
        <f t="shared" si="9"/>
        <v>302.87332214537116</v>
      </c>
      <c r="AU10">
        <f t="shared" si="9"/>
        <v>-11823.722295155294</v>
      </c>
      <c r="AW10">
        <v>7</v>
      </c>
      <c r="AX10">
        <f>IF(Z10&gt;0, (R10*SUMPRODUCT(K10:$K$98, X10:$X$98)-K10*$AZ$3)/Z10, 0)</f>
        <v>144280.73481596194</v>
      </c>
    </row>
    <row r="11" spans="1:52" x14ac:dyDescent="0.25">
      <c r="A11" t="s">
        <v>33</v>
      </c>
      <c r="C11" s="12">
        <f>AU81</f>
        <v>-2.5968741046433763E-11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2000000</v>
      </c>
      <c r="S11">
        <f t="shared" si="1"/>
        <v>149867.54929562818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130364.72818264873</v>
      </c>
      <c r="AC11">
        <f t="shared" si="2"/>
        <v>132593.26177558815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-19554.609636052079</v>
      </c>
      <c r="AI11">
        <f t="shared" si="6"/>
        <v>-19576.728043672469</v>
      </c>
      <c r="AJ11">
        <f t="shared" si="7"/>
        <v>-2228.5335929394205</v>
      </c>
      <c r="AK11">
        <f t="shared" si="22"/>
        <v>312.87534763835691</v>
      </c>
      <c r="AL11">
        <f t="shared" si="8"/>
        <v>-21492.386288973532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-10937.062056520501</v>
      </c>
      <c r="AR11">
        <f t="shared" si="9"/>
        <v>-10949.433072932388</v>
      </c>
      <c r="AS11">
        <f t="shared" si="9"/>
        <v>-1246.4380856819744</v>
      </c>
      <c r="AT11">
        <f t="shared" si="9"/>
        <v>174.99388414112045</v>
      </c>
      <c r="AU11">
        <f t="shared" si="9"/>
        <v>-12020.877274473241</v>
      </c>
      <c r="AW11">
        <v>8</v>
      </c>
      <c r="AX11">
        <f>IF(Z11&gt;0, (R11*SUMPRODUCT(K11:$K$98, X11:$X$98)-K11*$AZ$3)/Z11, 0)</f>
        <v>149867.54929562818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2000000</v>
      </c>
      <c r="S12">
        <f t="shared" si="1"/>
        <v>153404.43780266834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132593.26177558815</v>
      </c>
      <c r="AC12">
        <f t="shared" si="2"/>
        <v>132543.4479015304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-23751.630839080368</v>
      </c>
      <c r="AI12">
        <f t="shared" si="6"/>
        <v>-23773.231167239068</v>
      </c>
      <c r="AJ12">
        <f t="shared" si="7"/>
        <v>49.813874057756038</v>
      </c>
      <c r="AK12">
        <f t="shared" si="22"/>
        <v>304.96450208385272</v>
      </c>
      <c r="AL12">
        <f t="shared" si="8"/>
        <v>-23418.452791097458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-12624.244287503494</v>
      </c>
      <c r="AR12">
        <f t="shared" si="9"/>
        <v>-12635.725091546516</v>
      </c>
      <c r="AS12">
        <f t="shared" si="9"/>
        <v>26.476603618195757</v>
      </c>
      <c r="AT12">
        <f t="shared" si="9"/>
        <v>162.0918748446029</v>
      </c>
      <c r="AU12">
        <f t="shared" si="9"/>
        <v>-12447.156613083716</v>
      </c>
      <c r="AW12">
        <v>9</v>
      </c>
      <c r="AX12">
        <f>IF(Z12&gt;0, (R12*SUMPRODUCT(K12:$K$98, X12:$X$98)-K12*$AZ$3)/Z12, 0)</f>
        <v>153404.43780266834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2000000</v>
      </c>
      <c r="S13">
        <f t="shared" si="1"/>
        <v>154773.66276344241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132543.4479015304</v>
      </c>
      <c r="AC13">
        <f t="shared" si="2"/>
        <v>130208.93500953067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-28173.740023953374</v>
      </c>
      <c r="AI13">
        <f t="shared" si="6"/>
        <v>-28194.772177080187</v>
      </c>
      <c r="AJ13">
        <f t="shared" si="7"/>
        <v>2334.5128919997223</v>
      </c>
      <c r="AK13">
        <f t="shared" si="22"/>
        <v>265.08689580306077</v>
      </c>
      <c r="AL13">
        <f t="shared" si="8"/>
        <v>-25595.172389277403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-14234.450883453137</v>
      </c>
      <c r="AR13">
        <f t="shared" si="9"/>
        <v>-14245.077131526781</v>
      </c>
      <c r="AS13">
        <f t="shared" si="9"/>
        <v>1179.4851897442632</v>
      </c>
      <c r="AT13">
        <f t="shared" si="9"/>
        <v>133.9320372427517</v>
      </c>
      <c r="AU13">
        <f t="shared" si="9"/>
        <v>-12931.659904539765</v>
      </c>
      <c r="AW13">
        <v>10</v>
      </c>
      <c r="AX13">
        <f>IF(Z13&gt;0, (R13*SUMPRODUCT(K13:$K$98, X13:$X$98)-K13*$AZ$3)/Z13, 0)</f>
        <v>154773.66276344241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2000000</v>
      </c>
      <c r="S14">
        <f t="shared" si="1"/>
        <v>153992.13220402092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130208.93500953067</v>
      </c>
      <c r="AC14">
        <f t="shared" si="2"/>
        <v>125719.83068010023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-32938.034368837587</v>
      </c>
      <c r="AI14">
        <f t="shared" si="6"/>
        <v>-32958.444475003518</v>
      </c>
      <c r="AJ14">
        <f t="shared" si="7"/>
        <v>4489.10432943044</v>
      </c>
      <c r="AK14">
        <f t="shared" si="22"/>
        <v>234.3760830171552</v>
      </c>
      <c r="AL14">
        <f t="shared" si="8"/>
        <v>-28234.964062555922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-15821.976215223165</v>
      </c>
      <c r="AR14">
        <f t="shared" si="9"/>
        <v>-15831.780328325101</v>
      </c>
      <c r="AS14">
        <f t="shared" si="9"/>
        <v>2156.3673512679725</v>
      </c>
      <c r="AT14">
        <f t="shared" si="9"/>
        <v>112.58391345972321</v>
      </c>
      <c r="AU14">
        <f t="shared" si="9"/>
        <v>-13562.829063597404</v>
      </c>
      <c r="AW14">
        <v>11</v>
      </c>
      <c r="AX14">
        <f>IF(Z14&gt;0, (R14*SUMPRODUCT(K14:$K$98, X14:$X$98)-K14*$AZ$3)/Z14, 0)</f>
        <v>153992.13220402092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2000000</v>
      </c>
      <c r="S15">
        <f t="shared" si="1"/>
        <v>151480.87966104056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125719.83068010023</v>
      </c>
      <c r="AC15">
        <f t="shared" si="2"/>
        <v>119553.53702986098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-38016.680148914034</v>
      </c>
      <c r="AI15">
        <f t="shared" si="6"/>
        <v>-38036.410945516443</v>
      </c>
      <c r="AJ15">
        <f t="shared" si="7"/>
        <v>6166.2936502392549</v>
      </c>
      <c r="AK15">
        <f t="shared" si="22"/>
        <v>515.45130578841099</v>
      </c>
      <c r="AL15">
        <f t="shared" si="8"/>
        <v>-31354.665989488778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-17324.289183371791</v>
      </c>
      <c r="AR15">
        <f t="shared" si="9"/>
        <v>-17333.28055307634</v>
      </c>
      <c r="AS15">
        <f t="shared" si="9"/>
        <v>2809.9942963953322</v>
      </c>
      <c r="AT15">
        <f t="shared" si="9"/>
        <v>234.89235373647216</v>
      </c>
      <c r="AU15">
        <f t="shared" si="9"/>
        <v>-14288.393902944536</v>
      </c>
      <c r="AW15">
        <v>12</v>
      </c>
      <c r="AX15">
        <f>IF(Z15&gt;0, (R15*SUMPRODUCT(K15:$K$98, X15:$X$98)-K15*$AZ$3)/Z15, 0)</f>
        <v>151480.87966104056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2000000</v>
      </c>
      <c r="S16">
        <f t="shared" si="1"/>
        <v>147214.12974277665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119553.53702986098</v>
      </c>
      <c r="AC16">
        <f t="shared" si="2"/>
        <v>111869.88527659753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-42853.711756711877</v>
      </c>
      <c r="AI16">
        <f t="shared" si="6"/>
        <v>-42872.70957395131</v>
      </c>
      <c r="AJ16">
        <f t="shared" si="7"/>
        <v>7683.6517532634462</v>
      </c>
      <c r="AK16">
        <f t="shared" si="22"/>
        <v>848.83011291201296</v>
      </c>
      <c r="AL16">
        <f t="shared" si="8"/>
        <v>-34340.227707775848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-18473.688098292139</v>
      </c>
      <c r="AR16">
        <f t="shared" si="9"/>
        <v>-18481.877814791427</v>
      </c>
      <c r="AS16">
        <f t="shared" si="9"/>
        <v>3312.324186794684</v>
      </c>
      <c r="AT16">
        <f t="shared" si="9"/>
        <v>365.91982611444661</v>
      </c>
      <c r="AU16">
        <f t="shared" si="9"/>
        <v>-14803.633801882295</v>
      </c>
      <c r="AW16">
        <v>13</v>
      </c>
      <c r="AX16">
        <f>IF(Z16&gt;0, (R16*SUMPRODUCT(K16:$K$98, X16:$X$98)-K16*$AZ$3)/Z16, 0)</f>
        <v>147214.12974277665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2000000</v>
      </c>
      <c r="S17">
        <f t="shared" si="1"/>
        <v>142095.38485168142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111869.88527659753</v>
      </c>
      <c r="AC17">
        <f t="shared" si="2"/>
        <v>103522.02024528227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-47549.256812223393</v>
      </c>
      <c r="AI17">
        <f t="shared" si="6"/>
        <v>-47567.470285580275</v>
      </c>
      <c r="AJ17">
        <f t="shared" si="7"/>
        <v>8347.8650313152611</v>
      </c>
      <c r="AK17">
        <f t="shared" si="22"/>
        <v>1543.8044168170459</v>
      </c>
      <c r="AL17">
        <f t="shared" si="8"/>
        <v>-37675.800837447969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-19268.544493074161</v>
      </c>
      <c r="AR17">
        <f t="shared" si="9"/>
        <v>-19275.925199846013</v>
      </c>
      <c r="AS17">
        <f t="shared" si="9"/>
        <v>3382.833288294978</v>
      </c>
      <c r="AT17">
        <f t="shared" si="9"/>
        <v>625.60103118996994</v>
      </c>
      <c r="AU17">
        <f t="shared" si="9"/>
        <v>-15267.490880361067</v>
      </c>
      <c r="AW17">
        <v>14</v>
      </c>
      <c r="AX17">
        <f>IF(Z17&gt;0, (R17*SUMPRODUCT(K17:$K$98, X17:$X$98)-K17*$AZ$3)/Z17, 0)</f>
        <v>142095.38485168142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2000000</v>
      </c>
      <c r="S18">
        <f t="shared" si="1"/>
        <v>136458.84026690794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103522.02024528227</v>
      </c>
      <c r="AC18">
        <f t="shared" si="2"/>
        <v>94857.970299890818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-52227.499120327549</v>
      </c>
      <c r="AI18">
        <f t="shared" si="6"/>
        <v>-52244.877615211859</v>
      </c>
      <c r="AJ18">
        <f t="shared" si="7"/>
        <v>8664.0499453914526</v>
      </c>
      <c r="AK18">
        <f t="shared" si="22"/>
        <v>2236.0756372980973</v>
      </c>
      <c r="AL18">
        <f t="shared" si="8"/>
        <v>-41344.752032522309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-19750.20929677234</v>
      </c>
      <c r="AR18">
        <f t="shared" si="9"/>
        <v>-19756.781101224191</v>
      </c>
      <c r="AS18">
        <f t="shared" si="9"/>
        <v>3276.3736089475037</v>
      </c>
      <c r="AT18">
        <f t="shared" si="9"/>
        <v>845.588293215102</v>
      </c>
      <c r="AU18">
        <f t="shared" si="9"/>
        <v>-15634.819199061585</v>
      </c>
      <c r="AW18">
        <v>15</v>
      </c>
      <c r="AX18">
        <f>IF(Z18&gt;0, (R18*SUMPRODUCT(K18:$K$98, X18:$X$98)-K18*$AZ$3)/Z18, 0)</f>
        <v>136458.84026690794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2000000</v>
      </c>
      <c r="S19">
        <f t="shared" si="1"/>
        <v>129031.48689258097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94857.970299890818</v>
      </c>
      <c r="AC19">
        <f t="shared" si="2"/>
        <v>85093.93070721961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-57412.985979395686</v>
      </c>
      <c r="AI19">
        <f t="shared" si="6"/>
        <v>-57429.47302700641</v>
      </c>
      <c r="AJ19">
        <f t="shared" si="7"/>
        <v>9764.0395926712081</v>
      </c>
      <c r="AK19">
        <f t="shared" si="22"/>
        <v>2115.3327376875654</v>
      </c>
      <c r="AL19">
        <f t="shared" si="8"/>
        <v>-45550.100696647634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-20247.261896381922</v>
      </c>
      <c r="AR19">
        <f t="shared" si="9"/>
        <v>-20253.076218092905</v>
      </c>
      <c r="AS19">
        <f t="shared" si="9"/>
        <v>3443.3859069863533</v>
      </c>
      <c r="AT19">
        <f t="shared" si="9"/>
        <v>745.99317919680016</v>
      </c>
      <c r="AU19">
        <f t="shared" si="9"/>
        <v>-16063.697131909752</v>
      </c>
      <c r="AW19">
        <v>16</v>
      </c>
      <c r="AX19">
        <f>IF(Z19&gt;0, (R19*SUMPRODUCT(K19:$K$98, X19:$X$98)-K19*$AZ$3)/Z19, 0)</f>
        <v>129031.48689258097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2000000</v>
      </c>
      <c r="S20">
        <f t="shared" si="1"/>
        <v>115725.62599750745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85093.93070721961</v>
      </c>
      <c r="AC20">
        <f t="shared" si="2"/>
        <v>71960.380634113084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-62136.385035296553</v>
      </c>
      <c r="AI20">
        <f t="shared" si="6"/>
        <v>-62151.930507618228</v>
      </c>
      <c r="AJ20">
        <f t="shared" si="7"/>
        <v>13133.550073106526</v>
      </c>
      <c r="AK20">
        <f t="shared" si="22"/>
        <v>365.90390204104432</v>
      </c>
      <c r="AL20">
        <f t="shared" si="8"/>
        <v>-48652.47653247066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-20784.421572947176</v>
      </c>
      <c r="AR20">
        <f t="shared" si="9"/>
        <v>-20789.621483596962</v>
      </c>
      <c r="AS20">
        <f t="shared" si="9"/>
        <v>4393.1303907331412</v>
      </c>
      <c r="AT20">
        <f t="shared" si="9"/>
        <v>122.39368207351227</v>
      </c>
      <c r="AU20">
        <f t="shared" si="9"/>
        <v>-16274.097410790309</v>
      </c>
      <c r="AW20">
        <v>17</v>
      </c>
      <c r="AX20">
        <f>IF(Z20&gt;0, (R20*SUMPRODUCT(K20:$K$98, X20:$X$98)-K20*$AZ$3)/Z20, 0)</f>
        <v>115725.62599750745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2000000</v>
      </c>
      <c r="S21">
        <f t="shared" si="1"/>
        <v>98856.480179922044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71960.380634113084</v>
      </c>
      <c r="AC21">
        <f t="shared" si="2"/>
        <v>57604.250565421331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-65789.682503116608</v>
      </c>
      <c r="AI21">
        <f t="shared" si="6"/>
        <v>-65804.250149683779</v>
      </c>
      <c r="AJ21">
        <f t="shared" si="7"/>
        <v>14356.130068691753</v>
      </c>
      <c r="AK21">
        <f t="shared" si="22"/>
        <v>115.13660901458094</v>
      </c>
      <c r="AL21">
        <f t="shared" si="8"/>
        <v>-51332.983471977444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-20926.624061191851</v>
      </c>
      <c r="AR21">
        <f t="shared" si="9"/>
        <v>-20931.257791764318</v>
      </c>
      <c r="AS21">
        <f t="shared" si="9"/>
        <v>4566.450627069873</v>
      </c>
      <c r="AT21">
        <f t="shared" si="9"/>
        <v>36.623075851056562</v>
      </c>
      <c r="AU21">
        <f t="shared" si="9"/>
        <v>-16328.184088843387</v>
      </c>
      <c r="AW21">
        <v>18</v>
      </c>
      <c r="AX21">
        <f>IF(Z21&gt;0, (R21*SUMPRODUCT(K21:$K$98, X21:$X$98)-K21*$AZ$3)/Z21, 0)</f>
        <v>98856.480179922044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2000000</v>
      </c>
      <c r="S22">
        <f t="shared" si="1"/>
        <v>82856.380880622732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57604.250565421331</v>
      </c>
      <c r="AC22">
        <f t="shared" si="2"/>
        <v>44936.384471537662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-69076.283786343192</v>
      </c>
      <c r="AI22">
        <f t="shared" si="6"/>
        <v>-69089.842302897363</v>
      </c>
      <c r="AJ22">
        <f t="shared" si="7"/>
        <v>12667.866093883669</v>
      </c>
      <c r="AK22">
        <f t="shared" si="22"/>
        <v>1209.689261873848</v>
      </c>
      <c r="AL22">
        <f t="shared" si="8"/>
        <v>-55212.286947139844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-20515.441904101703</v>
      </c>
      <c r="AR22">
        <f t="shared" si="9"/>
        <v>-20519.468741439003</v>
      </c>
      <c r="AS22">
        <f t="shared" si="9"/>
        <v>3762.3169147583967</v>
      </c>
      <c r="AT22">
        <f t="shared" si="9"/>
        <v>359.27395646746032</v>
      </c>
      <c r="AU22">
        <f t="shared" si="9"/>
        <v>-16397.877870213146</v>
      </c>
      <c r="AW22">
        <v>19</v>
      </c>
      <c r="AX22">
        <f>IF(Z22&gt;0, (R22*SUMPRODUCT(K22:$K$98, X22:$X$98)-K22*$AZ$3)/Z22, 0)</f>
        <v>82856.380880622732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2000000</v>
      </c>
      <c r="S23">
        <f t="shared" si="1"/>
        <v>73606.26022540305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44936.384471537662</v>
      </c>
      <c r="AC23">
        <f t="shared" si="2"/>
        <v>36883.857005023747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-71641.032109579464</v>
      </c>
      <c r="AI23">
        <f t="shared" si="6"/>
        <v>-71653.559528066718</v>
      </c>
      <c r="AJ23">
        <f t="shared" si="7"/>
        <v>8052.527466513915</v>
      </c>
      <c r="AK23">
        <f t="shared" si="22"/>
        <v>3145.5469130076367</v>
      </c>
      <c r="AL23">
        <f t="shared" si="8"/>
        <v>-60455.485148545165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-18997.468032432978</v>
      </c>
      <c r="AR23">
        <f t="shared" si="9"/>
        <v>-19000.790000657507</v>
      </c>
      <c r="AS23">
        <f t="shared" si="9"/>
        <v>2135.3354163211625</v>
      </c>
      <c r="AT23">
        <f t="shared" si="9"/>
        <v>834.12292040932743</v>
      </c>
      <c r="AU23">
        <f t="shared" si="9"/>
        <v>-16031.33166392702</v>
      </c>
      <c r="AW23">
        <v>20</v>
      </c>
      <c r="AX23">
        <f>IF(Z23&gt;0, (R23*SUMPRODUCT(K23:$K$98, X23:$X$98)-K23*$AZ$3)/Z23, 0)</f>
        <v>73606.26022540305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2000000</v>
      </c>
      <c r="S24">
        <f t="shared" si="1"/>
        <v>63182.53192948077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36883.857005023747</v>
      </c>
      <c r="AC24">
        <f t="shared" si="2"/>
        <v>29013.991149008565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-73753.422505139766</v>
      </c>
      <c r="AI24">
        <f t="shared" si="6"/>
        <v>-73764.902731660841</v>
      </c>
      <c r="AJ24">
        <f t="shared" si="7"/>
        <v>7869.8658560151816</v>
      </c>
      <c r="AK24">
        <f t="shared" si="22"/>
        <v>2581.8699903516626</v>
      </c>
      <c r="AL24">
        <f t="shared" si="8"/>
        <v>-63313.166885293998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-17462.163255688465</v>
      </c>
      <c r="AR24">
        <f t="shared" si="9"/>
        <v>-17464.881361274813</v>
      </c>
      <c r="AS24">
        <f t="shared" si="9"/>
        <v>1863.3017656709915</v>
      </c>
      <c r="AT24">
        <f t="shared" si="9"/>
        <v>611.29414398825531</v>
      </c>
      <c r="AU24">
        <f t="shared" si="9"/>
        <v>-14990.285451615566</v>
      </c>
      <c r="AW24">
        <v>21</v>
      </c>
      <c r="AX24">
        <f>IF(Z24&gt;0, (R24*SUMPRODUCT(K24:$K$98, X24:$X$98)-K24*$AZ$3)/Z24, 0)</f>
        <v>63182.53192948077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2000000</v>
      </c>
      <c r="S25">
        <f t="shared" si="1"/>
        <v>51549.378033627436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29013.991149008565</v>
      </c>
      <c r="AC25">
        <f t="shared" si="2"/>
        <v>21487.186979407343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-75579.382487876937</v>
      </c>
      <c r="AI25">
        <f t="shared" si="6"/>
        <v>-75589.803169851701</v>
      </c>
      <c r="AJ25">
        <f t="shared" si="7"/>
        <v>7526.8041696012224</v>
      </c>
      <c r="AK25">
        <f t="shared" si="22"/>
        <v>2030.9793804305998</v>
      </c>
      <c r="AL25">
        <f t="shared" si="8"/>
        <v>-66032.019619819883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-15977.2187869298</v>
      </c>
      <c r="AR25">
        <f t="shared" si="9"/>
        <v>-15979.421682882892</v>
      </c>
      <c r="AS25">
        <f t="shared" si="9"/>
        <v>1591.1402425573363</v>
      </c>
      <c r="AT25">
        <f t="shared" si="9"/>
        <v>429.34198249221953</v>
      </c>
      <c r="AU25">
        <f t="shared" si="9"/>
        <v>-13958.939457833338</v>
      </c>
      <c r="AW25">
        <v>22</v>
      </c>
      <c r="AX25">
        <f>IF(Z25&gt;0, (R25*SUMPRODUCT(K25:$K$98, X25:$X$98)-K25*$AZ$3)/Z25, 0)</f>
        <v>51549.378033627436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2000000</v>
      </c>
      <c r="S26">
        <f t="shared" si="1"/>
        <v>38402.231386064297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21487.186979407343</v>
      </c>
      <c r="AC26">
        <f t="shared" si="2"/>
        <v>14380.824519341128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-76360.256547377707</v>
      </c>
      <c r="AI26">
        <f t="shared" si="6"/>
        <v>-76369.618519325872</v>
      </c>
      <c r="AJ26">
        <f t="shared" si="7"/>
        <v>7106.3624600662151</v>
      </c>
      <c r="AK26">
        <f t="shared" si="22"/>
        <v>1504.1030885585142</v>
      </c>
      <c r="AL26">
        <f t="shared" si="8"/>
        <v>-67759.152970701136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-14412.761472529945</v>
      </c>
      <c r="AR26">
        <f t="shared" si="9"/>
        <v>-14414.528515684358</v>
      </c>
      <c r="AS26">
        <f t="shared" si="9"/>
        <v>1341.3038628376996</v>
      </c>
      <c r="AT26">
        <f t="shared" si="9"/>
        <v>283.89479063679107</v>
      </c>
      <c r="AU26">
        <f t="shared" si="9"/>
        <v>-12789.329862209866</v>
      </c>
      <c r="AW26">
        <v>23</v>
      </c>
      <c r="AX26">
        <f>IF(Z26&gt;0, (R26*SUMPRODUCT(K26:$K$98, X26:$X$98)-K26*$AZ$3)/Z26, 0)</f>
        <v>38402.231386064297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2000000</v>
      </c>
      <c r="S27">
        <f t="shared" si="1"/>
        <v>23708.182954286825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14380.824519341128</v>
      </c>
      <c r="AC27">
        <f t="shared" si="2"/>
        <v>7888.4704815108416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-76004.233064036176</v>
      </c>
      <c r="AI27">
        <f t="shared" si="6"/>
        <v>-76012.551363351566</v>
      </c>
      <c r="AJ27">
        <f t="shared" si="7"/>
        <v>6492.354037830286</v>
      </c>
      <c r="AK27">
        <f t="shared" si="22"/>
        <v>1006.657716353879</v>
      </c>
      <c r="AL27">
        <f t="shared" si="8"/>
        <v>-68513.539609167405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-12808.538522154462</v>
      </c>
      <c r="AR27">
        <f t="shared" si="9"/>
        <v>-12809.940355354071</v>
      </c>
      <c r="AS27">
        <f t="shared" si="9"/>
        <v>1094.1175700431208</v>
      </c>
      <c r="AT27">
        <f t="shared" si="9"/>
        <v>169.64600021263576</v>
      </c>
      <c r="AU27">
        <f t="shared" si="9"/>
        <v>-11546.176785098314</v>
      </c>
      <c r="AW27">
        <v>24</v>
      </c>
      <c r="AX27">
        <f>IF(Z27&gt;0, (R27*SUMPRODUCT(K27:$K$98, X27:$X$98)-K27*$AZ$3)/Z27, 0)</f>
        <v>23708.182954286825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2000000</v>
      </c>
      <c r="S28">
        <f t="shared" si="1"/>
        <v>7370.550172491683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7888.4704815108416</v>
      </c>
      <c r="AC28">
        <f t="shared" si="2"/>
        <v>2151.724311766724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-74938.560336425377</v>
      </c>
      <c r="AI28">
        <f t="shared" si="6"/>
        <v>-74945.858720743403</v>
      </c>
      <c r="AJ28">
        <f t="shared" si="7"/>
        <v>5736.7461697441177</v>
      </c>
      <c r="AK28">
        <f t="shared" si="22"/>
        <v>552.19293370575895</v>
      </c>
      <c r="AL28">
        <f t="shared" si="8"/>
        <v>-68656.919617293534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-11275.845602939635</v>
      </c>
      <c r="AR28">
        <f t="shared" si="9"/>
        <v>-11276.943775287109</v>
      </c>
      <c r="AS28">
        <f t="shared" si="9"/>
        <v>863.19598058581539</v>
      </c>
      <c r="AT28">
        <f t="shared" si="9"/>
        <v>83.087294919301158</v>
      </c>
      <c r="AU28">
        <f t="shared" si="9"/>
        <v>-10330.660499781992</v>
      </c>
      <c r="AW28">
        <v>25</v>
      </c>
      <c r="AX28">
        <f>IF(Z28&gt;0, (R28*SUMPRODUCT(K28:$K$98, X28:$X$98)-K28*$AZ$3)/Z28, 0)</f>
        <v>7370.550172491683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2000000</v>
      </c>
      <c r="S29">
        <f t="shared" si="1"/>
        <v>-11129.831266085492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2151.724311766724</v>
      </c>
      <c r="AC29">
        <f t="shared" si="2"/>
        <v>-2810.0209765207765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-73079.014111809127</v>
      </c>
      <c r="AI29">
        <f t="shared" si="6"/>
        <v>-73085.326024607581</v>
      </c>
      <c r="AJ29">
        <f t="shared" si="7"/>
        <v>4961.7452882875004</v>
      </c>
      <c r="AK29">
        <f t="shared" si="22"/>
        <v>150.62070182367069</v>
      </c>
      <c r="AL29">
        <f t="shared" si="8"/>
        <v>-67972.960034496413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-9817.8961090694338</v>
      </c>
      <c r="AR29">
        <f t="shared" si="9"/>
        <v>-9818.7440912823567</v>
      </c>
      <c r="AS29">
        <f t="shared" si="9"/>
        <v>666.59218589813429</v>
      </c>
      <c r="AT29">
        <f t="shared" si="9"/>
        <v>20.235335962762559</v>
      </c>
      <c r="AU29">
        <f t="shared" si="9"/>
        <v>-9131.9165694214607</v>
      </c>
      <c r="AW29">
        <v>26</v>
      </c>
      <c r="AX29">
        <f>IF(Z29&gt;0, (R29*SUMPRODUCT(K29:$K$98, X29:$X$98)-K29*$AZ$3)/Z29, 0)</f>
        <v>-11129.831266085492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2000000</v>
      </c>
      <c r="S30">
        <f t="shared" si="1"/>
        <v>-32554.950052628872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-2810.0209765207765</v>
      </c>
      <c r="AC30">
        <f t="shared" si="2"/>
        <v>-6990.3275189365158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-70455.590468419905</v>
      </c>
      <c r="AI30">
        <f t="shared" si="6"/>
        <v>-70460.958567209513</v>
      </c>
      <c r="AJ30">
        <f t="shared" si="7"/>
        <v>4180.3065424157394</v>
      </c>
      <c r="AK30">
        <f t="shared" si="22"/>
        <v>-196.70146835645437</v>
      </c>
      <c r="AL30">
        <f t="shared" si="8"/>
        <v>-66477.353493150222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-8451.2935847737463</v>
      </c>
      <c r="AR30">
        <f t="shared" si="9"/>
        <v>-8451.9374993100009</v>
      </c>
      <c r="AS30">
        <f t="shared" si="9"/>
        <v>501.43640312178309</v>
      </c>
      <c r="AT30">
        <f t="shared" si="9"/>
        <v>-23.594747366166825</v>
      </c>
      <c r="AU30">
        <f t="shared" si="9"/>
        <v>-7974.0958435543844</v>
      </c>
      <c r="AW30">
        <v>27</v>
      </c>
      <c r="AX30">
        <f>IF(Z30&gt;0, (R30*SUMPRODUCT(K30:$K$98, X30:$X$98)-K30*$AZ$3)/Z30, 0)</f>
        <v>-32554.950052628872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2000000</v>
      </c>
      <c r="S31">
        <f t="shared" si="1"/>
        <v>-58126.996678638789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-6990.3275189365158</v>
      </c>
      <c r="AC31">
        <f t="shared" si="2"/>
        <v>-10408.058990626607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-67038.964924196916</v>
      </c>
      <c r="AI31">
        <f t="shared" si="6"/>
        <v>-67043.44135493708</v>
      </c>
      <c r="AJ31">
        <f t="shared" si="7"/>
        <v>3417.731471690091</v>
      </c>
      <c r="AK31">
        <f t="shared" si="22"/>
        <v>-489.32292632555618</v>
      </c>
      <c r="AL31">
        <f t="shared" si="8"/>
        <v>-64115.032809572549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-7179.8770487266793</v>
      </c>
      <c r="AR31">
        <f t="shared" si="9"/>
        <v>-7180.3564747197242</v>
      </c>
      <c r="AS31">
        <f t="shared" si="9"/>
        <v>366.03923971746048</v>
      </c>
      <c r="AT31">
        <f t="shared" si="9"/>
        <v>-52.40651391490325</v>
      </c>
      <c r="AU31">
        <f t="shared" si="9"/>
        <v>-6866.7237489171675</v>
      </c>
      <c r="AW31">
        <v>28</v>
      </c>
      <c r="AX31">
        <f>IF(Z31&gt;0, (R31*SUMPRODUCT(K31:$K$98, X31:$X$98)-K31*$AZ$3)/Z31, 0)</f>
        <v>-58126.996678638789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2000000</v>
      </c>
      <c r="S32">
        <f t="shared" si="1"/>
        <v>-89748.563844508113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-10408.058990626607</v>
      </c>
      <c r="AC32">
        <f t="shared" si="2"/>
        <v>-13093.684152671456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-62747.383085485024</v>
      </c>
      <c r="AI32">
        <f t="shared" si="6"/>
        <v>-62751.030409629217</v>
      </c>
      <c r="AJ32">
        <f t="shared" si="7"/>
        <v>2685.6251620448493</v>
      </c>
      <c r="AK32">
        <f t="shared" si="22"/>
        <v>-728.56412934386253</v>
      </c>
      <c r="AL32">
        <f t="shared" si="8"/>
        <v>-60793.969376928224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-6000.221771245675</v>
      </c>
      <c r="AR32">
        <f t="shared" si="9"/>
        <v>-6000.5705468066726</v>
      </c>
      <c r="AS32">
        <f t="shared" si="9"/>
        <v>256.81304580866788</v>
      </c>
      <c r="AT32">
        <f t="shared" si="9"/>
        <v>-69.668982763504886</v>
      </c>
      <c r="AU32">
        <f t="shared" si="9"/>
        <v>-5813.4264837615092</v>
      </c>
      <c r="AW32">
        <v>29</v>
      </c>
      <c r="AX32">
        <f>IF(Z32&gt;0, (R32*SUMPRODUCT(K32:$K$98, X32:$X$98)-K32*$AZ$3)/Z32, 0)</f>
        <v>-89748.563844508113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2000000</v>
      </c>
      <c r="S33">
        <f t="shared" si="1"/>
        <v>-130516.65906570508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-13093.684152671456</v>
      </c>
      <c r="AC33">
        <f t="shared" si="2"/>
        <v>-15081.181025094069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-57768.362297260959</v>
      </c>
      <c r="AI33">
        <f t="shared" si="6"/>
        <v>-57771.251043634998</v>
      </c>
      <c r="AJ33">
        <f t="shared" si="7"/>
        <v>1987.4968724226128</v>
      </c>
      <c r="AK33">
        <f t="shared" si="22"/>
        <v>-916.55789068700199</v>
      </c>
      <c r="AL33">
        <f t="shared" si="8"/>
        <v>-56700.312061899385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-4932.2345083898463</v>
      </c>
      <c r="AR33">
        <f t="shared" si="9"/>
        <v>-4932.4811481418737</v>
      </c>
      <c r="AS33">
        <f t="shared" si="9"/>
        <v>169.69151053715254</v>
      </c>
      <c r="AT33">
        <f t="shared" si="9"/>
        <v>-78.255264259028237</v>
      </c>
      <c r="AU33">
        <f t="shared" si="9"/>
        <v>-4841.0449018637491</v>
      </c>
      <c r="AW33">
        <v>30</v>
      </c>
      <c r="AX33">
        <f>IF(Z33&gt;0, (R33*SUMPRODUCT(K33:$K$98, X33:$X$98)-K33*$AZ$3)/Z33, 0)</f>
        <v>-130516.65906570508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2000000</v>
      </c>
      <c r="S34">
        <f t="shared" si="1"/>
        <v>-185691.01051431082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-15081.181025094069</v>
      </c>
      <c r="AC34">
        <f t="shared" si="2"/>
        <v>-16430.625445249025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-51821.336753687217</v>
      </c>
      <c r="AI34">
        <f t="shared" si="6"/>
        <v>-51823.548845888094</v>
      </c>
      <c r="AJ34">
        <f t="shared" si="7"/>
        <v>1349.4444201549559</v>
      </c>
      <c r="AK34">
        <f t="shared" si="22"/>
        <v>-1055.682671756585</v>
      </c>
      <c r="AL34">
        <f t="shared" si="8"/>
        <v>-51529.787097489723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-3950.4289082176201</v>
      </c>
      <c r="AR34">
        <f t="shared" si="9"/>
        <v>-3950.5975397799343</v>
      </c>
      <c r="AS34">
        <f t="shared" si="9"/>
        <v>102.87045030797658</v>
      </c>
      <c r="AT34">
        <f t="shared" si="9"/>
        <v>-80.476491068418682</v>
      </c>
      <c r="AU34">
        <f t="shared" ref="AU34:AU79" si="23">AL34*$K34</f>
        <v>-3928.2035805403762</v>
      </c>
      <c r="AW34">
        <v>31</v>
      </c>
      <c r="AX34">
        <f>IF(Z34&gt;0, (R34*SUMPRODUCT(K34:$K$98, X34:$X$98)-K34*$AZ$3)/Z34, 0)</f>
        <v>-185691.01051431082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2000000</v>
      </c>
      <c r="S35">
        <f t="shared" si="1"/>
        <v>-263977.11446659005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-16430.625445249025</v>
      </c>
      <c r="AC35">
        <f t="shared" si="2"/>
        <v>-17182.134631828358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-45018.73079843865</v>
      </c>
      <c r="AI35">
        <f t="shared" ref="AI35:AI66" si="25">SUM(AE35:AH35)</f>
        <v>-45020.358035582532</v>
      </c>
      <c r="AJ35">
        <f t="shared" si="7"/>
        <v>751.50918657933289</v>
      </c>
      <c r="AK35">
        <f t="shared" si="22"/>
        <v>-1150.1437811674318</v>
      </c>
      <c r="AL35">
        <f t="shared" si="8"/>
        <v>-45418.992630170636</v>
      </c>
      <c r="AN35">
        <f t="shared" ref="AN35:AT66" si="26">AE35*$K35</f>
        <v>0</v>
      </c>
      <c r="AO35">
        <f t="shared" si="26"/>
        <v>0</v>
      </c>
      <c r="AP35">
        <f t="shared" si="26"/>
        <v>-0.11075630674450967</v>
      </c>
      <c r="AQ35">
        <f t="shared" si="26"/>
        <v>-3064.1559383625367</v>
      </c>
      <c r="AR35">
        <f t="shared" si="26"/>
        <v>-3064.2666946692812</v>
      </c>
      <c r="AS35">
        <f t="shared" si="26"/>
        <v>51.150738724756025</v>
      </c>
      <c r="AT35">
        <f t="shared" si="26"/>
        <v>-78.283413026765217</v>
      </c>
      <c r="AU35">
        <f t="shared" si="23"/>
        <v>-3091.3993689712906</v>
      </c>
      <c r="AW35">
        <v>32</v>
      </c>
      <c r="AX35">
        <f>IF(Z35&gt;0, (R35*SUMPRODUCT(K35:$K$98, X35:$X$98)-K35*$AZ$3)/Z35, 0)</f>
        <v>-263977.11446659005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2000000</v>
      </c>
      <c r="S36">
        <f t="shared" si="1"/>
        <v>-381249.99453005131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-17182.134631828358</v>
      </c>
      <c r="AC36">
        <f t="shared" si="2"/>
        <v>-17390.11224729957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-37650.362140361576</v>
      </c>
      <c r="AI36">
        <f t="shared" si="25"/>
        <v>-37651.502475607267</v>
      </c>
      <c r="AJ36">
        <f t="shared" si="7"/>
        <v>207.97761547121263</v>
      </c>
      <c r="AK36">
        <f t="shared" si="22"/>
        <v>-1202.7494242279852</v>
      </c>
      <c r="AL36">
        <f t="shared" si="8"/>
        <v>-38646.274284364037</v>
      </c>
      <c r="AN36">
        <f t="shared" si="26"/>
        <v>0</v>
      </c>
      <c r="AO36">
        <f t="shared" si="26"/>
        <v>0</v>
      </c>
      <c r="AP36">
        <f t="shared" si="26"/>
        <v>-6.9299825571801324E-2</v>
      </c>
      <c r="AQ36">
        <f t="shared" si="26"/>
        <v>-2288.0670740462206</v>
      </c>
      <c r="AR36">
        <f t="shared" si="26"/>
        <v>-2288.1363738717923</v>
      </c>
      <c r="AS36">
        <f t="shared" si="26"/>
        <v>12.639101114732529</v>
      </c>
      <c r="AT36">
        <f t="shared" si="26"/>
        <v>-73.092825658480464</v>
      </c>
      <c r="AU36">
        <f t="shared" si="23"/>
        <v>-2348.5900984155401</v>
      </c>
      <c r="AW36">
        <v>33</v>
      </c>
      <c r="AX36">
        <f>IF(Z36&gt;0, (R36*SUMPRODUCT(K36:$K$98, X36:$X$98)-K36*$AZ$3)/Z36, 0)</f>
        <v>-381249.99453005131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2000000</v>
      </c>
      <c r="S37">
        <f t="shared" si="1"/>
        <v>-567367.21719398571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-17390.11224729957</v>
      </c>
      <c r="AC37">
        <f t="shared" si="2"/>
        <v>-17128.020104478535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-29937.358045380843</v>
      </c>
      <c r="AI37">
        <f t="shared" si="25"/>
        <v>-29938.112760298511</v>
      </c>
      <c r="AJ37">
        <f t="shared" si="7"/>
        <v>-262.09214282103494</v>
      </c>
      <c r="AK37">
        <f t="shared" si="22"/>
        <v>-1217.3078573109701</v>
      </c>
      <c r="AL37">
        <f t="shared" si="8"/>
        <v>-31417.512760430516</v>
      </c>
      <c r="AN37">
        <f t="shared" si="26"/>
        <v>0</v>
      </c>
      <c r="AO37">
        <f t="shared" si="26"/>
        <v>0</v>
      </c>
      <c r="AP37">
        <f t="shared" si="26"/>
        <v>-4.0950999426016689E-2</v>
      </c>
      <c r="AQ37">
        <f t="shared" si="26"/>
        <v>-1624.4077113531864</v>
      </c>
      <c r="AR37">
        <f t="shared" si="26"/>
        <v>-1624.4486623526125</v>
      </c>
      <c r="AS37">
        <f t="shared" si="26"/>
        <v>-14.221178009034759</v>
      </c>
      <c r="AT37">
        <f t="shared" si="26"/>
        <v>-66.051395300456917</v>
      </c>
      <c r="AU37">
        <f t="shared" si="23"/>
        <v>-1704.7212356621042</v>
      </c>
      <c r="AW37">
        <v>34</v>
      </c>
      <c r="AX37">
        <f>IF(Z37&gt;0, (R37*SUMPRODUCT(K37:$K$98, X37:$X$98)-K37*$AZ$3)/Z37, 0)</f>
        <v>-567367.21719398571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2000000</v>
      </c>
      <c r="S38">
        <f t="shared" si="1"/>
        <v>-882390.62975499372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-17128.020104478535</v>
      </c>
      <c r="AC38">
        <f t="shared" si="2"/>
        <v>-16475.499943628816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-22430.54999344068</v>
      </c>
      <c r="AI38">
        <f t="shared" si="25"/>
        <v>-22431.016779334252</v>
      </c>
      <c r="AJ38">
        <f t="shared" si="7"/>
        <v>-652.5201608497191</v>
      </c>
      <c r="AK38">
        <f t="shared" si="22"/>
        <v>-1198.9614073134976</v>
      </c>
      <c r="AL38">
        <f t="shared" si="8"/>
        <v>-24282.498347497469</v>
      </c>
      <c r="AN38">
        <f t="shared" si="26"/>
        <v>0</v>
      </c>
      <c r="AO38">
        <f t="shared" si="26"/>
        <v>0</v>
      </c>
      <c r="AP38">
        <f t="shared" si="26"/>
        <v>-2.2614202221424413E-2</v>
      </c>
      <c r="AQ38">
        <f t="shared" si="26"/>
        <v>-1086.6844959829416</v>
      </c>
      <c r="AR38">
        <f t="shared" si="26"/>
        <v>-1086.7071101851629</v>
      </c>
      <c r="AS38">
        <f t="shared" si="26"/>
        <v>-31.612401047635515</v>
      </c>
      <c r="AT38">
        <f t="shared" si="26"/>
        <v>-58.085636464128996</v>
      </c>
      <c r="AU38">
        <f t="shared" si="23"/>
        <v>-1176.4051476969275</v>
      </c>
      <c r="AW38">
        <v>35</v>
      </c>
      <c r="AX38">
        <f>IF(Z38&gt;0, (R38*SUMPRODUCT(K38:$K$98, X38:$X$98)-K38*$AZ$3)/Z38, 0)</f>
        <v>-882390.62975499372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2000000</v>
      </c>
      <c r="S39">
        <f t="shared" si="1"/>
        <v>-1456112.5403241706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-16475.499943628816</v>
      </c>
      <c r="AC39">
        <f t="shared" si="2"/>
        <v>-15529.213125144877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-15639.754721345627</v>
      </c>
      <c r="AI39">
        <f t="shared" si="25"/>
        <v>-15640.021342446247</v>
      </c>
      <c r="AJ39">
        <f t="shared" si="7"/>
        <v>-946.28681848393899</v>
      </c>
      <c r="AK39">
        <f t="shared" si="22"/>
        <v>-1153.2849960540173</v>
      </c>
      <c r="AL39">
        <f t="shared" si="8"/>
        <v>-17739.593156984207</v>
      </c>
      <c r="AN39">
        <f t="shared" si="26"/>
        <v>0</v>
      </c>
      <c r="AO39">
        <f t="shared" si="26"/>
        <v>0</v>
      </c>
      <c r="AP39">
        <f t="shared" si="26"/>
        <v>-1.15329402641467E-2</v>
      </c>
      <c r="AQ39">
        <f t="shared" si="26"/>
        <v>-676.51193595470465</v>
      </c>
      <c r="AR39">
        <f t="shared" si="26"/>
        <v>-676.52346889496869</v>
      </c>
      <c r="AS39">
        <f t="shared" si="26"/>
        <v>-40.932504310138427</v>
      </c>
      <c r="AT39">
        <f t="shared" si="26"/>
        <v>-49.886400348923665</v>
      </c>
      <c r="AU39">
        <f t="shared" si="23"/>
        <v>-767.34237355403093</v>
      </c>
      <c r="AW39">
        <v>36</v>
      </c>
      <c r="AX39">
        <f>IF(Z39&gt;0, (R39*SUMPRODUCT(K39:$K$98, X39:$X$98)-K39*$AZ$3)/Z39, 0)</f>
        <v>-1456112.5403241706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2000000</v>
      </c>
      <c r="S40">
        <f t="shared" si="1"/>
        <v>-2598970.8890221235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-15529.213125144877</v>
      </c>
      <c r="AC40">
        <f t="shared" si="2"/>
        <v>-14390.572101754153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-10042.33707909331</v>
      </c>
      <c r="AI40">
        <f t="shared" si="25"/>
        <v>-10042.475504769434</v>
      </c>
      <c r="AJ40">
        <f t="shared" si="7"/>
        <v>-1138.6410233907245</v>
      </c>
      <c r="AK40">
        <f t="shared" si="22"/>
        <v>-1087.0449187601414</v>
      </c>
      <c r="AL40">
        <f t="shared" si="8"/>
        <v>-12268.1614469203</v>
      </c>
      <c r="AN40">
        <f t="shared" si="26"/>
        <v>0</v>
      </c>
      <c r="AO40">
        <f t="shared" si="26"/>
        <v>0</v>
      </c>
      <c r="AP40">
        <f t="shared" si="26"/>
        <v>-5.3461871348580393E-3</v>
      </c>
      <c r="AQ40">
        <f t="shared" si="26"/>
        <v>-387.84866217601626</v>
      </c>
      <c r="AR40">
        <f t="shared" si="26"/>
        <v>-387.85400836315108</v>
      </c>
      <c r="AS40">
        <f t="shared" si="26"/>
        <v>-43.975858820773126</v>
      </c>
      <c r="AT40">
        <f t="shared" si="26"/>
        <v>-41.983147363583896</v>
      </c>
      <c r="AU40">
        <f t="shared" si="23"/>
        <v>-473.81301454750809</v>
      </c>
      <c r="AW40">
        <v>37</v>
      </c>
      <c r="AX40">
        <f>IF(Z40&gt;0, (R40*SUMPRODUCT(K40:$K$98, X40:$X$98)-K40*$AZ$3)/Z40, 0)</f>
        <v>-2598970.8890221235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2000000</v>
      </c>
      <c r="S41">
        <f t="shared" si="1"/>
        <v>-5158220.7122260043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-14390.572101754153</v>
      </c>
      <c r="AC41">
        <f t="shared" si="2"/>
        <v>-13157.748478800322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-5861.6518666231641</v>
      </c>
      <c r="AI41">
        <f t="shared" si="25"/>
        <v>-5861.7156373941962</v>
      </c>
      <c r="AJ41">
        <f t="shared" si="7"/>
        <v>-1232.8236229538306</v>
      </c>
      <c r="AK41">
        <f t="shared" si="22"/>
        <v>-1007.3400471227908</v>
      </c>
      <c r="AL41">
        <f t="shared" si="8"/>
        <v>-8101.8793074708174</v>
      </c>
      <c r="AN41">
        <f t="shared" si="26"/>
        <v>0</v>
      </c>
      <c r="AO41">
        <f t="shared" si="26"/>
        <v>0</v>
      </c>
      <c r="AP41">
        <f t="shared" si="26"/>
        <v>-2.1990299700082238E-3</v>
      </c>
      <c r="AQ41">
        <f t="shared" si="26"/>
        <v>-202.12940693573196</v>
      </c>
      <c r="AR41">
        <f t="shared" si="26"/>
        <v>-202.13160596570199</v>
      </c>
      <c r="AS41">
        <f t="shared" si="26"/>
        <v>-42.511891431650973</v>
      </c>
      <c r="AT41">
        <f t="shared" si="26"/>
        <v>-34.736461826901589</v>
      </c>
      <c r="AU41">
        <f t="shared" si="23"/>
        <v>-279.37995922425455</v>
      </c>
      <c r="AW41">
        <v>38</v>
      </c>
      <c r="AX41">
        <f>IF(Z41&gt;0, (R41*SUMPRODUCT(K41:$K$98, X41:$X$98)-K41*$AZ$3)/Z41, 0)</f>
        <v>-5158220.7122260043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2000000</v>
      </c>
      <c r="S42">
        <f t="shared" si="1"/>
        <v>-11824896.818095202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-13157.748478800322</v>
      </c>
      <c r="AC42">
        <f t="shared" si="2"/>
        <v>-11912.849059727261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-3035.7692924984231</v>
      </c>
      <c r="AI42">
        <f t="shared" si="25"/>
        <v>-3035.7944784455881</v>
      </c>
      <c r="AJ42">
        <f t="shared" si="7"/>
        <v>-1244.8994190730609</v>
      </c>
      <c r="AK42">
        <f t="shared" si="22"/>
        <v>-921.04239351602268</v>
      </c>
      <c r="AL42">
        <f t="shared" si="8"/>
        <v>-5201.7362910346719</v>
      </c>
      <c r="AN42">
        <f t="shared" si="26"/>
        <v>0</v>
      </c>
      <c r="AO42">
        <f t="shared" si="26"/>
        <v>0</v>
      </c>
      <c r="AP42">
        <f t="shared" si="26"/>
        <v>-7.7544276027223036E-4</v>
      </c>
      <c r="AQ42">
        <f t="shared" si="26"/>
        <v>-93.467412771660236</v>
      </c>
      <c r="AR42">
        <f t="shared" si="26"/>
        <v>-93.468188214420508</v>
      </c>
      <c r="AS42">
        <f t="shared" si="26"/>
        <v>-38.328844075611606</v>
      </c>
      <c r="AT42">
        <f t="shared" si="26"/>
        <v>-28.357704845255373</v>
      </c>
      <c r="AU42">
        <f t="shared" si="23"/>
        <v>-160.15473713528749</v>
      </c>
      <c r="AW42">
        <v>39</v>
      </c>
      <c r="AX42">
        <f>IF(Z42&gt;0, (R42*SUMPRODUCT(K42:$K$98, X42:$X$98)-K42*$AZ$3)/Z42, 0)</f>
        <v>-11824896.818095202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2000000</v>
      </c>
      <c r="S43">
        <f t="shared" si="1"/>
        <v>-33151880.959915809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-11912.849059727261</v>
      </c>
      <c r="AC43">
        <f t="shared" si="2"/>
        <v>-10714.326449276788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-1348.3488228029157</v>
      </c>
      <c r="AI43">
        <f t="shared" si="25"/>
        <v>-1348.3569025303241</v>
      </c>
      <c r="AJ43">
        <f t="shared" si="7"/>
        <v>-1198.5226104504727</v>
      </c>
      <c r="AK43">
        <f t="shared" si="22"/>
        <v>-833.89943418090832</v>
      </c>
      <c r="AL43">
        <f t="shared" si="8"/>
        <v>-3380.7789471617052</v>
      </c>
      <c r="AN43">
        <f t="shared" si="26"/>
        <v>0</v>
      </c>
      <c r="AO43">
        <f t="shared" si="26"/>
        <v>0</v>
      </c>
      <c r="AP43">
        <f t="shared" si="26"/>
        <v>-2.221110391282252E-4</v>
      </c>
      <c r="AQ43">
        <f t="shared" si="26"/>
        <v>-37.065997774706837</v>
      </c>
      <c r="AR43">
        <f t="shared" si="26"/>
        <v>-37.066219885745966</v>
      </c>
      <c r="AS43">
        <f t="shared" si="26"/>
        <v>-32.947287571731316</v>
      </c>
      <c r="AT43">
        <f t="shared" si="26"/>
        <v>-22.923826571395143</v>
      </c>
      <c r="AU43">
        <f t="shared" si="23"/>
        <v>-92.937334028872428</v>
      </c>
      <c r="AW43">
        <v>40</v>
      </c>
      <c r="AX43">
        <f>IF(Z43&gt;0, (R43*SUMPRODUCT(K43:$K$98, X43:$X$98)-K43*$AZ$3)/Z43, 0)</f>
        <v>-33151880.959915809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2000000</v>
      </c>
      <c r="S44">
        <f t="shared" si="1"/>
        <v>-123373081.59648269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-10714.326449276788</v>
      </c>
      <c r="AC44">
        <f t="shared" si="2"/>
        <v>-9597.8299263174431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-484.32406960914369</v>
      </c>
      <c r="AI44">
        <f t="shared" si="25"/>
        <v>-484.32601448840791</v>
      </c>
      <c r="AJ44">
        <f t="shared" si="7"/>
        <v>-1116.4965229593454</v>
      </c>
      <c r="AK44">
        <f t="shared" si="22"/>
        <v>-750.00285144937527</v>
      </c>
      <c r="AL44">
        <f t="shared" si="8"/>
        <v>-2350.8253888971285</v>
      </c>
      <c r="AN44">
        <f t="shared" si="26"/>
        <v>0</v>
      </c>
      <c r="AO44">
        <f t="shared" si="26"/>
        <v>0</v>
      </c>
      <c r="AP44">
        <f t="shared" si="26"/>
        <v>-4.7736223517494842E-5</v>
      </c>
      <c r="AQ44">
        <f t="shared" si="26"/>
        <v>-11.887525599810623</v>
      </c>
      <c r="AR44">
        <f t="shared" si="26"/>
        <v>-11.887573336034141</v>
      </c>
      <c r="AS44">
        <f t="shared" si="26"/>
        <v>-27.40392607265991</v>
      </c>
      <c r="AT44">
        <f t="shared" si="26"/>
        <v>-18.408496822655312</v>
      </c>
      <c r="AU44">
        <f t="shared" si="23"/>
        <v>-57.69999623134936</v>
      </c>
      <c r="AW44">
        <v>41</v>
      </c>
      <c r="AX44">
        <f>IF(Z44&gt;0, (R44*SUMPRODUCT(K44:$K$98, X44:$X$98)-K44*$AZ$3)/Z44, 0)</f>
        <v>-123373081.59648269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2000000</v>
      </c>
      <c r="S45">
        <f t="shared" si="1"/>
        <v>-702349439.73930287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-9597.8299263174431</v>
      </c>
      <c r="AC45">
        <f t="shared" si="2"/>
        <v>-8579.7509155475691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-129.60286440802008</v>
      </c>
      <c r="AI45">
        <f t="shared" si="25"/>
        <v>-129.60316980268655</v>
      </c>
      <c r="AJ45">
        <f t="shared" si="7"/>
        <v>-1018.079010769874</v>
      </c>
      <c r="AK45">
        <f t="shared" si="22"/>
        <v>-671.84809484222103</v>
      </c>
      <c r="AL45">
        <f t="shared" si="8"/>
        <v>-1819.5302754147815</v>
      </c>
      <c r="AN45">
        <f t="shared" si="26"/>
        <v>0</v>
      </c>
      <c r="AO45">
        <f t="shared" si="26"/>
        <v>0</v>
      </c>
      <c r="AP45">
        <f t="shared" si="26"/>
        <v>-6.6926611587809172E-6</v>
      </c>
      <c r="AQ45">
        <f t="shared" si="26"/>
        <v>-2.8402200560346618</v>
      </c>
      <c r="AR45">
        <f t="shared" si="26"/>
        <v>-2.8402267486958204</v>
      </c>
      <c r="AS45">
        <f t="shared" si="26"/>
        <v>-22.31099164531728</v>
      </c>
      <c r="AT45">
        <f t="shared" si="26"/>
        <v>-14.723412497829568</v>
      </c>
      <c r="AU45">
        <f t="shared" si="23"/>
        <v>-39.874630891842664</v>
      </c>
      <c r="AW45">
        <v>42</v>
      </c>
      <c r="AX45">
        <f>IF(Z45&gt;0, (R45*SUMPRODUCT(K45:$K$98, X45:$X$98)-K45*$AZ$3)/Z45, 0)</f>
        <v>-702349439.73930287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2000000</v>
      </c>
      <c r="S46">
        <f t="shared" si="1"/>
        <v>-4053949666.1041088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-8579.7509155475691</v>
      </c>
      <c r="AC46">
        <f t="shared" si="2"/>
        <v>-7662.9781567020955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-20.406757682257336</v>
      </c>
      <c r="AI46">
        <f t="shared" si="25"/>
        <v>-20.406804938506106</v>
      </c>
      <c r="AJ46">
        <f t="shared" si="7"/>
        <v>-916.77275884547362</v>
      </c>
      <c r="AK46">
        <f t="shared" si="22"/>
        <v>-600.58256408832995</v>
      </c>
      <c r="AL46">
        <f t="shared" si="8"/>
        <v>-1537.7621278723095</v>
      </c>
      <c r="AN46">
        <f t="shared" si="26"/>
        <v>0</v>
      </c>
      <c r="AO46">
        <f t="shared" si="26"/>
        <v>0</v>
      </c>
      <c r="AP46">
        <f t="shared" si="26"/>
        <v>-9.2465263388557044E-7</v>
      </c>
      <c r="AQ46">
        <f t="shared" si="26"/>
        <v>-0.39929454266009057</v>
      </c>
      <c r="AR46">
        <f t="shared" si="26"/>
        <v>-0.39929546731272447</v>
      </c>
      <c r="AS46">
        <f t="shared" si="26"/>
        <v>-17.93829108799121</v>
      </c>
      <c r="AT46">
        <f t="shared" si="26"/>
        <v>-11.751467038086927</v>
      </c>
      <c r="AU46">
        <f t="shared" si="23"/>
        <v>-30.089053593390858</v>
      </c>
      <c r="AW46">
        <v>43</v>
      </c>
      <c r="AX46">
        <f>IF(Z46&gt;0, (R46*SUMPRODUCT(K46:$K$98, X46:$X$98)-K46*$AZ$3)/Z46, 0)</f>
        <v>-4053949666.1041088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2000000</v>
      </c>
      <c r="S47">
        <f t="shared" si="1"/>
        <v>-23772411586.985413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-7662.9781567020955</v>
      </c>
      <c r="AC47">
        <f t="shared" si="2"/>
        <v>-6842.2944343684103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-3.1670448966538274</v>
      </c>
      <c r="AI47">
        <f t="shared" si="25"/>
        <v>-3.1670520922789005</v>
      </c>
      <c r="AJ47">
        <f t="shared" si="7"/>
        <v>-820.68372233368518</v>
      </c>
      <c r="AK47">
        <f t="shared" si="22"/>
        <v>-536.40847096914672</v>
      </c>
      <c r="AL47">
        <f t="shared" si="8"/>
        <v>-1360.2592453951108</v>
      </c>
      <c r="AN47">
        <f t="shared" si="26"/>
        <v>0</v>
      </c>
      <c r="AO47">
        <f t="shared" si="26"/>
        <v>0</v>
      </c>
      <c r="AP47">
        <f t="shared" si="26"/>
        <v>-1.257100128381054E-7</v>
      </c>
      <c r="AQ47">
        <f t="shared" si="26"/>
        <v>-5.5329349512002614E-2</v>
      </c>
      <c r="AR47">
        <f t="shared" si="26"/>
        <v>-5.5329475222015451E-2</v>
      </c>
      <c r="AS47">
        <f t="shared" si="26"/>
        <v>-14.337623239818271</v>
      </c>
      <c r="AT47">
        <f t="shared" si="26"/>
        <v>-9.371238091006731</v>
      </c>
      <c r="AU47">
        <f t="shared" si="23"/>
        <v>-23.764190806047019</v>
      </c>
      <c r="AW47">
        <v>44</v>
      </c>
      <c r="AX47">
        <f>IF(Z47&gt;0, (R47*SUMPRODUCT(K47:$K$98, X47:$X$98)-K47*$AZ$3)/Z47, 0)</f>
        <v>-23772411586.985413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2000000</v>
      </c>
      <c r="S48">
        <f t="shared" si="1"/>
        <v>-141932717474.17618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-6842.2944343684103</v>
      </c>
      <c r="AC48">
        <f t="shared" si="2"/>
        <v>-6109.2399272211869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-0.48380708347727075</v>
      </c>
      <c r="AI48">
        <f t="shared" si="25"/>
        <v>-0.48380815955754947</v>
      </c>
      <c r="AJ48">
        <f t="shared" si="7"/>
        <v>-733.05450714722338</v>
      </c>
      <c r="AK48">
        <f t="shared" si="22"/>
        <v>-478.96061040578877</v>
      </c>
      <c r="AL48">
        <f t="shared" si="8"/>
        <v>-1212.4989257125696</v>
      </c>
      <c r="AN48">
        <f t="shared" si="26"/>
        <v>0</v>
      </c>
      <c r="AO48">
        <f t="shared" si="26"/>
        <v>0</v>
      </c>
      <c r="AP48">
        <f t="shared" si="26"/>
        <v>-1.6785256949663612E-8</v>
      </c>
      <c r="AQ48">
        <f t="shared" si="26"/>
        <v>-7.5466732090072198E-3</v>
      </c>
      <c r="AR48">
        <f t="shared" si="26"/>
        <v>-7.5466899942641698E-3</v>
      </c>
      <c r="AS48">
        <f t="shared" si="26"/>
        <v>-11.434563483587031</v>
      </c>
      <c r="AT48">
        <f t="shared" si="26"/>
        <v>-7.4710754144816542</v>
      </c>
      <c r="AU48">
        <f t="shared" si="23"/>
        <v>-18.913185588062948</v>
      </c>
      <c r="AW48">
        <v>45</v>
      </c>
      <c r="AX48">
        <f>IF(Z48&gt;0, (R48*SUMPRODUCT(K48:$K$98, X48:$X$98)-K48*$AZ$3)/Z48, 0)</f>
        <v>-141932717474.17618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2000000</v>
      </c>
      <c r="S49">
        <f t="shared" si="1"/>
        <v>-864807105093.85059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-6109.2399272211869</v>
      </c>
      <c r="AC49">
        <f t="shared" si="2"/>
        <v>-5454.685119879452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-7.2610756259502043E-2</v>
      </c>
      <c r="AI49">
        <f t="shared" si="25"/>
        <v>-7.2610913944524749E-2</v>
      </c>
      <c r="AJ49">
        <f t="shared" si="7"/>
        <v>-654.55480734173489</v>
      </c>
      <c r="AK49">
        <f t="shared" si="22"/>
        <v>-427.64679490548315</v>
      </c>
      <c r="AL49">
        <f t="shared" si="8"/>
        <v>-1082.2742131611626</v>
      </c>
      <c r="AN49">
        <f t="shared" si="26"/>
        <v>0</v>
      </c>
      <c r="AO49">
        <f t="shared" si="26"/>
        <v>0</v>
      </c>
      <c r="AP49">
        <f t="shared" si="26"/>
        <v>-2.1961183660810569E-9</v>
      </c>
      <c r="AQ49">
        <f t="shared" si="26"/>
        <v>-1.0112679864397278E-3</v>
      </c>
      <c r="AR49">
        <f t="shared" si="26"/>
        <v>-1.011270182558094E-3</v>
      </c>
      <c r="AS49">
        <f t="shared" si="26"/>
        <v>-9.1161469200136338</v>
      </c>
      <c r="AT49">
        <f t="shared" si="26"/>
        <v>-5.9559428309201445</v>
      </c>
      <c r="AU49">
        <f t="shared" si="23"/>
        <v>-15.073101021116337</v>
      </c>
      <c r="AW49">
        <v>46</v>
      </c>
      <c r="AX49">
        <f>IF(Z49&gt;0, (R49*SUMPRODUCT(K49:$K$98, X49:$X$98)-K49*$AZ$3)/Z49, 0)</f>
        <v>-864807105093.85059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2000000</v>
      </c>
      <c r="S50">
        <f t="shared" si="1"/>
        <v>-5379068775721.6064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-5454.685119879452</v>
      </c>
      <c r="AC50">
        <f t="shared" si="2"/>
        <v>-4870.2554579198104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-1.0677836475662148E-2</v>
      </c>
      <c r="AI50">
        <f t="shared" si="25"/>
        <v>-1.0677859110878674E-2</v>
      </c>
      <c r="AJ50">
        <f t="shared" si="7"/>
        <v>-584.42966195964163</v>
      </c>
      <c r="AK50">
        <f t="shared" si="22"/>
        <v>-381.82795839156165</v>
      </c>
      <c r="AL50">
        <f t="shared" si="8"/>
        <v>-966.26829821031413</v>
      </c>
      <c r="AN50">
        <f t="shared" si="26"/>
        <v>0</v>
      </c>
      <c r="AO50">
        <f t="shared" si="26"/>
        <v>0</v>
      </c>
      <c r="AP50">
        <f t="shared" si="26"/>
        <v>-2.8146988105649105E-10</v>
      </c>
      <c r="AQ50">
        <f t="shared" si="26"/>
        <v>-1.3277935111692687E-4</v>
      </c>
      <c r="AR50">
        <f t="shared" si="26"/>
        <v>-1.3277963258680791E-4</v>
      </c>
      <c r="AS50">
        <f t="shared" si="26"/>
        <v>-7.2674077249037508</v>
      </c>
      <c r="AT50">
        <f t="shared" si="26"/>
        <v>-4.7480469165349897</v>
      </c>
      <c r="AU50">
        <f t="shared" si="23"/>
        <v>-12.015587421071327</v>
      </c>
      <c r="AW50">
        <v>47</v>
      </c>
      <c r="AX50">
        <f>IF(Z50&gt;0, (R50*SUMPRODUCT(K50:$K$98, X50:$X$98)-K50*$AZ$3)/Z50, 0)</f>
        <v>-5379068775721.6064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2000000</v>
      </c>
      <c r="S51">
        <f t="shared" si="1"/>
        <v>-34227421539030.824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-4870.2554579198104</v>
      </c>
      <c r="AC51">
        <f t="shared" si="2"/>
        <v>-4348.442489603066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-1.5386179965754046E-3</v>
      </c>
      <c r="AI51">
        <f t="shared" si="25"/>
        <v>-1.5386211727148084E-3</v>
      </c>
      <c r="AJ51">
        <f t="shared" si="7"/>
        <v>-521.81296831674445</v>
      </c>
      <c r="AK51">
        <f t="shared" si="22"/>
        <v>-340.91788205438678</v>
      </c>
      <c r="AL51">
        <f t="shared" si="8"/>
        <v>-862.73238899230387</v>
      </c>
      <c r="AN51">
        <f t="shared" si="26"/>
        <v>0</v>
      </c>
      <c r="AO51">
        <f t="shared" si="26"/>
        <v>0</v>
      </c>
      <c r="AP51">
        <f t="shared" si="26"/>
        <v>-3.5263775616362878E-11</v>
      </c>
      <c r="AQ51">
        <f t="shared" si="26"/>
        <v>-1.7082839539685692E-5</v>
      </c>
      <c r="AR51">
        <f t="shared" si="26"/>
        <v>-1.7082874803461309E-5</v>
      </c>
      <c r="AS51">
        <f t="shared" si="26"/>
        <v>-5.7935414945896744</v>
      </c>
      <c r="AT51">
        <f t="shared" si="26"/>
        <v>-3.7851146212426139</v>
      </c>
      <c r="AU51">
        <f t="shared" si="23"/>
        <v>-9.5786731987070901</v>
      </c>
      <c r="AW51">
        <v>48</v>
      </c>
      <c r="AX51">
        <f>IF(Z51&gt;0, (R51*SUMPRODUCT(K51:$K$98, X51:$X$98)-K51*$AZ$3)/Z51, 0)</f>
        <v>-34227421539030.824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2000000</v>
      </c>
      <c r="S52">
        <f t="shared" si="1"/>
        <v>-223172071334628.59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-4348.442489603066</v>
      </c>
      <c r="AC52">
        <f t="shared" si="2"/>
        <v>-3882.5379521358195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-2.1675612044995797E-4</v>
      </c>
      <c r="AI52">
        <f t="shared" si="25"/>
        <v>-2.167565553764621E-4</v>
      </c>
      <c r="AJ52">
        <f t="shared" si="7"/>
        <v>-465.90453746724643</v>
      </c>
      <c r="AK52">
        <f t="shared" si="22"/>
        <v>-304.39097427221463</v>
      </c>
      <c r="AL52">
        <f t="shared" si="8"/>
        <v>-770.29572849601641</v>
      </c>
      <c r="AN52">
        <f t="shared" si="26"/>
        <v>0</v>
      </c>
      <c r="AO52">
        <f t="shared" si="26"/>
        <v>0</v>
      </c>
      <c r="AP52">
        <f t="shared" si="26"/>
        <v>-4.3114872393496504E-12</v>
      </c>
      <c r="AQ52">
        <f t="shared" si="26"/>
        <v>-2.1487337251519739E-6</v>
      </c>
      <c r="AR52">
        <f t="shared" si="26"/>
        <v>-2.1487380366392132E-6</v>
      </c>
      <c r="AS52">
        <f t="shared" si="26"/>
        <v>-4.6185768147124904</v>
      </c>
      <c r="AT52">
        <f t="shared" si="26"/>
        <v>-3.0174702826976216</v>
      </c>
      <c r="AU52">
        <f t="shared" si="23"/>
        <v>-7.636049246148148</v>
      </c>
      <c r="AW52">
        <v>49</v>
      </c>
      <c r="AX52">
        <f>IF(Z52&gt;0, (R52*SUMPRODUCT(K52:$K$98, X52:$X$98)-K52*$AZ$3)/Z52, 0)</f>
        <v>-223172071334628.59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2000000</v>
      </c>
      <c r="S53">
        <f t="shared" si="1"/>
        <v>-1493257970231648.5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-3882.5379521358195</v>
      </c>
      <c r="AC53">
        <f t="shared" si="2"/>
        <v>-3466.5517448648338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-2.9803241584619299E-5</v>
      </c>
      <c r="AI53">
        <f t="shared" si="25"/>
        <v>-2.9803299621338573E-5</v>
      </c>
      <c r="AJ53">
        <f t="shared" si="7"/>
        <v>-415.98620727098569</v>
      </c>
      <c r="AK53">
        <f t="shared" si="22"/>
        <v>-271.77765664950738</v>
      </c>
      <c r="AL53">
        <f t="shared" si="8"/>
        <v>-687.76389372379276</v>
      </c>
      <c r="AN53">
        <f t="shared" si="26"/>
        <v>0</v>
      </c>
      <c r="AO53">
        <f t="shared" si="26"/>
        <v>0</v>
      </c>
      <c r="AP53">
        <f t="shared" si="26"/>
        <v>-5.1368402844786034E-13</v>
      </c>
      <c r="AQ53">
        <f t="shared" si="26"/>
        <v>-2.6378901822103928E-7</v>
      </c>
      <c r="AR53">
        <f t="shared" si="26"/>
        <v>-2.6378953190506768E-7</v>
      </c>
      <c r="AS53">
        <f t="shared" si="26"/>
        <v>-3.6819012756698681</v>
      </c>
      <c r="AT53">
        <f t="shared" si="26"/>
        <v>-2.4055088443462025</v>
      </c>
      <c r="AU53">
        <f t="shared" si="23"/>
        <v>-6.0874103838056026</v>
      </c>
      <c r="AW53">
        <v>50</v>
      </c>
      <c r="AX53">
        <f>IF(Z53&gt;0, (R53*SUMPRODUCT(K53:$K$98, X53:$X$98)-K53*$AZ$3)/Z53, 0)</f>
        <v>-1493257970231648.5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2000000</v>
      </c>
      <c r="S54">
        <f t="shared" si="1"/>
        <v>-1.0280414129881112E+16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-3466.5517448648338</v>
      </c>
      <c r="AC54">
        <f t="shared" si="2"/>
        <v>-3095.1354867181599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-3.9943659866786008E-6</v>
      </c>
      <c r="AI54">
        <f t="shared" si="25"/>
        <v>-3.9943735134558479E-6</v>
      </c>
      <c r="AJ54">
        <f t="shared" si="7"/>
        <v>-371.41625814667395</v>
      </c>
      <c r="AK54">
        <f t="shared" si="22"/>
        <v>-242.6586221405384</v>
      </c>
      <c r="AL54">
        <f t="shared" si="8"/>
        <v>-614.07488428158581</v>
      </c>
      <c r="AN54">
        <f t="shared" si="26"/>
        <v>0</v>
      </c>
      <c r="AO54">
        <f t="shared" si="26"/>
        <v>0</v>
      </c>
      <c r="AP54">
        <f t="shared" si="26"/>
        <v>-5.9481820089236252E-14</v>
      </c>
      <c r="AQ54">
        <f t="shared" si="26"/>
        <v>-3.1566253547388369E-8</v>
      </c>
      <c r="AR54">
        <f t="shared" si="26"/>
        <v>-3.1566313029208452E-8</v>
      </c>
      <c r="AS54">
        <f t="shared" si="26"/>
        <v>-2.9351891677880761</v>
      </c>
      <c r="AT54">
        <f t="shared" si="26"/>
        <v>-1.9176569241511712</v>
      </c>
      <c r="AU54">
        <f t="shared" si="23"/>
        <v>-4.85284612350556</v>
      </c>
      <c r="AW54">
        <v>51</v>
      </c>
      <c r="AX54">
        <f>IF(Z54&gt;0, (R54*SUMPRODUCT(K54:$K$98, X54:$X$98)-K54*$AZ$3)/Z54, 0)</f>
        <v>-1.0280414129881112E+16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2000000</v>
      </c>
      <c r="S55">
        <f t="shared" si="1"/>
        <v>-7.2945427589628224E+16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-3095.1354867181599</v>
      </c>
      <c r="AC55">
        <f t="shared" si="2"/>
        <v>-2763.5138274546684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-5.203514077167228E-7</v>
      </c>
      <c r="AI55">
        <f t="shared" si="25"/>
        <v>-5.2035235483360143E-7</v>
      </c>
      <c r="AJ55">
        <f t="shared" si="7"/>
        <v>-331.62165926349144</v>
      </c>
      <c r="AK55">
        <f t="shared" si="22"/>
        <v>-216.65948407027122</v>
      </c>
      <c r="AL55">
        <f t="shared" si="8"/>
        <v>-548.28114385411504</v>
      </c>
      <c r="AN55">
        <f t="shared" si="26"/>
        <v>0</v>
      </c>
      <c r="AO55">
        <f t="shared" si="26"/>
        <v>0</v>
      </c>
      <c r="AP55">
        <f t="shared" si="26"/>
        <v>-6.6828350115971842E-15</v>
      </c>
      <c r="AQ55">
        <f t="shared" si="26"/>
        <v>-3.6715876196682173E-9</v>
      </c>
      <c r="AR55">
        <f t="shared" si="26"/>
        <v>-3.6715943025032291E-9</v>
      </c>
      <c r="AS55">
        <f t="shared" si="26"/>
        <v>-2.3399148354538739</v>
      </c>
      <c r="AT55">
        <f t="shared" si="26"/>
        <v>-1.5287443592910765</v>
      </c>
      <c r="AU55">
        <f t="shared" si="23"/>
        <v>-3.868659198416545</v>
      </c>
      <c r="AW55">
        <v>52</v>
      </c>
      <c r="AX55">
        <f>IF(Z55&gt;0, (R55*SUMPRODUCT(K55:$K$98, X55:$X$98)-K55*$AZ$3)/Z55, 0)</f>
        <v>-7.2945427589628224E+16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2000000</v>
      </c>
      <c r="S56">
        <f t="shared" si="1"/>
        <v>-5.3495662809997766E+17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-2763.5138274546684</v>
      </c>
      <c r="AC56">
        <f t="shared" si="2"/>
        <v>-2467.4230602306106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-6.57868975027495E-8</v>
      </c>
      <c r="AI56">
        <f t="shared" si="25"/>
        <v>-6.5787012812240522E-8</v>
      </c>
      <c r="AJ56">
        <f t="shared" si="7"/>
        <v>-296.0907672240578</v>
      </c>
      <c r="AK56">
        <f t="shared" si="22"/>
        <v>-193.44596792182682</v>
      </c>
      <c r="AL56">
        <f t="shared" si="8"/>
        <v>-489.53673521167161</v>
      </c>
      <c r="AN56">
        <f t="shared" si="26"/>
        <v>0</v>
      </c>
      <c r="AO56">
        <f t="shared" si="26"/>
        <v>0</v>
      </c>
      <c r="AP56">
        <f t="shared" si="26"/>
        <v>-7.2644743634681499E-16</v>
      </c>
      <c r="AQ56">
        <f t="shared" si="26"/>
        <v>-4.1445610948376994E-10</v>
      </c>
      <c r="AR56">
        <f t="shared" si="26"/>
        <v>-4.1445683593120628E-10</v>
      </c>
      <c r="AS56">
        <f t="shared" si="26"/>
        <v>-1.8653657809690558</v>
      </c>
      <c r="AT56">
        <f t="shared" si="26"/>
        <v>-1.2187056435797368</v>
      </c>
      <c r="AU56">
        <f t="shared" si="23"/>
        <v>-3.0840714249632493</v>
      </c>
      <c r="AW56">
        <v>53</v>
      </c>
      <c r="AX56">
        <f>IF(Z56&gt;0, (R56*SUMPRODUCT(K56:$K$98, X56:$X$98)-K56*$AZ$3)/Z56, 0)</f>
        <v>-5.3495662809997766E+17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2000000</v>
      </c>
      <c r="S57">
        <f t="shared" si="1"/>
        <v>-4.0676734089307581E+18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-2467.4230602306106</v>
      </c>
      <c r="AC57">
        <f t="shared" si="2"/>
        <v>-2203.0563037776956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-8.0493095327778714E-9</v>
      </c>
      <c r="AI57">
        <f t="shared" si="25"/>
        <v>-8.0493230728048246E-9</v>
      </c>
      <c r="AJ57">
        <f t="shared" si="7"/>
        <v>-264.36675645291507</v>
      </c>
      <c r="AK57">
        <f t="shared" si="22"/>
        <v>-172.71961421614276</v>
      </c>
      <c r="AL57">
        <f t="shared" si="8"/>
        <v>-437.08637067710714</v>
      </c>
      <c r="AN57">
        <f t="shared" si="26"/>
        <v>0</v>
      </c>
      <c r="AO57">
        <f t="shared" si="26"/>
        <v>0</v>
      </c>
      <c r="AP57">
        <f t="shared" si="26"/>
        <v>-7.6162404488972873E-17</v>
      </c>
      <c r="AQ57">
        <f t="shared" si="26"/>
        <v>-4.5277219211121219E-11</v>
      </c>
      <c r="AR57">
        <f t="shared" si="26"/>
        <v>-4.5277295373525704E-11</v>
      </c>
      <c r="AS57">
        <f t="shared" si="26"/>
        <v>-1.4870581799978158</v>
      </c>
      <c r="AT57">
        <f t="shared" si="26"/>
        <v>-0.97154467759991314</v>
      </c>
      <c r="AU57">
        <f t="shared" si="23"/>
        <v>-2.4586028576430063</v>
      </c>
      <c r="AW57">
        <v>54</v>
      </c>
      <c r="AX57">
        <f>IF(Z57&gt;0, (R57*SUMPRODUCT(K57:$K$98, X57:$X$98)-K57*$AZ$3)/Z57, 0)</f>
        <v>-4.0676734089307581E+18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2000000</v>
      </c>
      <c r="S58">
        <f t="shared" si="1"/>
        <v>-3.2134877391078035E+19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-2203.0563037776956</v>
      </c>
      <c r="AC58">
        <f t="shared" si="2"/>
        <v>-1967.014556944411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-9.499477253725331E-10</v>
      </c>
      <c r="AI58">
        <f t="shared" si="25"/>
        <v>-9.4994925565264975E-10</v>
      </c>
      <c r="AJ58">
        <f t="shared" si="7"/>
        <v>-236.04174683328461</v>
      </c>
      <c r="AK58">
        <f t="shared" si="22"/>
        <v>-154.21394126443872</v>
      </c>
      <c r="AL58">
        <f t="shared" si="8"/>
        <v>-390.25568809867326</v>
      </c>
      <c r="AN58">
        <f t="shared" si="26"/>
        <v>0</v>
      </c>
      <c r="AO58">
        <f t="shared" si="26"/>
        <v>0</v>
      </c>
      <c r="AP58">
        <f t="shared" si="26"/>
        <v>-7.6855336845228236E-18</v>
      </c>
      <c r="AQ58">
        <f t="shared" si="26"/>
        <v>-4.7709273369583989E-12</v>
      </c>
      <c r="AR58">
        <f t="shared" si="26"/>
        <v>-4.7709350224920831E-12</v>
      </c>
      <c r="AS58">
        <f t="shared" si="26"/>
        <v>-1.1854736766580529</v>
      </c>
      <c r="AT58">
        <f t="shared" si="26"/>
        <v>-0.77450946875005899</v>
      </c>
      <c r="AU58">
        <f t="shared" si="23"/>
        <v>-1.9599831454128829</v>
      </c>
      <c r="AW58">
        <v>55</v>
      </c>
      <c r="AX58">
        <f>IF(Z58&gt;0, (R58*SUMPRODUCT(K58:$K$98, X58:$X$98)-K58*$AZ$3)/Z58, 0)</f>
        <v>-3.2134877391078035E+19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2000000</v>
      </c>
      <c r="S59">
        <f t="shared" si="1"/>
        <v>-2.6464545472740354E+20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-1967.014556944411</v>
      </c>
      <c r="AC59">
        <f t="shared" si="2"/>
        <v>-1756.2629972717996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-1.0792561270395945E-10</v>
      </c>
      <c r="AI59">
        <f t="shared" si="25"/>
        <v>-1.0792577861111617E-10</v>
      </c>
      <c r="AJ59">
        <f t="shared" si="7"/>
        <v>-210.75155967261139</v>
      </c>
      <c r="AK59">
        <f t="shared" si="22"/>
        <v>-137.69101898610879</v>
      </c>
      <c r="AL59">
        <f t="shared" si="8"/>
        <v>-348.4425786588281</v>
      </c>
      <c r="AN59">
        <f t="shared" si="26"/>
        <v>0</v>
      </c>
      <c r="AO59">
        <f t="shared" si="26"/>
        <v>0</v>
      </c>
      <c r="AP59">
        <f t="shared" si="26"/>
        <v>-7.4396103994062267E-19</v>
      </c>
      <c r="AQ59">
        <f t="shared" si="26"/>
        <v>-4.839601416388641E-13</v>
      </c>
      <c r="AR59">
        <f t="shared" si="26"/>
        <v>-4.8396088559990393E-13</v>
      </c>
      <c r="AS59">
        <f t="shared" si="26"/>
        <v>-0.94505235702985846</v>
      </c>
      <c r="AT59">
        <f t="shared" si="26"/>
        <v>-0.61743420659285286</v>
      </c>
      <c r="AU59">
        <f t="shared" si="23"/>
        <v>-1.5624865636231953</v>
      </c>
      <c r="AW59">
        <v>56</v>
      </c>
      <c r="AX59">
        <f>IF(Z59&gt;0, (R59*SUMPRODUCT(K59:$K$98, X59:$X$98)-K59*$AZ$3)/Z59, 0)</f>
        <v>-2.6464545472740354E+20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2000000</v>
      </c>
      <c r="S60">
        <f t="shared" si="1"/>
        <v>-2.2767896031539125E+21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-1756.2629972717996</v>
      </c>
      <c r="AC60">
        <f t="shared" si="2"/>
        <v>-1568.0919618498215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-1.1762387990395009E-11</v>
      </c>
      <c r="AI60">
        <f t="shared" si="25"/>
        <v>-1.1762405208630278E-11</v>
      </c>
      <c r="AJ60">
        <f t="shared" si="7"/>
        <v>-188.1710354219781</v>
      </c>
      <c r="AK60">
        <f t="shared" si="22"/>
        <v>-122.93840980902598</v>
      </c>
      <c r="AL60">
        <f t="shared" si="8"/>
        <v>-311.10944523101585</v>
      </c>
      <c r="AN60">
        <f t="shared" si="26"/>
        <v>0</v>
      </c>
      <c r="AO60">
        <f t="shared" si="26"/>
        <v>0</v>
      </c>
      <c r="AP60">
        <f t="shared" si="26"/>
        <v>-6.8937525008326658E-20</v>
      </c>
      <c r="AQ60">
        <f t="shared" si="26"/>
        <v>-4.7093671537992181E-14</v>
      </c>
      <c r="AR60">
        <f t="shared" si="26"/>
        <v>-4.7093740475517194E-14</v>
      </c>
      <c r="AS60">
        <f t="shared" si="26"/>
        <v>-0.75338995298937883</v>
      </c>
      <c r="AT60">
        <f t="shared" si="26"/>
        <v>-0.49221476928639529</v>
      </c>
      <c r="AU60">
        <f t="shared" si="23"/>
        <v>-1.2456047222758211</v>
      </c>
      <c r="AW60">
        <v>57</v>
      </c>
      <c r="AX60">
        <f>IF(Z60&gt;0, (R60*SUMPRODUCT(K60:$K$98, X60:$X$98)-K60*$AZ$3)/Z60, 0)</f>
        <v>-2.2767896031539125E+21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2000000</v>
      </c>
      <c r="S61">
        <f t="shared" si="1"/>
        <v>-2.0487384283686541E+22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-1568.0919618498215</v>
      </c>
      <c r="AC61">
        <f t="shared" si="2"/>
        <v>-1400.0821087944832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-1.2270067454414751E-12</v>
      </c>
      <c r="AI61">
        <f t="shared" si="25"/>
        <v>-1.2270084539100738E-12</v>
      </c>
      <c r="AJ61">
        <f t="shared" si="7"/>
        <v>-168.00985305533823</v>
      </c>
      <c r="AK61">
        <f t="shared" si="22"/>
        <v>-109.76643732948752</v>
      </c>
      <c r="AL61">
        <f t="shared" si="8"/>
        <v>-277.77629038482695</v>
      </c>
      <c r="AN61">
        <f t="shared" si="26"/>
        <v>0</v>
      </c>
      <c r="AO61">
        <f t="shared" si="26"/>
        <v>0</v>
      </c>
      <c r="AP61">
        <f t="shared" si="26"/>
        <v>-6.1073952635027045E-21</v>
      </c>
      <c r="AQ61">
        <f t="shared" si="26"/>
        <v>-4.3862762187943111E-15</v>
      </c>
      <c r="AR61">
        <f t="shared" si="26"/>
        <v>-4.386282326189575E-15</v>
      </c>
      <c r="AS61">
        <f t="shared" si="26"/>
        <v>-0.60059785793158604</v>
      </c>
      <c r="AT61">
        <f t="shared" si="26"/>
        <v>-0.39239060051530245</v>
      </c>
      <c r="AU61">
        <f t="shared" si="23"/>
        <v>-0.99298845844689287</v>
      </c>
      <c r="AW61">
        <v>58</v>
      </c>
      <c r="AX61">
        <f>IF(Z61&gt;0, (R61*SUMPRODUCT(K61:$K$98, X61:$X$98)-K61*$AZ$3)/Z61, 0)</f>
        <v>-2.0487384283686541E+22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2000000</v>
      </c>
      <c r="S62">
        <f t="shared" si="1"/>
        <v>-1.9345189860190829E+23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-1400.0821087944832</v>
      </c>
      <c r="AC62">
        <f t="shared" si="2"/>
        <v>-1250.0733114236457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-1.2238684594901497E-13</v>
      </c>
      <c r="AI62">
        <f t="shared" si="25"/>
        <v>-1.2238700749735341E-13</v>
      </c>
      <c r="AJ62">
        <f t="shared" si="7"/>
        <v>-150.00879737083756</v>
      </c>
      <c r="AK62">
        <f t="shared" si="22"/>
        <v>-98.005747615613842</v>
      </c>
      <c r="AL62">
        <f t="shared" si="8"/>
        <v>-248.01454498645151</v>
      </c>
      <c r="AN62">
        <f t="shared" si="26"/>
        <v>0</v>
      </c>
      <c r="AO62">
        <f t="shared" si="26"/>
        <v>0</v>
      </c>
      <c r="AP62">
        <f t="shared" si="26"/>
        <v>-5.1562444664710638E-22</v>
      </c>
      <c r="AQ62">
        <f t="shared" si="26"/>
        <v>-3.9063013790163697E-16</v>
      </c>
      <c r="AR62">
        <f t="shared" si="26"/>
        <v>-3.9063065352608364E-16</v>
      </c>
      <c r="AS62">
        <f t="shared" si="26"/>
        <v>-0.47879293521331745</v>
      </c>
      <c r="AT62">
        <f t="shared" si="26"/>
        <v>-0.31281138433936734</v>
      </c>
      <c r="AU62">
        <f t="shared" si="23"/>
        <v>-0.79160431955268518</v>
      </c>
      <c r="AW62">
        <v>59</v>
      </c>
      <c r="AX62">
        <f>IF(Z62&gt;0, (R62*SUMPRODUCT(K62:$K$98, X62:$X$98)-K62*$AZ$3)/Z62, 0)</f>
        <v>-1.9345189860190829E+23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2000000</v>
      </c>
      <c r="S63">
        <f t="shared" si="1"/>
        <v>-1.9232533862192536E+24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-1250.0733114236457</v>
      </c>
      <c r="AC63">
        <f t="shared" si="2"/>
        <v>-1116.1368851996835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-1.1633952547765548E-14</v>
      </c>
      <c r="AI63">
        <f t="shared" si="25"/>
        <v>-1.1633967056213749E-14</v>
      </c>
      <c r="AJ63">
        <f t="shared" si="7"/>
        <v>-133.93642622396214</v>
      </c>
      <c r="AK63">
        <f t="shared" si="22"/>
        <v>-87.505131799655203</v>
      </c>
      <c r="AL63">
        <f t="shared" si="8"/>
        <v>-221.44155802361735</v>
      </c>
      <c r="AN63">
        <f t="shared" si="26"/>
        <v>0</v>
      </c>
      <c r="AO63">
        <f t="shared" si="26"/>
        <v>0</v>
      </c>
      <c r="AP63">
        <f t="shared" si="26"/>
        <v>-4.134604234740115E-23</v>
      </c>
      <c r="AQ63">
        <f t="shared" si="26"/>
        <v>-3.3154331053681853E-17</v>
      </c>
      <c r="AR63">
        <f t="shared" si="26"/>
        <v>-3.31543723997242E-17</v>
      </c>
      <c r="AS63">
        <f t="shared" si="26"/>
        <v>-0.38169079656673915</v>
      </c>
      <c r="AT63">
        <f t="shared" si="26"/>
        <v>-0.24937132042360274</v>
      </c>
      <c r="AU63">
        <f t="shared" si="23"/>
        <v>-0.63106211699034187</v>
      </c>
      <c r="AW63">
        <v>60</v>
      </c>
      <c r="AX63">
        <f>IF(Z63&gt;0, (R63*SUMPRODUCT(K63:$K$98, X63:$X$98)-K63*$AZ$3)/Z63, 0)</f>
        <v>-1.9232533862192536E+24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2000000</v>
      </c>
      <c r="S64">
        <f t="shared" si="1"/>
        <v>-2.0200099053142162E+25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-1116.1368851996835</v>
      </c>
      <c r="AC64">
        <f t="shared" si="2"/>
        <v>-996.55079035686038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-1.0504011862080678E-15</v>
      </c>
      <c r="AI64">
        <f t="shared" si="25"/>
        <v>-1.0504024195569584E-15</v>
      </c>
      <c r="AJ64">
        <f t="shared" si="7"/>
        <v>-119.58609484282317</v>
      </c>
      <c r="AK64">
        <f t="shared" si="22"/>
        <v>-78.129581963977856</v>
      </c>
      <c r="AL64">
        <f t="shared" si="8"/>
        <v>-197.71567680680101</v>
      </c>
      <c r="AN64">
        <f t="shared" si="26"/>
        <v>0</v>
      </c>
      <c r="AO64">
        <f t="shared" si="26"/>
        <v>0</v>
      </c>
      <c r="AP64">
        <f t="shared" si="26"/>
        <v>-3.1382020840186253E-24</v>
      </c>
      <c r="AQ64">
        <f t="shared" si="26"/>
        <v>-2.6726996849875914E-18</v>
      </c>
      <c r="AR64">
        <f t="shared" si="26"/>
        <v>-2.6727028231896753E-18</v>
      </c>
      <c r="AS64">
        <f t="shared" si="26"/>
        <v>-0.30428156614057605</v>
      </c>
      <c r="AT64">
        <f t="shared" si="26"/>
        <v>-0.19879728987850981</v>
      </c>
      <c r="AU64">
        <f t="shared" si="23"/>
        <v>-0.50307885601908586</v>
      </c>
      <c r="AW64">
        <v>61</v>
      </c>
      <c r="AX64">
        <f>IF(Z64&gt;0, (R64*SUMPRODUCT(K64:$K$98, X64:$X$98)-K64*$AZ$3)/Z64, 0)</f>
        <v>-2.0200099053142162E+25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2000000</v>
      </c>
      <c r="S65">
        <f t="shared" si="1"/>
        <v>-2.2491726631671323E+26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-996.55079035686038</v>
      </c>
      <c r="AC65">
        <f t="shared" si="2"/>
        <v>-889.77749139005391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-8.9769189585799572E-17</v>
      </c>
      <c r="AI65">
        <f t="shared" si="25"/>
        <v>-8.9769288486331533E-17</v>
      </c>
      <c r="AJ65">
        <f t="shared" si="7"/>
        <v>-106.77329896680646</v>
      </c>
      <c r="AK65">
        <f t="shared" si="22"/>
        <v>-69.758555324980236</v>
      </c>
      <c r="AL65">
        <f t="shared" si="8"/>
        <v>-176.53185429178671</v>
      </c>
      <c r="AN65">
        <f t="shared" si="26"/>
        <v>0</v>
      </c>
      <c r="AO65">
        <f t="shared" si="26"/>
        <v>0</v>
      </c>
      <c r="AP65">
        <f t="shared" si="26"/>
        <v>-2.2468576774853096E-25</v>
      </c>
      <c r="AQ65">
        <f t="shared" si="26"/>
        <v>-2.0394085737857745E-19</v>
      </c>
      <c r="AR65">
        <f t="shared" si="26"/>
        <v>-2.0394108206434521E-19</v>
      </c>
      <c r="AS65">
        <f t="shared" si="26"/>
        <v>-0.24257140157890325</v>
      </c>
      <c r="AT65">
        <f t="shared" si="26"/>
        <v>-0.15847998236488348</v>
      </c>
      <c r="AU65">
        <f t="shared" si="23"/>
        <v>-0.40105138394378675</v>
      </c>
      <c r="AW65">
        <v>62</v>
      </c>
      <c r="AX65">
        <f>IF(Z65&gt;0, (R65*SUMPRODUCT(K65:$K$98, X65:$X$98)-K65*$AZ$3)/Z65, 0)</f>
        <v>-2.2491726631671323E+26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2000000</v>
      </c>
      <c r="S66">
        <f t="shared" si="1"/>
        <v>-2.6654108713711601E+27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-889.77749139005391</v>
      </c>
      <c r="AC66">
        <f t="shared" si="2"/>
        <v>-794.44418874111955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-7.2368082654674909E-18</v>
      </c>
      <c r="AI66">
        <f t="shared" si="25"/>
        <v>-7.2368157168908094E-18</v>
      </c>
      <c r="AJ66">
        <f t="shared" si="7"/>
        <v>-95.333302648934364</v>
      </c>
      <c r="AK66">
        <f t="shared" si="22"/>
        <v>-62.284424397303781</v>
      </c>
      <c r="AL66">
        <f t="shared" si="8"/>
        <v>-157.61772704623814</v>
      </c>
      <c r="AN66">
        <f t="shared" si="26"/>
        <v>0</v>
      </c>
      <c r="AO66">
        <f t="shared" si="26"/>
        <v>0</v>
      </c>
      <c r="AP66">
        <f t="shared" si="26"/>
        <v>-1.5114651919514494E-26</v>
      </c>
      <c r="AQ66">
        <f t="shared" si="26"/>
        <v>-1.4679321422942098E-20</v>
      </c>
      <c r="AR66">
        <f t="shared" si="26"/>
        <v>-1.4679336537594019E-20</v>
      </c>
      <c r="AS66">
        <f t="shared" si="26"/>
        <v>-0.19337643620767161</v>
      </c>
      <c r="AT66">
        <f t="shared" si="26"/>
        <v>-0.12633927165567876</v>
      </c>
      <c r="AU66">
        <f t="shared" si="23"/>
        <v>-0.31971570786335035</v>
      </c>
      <c r="AW66">
        <v>63</v>
      </c>
      <c r="AX66">
        <f>IF(Z66&gt;0, (R66*SUMPRODUCT(K66:$K$98, X66:$X$98)-K66*$AZ$3)/Z66, 0)</f>
        <v>-2.6654108713711601E+27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-3.3774606247113733E+28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-794.44418874111955</v>
      </c>
      <c r="AC67">
        <f t="shared" ref="AC67:AC79" si="29">S67*Z67</f>
        <v>-709.32516851885657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-5.250432553743489E-25</v>
      </c>
      <c r="AH67">
        <f t="shared" ref="AH67:AH79" si="32">-X67*R67</f>
        <v>-5.4814926634204986E-19</v>
      </c>
      <c r="AI67">
        <f t="shared" ref="AI67:AI79" si="33">SUM(AE67:AH67)</f>
        <v>-5.4814979138530524E-19</v>
      </c>
      <c r="AJ67">
        <f t="shared" ref="AJ67:AJ79" si="34">AB67-AC67</f>
        <v>-85.119020222262975</v>
      </c>
      <c r="AK67">
        <f t="shared" si="22"/>
        <v>-55.611093211878377</v>
      </c>
      <c r="AL67">
        <f t="shared" ref="AL67:AL79" si="35">SUM(AI67:AK67)</f>
        <v>-140.73011343414134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-9.927496168122353E-22</v>
      </c>
      <c r="AR67">
        <f t="shared" si="36"/>
        <v>-9.9275056771470407E-22</v>
      </c>
      <c r="AS67">
        <f t="shared" si="36"/>
        <v>-0.15415851100739153</v>
      </c>
      <c r="AT67">
        <f t="shared" si="36"/>
        <v>-0.10071689385816228</v>
      </c>
      <c r="AU67">
        <f t="shared" si="23"/>
        <v>-0.25487540486555377</v>
      </c>
      <c r="AW67">
        <v>64</v>
      </c>
      <c r="AX67">
        <f>IF(Z67&gt;0, (R67*SUMPRODUCT(K67:$K$98, X67:$X$98)-K67*$AZ$3)/Z67, 0)</f>
        <v>-3.3774606247113733E+28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7"/>
        <v>2000000</v>
      </c>
      <c r="S68">
        <f t="shared" si="28"/>
        <v>-4.5986947377681348E+29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-709.32516851885657</v>
      </c>
      <c r="AC68">
        <f t="shared" si="29"/>
        <v>-633.32604332040762</v>
      </c>
      <c r="AE68">
        <f t="shared" si="30"/>
        <v>0</v>
      </c>
      <c r="AF68">
        <f t="shared" si="31"/>
        <v>0</v>
      </c>
      <c r="AG68">
        <f t="shared" si="31"/>
        <v>-3.4429663167193451E-26</v>
      </c>
      <c r="AH68">
        <f t="shared" si="32"/>
        <v>-3.8829052772272955E-20</v>
      </c>
      <c r="AI68">
        <f t="shared" si="33"/>
        <v>-3.8829087201936123E-20</v>
      </c>
      <c r="AJ68">
        <f t="shared" si="34"/>
        <v>-75.999125198448951</v>
      </c>
      <c r="AK68">
        <f t="shared" si="22"/>
        <v>-49.652761796319965</v>
      </c>
      <c r="AL68">
        <f t="shared" si="35"/>
        <v>-125.65188699476892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-6.2788435865312228E-23</v>
      </c>
      <c r="AR68">
        <f t="shared" si="36"/>
        <v>-6.2788491539724639E-23</v>
      </c>
      <c r="AS68">
        <f t="shared" si="36"/>
        <v>-0.12289422114747388</v>
      </c>
      <c r="AT68">
        <f t="shared" si="36"/>
        <v>-8.0290891149682908E-2</v>
      </c>
      <c r="AU68">
        <f t="shared" si="23"/>
        <v>-0.2031851122971568</v>
      </c>
      <c r="AW68">
        <v>65</v>
      </c>
      <c r="AX68">
        <f>IF(Z68&gt;0, (R68*SUMPRODUCT(K68:$K$98, X68:$X$98)-K68*$AZ$3)/Z68, 0)</f>
        <v>-4.5986947377681348E+29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7"/>
        <v>2000000</v>
      </c>
      <c r="S69">
        <f t="shared" si="28"/>
        <v>-6.7633394292712199E+30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-633.32604332040762</v>
      </c>
      <c r="AC69">
        <f t="shared" si="29"/>
        <v>-565.46968153607816</v>
      </c>
      <c r="AE69">
        <f t="shared" si="30"/>
        <v>0</v>
      </c>
      <c r="AF69">
        <f t="shared" si="31"/>
        <v>0</v>
      </c>
      <c r="AG69">
        <f t="shared" si="31"/>
        <v>-2.0902014731390245E-27</v>
      </c>
      <c r="AH69">
        <f t="shared" si="32"/>
        <v>-2.5596132049905994E-21</v>
      </c>
      <c r="AI69">
        <f t="shared" si="33"/>
        <v>-2.5596152951920726E-21</v>
      </c>
      <c r="AJ69">
        <f t="shared" si="34"/>
        <v>-67.856361784329465</v>
      </c>
      <c r="AK69">
        <f t="shared" si="22"/>
        <v>-44.332823032428536</v>
      </c>
      <c r="AL69">
        <f t="shared" si="35"/>
        <v>-112.189184816758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-3.6955508938510519E-24</v>
      </c>
      <c r="AR69">
        <f t="shared" si="36"/>
        <v>-3.6955539116687074E-24</v>
      </c>
      <c r="AS69">
        <f t="shared" si="36"/>
        <v>-9.7970520685167373E-2</v>
      </c>
      <c r="AT69">
        <f t="shared" si="36"/>
        <v>-6.4007406847642612E-2</v>
      </c>
      <c r="AU69">
        <f t="shared" si="23"/>
        <v>-0.16197792753280998</v>
      </c>
      <c r="AW69">
        <v>66</v>
      </c>
      <c r="AX69">
        <f>IF(Z69&gt;0, (R69*SUMPRODUCT(K69:$K$98, X69:$X$98)-K69*$AZ$3)/Z69, 0)</f>
        <v>-6.7633394292712199E+30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7"/>
        <v>2000000</v>
      </c>
      <c r="S70">
        <f t="shared" si="28"/>
        <v>-1.0967399935129712E+32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-565.46968153607816</v>
      </c>
      <c r="AC70">
        <f t="shared" si="29"/>
        <v>-504.88364422864123</v>
      </c>
      <c r="AE70">
        <f t="shared" si="30"/>
        <v>0</v>
      </c>
      <c r="AF70">
        <f t="shared" si="31"/>
        <v>0</v>
      </c>
      <c r="AG70">
        <f t="shared" si="31"/>
        <v>-1.1508736054464627E-28</v>
      </c>
      <c r="AH70">
        <f t="shared" si="32"/>
        <v>-1.5633696782903904E-22</v>
      </c>
      <c r="AI70">
        <f t="shared" si="33"/>
        <v>-1.5633708291639959E-22</v>
      </c>
      <c r="AJ70">
        <f t="shared" si="34"/>
        <v>-60.586037307436925</v>
      </c>
      <c r="AK70">
        <f t="shared" si="22"/>
        <v>-39.582877707525476</v>
      </c>
      <c r="AL70">
        <f t="shared" si="35"/>
        <v>-100.16891501496241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-2.0153408477475205E-25</v>
      </c>
      <c r="AR70">
        <f t="shared" si="36"/>
        <v>-2.0153423313394182E-25</v>
      </c>
      <c r="AS70">
        <f t="shared" si="36"/>
        <v>-7.8101499270700911E-2</v>
      </c>
      <c r="AT70">
        <f t="shared" si="36"/>
        <v>-5.102631285685795E-2</v>
      </c>
      <c r="AU70">
        <f t="shared" si="23"/>
        <v>-0.12912781212755886</v>
      </c>
      <c r="AW70">
        <v>67</v>
      </c>
      <c r="AX70">
        <f>IF(Z70&gt;0, (R70*SUMPRODUCT(K70:$K$98, X70:$X$98)-K70*$AZ$3)/Z70, 0)</f>
        <v>-1.0967399935129712E+32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7"/>
        <v>2000000</v>
      </c>
      <c r="S71">
        <f t="shared" si="28"/>
        <v>-1.9805596751445747E+33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-504.88364422864123</v>
      </c>
      <c r="AC71">
        <f t="shared" si="29"/>
        <v>-450.78896806128682</v>
      </c>
      <c r="AE71">
        <f t="shared" si="30"/>
        <v>0</v>
      </c>
      <c r="AF71">
        <f t="shared" si="31"/>
        <v>0</v>
      </c>
      <c r="AG71">
        <f t="shared" si="31"/>
        <v>-5.6901714919089806E-30</v>
      </c>
      <c r="AH71">
        <f t="shared" si="32"/>
        <v>-8.6597052357832653E-24</v>
      </c>
      <c r="AI71">
        <f t="shared" si="33"/>
        <v>-8.6597109259547573E-24</v>
      </c>
      <c r="AJ71">
        <f t="shared" si="34"/>
        <v>-54.094676167354407</v>
      </c>
      <c r="AK71">
        <f t="shared" si="22"/>
        <v>-35.341855096004892</v>
      </c>
      <c r="AL71">
        <f t="shared" si="35"/>
        <v>-89.436531263359299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-9.9671710120067698E-27</v>
      </c>
      <c r="AR71">
        <f t="shared" si="36"/>
        <v>-9.9671775612957811E-27</v>
      </c>
      <c r="AS71">
        <f t="shared" si="36"/>
        <v>-6.2262037046158257E-2</v>
      </c>
      <c r="AT71">
        <f t="shared" si="36"/>
        <v>-4.0677864203490073E-2</v>
      </c>
      <c r="AU71">
        <f t="shared" si="23"/>
        <v>-0.10293990124964833</v>
      </c>
      <c r="AW71">
        <v>68</v>
      </c>
      <c r="AX71">
        <f>IF(Z71&gt;0, (R71*SUMPRODUCT(K71:$K$98, X71:$X$98)-K71*$AZ$3)/Z71, 0)</f>
        <v>-1.9805596751445747E+33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7"/>
        <v>2000000</v>
      </c>
      <c r="S72">
        <f t="shared" si="28"/>
        <v>-4.0316722733319277E+34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-450.78896806128682</v>
      </c>
      <c r="AC72">
        <f t="shared" si="29"/>
        <v>-402.49015005472035</v>
      </c>
      <c r="AE72">
        <f t="shared" si="30"/>
        <v>0</v>
      </c>
      <c r="AF72">
        <f t="shared" si="31"/>
        <v>0</v>
      </c>
      <c r="AG72">
        <f t="shared" si="31"/>
        <v>-2.4958015109328763E-31</v>
      </c>
      <c r="AH72">
        <f t="shared" si="32"/>
        <v>-4.3069517007172821E-25</v>
      </c>
      <c r="AI72">
        <f t="shared" si="33"/>
        <v>-4.3069541965187934E-25</v>
      </c>
      <c r="AJ72">
        <f t="shared" si="34"/>
        <v>-48.298818006566478</v>
      </c>
      <c r="AK72">
        <f t="shared" ref="AK72:AK79" si="49">G72*SUM(AB72:AB72, AE72:AF72)</f>
        <v>-31.55522776429008</v>
      </c>
      <c r="AL72">
        <f t="shared" si="35"/>
        <v>-79.854045770856558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-4.4260954877330647E-28</v>
      </c>
      <c r="AR72">
        <f t="shared" si="36"/>
        <v>-4.4260980525762702E-28</v>
      </c>
      <c r="AS72">
        <f t="shared" si="36"/>
        <v>-4.9634914737052227E-2</v>
      </c>
      <c r="AT72">
        <f t="shared" si="36"/>
        <v>-3.2428144294874103E-2</v>
      </c>
      <c r="AU72">
        <f t="shared" si="23"/>
        <v>-8.206305903192633E-2</v>
      </c>
      <c r="AW72">
        <v>69</v>
      </c>
      <c r="AX72">
        <f>IF(Z72&gt;0, (R72*SUMPRODUCT(K72:$K$98, X72:$X$98)-K72*$AZ$3)/Z72, 0)</f>
        <v>-4.0316722733319277E+34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7"/>
        <v>2000000</v>
      </c>
      <c r="S73">
        <f t="shared" si="28"/>
        <v>-9.3924194115226026E+35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-402.49015005472035</v>
      </c>
      <c r="AC73">
        <f t="shared" si="29"/>
        <v>-359.36620540600029</v>
      </c>
      <c r="AE73">
        <f t="shared" si="30"/>
        <v>0</v>
      </c>
      <c r="AF73">
        <f t="shared" si="31"/>
        <v>0</v>
      </c>
      <c r="AG73">
        <f t="shared" si="31"/>
        <v>-9.5653257606110131E-33</v>
      </c>
      <c r="AH73">
        <f t="shared" si="32"/>
        <v>-1.9001521905739498E-26</v>
      </c>
      <c r="AI73">
        <f t="shared" si="33"/>
        <v>-1.9001531471065259E-26</v>
      </c>
      <c r="AJ73">
        <f t="shared" si="34"/>
        <v>-43.123944648720055</v>
      </c>
      <c r="AK73">
        <f t="shared" si="49"/>
        <v>-28.174310503830426</v>
      </c>
      <c r="AL73">
        <f t="shared" si="35"/>
        <v>-71.298255152550482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-1.7434967477165232E-29</v>
      </c>
      <c r="AR73">
        <f t="shared" si="36"/>
        <v>-1.743497625389082E-29</v>
      </c>
      <c r="AS73">
        <f t="shared" si="36"/>
        <v>-3.9568650141144933E-2</v>
      </c>
      <c r="AT73">
        <f t="shared" si="36"/>
        <v>-2.5851518092214681E-2</v>
      </c>
      <c r="AU73">
        <f t="shared" si="23"/>
        <v>-6.5420168233359624E-2</v>
      </c>
      <c r="AW73">
        <v>70</v>
      </c>
      <c r="AX73">
        <f>IF(Z73&gt;0, (R73*SUMPRODUCT(K73:$K$98, X73:$X$98)-K73*$AZ$3)/Z73, 0)</f>
        <v>-9.3924194115226026E+35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7"/>
        <v>2000000</v>
      </c>
      <c r="S74">
        <f t="shared" si="28"/>
        <v>-2.5535342858554891E+37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-359.36620540600029</v>
      </c>
      <c r="AC74">
        <f t="shared" si="29"/>
        <v>-320.86268339821453</v>
      </c>
      <c r="AE74">
        <f t="shared" si="30"/>
        <v>0</v>
      </c>
      <c r="AF74">
        <f t="shared" si="31"/>
        <v>0</v>
      </c>
      <c r="AG74">
        <f t="shared" si="31"/>
        <v>-3.1413586766343203E-34</v>
      </c>
      <c r="AH74">
        <f t="shared" si="32"/>
        <v>-7.3244293082731768E-28</v>
      </c>
      <c r="AI74">
        <f t="shared" si="33"/>
        <v>-7.3244324496318532E-28</v>
      </c>
      <c r="AJ74">
        <f t="shared" si="34"/>
        <v>-38.503522007785762</v>
      </c>
      <c r="AK74">
        <f t="shared" si="49"/>
        <v>-25.155634378420022</v>
      </c>
      <c r="AL74">
        <f t="shared" si="35"/>
        <v>-63.65915638620578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-6.000514976230006E-31</v>
      </c>
      <c r="AR74">
        <f t="shared" si="36"/>
        <v>-6.0005175497779219E-31</v>
      </c>
      <c r="AS74">
        <f t="shared" si="36"/>
        <v>-3.1543885635479059E-2</v>
      </c>
      <c r="AT74">
        <f t="shared" si="36"/>
        <v>-2.0608671948512979E-2</v>
      </c>
      <c r="AU74">
        <f t="shared" si="23"/>
        <v>-5.2152557583992037E-2</v>
      </c>
      <c r="AW74">
        <v>71</v>
      </c>
      <c r="AX74">
        <f>IF(Z74&gt;0, (R74*SUMPRODUCT(K74:$K$98, X74:$X$98)-K74*$AZ$3)/Z74, 0)</f>
        <v>-2.5535342858554891E+37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7"/>
        <v>2000000</v>
      </c>
      <c r="S75">
        <f t="shared" si="28"/>
        <v>-8.325692706902376E+38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-320.86268339821453</v>
      </c>
      <c r="AC75">
        <f t="shared" si="29"/>
        <v>-286.48453874840578</v>
      </c>
      <c r="AE75">
        <f t="shared" si="30"/>
        <v>0</v>
      </c>
      <c r="AF75">
        <f t="shared" si="31"/>
        <v>0</v>
      </c>
      <c r="AG75">
        <f t="shared" si="31"/>
        <v>-8.6024235109859726E-36</v>
      </c>
      <c r="AH75">
        <f t="shared" si="32"/>
        <v>-2.4191366838064939E-29</v>
      </c>
      <c r="AI75">
        <f t="shared" si="33"/>
        <v>-2.419137544048845E-29</v>
      </c>
      <c r="AJ75">
        <f t="shared" si="34"/>
        <v>-34.378144649808746</v>
      </c>
      <c r="AK75">
        <f t="shared" si="49"/>
        <v>-22.460387837875018</v>
      </c>
      <c r="AL75">
        <f t="shared" si="35"/>
        <v>-56.838532487683764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-1.7695266866744993E-32</v>
      </c>
      <c r="AR75">
        <f t="shared" si="36"/>
        <v>-1.769527315916248E-32</v>
      </c>
      <c r="AS75">
        <f t="shared" si="36"/>
        <v>-2.5146592502773506E-2</v>
      </c>
      <c r="AT75">
        <f t="shared" si="36"/>
        <v>-1.6429107101812002E-2</v>
      </c>
      <c r="AU75">
        <f t="shared" si="23"/>
        <v>-4.1575699604585507E-2</v>
      </c>
      <c r="AW75">
        <v>72</v>
      </c>
      <c r="AX75">
        <f>IF(Z75&gt;0, (R75*SUMPRODUCT(K75:$K$98, X75:$X$98)-K75*$AZ$3)/Z75, 0)</f>
        <v>-8.325692706902376E+38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7"/>
        <v>2000000</v>
      </c>
      <c r="S76">
        <f t="shared" si="28"/>
        <v>-3.3900450634248832E+40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-286.48453874840578</v>
      </c>
      <c r="AC76">
        <f t="shared" si="29"/>
        <v>-255.78976673964803</v>
      </c>
      <c r="AE76">
        <f t="shared" si="30"/>
        <v>0</v>
      </c>
      <c r="AF76">
        <f t="shared" si="31"/>
        <v>0</v>
      </c>
      <c r="AG76">
        <f t="shared" si="31"/>
        <v>-1.8863301368716146E-37</v>
      </c>
      <c r="AH76">
        <f t="shared" si="32"/>
        <v>-6.6622130097511606E-31</v>
      </c>
      <c r="AI76">
        <f t="shared" si="33"/>
        <v>-6.6622148960812971E-31</v>
      </c>
      <c r="AJ76">
        <f t="shared" si="34"/>
        <v>-30.694772008757752</v>
      </c>
      <c r="AK76">
        <f t="shared" si="49"/>
        <v>-20.053917712388408</v>
      </c>
      <c r="AL76">
        <f t="shared" si="35"/>
        <v>-50.748689721146164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-4.3510813293654539E-34</v>
      </c>
      <c r="AR76">
        <f t="shared" si="36"/>
        <v>-4.3510825613248383E-34</v>
      </c>
      <c r="AS76">
        <f t="shared" si="36"/>
        <v>-2.004670958448139E-2</v>
      </c>
      <c r="AT76">
        <f t="shared" si="36"/>
        <v>-1.3097183595194515E-2</v>
      </c>
      <c r="AU76">
        <f t="shared" si="23"/>
        <v>-3.3143893179675907E-2</v>
      </c>
      <c r="AW76">
        <v>73</v>
      </c>
      <c r="AX76">
        <f>IF(Z76&gt;0, (R76*SUMPRODUCT(K76:$K$98, X76:$X$98)-K76*$AZ$3)/Z76, 0)</f>
        <v>-3.3900450634248832E+40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7"/>
        <v>2000000</v>
      </c>
      <c r="S77">
        <f t="shared" si="28"/>
        <v>-1.8376485036731695E+42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-255.78976673964803</v>
      </c>
      <c r="AC77">
        <f t="shared" si="29"/>
        <v>-228.38372030325715</v>
      </c>
      <c r="AE77">
        <f t="shared" si="30"/>
        <v>0</v>
      </c>
      <c r="AF77">
        <f t="shared" si="31"/>
        <v>0</v>
      </c>
      <c r="AG77">
        <f t="shared" si="31"/>
        <v>-3.1070103973468551E-39</v>
      </c>
      <c r="AH77">
        <f t="shared" si="32"/>
        <v>-1.4691173852235437E-32</v>
      </c>
      <c r="AI77">
        <f t="shared" si="33"/>
        <v>-1.4691176959245835E-32</v>
      </c>
      <c r="AJ77">
        <f t="shared" si="34"/>
        <v>-27.406046436390881</v>
      </c>
      <c r="AK77">
        <f t="shared" si="49"/>
        <v>-17.905283671775365</v>
      </c>
      <c r="AL77">
        <f t="shared" si="35"/>
        <v>-45.311330108166246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-8.5667710887512797E-36</v>
      </c>
      <c r="AR77">
        <f t="shared" si="36"/>
        <v>-8.5667729005225592E-36</v>
      </c>
      <c r="AS77">
        <f t="shared" si="36"/>
        <v>-1.5981114145791942E-2</v>
      </c>
      <c r="AT77">
        <f t="shared" si="36"/>
        <v>-1.0440994575250729E-2</v>
      </c>
      <c r="AU77">
        <f t="shared" si="23"/>
        <v>-2.642210872104267E-2</v>
      </c>
      <c r="AW77">
        <v>74</v>
      </c>
      <c r="AX77">
        <f>IF(Z77&gt;0, (R77*SUMPRODUCT(K77:$K$98, X77:$X$98)-K77*$AZ$3)/Z77, 0)</f>
        <v>-1.8376485036731695E+42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7"/>
        <v>2000000</v>
      </c>
      <c r="S78">
        <f t="shared" si="28"/>
        <v>-1.4896354198894352E+44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-228.38372030325715</v>
      </c>
      <c r="AC78">
        <f t="shared" si="29"/>
        <v>-203.91403598505104</v>
      </c>
      <c r="AE78">
        <f t="shared" si="30"/>
        <v>0</v>
      </c>
      <c r="AF78">
        <f t="shared" si="31"/>
        <v>0</v>
      </c>
      <c r="AG78">
        <f t="shared" si="31"/>
        <v>-3.4222138058483147E-41</v>
      </c>
      <c r="AH78">
        <f t="shared" si="32"/>
        <v>-2.4333745242519231E-34</v>
      </c>
      <c r="AI78">
        <f t="shared" si="33"/>
        <v>-2.4333748664733037E-34</v>
      </c>
      <c r="AJ78">
        <f t="shared" si="34"/>
        <v>-24.469684318206106</v>
      </c>
      <c r="AK78">
        <f t="shared" si="49"/>
        <v>-15.986860421228002</v>
      </c>
      <c r="AL78">
        <f t="shared" si="35"/>
        <v>-40.456544739434108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-1.2669270200292307E-37</v>
      </c>
      <c r="AR78">
        <f t="shared" si="36"/>
        <v>-1.2669271982054668E-37</v>
      </c>
      <c r="AS78">
        <f t="shared" si="36"/>
        <v>-1.2740046353469323E-2</v>
      </c>
      <c r="AT78">
        <f t="shared" si="36"/>
        <v>-8.3234969509332971E-3</v>
      </c>
      <c r="AU78">
        <f t="shared" si="23"/>
        <v>-2.1063543304402618E-2</v>
      </c>
      <c r="AW78">
        <v>75</v>
      </c>
      <c r="AX78">
        <f>IF(Z78&gt;0, (R78*SUMPRODUCT(K78:$K$98, X78:$X$98)-K78*$AZ$3)/Z78, 0)</f>
        <v>-1.4896354198894352E+44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-203.91403598505104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-2.7377710446786516E-36</v>
      </c>
      <c r="AI79">
        <f t="shared" si="33"/>
        <v>-2.7377710446786516E-36</v>
      </c>
      <c r="AJ79">
        <f t="shared" si="34"/>
        <v>-203.91403598505104</v>
      </c>
      <c r="AK79">
        <f t="shared" si="49"/>
        <v>-14.273982518953574</v>
      </c>
      <c r="AL79">
        <f t="shared" si="35"/>
        <v>-218.18801850400462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-1.2726874011305034E-39</v>
      </c>
      <c r="AR79">
        <f t="shared" si="36"/>
        <v>-1.2726874011305034E-39</v>
      </c>
      <c r="AS79">
        <f t="shared" si="36"/>
        <v>-9.4792011558551575E-2</v>
      </c>
      <c r="AT79">
        <f t="shared" si="36"/>
        <v>-6.6354408090986104E-3</v>
      </c>
      <c r="AU79">
        <f t="shared" si="23"/>
        <v>-0.10142745236765019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487001.65769838751</v>
      </c>
      <c r="AO81" s="8">
        <f t="shared" si="50"/>
        <v>-48700.165769838757</v>
      </c>
      <c r="AP81" s="8">
        <f t="shared" si="50"/>
        <v>-409.58717030250142</v>
      </c>
      <c r="AQ81" s="8">
        <f t="shared" si="50"/>
        <v>-391655.72480407328</v>
      </c>
      <c r="AR81" s="8">
        <f t="shared" si="50"/>
        <v>46236.179954173022</v>
      </c>
      <c r="AS81" s="8">
        <f t="shared" si="50"/>
        <v>-59967.209319810725</v>
      </c>
      <c r="AT81" s="8">
        <f t="shared" si="50"/>
        <v>13731.029365637665</v>
      </c>
      <c r="AU81" s="8">
        <f t="shared" si="50"/>
        <v>-2.5968741046433763E-11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FB63-51E9-41AB-9B37-4A62BDFDEF7A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866887.8465498297</v>
      </c>
      <c r="K3">
        <v>1</v>
      </c>
      <c r="L3" s="2">
        <v>0</v>
      </c>
      <c r="O3">
        <f>$C$3</f>
        <v>866887.8465498297</v>
      </c>
      <c r="P3" s="2">
        <f>O3*C5</f>
        <v>86688.78465498297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866887.8465498297</v>
      </c>
      <c r="AF3">
        <f t="shared" ref="AF3:AG34" si="4">-$Z3*P3</f>
        <v>-86688.78465498297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779999.06189484673</v>
      </c>
      <c r="AJ3">
        <f t="shared" ref="AJ3:AJ66" si="7">AB3-AC3</f>
        <v>0</v>
      </c>
      <c r="AL3">
        <f t="shared" ref="AL3:AL66" si="8">SUM(AI3:AK3)</f>
        <v>779999.06189484673</v>
      </c>
      <c r="AN3">
        <f t="shared" ref="AN3:AU34" si="9">AE3*$K3</f>
        <v>866887.8465498297</v>
      </c>
      <c r="AO3">
        <f t="shared" si="9"/>
        <v>-86688.78465498297</v>
      </c>
      <c r="AP3">
        <f t="shared" si="9"/>
        <v>-200</v>
      </c>
      <c r="AQ3">
        <f t="shared" si="9"/>
        <v>0</v>
      </c>
      <c r="AR3">
        <f t="shared" si="9"/>
        <v>779999.06189484673</v>
      </c>
      <c r="AS3">
        <f t="shared" si="9"/>
        <v>0</v>
      </c>
      <c r="AT3">
        <f t="shared" si="9"/>
        <v>0</v>
      </c>
      <c r="AU3">
        <f t="shared" si="9"/>
        <v>779999.06189484673</v>
      </c>
      <c r="AW3">
        <v>0</v>
      </c>
      <c r="AX3">
        <f>IF(Z3&gt;0, (R3*SUMPRODUCT(K3:$K$98, X3:$X$98)-K3*$AZ$3)/Z3, 0)</f>
        <v>0</v>
      </c>
      <c r="AZ3">
        <f>C6*ABS(SUMPRODUCT(X4:X69, K4:K69))/1</f>
        <v>777417.61802885577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2000000</v>
      </c>
      <c r="S4">
        <f t="shared" si="1"/>
        <v>53736.264036470922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52146.960291328258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-39152</v>
      </c>
      <c r="AI4">
        <f t="shared" si="6"/>
        <v>-39152</v>
      </c>
      <c r="AJ4">
        <f t="shared" si="7"/>
        <v>-52146.960291328258</v>
      </c>
      <c r="AK4">
        <f>G4*SUM(AB4, AE4:AF4)</f>
        <v>0</v>
      </c>
      <c r="AL4">
        <f t="shared" si="8"/>
        <v>-91298.960291328258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-36525.795316727308</v>
      </c>
      <c r="AR4">
        <f t="shared" si="9"/>
        <v>-36525.795316727308</v>
      </c>
      <c r="AS4">
        <f t="shared" si="9"/>
        <v>-48649.090672010687</v>
      </c>
      <c r="AT4">
        <f t="shared" si="9"/>
        <v>0</v>
      </c>
      <c r="AU4">
        <f t="shared" si="9"/>
        <v>-85174.885988737995</v>
      </c>
      <c r="AW4">
        <v>1</v>
      </c>
      <c r="AX4">
        <f>IF(Z4&gt;0, (R4*SUMPRODUCT(K4:$K$98, X4:$X$98)-K4*$AZ$3)/Z4, 0)</f>
        <v>53736.264036470922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2000000</v>
      </c>
      <c r="S5">
        <f t="shared" si="1"/>
        <v>81136.046673781661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52146.960291328258</v>
      </c>
      <c r="AC5">
        <f t="shared" si="2"/>
        <v>76115.784455916146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-45188.763983999997</v>
      </c>
      <c r="AI5">
        <f t="shared" si="6"/>
        <v>-45212.2171184502</v>
      </c>
      <c r="AJ5">
        <f t="shared" si="7"/>
        <v>-23968.824164587888</v>
      </c>
      <c r="AK5">
        <f>G5*SUM(AB5, AE5:AF5)</f>
        <v>2138.0253719444586</v>
      </c>
      <c r="AL5">
        <f t="shared" si="8"/>
        <v>-67043.015911093637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-38641.274391421764</v>
      </c>
      <c r="AR5">
        <f t="shared" si="9"/>
        <v>-38661.329354729678</v>
      </c>
      <c r="AS5">
        <f t="shared" si="9"/>
        <v>-20495.933717317785</v>
      </c>
      <c r="AT5">
        <f t="shared" si="9"/>
        <v>1828.2426375366072</v>
      </c>
      <c r="AU5">
        <f t="shared" si="9"/>
        <v>-57329.020434510865</v>
      </c>
      <c r="AW5">
        <v>2</v>
      </c>
      <c r="AX5">
        <f>IF(Z5&gt;0, (R5*SUMPRODUCT(K5:$K$98, X5:$X$98)-K5*$AZ$3)/Z5, 0)</f>
        <v>81136.046673781661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2000000</v>
      </c>
      <c r="S6">
        <f t="shared" si="1"/>
        <v>113523.35159559065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76115.784455916146</v>
      </c>
      <c r="AC6">
        <f t="shared" si="2"/>
        <v>102542.80068316753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-50938.331775078383</v>
      </c>
      <c r="AI6">
        <f t="shared" si="6"/>
        <v>-50960.913649036891</v>
      </c>
      <c r="AJ6">
        <f t="shared" si="7"/>
        <v>-26427.016227251384</v>
      </c>
      <c r="AK6">
        <f>G6*SUM(AB6, AE6:AF6)</f>
        <v>4452.7733906710946</v>
      </c>
      <c r="AL6">
        <f t="shared" si="8"/>
        <v>-72935.15648561719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-39294.340015988782</v>
      </c>
      <c r="AR6">
        <f t="shared" si="9"/>
        <v>-39311.759900044708</v>
      </c>
      <c r="AS6">
        <f t="shared" si="9"/>
        <v>-20386.065366783816</v>
      </c>
      <c r="AT6">
        <f t="shared" si="9"/>
        <v>3434.9140525403086</v>
      </c>
      <c r="AU6">
        <f t="shared" si="9"/>
        <v>-56262.911214288222</v>
      </c>
      <c r="AW6">
        <v>3</v>
      </c>
      <c r="AX6">
        <f>IF(Z6&gt;0, (R6*SUMPRODUCT(K6:$K$98, X6:$X$98)-K6*$AZ$3)/Z6, 0)</f>
        <v>113523.35159559065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2000000</v>
      </c>
      <c r="S7">
        <f t="shared" si="1"/>
        <v>135477.26250711185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102542.80068316753</v>
      </c>
      <c r="AC7">
        <f t="shared" si="2"/>
        <v>117320.91794211278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-56519.720693274299</v>
      </c>
      <c r="AI7">
        <f t="shared" si="6"/>
        <v>-56541.370251984561</v>
      </c>
      <c r="AJ7">
        <f t="shared" si="7"/>
        <v>-14778.117258945247</v>
      </c>
      <c r="AK7">
        <f>G7*SUM(AB7, AE7:AF7)</f>
        <v>5034.8515135435255</v>
      </c>
      <c r="AL7">
        <f t="shared" si="8"/>
        <v>-66284.635997386285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-39668.710222802532</v>
      </c>
      <c r="AR7">
        <f t="shared" si="9"/>
        <v>-39683.905097447961</v>
      </c>
      <c r="AS7">
        <f t="shared" si="9"/>
        <v>-10372.111609770491</v>
      </c>
      <c r="AT7">
        <f t="shared" si="9"/>
        <v>3533.7412014027118</v>
      </c>
      <c r="AU7">
        <f t="shared" si="9"/>
        <v>-46522.275505815742</v>
      </c>
      <c r="AW7">
        <v>4</v>
      </c>
      <c r="AX7">
        <f>IF(Z7&gt;0, (R7*SUMPRODUCT(K7:$K$98, X7:$X$98)-K7*$AZ$3)/Z7, 0)</f>
        <v>135477.26250711185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2000000</v>
      </c>
      <c r="S8">
        <f t="shared" si="1"/>
        <v>137927.17289533262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117320.91794211278</v>
      </c>
      <c r="AC8">
        <f t="shared" si="2"/>
        <v>113966.77525674472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-62080.542592840422</v>
      </c>
      <c r="AI8">
        <f t="shared" si="6"/>
        <v>-62101.199649181166</v>
      </c>
      <c r="AJ8">
        <f t="shared" si="7"/>
        <v>3354.1426853680605</v>
      </c>
      <c r="AK8">
        <f t="shared" ref="AK8:AK69" si="22">G8*SUM(AB8:AB8, AE8:AF8)</f>
        <v>2498.9355521670022</v>
      </c>
      <c r="AL8">
        <f t="shared" si="8"/>
        <v>-56248.121411646105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-40671.713752685566</v>
      </c>
      <c r="AR8">
        <f t="shared" si="9"/>
        <v>-40685.247105445931</v>
      </c>
      <c r="AS8">
        <f t="shared" si="9"/>
        <v>2197.4474688416567</v>
      </c>
      <c r="AT8">
        <f t="shared" si="9"/>
        <v>1637.1633883861539</v>
      </c>
      <c r="AU8">
        <f t="shared" si="9"/>
        <v>-36850.636248218121</v>
      </c>
      <c r="AW8">
        <v>5</v>
      </c>
      <c r="AX8">
        <f>IF(Z8&gt;0, (R8*SUMPRODUCT(K8:$K$98, X8:$X$98)-K8*$AZ$3)/Z8, 0)</f>
        <v>137927.17289533262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2000000</v>
      </c>
      <c r="S9">
        <f t="shared" si="1"/>
        <v>127897.90027195698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113966.77525674472</v>
      </c>
      <c r="AC9">
        <f t="shared" si="2"/>
        <v>100258.81603188085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-68244.303891793752</v>
      </c>
      <c r="AI9">
        <f t="shared" si="6"/>
        <v>-68263.901323772443</v>
      </c>
      <c r="AJ9">
        <f t="shared" si="7"/>
        <v>13707.959224863866</v>
      </c>
      <c r="AK9">
        <f t="shared" si="22"/>
        <v>672.40397401479379</v>
      </c>
      <c r="AL9">
        <f t="shared" si="8"/>
        <v>-53883.538124893785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-42342.898804213553</v>
      </c>
      <c r="AR9">
        <f t="shared" si="9"/>
        <v>-42355.058237774661</v>
      </c>
      <c r="AS9">
        <f t="shared" si="9"/>
        <v>8505.2480158786184</v>
      </c>
      <c r="AT9">
        <f t="shared" si="9"/>
        <v>417.20014424065511</v>
      </c>
      <c r="AU9">
        <f t="shared" si="9"/>
        <v>-33432.610077655387</v>
      </c>
      <c r="AW9">
        <v>6</v>
      </c>
      <c r="AX9">
        <f>IF(Z9&gt;0, (R9*SUMPRODUCT(K9:$K$98, X9:$X$98)-K9*$AZ$3)/Z9, 0)</f>
        <v>127897.90027195698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2000000</v>
      </c>
      <c r="S10">
        <f t="shared" si="1"/>
        <v>111850.74496896144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100258.81603188085</v>
      </c>
      <c r="AC10">
        <f t="shared" si="2"/>
        <v>82672.118712238851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-73858.801641288839</v>
      </c>
      <c r="AI10">
        <f t="shared" si="6"/>
        <v>-73877.279863927222</v>
      </c>
      <c r="AJ10">
        <f t="shared" si="7"/>
        <v>17586.697319642</v>
      </c>
      <c r="AK10">
        <f t="shared" si="22"/>
        <v>411.06114573071153</v>
      </c>
      <c r="AL10">
        <f t="shared" si="8"/>
        <v>-55879.521398554512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-43474.502613693156</v>
      </c>
      <c r="AR10">
        <f t="shared" si="9"/>
        <v>-43485.3791987519</v>
      </c>
      <c r="AS10">
        <f t="shared" si="9"/>
        <v>10351.818626875634</v>
      </c>
      <c r="AT10">
        <f t="shared" si="9"/>
        <v>241.95733558270166</v>
      </c>
      <c r="AU10">
        <f t="shared" si="9"/>
        <v>-32891.603236293566</v>
      </c>
      <c r="AW10">
        <v>7</v>
      </c>
      <c r="AX10">
        <f>IF(Z10&gt;0, (R10*SUMPRODUCT(K10:$K$98, X10:$X$98)-K10*$AZ$3)/Z10, 0)</f>
        <v>111850.74496896144</v>
      </c>
    </row>
    <row r="11" spans="1:52" x14ac:dyDescent="0.25">
      <c r="A11" t="s">
        <v>33</v>
      </c>
      <c r="C11" s="12">
        <f>AU71</f>
        <v>-3.5193714609249582E-10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2000000</v>
      </c>
      <c r="S11">
        <f t="shared" si="1"/>
        <v>89486.987512984546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82672.118712238851</v>
      </c>
      <c r="AC11">
        <f t="shared" si="2"/>
        <v>61981.994833807228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-78201.31646346701</v>
      </c>
      <c r="AI11">
        <f t="shared" si="6"/>
        <v>-78218.632387423218</v>
      </c>
      <c r="AJ11">
        <f t="shared" si="7"/>
        <v>20690.123878431623</v>
      </c>
      <c r="AK11">
        <f t="shared" si="22"/>
        <v>198.41308490937323</v>
      </c>
      <c r="AL11">
        <f t="shared" si="8"/>
        <v>-57330.095424082225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-43738.671698445316</v>
      </c>
      <c r="AR11">
        <f t="shared" si="9"/>
        <v>-43748.356644266263</v>
      </c>
      <c r="AS11">
        <f t="shared" si="9"/>
        <v>11572.164979366435</v>
      </c>
      <c r="AT11">
        <f t="shared" si="9"/>
        <v>110.97415202186586</v>
      </c>
      <c r="AU11">
        <f t="shared" si="9"/>
        <v>-32065.217512877967</v>
      </c>
      <c r="AW11">
        <v>8</v>
      </c>
      <c r="AX11">
        <f>IF(Z11&gt;0, (R11*SUMPRODUCT(K11:$K$98, X11:$X$98)-K11*$AZ$3)/Z11, 0)</f>
        <v>89486.987512984546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2000000</v>
      </c>
      <c r="S12">
        <f t="shared" si="1"/>
        <v>61822.033718962935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61981.994833807228</v>
      </c>
      <c r="AC12">
        <f t="shared" si="2"/>
        <v>39853.982734767254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-82107.955578599736</v>
      </c>
      <c r="AI12">
        <f t="shared" si="6"/>
        <v>-82124.07199387165</v>
      </c>
      <c r="AJ12">
        <f t="shared" si="7"/>
        <v>22128.012099039974</v>
      </c>
      <c r="AK12">
        <f t="shared" si="22"/>
        <v>142.55858811775661</v>
      </c>
      <c r="AL12">
        <f t="shared" si="8"/>
        <v>-59853.501306713923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-43641.251255312214</v>
      </c>
      <c r="AR12">
        <f t="shared" si="9"/>
        <v>-43649.81730135806</v>
      </c>
      <c r="AS12">
        <f t="shared" si="9"/>
        <v>11761.273666963478</v>
      </c>
      <c r="AT12">
        <f t="shared" si="9"/>
        <v>75.771405082592395</v>
      </c>
      <c r="AU12">
        <f t="shared" si="9"/>
        <v>-31812.772229311991</v>
      </c>
      <c r="AW12">
        <v>9</v>
      </c>
      <c r="AX12">
        <f>IF(Z12&gt;0, (R12*SUMPRODUCT(K12:$K$98, X12:$X$98)-K12*$AZ$3)/Z12, 0)</f>
        <v>61822.033718962935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2000000</v>
      </c>
      <c r="S13">
        <f t="shared" si="1"/>
        <v>27932.273287688917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39853.982734767254</v>
      </c>
      <c r="AC13">
        <f t="shared" si="2"/>
        <v>16637.349236928159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-85156.559670359027</v>
      </c>
      <c r="AI13">
        <f t="shared" si="6"/>
        <v>-85171.450464482346</v>
      </c>
      <c r="AJ13">
        <f t="shared" si="7"/>
        <v>23216.633497839095</v>
      </c>
      <c r="AK13">
        <f t="shared" si="22"/>
        <v>79.707965469534514</v>
      </c>
      <c r="AL13">
        <f t="shared" si="8"/>
        <v>-61875.109001173718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-43024.350512249825</v>
      </c>
      <c r="AR13">
        <f t="shared" si="9"/>
        <v>-43031.873910896356</v>
      </c>
      <c r="AS13">
        <f t="shared" si="9"/>
        <v>11729.93109623188</v>
      </c>
      <c r="AT13">
        <f t="shared" si="9"/>
        <v>40.271512356237729</v>
      </c>
      <c r="AU13">
        <f t="shared" si="9"/>
        <v>-31261.671302308241</v>
      </c>
      <c r="AW13">
        <v>10</v>
      </c>
      <c r="AX13">
        <f>IF(Z13&gt;0, (R13*SUMPRODUCT(K13:$K$98, X13:$X$98)-K13*$AZ$3)/Z13, 0)</f>
        <v>27932.273287688917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2000000</v>
      </c>
      <c r="S14">
        <f t="shared" si="1"/>
        <v>-12902.936581545646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16637.349236928159</v>
      </c>
      <c r="AC14">
        <f t="shared" si="2"/>
        <v>-7042.9610249612015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-87667.465689851888</v>
      </c>
      <c r="AI14">
        <f t="shared" si="6"/>
        <v>-87681.111732712845</v>
      </c>
      <c r="AJ14">
        <f t="shared" si="7"/>
        <v>23680.310261889361</v>
      </c>
      <c r="AK14">
        <f t="shared" si="22"/>
        <v>29.947228626470686</v>
      </c>
      <c r="AL14">
        <f t="shared" si="8"/>
        <v>-63970.854242197012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-42111.576588371885</v>
      </c>
      <c r="AR14">
        <f t="shared" si="9"/>
        <v>-42118.131544358643</v>
      </c>
      <c r="AS14">
        <f t="shared" si="9"/>
        <v>11374.974642906747</v>
      </c>
      <c r="AT14">
        <f t="shared" si="9"/>
        <v>14.385325297011377</v>
      </c>
      <c r="AU14">
        <f t="shared" si="9"/>
        <v>-30728.771576154882</v>
      </c>
      <c r="AW14">
        <v>11</v>
      </c>
      <c r="AX14">
        <f>IF(Z14&gt;0, (R14*SUMPRODUCT(K14:$K$98, X14:$X$98)-K14*$AZ$3)/Z14, 0)</f>
        <v>-12902.936581545646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2000000</v>
      </c>
      <c r="S15">
        <f t="shared" si="1"/>
        <v>-60526.002183076758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-7042.9610249612015</v>
      </c>
      <c r="AC15">
        <f t="shared" si="2"/>
        <v>-29988.476032418665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-89837.904412563337</v>
      </c>
      <c r="AI15">
        <f t="shared" si="6"/>
        <v>-89850.291021190525</v>
      </c>
      <c r="AJ15">
        <f t="shared" si="7"/>
        <v>22945.515007457463</v>
      </c>
      <c r="AK15">
        <f t="shared" si="22"/>
        <v>-28.876140202340927</v>
      </c>
      <c r="AL15">
        <f t="shared" si="8"/>
        <v>-66933.6521539354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-40939.341088567373</v>
      </c>
      <c r="AR15">
        <f t="shared" si="9"/>
        <v>-40944.98569480385</v>
      </c>
      <c r="AS15">
        <f t="shared" si="9"/>
        <v>10456.324326414011</v>
      </c>
      <c r="AT15">
        <f t="shared" si="9"/>
        <v>-13.158923961939703</v>
      </c>
      <c r="AU15">
        <f t="shared" si="9"/>
        <v>-30501.820292351778</v>
      </c>
      <c r="AW15">
        <v>12</v>
      </c>
      <c r="AX15">
        <f>IF(Z15&gt;0, (R15*SUMPRODUCT(K15:$K$98, X15:$X$98)-K15*$AZ$3)/Z15, 0)</f>
        <v>-60526.002183076758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2000000</v>
      </c>
      <c r="S16">
        <f t="shared" si="1"/>
        <v>-116352.54580998811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-29988.476032418665</v>
      </c>
      <c r="AC16">
        <f t="shared" si="2"/>
        <v>-51791.619403095043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-90766.095234007735</v>
      </c>
      <c r="AI16">
        <f t="shared" si="6"/>
        <v>-90777.223400358227</v>
      </c>
      <c r="AJ16">
        <f t="shared" si="7"/>
        <v>21803.143370676378</v>
      </c>
      <c r="AK16">
        <f t="shared" si="22"/>
        <v>-212.91817983017253</v>
      </c>
      <c r="AL16">
        <f t="shared" si="8"/>
        <v>-69186.998209512021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-39128.104999920259</v>
      </c>
      <c r="AR16">
        <f t="shared" si="9"/>
        <v>-39132.902210379696</v>
      </c>
      <c r="AS16">
        <f t="shared" si="9"/>
        <v>9399.0567836667269</v>
      </c>
      <c r="AT16">
        <f t="shared" si="9"/>
        <v>-91.786309362633574</v>
      </c>
      <c r="AU16">
        <f t="shared" si="9"/>
        <v>-29825.6317360756</v>
      </c>
      <c r="AW16">
        <v>13</v>
      </c>
      <c r="AX16">
        <f>IF(Z16&gt;0, (R16*SUMPRODUCT(K16:$K$98, X16:$X$98)-K16*$AZ$3)/Z16, 0)</f>
        <v>-116352.54580998811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2000000</v>
      </c>
      <c r="S17">
        <f t="shared" si="1"/>
        <v>-179063.84874336104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-51791.619403095043</v>
      </c>
      <c r="AC17">
        <f t="shared" si="2"/>
        <v>-70820.456727944897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-90342.905699875249</v>
      </c>
      <c r="AI17">
        <f t="shared" si="6"/>
        <v>-90352.793298240998</v>
      </c>
      <c r="AJ17">
        <f t="shared" si="7"/>
        <v>19028.837324849854</v>
      </c>
      <c r="AK17">
        <f t="shared" si="22"/>
        <v>-714.72434776271155</v>
      </c>
      <c r="AL17">
        <f t="shared" si="8"/>
        <v>-72038.68032115385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-36609.958069084933</v>
      </c>
      <c r="AR17">
        <f t="shared" si="9"/>
        <v>-36613.964853666082</v>
      </c>
      <c r="AS17">
        <f t="shared" si="9"/>
        <v>7711.1194417466413</v>
      </c>
      <c r="AT17">
        <f t="shared" si="9"/>
        <v>-289.63013974193086</v>
      </c>
      <c r="AU17">
        <f t="shared" si="9"/>
        <v>-29192.475551661366</v>
      </c>
      <c r="AW17">
        <v>14</v>
      </c>
      <c r="AX17">
        <f>IF(Z17&gt;0, (R17*SUMPRODUCT(K17:$K$98, X17:$X$98)-K17*$AZ$3)/Z17, 0)</f>
        <v>-179063.84874336104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2000000</v>
      </c>
      <c r="S18">
        <f t="shared" si="1"/>
        <v>-248928.87202769125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-70820.456727944897</v>
      </c>
      <c r="AC18">
        <f t="shared" si="2"/>
        <v>-86381.007448819379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-89076.187165180541</v>
      </c>
      <c r="AI18">
        <f t="shared" si="6"/>
        <v>-89084.862435223069</v>
      </c>
      <c r="AJ18">
        <f t="shared" si="7"/>
        <v>15560.550720874482</v>
      </c>
      <c r="AK18">
        <f t="shared" si="22"/>
        <v>-1529.7218653236098</v>
      </c>
      <c r="AL18">
        <f t="shared" si="8"/>
        <v>-75054.033579672192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-33684.809142738603</v>
      </c>
      <c r="AR18">
        <f t="shared" si="9"/>
        <v>-33688.089759309027</v>
      </c>
      <c r="AS18">
        <f t="shared" si="9"/>
        <v>5884.3356217816408</v>
      </c>
      <c r="AT18">
        <f t="shared" si="9"/>
        <v>-578.47546818934882</v>
      </c>
      <c r="AU18">
        <f t="shared" si="9"/>
        <v>-28382.22960571673</v>
      </c>
      <c r="AW18">
        <v>15</v>
      </c>
      <c r="AX18">
        <f>IF(Z18&gt;0, (R18*SUMPRODUCT(K18:$K$98, X18:$X$98)-K18*$AZ$3)/Z18, 0)</f>
        <v>-248928.87202769125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2000000</v>
      </c>
      <c r="S19">
        <f t="shared" si="1"/>
        <v>-334025.84175297472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-86381.007448819379</v>
      </c>
      <c r="AC19">
        <f t="shared" si="2"/>
        <v>-100243.75406846355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-86865.825946568933</v>
      </c>
      <c r="AI19">
        <f t="shared" si="6"/>
        <v>-86873.3286410867</v>
      </c>
      <c r="AJ19">
        <f t="shared" si="7"/>
        <v>13862.746619644167</v>
      </c>
      <c r="AK19">
        <f t="shared" si="22"/>
        <v>-1926.2964661086721</v>
      </c>
      <c r="AL19">
        <f t="shared" si="8"/>
        <v>-74936.878487551206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-30634.099547041569</v>
      </c>
      <c r="AR19">
        <f t="shared" si="9"/>
        <v>-30636.745447062938</v>
      </c>
      <c r="AS19">
        <f t="shared" si="9"/>
        <v>4888.835802963632</v>
      </c>
      <c r="AT19">
        <f t="shared" si="9"/>
        <v>-679.32765338793467</v>
      </c>
      <c r="AU19">
        <f t="shared" si="9"/>
        <v>-26427.237297487241</v>
      </c>
      <c r="AW19">
        <v>16</v>
      </c>
      <c r="AX19">
        <f>IF(Z19&gt;0, (R19*SUMPRODUCT(K19:$K$98, X19:$X$98)-K19*$AZ$3)/Z19, 0)</f>
        <v>-334025.84175297472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2000000</v>
      </c>
      <c r="S20">
        <f t="shared" si="1"/>
        <v>-457454.5492486392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-100243.75406846355</v>
      </c>
      <c r="AC20">
        <f t="shared" si="2"/>
        <v>-116757.48066867524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-83747.477069528773</v>
      </c>
      <c r="AI20">
        <f t="shared" si="6"/>
        <v>-83753.857893637993</v>
      </c>
      <c r="AJ20">
        <f t="shared" si="7"/>
        <v>16513.726600211696</v>
      </c>
      <c r="AK20">
        <f t="shared" si="22"/>
        <v>-431.04814249439323</v>
      </c>
      <c r="AL20">
        <f t="shared" si="8"/>
        <v>-67671.179435920683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-28013.262569025235</v>
      </c>
      <c r="AR20">
        <f t="shared" si="9"/>
        <v>-28015.396934231605</v>
      </c>
      <c r="AS20">
        <f t="shared" si="9"/>
        <v>5523.7886015451477</v>
      </c>
      <c r="AT20">
        <f t="shared" si="9"/>
        <v>-144.18422164002732</v>
      </c>
      <c r="AU20">
        <f t="shared" si="9"/>
        <v>-22635.792554326483</v>
      </c>
      <c r="AW20">
        <v>17</v>
      </c>
      <c r="AX20">
        <f>IF(Z20&gt;0, (R20*SUMPRODUCT(K20:$K$98, X20:$X$98)-K20*$AZ$3)/Z20, 0)</f>
        <v>-457454.5492486392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2000000</v>
      </c>
      <c r="S21">
        <f t="shared" si="1"/>
        <v>-620242.67731245409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-116757.48066867524</v>
      </c>
      <c r="AC21">
        <f t="shared" si="2"/>
        <v>-132010.89638053183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-79686.283805550178</v>
      </c>
      <c r="AI21">
        <f t="shared" si="6"/>
        <v>-79691.604742870739</v>
      </c>
      <c r="AJ21">
        <f t="shared" si="7"/>
        <v>15253.415711856593</v>
      </c>
      <c r="AK21">
        <f t="shared" si="22"/>
        <v>-186.8119690698804</v>
      </c>
      <c r="AL21">
        <f t="shared" si="8"/>
        <v>-64625.001000084027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-25346.9060890086</v>
      </c>
      <c r="AR21">
        <f t="shared" si="9"/>
        <v>-25348.598592311915</v>
      </c>
      <c r="AS21">
        <f t="shared" si="9"/>
        <v>4851.8625429751637</v>
      </c>
      <c r="AT21">
        <f t="shared" si="9"/>
        <v>-59.421837864488744</v>
      </c>
      <c r="AU21">
        <f t="shared" si="9"/>
        <v>-20556.15788720124</v>
      </c>
      <c r="AW21">
        <v>18</v>
      </c>
      <c r="AX21">
        <f>IF(Z21&gt;0, (R21*SUMPRODUCT(K21:$K$98, X21:$X$98)-K21*$AZ$3)/Z21, 0)</f>
        <v>-620242.67731245409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2000000</v>
      </c>
      <c r="S22">
        <f t="shared" si="1"/>
        <v>-812866.71328150178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-132010.89638053183</v>
      </c>
      <c r="AC22">
        <f t="shared" si="2"/>
        <v>-140964.56846272631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-74585.068284680645</v>
      </c>
      <c r="AI22">
        <f t="shared" si="6"/>
        <v>-74589.403699274437</v>
      </c>
      <c r="AJ22">
        <f t="shared" si="7"/>
        <v>8953.6720821944764</v>
      </c>
      <c r="AK22">
        <f t="shared" si="22"/>
        <v>-2772.2288239911686</v>
      </c>
      <c r="AL22">
        <f t="shared" si="8"/>
        <v>-68407.960441071133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-22151.533803420145</v>
      </c>
      <c r="AR22">
        <f t="shared" si="9"/>
        <v>-22152.821408099404</v>
      </c>
      <c r="AS22">
        <f t="shared" si="9"/>
        <v>2659.2128204058722</v>
      </c>
      <c r="AT22">
        <f t="shared" si="9"/>
        <v>-823.34335702511032</v>
      </c>
      <c r="AU22">
        <f t="shared" si="9"/>
        <v>-20316.951944718643</v>
      </c>
      <c r="AW22">
        <v>19</v>
      </c>
      <c r="AX22">
        <f>IF(Z22&gt;0, (R22*SUMPRODUCT(K22:$K$98, X22:$X$98)-K22*$AZ$3)/Z22, 0)</f>
        <v>-812866.71328150178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2000000</v>
      </c>
      <c r="S23">
        <f t="shared" si="1"/>
        <v>-1007490.1551795402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-140964.56846272631</v>
      </c>
      <c r="AC23">
        <f t="shared" si="2"/>
        <v>-138377.82157175895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-68666.72416864628</v>
      </c>
      <c r="AI23">
        <f t="shared" si="6"/>
        <v>-68670.157895042023</v>
      </c>
      <c r="AJ23">
        <f t="shared" si="7"/>
        <v>-2586.7468909673626</v>
      </c>
      <c r="AK23">
        <f t="shared" si="22"/>
        <v>-9867.5197923908436</v>
      </c>
      <c r="AL23">
        <f t="shared" si="8"/>
        <v>-81124.424578400227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-18208.75354350626</v>
      </c>
      <c r="AR23">
        <f t="shared" si="9"/>
        <v>-18209.664084651668</v>
      </c>
      <c r="AS23">
        <f t="shared" si="9"/>
        <v>-685.9426772911736</v>
      </c>
      <c r="AT23">
        <f t="shared" si="9"/>
        <v>-2616.6274590881958</v>
      </c>
      <c r="AU23">
        <f t="shared" si="9"/>
        <v>-21512.234221031034</v>
      </c>
      <c r="AW23">
        <v>20</v>
      </c>
      <c r="AX23">
        <f>IF(Z23&gt;0, (R23*SUMPRODUCT(K23:$K$98, X23:$X$98)-K23*$AZ$3)/Z23, 0)</f>
        <v>-1007490.1551795402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2000000</v>
      </c>
      <c r="S24">
        <f t="shared" si="1"/>
        <v>-1278789.3158533149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-138377.82157175895</v>
      </c>
      <c r="AC24">
        <f t="shared" si="2"/>
        <v>-134498.82449527635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-61597.75516233893</v>
      </c>
      <c r="AI24">
        <f t="shared" si="6"/>
        <v>-61600.384579531186</v>
      </c>
      <c r="AJ24">
        <f t="shared" si="7"/>
        <v>-3878.9970764825994</v>
      </c>
      <c r="AK24">
        <f t="shared" si="22"/>
        <v>-9686.4475100231266</v>
      </c>
      <c r="AL24">
        <f t="shared" si="8"/>
        <v>-75165.829166036914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-14584.137526007426</v>
      </c>
      <c r="AR24">
        <f t="shared" si="9"/>
        <v>-14584.760077622237</v>
      </c>
      <c r="AS24">
        <f t="shared" si="9"/>
        <v>-918.40728087102718</v>
      </c>
      <c r="AT24">
        <f t="shared" si="9"/>
        <v>-2293.4030997123332</v>
      </c>
      <c r="AU24">
        <f t="shared" si="9"/>
        <v>-17796.570458205599</v>
      </c>
      <c r="AW24">
        <v>21</v>
      </c>
      <c r="AX24">
        <f>IF(Z24&gt;0, (R24*SUMPRODUCT(K24:$K$98, X24:$X$98)-K24*$AZ$3)/Z24, 0)</f>
        <v>-1278789.3158533149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2000000</v>
      </c>
      <c r="S25">
        <f t="shared" si="1"/>
        <v>-1672009.6843258291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-134498.82449527635</v>
      </c>
      <c r="AC25">
        <f t="shared" si="2"/>
        <v>-129361.75611057943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-53511.795163102601</v>
      </c>
      <c r="AI25">
        <f t="shared" si="6"/>
        <v>-53513.729388683401</v>
      </c>
      <c r="AJ25">
        <f t="shared" si="7"/>
        <v>-5137.0683846969187</v>
      </c>
      <c r="AK25">
        <f t="shared" si="22"/>
        <v>-9414.9177146693455</v>
      </c>
      <c r="AL25">
        <f t="shared" si="8"/>
        <v>-68065.715488049667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-11312.207520872516</v>
      </c>
      <c r="AR25">
        <f t="shared" si="9"/>
        <v>-11312.616409438027</v>
      </c>
      <c r="AS25">
        <f t="shared" si="9"/>
        <v>-1085.9584029928781</v>
      </c>
      <c r="AT25">
        <f t="shared" si="9"/>
        <v>-1990.2808839744296</v>
      </c>
      <c r="AU25">
        <f t="shared" si="9"/>
        <v>-14388.855696405337</v>
      </c>
      <c r="AW25">
        <v>22</v>
      </c>
      <c r="AX25">
        <f>IF(Z25&gt;0, (R25*SUMPRODUCT(K25:$K$98, X25:$X$98)-K25*$AZ$3)/Z25, 0)</f>
        <v>-1672009.6843258291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2000000</v>
      </c>
      <c r="S26">
        <f t="shared" si="1"/>
        <v>-2269804.0630493453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-129361.75611057943</v>
      </c>
      <c r="AC26">
        <f t="shared" si="2"/>
        <v>-123065.74406832307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-44753.337798264576</v>
      </c>
      <c r="AI26">
        <f t="shared" si="6"/>
        <v>-44754.693264867085</v>
      </c>
      <c r="AJ26">
        <f t="shared" si="7"/>
        <v>-6296.0120422563632</v>
      </c>
      <c r="AK26">
        <f t="shared" si="22"/>
        <v>-9055.3229277405608</v>
      </c>
      <c r="AL26">
        <f t="shared" si="8"/>
        <v>-60106.02823486401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-8447.0536369366928</v>
      </c>
      <c r="AR26">
        <f t="shared" si="9"/>
        <v>-8447.3094770518164</v>
      </c>
      <c r="AS26">
        <f t="shared" si="9"/>
        <v>-1188.3527360455587</v>
      </c>
      <c r="AT26">
        <f t="shared" si="9"/>
        <v>-1709.1641033615429</v>
      </c>
      <c r="AU26">
        <f t="shared" si="9"/>
        <v>-11344.826316458917</v>
      </c>
      <c r="AW26">
        <v>23</v>
      </c>
      <c r="AX26">
        <f>IF(Z26&gt;0, (R26*SUMPRODUCT(K26:$K$98, X26:$X$98)-K26*$AZ$3)/Z26, 0)</f>
        <v>-2269804.0630493453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2000000</v>
      </c>
      <c r="S27">
        <f t="shared" si="1"/>
        <v>-3226831.2527857018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-123065.74406832307</v>
      </c>
      <c r="AC27">
        <f t="shared" si="2"/>
        <v>-115791.17309532326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-35585.227371724191</v>
      </c>
      <c r="AI27">
        <f t="shared" si="6"/>
        <v>-35586.124468318529</v>
      </c>
      <c r="AJ27">
        <f t="shared" si="7"/>
        <v>-7274.5709729998052</v>
      </c>
      <c r="AK27">
        <f t="shared" si="22"/>
        <v>-8614.6020847826148</v>
      </c>
      <c r="AL27">
        <f t="shared" si="8"/>
        <v>-51475.297526100949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-5996.9653956817374</v>
      </c>
      <c r="AR27">
        <f t="shared" si="9"/>
        <v>-5997.1165780017664</v>
      </c>
      <c r="AS27">
        <f t="shared" si="9"/>
        <v>-1225.9399086536425</v>
      </c>
      <c r="AT27">
        <f t="shared" si="9"/>
        <v>-1451.7673319985299</v>
      </c>
      <c r="AU27">
        <f t="shared" si="9"/>
        <v>-8674.8238186539384</v>
      </c>
      <c r="AW27">
        <v>24</v>
      </c>
      <c r="AX27">
        <f>IF(Z27&gt;0, (R27*SUMPRODUCT(K27:$K$98, X27:$X$98)-K27*$AZ$3)/Z27, 0)</f>
        <v>-3226831.2527857018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2000000</v>
      </c>
      <c r="S28">
        <f t="shared" si="1"/>
        <v>-4854977.4292613361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-115791.17309532326</v>
      </c>
      <c r="AC28">
        <f t="shared" si="2"/>
        <v>-107750.97366070458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-26662.213157869824</v>
      </c>
      <c r="AI28">
        <f t="shared" si="6"/>
        <v>-26662.768005833746</v>
      </c>
      <c r="AJ28">
        <f t="shared" si="7"/>
        <v>-8040.1994346186839</v>
      </c>
      <c r="AK28">
        <f t="shared" si="22"/>
        <v>-8105.3821166726293</v>
      </c>
      <c r="AL28">
        <f t="shared" si="8"/>
        <v>-42808.349557125053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-4011.8064405178352</v>
      </c>
      <c r="AR28">
        <f t="shared" si="9"/>
        <v>-4011.8899273094976</v>
      </c>
      <c r="AS28">
        <f t="shared" si="9"/>
        <v>-1209.791688479178</v>
      </c>
      <c r="AT28">
        <f t="shared" si="9"/>
        <v>-1219.5995878506922</v>
      </c>
      <c r="AU28">
        <f t="shared" si="9"/>
        <v>-6441.281203639367</v>
      </c>
      <c r="AW28">
        <v>25</v>
      </c>
      <c r="AX28">
        <f>IF(Z28&gt;0, (R28*SUMPRODUCT(K28:$K$98, X28:$X$98)-K28*$AZ$3)/Z28, 0)</f>
        <v>-4854977.4292613361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2000000</v>
      </c>
      <c r="S29">
        <f t="shared" si="1"/>
        <v>-7827632.8412225302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-107750.97366070458</v>
      </c>
      <c r="AC29">
        <f t="shared" si="2"/>
        <v>-99229.59721702557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-18590.292000831803</v>
      </c>
      <c r="AI29">
        <f t="shared" si="6"/>
        <v>-18590.608921666077</v>
      </c>
      <c r="AJ29">
        <f t="shared" si="7"/>
        <v>-8521.3764436790079</v>
      </c>
      <c r="AK29">
        <f t="shared" si="22"/>
        <v>-7542.568156249321</v>
      </c>
      <c r="AL29">
        <f t="shared" si="8"/>
        <v>-34654.553521594404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-2497.5371892973781</v>
      </c>
      <c r="AR29">
        <f t="shared" si="9"/>
        <v>-2497.5797664429992</v>
      </c>
      <c r="AS29">
        <f t="shared" si="9"/>
        <v>-1144.8155075314951</v>
      </c>
      <c r="AT29">
        <f t="shared" si="9"/>
        <v>-1013.3162229081693</v>
      </c>
      <c r="AU29">
        <f t="shared" si="9"/>
        <v>-4655.7114968826636</v>
      </c>
      <c r="AW29">
        <v>26</v>
      </c>
      <c r="AX29">
        <f>IF(Z29&gt;0, (R29*SUMPRODUCT(K29:$K$98, X29:$X$98)-K29*$AZ$3)/Z29, 0)</f>
        <v>-7827632.8412225302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2000000</v>
      </c>
      <c r="S30">
        <f t="shared" si="1"/>
        <v>-13756000.604230803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-99229.59721702557</v>
      </c>
      <c r="AC30">
        <f t="shared" si="2"/>
        <v>-90536.792545432938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-11936.886607072207</v>
      </c>
      <c r="AI30">
        <f t="shared" si="6"/>
        <v>-11937.05114761555</v>
      </c>
      <c r="AJ30">
        <f t="shared" si="7"/>
        <v>-8692.8046715926321</v>
      </c>
      <c r="AK30">
        <f t="shared" si="22"/>
        <v>-6946.0718051917902</v>
      </c>
      <c r="AL30">
        <f t="shared" si="8"/>
        <v>-27575.927624399974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-1431.8542011189174</v>
      </c>
      <c r="AR30">
        <f t="shared" si="9"/>
        <v>-1431.873938096908</v>
      </c>
      <c r="AS30">
        <f t="shared" si="9"/>
        <v>-1042.7198731327255</v>
      </c>
      <c r="AT30">
        <f t="shared" si="9"/>
        <v>-833.19565837586117</v>
      </c>
      <c r="AU30">
        <f t="shared" si="9"/>
        <v>-3307.789469605495</v>
      </c>
      <c r="AW30">
        <v>27</v>
      </c>
      <c r="AX30">
        <f>IF(Z30&gt;0, (R30*SUMPRODUCT(K30:$K$98, X30:$X$98)-K30*$AZ$3)/Z30, 0)</f>
        <v>-13756000.604230803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2000000</v>
      </c>
      <c r="S31">
        <f t="shared" si="1"/>
        <v>-27036814.350124385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-90536.792545432938</v>
      </c>
      <c r="AC31">
        <f t="shared" si="2"/>
        <v>-81977.27008504291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-6967.4890526908302</v>
      </c>
      <c r="AI31">
        <f t="shared" si="6"/>
        <v>-6967.5648542155805</v>
      </c>
      <c r="AJ31">
        <f t="shared" si="7"/>
        <v>-8559.5224603900278</v>
      </c>
      <c r="AK31">
        <f t="shared" si="22"/>
        <v>-6337.5754781803062</v>
      </c>
      <c r="AL31">
        <f t="shared" si="8"/>
        <v>-21864.662792785915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-746.21848343325325</v>
      </c>
      <c r="AR31">
        <f t="shared" si="9"/>
        <v>-746.22660178096976</v>
      </c>
      <c r="AS31">
        <f t="shared" si="9"/>
        <v>-916.72535414151287</v>
      </c>
      <c r="AT31">
        <f t="shared" si="9"/>
        <v>-678.75470290765213</v>
      </c>
      <c r="AU31">
        <f t="shared" si="9"/>
        <v>-2341.706658830135</v>
      </c>
      <c r="AW31">
        <v>28</v>
      </c>
      <c r="AX31">
        <f>IF(Z31&gt;0, (R31*SUMPRODUCT(K31:$K$98, X31:$X$98)-K31*$AZ$3)/Z31, 0)</f>
        <v>-27036814.350124385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2000000</v>
      </c>
      <c r="S32">
        <f t="shared" si="1"/>
        <v>-61630715.027276002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-81977.27008504291</v>
      </c>
      <c r="AC32">
        <f t="shared" si="2"/>
        <v>-73802.616549271741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-3608.4861048158796</v>
      </c>
      <c r="AI32">
        <f t="shared" si="6"/>
        <v>-3608.5160422490721</v>
      </c>
      <c r="AJ32">
        <f t="shared" si="7"/>
        <v>-8174.6535357711691</v>
      </c>
      <c r="AK32">
        <f t="shared" si="22"/>
        <v>-5738.4089059530043</v>
      </c>
      <c r="AL32">
        <f t="shared" si="8"/>
        <v>-17521.578483973244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-345.06167146215705</v>
      </c>
      <c r="AR32">
        <f t="shared" si="9"/>
        <v>-345.06453423076323</v>
      </c>
      <c r="AS32">
        <f t="shared" si="9"/>
        <v>-781.7016695485263</v>
      </c>
      <c r="AT32">
        <f t="shared" si="9"/>
        <v>-548.7356501051305</v>
      </c>
      <c r="AU32">
        <f t="shared" si="9"/>
        <v>-1675.5018538844199</v>
      </c>
      <c r="AW32">
        <v>29</v>
      </c>
      <c r="AX32">
        <f>IF(Z32&gt;0, (R32*SUMPRODUCT(K32:$K$98, X32:$X$98)-K32*$AZ$3)/Z32, 0)</f>
        <v>-61630715.027276002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2000000</v>
      </c>
      <c r="S33">
        <f t="shared" si="1"/>
        <v>-172278444.54329613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-73802.616549271741</v>
      </c>
      <c r="AC33">
        <f t="shared" si="2"/>
        <v>-66182.613917872804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-1602.7232384068582</v>
      </c>
      <c r="AI33">
        <f t="shared" si="6"/>
        <v>-1602.7328424252387</v>
      </c>
      <c r="AJ33">
        <f t="shared" si="7"/>
        <v>-7620.0026313989365</v>
      </c>
      <c r="AK33">
        <f t="shared" si="22"/>
        <v>-5166.1831584490228</v>
      </c>
      <c r="AL33">
        <f t="shared" si="8"/>
        <v>-14388.918632273198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-136.83972592457312</v>
      </c>
      <c r="AR33">
        <f t="shared" si="9"/>
        <v>-136.84054591096347</v>
      </c>
      <c r="AS33">
        <f t="shared" si="9"/>
        <v>-650.59209640064989</v>
      </c>
      <c r="AT33">
        <f t="shared" si="9"/>
        <v>-441.08619038994073</v>
      </c>
      <c r="AU33">
        <f t="shared" si="9"/>
        <v>-1228.5188327015542</v>
      </c>
      <c r="AW33">
        <v>30</v>
      </c>
      <c r="AX33">
        <f>IF(Z33&gt;0, (R33*SUMPRODUCT(K33:$K$98, X33:$X$98)-K33*$AZ$3)/Z33, 0)</f>
        <v>-172278444.54329613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2000000</v>
      </c>
      <c r="S34">
        <f t="shared" si="1"/>
        <v>-640279995.42768979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-66182.613917872804</v>
      </c>
      <c r="AC34">
        <f t="shared" si="2"/>
        <v>-59207.789087671415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-575.69482626070862</v>
      </c>
      <c r="AI34">
        <f t="shared" si="6"/>
        <v>-575.69713805357696</v>
      </c>
      <c r="AJ34">
        <f t="shared" si="7"/>
        <v>-6974.824830201389</v>
      </c>
      <c r="AK34">
        <f t="shared" si="22"/>
        <v>-4632.7829742510967</v>
      </c>
      <c r="AL34">
        <f t="shared" si="8"/>
        <v>-12183.304942506064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-43.886198744377346</v>
      </c>
      <c r="AR34">
        <f t="shared" si="9"/>
        <v>-43.886374976291634</v>
      </c>
      <c r="AS34">
        <f t="shared" si="9"/>
        <v>-531.70279589557515</v>
      </c>
      <c r="AT34">
        <f t="shared" si="9"/>
        <v>-353.16494968026353</v>
      </c>
      <c r="AU34">
        <f t="shared" ref="AU34:AU69" si="23">AL34*$K34</f>
        <v>-928.75412055213042</v>
      </c>
      <c r="AW34">
        <v>31</v>
      </c>
      <c r="AX34">
        <f>IF(Z34&gt;0, (R34*SUMPRODUCT(K34:$K$98, X34:$X$98)-K34*$AZ$3)/Z34, 0)</f>
        <v>-640279995.42768979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2000000</v>
      </c>
      <c r="S35">
        <f t="shared" si="1"/>
        <v>-3643293602.2843819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-59207.789087671415</v>
      </c>
      <c r="AC35">
        <f t="shared" si="2"/>
        <v>-52901.974789874759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-154.05325316265612</v>
      </c>
      <c r="AI35">
        <f t="shared" ref="AI35:AI66" si="25">SUM(AE35:AH35)</f>
        <v>-154.05361617193128</v>
      </c>
      <c r="AJ35">
        <f t="shared" si="7"/>
        <v>-6305.8142977966563</v>
      </c>
      <c r="AK35">
        <f t="shared" si="22"/>
        <v>-4144.5452361369998</v>
      </c>
      <c r="AL35">
        <f t="shared" si="8"/>
        <v>-10604.413150105587</v>
      </c>
      <c r="AN35">
        <f t="shared" ref="AN35:AT69" si="26">AE35*$K35</f>
        <v>0</v>
      </c>
      <c r="AO35">
        <f t="shared" si="26"/>
        <v>0</v>
      </c>
      <c r="AP35">
        <f t="shared" si="26"/>
        <v>-2.4707871733013407E-5</v>
      </c>
      <c r="AQ35">
        <f t="shared" si="26"/>
        <v>-10.485484200251856</v>
      </c>
      <c r="AR35">
        <f t="shared" si="26"/>
        <v>-10.485508908123588</v>
      </c>
      <c r="AS35">
        <f t="shared" si="26"/>
        <v>-429.1990907810121</v>
      </c>
      <c r="AT35">
        <f t="shared" si="26"/>
        <v>-282.09442318533331</v>
      </c>
      <c r="AU35">
        <f t="shared" si="23"/>
        <v>-721.77902287446898</v>
      </c>
      <c r="AW35">
        <v>32</v>
      </c>
      <c r="AX35">
        <f>IF(Z35&gt;0, (R35*SUMPRODUCT(K35:$K$98, X35:$X$98)-K35*$AZ$3)/Z35, 0)</f>
        <v>-3643293602.2843819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2000000</v>
      </c>
      <c r="S36">
        <f t="shared" si="1"/>
        <v>-21026294304.580837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-52901.974789874759</v>
      </c>
      <c r="AC36">
        <f t="shared" si="2"/>
        <v>-47243.084830734791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-24.256619803992749</v>
      </c>
      <c r="AI36">
        <f t="shared" si="25"/>
        <v>-24.256675975427605</v>
      </c>
      <c r="AJ36">
        <f t="shared" si="7"/>
        <v>-5658.8899591399677</v>
      </c>
      <c r="AK36">
        <f t="shared" si="22"/>
        <v>-3703.1382352912333</v>
      </c>
      <c r="AL36">
        <f t="shared" si="8"/>
        <v>-9386.2848704066273</v>
      </c>
      <c r="AN36">
        <f t="shared" si="26"/>
        <v>0</v>
      </c>
      <c r="AO36">
        <f t="shared" si="26"/>
        <v>0</v>
      </c>
      <c r="AP36">
        <f t="shared" si="26"/>
        <v>-3.4136195055479487E-6</v>
      </c>
      <c r="AQ36">
        <f t="shared" si="26"/>
        <v>-1.4741099406763978</v>
      </c>
      <c r="AR36">
        <f t="shared" si="26"/>
        <v>-1.4741133542959033</v>
      </c>
      <c r="AS36">
        <f t="shared" si="26"/>
        <v>-343.89894426217529</v>
      </c>
      <c r="AT36">
        <f t="shared" si="26"/>
        <v>-225.04507752737715</v>
      </c>
      <c r="AU36">
        <f t="shared" si="23"/>
        <v>-570.4181351438483</v>
      </c>
      <c r="AW36">
        <v>33</v>
      </c>
      <c r="AX36">
        <f>IF(Z36&gt;0, (R36*SUMPRODUCT(K36:$K$98, X36:$X$98)-K36*$AZ$3)/Z36, 0)</f>
        <v>-21026294304.580837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2000000</v>
      </c>
      <c r="S37">
        <f t="shared" si="1"/>
        <v>-123295925262.96826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-47243.084830734791</v>
      </c>
      <c r="AC37">
        <f t="shared" si="2"/>
        <v>-42182.616580550282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-3.7645276705127992</v>
      </c>
      <c r="AI37">
        <f t="shared" si="25"/>
        <v>-3.7645362236374242</v>
      </c>
      <c r="AJ37">
        <f t="shared" si="7"/>
        <v>-5060.4682501845091</v>
      </c>
      <c r="AK37">
        <f t="shared" si="22"/>
        <v>-3307.0159381514359</v>
      </c>
      <c r="AL37">
        <f t="shared" si="8"/>
        <v>-8371.2487245595821</v>
      </c>
      <c r="AN37">
        <f t="shared" si="26"/>
        <v>0</v>
      </c>
      <c r="AO37">
        <f t="shared" si="26"/>
        <v>0</v>
      </c>
      <c r="AP37">
        <f t="shared" si="26"/>
        <v>-4.640944460013786E-7</v>
      </c>
      <c r="AQ37">
        <f t="shared" si="26"/>
        <v>-0.20426410935506606</v>
      </c>
      <c r="AR37">
        <f t="shared" si="26"/>
        <v>-0.20426457344951204</v>
      </c>
      <c r="AS37">
        <f t="shared" si="26"/>
        <v>-274.582133673817</v>
      </c>
      <c r="AT37">
        <f t="shared" si="26"/>
        <v>-179.43942091877221</v>
      </c>
      <c r="AU37">
        <f t="shared" si="23"/>
        <v>-454.22581916603872</v>
      </c>
      <c r="AW37">
        <v>34</v>
      </c>
      <c r="AX37">
        <f>IF(Z37&gt;0, (R37*SUMPRODUCT(K37:$K$98, X37:$X$98)-K37*$AZ$3)/Z37, 0)</f>
        <v>-123295925262.96826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2000000</v>
      </c>
      <c r="S38">
        <f t="shared" si="1"/>
        <v>-736133562463.42444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-42182.616580550282</v>
      </c>
      <c r="AC38">
        <f t="shared" si="2"/>
        <v>-37663.229451690713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-0.57508030747041139</v>
      </c>
      <c r="AI38">
        <f t="shared" si="25"/>
        <v>-0.57508158655994668</v>
      </c>
      <c r="AJ38">
        <f t="shared" si="7"/>
        <v>-4519.3871288595692</v>
      </c>
      <c r="AK38">
        <f t="shared" si="22"/>
        <v>-2952.7831606385203</v>
      </c>
      <c r="AL38">
        <f t="shared" si="8"/>
        <v>-7472.7453710846494</v>
      </c>
      <c r="AN38">
        <f t="shared" si="26"/>
        <v>0</v>
      </c>
      <c r="AO38">
        <f t="shared" si="26"/>
        <v>0</v>
      </c>
      <c r="AP38">
        <f t="shared" si="26"/>
        <v>-6.1967574015580952E-8</v>
      </c>
      <c r="AQ38">
        <f t="shared" si="26"/>
        <v>-2.7860701331708152E-2</v>
      </c>
      <c r="AR38">
        <f t="shared" si="26"/>
        <v>-2.7860763299282172E-2</v>
      </c>
      <c r="AS38">
        <f t="shared" si="26"/>
        <v>-218.94906392008718</v>
      </c>
      <c r="AT38">
        <f t="shared" si="26"/>
        <v>-143.05238532286162</v>
      </c>
      <c r="AU38">
        <f t="shared" si="23"/>
        <v>-362.02931000624807</v>
      </c>
      <c r="AW38">
        <v>35</v>
      </c>
      <c r="AX38">
        <f>IF(Z38&gt;0, (R38*SUMPRODUCT(K38:$K$98, X38:$X$98)-K38*$AZ$3)/Z38, 0)</f>
        <v>-736133562463.42444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2000000</v>
      </c>
      <c r="S39">
        <f t="shared" si="1"/>
        <v>-4485316964298.9863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-37663.229451690713</v>
      </c>
      <c r="AC39">
        <f t="shared" si="2"/>
        <v>-33627.907854384073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-8.6309228329715632E-2</v>
      </c>
      <c r="AI39">
        <f t="shared" si="25"/>
        <v>-8.6309415763001412E-2</v>
      </c>
      <c r="AJ39">
        <f t="shared" si="7"/>
        <v>-4035.3215973066399</v>
      </c>
      <c r="AK39">
        <f t="shared" si="22"/>
        <v>-2636.4260616183501</v>
      </c>
      <c r="AL39">
        <f t="shared" si="8"/>
        <v>-6671.833968340753</v>
      </c>
      <c r="AN39">
        <f t="shared" si="26"/>
        <v>0</v>
      </c>
      <c r="AO39">
        <f t="shared" si="26"/>
        <v>0</v>
      </c>
      <c r="AP39">
        <f t="shared" si="26"/>
        <v>-8.107598698382268E-9</v>
      </c>
      <c r="AQ39">
        <f t="shared" si="26"/>
        <v>-3.7333848380883567E-3</v>
      </c>
      <c r="AR39">
        <f t="shared" si="26"/>
        <v>-3.7333929456870554E-3</v>
      </c>
      <c r="AS39">
        <f t="shared" si="26"/>
        <v>-174.55153706904582</v>
      </c>
      <c r="AT39">
        <f t="shared" si="26"/>
        <v>-114.04102754326384</v>
      </c>
      <c r="AU39">
        <f t="shared" si="23"/>
        <v>-288.59629800525539</v>
      </c>
      <c r="AW39">
        <v>36</v>
      </c>
      <c r="AX39">
        <f>IF(Z39&gt;0, (R39*SUMPRODUCT(K39:$K$98, X39:$X$98)-K39*$AZ$3)/Z39, 0)</f>
        <v>-4485316964298.9863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2000000</v>
      </c>
      <c r="S40">
        <f t="shared" si="1"/>
        <v>-27898506531443.156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-33627.907854384073</v>
      </c>
      <c r="AC40">
        <f t="shared" si="2"/>
        <v>-30024.921000261806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-1.2692276928663553E-2</v>
      </c>
      <c r="AI40">
        <f t="shared" si="25"/>
        <v>-1.2692303834154862E-2</v>
      </c>
      <c r="AJ40">
        <f t="shared" si="7"/>
        <v>-3602.9868541222677</v>
      </c>
      <c r="AK40">
        <f t="shared" si="22"/>
        <v>-2353.9535498068853</v>
      </c>
      <c r="AL40">
        <f t="shared" si="8"/>
        <v>-5956.9530962329873</v>
      </c>
      <c r="AN40">
        <f t="shared" si="26"/>
        <v>0</v>
      </c>
      <c r="AO40">
        <f t="shared" si="26"/>
        <v>0</v>
      </c>
      <c r="AP40">
        <f t="shared" si="26"/>
        <v>-1.0391265227473581E-9</v>
      </c>
      <c r="AQ40">
        <f t="shared" si="26"/>
        <v>-4.9019292899438595E-4</v>
      </c>
      <c r="AR40">
        <f t="shared" si="26"/>
        <v>-4.9019396812090862E-4</v>
      </c>
      <c r="AS40">
        <f t="shared" si="26"/>
        <v>-139.15223321056487</v>
      </c>
      <c r="AT40">
        <f t="shared" si="26"/>
        <v>-90.912874953955921</v>
      </c>
      <c r="AU40">
        <f t="shared" si="23"/>
        <v>-230.0655983584889</v>
      </c>
      <c r="AW40">
        <v>37</v>
      </c>
      <c r="AX40">
        <f>IF(Z40&gt;0, (R40*SUMPRODUCT(K40:$K$98, X40:$X$98)-K40*$AZ$3)/Z40, 0)</f>
        <v>-27898506531443.156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2000000</v>
      </c>
      <c r="S41">
        <f t="shared" si="1"/>
        <v>-177520305635721.34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-30024.921000261806</v>
      </c>
      <c r="AC41">
        <f t="shared" si="2"/>
        <v>-26807.965608751958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-1.8288878785952328E-3</v>
      </c>
      <c r="AI41">
        <f t="shared" si="25"/>
        <v>-1.8288916539331459E-3</v>
      </c>
      <c r="AJ41">
        <f t="shared" si="7"/>
        <v>-3216.9553915098477</v>
      </c>
      <c r="AK41">
        <f t="shared" si="22"/>
        <v>-2101.7444700183264</v>
      </c>
      <c r="AL41">
        <f t="shared" si="8"/>
        <v>-5318.7016904198281</v>
      </c>
      <c r="AN41">
        <f t="shared" si="26"/>
        <v>0</v>
      </c>
      <c r="AO41">
        <f t="shared" si="26"/>
        <v>0</v>
      </c>
      <c r="AP41">
        <f t="shared" si="26"/>
        <v>-1.3018630767041064E-10</v>
      </c>
      <c r="AQ41">
        <f t="shared" si="26"/>
        <v>-6.3066185209216028E-5</v>
      </c>
      <c r="AR41">
        <f t="shared" si="26"/>
        <v>-6.3066315395523699E-5</v>
      </c>
      <c r="AS41">
        <f t="shared" si="26"/>
        <v>-110.93140640561244</v>
      </c>
      <c r="AT41">
        <f t="shared" si="26"/>
        <v>-72.475195204657467</v>
      </c>
      <c r="AU41">
        <f t="shared" si="23"/>
        <v>-183.40666467658528</v>
      </c>
      <c r="AW41">
        <v>38</v>
      </c>
      <c r="AX41">
        <f>IF(Z41&gt;0, (R41*SUMPRODUCT(K41:$K$98, X41:$X$98)-K41*$AZ$3)/Z41, 0)</f>
        <v>-177520305635721.34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2000000</v>
      </c>
      <c r="S42">
        <f t="shared" si="1"/>
        <v>-1157480536655094.3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-26807.965608751958</v>
      </c>
      <c r="AC42">
        <f t="shared" si="2"/>
        <v>-23935.683634583515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-2.5764851456605759E-4</v>
      </c>
      <c r="AI42">
        <f t="shared" si="25"/>
        <v>-2.5764903154415952E-4</v>
      </c>
      <c r="AJ42">
        <f t="shared" si="7"/>
        <v>-2872.2819741684434</v>
      </c>
      <c r="AK42">
        <f t="shared" si="22"/>
        <v>-1876.5575926126373</v>
      </c>
      <c r="AL42">
        <f t="shared" si="8"/>
        <v>-4748.8398244301125</v>
      </c>
      <c r="AN42">
        <f t="shared" si="26"/>
        <v>0</v>
      </c>
      <c r="AO42">
        <f t="shared" si="26"/>
        <v>0</v>
      </c>
      <c r="AP42">
        <f t="shared" si="26"/>
        <v>-1.5917087562188719E-11</v>
      </c>
      <c r="AQ42">
        <f t="shared" si="26"/>
        <v>-7.9326647517182264E-6</v>
      </c>
      <c r="AR42">
        <f t="shared" si="26"/>
        <v>-7.9326806688057884E-6</v>
      </c>
      <c r="AS42">
        <f t="shared" si="26"/>
        <v>-88.43384954831528</v>
      </c>
      <c r="AT42">
        <f t="shared" si="26"/>
        <v>-57.776782818093388</v>
      </c>
      <c r="AU42">
        <f t="shared" si="23"/>
        <v>-146.21064029908933</v>
      </c>
      <c r="AW42">
        <v>39</v>
      </c>
      <c r="AX42">
        <f>IF(Z42&gt;0, (R42*SUMPRODUCT(K42:$K$98, X42:$X$98)-K42*$AZ$3)/Z42, 0)</f>
        <v>-1157480536655094.3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2000000</v>
      </c>
      <c r="S43">
        <f t="shared" si="1"/>
        <v>-7744773017674234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-23935.683634583515</v>
      </c>
      <c r="AC43">
        <f t="shared" si="2"/>
        <v>-21371.146109270987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-3.5425809004102845E-5</v>
      </c>
      <c r="AI43">
        <f t="shared" si="25"/>
        <v>-3.5425877989811206E-5</v>
      </c>
      <c r="AJ43">
        <f t="shared" si="7"/>
        <v>-2564.5375253125276</v>
      </c>
      <c r="AK43">
        <f t="shared" si="22"/>
        <v>-1675.4978544208461</v>
      </c>
      <c r="AL43">
        <f t="shared" si="8"/>
        <v>-4240.0354151592519</v>
      </c>
      <c r="AN43">
        <f t="shared" si="26"/>
        <v>0</v>
      </c>
      <c r="AO43">
        <f t="shared" si="26"/>
        <v>0</v>
      </c>
      <c r="AP43">
        <f t="shared" si="26"/>
        <v>-1.8964114251526278E-12</v>
      </c>
      <c r="AQ43">
        <f t="shared" si="26"/>
        <v>-9.7385256359970619E-7</v>
      </c>
      <c r="AR43">
        <f t="shared" si="26"/>
        <v>-9.7385446001113137E-7</v>
      </c>
      <c r="AS43">
        <f t="shared" si="26"/>
        <v>-70.49892475804873</v>
      </c>
      <c r="AT43">
        <f t="shared" si="26"/>
        <v>-46.059297633670816</v>
      </c>
      <c r="AU43">
        <f t="shared" si="23"/>
        <v>-116.55822336557401</v>
      </c>
      <c r="AW43">
        <v>40</v>
      </c>
      <c r="AX43">
        <f>IF(Z43&gt;0, (R43*SUMPRODUCT(K43:$K$98, X43:$X$98)-K43*$AZ$3)/Z43, 0)</f>
        <v>-7744773017674234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2000000</v>
      </c>
      <c r="S44">
        <f t="shared" si="1"/>
        <v>-5.3319302858887592E+16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-21371.146109270987</v>
      </c>
      <c r="AC44">
        <f t="shared" si="2"/>
        <v>-19081.380455561623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-4.7479280444979338E-6</v>
      </c>
      <c r="AI44">
        <f t="shared" si="25"/>
        <v>-4.7479369912486566E-6</v>
      </c>
      <c r="AJ44">
        <f t="shared" si="7"/>
        <v>-2289.7656537093644</v>
      </c>
      <c r="AK44">
        <f t="shared" si="22"/>
        <v>-1495.9802276489693</v>
      </c>
      <c r="AL44">
        <f t="shared" si="8"/>
        <v>-3785.7458861062705</v>
      </c>
      <c r="AN44">
        <f t="shared" si="26"/>
        <v>0</v>
      </c>
      <c r="AO44">
        <f t="shared" si="26"/>
        <v>0</v>
      </c>
      <c r="AP44">
        <f t="shared" si="26"/>
        <v>-2.1959414145489706E-13</v>
      </c>
      <c r="AQ44">
        <f t="shared" si="26"/>
        <v>-1.1653584803368692E-7</v>
      </c>
      <c r="AR44">
        <f t="shared" si="26"/>
        <v>-1.1653606762782837E-7</v>
      </c>
      <c r="AS44">
        <f t="shared" si="26"/>
        <v>-56.201311340986649</v>
      </c>
      <c r="AT44">
        <f t="shared" si="26"/>
        <v>-36.718190089828042</v>
      </c>
      <c r="AU44">
        <f t="shared" si="23"/>
        <v>-92.919501547350748</v>
      </c>
      <c r="AW44">
        <v>41</v>
      </c>
      <c r="AX44">
        <f>IF(Z44&gt;0, (R44*SUMPRODUCT(K44:$K$98, X44:$X$98)-K44*$AZ$3)/Z44, 0)</f>
        <v>-5.3319302858887592E+16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2000000</v>
      </c>
      <c r="S45">
        <f t="shared" si="1"/>
        <v>-3.7833099879720141E+17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-19081.380455561623</v>
      </c>
      <c r="AC45">
        <f t="shared" si="2"/>
        <v>-17036.946835425289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-6.185189464189679E-7</v>
      </c>
      <c r="AI45">
        <f t="shared" si="25"/>
        <v>-6.1852007221535321E-7</v>
      </c>
      <c r="AJ45">
        <f t="shared" si="7"/>
        <v>-2044.433620136333</v>
      </c>
      <c r="AK45">
        <f t="shared" si="22"/>
        <v>-1335.6966318893137</v>
      </c>
      <c r="AL45">
        <f t="shared" si="8"/>
        <v>-3380.1302526441668</v>
      </c>
      <c r="AN45">
        <f t="shared" si="26"/>
        <v>0</v>
      </c>
      <c r="AO45">
        <f t="shared" si="26"/>
        <v>0</v>
      </c>
      <c r="AP45">
        <f t="shared" si="26"/>
        <v>-2.4671595701927225E-14</v>
      </c>
      <c r="AQ45">
        <f t="shared" si="26"/>
        <v>-1.3554715203870687E-8</v>
      </c>
      <c r="AR45">
        <f t="shared" si="26"/>
        <v>-1.3554739875466388E-8</v>
      </c>
      <c r="AS45">
        <f t="shared" si="26"/>
        <v>-44.803341327874506</v>
      </c>
      <c r="AT45">
        <f t="shared" si="26"/>
        <v>-29.271516335677649</v>
      </c>
      <c r="AU45">
        <f t="shared" si="23"/>
        <v>-74.074857677106891</v>
      </c>
      <c r="AW45">
        <v>42</v>
      </c>
      <c r="AX45">
        <f>IF(Z45&gt;0, (R45*SUMPRODUCT(K45:$K$98, X45:$X$98)-K45*$AZ$3)/Z45, 0)</f>
        <v>-3.7833099879720141E+17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2000000</v>
      </c>
      <c r="S46">
        <f t="shared" si="1"/>
        <v>-2.774549167916841E+18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-17036.946835425289</v>
      </c>
      <c r="AC46">
        <f t="shared" si="2"/>
        <v>-15211.559674498783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-7.8198006055409605E-8</v>
      </c>
      <c r="AI46">
        <f t="shared" si="25"/>
        <v>-7.8198143118755342E-8</v>
      </c>
      <c r="AJ46">
        <f t="shared" si="7"/>
        <v>-1825.3871609265061</v>
      </c>
      <c r="AK46">
        <f t="shared" si="22"/>
        <v>-1192.5862784797703</v>
      </c>
      <c r="AL46">
        <f t="shared" si="8"/>
        <v>-3017.9734394844745</v>
      </c>
      <c r="AN46">
        <f t="shared" si="26"/>
        <v>0</v>
      </c>
      <c r="AO46">
        <f t="shared" si="26"/>
        <v>0</v>
      </c>
      <c r="AP46">
        <f t="shared" si="26"/>
        <v>-2.6818883628202391E-15</v>
      </c>
      <c r="AQ46">
        <f t="shared" si="26"/>
        <v>-1.5300831984678058E-9</v>
      </c>
      <c r="AR46">
        <f t="shared" si="26"/>
        <v>-1.5300858803561688E-9</v>
      </c>
      <c r="AS46">
        <f t="shared" si="26"/>
        <v>-35.716949402180838</v>
      </c>
      <c r="AT46">
        <f t="shared" si="26"/>
        <v>-23.335073609577169</v>
      </c>
      <c r="AU46">
        <f t="shared" si="23"/>
        <v>-59.052023013288093</v>
      </c>
      <c r="AW46">
        <v>43</v>
      </c>
      <c r="AX46">
        <f>IF(Z46&gt;0, (R46*SUMPRODUCT(K46:$K$98, X46:$X$98)-K46*$AZ$3)/Z46, 0)</f>
        <v>-2.774549167916841E+18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2000000</v>
      </c>
      <c r="S47">
        <f t="shared" si="1"/>
        <v>-2.1096962406448243E+19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-15211.559674498783</v>
      </c>
      <c r="AC47">
        <f t="shared" si="2"/>
        <v>-13581.749709375257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-9.5678619828473304E-9</v>
      </c>
      <c r="AI47">
        <f t="shared" si="25"/>
        <v>-9.5678780772848222E-9</v>
      </c>
      <c r="AJ47">
        <f t="shared" si="7"/>
        <v>-1629.8099651235261</v>
      </c>
      <c r="AK47">
        <f t="shared" si="22"/>
        <v>-1064.8091772149148</v>
      </c>
      <c r="AL47">
        <f t="shared" si="8"/>
        <v>-2694.6191423480086</v>
      </c>
      <c r="AN47">
        <f t="shared" si="26"/>
        <v>0</v>
      </c>
      <c r="AO47">
        <f t="shared" si="26"/>
        <v>0</v>
      </c>
      <c r="AP47">
        <f t="shared" si="26"/>
        <v>-2.8117528683227197E-16</v>
      </c>
      <c r="AQ47">
        <f t="shared" si="26"/>
        <v>-1.6715379699570655E-10</v>
      </c>
      <c r="AR47">
        <f t="shared" si="26"/>
        <v>-1.6715407817099336E-10</v>
      </c>
      <c r="AS47">
        <f t="shared" si="26"/>
        <v>-28.473333388402878</v>
      </c>
      <c r="AT47">
        <f t="shared" si="26"/>
        <v>-18.60257781377188</v>
      </c>
      <c r="AU47">
        <f t="shared" si="23"/>
        <v>-47.075911202341906</v>
      </c>
      <c r="AW47">
        <v>44</v>
      </c>
      <c r="AX47">
        <f>IF(Z47&gt;0, (R47*SUMPRODUCT(K47:$K$98, X47:$X$98)-K47*$AZ$3)/Z47, 0)</f>
        <v>-2.1096962406448243E+19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2000000</v>
      </c>
      <c r="S48">
        <f t="shared" si="1"/>
        <v>-1.6666733832832428E+20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-13581.749709375257</v>
      </c>
      <c r="AC48">
        <f t="shared" si="2"/>
        <v>-12126.562240513769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-1.1291612889618236E-9</v>
      </c>
      <c r="AI48">
        <f t="shared" si="25"/>
        <v>-1.1291631079388293E-9</v>
      </c>
      <c r="AJ48">
        <f t="shared" si="7"/>
        <v>-1455.187468861488</v>
      </c>
      <c r="AK48">
        <f t="shared" si="22"/>
        <v>-950.72247965626809</v>
      </c>
      <c r="AL48">
        <f t="shared" si="8"/>
        <v>-2405.9099485188854</v>
      </c>
      <c r="AN48">
        <f t="shared" si="26"/>
        <v>0</v>
      </c>
      <c r="AO48">
        <f t="shared" si="26"/>
        <v>0</v>
      </c>
      <c r="AP48">
        <f t="shared" si="26"/>
        <v>-2.837334446968085E-17</v>
      </c>
      <c r="AQ48">
        <f t="shared" si="26"/>
        <v>-1.7613242011279049E-11</v>
      </c>
      <c r="AR48">
        <f t="shared" si="26"/>
        <v>-1.7613270384623519E-11</v>
      </c>
      <c r="AS48">
        <f t="shared" si="26"/>
        <v>-22.698767050722491</v>
      </c>
      <c r="AT48">
        <f t="shared" si="26"/>
        <v>-14.829861139806859</v>
      </c>
      <c r="AU48">
        <f t="shared" si="23"/>
        <v>-37.528628190546968</v>
      </c>
      <c r="AW48">
        <v>45</v>
      </c>
      <c r="AX48">
        <f>IF(Z48&gt;0, (R48*SUMPRODUCT(K48:$K$98, X48:$X$98)-K48*$AZ$3)/Z48, 0)</f>
        <v>-1.6666733832832428E+20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2000000</v>
      </c>
      <c r="S49">
        <f t="shared" si="1"/>
        <v>-1.3725819770002143E+21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-12126.562240513769</v>
      </c>
      <c r="AC49">
        <f t="shared" si="2"/>
        <v>-10827.287714744452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-1.2828645271507608E-10</v>
      </c>
      <c r="AI49">
        <f t="shared" si="25"/>
        <v>-1.2828664992165273E-10</v>
      </c>
      <c r="AJ49">
        <f t="shared" si="7"/>
        <v>-1299.2745257693168</v>
      </c>
      <c r="AK49">
        <f t="shared" si="22"/>
        <v>-848.85935683596392</v>
      </c>
      <c r="AL49">
        <f t="shared" si="8"/>
        <v>-2148.1338826054089</v>
      </c>
      <c r="AN49">
        <f t="shared" si="26"/>
        <v>0</v>
      </c>
      <c r="AO49">
        <f t="shared" si="26"/>
        <v>0</v>
      </c>
      <c r="AP49">
        <f t="shared" si="26"/>
        <v>-2.7465448366671045E-18</v>
      </c>
      <c r="AQ49">
        <f t="shared" si="26"/>
        <v>-1.7866772005654913E-12</v>
      </c>
      <c r="AR49">
        <f t="shared" si="26"/>
        <v>-1.7866799471103279E-12</v>
      </c>
      <c r="AS49">
        <f t="shared" si="26"/>
        <v>-18.095318120794627</v>
      </c>
      <c r="AT49">
        <f t="shared" si="26"/>
        <v>-11.822274505585966</v>
      </c>
      <c r="AU49">
        <f t="shared" si="23"/>
        <v>-29.91759262638238</v>
      </c>
      <c r="AW49">
        <v>46</v>
      </c>
      <c r="AX49">
        <f>IF(Z49&gt;0, (R49*SUMPRODUCT(K49:$K$98, X49:$X$98)-K49*$AZ$3)/Z49, 0)</f>
        <v>-1.3725819770002143E+21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2000000</v>
      </c>
      <c r="S50">
        <f t="shared" si="1"/>
        <v>-1.1808554875539048E+22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-10827.287714744452</v>
      </c>
      <c r="AC50">
        <f t="shared" si="2"/>
        <v>-9667.2211738789756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-1.398143585142536E-11</v>
      </c>
      <c r="AI50">
        <f t="shared" si="25"/>
        <v>-1.3981456317988109E-11</v>
      </c>
      <c r="AJ50">
        <f t="shared" si="7"/>
        <v>-1160.0665408654768</v>
      </c>
      <c r="AK50">
        <f t="shared" si="22"/>
        <v>-757.91014003211171</v>
      </c>
      <c r="AL50">
        <f t="shared" si="8"/>
        <v>-1917.9766808976024</v>
      </c>
      <c r="AN50">
        <f t="shared" si="26"/>
        <v>0</v>
      </c>
      <c r="AO50">
        <f t="shared" si="26"/>
        <v>0</v>
      </c>
      <c r="AP50">
        <f t="shared" si="26"/>
        <v>-2.5450257903201583E-19</v>
      </c>
      <c r="AQ50">
        <f t="shared" si="26"/>
        <v>-1.7385974998461253E-13</v>
      </c>
      <c r="AR50">
        <f t="shared" si="26"/>
        <v>-1.7386000448719154E-13</v>
      </c>
      <c r="AS50">
        <f t="shared" si="26"/>
        <v>-14.425476818235701</v>
      </c>
      <c r="AT50">
        <f t="shared" si="26"/>
        <v>-9.4246448545806611</v>
      </c>
      <c r="AU50">
        <f t="shared" si="23"/>
        <v>-23.850121672816535</v>
      </c>
      <c r="AW50">
        <v>47</v>
      </c>
      <c r="AX50">
        <f>IF(Z50&gt;0, (R50*SUMPRODUCT(K50:$K$98, X50:$X$98)-K50*$AZ$3)/Z50, 0)</f>
        <v>-1.1808554875539048E+22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2000000</v>
      </c>
      <c r="S51">
        <f t="shared" si="1"/>
        <v>-1.0625768899991518E+23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-9667.2211738789756</v>
      </c>
      <c r="AC51">
        <f t="shared" si="2"/>
        <v>-8631.4474766776566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-1.4584892212929016E-12</v>
      </c>
      <c r="AI51">
        <f t="shared" si="25"/>
        <v>-1.4584912520747579E-12</v>
      </c>
      <c r="AJ51">
        <f t="shared" si="7"/>
        <v>-1035.773697201319</v>
      </c>
      <c r="AK51">
        <f t="shared" si="22"/>
        <v>-676.70548217152839</v>
      </c>
      <c r="AL51">
        <f t="shared" si="8"/>
        <v>-1712.4791793728486</v>
      </c>
      <c r="AN51">
        <f t="shared" si="26"/>
        <v>0</v>
      </c>
      <c r="AO51">
        <f t="shared" si="26"/>
        <v>0</v>
      </c>
      <c r="AP51">
        <f t="shared" si="26"/>
        <v>-2.2547195385120275E-20</v>
      </c>
      <c r="AQ51">
        <f t="shared" si="26"/>
        <v>-1.6193192457882922E-14</v>
      </c>
      <c r="AR51">
        <f t="shared" si="26"/>
        <v>-1.6193215005078308E-14</v>
      </c>
      <c r="AS51">
        <f t="shared" si="26"/>
        <v>-11.49990180025168</v>
      </c>
      <c r="AT51">
        <f t="shared" si="26"/>
        <v>-7.5132691761644308</v>
      </c>
      <c r="AU51">
        <f t="shared" si="23"/>
        <v>-19.013170976416124</v>
      </c>
      <c r="AW51">
        <v>48</v>
      </c>
      <c r="AX51">
        <f>IF(Z51&gt;0, (R51*SUMPRODUCT(K51:$K$98, X51:$X$98)-K51*$AZ$3)/Z51, 0)</f>
        <v>-1.0625768899991518E+23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2000000</v>
      </c>
      <c r="S52">
        <f t="shared" si="1"/>
        <v>-1.0033370484709756E+24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-8631.4474766776566</v>
      </c>
      <c r="AC52">
        <f t="shared" si="2"/>
        <v>-7706.6495327479061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-1.454758878122135E-13</v>
      </c>
      <c r="AI52">
        <f t="shared" si="25"/>
        <v>-1.4547607983765361E-13</v>
      </c>
      <c r="AJ52">
        <f t="shared" si="7"/>
        <v>-924.79794392975055</v>
      </c>
      <c r="AK52">
        <f t="shared" si="22"/>
        <v>-604.20132336743598</v>
      </c>
      <c r="AL52">
        <f t="shared" si="8"/>
        <v>-1528.9992672971866</v>
      </c>
      <c r="AN52">
        <f t="shared" si="26"/>
        <v>0</v>
      </c>
      <c r="AO52">
        <f t="shared" si="26"/>
        <v>0</v>
      </c>
      <c r="AP52">
        <f t="shared" si="26"/>
        <v>-1.903575033594463E-21</v>
      </c>
      <c r="AQ52">
        <f t="shared" si="26"/>
        <v>-1.4421228138316624E-15</v>
      </c>
      <c r="AR52">
        <f t="shared" si="26"/>
        <v>-1.4421247174066961E-15</v>
      </c>
      <c r="AS52">
        <f t="shared" si="26"/>
        <v>-9.1676513075986108</v>
      </c>
      <c r="AT52">
        <f t="shared" si="26"/>
        <v>-5.9895321876310819</v>
      </c>
      <c r="AU52">
        <f t="shared" si="23"/>
        <v>-15.157183495229694</v>
      </c>
      <c r="AW52">
        <v>49</v>
      </c>
      <c r="AX52">
        <f>IF(Z52&gt;0, (R52*SUMPRODUCT(K52:$K$98, X52:$X$98)-K52*$AZ$3)/Z52, 0)</f>
        <v>-1.0033370484709756E+24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2000000</v>
      </c>
      <c r="S53">
        <f t="shared" si="1"/>
        <v>-9.9749415226054531E+24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-7706.6495327479061</v>
      </c>
      <c r="AC53">
        <f t="shared" si="2"/>
        <v>-6880.9370828106303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-1.3828770261441457E-14</v>
      </c>
      <c r="AI53">
        <f t="shared" si="25"/>
        <v>-1.3828787506998905E-14</v>
      </c>
      <c r="AJ53">
        <f t="shared" si="7"/>
        <v>-825.71244993727578</v>
      </c>
      <c r="AK53">
        <f t="shared" si="22"/>
        <v>-539.46546729235342</v>
      </c>
      <c r="AL53">
        <f t="shared" si="8"/>
        <v>-1365.1779172296292</v>
      </c>
      <c r="AN53">
        <f t="shared" si="26"/>
        <v>0</v>
      </c>
      <c r="AO53">
        <f t="shared" si="26"/>
        <v>0</v>
      </c>
      <c r="AP53">
        <f t="shared" si="26"/>
        <v>-1.5264073389506722E-22</v>
      </c>
      <c r="AQ53">
        <f t="shared" si="26"/>
        <v>-1.2239869009257449E-16</v>
      </c>
      <c r="AR53">
        <f t="shared" si="26"/>
        <v>-1.2239884273330839E-16</v>
      </c>
      <c r="AS53">
        <f t="shared" si="26"/>
        <v>-7.3083954939402043</v>
      </c>
      <c r="AT53">
        <f t="shared" si="26"/>
        <v>-4.7748183893742659</v>
      </c>
      <c r="AU53">
        <f t="shared" si="23"/>
        <v>-12.083213883314471</v>
      </c>
      <c r="AW53">
        <v>50</v>
      </c>
      <c r="AX53">
        <f>IF(Z53&gt;0, (R53*SUMPRODUCT(K53:$K$98, X53:$X$98)-K53*$AZ$3)/Z53, 0)</f>
        <v>-9.9749415226054531E+24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2000000</v>
      </c>
      <c r="S54">
        <f t="shared" si="1"/>
        <v>-1.0476768596884203E+26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-6880.9370828106303</v>
      </c>
      <c r="AC54">
        <f t="shared" si="2"/>
        <v>-6143.6938239380625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-1.2485659217517455E-15</v>
      </c>
      <c r="AI54">
        <f t="shared" si="25"/>
        <v>-1.2485673877795973E-15</v>
      </c>
      <c r="AJ54">
        <f t="shared" si="7"/>
        <v>-737.24325887256782</v>
      </c>
      <c r="AK54">
        <f t="shared" si="22"/>
        <v>-481.66559579674419</v>
      </c>
      <c r="AL54">
        <f t="shared" si="8"/>
        <v>-1218.9088546693119</v>
      </c>
      <c r="AN54">
        <f t="shared" si="26"/>
        <v>0</v>
      </c>
      <c r="AO54">
        <f t="shared" si="26"/>
        <v>0</v>
      </c>
      <c r="AP54">
        <f t="shared" si="26"/>
        <v>-1.1585570033300695E-23</v>
      </c>
      <c r="AQ54">
        <f t="shared" si="26"/>
        <v>-9.8670348656299846E-18</v>
      </c>
      <c r="AR54">
        <f t="shared" si="26"/>
        <v>-9.8670464512000178E-18</v>
      </c>
      <c r="AS54">
        <f t="shared" si="26"/>
        <v>-5.8262081424905983</v>
      </c>
      <c r="AT54">
        <f t="shared" si="26"/>
        <v>-3.8064559864271899</v>
      </c>
      <c r="AU54">
        <f t="shared" si="23"/>
        <v>-9.6326641289177868</v>
      </c>
      <c r="AW54">
        <v>51</v>
      </c>
      <c r="AX54">
        <f>IF(Z54&gt;0, (R54*SUMPRODUCT(K54:$K$98, X54:$X$98)-K54*$AZ$3)/Z54, 0)</f>
        <v>-1.0476768596884203E+26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2000000</v>
      </c>
      <c r="S55">
        <f t="shared" si="1"/>
        <v>-1.1665319790981102E+27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-6143.6938239380625</v>
      </c>
      <c r="AC55">
        <f t="shared" si="2"/>
        <v>-5485.4409142304121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-1.067047071269198E-16</v>
      </c>
      <c r="AI55">
        <f t="shared" si="25"/>
        <v>-1.0670482468565399E-16</v>
      </c>
      <c r="AJ55">
        <f t="shared" si="7"/>
        <v>-658.25290970765036</v>
      </c>
      <c r="AK55">
        <f t="shared" si="22"/>
        <v>-430.05856767566439</v>
      </c>
      <c r="AL55">
        <f t="shared" si="8"/>
        <v>-1088.3114773833147</v>
      </c>
      <c r="AN55">
        <f t="shared" si="26"/>
        <v>0</v>
      </c>
      <c r="AO55">
        <f t="shared" si="26"/>
        <v>0</v>
      </c>
      <c r="AP55">
        <f t="shared" si="26"/>
        <v>-8.2949173700220324E-25</v>
      </c>
      <c r="AQ55">
        <f t="shared" si="26"/>
        <v>-7.5290597053751575E-19</v>
      </c>
      <c r="AR55">
        <f t="shared" si="26"/>
        <v>-7.5290680002925271E-19</v>
      </c>
      <c r="AS55">
        <f t="shared" si="26"/>
        <v>-4.6446174605314106</v>
      </c>
      <c r="AT55">
        <f t="shared" si="26"/>
        <v>-3.0344834075471847</v>
      </c>
      <c r="AU55">
        <f t="shared" si="23"/>
        <v>-7.6791008680785957</v>
      </c>
      <c r="AW55">
        <v>52</v>
      </c>
      <c r="AX55">
        <f>IF(Z55&gt;0, (R55*SUMPRODUCT(K55:$K$98, X55:$X$98)-K55*$AZ$3)/Z55, 0)</f>
        <v>-1.1665319790981102E+27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2000000</v>
      </c>
      <c r="S56">
        <f t="shared" si="1"/>
        <v>-1.3824136625028737E+28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-5485.4409142304121</v>
      </c>
      <c r="AC56">
        <f t="shared" si="2"/>
        <v>-4897.715101991439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-8.6020772835687422E-18</v>
      </c>
      <c r="AI56">
        <f t="shared" si="25"/>
        <v>-8.6020861407495462E-18</v>
      </c>
      <c r="AJ56">
        <f t="shared" si="7"/>
        <v>-587.72581223897305</v>
      </c>
      <c r="AK56">
        <f t="shared" si="22"/>
        <v>-383.9808639961289</v>
      </c>
      <c r="AL56">
        <f t="shared" si="8"/>
        <v>-971.7066762351019</v>
      </c>
      <c r="AN56">
        <f t="shared" si="26"/>
        <v>0</v>
      </c>
      <c r="AO56">
        <f t="shared" si="26"/>
        <v>0</v>
      </c>
      <c r="AP56">
        <f t="shared" si="26"/>
        <v>-5.5800058012280302E-26</v>
      </c>
      <c r="AQ56">
        <f t="shared" si="26"/>
        <v>-5.419291104703051E-20</v>
      </c>
      <c r="AR56">
        <f t="shared" si="26"/>
        <v>-5.4192966847088519E-20</v>
      </c>
      <c r="AS56">
        <f t="shared" si="26"/>
        <v>-3.7026606031022054</v>
      </c>
      <c r="AT56">
        <f t="shared" si="26"/>
        <v>-2.4190715940267733</v>
      </c>
      <c r="AU56">
        <f t="shared" si="23"/>
        <v>-6.1217321971289786</v>
      </c>
      <c r="AW56">
        <v>53</v>
      </c>
      <c r="AX56">
        <f>IF(Z56&gt;0, (R56*SUMPRODUCT(K56:$K$98, X56:$X$98)-K56*$AZ$3)/Z56, 0)</f>
        <v>-1.3824136625028737E+28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2000000</v>
      </c>
      <c r="S57">
        <f t="shared" si="1"/>
        <v>-1.7517178166849031E+29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-4897.715101991439</v>
      </c>
      <c r="AC57">
        <f t="shared" si="2"/>
        <v>-4372.9599124923561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-6.5156104446014653E-19</v>
      </c>
      <c r="AI57">
        <f t="shared" si="25"/>
        <v>-6.5156166855608698E-19</v>
      </c>
      <c r="AJ57">
        <f t="shared" si="7"/>
        <v>-524.75518949908292</v>
      </c>
      <c r="AK57">
        <f t="shared" si="22"/>
        <v>-342.84005713940076</v>
      </c>
      <c r="AL57">
        <f t="shared" si="8"/>
        <v>-867.59524663848367</v>
      </c>
      <c r="AN57">
        <f t="shared" si="26"/>
        <v>0</v>
      </c>
      <c r="AO57">
        <f t="shared" si="26"/>
        <v>0</v>
      </c>
      <c r="AP57">
        <f t="shared" si="26"/>
        <v>-3.5105282741692769E-27</v>
      </c>
      <c r="AQ57">
        <f t="shared" si="26"/>
        <v>-3.6650189832205644E-21</v>
      </c>
      <c r="AR57">
        <f t="shared" si="26"/>
        <v>-3.6650224937488393E-21</v>
      </c>
      <c r="AS57">
        <f t="shared" si="26"/>
        <v>-2.9517383634424457</v>
      </c>
      <c r="AT57">
        <f t="shared" si="26"/>
        <v>-1.9284690641157307</v>
      </c>
      <c r="AU57">
        <f t="shared" si="23"/>
        <v>-4.8802074275581768</v>
      </c>
      <c r="AW57">
        <v>54</v>
      </c>
      <c r="AX57">
        <f>IF(Z57&gt;0, (R57*SUMPRODUCT(K57:$K$98, X57:$X$98)-K57*$AZ$3)/Z57, 0)</f>
        <v>-1.7517178166849031E+29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2000000</v>
      </c>
      <c r="S58">
        <f t="shared" si="1"/>
        <v>-2.3851101169630848E+30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-4372.9599124923561</v>
      </c>
      <c r="AC58">
        <f t="shared" si="2"/>
        <v>-3904.4284932967462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-4.6154395769843492E-20</v>
      </c>
      <c r="AI58">
        <f t="shared" si="25"/>
        <v>-4.6154436694877365E-20</v>
      </c>
      <c r="AJ58">
        <f t="shared" si="7"/>
        <v>-468.53141919560994</v>
      </c>
      <c r="AK58">
        <f t="shared" si="22"/>
        <v>-306.10719387446494</v>
      </c>
      <c r="AL58">
        <f t="shared" si="8"/>
        <v>-774.63861307007483</v>
      </c>
      <c r="AN58">
        <f t="shared" si="26"/>
        <v>0</v>
      </c>
      <c r="AO58">
        <f t="shared" si="26"/>
        <v>0</v>
      </c>
      <c r="AP58">
        <f t="shared" si="26"/>
        <v>-2.0553800768754377E-28</v>
      </c>
      <c r="AQ58">
        <f t="shared" si="26"/>
        <v>-2.3180145877268109E-22</v>
      </c>
      <c r="AR58">
        <f t="shared" si="26"/>
        <v>-2.3180166431068876E-22</v>
      </c>
      <c r="AS58">
        <f t="shared" si="26"/>
        <v>-2.3531077514687877</v>
      </c>
      <c r="AT58">
        <f t="shared" si="26"/>
        <v>-1.5373637309596067</v>
      </c>
      <c r="AU58">
        <f t="shared" si="23"/>
        <v>-3.8904714824283939</v>
      </c>
      <c r="AW58">
        <v>55</v>
      </c>
      <c r="AX58">
        <f>IF(Z58&gt;0, (R58*SUMPRODUCT(K58:$K$98, X58:$X$98)-K58*$AZ$3)/Z58, 0)</f>
        <v>-2.3851101169630848E+30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2000000</v>
      </c>
      <c r="S59">
        <f t="shared" si="1"/>
        <v>-3.507801717023526E+31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-3904.4284932967462</v>
      </c>
      <c r="AC59">
        <f t="shared" si="2"/>
        <v>-3486.0968690149516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-3.0425002014268318E-21</v>
      </c>
      <c r="AI59">
        <f t="shared" si="25"/>
        <v>-3.0425026859578502E-21</v>
      </c>
      <c r="AJ59">
        <f t="shared" si="7"/>
        <v>-418.33162428179457</v>
      </c>
      <c r="AK59">
        <f t="shared" si="22"/>
        <v>-273.30999453077226</v>
      </c>
      <c r="AL59">
        <f t="shared" si="8"/>
        <v>-691.64161881256678</v>
      </c>
      <c r="AN59">
        <f t="shared" si="26"/>
        <v>0</v>
      </c>
      <c r="AO59">
        <f t="shared" si="26"/>
        <v>0</v>
      </c>
      <c r="AP59">
        <f t="shared" si="26"/>
        <v>-1.1141136505717473E-29</v>
      </c>
      <c r="AQ59">
        <f t="shared" si="26"/>
        <v>-1.3643182480304626E-23</v>
      </c>
      <c r="AR59">
        <f t="shared" si="26"/>
        <v>-1.3643193621441131E-23</v>
      </c>
      <c r="AS59">
        <f t="shared" si="26"/>
        <v>-1.8758830926887653</v>
      </c>
      <c r="AT59">
        <f t="shared" si="26"/>
        <v>-1.2255769538899925</v>
      </c>
      <c r="AU59">
        <f t="shared" si="23"/>
        <v>-3.1014600465787576</v>
      </c>
      <c r="AW59">
        <v>56</v>
      </c>
      <c r="AX59">
        <f>IF(Z59&gt;0, (R59*SUMPRODUCT(K59:$K$98, X59:$X$98)-K59*$AZ$3)/Z59, 0)</f>
        <v>-3.507801717023526E+31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2000000</v>
      </c>
      <c r="S60">
        <f t="shared" si="1"/>
        <v>-5.6882350392219251E+32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-3486.0968690149516</v>
      </c>
      <c r="AC60">
        <f t="shared" si="2"/>
        <v>-3112.5864901919213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-1.858309119451736E-22</v>
      </c>
      <c r="AI60">
        <f t="shared" si="25"/>
        <v>-1.8583104874448256E-22</v>
      </c>
      <c r="AJ60">
        <f t="shared" si="7"/>
        <v>-373.51037882303035</v>
      </c>
      <c r="AK60">
        <f t="shared" si="22"/>
        <v>-244.02678083104664</v>
      </c>
      <c r="AL60">
        <f t="shared" si="8"/>
        <v>-617.53715965407696</v>
      </c>
      <c r="AN60">
        <f t="shared" si="26"/>
        <v>0</v>
      </c>
      <c r="AO60">
        <f t="shared" si="26"/>
        <v>0</v>
      </c>
      <c r="AP60">
        <f t="shared" si="26"/>
        <v>-5.4771035676469128E-31</v>
      </c>
      <c r="AQ60">
        <f t="shared" si="26"/>
        <v>-7.4402068150598885E-25</v>
      </c>
      <c r="AR60">
        <f t="shared" si="26"/>
        <v>-7.4402122921634564E-25</v>
      </c>
      <c r="AS60">
        <f t="shared" si="26"/>
        <v>-1.495442516492955</v>
      </c>
      <c r="AT60">
        <f t="shared" si="26"/>
        <v>-0.97702244410873107</v>
      </c>
      <c r="AU60">
        <f t="shared" si="23"/>
        <v>-2.4724649606016857</v>
      </c>
      <c r="AW60">
        <v>57</v>
      </c>
      <c r="AX60">
        <f>IF(Z60&gt;0, (R60*SUMPRODUCT(K60:$K$98, X60:$X$98)-K60*$AZ$3)/Z60, 0)</f>
        <v>-5.6882350392219251E+32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2000000</v>
      </c>
      <c r="S61">
        <f t="shared" si="1"/>
        <v>-1.0272160227641144E+34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-3112.5864901919213</v>
      </c>
      <c r="AC61">
        <f t="shared" si="2"/>
        <v>-2779.0950805285006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-1.0293412642502876E-23</v>
      </c>
      <c r="AI61">
        <f t="shared" si="25"/>
        <v>-1.0293419406160712E-23</v>
      </c>
      <c r="AJ61">
        <f t="shared" si="7"/>
        <v>-333.49140966342065</v>
      </c>
      <c r="AK61">
        <f t="shared" si="22"/>
        <v>-217.8810543134345</v>
      </c>
      <c r="AL61">
        <f t="shared" si="8"/>
        <v>-551.37246397685522</v>
      </c>
      <c r="AN61">
        <f t="shared" si="26"/>
        <v>0</v>
      </c>
      <c r="AO61">
        <f t="shared" si="26"/>
        <v>0</v>
      </c>
      <c r="AP61">
        <f t="shared" si="26"/>
        <v>-2.4178572470766717E-32</v>
      </c>
      <c r="AQ61">
        <f t="shared" si="26"/>
        <v>-3.6796660859270391E-26</v>
      </c>
      <c r="AR61">
        <f t="shared" si="26"/>
        <v>-3.6796685037842868E-26</v>
      </c>
      <c r="AS61">
        <f t="shared" si="26"/>
        <v>-1.192157618377677</v>
      </c>
      <c r="AT61">
        <f t="shared" si="26"/>
        <v>-0.77887631067341445</v>
      </c>
      <c r="AU61">
        <f t="shared" si="23"/>
        <v>-1.9710339290510916</v>
      </c>
      <c r="AW61">
        <v>58</v>
      </c>
      <c r="AX61">
        <f>IF(Z61&gt;0, (R61*SUMPRODUCT(K61:$K$98, X61:$X$98)-K61*$AZ$3)/Z61, 0)</f>
        <v>-1.0272160227641144E+34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2000000</v>
      </c>
      <c r="S62">
        <f t="shared" si="1"/>
        <v>-2.0910242744380169E+35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-2779.0950805285006</v>
      </c>
      <c r="AC62">
        <f t="shared" si="2"/>
        <v>-2481.3348933290181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-5.1194850032101207E-25</v>
      </c>
      <c r="AI62">
        <f t="shared" si="25"/>
        <v>-5.1194879698601536E-25</v>
      </c>
      <c r="AJ62">
        <f t="shared" si="7"/>
        <v>-297.76018719948252</v>
      </c>
      <c r="AK62">
        <f t="shared" si="22"/>
        <v>-194.53665563699505</v>
      </c>
      <c r="AL62">
        <f t="shared" si="8"/>
        <v>-492.29684283647759</v>
      </c>
      <c r="AN62">
        <f t="shared" si="26"/>
        <v>0</v>
      </c>
      <c r="AO62">
        <f t="shared" si="26"/>
        <v>0</v>
      </c>
      <c r="AP62">
        <f t="shared" si="26"/>
        <v>-9.4688518411819177E-34</v>
      </c>
      <c r="AQ62">
        <f t="shared" si="26"/>
        <v>-1.6340196671319051E-27</v>
      </c>
      <c r="AR62">
        <f t="shared" si="26"/>
        <v>-1.6340206140170889E-27</v>
      </c>
      <c r="AS62">
        <f t="shared" si="26"/>
        <v>-0.95038075444648917</v>
      </c>
      <c r="AT62">
        <f t="shared" si="26"/>
        <v>-0.62091542623837226</v>
      </c>
      <c r="AU62">
        <f t="shared" si="23"/>
        <v>-1.5712961806848615</v>
      </c>
      <c r="AW62">
        <v>59</v>
      </c>
      <c r="AX62">
        <f>IF(Z62&gt;0, (R62*SUMPRODUCT(K62:$K$98, X62:$X$98)-K62*$AZ$3)/Z62, 0)</f>
        <v>-2.0910242744380169E+35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2000000</v>
      </c>
      <c r="S63">
        <f t="shared" si="1"/>
        <v>-4.8713723868645547E+36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-2481.3348933290181</v>
      </c>
      <c r="AC63">
        <f t="shared" si="2"/>
        <v>-2215.4775833294807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-2.258627753322639E-26</v>
      </c>
      <c r="AI63">
        <f t="shared" si="25"/>
        <v>-2.2586288903110519E-26</v>
      </c>
      <c r="AJ63">
        <f t="shared" si="7"/>
        <v>-265.85730999953739</v>
      </c>
      <c r="AK63">
        <f t="shared" si="22"/>
        <v>-173.69344253303129</v>
      </c>
      <c r="AL63">
        <f t="shared" si="8"/>
        <v>-439.55075253256871</v>
      </c>
      <c r="AN63">
        <f t="shared" si="26"/>
        <v>0</v>
      </c>
      <c r="AO63">
        <f t="shared" si="26"/>
        <v>0</v>
      </c>
      <c r="AP63">
        <f t="shared" si="26"/>
        <v>-3.2401791297988796E-35</v>
      </c>
      <c r="AQ63">
        <f t="shared" si="26"/>
        <v>-6.4366166144518745E-29</v>
      </c>
      <c r="AR63">
        <f t="shared" si="26"/>
        <v>-6.4366198546310045E-29</v>
      </c>
      <c r="AS63">
        <f t="shared" si="26"/>
        <v>-0.75763771878705921</v>
      </c>
      <c r="AT63">
        <f t="shared" si="26"/>
        <v>-0.49498997627421254</v>
      </c>
      <c r="AU63">
        <f t="shared" si="23"/>
        <v>-1.2526276950612718</v>
      </c>
      <c r="AW63">
        <v>60</v>
      </c>
      <c r="AX63">
        <f>IF(Z63&gt;0, (R63*SUMPRODUCT(K63:$K$98, X63:$X$98)-K63*$AZ$3)/Z63, 0)</f>
        <v>-4.8713723868645547E+36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2000000</v>
      </c>
      <c r="S64">
        <f t="shared" si="1"/>
        <v>-1.3243889421896895E+38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-2215.4775833294807</v>
      </c>
      <c r="AC64">
        <f t="shared" si="2"/>
        <v>-1978.1049851156076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-8.7062285826266349E-28</v>
      </c>
      <c r="AI64">
        <f t="shared" si="25"/>
        <v>-8.7062323166222202E-28</v>
      </c>
      <c r="AJ64">
        <f t="shared" si="7"/>
        <v>-237.37259821387306</v>
      </c>
      <c r="AK64">
        <f t="shared" si="22"/>
        <v>-155.08343083306366</v>
      </c>
      <c r="AL64">
        <f t="shared" si="8"/>
        <v>-392.45602904693669</v>
      </c>
      <c r="AN64">
        <f t="shared" si="26"/>
        <v>0</v>
      </c>
      <c r="AO64">
        <f t="shared" si="26"/>
        <v>0</v>
      </c>
      <c r="AP64">
        <f t="shared" si="26"/>
        <v>-9.5009877696905337E-37</v>
      </c>
      <c r="AQ64">
        <f t="shared" si="26"/>
        <v>-2.2152616253431122E-30</v>
      </c>
      <c r="AR64">
        <f t="shared" si="26"/>
        <v>-2.215262575441889E-30</v>
      </c>
      <c r="AS64">
        <f t="shared" si="26"/>
        <v>-0.60398415081876633</v>
      </c>
      <c r="AT64">
        <f t="shared" si="26"/>
        <v>-0.39460297853492715</v>
      </c>
      <c r="AU64">
        <f t="shared" si="23"/>
        <v>-0.99858712935369343</v>
      </c>
      <c r="AW64">
        <v>61</v>
      </c>
      <c r="AX64">
        <f>IF(Z64&gt;0, (R64*SUMPRODUCT(K64:$K$98, X64:$X$98)-K64*$AZ$3)/Z64, 0)</f>
        <v>-1.3243889421896895E+38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2000000</v>
      </c>
      <c r="S65">
        <f t="shared" si="1"/>
        <v>-4.3181152562425064E+39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-1978.1049851156076</v>
      </c>
      <c r="AC65">
        <f t="shared" si="2"/>
        <v>-1766.1651652817925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-2.8755219083140062E-29</v>
      </c>
      <c r="AI65">
        <f t="shared" si="25"/>
        <v>-2.8755229308464427E-29</v>
      </c>
      <c r="AJ65">
        <f t="shared" si="7"/>
        <v>-211.93981983381514</v>
      </c>
      <c r="AK65">
        <f t="shared" si="22"/>
        <v>-138.46734895809254</v>
      </c>
      <c r="AL65">
        <f t="shared" si="8"/>
        <v>-350.40716879190768</v>
      </c>
      <c r="AN65">
        <f t="shared" si="26"/>
        <v>0</v>
      </c>
      <c r="AO65">
        <f t="shared" si="26"/>
        <v>0</v>
      </c>
      <c r="AP65">
        <f t="shared" si="26"/>
        <v>-2.3230257811094982E-38</v>
      </c>
      <c r="AQ65">
        <f t="shared" si="26"/>
        <v>-6.5327135746495466E-32</v>
      </c>
      <c r="AR65">
        <f t="shared" si="26"/>
        <v>-6.5327158976753286E-32</v>
      </c>
      <c r="AS65">
        <f t="shared" si="26"/>
        <v>-0.48149246717057242</v>
      </c>
      <c r="AT65">
        <f t="shared" si="26"/>
        <v>-0.31457507855144062</v>
      </c>
      <c r="AU65">
        <f t="shared" si="23"/>
        <v>-0.79606754572201299</v>
      </c>
      <c r="AW65">
        <v>62</v>
      </c>
      <c r="AX65">
        <f>IF(Z65&gt;0, (R65*SUMPRODUCT(K65:$K$98, X65:$X$98)-K65*$AZ$3)/Z65, 0)</f>
        <v>-4.3181152562425064E+39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2000000</v>
      </c>
      <c r="S66">
        <f t="shared" si="1"/>
        <v>-1.7582447278637318E+41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-1766.1651652817925</v>
      </c>
      <c r="AC66">
        <f t="shared" si="2"/>
        <v>-1576.9331832873145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-7.9190810488847765E-31</v>
      </c>
      <c r="AI66">
        <f t="shared" si="25"/>
        <v>-7.9190832910828591E-31</v>
      </c>
      <c r="AJ66">
        <f t="shared" si="7"/>
        <v>-189.23198199447802</v>
      </c>
      <c r="AK66">
        <f t="shared" si="22"/>
        <v>-123.63156156972549</v>
      </c>
      <c r="AL66">
        <f t="shared" si="8"/>
        <v>-312.8635435642035</v>
      </c>
      <c r="AN66">
        <f t="shared" si="26"/>
        <v>0</v>
      </c>
      <c r="AO66">
        <f t="shared" si="26"/>
        <v>0</v>
      </c>
      <c r="AP66">
        <f t="shared" si="26"/>
        <v>-4.5481302179807688E-40</v>
      </c>
      <c r="AQ66">
        <f t="shared" si="26"/>
        <v>-1.6063260463264415E-33</v>
      </c>
      <c r="AR66">
        <f t="shared" si="26"/>
        <v>-1.6063265011394632E-33</v>
      </c>
      <c r="AS66">
        <f t="shared" si="26"/>
        <v>-0.38384284691531639</v>
      </c>
      <c r="AT66">
        <f t="shared" si="26"/>
        <v>-0.25077732665133973</v>
      </c>
      <c r="AU66">
        <f t="shared" si="23"/>
        <v>-0.63462017356665612</v>
      </c>
      <c r="AW66">
        <v>63</v>
      </c>
      <c r="AX66">
        <f>IF(Z66&gt;0, (R66*SUMPRODUCT(K66:$K$98, X66:$X$98)-K66*$AZ$3)/Z66, 0)</f>
        <v>-1.7582447278637318E+41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-9.5309523407509369E+42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-1576.9331832873145</v>
      </c>
      <c r="AC67">
        <f t="shared" ref="AC67:AC69" si="29">S67*Z67</f>
        <v>-1407.9760565065305</v>
      </c>
      <c r="AE67">
        <f t="shared" ref="AE67:AE69" si="30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1">-X67*R67</f>
        <v>-1.7462755434091756E-32</v>
      </c>
      <c r="AI67">
        <f t="shared" ref="AI67:AI69" si="32">SUM(AE67:AH67)</f>
        <v>-1.7462759127259045E-32</v>
      </c>
      <c r="AJ67">
        <f t="shared" ref="AJ67:AJ69" si="33">AB67-AC67</f>
        <v>-168.95712678078394</v>
      </c>
      <c r="AK67">
        <f t="shared" si="22"/>
        <v>-110.38532283011202</v>
      </c>
      <c r="AL67">
        <f t="shared" ref="AL67:AL69" si="34">SUM(AI67:AK67)</f>
        <v>-279.34244961089598</v>
      </c>
      <c r="AN67">
        <f t="shared" si="26"/>
        <v>0</v>
      </c>
      <c r="AO67">
        <f t="shared" si="26"/>
        <v>0</v>
      </c>
      <c r="AP67">
        <f t="shared" si="26"/>
        <v>-6.6886715636814568E-42</v>
      </c>
      <c r="AQ67">
        <f t="shared" si="26"/>
        <v>-3.1626684244912348E-35</v>
      </c>
      <c r="AR67">
        <f t="shared" si="26"/>
        <v>-3.1626690933583914E-35</v>
      </c>
      <c r="AS67">
        <f t="shared" si="26"/>
        <v>-0.30599716750264377</v>
      </c>
      <c r="AT67">
        <f t="shared" si="26"/>
        <v>-0.19991814943506031</v>
      </c>
      <c r="AU67">
        <f t="shared" si="23"/>
        <v>-0.50591531693770408</v>
      </c>
      <c r="AW67">
        <v>64</v>
      </c>
      <c r="AX67">
        <f>IF(Z67&gt;0, (R67*SUMPRODUCT(K67:$K$98, X67:$X$98)-K67*$AZ$3)/Z67, 0)</f>
        <v>-9.5309523407509369E+42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7"/>
        <v>2000000</v>
      </c>
      <c r="S68">
        <f t="shared" si="28"/>
        <v>-7.725984682969444E+44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-1407.9760565065305</v>
      </c>
      <c r="AC68">
        <f t="shared" si="29"/>
        <v>-1257.1214790236879</v>
      </c>
      <c r="AE68">
        <f t="shared" si="30"/>
        <v>0</v>
      </c>
      <c r="AF68">
        <f t="shared" si="24"/>
        <v>0</v>
      </c>
      <c r="AG68">
        <f t="shared" si="24"/>
        <v>-4.0678357860156909E-41</v>
      </c>
      <c r="AH68">
        <f t="shared" si="31"/>
        <v>-2.8924458061664302E-34</v>
      </c>
      <c r="AI68">
        <f t="shared" si="32"/>
        <v>-2.8924462129500089E-34</v>
      </c>
      <c r="AJ68">
        <f t="shared" si="33"/>
        <v>-150.85457748284261</v>
      </c>
      <c r="AK68">
        <f t="shared" si="22"/>
        <v>-98.558323955457141</v>
      </c>
      <c r="AL68">
        <f t="shared" si="34"/>
        <v>-249.41290143829974</v>
      </c>
      <c r="AN68">
        <f t="shared" si="26"/>
        <v>0</v>
      </c>
      <c r="AO68">
        <f t="shared" si="26"/>
        <v>0</v>
      </c>
      <c r="AP68">
        <f t="shared" si="26"/>
        <v>-6.5778850660826188E-44</v>
      </c>
      <c r="AQ68">
        <f t="shared" si="26"/>
        <v>-4.6772232395032259E-37</v>
      </c>
      <c r="AR68">
        <f t="shared" si="26"/>
        <v>-4.6772238972917325E-37</v>
      </c>
      <c r="AS68">
        <f t="shared" si="26"/>
        <v>-0.24393906848106137</v>
      </c>
      <c r="AT68">
        <f t="shared" si="26"/>
        <v>-0.15937352474096003</v>
      </c>
      <c r="AU68">
        <f t="shared" si="23"/>
        <v>-0.40331259322202134</v>
      </c>
      <c r="AW68">
        <v>65</v>
      </c>
      <c r="AX68">
        <f>IF(Z68&gt;0, (R68*SUMPRODUCT(K68:$K$98, X68:$X$98)-K68*$AZ$3)/Z68, 0)</f>
        <v>-7.725984682969444E+44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-1257.1214790236879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-3.2542686288125524E-36</v>
      </c>
      <c r="AI69">
        <f t="shared" si="32"/>
        <v>-3.2542686288125524E-36</v>
      </c>
      <c r="AJ69">
        <f t="shared" si="33"/>
        <v>-1257.1214790236879</v>
      </c>
      <c r="AK69">
        <f t="shared" si="22"/>
        <v>-87.998503531658159</v>
      </c>
      <c r="AL69">
        <f t="shared" si="34"/>
        <v>-1345.119982555346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-4.6984893329161555E-39</v>
      </c>
      <c r="AR69">
        <f t="shared" si="26"/>
        <v>-4.6984893329161555E-39</v>
      </c>
      <c r="AS69">
        <f t="shared" si="26"/>
        <v>-1.8150228309602772</v>
      </c>
      <c r="AT69">
        <f t="shared" si="26"/>
        <v>-0.12705159816721939</v>
      </c>
      <c r="AU69">
        <f t="shared" si="23"/>
        <v>-1.9420744291274965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866887.8465498297</v>
      </c>
      <c r="AO71" s="8">
        <f t="shared" si="47"/>
        <v>-86688.78465498297</v>
      </c>
      <c r="AP71" s="8">
        <f t="shared" si="47"/>
        <v>-349.56484161499765</v>
      </c>
      <c r="AQ71" s="8">
        <f t="shared" si="47"/>
        <v>-777417.61802885553</v>
      </c>
      <c r="AR71" s="8">
        <f t="shared" si="47"/>
        <v>2431.8790243762128</v>
      </c>
      <c r="AS71" s="8">
        <f t="shared" si="47"/>
        <v>5453.3713394632196</v>
      </c>
      <c r="AT71" s="8">
        <f t="shared" si="47"/>
        <v>-7885.2503638396338</v>
      </c>
      <c r="AU71" s="8">
        <f t="shared" si="47"/>
        <v>-3.5193714609249582E-10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9A71-4EA3-4BE2-8E6D-A6C37FE37DBC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146.31324923323101</v>
      </c>
      <c r="K3">
        <v>1</v>
      </c>
      <c r="L3" s="2">
        <v>0</v>
      </c>
      <c r="O3">
        <f>$C$3</f>
        <v>146.31324923323101</v>
      </c>
      <c r="P3">
        <f>O3*B5</f>
        <v>117.05059938658481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13.335728892244674</v>
      </c>
      <c r="AE3">
        <f t="shared" ref="AE3:AE23" si="1">$Z3*O3</f>
        <v>146.31324923323101</v>
      </c>
      <c r="AF3">
        <f t="shared" ref="AF3:AG23" si="2">-$Z3*P3</f>
        <v>-117.05059938658481</v>
      </c>
      <c r="AG3">
        <f t="shared" si="2"/>
        <v>-200</v>
      </c>
      <c r="AH3">
        <f t="shared" ref="AH3:AH23" si="3">-X3*R3</f>
        <v>0</v>
      </c>
      <c r="AI3">
        <f t="shared" ref="AI3:AI23" si="4">SUM(AE3:AH3)</f>
        <v>-170.73735015335382</v>
      </c>
      <c r="AJ3">
        <f t="shared" ref="AJ3:AJ23" si="5">AB3-AC3</f>
        <v>-13.335728892244674</v>
      </c>
      <c r="AL3">
        <f t="shared" ref="AL3:AL23" si="6">SUM(AI3:AK3)</f>
        <v>-184.07307904559849</v>
      </c>
      <c r="AN3">
        <f t="shared" ref="AN3:AU23" si="7">AE3*$K3</f>
        <v>146.31324923323101</v>
      </c>
      <c r="AO3">
        <f t="shared" si="7"/>
        <v>-117.05059938658481</v>
      </c>
      <c r="AP3">
        <f t="shared" si="7"/>
        <v>-200</v>
      </c>
      <c r="AQ3">
        <f t="shared" si="7"/>
        <v>0</v>
      </c>
      <c r="AR3">
        <f t="shared" si="7"/>
        <v>-170.73735015335382</v>
      </c>
      <c r="AS3">
        <f t="shared" si="7"/>
        <v>-13.335728892244674</v>
      </c>
      <c r="AT3">
        <f t="shared" si="7"/>
        <v>0</v>
      </c>
      <c r="AU3">
        <f t="shared" si="7"/>
        <v>-184.07307904559849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67.606686640440657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50000</v>
      </c>
      <c r="S4">
        <f t="shared" ref="S4:S23" si="11">AX4</f>
        <v>13.335728892244674</v>
      </c>
      <c r="U4">
        <f t="shared" ref="U4:U23" si="12">M4</f>
        <v>1.1601210000000001E-3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1.1601210000000001E-3</v>
      </c>
      <c r="Y4">
        <f t="shared" ref="Y4:Y23" si="16">V4*W4</f>
        <v>0.01</v>
      </c>
      <c r="Z4">
        <f t="shared" ref="Z4:Z23" si="17">MAX(0, W4-X4-Y4)</f>
        <v>0.98883987900000003</v>
      </c>
      <c r="AB4">
        <f t="shared" ref="AB4:AB23" si="18">AC3</f>
        <v>13.335728892244674</v>
      </c>
      <c r="AC4">
        <f t="shared" ref="AC4:AC23" si="19">AX5</f>
        <v>26.448384542128053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-58.006050000000002</v>
      </c>
      <c r="AI4">
        <f t="shared" si="4"/>
        <v>-58.006050000000002</v>
      </c>
      <c r="AJ4">
        <f t="shared" si="5"/>
        <v>-13.112655649883379</v>
      </c>
      <c r="AK4">
        <f>G4*MAX(0, SUM(AB4:AB4, AE4:AF4))</f>
        <v>0.29205246274015834</v>
      </c>
      <c r="AL4">
        <f t="shared" si="6"/>
        <v>-70.826653187143222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-54.419786096256679</v>
      </c>
      <c r="AR4">
        <f t="shared" si="7"/>
        <v>-54.419786096256679</v>
      </c>
      <c r="AS4">
        <f t="shared" si="7"/>
        <v>-12.301956703146052</v>
      </c>
      <c r="AT4">
        <f t="shared" si="7"/>
        <v>0.27399611852909117</v>
      </c>
      <c r="AU4">
        <f t="shared" si="7"/>
        <v>-66.447746680873635</v>
      </c>
      <c r="AW4">
        <v>1</v>
      </c>
      <c r="AX4">
        <f>(R4*SUMPRODUCT(K5:$K$23, X5:$X$23)-$AZ$3*SUMPRODUCT(K4:$K$22, W5:$W$23))/Z4</f>
        <v>13.335728892244674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146.31324923323101</v>
      </c>
      <c r="P5">
        <f t="shared" ref="P5:P23" si="22">O5*$C$5</f>
        <v>7.3156624616615504</v>
      </c>
      <c r="Q5" s="4">
        <f t="shared" ref="Q5:Q23" si="23">$C$8</f>
        <v>25</v>
      </c>
      <c r="R5">
        <f t="shared" si="0"/>
        <v>50000</v>
      </c>
      <c r="S5">
        <f t="shared" si="11"/>
        <v>26.448384542128053</v>
      </c>
      <c r="U5">
        <f t="shared" si="12"/>
        <v>1.1721139999999999E-3</v>
      </c>
      <c r="V5">
        <f t="shared" si="13"/>
        <v>0.01</v>
      </c>
      <c r="W5">
        <f t="shared" si="14"/>
        <v>0.98883987900000003</v>
      </c>
      <c r="X5">
        <f t="shared" si="15"/>
        <v>1.1590330659342059E-3</v>
      </c>
      <c r="Y5">
        <f t="shared" si="16"/>
        <v>9.8883987900000008E-3</v>
      </c>
      <c r="Z5">
        <f t="shared" si="17"/>
        <v>0.97779244714406577</v>
      </c>
      <c r="AB5">
        <f t="shared" si="18"/>
        <v>26.448384542128053</v>
      </c>
      <c r="AC5">
        <f t="shared" si="19"/>
        <v>39.040307748874369</v>
      </c>
      <c r="AE5">
        <f t="shared" si="1"/>
        <v>143.06399001736054</v>
      </c>
      <c r="AF5">
        <f t="shared" si="2"/>
        <v>-7.1531995008680278</v>
      </c>
      <c r="AG5">
        <f t="shared" si="2"/>
        <v>-24.444811178601643</v>
      </c>
      <c r="AH5">
        <f t="shared" si="3"/>
        <v>-57.95165329671029</v>
      </c>
      <c r="AI5">
        <f t="shared" si="4"/>
        <v>53.514326041180581</v>
      </c>
      <c r="AJ5">
        <f t="shared" si="5"/>
        <v>-12.591923206746316</v>
      </c>
      <c r="AK5">
        <f t="shared" ref="AK5:AK23" si="24">G5*SUM(AB5:AB5, AE5:AF5)</f>
        <v>6.6567261774034439</v>
      </c>
      <c r="AL5">
        <f t="shared" si="6"/>
        <v>47.579129011837708</v>
      </c>
      <c r="AN5">
        <f t="shared" si="7"/>
        <v>123.54469856328113</v>
      </c>
      <c r="AO5">
        <f t="shared" si="7"/>
        <v>-6.1772349281640579</v>
      </c>
      <c r="AP5">
        <f t="shared" si="7"/>
        <v>-21.109622541145335</v>
      </c>
      <c r="AQ5">
        <f t="shared" si="7"/>
        <v>-50.04487528215202</v>
      </c>
      <c r="AR5">
        <f t="shared" si="7"/>
        <v>46.212965811819721</v>
      </c>
      <c r="AS5">
        <f t="shared" si="7"/>
        <v>-10.873912832437295</v>
      </c>
      <c r="AT5">
        <f t="shared" si="7"/>
        <v>5.7484991779260044</v>
      </c>
      <c r="AU5">
        <f t="shared" si="7"/>
        <v>41.08755215730843</v>
      </c>
      <c r="AW5">
        <v>2</v>
      </c>
      <c r="AX5">
        <f>(R5*SUMPRODUCT(K6:$K$23, X6:$X$23)-$AZ$3*SUMPRODUCT(K5:$K$22, W6:$W$23))/Z5</f>
        <v>26.448384542128053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146.31324923323101</v>
      </c>
      <c r="P6">
        <f t="shared" si="22"/>
        <v>7.3156624616615504</v>
      </c>
      <c r="Q6" s="4">
        <f t="shared" si="23"/>
        <v>25</v>
      </c>
      <c r="R6">
        <f t="shared" si="0"/>
        <v>50000</v>
      </c>
      <c r="S6">
        <f t="shared" si="11"/>
        <v>39.040307748874369</v>
      </c>
      <c r="U6">
        <f t="shared" si="12"/>
        <v>1.1871049999999999E-3</v>
      </c>
      <c r="V6">
        <f t="shared" si="13"/>
        <v>0.01</v>
      </c>
      <c r="W6">
        <f t="shared" si="14"/>
        <v>0.97779244714406577</v>
      </c>
      <c r="X6">
        <f t="shared" si="15"/>
        <v>1.1607423029669562E-3</v>
      </c>
      <c r="Y6">
        <f t="shared" si="16"/>
        <v>9.7779244714406577E-3</v>
      </c>
      <c r="Z6">
        <f t="shared" si="17"/>
        <v>0.96685378036965819</v>
      </c>
      <c r="AB6">
        <f t="shared" si="18"/>
        <v>39.040307748874369</v>
      </c>
      <c r="AC6">
        <f t="shared" si="19"/>
        <v>49.842769827602254</v>
      </c>
      <c r="AE6">
        <f t="shared" si="1"/>
        <v>141.46351813931739</v>
      </c>
      <c r="AF6">
        <f t="shared" si="2"/>
        <v>-7.0731759069658695</v>
      </c>
      <c r="AG6">
        <f t="shared" si="2"/>
        <v>-24.171344509241454</v>
      </c>
      <c r="AH6">
        <f t="shared" si="3"/>
        <v>-58.037115148347809</v>
      </c>
      <c r="AI6">
        <f t="shared" si="4"/>
        <v>52.181882574762255</v>
      </c>
      <c r="AJ6">
        <f t="shared" si="5"/>
        <v>-10.802462078727885</v>
      </c>
      <c r="AK6">
        <f t="shared" si="24"/>
        <v>10.145693023901714</v>
      </c>
      <c r="AL6">
        <f t="shared" si="6"/>
        <v>51.525113519936085</v>
      </c>
      <c r="AN6">
        <f t="shared" si="7"/>
        <v>110.17549697714679</v>
      </c>
      <c r="AO6">
        <f t="shared" si="7"/>
        <v>-5.5087748488573398</v>
      </c>
      <c r="AP6">
        <f t="shared" si="7"/>
        <v>-18.825276855399689</v>
      </c>
      <c r="AQ6">
        <f t="shared" si="7"/>
        <v>-45.200826960148504</v>
      </c>
      <c r="AR6">
        <f t="shared" si="7"/>
        <v>40.64061831274126</v>
      </c>
      <c r="AS6">
        <f t="shared" si="7"/>
        <v>-8.4132406980612231</v>
      </c>
      <c r="AT6">
        <f t="shared" si="7"/>
        <v>7.901731738249957</v>
      </c>
      <c r="AU6">
        <f t="shared" si="7"/>
        <v>40.129109352929994</v>
      </c>
      <c r="AW6">
        <v>3</v>
      </c>
      <c r="AX6">
        <f>(R6*SUMPRODUCT(K7:$K$23, X7:$X$23)-$AZ$3*SUMPRODUCT(K6:$K$22, W7:$W$23))/Z6</f>
        <v>39.040307748874369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146.31324923323101</v>
      </c>
      <c r="P7">
        <f t="shared" si="22"/>
        <v>7.3156624616615504</v>
      </c>
      <c r="Q7" s="4">
        <f t="shared" si="23"/>
        <v>25</v>
      </c>
      <c r="R7">
        <f t="shared" si="0"/>
        <v>50000</v>
      </c>
      <c r="S7">
        <f t="shared" si="11"/>
        <v>49.842769827602254</v>
      </c>
      <c r="U7">
        <f t="shared" si="12"/>
        <v>1.2030949999999999E-3</v>
      </c>
      <c r="V7">
        <f t="shared" si="13"/>
        <v>0.01</v>
      </c>
      <c r="W7">
        <f t="shared" si="14"/>
        <v>0.96685378036965819</v>
      </c>
      <c r="X7">
        <f t="shared" si="15"/>
        <v>1.1632169488938339E-3</v>
      </c>
      <c r="Y7">
        <f t="shared" si="16"/>
        <v>9.6685378036965829E-3</v>
      </c>
      <c r="Z7">
        <f t="shared" si="17"/>
        <v>0.95602202561706773</v>
      </c>
      <c r="AB7">
        <f t="shared" si="18"/>
        <v>49.842769827602254</v>
      </c>
      <c r="AC7">
        <f t="shared" si="19"/>
        <v>57.956828627946877</v>
      </c>
      <c r="AE7">
        <f t="shared" si="1"/>
        <v>139.87868890656839</v>
      </c>
      <c r="AF7">
        <f t="shared" si="2"/>
        <v>-6.9939344453284198</v>
      </c>
      <c r="AG7">
        <f t="shared" si="2"/>
        <v>-23.900550640426694</v>
      </c>
      <c r="AH7">
        <f t="shared" si="3"/>
        <v>-58.16084744469169</v>
      </c>
      <c r="AI7">
        <f t="shared" si="4"/>
        <v>50.823356376121573</v>
      </c>
      <c r="AJ7">
        <f t="shared" si="5"/>
        <v>-8.1140588003446226</v>
      </c>
      <c r="AK7">
        <f t="shared" si="24"/>
        <v>8.9719214425821541</v>
      </c>
      <c r="AL7">
        <f t="shared" si="6"/>
        <v>51.681219018359101</v>
      </c>
      <c r="AN7">
        <f t="shared" si="7"/>
        <v>98.61608619339151</v>
      </c>
      <c r="AO7">
        <f t="shared" si="7"/>
        <v>-4.9308043096695764</v>
      </c>
      <c r="AP7">
        <f t="shared" si="7"/>
        <v>-16.850163384074722</v>
      </c>
      <c r="AQ7">
        <f t="shared" si="7"/>
        <v>-41.004067092146443</v>
      </c>
      <c r="AR7">
        <f t="shared" si="7"/>
        <v>35.831051407500766</v>
      </c>
      <c r="AS7">
        <f t="shared" si="7"/>
        <v>-5.7205048766757329</v>
      </c>
      <c r="AT7">
        <f t="shared" si="7"/>
        <v>6.3253079165833688</v>
      </c>
      <c r="AU7">
        <f t="shared" si="7"/>
        <v>36.435854447408403</v>
      </c>
      <c r="AW7">
        <v>4</v>
      </c>
      <c r="AX7">
        <f>(R7*SUMPRODUCT(K8:$K$23, X8:$X$23)-$AZ$3*SUMPRODUCT(K7:$K$22, W8:$W$23))/Z7</f>
        <v>49.842769827602254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146.31324923323101</v>
      </c>
      <c r="P8">
        <f t="shared" si="22"/>
        <v>7.3156624616615504</v>
      </c>
      <c r="Q8" s="4">
        <f t="shared" si="23"/>
        <v>25</v>
      </c>
      <c r="R8">
        <f t="shared" si="0"/>
        <v>50000</v>
      </c>
      <c r="S8">
        <f t="shared" si="11"/>
        <v>57.956828627946877</v>
      </c>
      <c r="U8">
        <f t="shared" si="12"/>
        <v>1.223083E-3</v>
      </c>
      <c r="V8">
        <f t="shared" si="13"/>
        <v>0.01</v>
      </c>
      <c r="W8">
        <f t="shared" si="14"/>
        <v>0.95602202561706773</v>
      </c>
      <c r="X8">
        <f t="shared" si="15"/>
        <v>1.1692942871578001E-3</v>
      </c>
      <c r="Y8">
        <f t="shared" si="16"/>
        <v>9.5602202561706779E-3</v>
      </c>
      <c r="Z8">
        <f t="shared" si="17"/>
        <v>0.94529251107373924</v>
      </c>
      <c r="AB8">
        <f t="shared" si="18"/>
        <v>57.956828627946877</v>
      </c>
      <c r="AC8">
        <f t="shared" si="19"/>
        <v>63.944636239454937</v>
      </c>
      <c r="AE8">
        <f t="shared" si="1"/>
        <v>138.3088187710388</v>
      </c>
      <c r="AF8">
        <f t="shared" si="2"/>
        <v>-6.9154409385519395</v>
      </c>
      <c r="AG8">
        <f t="shared" si="2"/>
        <v>-23.632312776843481</v>
      </c>
      <c r="AH8">
        <f t="shared" si="3"/>
        <v>-58.464714357890003</v>
      </c>
      <c r="AI8">
        <f t="shared" si="4"/>
        <v>49.296350697753383</v>
      </c>
      <c r="AJ8">
        <f t="shared" si="5"/>
        <v>-5.9878076115080603</v>
      </c>
      <c r="AK8">
        <f t="shared" si="24"/>
        <v>4.0331593976072382</v>
      </c>
      <c r="AL8">
        <f t="shared" si="6"/>
        <v>47.341702483852558</v>
      </c>
      <c r="AN8">
        <f t="shared" si="7"/>
        <v>90.917771256790601</v>
      </c>
      <c r="AO8">
        <f t="shared" si="7"/>
        <v>-4.5458885628395302</v>
      </c>
      <c r="AP8">
        <f t="shared" si="7"/>
        <v>-15.534780980747495</v>
      </c>
      <c r="AQ8">
        <f t="shared" si="7"/>
        <v>-38.431978335262023</v>
      </c>
      <c r="AR8">
        <f t="shared" si="7"/>
        <v>32.405123377941564</v>
      </c>
      <c r="AS8">
        <f t="shared" si="7"/>
        <v>-3.9361056481436298</v>
      </c>
      <c r="AT8">
        <f t="shared" si="7"/>
        <v>2.6512110132388211</v>
      </c>
      <c r="AU8">
        <f t="shared" si="7"/>
        <v>31.120228743036751</v>
      </c>
      <c r="AW8">
        <v>5</v>
      </c>
      <c r="AX8">
        <f>(R8*SUMPRODUCT(K9:$K$23, X9:$X$23)-$AZ$3*SUMPRODUCT(K8:$K$22, W9:$W$23))/Z8</f>
        <v>57.956828627946877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146.31324923323101</v>
      </c>
      <c r="P9">
        <f t="shared" si="22"/>
        <v>7.3156624616615504</v>
      </c>
      <c r="Q9" s="4">
        <f t="shared" si="23"/>
        <v>25</v>
      </c>
      <c r="R9">
        <f t="shared" si="0"/>
        <v>50000</v>
      </c>
      <c r="S9">
        <f t="shared" si="11"/>
        <v>63.944636239454937</v>
      </c>
      <c r="U9">
        <f t="shared" si="12"/>
        <v>1.254064E-3</v>
      </c>
      <c r="V9">
        <f t="shared" si="13"/>
        <v>0.01</v>
      </c>
      <c r="W9">
        <f t="shared" si="14"/>
        <v>0.94529251107373924</v>
      </c>
      <c r="X9">
        <f t="shared" si="15"/>
        <v>1.1854573076071778E-3</v>
      </c>
      <c r="Y9">
        <f t="shared" si="16"/>
        <v>9.4529251107373924E-3</v>
      </c>
      <c r="Z9">
        <f t="shared" si="17"/>
        <v>0.93465412865539466</v>
      </c>
      <c r="AB9">
        <f t="shared" si="18"/>
        <v>63.944636239454937</v>
      </c>
      <c r="AC9">
        <f t="shared" si="19"/>
        <v>68.639607469754253</v>
      </c>
      <c r="AE9">
        <f t="shared" si="1"/>
        <v>136.75228247282513</v>
      </c>
      <c r="AF9">
        <f t="shared" si="2"/>
        <v>-6.8376141236412558</v>
      </c>
      <c r="AG9">
        <f t="shared" si="2"/>
        <v>-23.366353216384866</v>
      </c>
      <c r="AH9">
        <f t="shared" si="3"/>
        <v>-59.272865380358887</v>
      </c>
      <c r="AI9">
        <f t="shared" si="4"/>
        <v>47.275449752440117</v>
      </c>
      <c r="AJ9">
        <f t="shared" si="5"/>
        <v>-4.6949712302993163</v>
      </c>
      <c r="AK9">
        <f t="shared" si="24"/>
        <v>1.1437698970729691</v>
      </c>
      <c r="AL9">
        <f t="shared" si="6"/>
        <v>43.724248419213772</v>
      </c>
      <c r="AN9">
        <f t="shared" si="7"/>
        <v>85.434876297594883</v>
      </c>
      <c r="AO9">
        <f t="shared" si="7"/>
        <v>-4.271743814879744</v>
      </c>
      <c r="AP9">
        <f t="shared" si="7"/>
        <v>-14.597939138342692</v>
      </c>
      <c r="AQ9">
        <f t="shared" si="7"/>
        <v>-37.030240592739268</v>
      </c>
      <c r="AR9">
        <f t="shared" si="7"/>
        <v>29.534952751633178</v>
      </c>
      <c r="AS9">
        <f t="shared" si="7"/>
        <v>-2.9331450929244767</v>
      </c>
      <c r="AT9">
        <f t="shared" si="7"/>
        <v>0.71456094115840474</v>
      </c>
      <c r="AU9">
        <f t="shared" si="7"/>
        <v>27.316368599867104</v>
      </c>
      <c r="AW9">
        <v>6</v>
      </c>
      <c r="AX9">
        <f>(R9*SUMPRODUCT(K10:$K$23, X10:$X$23)-$AZ$3*SUMPRODUCT(K9:$K$22, W10:$W$23))/Z9</f>
        <v>63.944636239454937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146.31324923323101</v>
      </c>
      <c r="P10">
        <f t="shared" si="22"/>
        <v>7.3156624616615504</v>
      </c>
      <c r="Q10" s="4">
        <f t="shared" si="23"/>
        <v>25</v>
      </c>
      <c r="R10">
        <f t="shared" si="0"/>
        <v>50000</v>
      </c>
      <c r="S10">
        <f t="shared" si="11"/>
        <v>68.639607469754253</v>
      </c>
      <c r="U10">
        <f t="shared" si="12"/>
        <v>1.2910420000000001E-3</v>
      </c>
      <c r="V10">
        <f t="shared" si="13"/>
        <v>0.01</v>
      </c>
      <c r="W10">
        <f t="shared" si="14"/>
        <v>0.93465412865539466</v>
      </c>
      <c r="X10">
        <f t="shared" si="15"/>
        <v>1.2066777355675181E-3</v>
      </c>
      <c r="Y10">
        <f t="shared" si="16"/>
        <v>9.3465412865539471E-3</v>
      </c>
      <c r="Z10">
        <f t="shared" si="17"/>
        <v>0.92410090963327318</v>
      </c>
      <c r="AB10">
        <f t="shared" si="18"/>
        <v>68.639607469754253</v>
      </c>
      <c r="AC10">
        <f t="shared" si="19"/>
        <v>72.130948501434716</v>
      </c>
      <c r="AE10">
        <f t="shared" si="1"/>
        <v>135.20820670782859</v>
      </c>
      <c r="AF10">
        <f t="shared" si="2"/>
        <v>-6.7604103353914295</v>
      </c>
      <c r="AG10">
        <f t="shared" si="2"/>
        <v>-23.10252274083183</v>
      </c>
      <c r="AH10">
        <f t="shared" si="3"/>
        <v>-60.333886778375906</v>
      </c>
      <c r="AI10">
        <f t="shared" si="4"/>
        <v>45.011386853229418</v>
      </c>
      <c r="AJ10">
        <f t="shared" si="5"/>
        <v>-3.4913410316804629</v>
      </c>
      <c r="AK10">
        <f t="shared" si="24"/>
        <v>0.80805835575298479</v>
      </c>
      <c r="AL10">
        <f t="shared" si="6"/>
        <v>42.328104177301938</v>
      </c>
      <c r="AN10">
        <f t="shared" si="7"/>
        <v>80.256748238531046</v>
      </c>
      <c r="AO10">
        <f t="shared" si="7"/>
        <v>-4.0128374119265526</v>
      </c>
      <c r="AP10">
        <f t="shared" si="7"/>
        <v>-13.713171681157455</v>
      </c>
      <c r="AQ10">
        <f t="shared" si="7"/>
        <v>-35.812926443789507</v>
      </c>
      <c r="AR10">
        <f t="shared" si="7"/>
        <v>26.717812701657529</v>
      </c>
      <c r="AS10">
        <f t="shared" si="7"/>
        <v>-2.072386617773315</v>
      </c>
      <c r="AT10">
        <f t="shared" si="7"/>
        <v>0.47964644749595442</v>
      </c>
      <c r="AU10">
        <f t="shared" si="7"/>
        <v>25.125072531380169</v>
      </c>
      <c r="AW10">
        <v>7</v>
      </c>
      <c r="AX10">
        <f>(R10*SUMPRODUCT(K11:$K$23, X11:$X$23)-$AZ$3*SUMPRODUCT(K10:$K$22, W11:$W$23))/Z10</f>
        <v>68.639607469754253</v>
      </c>
    </row>
    <row r="11" spans="1:52" x14ac:dyDescent="0.25">
      <c r="A11" t="s">
        <v>33</v>
      </c>
      <c r="C11" s="7">
        <f>AU25</f>
        <v>114.42604066545533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146.31324923323101</v>
      </c>
      <c r="P11">
        <f t="shared" si="22"/>
        <v>7.3156624616615504</v>
      </c>
      <c r="Q11" s="4">
        <f t="shared" si="23"/>
        <v>25</v>
      </c>
      <c r="R11">
        <f t="shared" si="0"/>
        <v>50000</v>
      </c>
      <c r="S11">
        <f t="shared" si="11"/>
        <v>72.130948501434716</v>
      </c>
      <c r="U11">
        <f t="shared" si="12"/>
        <v>1.3270199999999999E-3</v>
      </c>
      <c r="V11">
        <f t="shared" si="13"/>
        <v>0.01</v>
      </c>
      <c r="W11">
        <f t="shared" si="14"/>
        <v>0.92410090963327318</v>
      </c>
      <c r="X11">
        <f t="shared" si="15"/>
        <v>1.2263003891015462E-3</v>
      </c>
      <c r="Y11">
        <f t="shared" si="16"/>
        <v>9.2410090963327314E-3</v>
      </c>
      <c r="Z11">
        <f t="shared" si="17"/>
        <v>0.9136336001478389</v>
      </c>
      <c r="AB11">
        <f t="shared" si="18"/>
        <v>72.130948501434716</v>
      </c>
      <c r="AC11">
        <f t="shared" si="19"/>
        <v>74.299248707039041</v>
      </c>
      <c r="AE11">
        <f t="shared" si="1"/>
        <v>133.67670064628487</v>
      </c>
      <c r="AF11">
        <f t="shared" si="2"/>
        <v>-6.6838350323142439</v>
      </c>
      <c r="AG11">
        <f t="shared" si="2"/>
        <v>-22.840840003695973</v>
      </c>
      <c r="AH11">
        <f t="shared" si="3"/>
        <v>-61.315019455077305</v>
      </c>
      <c r="AI11">
        <f t="shared" si="4"/>
        <v>42.837006155197344</v>
      </c>
      <c r="AJ11">
        <f t="shared" si="5"/>
        <v>-2.168300205604325</v>
      </c>
      <c r="AK11">
        <f t="shared" si="24"/>
        <v>0.47789715387697279</v>
      </c>
      <c r="AL11">
        <f t="shared" si="6"/>
        <v>41.146603103469992</v>
      </c>
      <c r="AN11">
        <f t="shared" si="7"/>
        <v>75.461415545504735</v>
      </c>
      <c r="AO11">
        <f t="shared" si="7"/>
        <v>-3.7730707772752368</v>
      </c>
      <c r="AP11">
        <f t="shared" si="7"/>
        <v>-12.893811042569235</v>
      </c>
      <c r="AQ11">
        <f t="shared" si="7"/>
        <v>-34.612749566009633</v>
      </c>
      <c r="AR11">
        <f t="shared" si="7"/>
        <v>24.181784159650633</v>
      </c>
      <c r="AS11">
        <f t="shared" si="7"/>
        <v>-1.224020356961576</v>
      </c>
      <c r="AT11">
        <f t="shared" si="7"/>
        <v>0.26977622534347401</v>
      </c>
      <c r="AU11">
        <f t="shared" si="7"/>
        <v>23.227540028032532</v>
      </c>
      <c r="AW11">
        <v>8</v>
      </c>
      <c r="AX11">
        <f>(R11*SUMPRODUCT(K12:$K$23, X12:$X$23)-$AZ$3*SUMPRODUCT(K11:$K$22, W12:$W$23))/Z11</f>
        <v>72.130948501434716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146.31324923323101</v>
      </c>
      <c r="P12">
        <f t="shared" si="22"/>
        <v>7.3156624616615504</v>
      </c>
      <c r="Q12" s="4">
        <f t="shared" si="23"/>
        <v>25</v>
      </c>
      <c r="R12">
        <f t="shared" si="0"/>
        <v>50000</v>
      </c>
      <c r="S12">
        <f t="shared" si="11"/>
        <v>74.299248707039041</v>
      </c>
      <c r="U12">
        <f t="shared" si="12"/>
        <v>1.3729930000000001E-3</v>
      </c>
      <c r="V12">
        <f t="shared" si="13"/>
        <v>0.01</v>
      </c>
      <c r="W12">
        <f t="shared" si="14"/>
        <v>0.9136336001478389</v>
      </c>
      <c r="X12">
        <f t="shared" si="15"/>
        <v>1.2544125375677818E-3</v>
      </c>
      <c r="Y12">
        <f t="shared" si="16"/>
        <v>9.1363360014783887E-3</v>
      </c>
      <c r="Z12">
        <f t="shared" si="17"/>
        <v>0.90324285160879281</v>
      </c>
      <c r="AB12">
        <f t="shared" si="18"/>
        <v>74.299248707039041</v>
      </c>
      <c r="AC12">
        <f t="shared" si="19"/>
        <v>75.185366458019331</v>
      </c>
      <c r="AE12">
        <f t="shared" si="1"/>
        <v>132.15639646557159</v>
      </c>
      <c r="AF12">
        <f t="shared" si="2"/>
        <v>-6.6078198232785796</v>
      </c>
      <c r="AG12">
        <f t="shared" si="2"/>
        <v>-22.581071290219821</v>
      </c>
      <c r="AH12">
        <f t="shared" si="3"/>
        <v>-62.720626878389091</v>
      </c>
      <c r="AI12">
        <f t="shared" si="4"/>
        <v>40.246878473684099</v>
      </c>
      <c r="AJ12">
        <f t="shared" si="5"/>
        <v>-0.88611775098029</v>
      </c>
      <c r="AK12">
        <f t="shared" si="24"/>
        <v>0.45964999830346365</v>
      </c>
      <c r="AL12">
        <f t="shared" si="6"/>
        <v>39.820410721007271</v>
      </c>
      <c r="AN12">
        <f t="shared" si="7"/>
        <v>70.922324740693625</v>
      </c>
      <c r="AO12">
        <f t="shared" si="7"/>
        <v>-3.5461162370346813</v>
      </c>
      <c r="AP12">
        <f t="shared" si="7"/>
        <v>-12.118233501130119</v>
      </c>
      <c r="AQ12">
        <f t="shared" si="7"/>
        <v>-33.659306597148515</v>
      </c>
      <c r="AR12">
        <f t="shared" si="7"/>
        <v>21.598668405380312</v>
      </c>
      <c r="AS12">
        <f t="shared" si="7"/>
        <v>-0.47553907774633725</v>
      </c>
      <c r="AT12">
        <f t="shared" si="7"/>
        <v>0.24667323957512788</v>
      </c>
      <c r="AU12">
        <f t="shared" si="7"/>
        <v>21.369802567209103</v>
      </c>
      <c r="AW12">
        <v>9</v>
      </c>
      <c r="AX12">
        <f>(R12*SUMPRODUCT(K13:$K$23, X13:$X$23)-$AZ$3*SUMPRODUCT(K12:$K$22, W13:$W$23))/Z12</f>
        <v>74.299248707039041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146.31324923323101</v>
      </c>
      <c r="P13">
        <f t="shared" si="22"/>
        <v>7.3156624616615504</v>
      </c>
      <c r="Q13" s="4">
        <f t="shared" si="23"/>
        <v>25</v>
      </c>
      <c r="R13">
        <f t="shared" si="0"/>
        <v>50000</v>
      </c>
      <c r="S13">
        <f t="shared" si="11"/>
        <v>75.185366458019331</v>
      </c>
      <c r="U13">
        <f t="shared" si="12"/>
        <v>1.420964E-3</v>
      </c>
      <c r="V13">
        <f t="shared" si="13"/>
        <v>0.01</v>
      </c>
      <c r="W13">
        <f t="shared" si="14"/>
        <v>0.90324285160879281</v>
      </c>
      <c r="X13">
        <f t="shared" si="15"/>
        <v>1.2834755753934367E-3</v>
      </c>
      <c r="Y13">
        <f t="shared" si="16"/>
        <v>9.0324285160879279E-3</v>
      </c>
      <c r="Z13">
        <f t="shared" si="17"/>
        <v>0.8929269475173115</v>
      </c>
      <c r="AB13">
        <f t="shared" si="18"/>
        <v>75.185366458019331</v>
      </c>
      <c r="AC13">
        <f t="shared" si="19"/>
        <v>74.700854986275928</v>
      </c>
      <c r="AE13">
        <f t="shared" si="1"/>
        <v>130.64704301916859</v>
      </c>
      <c r="AF13">
        <f t="shared" si="2"/>
        <v>-6.5323521509584292</v>
      </c>
      <c r="AG13">
        <f t="shared" si="2"/>
        <v>-22.323173687932787</v>
      </c>
      <c r="AH13">
        <f t="shared" si="3"/>
        <v>-64.173778769671841</v>
      </c>
      <c r="AI13">
        <f t="shared" si="4"/>
        <v>37.617738410605526</v>
      </c>
      <c r="AJ13">
        <f t="shared" si="5"/>
        <v>0.48451147174340292</v>
      </c>
      <c r="AK13">
        <f t="shared" si="24"/>
        <v>0.39860011465245904</v>
      </c>
      <c r="AL13">
        <f t="shared" si="6"/>
        <v>38.500849997001389</v>
      </c>
      <c r="AN13">
        <f t="shared" si="7"/>
        <v>66.665706402047974</v>
      </c>
      <c r="AO13">
        <f t="shared" si="7"/>
        <v>-3.3332853201023984</v>
      </c>
      <c r="AP13">
        <f t="shared" si="7"/>
        <v>-11.390920978007147</v>
      </c>
      <c r="AQ13">
        <f t="shared" si="7"/>
        <v>-32.746170103070945</v>
      </c>
      <c r="AR13">
        <f t="shared" si="7"/>
        <v>19.195330000867479</v>
      </c>
      <c r="AS13">
        <f t="shared" si="7"/>
        <v>0.24723329956217033</v>
      </c>
      <c r="AT13">
        <f t="shared" si="7"/>
        <v>0.20339502219996436</v>
      </c>
      <c r="AU13">
        <f t="shared" si="7"/>
        <v>19.645958322629614</v>
      </c>
      <c r="AW13">
        <v>10</v>
      </c>
      <c r="AX13">
        <f>(R13*SUMPRODUCT(K14:$K$23, X14:$X$23)-$AZ$3*SUMPRODUCT(K13:$K$22, W14:$W$23))/Z13</f>
        <v>75.185366458019331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146.31324923323101</v>
      </c>
      <c r="P14">
        <f t="shared" si="22"/>
        <v>7.3156624616615504</v>
      </c>
      <c r="Q14" s="4">
        <f t="shared" si="23"/>
        <v>25</v>
      </c>
      <c r="R14">
        <f t="shared" si="0"/>
        <v>50000</v>
      </c>
      <c r="S14">
        <f t="shared" si="11"/>
        <v>74.700854986275928</v>
      </c>
      <c r="U14">
        <f t="shared" si="12"/>
        <v>1.47693E-3</v>
      </c>
      <c r="V14">
        <f t="shared" si="13"/>
        <v>0.01</v>
      </c>
      <c r="W14">
        <f t="shared" si="14"/>
        <v>0.8929269475173115</v>
      </c>
      <c r="X14">
        <f t="shared" si="15"/>
        <v>1.318790596596743E-3</v>
      </c>
      <c r="Y14">
        <f t="shared" si="16"/>
        <v>8.9292694751731145E-3</v>
      </c>
      <c r="Z14">
        <f t="shared" si="17"/>
        <v>0.88267888744554157</v>
      </c>
      <c r="AB14">
        <f t="shared" si="18"/>
        <v>74.700854986275928</v>
      </c>
      <c r="AC14">
        <f t="shared" si="19"/>
        <v>72.503267637180528</v>
      </c>
      <c r="AE14">
        <f t="shared" si="1"/>
        <v>129.14761605173058</v>
      </c>
      <c r="AF14">
        <f t="shared" si="2"/>
        <v>-6.4573808025865294</v>
      </c>
      <c r="AG14">
        <f t="shared" si="2"/>
        <v>-22.066972186138539</v>
      </c>
      <c r="AH14">
        <f t="shared" si="3"/>
        <v>-65.939529829837142</v>
      </c>
      <c r="AI14">
        <f t="shared" si="4"/>
        <v>34.683733233168368</v>
      </c>
      <c r="AJ14">
        <f t="shared" si="5"/>
        <v>2.1975873490954001</v>
      </c>
      <c r="AK14">
        <f t="shared" si="24"/>
        <v>0.35530396242375595</v>
      </c>
      <c r="AL14">
        <f t="shared" si="6"/>
        <v>37.236624544687523</v>
      </c>
      <c r="AN14">
        <f t="shared" si="7"/>
        <v>62.678893623997617</v>
      </c>
      <c r="AO14">
        <f t="shared" si="7"/>
        <v>-3.133944681199881</v>
      </c>
      <c r="AP14">
        <f t="shared" si="7"/>
        <v>-10.70970912621935</v>
      </c>
      <c r="AQ14">
        <f t="shared" si="7"/>
        <v>-32.002269203058951</v>
      </c>
      <c r="AR14">
        <f t="shared" si="7"/>
        <v>16.832970613519429</v>
      </c>
      <c r="AS14">
        <f t="shared" si="7"/>
        <v>1.0665496421414411</v>
      </c>
      <c r="AT14">
        <f t="shared" si="7"/>
        <v>0.17243879481308494</v>
      </c>
      <c r="AU14">
        <f t="shared" si="7"/>
        <v>18.071959050473954</v>
      </c>
      <c r="AW14">
        <v>11</v>
      </c>
      <c r="AX14">
        <f>(R14*SUMPRODUCT(K15:$K$23, X15:$X$23)-$AZ$3*SUMPRODUCT(K14:$K$22, W15:$W$23))/Z14</f>
        <v>74.700854986275928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146.31324923323101</v>
      </c>
      <c r="P15">
        <f t="shared" si="22"/>
        <v>7.3156624616615504</v>
      </c>
      <c r="Q15" s="4">
        <f t="shared" si="23"/>
        <v>25</v>
      </c>
      <c r="R15">
        <f t="shared" si="0"/>
        <v>50000</v>
      </c>
      <c r="S15">
        <f t="shared" si="11"/>
        <v>72.503267637180528</v>
      </c>
      <c r="U15">
        <f t="shared" si="12"/>
        <v>1.553883E-3</v>
      </c>
      <c r="V15">
        <f t="shared" si="13"/>
        <v>0.01</v>
      </c>
      <c r="W15">
        <f t="shared" si="14"/>
        <v>0.88267888744554157</v>
      </c>
      <c r="X15">
        <f t="shared" si="15"/>
        <v>1.3715797176605405E-3</v>
      </c>
      <c r="Y15">
        <f t="shared" si="16"/>
        <v>8.8267888744554164E-3</v>
      </c>
      <c r="Z15">
        <f t="shared" si="17"/>
        <v>0.87248051885342559</v>
      </c>
      <c r="AB15">
        <f t="shared" si="18"/>
        <v>72.503267637180528</v>
      </c>
      <c r="AC15">
        <f t="shared" si="19"/>
        <v>68.560972799551919</v>
      </c>
      <c r="AE15">
        <f t="shared" si="1"/>
        <v>127.65545960613996</v>
      </c>
      <c r="AF15">
        <f t="shared" si="2"/>
        <v>-6.3827729803069984</v>
      </c>
      <c r="AG15">
        <f t="shared" si="2"/>
        <v>-21.812012971335641</v>
      </c>
      <c r="AH15">
        <f t="shared" si="3"/>
        <v>-68.57898588302703</v>
      </c>
      <c r="AI15">
        <f t="shared" si="4"/>
        <v>30.881687771470297</v>
      </c>
      <c r="AJ15">
        <f t="shared" si="5"/>
        <v>3.9422948376286087</v>
      </c>
      <c r="AK15">
        <f t="shared" si="24"/>
        <v>0.79448141247835524</v>
      </c>
      <c r="AL15">
        <f t="shared" si="6"/>
        <v>35.61846402157726</v>
      </c>
      <c r="AN15">
        <f t="shared" si="7"/>
        <v>58.89790761526428</v>
      </c>
      <c r="AO15">
        <f t="shared" si="7"/>
        <v>-2.9448953807632141</v>
      </c>
      <c r="AP15">
        <f t="shared" si="7"/>
        <v>-10.06366612796937</v>
      </c>
      <c r="AQ15">
        <f t="shared" si="7"/>
        <v>-31.641096960123782</v>
      </c>
      <c r="AR15">
        <f t="shared" si="7"/>
        <v>14.248249146407918</v>
      </c>
      <c r="AS15">
        <f t="shared" si="7"/>
        <v>1.8189031464472916</v>
      </c>
      <c r="AT15">
        <f t="shared" si="7"/>
        <v>0.36655927587090981</v>
      </c>
      <c r="AU15">
        <f t="shared" si="7"/>
        <v>16.433711568726121</v>
      </c>
      <c r="AW15">
        <v>12</v>
      </c>
      <c r="AX15">
        <f>(R15*SUMPRODUCT(K16:$K$23, X16:$X$23)-$AZ$3*SUMPRODUCT(K15:$K$22, W16:$W$23))/Z15</f>
        <v>72.503267637180528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146.31324923323101</v>
      </c>
      <c r="P16">
        <f t="shared" si="22"/>
        <v>7.3156624616615504</v>
      </c>
      <c r="Q16" s="4">
        <f t="shared" si="23"/>
        <v>25</v>
      </c>
      <c r="R16">
        <f t="shared" si="0"/>
        <v>50000</v>
      </c>
      <c r="S16">
        <f t="shared" si="11"/>
        <v>68.560972799551919</v>
      </c>
      <c r="U16">
        <f t="shared" si="12"/>
        <v>1.6428289999999999E-3</v>
      </c>
      <c r="V16">
        <f t="shared" si="13"/>
        <v>0.01</v>
      </c>
      <c r="W16">
        <f t="shared" si="14"/>
        <v>0.87248051885342559</v>
      </c>
      <c r="X16">
        <f t="shared" si="15"/>
        <v>1.4333362983074542E-3</v>
      </c>
      <c r="Y16">
        <f t="shared" si="16"/>
        <v>8.7248051885342563E-3</v>
      </c>
      <c r="Z16">
        <f t="shared" si="17"/>
        <v>0.8623223773665839</v>
      </c>
      <c r="AB16">
        <f t="shared" si="18"/>
        <v>68.560972799551919</v>
      </c>
      <c r="AC16">
        <f t="shared" si="19"/>
        <v>63.158399047387682</v>
      </c>
      <c r="AE16">
        <f t="shared" si="1"/>
        <v>126.16918891902927</v>
      </c>
      <c r="AF16">
        <f t="shared" si="2"/>
        <v>-6.3084594459514634</v>
      </c>
      <c r="AG16">
        <f t="shared" si="2"/>
        <v>-21.558059434164598</v>
      </c>
      <c r="AH16">
        <f t="shared" si="3"/>
        <v>-71.666814915372711</v>
      </c>
      <c r="AI16">
        <f t="shared" si="4"/>
        <v>26.635855123540509</v>
      </c>
      <c r="AJ16">
        <f t="shared" si="5"/>
        <v>5.402573752164237</v>
      </c>
      <c r="AK16">
        <f t="shared" si="24"/>
        <v>1.3377940861356712</v>
      </c>
      <c r="AL16">
        <f t="shared" si="6"/>
        <v>33.376222961840419</v>
      </c>
      <c r="AN16">
        <f t="shared" si="7"/>
        <v>55.193106426891028</v>
      </c>
      <c r="AO16">
        <f t="shared" si="7"/>
        <v>-2.7596553213445514</v>
      </c>
      <c r="AP16">
        <f t="shared" si="7"/>
        <v>-9.4306405462485348</v>
      </c>
      <c r="AQ16">
        <f t="shared" si="7"/>
        <v>-31.350872402286509</v>
      </c>
      <c r="AR16">
        <f t="shared" si="7"/>
        <v>11.65193815701144</v>
      </c>
      <c r="AS16">
        <f t="shared" si="7"/>
        <v>2.3633727904337465</v>
      </c>
      <c r="AT16">
        <f t="shared" si="7"/>
        <v>0.58522220841680606</v>
      </c>
      <c r="AU16">
        <f t="shared" si="7"/>
        <v>14.600533155861992</v>
      </c>
      <c r="AW16">
        <v>13</v>
      </c>
      <c r="AX16">
        <f>(R16*SUMPRODUCT(K17:$K$23, X17:$X$23)-$AZ$3*SUMPRODUCT(K16:$K$22, W17:$W$23))/Z16</f>
        <v>68.560972799551919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146.31324923323101</v>
      </c>
      <c r="P17">
        <f t="shared" si="22"/>
        <v>7.3156624616615504</v>
      </c>
      <c r="Q17" s="4">
        <f t="shared" si="23"/>
        <v>25</v>
      </c>
      <c r="R17">
        <f t="shared" si="0"/>
        <v>50000</v>
      </c>
      <c r="S17">
        <f t="shared" si="11"/>
        <v>63.158399047387682</v>
      </c>
      <c r="U17">
        <f t="shared" si="12"/>
        <v>1.733774E-3</v>
      </c>
      <c r="V17">
        <f t="shared" si="13"/>
        <v>0.01</v>
      </c>
      <c r="W17">
        <f t="shared" si="14"/>
        <v>0.8623223773665839</v>
      </c>
      <c r="X17">
        <f t="shared" si="15"/>
        <v>1.4950721174963716E-3</v>
      </c>
      <c r="Y17">
        <f t="shared" si="16"/>
        <v>8.623223773665839E-3</v>
      </c>
      <c r="Z17">
        <f t="shared" si="17"/>
        <v>0.8522040814754217</v>
      </c>
      <c r="AB17">
        <f t="shared" si="18"/>
        <v>63.158399047387682</v>
      </c>
      <c r="AC17">
        <f t="shared" si="19"/>
        <v>56.456652575903817</v>
      </c>
      <c r="AE17">
        <f t="shared" si="1"/>
        <v>124.68874817049007</v>
      </c>
      <c r="AF17">
        <f t="shared" si="2"/>
        <v>-6.2344374085245038</v>
      </c>
      <c r="AG17">
        <f t="shared" si="2"/>
        <v>-21.305102036885543</v>
      </c>
      <c r="AH17">
        <f t="shared" si="3"/>
        <v>-74.753605874818575</v>
      </c>
      <c r="AI17">
        <f t="shared" si="4"/>
        <v>22.395602850261454</v>
      </c>
      <c r="AJ17">
        <f t="shared" si="5"/>
        <v>6.7017464714838653</v>
      </c>
      <c r="AK17">
        <f t="shared" si="24"/>
        <v>2.5062553953690747</v>
      </c>
      <c r="AL17">
        <f t="shared" si="6"/>
        <v>31.603604717114393</v>
      </c>
      <c r="AN17">
        <f t="shared" si="7"/>
        <v>51.375607977507713</v>
      </c>
      <c r="AO17">
        <f t="shared" si="7"/>
        <v>-2.5687803988753859</v>
      </c>
      <c r="AP17">
        <f t="shared" si="7"/>
        <v>-8.7783588032434956</v>
      </c>
      <c r="AQ17">
        <f t="shared" si="7"/>
        <v>-30.800790020592459</v>
      </c>
      <c r="AR17">
        <f t="shared" si="7"/>
        <v>9.2276787547963774</v>
      </c>
      <c r="AS17">
        <f t="shared" si="7"/>
        <v>2.761326138368331</v>
      </c>
      <c r="AT17">
        <f t="shared" si="7"/>
        <v>1.0326544822467689</v>
      </c>
      <c r="AU17">
        <f t="shared" si="7"/>
        <v>13.021659375411476</v>
      </c>
      <c r="AW17">
        <v>14</v>
      </c>
      <c r="AX17">
        <f>(R17*SUMPRODUCT(K18:$K$23, X18:$X$23)-$AZ$3*SUMPRODUCT(K17:$K$22, W18:$W$23))/Z17</f>
        <v>63.158399047387682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146.31324923323101</v>
      </c>
      <c r="P18">
        <f t="shared" si="22"/>
        <v>7.3156624616615504</v>
      </c>
      <c r="Q18" s="4">
        <f t="shared" si="23"/>
        <v>25</v>
      </c>
      <c r="R18">
        <f t="shared" si="0"/>
        <v>50000</v>
      </c>
      <c r="S18">
        <f t="shared" si="11"/>
        <v>56.456652575903817</v>
      </c>
      <c r="U18">
        <f t="shared" si="12"/>
        <v>1.8297159999999999E-3</v>
      </c>
      <c r="V18">
        <f t="shared" si="13"/>
        <v>0.01</v>
      </c>
      <c r="W18">
        <f t="shared" si="14"/>
        <v>0.8522040814754217</v>
      </c>
      <c r="X18">
        <f t="shared" si="15"/>
        <v>1.5592914431408827E-3</v>
      </c>
      <c r="Y18">
        <f t="shared" si="16"/>
        <v>8.522040814754217E-3</v>
      </c>
      <c r="Z18">
        <f t="shared" si="17"/>
        <v>0.8421227492175265</v>
      </c>
      <c r="AB18">
        <f t="shared" si="18"/>
        <v>56.456652575903817</v>
      </c>
      <c r="AC18">
        <f t="shared" si="19"/>
        <v>48.257596233409878</v>
      </c>
      <c r="AE18">
        <f t="shared" si="1"/>
        <v>123.21371569123764</v>
      </c>
      <c r="AF18">
        <f t="shared" si="2"/>
        <v>-6.1606857845618821</v>
      </c>
      <c r="AG18">
        <f t="shared" si="2"/>
        <v>-21.053068730438163</v>
      </c>
      <c r="AH18">
        <f t="shared" si="3"/>
        <v>-77.964572157044131</v>
      </c>
      <c r="AI18">
        <f t="shared" si="4"/>
        <v>18.035389019193474</v>
      </c>
      <c r="AJ18">
        <f t="shared" si="5"/>
        <v>8.1990563424939396</v>
      </c>
      <c r="AK18">
        <f t="shared" si="24"/>
        <v>3.7478091416237187</v>
      </c>
      <c r="AL18">
        <f t="shared" si="6"/>
        <v>29.982254503311133</v>
      </c>
      <c r="AN18">
        <f t="shared" si="7"/>
        <v>47.442154121863808</v>
      </c>
      <c r="AO18">
        <f t="shared" si="7"/>
        <v>-2.3721077060931903</v>
      </c>
      <c r="AP18">
        <f t="shared" si="7"/>
        <v>-8.1062641918091991</v>
      </c>
      <c r="AQ18">
        <f t="shared" si="7"/>
        <v>-30.019444081927809</v>
      </c>
      <c r="AR18">
        <f t="shared" si="7"/>
        <v>6.9443381420336117</v>
      </c>
      <c r="AS18">
        <f t="shared" si="7"/>
        <v>3.1569609963649921</v>
      </c>
      <c r="AT18">
        <f t="shared" si="7"/>
        <v>1.4430547599246464</v>
      </c>
      <c r="AU18">
        <f t="shared" si="7"/>
        <v>11.544353898323251</v>
      </c>
      <c r="AW18">
        <v>15</v>
      </c>
      <c r="AX18">
        <f>(R18*SUMPRODUCT(K19:$K$23, X19:$X$23)-$AZ$3*SUMPRODUCT(K18:$K$22, W19:$W$23))/Z18</f>
        <v>56.456652575903817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146.31324923323101</v>
      </c>
      <c r="P19">
        <f t="shared" si="22"/>
        <v>7.3156624616615504</v>
      </c>
      <c r="Q19" s="4">
        <f t="shared" si="23"/>
        <v>25</v>
      </c>
      <c r="R19">
        <f t="shared" si="0"/>
        <v>50000</v>
      </c>
      <c r="S19">
        <f t="shared" si="11"/>
        <v>48.257596233409878</v>
      </c>
      <c r="U19">
        <f t="shared" si="12"/>
        <v>1.940649E-3</v>
      </c>
      <c r="V19">
        <f t="shared" si="13"/>
        <v>0.01</v>
      </c>
      <c r="W19">
        <f t="shared" si="14"/>
        <v>0.8421227492175265</v>
      </c>
      <c r="X19">
        <f t="shared" si="15"/>
        <v>1.6342646711462437E-3</v>
      </c>
      <c r="Y19">
        <f t="shared" si="16"/>
        <v>8.4212274921752657E-3</v>
      </c>
      <c r="Z19">
        <f t="shared" si="17"/>
        <v>0.83206725705420503</v>
      </c>
      <c r="AB19">
        <f t="shared" si="18"/>
        <v>48.257596233409878</v>
      </c>
      <c r="AC19">
        <f t="shared" si="19"/>
        <v>38.08368615354577</v>
      </c>
      <c r="AE19">
        <f t="shared" si="1"/>
        <v>121.74246396018279</v>
      </c>
      <c r="AF19">
        <f t="shared" si="2"/>
        <v>-6.0871231980091398</v>
      </c>
      <c r="AG19">
        <f t="shared" si="2"/>
        <v>-20.801681426355128</v>
      </c>
      <c r="AH19">
        <f t="shared" si="3"/>
        <v>-81.713233557312179</v>
      </c>
      <c r="AI19">
        <f t="shared" si="4"/>
        <v>13.140425778506341</v>
      </c>
      <c r="AJ19">
        <f t="shared" si="5"/>
        <v>10.173910079864108</v>
      </c>
      <c r="AK19">
        <f t="shared" si="24"/>
        <v>3.6552584950015126</v>
      </c>
      <c r="AL19">
        <f t="shared" si="6"/>
        <v>26.96959435337196</v>
      </c>
      <c r="AN19">
        <f t="shared" si="7"/>
        <v>43.670266453969383</v>
      </c>
      <c r="AO19">
        <f t="shared" si="7"/>
        <v>-2.1835133226984693</v>
      </c>
      <c r="AP19">
        <f t="shared" si="7"/>
        <v>-7.4617757931745272</v>
      </c>
      <c r="AQ19">
        <f t="shared" si="7"/>
        <v>-29.31137227048692</v>
      </c>
      <c r="AR19">
        <f t="shared" si="7"/>
        <v>4.7136050676094623</v>
      </c>
      <c r="AS19">
        <f t="shared" si="7"/>
        <v>3.6494855583972967</v>
      </c>
      <c r="AT19">
        <f t="shared" si="7"/>
        <v>1.3111785916133472</v>
      </c>
      <c r="AU19">
        <f t="shared" si="7"/>
        <v>9.6742692176201057</v>
      </c>
      <c r="AW19">
        <v>16</v>
      </c>
      <c r="AX19">
        <f>(R19*SUMPRODUCT(K20:$K$23, X20:$X$23)-$AZ$3*SUMPRODUCT(K19:$K$22, W20:$W$23))/Z19</f>
        <v>48.257596233409878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146.31324923323101</v>
      </c>
      <c r="P20">
        <f t="shared" si="22"/>
        <v>7.3156624616615504</v>
      </c>
      <c r="Q20" s="4">
        <f t="shared" si="23"/>
        <v>25</v>
      </c>
      <c r="R20">
        <f t="shared" si="0"/>
        <v>50000</v>
      </c>
      <c r="S20">
        <f t="shared" si="11"/>
        <v>38.08368615354577</v>
      </c>
      <c r="U20">
        <f t="shared" si="12"/>
        <v>2.0505829999999999E-3</v>
      </c>
      <c r="V20">
        <f t="shared" si="13"/>
        <v>0.01</v>
      </c>
      <c r="W20">
        <f t="shared" si="14"/>
        <v>0.83206725705420503</v>
      </c>
      <c r="X20">
        <f t="shared" si="15"/>
        <v>1.7062229721719828E-3</v>
      </c>
      <c r="Y20">
        <f t="shared" si="16"/>
        <v>8.3206725705420505E-3</v>
      </c>
      <c r="Z20">
        <f t="shared" si="17"/>
        <v>0.82204036151149107</v>
      </c>
      <c r="AB20">
        <f t="shared" si="18"/>
        <v>38.08368615354577</v>
      </c>
      <c r="AC20">
        <f t="shared" si="19"/>
        <v>26.185240279870211</v>
      </c>
      <c r="AE20">
        <f t="shared" si="1"/>
        <v>120.27539629360611</v>
      </c>
      <c r="AF20">
        <f t="shared" si="2"/>
        <v>-6.0137698146803054</v>
      </c>
      <c r="AG20">
        <f t="shared" si="2"/>
        <v>-20.551009037787278</v>
      </c>
      <c r="AH20">
        <f t="shared" si="3"/>
        <v>-85.31114860859914</v>
      </c>
      <c r="AI20">
        <f t="shared" si="4"/>
        <v>8.3994688325393838</v>
      </c>
      <c r="AJ20">
        <f t="shared" si="5"/>
        <v>11.898445873675559</v>
      </c>
      <c r="AK20">
        <f t="shared" si="24"/>
        <v>0.65508484431962777</v>
      </c>
      <c r="AL20">
        <f t="shared" si="6"/>
        <v>20.952999550534571</v>
      </c>
      <c r="AN20">
        <f t="shared" si="7"/>
        <v>40.921952274906296</v>
      </c>
      <c r="AO20">
        <f t="shared" si="7"/>
        <v>-2.0460976137453146</v>
      </c>
      <c r="AP20">
        <f t="shared" si="7"/>
        <v>-6.9921815846073097</v>
      </c>
      <c r="AQ20">
        <f t="shared" si="7"/>
        <v>-29.0258761098268</v>
      </c>
      <c r="AR20">
        <f t="shared" si="7"/>
        <v>2.8577969667268683</v>
      </c>
      <c r="AS20">
        <f t="shared" si="7"/>
        <v>4.0482729568357376</v>
      </c>
      <c r="AT20">
        <f t="shared" si="7"/>
        <v>0.22288307967676443</v>
      </c>
      <c r="AU20">
        <f t="shared" si="7"/>
        <v>7.1289530032393706</v>
      </c>
      <c r="AW20">
        <v>17</v>
      </c>
      <c r="AX20">
        <f>(R20*SUMPRODUCT(K21:$K$23, X21:$X$23)-$AZ$3*SUMPRODUCT(K20:$K$22, W21:$W$23))/Z20</f>
        <v>38.08368615354577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146.31324923323101</v>
      </c>
      <c r="P21">
        <f t="shared" si="22"/>
        <v>7.3156624616615504</v>
      </c>
      <c r="Q21" s="4">
        <f t="shared" si="23"/>
        <v>25</v>
      </c>
      <c r="R21">
        <f t="shared" si="0"/>
        <v>50000</v>
      </c>
      <c r="S21">
        <f t="shared" si="11"/>
        <v>26.185240279870211</v>
      </c>
      <c r="U21">
        <f t="shared" si="12"/>
        <v>2.1765069999999998E-3</v>
      </c>
      <c r="V21">
        <f t="shared" si="13"/>
        <v>0.01</v>
      </c>
      <c r="W21">
        <f t="shared" si="14"/>
        <v>0.82204036151149107</v>
      </c>
      <c r="X21">
        <f t="shared" si="15"/>
        <v>1.7891766011122908E-3</v>
      </c>
      <c r="Y21">
        <f t="shared" si="16"/>
        <v>8.2204036151149115E-3</v>
      </c>
      <c r="Z21">
        <f t="shared" si="17"/>
        <v>0.81203078129526385</v>
      </c>
      <c r="AB21">
        <f t="shared" si="18"/>
        <v>26.185240279870211</v>
      </c>
      <c r="AC21">
        <f t="shared" si="19"/>
        <v>13.257348041377716</v>
      </c>
      <c r="AE21">
        <f t="shared" si="1"/>
        <v>118.81086208870924</v>
      </c>
      <c r="AF21">
        <f t="shared" si="2"/>
        <v>-5.940543104435462</v>
      </c>
      <c r="AG21">
        <f t="shared" si="2"/>
        <v>-20.300769532381597</v>
      </c>
      <c r="AH21">
        <f t="shared" si="3"/>
        <v>-89.458830055614541</v>
      </c>
      <c r="AI21">
        <f t="shared" si="4"/>
        <v>3.1107193962776449</v>
      </c>
      <c r="AJ21">
        <f t="shared" si="5"/>
        <v>12.927892238492495</v>
      </c>
      <c r="AK21">
        <f t="shared" si="24"/>
        <v>0.2224888948226304</v>
      </c>
      <c r="AL21">
        <f t="shared" si="6"/>
        <v>16.26110052959277</v>
      </c>
      <c r="AN21">
        <f t="shared" si="7"/>
        <v>38.451123215616136</v>
      </c>
      <c r="AO21">
        <f t="shared" si="7"/>
        <v>-1.9225561607808066</v>
      </c>
      <c r="AP21">
        <f t="shared" si="7"/>
        <v>-6.5700002250519063</v>
      </c>
      <c r="AQ21">
        <f t="shared" si="7"/>
        <v>-28.951835183427953</v>
      </c>
      <c r="AR21">
        <f t="shared" si="7"/>
        <v>1.0067316463554683</v>
      </c>
      <c r="AS21">
        <f t="shared" si="7"/>
        <v>4.183893363296467</v>
      </c>
      <c r="AT21">
        <f t="shared" si="7"/>
        <v>7.2004762515263387E-2</v>
      </c>
      <c r="AU21">
        <f t="shared" si="7"/>
        <v>5.2626297721671982</v>
      </c>
      <c r="AW21">
        <v>18</v>
      </c>
      <c r="AX21">
        <f>(R21*SUMPRODUCT(K22:$K$23, X22:$X$23)-$AZ$3*SUMPRODUCT(K21:$K$22, W22:$W$23))/Z21</f>
        <v>26.185240279870211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146.31324923323101</v>
      </c>
      <c r="P22">
        <f t="shared" si="22"/>
        <v>7.3156624616615504</v>
      </c>
      <c r="Q22" s="4">
        <f t="shared" si="23"/>
        <v>25</v>
      </c>
      <c r="R22">
        <f t="shared" si="0"/>
        <v>50000</v>
      </c>
      <c r="S22">
        <f t="shared" si="11"/>
        <v>13.257348041377716</v>
      </c>
      <c r="U22">
        <f t="shared" si="12"/>
        <v>2.312424E-3</v>
      </c>
      <c r="V22">
        <f t="shared" si="13"/>
        <v>0.01</v>
      </c>
      <c r="W22">
        <f t="shared" si="14"/>
        <v>0.81203078129526385</v>
      </c>
      <c r="X22">
        <f t="shared" si="15"/>
        <v>1.8777594674059192E-3</v>
      </c>
      <c r="Y22">
        <f t="shared" si="16"/>
        <v>8.1203078129526395E-3</v>
      </c>
      <c r="Z22">
        <f t="shared" si="17"/>
        <v>0.80203271401490539</v>
      </c>
      <c r="AB22">
        <f t="shared" si="18"/>
        <v>13.257348041377716</v>
      </c>
      <c r="AC22">
        <f t="shared" si="19"/>
        <v>13.424623345511613</v>
      </c>
      <c r="AE22">
        <f t="shared" si="1"/>
        <v>117.34801237886754</v>
      </c>
      <c r="AF22">
        <f t="shared" si="2"/>
        <v>-5.8674006189433774</v>
      </c>
      <c r="AG22">
        <f t="shared" si="2"/>
        <v>-20.050817850372635</v>
      </c>
      <c r="AH22">
        <f t="shared" si="3"/>
        <v>-93.887973370295967</v>
      </c>
      <c r="AI22">
        <f t="shared" si="4"/>
        <v>-2.4581794607444465</v>
      </c>
      <c r="AJ22">
        <f t="shared" si="5"/>
        <v>-0.1672753041338968</v>
      </c>
      <c r="AK22">
        <f t="shared" si="24"/>
        <v>2.6194971558273399</v>
      </c>
      <c r="AL22">
        <f t="shared" si="6"/>
        <v>-5.9576090510033985E-3</v>
      </c>
      <c r="AN22">
        <f t="shared" si="7"/>
        <v>35.493174470382456</v>
      </c>
      <c r="AO22">
        <f t="shared" si="7"/>
        <v>-1.7746587235191229</v>
      </c>
      <c r="AP22">
        <f t="shared" si="7"/>
        <v>-6.0645865388794133</v>
      </c>
      <c r="AQ22">
        <f t="shared" si="7"/>
        <v>-28.397432150309214</v>
      </c>
      <c r="AR22">
        <f t="shared" si="7"/>
        <v>-0.74350294232529623</v>
      </c>
      <c r="AS22">
        <f t="shared" si="7"/>
        <v>-5.0594223403138502E-2</v>
      </c>
      <c r="AT22">
        <f t="shared" si="7"/>
        <v>0.79229522248979767</v>
      </c>
      <c r="AU22">
        <f t="shared" si="7"/>
        <v>-1.8019432386370165E-3</v>
      </c>
      <c r="AW22">
        <v>19</v>
      </c>
      <c r="AX22">
        <f>(R22*SUMPRODUCT(K23:$K$23, X23:$X$23)-$AZ$3*SUMPRODUCT(K22:$K$22, W23:$W$23))/Z22</f>
        <v>13.257348041377716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146.31324923323101</v>
      </c>
      <c r="P23">
        <f t="shared" si="22"/>
        <v>7.3156624616615504</v>
      </c>
      <c r="Q23" s="4">
        <f t="shared" si="23"/>
        <v>25</v>
      </c>
      <c r="R23">
        <f t="shared" si="0"/>
        <v>50000</v>
      </c>
      <c r="S23">
        <f t="shared" si="11"/>
        <v>13.424623345511613</v>
      </c>
      <c r="U23">
        <f t="shared" si="12"/>
        <v>2.4603350000000001E-3</v>
      </c>
      <c r="V23">
        <f t="shared" si="13"/>
        <v>0.01</v>
      </c>
      <c r="W23">
        <f t="shared" si="14"/>
        <v>0.80203271401490539</v>
      </c>
      <c r="X23">
        <f t="shared" si="15"/>
        <v>1.9732691574358622E-3</v>
      </c>
      <c r="Y23">
        <f t="shared" si="16"/>
        <v>8.0203271401490545E-3</v>
      </c>
      <c r="Z23">
        <f t="shared" si="17"/>
        <v>0.79203911771732038</v>
      </c>
      <c r="AB23">
        <f t="shared" si="18"/>
        <v>13.424623345511613</v>
      </c>
      <c r="AC23">
        <f t="shared" si="19"/>
        <v>0</v>
      </c>
      <c r="AE23">
        <f t="shared" si="1"/>
        <v>115.88581683304268</v>
      </c>
      <c r="AF23">
        <f t="shared" si="2"/>
        <v>-5.7942908416521348</v>
      </c>
      <c r="AG23">
        <f t="shared" si="2"/>
        <v>-19.80097794293301</v>
      </c>
      <c r="AH23">
        <f t="shared" si="3"/>
        <v>-98.663457871793113</v>
      </c>
      <c r="AI23">
        <f t="shared" si="4"/>
        <v>-8.3729098233355757</v>
      </c>
      <c r="AJ23">
        <f t="shared" si="5"/>
        <v>13.424623345511613</v>
      </c>
      <c r="AK23">
        <f t="shared" si="24"/>
        <v>8.6461304535831527</v>
      </c>
      <c r="AL23">
        <f t="shared" si="6"/>
        <v>13.69784397575919</v>
      </c>
      <c r="AN23">
        <f t="shared" si="7"/>
        <v>31.751895666516926</v>
      </c>
      <c r="AO23">
        <f t="shared" si="7"/>
        <v>-1.5875947833258466</v>
      </c>
      <c r="AP23">
        <f t="shared" si="7"/>
        <v>-5.4253281628485226</v>
      </c>
      <c r="AQ23">
        <f t="shared" si="7"/>
        <v>-27.033090899780561</v>
      </c>
      <c r="AR23">
        <f t="shared" si="7"/>
        <v>-2.2941181794380041</v>
      </c>
      <c r="AS23">
        <f t="shared" si="7"/>
        <v>3.678252019771179</v>
      </c>
      <c r="AT23">
        <f t="shared" si="7"/>
        <v>2.3689787032073588</v>
      </c>
      <c r="AU23">
        <f t="shared" si="7"/>
        <v>3.7531125435405337</v>
      </c>
      <c r="AW23">
        <v>20</v>
      </c>
      <c r="AX23">
        <f>(R23*SUMPRODUCT(K$23:$K24, X$23:$X24)-$AZ$3*SUMPRODUCT(K$22:$K23, W$23:$W24))/Z23</f>
        <v>13.424623345511613</v>
      </c>
    </row>
    <row r="25" spans="5:50" x14ac:dyDescent="0.25">
      <c r="AN25" s="8">
        <f t="shared" ref="AN25:AU25" si="25">SUM(AN3:AN23)</f>
        <v>1414.1844552951288</v>
      </c>
      <c r="AO25" s="8">
        <f t="shared" si="25"/>
        <v>-180.44415968967971</v>
      </c>
      <c r="AP25" s="8">
        <f t="shared" si="25"/>
        <v>-416.63643120262554</v>
      </c>
      <c r="AQ25" s="8">
        <f t="shared" si="25"/>
        <v>-701.49700635054444</v>
      </c>
      <c r="AR25" s="8">
        <f t="shared" si="25"/>
        <v>115.60685805227921</v>
      </c>
      <c r="AS25" s="8">
        <f t="shared" si="25"/>
        <v>-34.362885107898805</v>
      </c>
      <c r="AT25" s="8">
        <f t="shared" si="25"/>
        <v>33.182067721074915</v>
      </c>
      <c r="AU25" s="9">
        <f t="shared" si="25"/>
        <v>114.42604066545533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40C00-0747-4644-A221-E79B73A5F19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312.68936293672579</v>
      </c>
      <c r="K3">
        <v>1</v>
      </c>
      <c r="L3" s="2">
        <v>0</v>
      </c>
      <c r="O3">
        <f>$C$3</f>
        <v>312.68936293672579</v>
      </c>
      <c r="P3">
        <f>O3*B5</f>
        <v>250.15149034938065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312.68936293672579</v>
      </c>
      <c r="AF3">
        <f t="shared" ref="AF3:AG23" si="3">-$Z3*P3</f>
        <v>-250.15149034938065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-137.46212741265487</v>
      </c>
      <c r="AJ3">
        <f t="shared" ref="AJ3:AJ23" si="6">AB3-AC3</f>
        <v>0</v>
      </c>
      <c r="AL3">
        <f t="shared" ref="AL3:AL23" si="7">SUM(AI3:AK3)</f>
        <v>-137.46212741265487</v>
      </c>
      <c r="AN3">
        <f t="shared" ref="AN3:AU23" si="8">AE3*$K3</f>
        <v>312.68936293672579</v>
      </c>
      <c r="AO3">
        <f t="shared" si="8"/>
        <v>-250.15149034938065</v>
      </c>
      <c r="AP3">
        <f t="shared" si="8"/>
        <v>-200</v>
      </c>
      <c r="AQ3">
        <f t="shared" si="8"/>
        <v>0</v>
      </c>
      <c r="AR3">
        <f t="shared" si="8"/>
        <v>-137.46212741265487</v>
      </c>
      <c r="AS3">
        <f t="shared" si="8"/>
        <v>0</v>
      </c>
      <c r="AT3">
        <f t="shared" si="8"/>
        <v>0</v>
      </c>
      <c r="AU3">
        <f t="shared" si="8"/>
        <v>-137.46212741265487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149.53186289378908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50000</v>
      </c>
      <c r="S4">
        <f t="shared" ref="S4:S23" si="12">AX4</f>
        <v>83.833728681267743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1"/>
        <v>82.876266684013217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-71.048200000000008</v>
      </c>
      <c r="AI4">
        <f t="shared" si="5"/>
        <v>-71.048200000000008</v>
      </c>
      <c r="AJ4">
        <f t="shared" si="6"/>
        <v>-82.876266684013217</v>
      </c>
      <c r="AK4">
        <f t="shared" ref="AK4:AK23" si="20">H4*SUM(AB4:AB4, AE4:AF4)</f>
        <v>0</v>
      </c>
      <c r="AL4">
        <f t="shared" si="7"/>
        <v>-153.92446668401323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-66.65559620977578</v>
      </c>
      <c r="AR4">
        <f t="shared" si="8"/>
        <v>-66.65559620977578</v>
      </c>
      <c r="AS4">
        <f t="shared" si="8"/>
        <v>-77.752384542652408</v>
      </c>
      <c r="AT4">
        <f t="shared" si="8"/>
        <v>0</v>
      </c>
      <c r="AU4">
        <f t="shared" si="8"/>
        <v>-144.40798075242819</v>
      </c>
      <c r="AW4">
        <v>1</v>
      </c>
      <c r="AX4">
        <f>(R4*SUMPRODUCT(K5:$K$23, X5:$X$23)-$AZ$3*SUMPRODUCT(K4:$K$22, W5:$W$23))/Z4</f>
        <v>83.833728681267743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1.47693E-3</v>
      </c>
      <c r="O5">
        <f t="shared" ref="O5:O23" si="22">$C$3</f>
        <v>312.68936293672579</v>
      </c>
      <c r="P5">
        <f t="shared" ref="P5:P23" si="23">O5*$C$5</f>
        <v>15.634468146836291</v>
      </c>
      <c r="Q5" s="4">
        <f t="shared" ref="Q5:Q23" si="24">$C$8</f>
        <v>25</v>
      </c>
      <c r="R5">
        <f t="shared" si="0"/>
        <v>50000</v>
      </c>
      <c r="S5">
        <f t="shared" si="12"/>
        <v>162.21130010249124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82.876266684013217</v>
      </c>
      <c r="AC5">
        <f t="shared" si="1"/>
        <v>158.51826521575981</v>
      </c>
      <c r="AE5">
        <f t="shared" si="2"/>
        <v>305.57042162187582</v>
      </c>
      <c r="AF5">
        <f t="shared" si="3"/>
        <v>-15.278521081093793</v>
      </c>
      <c r="AG5">
        <f t="shared" si="3"/>
        <v>-24.43082959010901</v>
      </c>
      <c r="AH5">
        <f t="shared" si="4"/>
        <v>-73.003101781973996</v>
      </c>
      <c r="AI5">
        <f t="shared" si="5"/>
        <v>192.85796916869901</v>
      </c>
      <c r="AJ5">
        <f t="shared" si="6"/>
        <v>-75.641998531746594</v>
      </c>
      <c r="AK5">
        <f t="shared" si="20"/>
        <v>32.241729648222311</v>
      </c>
      <c r="AL5">
        <f t="shared" si="7"/>
        <v>149.45770028517472</v>
      </c>
      <c r="AN5">
        <f t="shared" si="8"/>
        <v>263.87916081851409</v>
      </c>
      <c r="AO5">
        <f t="shared" si="8"/>
        <v>-13.193958040925704</v>
      </c>
      <c r="AP5">
        <f t="shared" si="8"/>
        <v>-21.097548565468095</v>
      </c>
      <c r="AQ5">
        <f t="shared" si="8"/>
        <v>-63.042741941868485</v>
      </c>
      <c r="AR5">
        <f t="shared" si="8"/>
        <v>166.54491227025179</v>
      </c>
      <c r="AS5">
        <f t="shared" si="8"/>
        <v>-65.321594247404732</v>
      </c>
      <c r="AT5">
        <f t="shared" si="8"/>
        <v>27.842749038839646</v>
      </c>
      <c r="AU5">
        <f t="shared" si="8"/>
        <v>129.06606706168668</v>
      </c>
      <c r="AW5">
        <v>2</v>
      </c>
      <c r="AX5">
        <f>(R5*SUMPRODUCT(K6:$K$23, X6:$X$23)-$AZ$3*SUMPRODUCT(K5:$K$22, W6:$W$23))/Z5</f>
        <v>162.21130010249124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1.553883E-3</v>
      </c>
      <c r="O6">
        <f t="shared" si="22"/>
        <v>312.68936293672579</v>
      </c>
      <c r="P6">
        <f t="shared" si="23"/>
        <v>15.634468146836291</v>
      </c>
      <c r="Q6" s="4">
        <f t="shared" si="24"/>
        <v>25</v>
      </c>
      <c r="R6">
        <f t="shared" si="0"/>
        <v>50000</v>
      </c>
      <c r="S6">
        <f t="shared" si="12"/>
        <v>233.52934080047834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158.51826521575981</v>
      </c>
      <c r="AC6">
        <f t="shared" si="1"/>
        <v>225.57587925129428</v>
      </c>
      <c r="AE6">
        <f t="shared" si="2"/>
        <v>302.03989672219603</v>
      </c>
      <c r="AF6">
        <f t="shared" si="3"/>
        <v>-15.101994836109801</v>
      </c>
      <c r="AG6">
        <f t="shared" si="3"/>
        <v>-24.148558643431954</v>
      </c>
      <c r="AH6">
        <f t="shared" si="4"/>
        <v>-75.925301551934723</v>
      </c>
      <c r="AI6">
        <f t="shared" si="5"/>
        <v>186.86404169071957</v>
      </c>
      <c r="AJ6">
        <f t="shared" si="6"/>
        <v>-67.057614035534471</v>
      </c>
      <c r="AK6">
        <f t="shared" si="20"/>
        <v>48.465630980680857</v>
      </c>
      <c r="AL6">
        <f t="shared" si="7"/>
        <v>168.27205863586596</v>
      </c>
      <c r="AN6">
        <f t="shared" si="8"/>
        <v>235.23659079029474</v>
      </c>
      <c r="AO6">
        <f t="shared" si="8"/>
        <v>-11.761829539514736</v>
      </c>
      <c r="AP6">
        <f t="shared" si="8"/>
        <v>-18.807530625681693</v>
      </c>
      <c r="AQ6">
        <f t="shared" si="8"/>
        <v>-59.132615543930854</v>
      </c>
      <c r="AR6">
        <f t="shared" si="8"/>
        <v>145.53461508116746</v>
      </c>
      <c r="AS6">
        <f t="shared" si="8"/>
        <v>-52.226228003114436</v>
      </c>
      <c r="AT6">
        <f t="shared" si="8"/>
        <v>37.746304134390321</v>
      </c>
      <c r="AU6">
        <f t="shared" si="8"/>
        <v>131.05469121244334</v>
      </c>
      <c r="AW6">
        <v>3</v>
      </c>
      <c r="AX6">
        <f>(R6*SUMPRODUCT(K7:$K$23, X7:$X$23)-$AZ$3*SUMPRODUCT(K6:$K$22, W7:$W$23))/Z6</f>
        <v>233.52934080047834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1.6428289999999999E-3</v>
      </c>
      <c r="O7">
        <f t="shared" si="22"/>
        <v>312.68936293672579</v>
      </c>
      <c r="P7">
        <f t="shared" si="23"/>
        <v>15.634468146836291</v>
      </c>
      <c r="Q7" s="4">
        <f t="shared" si="24"/>
        <v>25</v>
      </c>
      <c r="R7">
        <f t="shared" si="0"/>
        <v>50000</v>
      </c>
      <c r="S7">
        <f t="shared" si="12"/>
        <v>295.51868169677908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225.57587925129428</v>
      </c>
      <c r="AC7">
        <f t="shared" si="1"/>
        <v>282.13051639779462</v>
      </c>
      <c r="AE7">
        <f t="shared" si="2"/>
        <v>298.52329785348184</v>
      </c>
      <c r="AF7">
        <f t="shared" si="3"/>
        <v>-14.926164892674091</v>
      </c>
      <c r="AG7">
        <f t="shared" si="3"/>
        <v>-23.867401104550002</v>
      </c>
      <c r="AH7">
        <f t="shared" si="4"/>
        <v>-79.343904895261346</v>
      </c>
      <c r="AI7">
        <f t="shared" si="5"/>
        <v>180.38582696099638</v>
      </c>
      <c r="AJ7">
        <f t="shared" si="6"/>
        <v>-56.55463714650034</v>
      </c>
      <c r="AK7">
        <f t="shared" si="20"/>
        <v>53.310414378607085</v>
      </c>
      <c r="AL7">
        <f t="shared" si="7"/>
        <v>177.14160419310312</v>
      </c>
      <c r="AN7">
        <f t="shared" si="8"/>
        <v>210.4623620794608</v>
      </c>
      <c r="AO7">
        <f t="shared" si="8"/>
        <v>-10.52311810397304</v>
      </c>
      <c r="AP7">
        <f t="shared" si="8"/>
        <v>-16.826792579609503</v>
      </c>
      <c r="AQ7">
        <f t="shared" si="8"/>
        <v>-55.938366489106599</v>
      </c>
      <c r="AR7">
        <f t="shared" si="8"/>
        <v>127.17408490677165</v>
      </c>
      <c r="AS7">
        <f t="shared" si="8"/>
        <v>-39.871670338578404</v>
      </c>
      <c r="AT7">
        <f t="shared" si="8"/>
        <v>37.584455934368322</v>
      </c>
      <c r="AU7">
        <f t="shared" si="8"/>
        <v>124.88687050256156</v>
      </c>
      <c r="AW7">
        <v>4</v>
      </c>
      <c r="AX7">
        <f>(R7*SUMPRODUCT(K8:$K$23, X8:$X$23)-$AZ$3*SUMPRODUCT(K7:$K$22, W8:$W$23))/Z7</f>
        <v>295.51868169677908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1.733774E-3</v>
      </c>
      <c r="O8">
        <f t="shared" si="22"/>
        <v>312.68936293672579</v>
      </c>
      <c r="P8">
        <f t="shared" si="23"/>
        <v>15.634468146836291</v>
      </c>
      <c r="Q8" s="4">
        <f t="shared" si="24"/>
        <v>25</v>
      </c>
      <c r="R8">
        <f t="shared" si="0"/>
        <v>50000</v>
      </c>
      <c r="S8">
        <f t="shared" si="12"/>
        <v>348.03906740242633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282.13051639779462</v>
      </c>
      <c r="AC8">
        <f t="shared" si="1"/>
        <v>328.37272193736533</v>
      </c>
      <c r="AE8">
        <f t="shared" si="2"/>
        <v>295.02049294273439</v>
      </c>
      <c r="AF8">
        <f t="shared" si="3"/>
        <v>-14.75102464713672</v>
      </c>
      <c r="AG8">
        <f t="shared" si="3"/>
        <v>-23.587346414021862</v>
      </c>
      <c r="AH8">
        <f t="shared" si="4"/>
        <v>-82.761358965280152</v>
      </c>
      <c r="AI8">
        <f t="shared" si="5"/>
        <v>173.92076291629567</v>
      </c>
      <c r="AJ8">
        <f t="shared" si="6"/>
        <v>-46.242205539570705</v>
      </c>
      <c r="AK8">
        <f t="shared" si="20"/>
        <v>40.773998890270946</v>
      </c>
      <c r="AL8">
        <f t="shared" si="7"/>
        <v>168.45255626699591</v>
      </c>
      <c r="AN8">
        <f t="shared" si="8"/>
        <v>193.93272194621372</v>
      </c>
      <c r="AO8">
        <f t="shared" si="8"/>
        <v>-9.6966360973106873</v>
      </c>
      <c r="AP8">
        <f t="shared" si="8"/>
        <v>-15.505222189590196</v>
      </c>
      <c r="AQ8">
        <f t="shared" si="8"/>
        <v>-54.403460098685095</v>
      </c>
      <c r="AR8">
        <f t="shared" si="8"/>
        <v>114.32740356062776</v>
      </c>
      <c r="AS8">
        <f t="shared" si="8"/>
        <v>-30.397470696471107</v>
      </c>
      <c r="AT8">
        <f t="shared" si="8"/>
        <v>26.802926503675213</v>
      </c>
      <c r="AU8">
        <f t="shared" si="8"/>
        <v>110.73285936783186</v>
      </c>
      <c r="AW8">
        <v>5</v>
      </c>
      <c r="AX8">
        <f>(R8*SUMPRODUCT(K9:$K$23, X9:$X$23)-$AZ$3*SUMPRODUCT(K8:$K$22, W9:$W$23))/Z8</f>
        <v>348.03906740242633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1.8297159999999999E-3</v>
      </c>
      <c r="O9">
        <f t="shared" si="22"/>
        <v>312.68936293672579</v>
      </c>
      <c r="P9">
        <f t="shared" si="23"/>
        <v>15.634468146836291</v>
      </c>
      <c r="Q9" s="4">
        <f t="shared" si="24"/>
        <v>25</v>
      </c>
      <c r="R9">
        <f t="shared" si="0"/>
        <v>50000</v>
      </c>
      <c r="S9">
        <f t="shared" si="12"/>
        <v>393.83833087831908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328.37272193736533</v>
      </c>
      <c r="AC9">
        <f t="shared" si="1"/>
        <v>367.18831193157189</v>
      </c>
      <c r="AE9">
        <f t="shared" si="2"/>
        <v>291.53048429704182</v>
      </c>
      <c r="AF9">
        <f t="shared" si="3"/>
        <v>-14.576524214852093</v>
      </c>
      <c r="AG9">
        <f t="shared" si="3"/>
        <v>-23.308314804750367</v>
      </c>
      <c r="AH9">
        <f t="shared" si="4"/>
        <v>-86.316290262556848</v>
      </c>
      <c r="AI9">
        <f t="shared" si="5"/>
        <v>167.32935501488254</v>
      </c>
      <c r="AJ9">
        <f t="shared" si="6"/>
        <v>-38.815589994206562</v>
      </c>
      <c r="AK9">
        <f t="shared" si="20"/>
        <v>31.598052801420781</v>
      </c>
      <c r="AL9">
        <f t="shared" si="7"/>
        <v>160.11181782209675</v>
      </c>
      <c r="AN9">
        <f t="shared" si="8"/>
        <v>182.1312991089936</v>
      </c>
      <c r="AO9">
        <f t="shared" si="8"/>
        <v>-9.1065649554496808</v>
      </c>
      <c r="AP9">
        <f t="shared" si="8"/>
        <v>-14.561680112688128</v>
      </c>
      <c r="AQ9">
        <f t="shared" si="8"/>
        <v>-53.92540034945489</v>
      </c>
      <c r="AR9">
        <f t="shared" si="8"/>
        <v>104.53765369140091</v>
      </c>
      <c r="AS9">
        <f t="shared" si="8"/>
        <v>-24.249724169921496</v>
      </c>
      <c r="AT9">
        <f t="shared" si="8"/>
        <v>19.740626507427432</v>
      </c>
      <c r="AU9">
        <f t="shared" si="8"/>
        <v>100.02855602890685</v>
      </c>
      <c r="AW9">
        <v>6</v>
      </c>
      <c r="AX9">
        <f>(R9*SUMPRODUCT(K10:$K$23, X10:$X$23)-$AZ$3*SUMPRODUCT(K9:$K$22, W10:$W$23))/Z9</f>
        <v>393.83833087831908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1.940649E-3</v>
      </c>
      <c r="O10">
        <f t="shared" si="22"/>
        <v>312.68936293672579</v>
      </c>
      <c r="P10">
        <f t="shared" si="23"/>
        <v>15.634468146836291</v>
      </c>
      <c r="Q10" s="4">
        <f t="shared" si="24"/>
        <v>25</v>
      </c>
      <c r="R10">
        <f t="shared" si="0"/>
        <v>50000</v>
      </c>
      <c r="S10">
        <f t="shared" si="12"/>
        <v>434.85315313214807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367.18831193157189</v>
      </c>
      <c r="AC10">
        <f t="shared" si="1"/>
        <v>400.58669681534445</v>
      </c>
      <c r="AE10">
        <f t="shared" si="2"/>
        <v>288.04942111125087</v>
      </c>
      <c r="AF10">
        <f t="shared" si="3"/>
        <v>-14.402471055562545</v>
      </c>
      <c r="AG10">
        <f t="shared" si="3"/>
        <v>-23.02999839888534</v>
      </c>
      <c r="AH10">
        <f t="shared" si="4"/>
        <v>-90.466515635047983</v>
      </c>
      <c r="AI10">
        <f t="shared" si="5"/>
        <v>160.15043602175498</v>
      </c>
      <c r="AJ10">
        <f t="shared" si="6"/>
        <v>-33.398384883772565</v>
      </c>
      <c r="AK10">
        <f t="shared" si="20"/>
        <v>33.643851254331167</v>
      </c>
      <c r="AL10">
        <f t="shared" si="7"/>
        <v>160.39590239231359</v>
      </c>
      <c r="AN10">
        <f t="shared" si="8"/>
        <v>170.9800790445787</v>
      </c>
      <c r="AO10">
        <f t="shared" si="8"/>
        <v>-8.5490039522289365</v>
      </c>
      <c r="AP10">
        <f t="shared" si="8"/>
        <v>-13.670122756876236</v>
      </c>
      <c r="AQ10">
        <f t="shared" si="8"/>
        <v>-53.69902128077549</v>
      </c>
      <c r="AR10">
        <f t="shared" si="8"/>
        <v>95.06193105469805</v>
      </c>
      <c r="AS10">
        <f t="shared" si="8"/>
        <v>-19.824578939817396</v>
      </c>
      <c r="AT10">
        <f t="shared" si="8"/>
        <v>19.970282615523399</v>
      </c>
      <c r="AU10">
        <f t="shared" si="8"/>
        <v>95.207634730404052</v>
      </c>
      <c r="AW10">
        <v>7</v>
      </c>
      <c r="AX10">
        <f>(R10*SUMPRODUCT(K11:$K$23, X11:$X$23)-$AZ$3*SUMPRODUCT(K10:$K$22, W11:$W$23))/Z10</f>
        <v>434.85315313214807</v>
      </c>
    </row>
    <row r="11" spans="1:52" x14ac:dyDescent="0.25">
      <c r="A11" t="s">
        <v>33</v>
      </c>
      <c r="C11" s="7">
        <f>AU25</f>
        <v>797.84235897926203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2.0505829999999999E-3</v>
      </c>
      <c r="O11">
        <f t="shared" si="22"/>
        <v>312.68936293672579</v>
      </c>
      <c r="P11">
        <f t="shared" si="23"/>
        <v>15.634468146836291</v>
      </c>
      <c r="Q11" s="4">
        <f t="shared" si="24"/>
        <v>25</v>
      </c>
      <c r="R11">
        <f t="shared" si="0"/>
        <v>50000</v>
      </c>
      <c r="S11">
        <f t="shared" si="12"/>
        <v>471.41453313414178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400.58669681534445</v>
      </c>
      <c r="AC11">
        <f t="shared" si="1"/>
        <v>429.03386674927356</v>
      </c>
      <c r="AE11">
        <f t="shared" si="2"/>
        <v>284.57825765404777</v>
      </c>
      <c r="AF11">
        <f t="shared" si="3"/>
        <v>-14.228912882702391</v>
      </c>
      <c r="AG11">
        <f t="shared" si="3"/>
        <v>-22.752473491689702</v>
      </c>
      <c r="AH11">
        <f t="shared" si="4"/>
        <v>-94.449846413562994</v>
      </c>
      <c r="AI11">
        <f t="shared" si="5"/>
        <v>153.14702486609269</v>
      </c>
      <c r="AJ11">
        <f t="shared" si="6"/>
        <v>-28.447169933929104</v>
      </c>
      <c r="AK11">
        <f t="shared" si="20"/>
        <v>34.553206141714533</v>
      </c>
      <c r="AL11">
        <f t="shared" si="7"/>
        <v>159.25306107387811</v>
      </c>
      <c r="AN11">
        <f t="shared" si="8"/>
        <v>160.64638079952965</v>
      </c>
      <c r="AO11">
        <f t="shared" si="8"/>
        <v>-8.0323190399764837</v>
      </c>
      <c r="AP11">
        <f t="shared" si="8"/>
        <v>-12.843927539680749</v>
      </c>
      <c r="AQ11">
        <f t="shared" si="8"/>
        <v>-53.317586938970123</v>
      </c>
      <c r="AR11">
        <f t="shared" si="8"/>
        <v>86.452547280902309</v>
      </c>
      <c r="AS11">
        <f t="shared" si="8"/>
        <v>-16.058622789905552</v>
      </c>
      <c r="AT11">
        <f t="shared" si="8"/>
        <v>19.505522162675192</v>
      </c>
      <c r="AU11">
        <f t="shared" si="8"/>
        <v>89.899446653671944</v>
      </c>
      <c r="AW11">
        <v>8</v>
      </c>
      <c r="AX11">
        <f>(R11*SUMPRODUCT(K12:$K$23, X12:$X$23)-$AZ$3*SUMPRODUCT(K11:$K$22, W12:$W$23))/Z11</f>
        <v>471.41453313414178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2.1765069999999998E-3</v>
      </c>
      <c r="O12">
        <f t="shared" si="22"/>
        <v>312.68936293672579</v>
      </c>
      <c r="P12">
        <f t="shared" si="23"/>
        <v>15.634468146836291</v>
      </c>
      <c r="Q12" s="4">
        <f t="shared" si="24"/>
        <v>25</v>
      </c>
      <c r="R12">
        <f t="shared" si="0"/>
        <v>50000</v>
      </c>
      <c r="S12">
        <f t="shared" si="12"/>
        <v>503.5562390363736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429.03386674927356</v>
      </c>
      <c r="AC12">
        <f t="shared" si="1"/>
        <v>452.70567653261958</v>
      </c>
      <c r="AE12">
        <f t="shared" si="2"/>
        <v>281.11308850767546</v>
      </c>
      <c r="AF12">
        <f t="shared" si="3"/>
        <v>-14.055654425383773</v>
      </c>
      <c r="AG12">
        <f t="shared" si="3"/>
        <v>-22.475427838950829</v>
      </c>
      <c r="AH12">
        <f t="shared" si="4"/>
        <v>-99.041835643954158</v>
      </c>
      <c r="AI12">
        <f t="shared" si="5"/>
        <v>145.54017059938673</v>
      </c>
      <c r="AJ12">
        <f t="shared" si="6"/>
        <v>-23.671809783346021</v>
      </c>
      <c r="AK12">
        <f t="shared" si="20"/>
        <v>36.127138513158236</v>
      </c>
      <c r="AL12">
        <f t="shared" si="7"/>
        <v>157.99549932919894</v>
      </c>
      <c r="AN12">
        <f t="shared" si="8"/>
        <v>150.86060368780258</v>
      </c>
      <c r="AO12">
        <f t="shared" si="8"/>
        <v>-7.5430301843901288</v>
      </c>
      <c r="AP12">
        <f t="shared" si="8"/>
        <v>-12.061539467712077</v>
      </c>
      <c r="AQ12">
        <f t="shared" si="8"/>
        <v>-53.151246691905939</v>
      </c>
      <c r="AR12">
        <f t="shared" si="8"/>
        <v>78.104787343794442</v>
      </c>
      <c r="AS12">
        <f t="shared" si="8"/>
        <v>-12.703583220746784</v>
      </c>
      <c r="AT12">
        <f t="shared" si="8"/>
        <v>19.387791420672691</v>
      </c>
      <c r="AU12">
        <f t="shared" si="8"/>
        <v>84.788995543720347</v>
      </c>
      <c r="AW12">
        <v>9</v>
      </c>
      <c r="AX12">
        <f>(R12*SUMPRODUCT(K13:$K$23, X13:$X$23)-$AZ$3*SUMPRODUCT(K12:$K$22, W13:$W$23))/Z12</f>
        <v>503.5562390363736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2.312424E-3</v>
      </c>
      <c r="O13">
        <f t="shared" si="22"/>
        <v>312.68936293672579</v>
      </c>
      <c r="P13">
        <f t="shared" si="23"/>
        <v>15.634468146836291</v>
      </c>
      <c r="Q13" s="4">
        <f t="shared" si="24"/>
        <v>25</v>
      </c>
      <c r="R13">
        <f t="shared" si="0"/>
        <v>50000</v>
      </c>
      <c r="S13">
        <f t="shared" si="12"/>
        <v>531.34693586689502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452.70567653261958</v>
      </c>
      <c r="AC13">
        <f t="shared" si="1"/>
        <v>471.80846690099736</v>
      </c>
      <c r="AE13">
        <f t="shared" si="2"/>
        <v>277.65190497001942</v>
      </c>
      <c r="AF13">
        <f t="shared" si="3"/>
        <v>-13.882595248500973</v>
      </c>
      <c r="AG13">
        <f t="shared" si="3"/>
        <v>-22.198700841816262</v>
      </c>
      <c r="AH13">
        <f t="shared" si="4"/>
        <v>-103.94543749011606</v>
      </c>
      <c r="AI13">
        <f t="shared" si="5"/>
        <v>137.62517138958609</v>
      </c>
      <c r="AJ13">
        <f t="shared" si="6"/>
        <v>-19.102790368377782</v>
      </c>
      <c r="AK13">
        <f t="shared" si="20"/>
        <v>37.04175678933894</v>
      </c>
      <c r="AL13">
        <f t="shared" si="7"/>
        <v>155.56413781054724</v>
      </c>
      <c r="AN13">
        <f t="shared" si="8"/>
        <v>141.67837213112327</v>
      </c>
      <c r="AO13">
        <f t="shared" si="8"/>
        <v>-7.083918606556165</v>
      </c>
      <c r="AP13">
        <f t="shared" si="8"/>
        <v>-11.327405799841086</v>
      </c>
      <c r="AQ13">
        <f t="shared" si="8"/>
        <v>-53.040588270580258</v>
      </c>
      <c r="AR13">
        <f t="shared" si="8"/>
        <v>70.226459454145754</v>
      </c>
      <c r="AS13">
        <f t="shared" si="8"/>
        <v>-9.7476451416607599</v>
      </c>
      <c r="AT13">
        <f t="shared" si="8"/>
        <v>18.901421920217693</v>
      </c>
      <c r="AU13">
        <f t="shared" si="8"/>
        <v>79.380236232702686</v>
      </c>
      <c r="AW13">
        <v>10</v>
      </c>
      <c r="AX13">
        <f>(R13*SUMPRODUCT(K14:$K$23, X14:$X$23)-$AZ$3*SUMPRODUCT(K13:$K$22, W14:$W$23))/Z13</f>
        <v>531.34693586689502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2.4603350000000001E-3</v>
      </c>
      <c r="O14">
        <f t="shared" si="22"/>
        <v>312.68936293672579</v>
      </c>
      <c r="P14">
        <f t="shared" si="23"/>
        <v>15.634468146836291</v>
      </c>
      <c r="Q14" s="4">
        <f t="shared" si="24"/>
        <v>25</v>
      </c>
      <c r="R14">
        <f t="shared" si="0"/>
        <v>50000</v>
      </c>
      <c r="S14">
        <f t="shared" si="12"/>
        <v>554.85938109880169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471.80846690099736</v>
      </c>
      <c r="AC14">
        <f t="shared" si="1"/>
        <v>486.54726010830819</v>
      </c>
      <c r="AE14">
        <f t="shared" si="2"/>
        <v>274.19226922070482</v>
      </c>
      <c r="AF14">
        <f t="shared" si="3"/>
        <v>-13.709613461035243</v>
      </c>
      <c r="AG14">
        <f t="shared" si="3"/>
        <v>-21.922097592762452</v>
      </c>
      <c r="AH14">
        <f t="shared" si="4"/>
        <v>-109.23248127130005</v>
      </c>
      <c r="AI14">
        <f t="shared" si="5"/>
        <v>129.32807689560707</v>
      </c>
      <c r="AJ14">
        <f t="shared" si="6"/>
        <v>-14.738793207310835</v>
      </c>
      <c r="AK14">
        <f t="shared" si="20"/>
        <v>37.63976370475828</v>
      </c>
      <c r="AL14">
        <f t="shared" si="7"/>
        <v>152.22904739305451</v>
      </c>
      <c r="AN14">
        <f t="shared" si="8"/>
        <v>133.07305702122389</v>
      </c>
      <c r="AO14">
        <f t="shared" si="8"/>
        <v>-6.653652851061195</v>
      </c>
      <c r="AP14">
        <f t="shared" si="8"/>
        <v>-10.639397497521516</v>
      </c>
      <c r="AQ14">
        <f t="shared" si="8"/>
        <v>-53.013530432855276</v>
      </c>
      <c r="AR14">
        <f t="shared" si="8"/>
        <v>62.766476239785895</v>
      </c>
      <c r="AS14">
        <f t="shared" si="8"/>
        <v>-7.1531421162052133</v>
      </c>
      <c r="AT14">
        <f t="shared" si="8"/>
        <v>18.267613583652651</v>
      </c>
      <c r="AU14">
        <f t="shared" si="8"/>
        <v>73.880947707233332</v>
      </c>
      <c r="AW14">
        <v>11</v>
      </c>
      <c r="AX14">
        <f>(R14*SUMPRODUCT(K15:$K$23, X15:$X$23)-$AZ$3*SUMPRODUCT(K14:$K$22, W15:$W$23))/Z14</f>
        <v>554.85938109880169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2.6172399999999998E-3</v>
      </c>
      <c r="O15">
        <f t="shared" si="22"/>
        <v>312.68936293672579</v>
      </c>
      <c r="P15">
        <f t="shared" si="23"/>
        <v>15.634468146836291</v>
      </c>
      <c r="Q15" s="4">
        <f t="shared" si="24"/>
        <v>25</v>
      </c>
      <c r="R15">
        <f t="shared" si="0"/>
        <v>50000</v>
      </c>
      <c r="S15">
        <f t="shared" si="12"/>
        <v>574.30004537582056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486.54726010830819</v>
      </c>
      <c r="AC15">
        <f t="shared" si="1"/>
        <v>497.24049345397987</v>
      </c>
      <c r="AE15">
        <f t="shared" si="2"/>
        <v>270.73271955380255</v>
      </c>
      <c r="AF15">
        <f t="shared" si="3"/>
        <v>-13.53663597769013</v>
      </c>
      <c r="AG15">
        <f t="shared" si="3"/>
        <v>-21.645501226131145</v>
      </c>
      <c r="AH15">
        <f t="shared" si="4"/>
        <v>-114.75078140736319</v>
      </c>
      <c r="AI15">
        <f t="shared" si="5"/>
        <v>120.79980094261806</v>
      </c>
      <c r="AJ15">
        <f t="shared" si="6"/>
        <v>-10.693233345671672</v>
      </c>
      <c r="AK15">
        <f t="shared" si="20"/>
        <v>38.600279537221425</v>
      </c>
      <c r="AL15">
        <f t="shared" si="7"/>
        <v>148.70684713416782</v>
      </c>
      <c r="AN15">
        <f t="shared" si="8"/>
        <v>124.91115345874456</v>
      </c>
      <c r="AO15">
        <f t="shared" si="8"/>
        <v>-6.2455576729372293</v>
      </c>
      <c r="AP15">
        <f t="shared" si="8"/>
        <v>-9.986840636790463</v>
      </c>
      <c r="AQ15">
        <f t="shared" si="8"/>
        <v>-52.943923769204694</v>
      </c>
      <c r="AR15">
        <f t="shared" si="8"/>
        <v>55.734831379812164</v>
      </c>
      <c r="AS15">
        <f t="shared" si="8"/>
        <v>-4.9336634065241425</v>
      </c>
      <c r="AT15">
        <f t="shared" si="8"/>
        <v>17.809467022570608</v>
      </c>
      <c r="AU15">
        <f t="shared" si="8"/>
        <v>68.610634995858632</v>
      </c>
      <c r="AW15">
        <v>12</v>
      </c>
      <c r="AX15">
        <f>(R15*SUMPRODUCT(K16:$K$23, X16:$X$23)-$AZ$3*SUMPRODUCT(K15:$K$22, W16:$W$23))/Z15</f>
        <v>574.30004537582056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2.8021280000000001E-3</v>
      </c>
      <c r="O16">
        <f t="shared" si="22"/>
        <v>312.68936293672579</v>
      </c>
      <c r="P16">
        <f t="shared" si="23"/>
        <v>15.634468146836291</v>
      </c>
      <c r="Q16" s="4">
        <f t="shared" si="24"/>
        <v>25</v>
      </c>
      <c r="R16">
        <f t="shared" si="0"/>
        <v>50000</v>
      </c>
      <c r="S16">
        <f t="shared" si="12"/>
        <v>589.54882413044641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497.24049345397987</v>
      </c>
      <c r="AC16">
        <f t="shared" si="1"/>
        <v>503.90843274474111</v>
      </c>
      <c r="AE16">
        <f t="shared" si="2"/>
        <v>267.26676462428674</v>
      </c>
      <c r="AF16">
        <f t="shared" si="3"/>
        <v>-13.363338231214337</v>
      </c>
      <c r="AG16">
        <f t="shared" si="3"/>
        <v>-21.368392748810059</v>
      </c>
      <c r="AH16">
        <f t="shared" si="4"/>
        <v>-121.30693011955283</v>
      </c>
      <c r="AI16">
        <f t="shared" si="5"/>
        <v>111.22810352470951</v>
      </c>
      <c r="AJ16">
        <f t="shared" si="6"/>
        <v>-6.6679392907612396</v>
      </c>
      <c r="AK16">
        <f t="shared" si="20"/>
        <v>41.087572415633765</v>
      </c>
      <c r="AL16">
        <f t="shared" si="7"/>
        <v>145.64773664958204</v>
      </c>
      <c r="AN16">
        <f t="shared" si="8"/>
        <v>116.9166823585267</v>
      </c>
      <c r="AO16">
        <f t="shared" si="8"/>
        <v>-5.8458341179263353</v>
      </c>
      <c r="AP16">
        <f t="shared" si="8"/>
        <v>-9.3476702613469911</v>
      </c>
      <c r="AQ16">
        <f t="shared" si="8"/>
        <v>-53.06609610294565</v>
      </c>
      <c r="AR16">
        <f t="shared" si="8"/>
        <v>48.657081876307728</v>
      </c>
      <c r="AS16">
        <f t="shared" si="8"/>
        <v>-2.9169109041290406</v>
      </c>
      <c r="AT16">
        <f t="shared" si="8"/>
        <v>17.973887100233522</v>
      </c>
      <c r="AU16">
        <f t="shared" si="8"/>
        <v>63.714058072412215</v>
      </c>
      <c r="AW16">
        <v>13</v>
      </c>
      <c r="AX16">
        <f>(R16*SUMPRODUCT(K17:$K$23, X17:$X$23)-$AZ$3*SUMPRODUCT(K16:$K$22, W17:$W$23))/Z16</f>
        <v>589.54882413044641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3.0140000000000002E-3</v>
      </c>
      <c r="O17">
        <f t="shared" si="22"/>
        <v>312.68936293672579</v>
      </c>
      <c r="P17">
        <f t="shared" si="23"/>
        <v>15.634468146836291</v>
      </c>
      <c r="Q17" s="4">
        <f t="shared" si="24"/>
        <v>25</v>
      </c>
      <c r="R17">
        <f t="shared" si="0"/>
        <v>50000</v>
      </c>
      <c r="S17">
        <f t="shared" si="12"/>
        <v>600.68629120408423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503.90843274474111</v>
      </c>
      <c r="AC17">
        <f t="shared" si="1"/>
        <v>506.74627127224545</v>
      </c>
      <c r="AE17">
        <f t="shared" si="2"/>
        <v>263.78855494946623</v>
      </c>
      <c r="AF17">
        <f t="shared" si="3"/>
        <v>-13.189427747473314</v>
      </c>
      <c r="AG17">
        <f t="shared" si="3"/>
        <v>-21.090304485577043</v>
      </c>
      <c r="AH17">
        <f t="shared" si="4"/>
        <v>-128.80867148982705</v>
      </c>
      <c r="AI17">
        <f t="shared" si="5"/>
        <v>100.70015122658884</v>
      </c>
      <c r="AJ17">
        <f t="shared" si="6"/>
        <v>-2.8378385275043456</v>
      </c>
      <c r="AK17">
        <f t="shared" si="20"/>
        <v>46.553116448713489</v>
      </c>
      <c r="AL17">
        <f t="shared" si="7"/>
        <v>144.41542914779799</v>
      </c>
      <c r="AN17">
        <f t="shared" si="8"/>
        <v>108.6890163457783</v>
      </c>
      <c r="AO17">
        <f t="shared" si="8"/>
        <v>-5.4344508172889157</v>
      </c>
      <c r="AP17">
        <f t="shared" si="8"/>
        <v>-8.6898555906243011</v>
      </c>
      <c r="AQ17">
        <f t="shared" si="8"/>
        <v>-53.07314338833914</v>
      </c>
      <c r="AR17">
        <f t="shared" si="8"/>
        <v>41.491566549525949</v>
      </c>
      <c r="AS17">
        <f t="shared" si="8"/>
        <v>-1.1692769542700108</v>
      </c>
      <c r="AT17">
        <f t="shared" si="8"/>
        <v>19.181319051580708</v>
      </c>
      <c r="AU17">
        <f t="shared" si="8"/>
        <v>59.503608646836653</v>
      </c>
      <c r="AW17">
        <v>14</v>
      </c>
      <c r="AX17">
        <f>(R17*SUMPRODUCT(K18:$K$23, X18:$X$23)-$AZ$3*SUMPRODUCT(K17:$K$22, W18:$W$23))/Z17</f>
        <v>600.68629120408423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4.6990000000000001E-3</v>
      </c>
      <c r="O18">
        <f t="shared" si="22"/>
        <v>312.68936293672579</v>
      </c>
      <c r="P18">
        <f t="shared" si="23"/>
        <v>15.634468146836291</v>
      </c>
      <c r="Q18" s="4">
        <f t="shared" si="24"/>
        <v>25</v>
      </c>
      <c r="R18">
        <f t="shared" si="0"/>
        <v>50000</v>
      </c>
      <c r="S18">
        <f t="shared" si="12"/>
        <v>580.36375188095781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506.74627127224545</v>
      </c>
      <c r="AC18">
        <f t="shared" si="1"/>
        <v>482.40527081951905</v>
      </c>
      <c r="AE18">
        <f t="shared" si="2"/>
        <v>259.91112698026404</v>
      </c>
      <c r="AF18">
        <f t="shared" si="3"/>
        <v>-12.995556349013203</v>
      </c>
      <c r="AG18">
        <f t="shared" si="3"/>
        <v>-20.780298099943547</v>
      </c>
      <c r="AH18">
        <f t="shared" si="4"/>
        <v>-198.20668155545309</v>
      </c>
      <c r="AI18">
        <f t="shared" si="5"/>
        <v>27.928590975854206</v>
      </c>
      <c r="AJ18">
        <f t="shared" si="6"/>
        <v>24.341000452726405</v>
      </c>
      <c r="AK18">
        <f t="shared" si="20"/>
        <v>52.831695117435082</v>
      </c>
      <c r="AL18">
        <f t="shared" si="7"/>
        <v>105.1012865460157</v>
      </c>
      <c r="AN18">
        <f t="shared" si="8"/>
        <v>100.07606438137718</v>
      </c>
      <c r="AO18">
        <f t="shared" si="8"/>
        <v>-5.0038032190688586</v>
      </c>
      <c r="AP18">
        <f t="shared" si="8"/>
        <v>-8.0012367099315149</v>
      </c>
      <c r="AQ18">
        <f t="shared" si="8"/>
        <v>-76.317412242488729</v>
      </c>
      <c r="AR18">
        <f t="shared" si="8"/>
        <v>10.753612209888066</v>
      </c>
      <c r="AS18">
        <f t="shared" si="8"/>
        <v>9.3722479553526341</v>
      </c>
      <c r="AT18">
        <f t="shared" si="8"/>
        <v>20.342292318832499</v>
      </c>
      <c r="AU18">
        <f t="shared" si="8"/>
        <v>40.468152484073201</v>
      </c>
      <c r="AW18">
        <v>15</v>
      </c>
      <c r="AX18">
        <f>(R18*SUMPRODUCT(K19:$K$23, X19:$X$23)-$AZ$3*SUMPRODUCT(K18:$K$22, W19:$W$23))/Z18</f>
        <v>580.36375188095781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6.5490000000000001E-3</v>
      </c>
      <c r="O19">
        <f t="shared" si="22"/>
        <v>312.68936293672579</v>
      </c>
      <c r="P19">
        <f t="shared" si="23"/>
        <v>15.634468146836291</v>
      </c>
      <c r="Q19" s="4">
        <f t="shared" si="24"/>
        <v>25</v>
      </c>
      <c r="R19">
        <f t="shared" si="0"/>
        <v>50000</v>
      </c>
      <c r="S19">
        <f t="shared" si="12"/>
        <v>529.23813284310086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482.40527081951905</v>
      </c>
      <c r="AC19">
        <f t="shared" si="1"/>
        <v>432.62899184041783</v>
      </c>
      <c r="AE19">
        <f t="shared" si="2"/>
        <v>255.60985773986764</v>
      </c>
      <c r="AF19">
        <f t="shared" si="3"/>
        <v>-12.780492886993384</v>
      </c>
      <c r="AG19">
        <f t="shared" si="3"/>
        <v>-20.436404946687581</v>
      </c>
      <c r="AH19">
        <f t="shared" si="4"/>
        <v>-272.18034451306062</v>
      </c>
      <c r="AI19">
        <f t="shared" si="5"/>
        <v>-49.787384606873957</v>
      </c>
      <c r="AJ19">
        <f t="shared" si="6"/>
        <v>49.776278979101221</v>
      </c>
      <c r="AK19">
        <f t="shared" si="20"/>
        <v>53.232222258353673</v>
      </c>
      <c r="AL19">
        <f t="shared" si="7"/>
        <v>53.221116630580937</v>
      </c>
      <c r="AN19">
        <f t="shared" si="8"/>
        <v>91.689869193152376</v>
      </c>
      <c r="AO19">
        <f t="shared" si="8"/>
        <v>-4.5844934596576197</v>
      </c>
      <c r="AP19">
        <f t="shared" si="8"/>
        <v>-7.3307473855215752</v>
      </c>
      <c r="AQ19">
        <f t="shared" si="8"/>
        <v>-97.63387220671045</v>
      </c>
      <c r="AR19">
        <f t="shared" si="8"/>
        <v>-17.85924385873728</v>
      </c>
      <c r="AS19">
        <f t="shared" si="8"/>
        <v>17.855260156517055</v>
      </c>
      <c r="AT19">
        <f t="shared" si="8"/>
        <v>19.09494234254641</v>
      </c>
      <c r="AU19">
        <f t="shared" si="8"/>
        <v>19.090958640326182</v>
      </c>
      <c r="AW19">
        <v>16</v>
      </c>
      <c r="AX19">
        <f>(R19*SUMPRODUCT(K20:$K$23, X20:$X$23)-$AZ$3*SUMPRODUCT(K19:$K$22, W20:$W$23))/Z19</f>
        <v>529.23813284310086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8.5349999999999992E-3</v>
      </c>
      <c r="O20">
        <f t="shared" si="22"/>
        <v>312.68936293672579</v>
      </c>
      <c r="P20">
        <f t="shared" si="23"/>
        <v>15.634468146836291</v>
      </c>
      <c r="Q20" s="4">
        <f t="shared" si="24"/>
        <v>25</v>
      </c>
      <c r="R20">
        <f t="shared" si="0"/>
        <v>50000</v>
      </c>
      <c r="S20">
        <f t="shared" si="12"/>
        <v>445.94689280684469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432.62899184041783</v>
      </c>
      <c r="AC20">
        <f t="shared" si="1"/>
        <v>357.78526452118257</v>
      </c>
      <c r="AE20">
        <f t="shared" si="2"/>
        <v>250.8721290266592</v>
      </c>
      <c r="AF20">
        <f t="shared" si="3"/>
        <v>-12.543606451332961</v>
      </c>
      <c r="AG20">
        <f t="shared" si="3"/>
        <v>-20.057616181000725</v>
      </c>
      <c r="AH20">
        <f t="shared" si="4"/>
        <v>-348.84943243995696</v>
      </c>
      <c r="AI20">
        <f t="shared" si="5"/>
        <v>-130.57852604563143</v>
      </c>
      <c r="AJ20">
        <f t="shared" si="6"/>
        <v>74.843727319235256</v>
      </c>
      <c r="AK20">
        <f t="shared" si="20"/>
        <v>36.432993032774903</v>
      </c>
      <c r="AL20">
        <f t="shared" si="7"/>
        <v>-19.301805693621276</v>
      </c>
      <c r="AN20">
        <f t="shared" si="8"/>
        <v>85.355588985732041</v>
      </c>
      <c r="AO20">
        <f t="shared" si="8"/>
        <v>-4.2677794492866026</v>
      </c>
      <c r="AP20">
        <f t="shared" si="8"/>
        <v>-6.8243118493132231</v>
      </c>
      <c r="AQ20">
        <f t="shared" si="8"/>
        <v>-118.6909398376679</v>
      </c>
      <c r="AR20">
        <f t="shared" si="8"/>
        <v>-44.427442150535676</v>
      </c>
      <c r="AS20">
        <f t="shared" si="8"/>
        <v>25.464488430845126</v>
      </c>
      <c r="AT20">
        <f t="shared" si="8"/>
        <v>12.395795383452546</v>
      </c>
      <c r="AU20">
        <f t="shared" si="8"/>
        <v>-6.5671583362380002</v>
      </c>
      <c r="AW20">
        <v>17</v>
      </c>
      <c r="AX20">
        <f>(R20*SUMPRODUCT(K21:$K$23, X21:$X$23)-$AZ$3*SUMPRODUCT(K20:$K$22, W21:$W$23))/Z20</f>
        <v>445.94689280684469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1.0821000000000001E-2</v>
      </c>
      <c r="O21">
        <f t="shared" si="22"/>
        <v>312.68936293672579</v>
      </c>
      <c r="P21">
        <f t="shared" si="23"/>
        <v>15.634468146836291</v>
      </c>
      <c r="Q21" s="4">
        <f t="shared" si="24"/>
        <v>25</v>
      </c>
      <c r="R21">
        <f t="shared" si="0"/>
        <v>50000</v>
      </c>
      <c r="S21">
        <f t="shared" si="12"/>
        <v>328.56225787726601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357.78526452118257</v>
      </c>
      <c r="AC21">
        <f t="shared" si="1"/>
        <v>258.11846450587871</v>
      </c>
      <c r="AE21">
        <f t="shared" si="2"/>
        <v>245.64872042819513</v>
      </c>
      <c r="AF21">
        <f t="shared" si="3"/>
        <v>-12.282436021409758</v>
      </c>
      <c r="AG21">
        <f t="shared" si="3"/>
        <v>-19.639996554496111</v>
      </c>
      <c r="AH21">
        <f t="shared" si="4"/>
        <v>-434.0869293892178</v>
      </c>
      <c r="AI21">
        <f t="shared" si="5"/>
        <v>-220.36064153692854</v>
      </c>
      <c r="AJ21">
        <f t="shared" si="6"/>
        <v>99.666800015303863</v>
      </c>
      <c r="AK21">
        <f t="shared" si="20"/>
        <v>30.326074460004754</v>
      </c>
      <c r="AL21">
        <f t="shared" si="7"/>
        <v>-90.367767061619929</v>
      </c>
      <c r="AN21">
        <f t="shared" si="8"/>
        <v>79.500047814572554</v>
      </c>
      <c r="AO21">
        <f t="shared" si="8"/>
        <v>-3.9750023907286285</v>
      </c>
      <c r="AP21">
        <f t="shared" si="8"/>
        <v>-6.3561522422702126</v>
      </c>
      <c r="AQ21">
        <f t="shared" si="8"/>
        <v>-140.48488256714245</v>
      </c>
      <c r="AR21">
        <f t="shared" si="8"/>
        <v>-71.315989385568727</v>
      </c>
      <c r="AS21">
        <f t="shared" si="8"/>
        <v>32.255471768509366</v>
      </c>
      <c r="AT21">
        <f t="shared" si="8"/>
        <v>9.8145203663024816</v>
      </c>
      <c r="AU21">
        <f t="shared" si="8"/>
        <v>-29.245997250756876</v>
      </c>
      <c r="AW21">
        <v>18</v>
      </c>
      <c r="AX21">
        <f>(R21*SUMPRODUCT(K22:$K$23, X22:$X$23)-$AZ$3*SUMPRODUCT(K21:$K$22, W22:$W$23))/Z21</f>
        <v>328.56225787726601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1.3422999999999999E-2</v>
      </c>
      <c r="O22">
        <f t="shared" si="22"/>
        <v>312.68936293672579</v>
      </c>
      <c r="P22">
        <f t="shared" si="23"/>
        <v>15.634468146836291</v>
      </c>
      <c r="Q22" s="4">
        <f t="shared" si="24"/>
        <v>25</v>
      </c>
      <c r="R22">
        <f t="shared" si="0"/>
        <v>50000</v>
      </c>
      <c r="S22">
        <f t="shared" si="12"/>
        <v>178.13151689039182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258.11846450587871</v>
      </c>
      <c r="AC22">
        <f t="shared" si="1"/>
        <v>136.66227827100661</v>
      </c>
      <c r="AE22">
        <f t="shared" si="2"/>
        <v>239.89489044960553</v>
      </c>
      <c r="AF22">
        <f t="shared" si="3"/>
        <v>-11.994744522480277</v>
      </c>
      <c r="AG22">
        <f t="shared" si="3"/>
        <v>-19.179968915200149</v>
      </c>
      <c r="AH22">
        <f t="shared" si="4"/>
        <v>-527.25534750200256</v>
      </c>
      <c r="AI22">
        <f t="shared" si="5"/>
        <v>-318.53517049007746</v>
      </c>
      <c r="AJ22">
        <f t="shared" si="6"/>
        <v>121.45618623487209</v>
      </c>
      <c r="AK22">
        <f t="shared" si="20"/>
        <v>34.021302730310282</v>
      </c>
      <c r="AL22">
        <f t="shared" si="7"/>
        <v>-163.05768152489509</v>
      </c>
      <c r="AN22">
        <f t="shared" si="8"/>
        <v>72.558802051039095</v>
      </c>
      <c r="AO22">
        <f t="shared" si="8"/>
        <v>-3.6279401025519546</v>
      </c>
      <c r="AP22">
        <f t="shared" si="8"/>
        <v>-5.8011888675696426</v>
      </c>
      <c r="AQ22">
        <f t="shared" si="8"/>
        <v>-159.47407765980012</v>
      </c>
      <c r="AR22">
        <f t="shared" si="8"/>
        <v>-96.344404578882617</v>
      </c>
      <c r="AS22">
        <f t="shared" si="8"/>
        <v>36.735736048290285</v>
      </c>
      <c r="AT22">
        <f t="shared" si="8"/>
        <v>10.290110663468358</v>
      </c>
      <c r="AU22">
        <f t="shared" si="8"/>
        <v>-49.318557867123971</v>
      </c>
      <c r="AW22">
        <v>19</v>
      </c>
      <c r="AX22">
        <f>(R22*SUMPRODUCT(K23:$K$23, X23:$X$23)-$AZ$3*SUMPRODUCT(K22:$K$22, W23:$W$23))/Z22</f>
        <v>178.13151689039182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1.6303999999999999E-2</v>
      </c>
      <c r="O23">
        <f t="shared" si="22"/>
        <v>312.68936293672579</v>
      </c>
      <c r="P23">
        <f t="shared" si="23"/>
        <v>15.634468146836291</v>
      </c>
      <c r="Q23" s="4">
        <f t="shared" si="24"/>
        <v>25</v>
      </c>
      <c r="R23">
        <f t="shared" si="0"/>
        <v>50000</v>
      </c>
      <c r="S23">
        <f t="shared" si="12"/>
        <v>182.94366711005469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136.66227827100661</v>
      </c>
      <c r="AC23">
        <f t="shared" si="1"/>
        <v>136.66227827100661</v>
      </c>
      <c r="AE23">
        <f t="shared" si="2"/>
        <v>233.5846952512191</v>
      </c>
      <c r="AF23">
        <f t="shared" si="3"/>
        <v>-11.679234762560958</v>
      </c>
      <c r="AG23">
        <f t="shared" si="3"/>
        <v>-18.675459012854727</v>
      </c>
      <c r="AH23">
        <f t="shared" si="4"/>
        <v>-625.42042638684643</v>
      </c>
      <c r="AI23">
        <f t="shared" si="5"/>
        <v>-422.19042491104301</v>
      </c>
      <c r="AJ23">
        <f t="shared" si="6"/>
        <v>0</v>
      </c>
      <c r="AK23">
        <f t="shared" si="20"/>
        <v>37.255188057129175</v>
      </c>
      <c r="AL23">
        <f t="shared" si="7"/>
        <v>-384.93523685391381</v>
      </c>
      <c r="AN23">
        <f t="shared" si="8"/>
        <v>64.000557407272908</v>
      </c>
      <c r="AO23">
        <f t="shared" si="8"/>
        <v>-3.200027870363646</v>
      </c>
      <c r="AP23">
        <f t="shared" si="8"/>
        <v>-5.1169439220917585</v>
      </c>
      <c r="AQ23">
        <f t="shared" si="8"/>
        <v>-171.36078140566255</v>
      </c>
      <c r="AR23">
        <f t="shared" si="8"/>
        <v>-115.67719579084506</v>
      </c>
      <c r="AS23">
        <f t="shared" si="8"/>
        <v>0</v>
      </c>
      <c r="AT23">
        <f t="shared" si="8"/>
        <v>10.207658508639382</v>
      </c>
      <c r="AU23">
        <f t="shared" si="8"/>
        <v>-105.46953728220568</v>
      </c>
      <c r="AW23">
        <v>20</v>
      </c>
      <c r="AX23">
        <f>(R23*SUMPRODUCT(K$23:$K24, X$23:$X24)-$AZ$3*SUMPRODUCT(K$22:$K23, W$23:$W24))/Z23</f>
        <v>182.94366711005469</v>
      </c>
    </row>
    <row r="25" spans="5:50" x14ac:dyDescent="0.25">
      <c r="AN25" s="8">
        <f t="shared" ref="AN25:AU25" si="25">SUM(AN3:AN23)</f>
        <v>2999.2677723606566</v>
      </c>
      <c r="AO25" s="8">
        <f t="shared" si="25"/>
        <v>-384.48041082057722</v>
      </c>
      <c r="AP25" s="8">
        <f t="shared" si="25"/>
        <v>-414.79611460012904</v>
      </c>
      <c r="AQ25" s="8">
        <f t="shared" si="25"/>
        <v>-1542.3652834278703</v>
      </c>
      <c r="AR25" s="8">
        <f t="shared" si="25"/>
        <v>657.62596351207992</v>
      </c>
      <c r="AS25" s="8">
        <f t="shared" si="25"/>
        <v>-242.64329111188709</v>
      </c>
      <c r="AT25" s="8">
        <f t="shared" si="25"/>
        <v>382.85968657906909</v>
      </c>
      <c r="AU25" s="9">
        <f t="shared" si="25"/>
        <v>797.84235897926203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C771-0B19-45B5-AD35-C179970526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1238.4298044396751</v>
      </c>
      <c r="K3">
        <v>1</v>
      </c>
      <c r="L3" s="2">
        <v>0</v>
      </c>
      <c r="O3">
        <f>$C$3</f>
        <v>1238.4298044396751</v>
      </c>
      <c r="P3">
        <f>O3*B5</f>
        <v>990.74384355174016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1238.4298044396751</v>
      </c>
      <c r="AF3">
        <f t="shared" ref="AF3:AG23" si="3">-$Z3*P3</f>
        <v>-990.74384355174016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47.685960887934925</v>
      </c>
      <c r="AJ3">
        <f t="shared" ref="AJ3:AJ23" si="6">AB3-AC3</f>
        <v>0</v>
      </c>
      <c r="AL3">
        <f t="shared" ref="AL3:AL23" si="7">SUM(AI3:AK3)</f>
        <v>47.685960887934925</v>
      </c>
      <c r="AN3">
        <f t="shared" ref="AN3:AU23" si="8">AE3*$K3</f>
        <v>1238.4298044396751</v>
      </c>
      <c r="AO3">
        <f t="shared" si="8"/>
        <v>-990.74384355174016</v>
      </c>
      <c r="AP3">
        <f t="shared" si="8"/>
        <v>-200</v>
      </c>
      <c r="AQ3">
        <f t="shared" si="8"/>
        <v>0</v>
      </c>
      <c r="AR3">
        <f t="shared" si="8"/>
        <v>47.685960887934925</v>
      </c>
      <c r="AS3">
        <f t="shared" si="8"/>
        <v>0</v>
      </c>
      <c r="AT3">
        <f t="shared" si="8"/>
        <v>0</v>
      </c>
      <c r="AU3">
        <f t="shared" si="8"/>
        <v>47.685960887934925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701.14556854085401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50000</v>
      </c>
      <c r="S4">
        <f t="shared" ref="S4:S23" si="12">AX4</f>
        <v>593.12494921231689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1"/>
        <v>585.7344136482734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-123.01675</v>
      </c>
      <c r="AI4">
        <f t="shared" si="5"/>
        <v>-123.01675</v>
      </c>
      <c r="AJ4">
        <f t="shared" si="6"/>
        <v>-585.7344136482734</v>
      </c>
      <c r="AK4">
        <f t="shared" ref="AK4:AK23" si="20">H4*SUM(AB4:AB4, AE4:AF4)</f>
        <v>0</v>
      </c>
      <c r="AL4">
        <f t="shared" si="7"/>
        <v>-708.7511636482734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-115.41115489257903</v>
      </c>
      <c r="AR4">
        <f t="shared" si="8"/>
        <v>-115.41115489257903</v>
      </c>
      <c r="AS4">
        <f t="shared" si="8"/>
        <v>-549.52098100035028</v>
      </c>
      <c r="AT4">
        <f t="shared" si="8"/>
        <v>0</v>
      </c>
      <c r="AU4">
        <f t="shared" si="8"/>
        <v>-664.9321358929293</v>
      </c>
      <c r="AW4">
        <v>1</v>
      </c>
      <c r="AX4">
        <f>(R4*SUMPRODUCT(K5:$K$23, X5:$X$23)-$AZ$3*SUMPRODUCT(K4:$K$22, W5:$W$23))/Z4</f>
        <v>593.12494921231689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2.6172399999999998E-3</v>
      </c>
      <c r="O5">
        <f t="shared" ref="O5:O23" si="22">$C$3</f>
        <v>1238.4298044396751</v>
      </c>
      <c r="P5">
        <f t="shared" ref="P5:P23" si="23">O5*$C$5</f>
        <v>61.92149022198376</v>
      </c>
      <c r="Q5" s="4">
        <f t="shared" ref="Q5:Q23" si="24">$C$8</f>
        <v>25</v>
      </c>
      <c r="R5">
        <f t="shared" si="0"/>
        <v>50000</v>
      </c>
      <c r="S5">
        <f t="shared" si="12"/>
        <v>1152.4549949876696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585.7344136482734</v>
      </c>
      <c r="AC5">
        <f t="shared" si="1"/>
        <v>1123.7354016716217</v>
      </c>
      <c r="AE5">
        <f t="shared" si="2"/>
        <v>1207.5676879243479</v>
      </c>
      <c r="AF5">
        <f t="shared" si="3"/>
        <v>-60.378384396217399</v>
      </c>
      <c r="AG5">
        <f t="shared" si="3"/>
        <v>-24.376991000929387</v>
      </c>
      <c r="AH5">
        <f t="shared" si="4"/>
        <v>-129.23141564123</v>
      </c>
      <c r="AI5">
        <f t="shared" si="5"/>
        <v>993.58089688597113</v>
      </c>
      <c r="AJ5">
        <f t="shared" si="6"/>
        <v>-538.00098802334833</v>
      </c>
      <c r="AK5">
        <f t="shared" si="20"/>
        <v>149.72460916404131</v>
      </c>
      <c r="AL5">
        <f t="shared" si="7"/>
        <v>605.30451802666414</v>
      </c>
      <c r="AN5">
        <f t="shared" si="8"/>
        <v>1042.8101857166723</v>
      </c>
      <c r="AO5">
        <f t="shared" si="8"/>
        <v>-52.140509285833623</v>
      </c>
      <c r="AP5">
        <f t="shared" si="8"/>
        <v>-21.051055578165968</v>
      </c>
      <c r="AQ5">
        <f t="shared" si="8"/>
        <v>-111.59940589077956</v>
      </c>
      <c r="AR5">
        <f t="shared" si="8"/>
        <v>858.01921496189323</v>
      </c>
      <c r="AS5">
        <f t="shared" si="8"/>
        <v>-464.59748455237639</v>
      </c>
      <c r="AT5">
        <f t="shared" si="8"/>
        <v>129.29655956353452</v>
      </c>
      <c r="AU5">
        <f t="shared" si="8"/>
        <v>522.71828997305136</v>
      </c>
      <c r="AW5">
        <v>2</v>
      </c>
      <c r="AX5">
        <f>(R5*SUMPRODUCT(K6:$K$23, X6:$X$23)-$AZ$3*SUMPRODUCT(K5:$K$22, W6:$W$23))/Z5</f>
        <v>1152.4549949876696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2.8021280000000001E-3</v>
      </c>
      <c r="O6">
        <f t="shared" si="22"/>
        <v>1238.4298044396751</v>
      </c>
      <c r="P6">
        <f t="shared" si="23"/>
        <v>61.92149022198376</v>
      </c>
      <c r="Q6" s="4">
        <f t="shared" si="24"/>
        <v>25</v>
      </c>
      <c r="R6">
        <f t="shared" si="0"/>
        <v>50000</v>
      </c>
      <c r="S6">
        <f t="shared" si="12"/>
        <v>1670.201620416047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1123.7354016716217</v>
      </c>
      <c r="AC6">
        <f t="shared" si="1"/>
        <v>1607.7303103936511</v>
      </c>
      <c r="AE6">
        <f t="shared" si="2"/>
        <v>1192.1082518148762</v>
      </c>
      <c r="AF6">
        <f t="shared" si="3"/>
        <v>-59.605412590743818</v>
      </c>
      <c r="AG6">
        <f t="shared" si="3"/>
        <v>-24.064913641880636</v>
      </c>
      <c r="AH6">
        <f t="shared" si="4"/>
        <v>-136.61489807890453</v>
      </c>
      <c r="AI6">
        <f t="shared" si="5"/>
        <v>971.82302750334736</v>
      </c>
      <c r="AJ6">
        <f t="shared" si="6"/>
        <v>-483.99490872202932</v>
      </c>
      <c r="AK6">
        <f t="shared" si="20"/>
        <v>245.47872060945804</v>
      </c>
      <c r="AL6">
        <f t="shared" si="7"/>
        <v>733.30683939077608</v>
      </c>
      <c r="AN6">
        <f t="shared" si="8"/>
        <v>928.4451625535927</v>
      </c>
      <c r="AO6">
        <f t="shared" si="8"/>
        <v>-46.42225812767964</v>
      </c>
      <c r="AP6">
        <f t="shared" si="8"/>
        <v>-18.742385705374431</v>
      </c>
      <c r="AQ6">
        <f t="shared" si="8"/>
        <v>-106.3992645475019</v>
      </c>
      <c r="AR6">
        <f t="shared" si="8"/>
        <v>756.88125417303684</v>
      </c>
      <c r="AS6">
        <f t="shared" si="8"/>
        <v>-376.9479248377167</v>
      </c>
      <c r="AT6">
        <f t="shared" si="8"/>
        <v>191.18526384891527</v>
      </c>
      <c r="AU6">
        <f t="shared" si="8"/>
        <v>571.11859318423546</v>
      </c>
      <c r="AW6">
        <v>3</v>
      </c>
      <c r="AX6">
        <f>(R6*SUMPRODUCT(K7:$K$23, X7:$X$23)-$AZ$3*SUMPRODUCT(K6:$K$22, W7:$W$23))/Z6</f>
        <v>1670.201620416047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3.0140000000000002E-3</v>
      </c>
      <c r="O7">
        <f t="shared" si="22"/>
        <v>1238.4298044396751</v>
      </c>
      <c r="P7">
        <f t="shared" si="23"/>
        <v>61.92149022198376</v>
      </c>
      <c r="Q7" s="4">
        <f t="shared" si="24"/>
        <v>25</v>
      </c>
      <c r="R7">
        <f t="shared" si="0"/>
        <v>50000</v>
      </c>
      <c r="S7">
        <f t="shared" si="12"/>
        <v>2137.8489031402696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1607.7303103936511</v>
      </c>
      <c r="AC7">
        <f t="shared" si="1"/>
        <v>2031.1046413334234</v>
      </c>
      <c r="AE7">
        <f t="shared" si="2"/>
        <v>1176.5941550257576</v>
      </c>
      <c r="AF7">
        <f t="shared" si="3"/>
        <v>-58.829707751287877</v>
      </c>
      <c r="AG7">
        <f t="shared" si="3"/>
        <v>-23.751732855745203</v>
      </c>
      <c r="AH7">
        <f t="shared" si="4"/>
        <v>-145.0632994332565</v>
      </c>
      <c r="AI7">
        <f t="shared" si="5"/>
        <v>948.94941498546802</v>
      </c>
      <c r="AJ7">
        <f t="shared" si="6"/>
        <v>-423.37433093977234</v>
      </c>
      <c r="AK7">
        <f t="shared" si="20"/>
        <v>285.35930112785223</v>
      </c>
      <c r="AL7">
        <f t="shared" si="7"/>
        <v>810.93438517354798</v>
      </c>
      <c r="AN7">
        <f t="shared" si="8"/>
        <v>829.5124261864039</v>
      </c>
      <c r="AO7">
        <f t="shared" si="8"/>
        <v>-41.475621309320196</v>
      </c>
      <c r="AP7">
        <f t="shared" si="8"/>
        <v>-16.745245132438392</v>
      </c>
      <c r="AQ7">
        <f t="shared" si="8"/>
        <v>-102.27129630849741</v>
      </c>
      <c r="AR7">
        <f t="shared" si="8"/>
        <v>669.02026343614796</v>
      </c>
      <c r="AS7">
        <f t="shared" si="8"/>
        <v>-298.48377789638761</v>
      </c>
      <c r="AT7">
        <f t="shared" si="8"/>
        <v>201.18159282224158</v>
      </c>
      <c r="AU7">
        <f t="shared" si="8"/>
        <v>571.71807836200196</v>
      </c>
      <c r="AW7">
        <v>4</v>
      </c>
      <c r="AX7">
        <f>(R7*SUMPRODUCT(K8:$K$23, X8:$X$23)-$AZ$3*SUMPRODUCT(K7:$K$22, W8:$W$23))/Z7</f>
        <v>2137.8489031402696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4.6990000000000001E-3</v>
      </c>
      <c r="O8">
        <f t="shared" si="22"/>
        <v>1238.4298044396751</v>
      </c>
      <c r="P8">
        <f t="shared" si="23"/>
        <v>61.92149022198376</v>
      </c>
      <c r="Q8" s="4">
        <f t="shared" si="24"/>
        <v>25</v>
      </c>
      <c r="R8">
        <f t="shared" si="0"/>
        <v>50000</v>
      </c>
      <c r="S8">
        <f t="shared" si="12"/>
        <v>2514.6827437462343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2031.1046413334234</v>
      </c>
      <c r="AC8">
        <f t="shared" si="1"/>
        <v>2354.0051922045363</v>
      </c>
      <c r="AE8">
        <f t="shared" si="2"/>
        <v>1159.2993975410338</v>
      </c>
      <c r="AF8">
        <f t="shared" si="3"/>
        <v>-57.964969877051701</v>
      </c>
      <c r="AG8">
        <f t="shared" si="3"/>
        <v>-23.402606134498605</v>
      </c>
      <c r="AH8">
        <f t="shared" si="4"/>
        <v>-223.2187853782934</v>
      </c>
      <c r="AI8">
        <f t="shared" si="5"/>
        <v>854.71303615118995</v>
      </c>
      <c r="AJ8">
        <f t="shared" si="6"/>
        <v>-322.90055087111296</v>
      </c>
      <c r="AK8">
        <f t="shared" si="20"/>
        <v>227.10183250231191</v>
      </c>
      <c r="AL8">
        <f t="shared" si="7"/>
        <v>758.91431778238893</v>
      </c>
      <c r="AN8">
        <f t="shared" si="8"/>
        <v>762.069392106191</v>
      </c>
      <c r="AO8">
        <f t="shared" si="8"/>
        <v>-38.103469605309556</v>
      </c>
      <c r="AP8">
        <f t="shared" si="8"/>
        <v>-15.383782540080817</v>
      </c>
      <c r="AQ8">
        <f t="shared" si="8"/>
        <v>-146.73362587846711</v>
      </c>
      <c r="AR8">
        <f t="shared" si="8"/>
        <v>561.84851408233339</v>
      </c>
      <c r="AS8">
        <f t="shared" si="8"/>
        <v>-212.25977261356545</v>
      </c>
      <c r="AT8">
        <f t="shared" si="8"/>
        <v>149.28616007937936</v>
      </c>
      <c r="AU8">
        <f t="shared" si="8"/>
        <v>498.87490154814731</v>
      </c>
      <c r="AW8">
        <v>5</v>
      </c>
      <c r="AX8">
        <f>(R8*SUMPRODUCT(K9:$K$23, X9:$X$23)-$AZ$3*SUMPRODUCT(K8:$K$22, W9:$W$23))/Z8</f>
        <v>2514.6827437462343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6.5490000000000001E-3</v>
      </c>
      <c r="O9">
        <f t="shared" si="22"/>
        <v>1238.4298044396751</v>
      </c>
      <c r="P9">
        <f t="shared" si="23"/>
        <v>61.92149022198376</v>
      </c>
      <c r="Q9" s="4">
        <f t="shared" si="24"/>
        <v>25</v>
      </c>
      <c r="R9">
        <f t="shared" si="0"/>
        <v>50000</v>
      </c>
      <c r="S9">
        <f t="shared" si="12"/>
        <v>2817.6405713868076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2354.0051922045363</v>
      </c>
      <c r="AC9">
        <f t="shared" si="1"/>
        <v>2593.9555707065269</v>
      </c>
      <c r="AE9">
        <f t="shared" si="2"/>
        <v>1140.1141518111274</v>
      </c>
      <c r="AF9">
        <f t="shared" si="3"/>
        <v>-57.005707590556369</v>
      </c>
      <c r="AG9">
        <f t="shared" si="3"/>
        <v>-23.015316405578787</v>
      </c>
      <c r="AH9">
        <f t="shared" si="4"/>
        <v>-306.52733514966275</v>
      </c>
      <c r="AI9">
        <f t="shared" si="5"/>
        <v>753.56579266532958</v>
      </c>
      <c r="AJ9">
        <f t="shared" si="6"/>
        <v>-239.9503785019906</v>
      </c>
      <c r="AK9">
        <f t="shared" si="20"/>
        <v>179.41733182139063</v>
      </c>
      <c r="AL9">
        <f t="shared" si="7"/>
        <v>693.03274598472967</v>
      </c>
      <c r="AN9">
        <f t="shared" si="8"/>
        <v>712.27704403746986</v>
      </c>
      <c r="AO9">
        <f t="shared" si="8"/>
        <v>-35.613852201873492</v>
      </c>
      <c r="AP9">
        <f t="shared" si="8"/>
        <v>-14.378631745699508</v>
      </c>
      <c r="AQ9">
        <f t="shared" si="8"/>
        <v>-191.50045971296197</v>
      </c>
      <c r="AR9">
        <f t="shared" si="8"/>
        <v>470.78410037693493</v>
      </c>
      <c r="AS9">
        <f t="shared" si="8"/>
        <v>-149.90704750359353</v>
      </c>
      <c r="AT9">
        <f t="shared" si="8"/>
        <v>112.08951889231582</v>
      </c>
      <c r="AU9">
        <f t="shared" si="8"/>
        <v>432.96657176565725</v>
      </c>
      <c r="AW9">
        <v>6</v>
      </c>
      <c r="AX9">
        <f>(R9*SUMPRODUCT(K10:$K$23, X10:$X$23)-$AZ$3*SUMPRODUCT(K9:$K$22, W10:$W$23))/Z9</f>
        <v>2817.6405713868076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8.5349999999999992E-3</v>
      </c>
      <c r="O10">
        <f t="shared" si="22"/>
        <v>1238.4298044396751</v>
      </c>
      <c r="P10">
        <f t="shared" si="23"/>
        <v>61.92149022198376</v>
      </c>
      <c r="Q10" s="4">
        <f t="shared" si="24"/>
        <v>25</v>
      </c>
      <c r="R10">
        <f t="shared" si="0"/>
        <v>50000</v>
      </c>
      <c r="S10">
        <f t="shared" si="12"/>
        <v>3059.0655164424115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2593.9555707065269</v>
      </c>
      <c r="AC10">
        <f t="shared" si="1"/>
        <v>2764.0158961805473</v>
      </c>
      <c r="AE10">
        <f t="shared" si="2"/>
        <v>1118.9821360073081</v>
      </c>
      <c r="AF10">
        <f t="shared" si="3"/>
        <v>-55.949106800365406</v>
      </c>
      <c r="AG10">
        <f t="shared" si="3"/>
        <v>-22.588727516001384</v>
      </c>
      <c r="AH10">
        <f t="shared" si="4"/>
        <v>-392.87145104322985</v>
      </c>
      <c r="AI10">
        <f t="shared" si="5"/>
        <v>647.57285064771145</v>
      </c>
      <c r="AJ10">
        <f t="shared" si="6"/>
        <v>-170.06032547402037</v>
      </c>
      <c r="AK10">
        <f t="shared" si="20"/>
        <v>191.99190149545717</v>
      </c>
      <c r="AL10">
        <f t="shared" si="7"/>
        <v>669.50442666914819</v>
      </c>
      <c r="AN10">
        <f t="shared" si="8"/>
        <v>664.20426510806203</v>
      </c>
      <c r="AO10">
        <f t="shared" si="8"/>
        <v>-33.210213255403104</v>
      </c>
      <c r="AP10">
        <f t="shared" si="8"/>
        <v>-13.408193640183342</v>
      </c>
      <c r="AQ10">
        <f t="shared" si="8"/>
        <v>-233.20023173310267</v>
      </c>
      <c r="AR10">
        <f t="shared" si="8"/>
        <v>384.38562647937289</v>
      </c>
      <c r="AS10">
        <f t="shared" si="8"/>
        <v>-100.94423304070676</v>
      </c>
      <c r="AT10">
        <f t="shared" si="8"/>
        <v>113.96235537280884</v>
      </c>
      <c r="AU10">
        <f t="shared" si="8"/>
        <v>397.40374881147494</v>
      </c>
      <c r="AW10">
        <v>7</v>
      </c>
      <c r="AX10">
        <f>(R10*SUMPRODUCT(K11:$K$23, X11:$X$23)-$AZ$3*SUMPRODUCT(K10:$K$22, W11:$W$23))/Z10</f>
        <v>3059.0655164424115</v>
      </c>
    </row>
    <row r="11" spans="1:52" x14ac:dyDescent="0.25">
      <c r="A11" t="s">
        <v>33</v>
      </c>
      <c r="C11" s="7">
        <f>AU25</f>
        <v>2940.6641715564374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1.0821000000000001E-2</v>
      </c>
      <c r="O11">
        <f t="shared" si="22"/>
        <v>1238.4298044396751</v>
      </c>
      <c r="P11">
        <f t="shared" si="23"/>
        <v>61.92149022198376</v>
      </c>
      <c r="Q11" s="4">
        <f t="shared" si="24"/>
        <v>25</v>
      </c>
      <c r="R11">
        <f t="shared" si="0"/>
        <v>50000</v>
      </c>
      <c r="S11">
        <f t="shared" si="12"/>
        <v>3237.2266368146315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2764.0158961805473</v>
      </c>
      <c r="AC11">
        <f t="shared" si="1"/>
        <v>2864.0919325061022</v>
      </c>
      <c r="AE11">
        <f t="shared" si="2"/>
        <v>1095.6838089534999</v>
      </c>
      <c r="AF11">
        <f t="shared" si="3"/>
        <v>-54.784190447674995</v>
      </c>
      <c r="AG11">
        <f t="shared" si="3"/>
        <v>-22.118407620390716</v>
      </c>
      <c r="AH11">
        <f t="shared" si="4"/>
        <v>-488.865240901302</v>
      </c>
      <c r="AI11">
        <f t="shared" si="5"/>
        <v>529.91596998413229</v>
      </c>
      <c r="AJ11">
        <f t="shared" si="6"/>
        <v>-100.07603632555492</v>
      </c>
      <c r="AK11">
        <f t="shared" si="20"/>
        <v>195.95314900634818</v>
      </c>
      <c r="AL11">
        <f t="shared" si="7"/>
        <v>625.79308266492558</v>
      </c>
      <c r="AN11">
        <f t="shared" si="8"/>
        <v>618.52103481145696</v>
      </c>
      <c r="AO11">
        <f t="shared" si="8"/>
        <v>-30.926051740572849</v>
      </c>
      <c r="AP11">
        <f t="shared" si="8"/>
        <v>-12.485993000856949</v>
      </c>
      <c r="AQ11">
        <f t="shared" si="8"/>
        <v>-275.96778579253248</v>
      </c>
      <c r="AR11">
        <f t="shared" si="8"/>
        <v>299.14120427749475</v>
      </c>
      <c r="AS11">
        <f t="shared" si="8"/>
        <v>-56.493609782398593</v>
      </c>
      <c r="AT11">
        <f t="shared" si="8"/>
        <v>110.61689833103466</v>
      </c>
      <c r="AU11">
        <f t="shared" si="8"/>
        <v>353.26449282613089</v>
      </c>
      <c r="AW11">
        <v>8</v>
      </c>
      <c r="AX11">
        <f>(R11*SUMPRODUCT(K12:$K$23, X12:$X$23)-$AZ$3*SUMPRODUCT(K11:$K$22, W12:$W$23))/Z11</f>
        <v>3237.2266368146315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1.3422999999999999E-2</v>
      </c>
      <c r="O12">
        <f t="shared" si="22"/>
        <v>1238.4298044396751</v>
      </c>
      <c r="P12">
        <f t="shared" si="23"/>
        <v>61.92149022198376</v>
      </c>
      <c r="Q12" s="4">
        <f t="shared" si="24"/>
        <v>25</v>
      </c>
      <c r="R12">
        <f t="shared" si="0"/>
        <v>50000</v>
      </c>
      <c r="S12">
        <f t="shared" si="12"/>
        <v>3351.3511565098038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2864.0919325061022</v>
      </c>
      <c r="AC12">
        <f t="shared" si="1"/>
        <v>2895.6113902257939</v>
      </c>
      <c r="AE12">
        <f t="shared" si="2"/>
        <v>1070.0196070963821</v>
      </c>
      <c r="AF12">
        <f t="shared" si="3"/>
        <v>-53.500980354819106</v>
      </c>
      <c r="AG12">
        <f t="shared" si="3"/>
        <v>-21.600328158698307</v>
      </c>
      <c r="AH12">
        <f t="shared" si="4"/>
        <v>-593.79077097700917</v>
      </c>
      <c r="AI12">
        <f t="shared" si="5"/>
        <v>401.12752760585545</v>
      </c>
      <c r="AJ12">
        <f t="shared" si="6"/>
        <v>-31.519457719691673</v>
      </c>
      <c r="AK12">
        <f t="shared" si="20"/>
        <v>201.40368802495382</v>
      </c>
      <c r="AL12">
        <f t="shared" si="7"/>
        <v>571.01175791111757</v>
      </c>
      <c r="AN12">
        <f t="shared" si="8"/>
        <v>574.23083621358319</v>
      </c>
      <c r="AO12">
        <f t="shared" si="8"/>
        <v>-28.711541810679162</v>
      </c>
      <c r="AP12">
        <f t="shared" si="8"/>
        <v>-11.591913287192583</v>
      </c>
      <c r="AQ12">
        <f t="shared" si="8"/>
        <v>-318.66048873562659</v>
      </c>
      <c r="AR12">
        <f t="shared" si="8"/>
        <v>215.26689238008487</v>
      </c>
      <c r="AS12">
        <f t="shared" si="8"/>
        <v>-16.915058792700162</v>
      </c>
      <c r="AT12">
        <f t="shared" si="8"/>
        <v>108.08419530264878</v>
      </c>
      <c r="AU12">
        <f t="shared" si="8"/>
        <v>306.43602889003347</v>
      </c>
      <c r="AW12">
        <v>9</v>
      </c>
      <c r="AX12">
        <f>(R12*SUMPRODUCT(K13:$K$23, X13:$X$23)-$AZ$3*SUMPRODUCT(K12:$K$22, W13:$W$23))/Z12</f>
        <v>3351.3511565098038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1.6303999999999999E-2</v>
      </c>
      <c r="O13">
        <f t="shared" si="22"/>
        <v>1238.4298044396751</v>
      </c>
      <c r="P13">
        <f t="shared" si="23"/>
        <v>61.92149022198376</v>
      </c>
      <c r="Q13" s="4">
        <f t="shared" si="24"/>
        <v>25</v>
      </c>
      <c r="R13">
        <f t="shared" si="0"/>
        <v>50000</v>
      </c>
      <c r="S13">
        <f t="shared" si="12"/>
        <v>3401.1120846464587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2895.6113902257939</v>
      </c>
      <c r="AC13">
        <f t="shared" si="1"/>
        <v>2861.3084066293909</v>
      </c>
      <c r="AE13">
        <f t="shared" si="2"/>
        <v>1041.8738113513189</v>
      </c>
      <c r="AF13">
        <f t="shared" si="3"/>
        <v>-52.093690567565943</v>
      </c>
      <c r="AG13">
        <f t="shared" si="3"/>
        <v>-21.032153126811906</v>
      </c>
      <c r="AH13">
        <f t="shared" si="4"/>
        <v>-704.34350059883434</v>
      </c>
      <c r="AI13">
        <f t="shared" si="5"/>
        <v>264.40446705810666</v>
      </c>
      <c r="AJ13">
        <f t="shared" si="6"/>
        <v>34.30298359640301</v>
      </c>
      <c r="AK13">
        <f t="shared" si="20"/>
        <v>200.8747411191936</v>
      </c>
      <c r="AL13">
        <f t="shared" si="7"/>
        <v>499.58219177370324</v>
      </c>
      <c r="AN13">
        <f t="shared" si="8"/>
        <v>531.64045668709809</v>
      </c>
      <c r="AO13">
        <f t="shared" si="8"/>
        <v>-26.582022834354905</v>
      </c>
      <c r="AP13">
        <f t="shared" si="8"/>
        <v>-10.732147570682006</v>
      </c>
      <c r="AQ13">
        <f t="shared" si="8"/>
        <v>-359.40772888540045</v>
      </c>
      <c r="AR13">
        <f t="shared" si="8"/>
        <v>134.91855739666076</v>
      </c>
      <c r="AS13">
        <f t="shared" si="8"/>
        <v>17.503898904290896</v>
      </c>
      <c r="AT13">
        <f t="shared" si="8"/>
        <v>102.50103029943628</v>
      </c>
      <c r="AU13">
        <f t="shared" si="8"/>
        <v>254.92348660038792</v>
      </c>
      <c r="AW13">
        <v>10</v>
      </c>
      <c r="AX13">
        <f>(R13*SUMPRODUCT(K14:$K$23, X14:$X$23)-$AZ$3*SUMPRODUCT(K13:$K$22, W14:$W$23))/Z13</f>
        <v>3401.1120846464587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1.9576E-2</v>
      </c>
      <c r="O14">
        <f t="shared" si="22"/>
        <v>1238.4298044396751</v>
      </c>
      <c r="P14">
        <f t="shared" si="23"/>
        <v>61.92149022198376</v>
      </c>
      <c r="Q14" s="4">
        <f t="shared" si="24"/>
        <v>25</v>
      </c>
      <c r="R14">
        <f t="shared" si="0"/>
        <v>50000</v>
      </c>
      <c r="S14">
        <f t="shared" si="12"/>
        <v>3383.9325971958315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2861.3084066293909</v>
      </c>
      <c r="AC14">
        <f t="shared" si="1"/>
        <v>2762.6569426851752</v>
      </c>
      <c r="AE14">
        <f t="shared" si="2"/>
        <v>1011.0593515067922</v>
      </c>
      <c r="AF14">
        <f t="shared" si="3"/>
        <v>-50.552967575339615</v>
      </c>
      <c r="AG14">
        <f t="shared" si="3"/>
        <v>-20.410106165933318</v>
      </c>
      <c r="AH14">
        <f t="shared" si="4"/>
        <v>-823.45085922093972</v>
      </c>
      <c r="AI14">
        <f t="shared" si="5"/>
        <v>116.64541854457946</v>
      </c>
      <c r="AJ14">
        <f t="shared" si="6"/>
        <v>98.65146394421572</v>
      </c>
      <c r="AK14">
        <f t="shared" si="20"/>
        <v>196.44128023482736</v>
      </c>
      <c r="AL14">
        <f t="shared" si="7"/>
        <v>411.73816272362251</v>
      </c>
      <c r="AN14">
        <f t="shared" si="8"/>
        <v>490.69493869138324</v>
      </c>
      <c r="AO14">
        <f t="shared" si="8"/>
        <v>-24.534746934569164</v>
      </c>
      <c r="AP14">
        <f t="shared" si="8"/>
        <v>-9.9055864315498514</v>
      </c>
      <c r="AQ14">
        <f t="shared" si="8"/>
        <v>-399.64337234862262</v>
      </c>
      <c r="AR14">
        <f t="shared" si="8"/>
        <v>56.611232976641567</v>
      </c>
      <c r="AS14">
        <f t="shared" si="8"/>
        <v>47.87827141876442</v>
      </c>
      <c r="AT14">
        <f t="shared" si="8"/>
        <v>95.338361509272772</v>
      </c>
      <c r="AU14">
        <f t="shared" si="8"/>
        <v>199.82786590467876</v>
      </c>
      <c r="AW14">
        <v>11</v>
      </c>
      <c r="AX14">
        <f>(R14*SUMPRODUCT(K15:$K$23, X15:$X$23)-$AZ$3*SUMPRODUCT(K14:$K$22, W15:$W$23))/Z14</f>
        <v>3383.9325971958315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2.3283000000000002E-2</v>
      </c>
      <c r="O15">
        <f t="shared" si="22"/>
        <v>1238.4298044396751</v>
      </c>
      <c r="P15">
        <f t="shared" si="23"/>
        <v>61.92149022198376</v>
      </c>
      <c r="Q15" s="4">
        <f t="shared" si="24"/>
        <v>25</v>
      </c>
      <c r="R15">
        <f t="shared" si="0"/>
        <v>50000</v>
      </c>
      <c r="S15">
        <f t="shared" si="12"/>
        <v>3296.828549785319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2762.6569426851752</v>
      </c>
      <c r="AC15">
        <f t="shared" si="1"/>
        <v>2601.9621419536356</v>
      </c>
      <c r="AE15">
        <f t="shared" si="2"/>
        <v>977.40826311059152</v>
      </c>
      <c r="AF15">
        <f t="shared" si="3"/>
        <v>-48.870413155529583</v>
      </c>
      <c r="AG15">
        <f t="shared" si="3"/>
        <v>-19.730796602412557</v>
      </c>
      <c r="AH15">
        <f t="shared" si="4"/>
        <v>-950.41700372285095</v>
      </c>
      <c r="AI15">
        <f t="shared" si="5"/>
        <v>-41.609950370201545</v>
      </c>
      <c r="AJ15">
        <f t="shared" si="6"/>
        <v>160.69480073153954</v>
      </c>
      <c r="AK15">
        <f t="shared" si="20"/>
        <v>191.5730097380283</v>
      </c>
      <c r="AL15">
        <f t="shared" si="7"/>
        <v>310.6578600993663</v>
      </c>
      <c r="AN15">
        <f t="shared" si="8"/>
        <v>450.95839818130798</v>
      </c>
      <c r="AO15">
        <f t="shared" si="8"/>
        <v>-22.547919909065403</v>
      </c>
      <c r="AP15">
        <f t="shared" si="8"/>
        <v>-9.1034307427973911</v>
      </c>
      <c r="AQ15">
        <f t="shared" si="8"/>
        <v>-438.50512194272306</v>
      </c>
      <c r="AR15">
        <f t="shared" si="8"/>
        <v>-19.198074413277872</v>
      </c>
      <c r="AS15">
        <f t="shared" si="8"/>
        <v>74.141658781700016</v>
      </c>
      <c r="AT15">
        <f t="shared" si="8"/>
        <v>88.388302889207679</v>
      </c>
      <c r="AU15">
        <f t="shared" si="8"/>
        <v>143.33188725762983</v>
      </c>
      <c r="AW15">
        <v>12</v>
      </c>
      <c r="AX15">
        <f>(R15*SUMPRODUCT(K16:$K$23, X16:$X$23)-$AZ$3*SUMPRODUCT(K15:$K$22, W16:$W$23))/Z15</f>
        <v>3296.828549785319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2.7149E-2</v>
      </c>
      <c r="O16">
        <f t="shared" si="22"/>
        <v>1238.4298044396751</v>
      </c>
      <c r="P16">
        <f t="shared" si="23"/>
        <v>61.92149022198376</v>
      </c>
      <c r="Q16" s="4">
        <f t="shared" si="24"/>
        <v>25</v>
      </c>
      <c r="R16">
        <f t="shared" si="0"/>
        <v>50000</v>
      </c>
      <c r="S16">
        <f t="shared" si="12"/>
        <v>3143.2730663073266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2601.9621419536356</v>
      </c>
      <c r="AC16">
        <f t="shared" si="1"/>
        <v>2388.6130898931142</v>
      </c>
      <c r="AE16">
        <f t="shared" si="2"/>
        <v>941.09852354429609</v>
      </c>
      <c r="AF16">
        <f t="shared" si="3"/>
        <v>-47.05492617721481</v>
      </c>
      <c r="AG16">
        <f t="shared" si="3"/>
        <v>-18.997817239429533</v>
      </c>
      <c r="AH16">
        <f t="shared" si="4"/>
        <v>-1071.3427939177968</v>
      </c>
      <c r="AI16">
        <f t="shared" si="5"/>
        <v>-196.29701379014512</v>
      </c>
      <c r="AJ16">
        <f t="shared" si="6"/>
        <v>213.34905206052144</v>
      </c>
      <c r="AK16">
        <f t="shared" si="20"/>
        <v>191.23151394084326</v>
      </c>
      <c r="AL16">
        <f t="shared" si="7"/>
        <v>208.28355221121959</v>
      </c>
      <c r="AN16">
        <f t="shared" si="8"/>
        <v>411.68649345526745</v>
      </c>
      <c r="AO16">
        <f t="shared" si="8"/>
        <v>-20.584324672763376</v>
      </c>
      <c r="AP16">
        <f t="shared" si="8"/>
        <v>-8.3106545881608156</v>
      </c>
      <c r="AQ16">
        <f t="shared" si="8"/>
        <v>-468.66225701376004</v>
      </c>
      <c r="AR16">
        <f t="shared" si="8"/>
        <v>-85.870742819416805</v>
      </c>
      <c r="AS16">
        <f t="shared" si="8"/>
        <v>93.3302103099806</v>
      </c>
      <c r="AT16">
        <f t="shared" si="8"/>
        <v>83.65482406236319</v>
      </c>
      <c r="AU16">
        <f t="shared" si="8"/>
        <v>91.114291552926986</v>
      </c>
      <c r="AW16">
        <v>13</v>
      </c>
      <c r="AX16">
        <f>(R16*SUMPRODUCT(K17:$K$23, X17:$X$23)-$AZ$3*SUMPRODUCT(K16:$K$22, W17:$W$23))/Z16</f>
        <v>3143.2730663073266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3.1286000000000001E-2</v>
      </c>
      <c r="O17">
        <f t="shared" si="22"/>
        <v>1238.4298044396751</v>
      </c>
      <c r="P17">
        <f t="shared" si="23"/>
        <v>61.92149022198376</v>
      </c>
      <c r="Q17" s="4">
        <f t="shared" si="24"/>
        <v>25</v>
      </c>
      <c r="R17">
        <f t="shared" si="0"/>
        <v>50000</v>
      </c>
      <c r="S17">
        <f t="shared" si="12"/>
        <v>2926.2653583996712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2388.6130898931142</v>
      </c>
      <c r="AC17">
        <f t="shared" si="1"/>
        <v>2131.8982456152189</v>
      </c>
      <c r="AE17">
        <f t="shared" si="2"/>
        <v>902.24432990124637</v>
      </c>
      <c r="AF17">
        <f t="shared" si="3"/>
        <v>-45.11221649506232</v>
      </c>
      <c r="AG17">
        <f t="shared" si="3"/>
        <v>-18.213473356882446</v>
      </c>
      <c r="AH17">
        <f t="shared" si="4"/>
        <v>-1188.7314203055848</v>
      </c>
      <c r="AI17">
        <f t="shared" si="5"/>
        <v>-349.81278025628319</v>
      </c>
      <c r="AJ17">
        <f t="shared" si="6"/>
        <v>256.71484427789528</v>
      </c>
      <c r="AK17">
        <f t="shared" si="20"/>
        <v>200.26247904356671</v>
      </c>
      <c r="AL17">
        <f t="shared" si="7"/>
        <v>107.1645430651788</v>
      </c>
      <c r="AN17">
        <f t="shared" si="8"/>
        <v>371.75247705234369</v>
      </c>
      <c r="AO17">
        <f t="shared" si="8"/>
        <v>-18.587623852617185</v>
      </c>
      <c r="AP17">
        <f t="shared" si="8"/>
        <v>-7.504512482654242</v>
      </c>
      <c r="AQ17">
        <f t="shared" si="8"/>
        <v>-489.79398972440293</v>
      </c>
      <c r="AR17">
        <f t="shared" si="8"/>
        <v>-144.13364900733063</v>
      </c>
      <c r="AS17">
        <f t="shared" si="8"/>
        <v>105.77442949057919</v>
      </c>
      <c r="AT17">
        <f t="shared" si="8"/>
        <v>82.514314779055013</v>
      </c>
      <c r="AU17">
        <f t="shared" si="8"/>
        <v>44.155095262303568</v>
      </c>
      <c r="AW17">
        <v>14</v>
      </c>
      <c r="AX17">
        <f>(R17*SUMPRODUCT(K18:$K$23, X18:$X$23)-$AZ$3*SUMPRODUCT(K17:$K$22, W18:$W$23))/Z17</f>
        <v>2926.2653583996712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3.5844000000000001E-2</v>
      </c>
      <c r="O18">
        <f t="shared" si="22"/>
        <v>1238.4298044396751</v>
      </c>
      <c r="P18">
        <f t="shared" si="23"/>
        <v>61.92149022198376</v>
      </c>
      <c r="Q18" s="4">
        <f t="shared" si="24"/>
        <v>25</v>
      </c>
      <c r="R18">
        <f t="shared" si="0"/>
        <v>50000</v>
      </c>
      <c r="S18">
        <f t="shared" si="12"/>
        <v>2646.4132260467391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2131.8982456152189</v>
      </c>
      <c r="AC18">
        <f t="shared" si="1"/>
        <v>1839.627148424893</v>
      </c>
      <c r="AE18">
        <f t="shared" si="2"/>
        <v>860.88184084125362</v>
      </c>
      <c r="AF18">
        <f t="shared" si="3"/>
        <v>-43.04409204206268</v>
      </c>
      <c r="AG18">
        <f t="shared" si="3"/>
        <v>-17.378494884309525</v>
      </c>
      <c r="AH18">
        <f t="shared" si="4"/>
        <v>-1305.6874780081887</v>
      </c>
      <c r="AI18">
        <f t="shared" si="5"/>
        <v>-505.22822409330718</v>
      </c>
      <c r="AJ18">
        <f t="shared" si="6"/>
        <v>292.27109719032592</v>
      </c>
      <c r="AK18">
        <f t="shared" si="20"/>
        <v>206.77649320845009</v>
      </c>
      <c r="AL18">
        <f t="shared" si="7"/>
        <v>-6.1806336945311671</v>
      </c>
      <c r="AN18">
        <f t="shared" si="8"/>
        <v>331.47355994239422</v>
      </c>
      <c r="AO18">
        <f t="shared" si="8"/>
        <v>-16.573677997119713</v>
      </c>
      <c r="AP18">
        <f t="shared" si="8"/>
        <v>-6.6914079173903751</v>
      </c>
      <c r="AQ18">
        <f t="shared" si="8"/>
        <v>-502.74132404122724</v>
      </c>
      <c r="AR18">
        <f t="shared" si="8"/>
        <v>-194.53285001334305</v>
      </c>
      <c r="AS18">
        <f t="shared" si="8"/>
        <v>112.5359328746853</v>
      </c>
      <c r="AT18">
        <f t="shared" si="8"/>
        <v>79.6171286982091</v>
      </c>
      <c r="AU18">
        <f t="shared" si="8"/>
        <v>-2.3797884404486367</v>
      </c>
      <c r="AW18">
        <v>15</v>
      </c>
      <c r="AX18">
        <f>(R18*SUMPRODUCT(K19:$K$23, X19:$X$23)-$AZ$3*SUMPRODUCT(K18:$K$22, W19:$W$23))/Z18</f>
        <v>2646.4132260467391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4.1295999999999999E-2</v>
      </c>
      <c r="O19">
        <f t="shared" si="22"/>
        <v>1238.4298044396751</v>
      </c>
      <c r="P19">
        <f t="shared" si="23"/>
        <v>61.92149022198376</v>
      </c>
      <c r="Q19" s="4">
        <f t="shared" si="24"/>
        <v>25</v>
      </c>
      <c r="R19">
        <f t="shared" si="0"/>
        <v>50000</v>
      </c>
      <c r="S19">
        <f t="shared" si="12"/>
        <v>2293.3571836164256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1839.627148424893</v>
      </c>
      <c r="AC19">
        <f t="shared" si="1"/>
        <v>1512.427562987195</v>
      </c>
      <c r="AE19">
        <f t="shared" si="2"/>
        <v>816.72204593346066</v>
      </c>
      <c r="AF19">
        <f t="shared" si="3"/>
        <v>-40.836102296673033</v>
      </c>
      <c r="AG19">
        <f t="shared" si="3"/>
        <v>-16.487047610723984</v>
      </c>
      <c r="AH19">
        <f t="shared" si="4"/>
        <v>-1435.3246494848922</v>
      </c>
      <c r="AI19">
        <f t="shared" si="5"/>
        <v>-675.92575345882858</v>
      </c>
      <c r="AJ19">
        <f t="shared" si="6"/>
        <v>327.19958543769803</v>
      </c>
      <c r="AK19">
        <f t="shared" si="20"/>
        <v>191.97866095732738</v>
      </c>
      <c r="AL19">
        <f t="shared" si="7"/>
        <v>-156.74750706380317</v>
      </c>
      <c r="AN19">
        <f t="shared" si="8"/>
        <v>292.96654761653548</v>
      </c>
      <c r="AO19">
        <f t="shared" si="8"/>
        <v>-14.648327380826775</v>
      </c>
      <c r="AP19">
        <f t="shared" si="8"/>
        <v>-5.9140725329419768</v>
      </c>
      <c r="AQ19">
        <f t="shared" si="8"/>
        <v>-514.86562578079543</v>
      </c>
      <c r="AR19">
        <f t="shared" si="8"/>
        <v>-242.4614780780287</v>
      </c>
      <c r="AS19">
        <f t="shared" si="8"/>
        <v>117.3698364143996</v>
      </c>
      <c r="AT19">
        <f t="shared" si="8"/>
        <v>68.864708375088711</v>
      </c>
      <c r="AU19">
        <f t="shared" si="8"/>
        <v>-56.226933288540401</v>
      </c>
      <c r="AW19">
        <v>16</v>
      </c>
      <c r="AX19">
        <f>(R19*SUMPRODUCT(K20:$K$23, X20:$X$23)-$AZ$3*SUMPRODUCT(K19:$K$22, W20:$W$23))/Z19</f>
        <v>2293.3571836164256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4.7109999999999999E-2</v>
      </c>
      <c r="O20">
        <f t="shared" si="22"/>
        <v>1238.4298044396751</v>
      </c>
      <c r="P20">
        <f t="shared" si="23"/>
        <v>61.92149022198376</v>
      </c>
      <c r="Q20" s="4">
        <f t="shared" si="24"/>
        <v>25</v>
      </c>
      <c r="R20">
        <f t="shared" si="0"/>
        <v>50000</v>
      </c>
      <c r="S20">
        <f t="shared" si="12"/>
        <v>1849.0393262413863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1512.427562987195</v>
      </c>
      <c r="AC20">
        <f t="shared" si="1"/>
        <v>1149.7675867110022</v>
      </c>
      <c r="AE20">
        <f t="shared" si="2"/>
        <v>770.07904989020074</v>
      </c>
      <c r="AF20">
        <f t="shared" si="3"/>
        <v>-38.503952494510038</v>
      </c>
      <c r="AG20">
        <f t="shared" si="3"/>
        <v>-15.545472321675538</v>
      </c>
      <c r="AH20">
        <f t="shared" si="4"/>
        <v>-1553.4096258824138</v>
      </c>
      <c r="AI20">
        <f t="shared" si="5"/>
        <v>-837.38000080839868</v>
      </c>
      <c r="AJ20">
        <f t="shared" si="6"/>
        <v>362.65997627619276</v>
      </c>
      <c r="AK20">
        <f t="shared" si="20"/>
        <v>121.84934445879068</v>
      </c>
      <c r="AL20">
        <f t="shared" si="7"/>
        <v>-352.8706800734152</v>
      </c>
      <c r="AN20">
        <f t="shared" si="8"/>
        <v>262.00818370687199</v>
      </c>
      <c r="AO20">
        <f t="shared" si="8"/>
        <v>-13.100409185343599</v>
      </c>
      <c r="AP20">
        <f t="shared" si="8"/>
        <v>-5.2891206019023622</v>
      </c>
      <c r="AQ20">
        <f t="shared" si="8"/>
        <v>-528.52500621625063</v>
      </c>
      <c r="AR20">
        <f t="shared" si="8"/>
        <v>-284.90635229662468</v>
      </c>
      <c r="AS20">
        <f t="shared" si="8"/>
        <v>123.38977628446152</v>
      </c>
      <c r="AT20">
        <f t="shared" si="8"/>
        <v>41.457465220061174</v>
      </c>
      <c r="AU20">
        <f t="shared" si="8"/>
        <v>-120.05911079210195</v>
      </c>
      <c r="AW20">
        <v>17</v>
      </c>
      <c r="AX20">
        <f>(R20*SUMPRODUCT(K21:$K$23, X21:$X$23)-$AZ$3*SUMPRODUCT(K20:$K$22, W21:$W$23))/Z20</f>
        <v>1849.0393262413863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5.2900999999999997E-2</v>
      </c>
      <c r="O21">
        <f t="shared" si="22"/>
        <v>1238.4298044396751</v>
      </c>
      <c r="P21">
        <f t="shared" si="23"/>
        <v>61.92149022198376</v>
      </c>
      <c r="Q21" s="4">
        <f t="shared" si="24"/>
        <v>25</v>
      </c>
      <c r="R21">
        <f t="shared" si="0"/>
        <v>50000</v>
      </c>
      <c r="S21">
        <f t="shared" si="12"/>
        <v>1314.2349563474979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1149.7675867110022</v>
      </c>
      <c r="AC21">
        <f t="shared" si="1"/>
        <v>765.81241401160855</v>
      </c>
      <c r="AE21">
        <f t="shared" si="2"/>
        <v>721.64030757305727</v>
      </c>
      <c r="AF21">
        <f t="shared" si="3"/>
        <v>-36.082015378652869</v>
      </c>
      <c r="AG21">
        <f t="shared" si="3"/>
        <v>-14.567646567169826</v>
      </c>
      <c r="AH21">
        <f t="shared" si="4"/>
        <v>-1644.7420625779152</v>
      </c>
      <c r="AI21">
        <f t="shared" si="5"/>
        <v>-973.75141695068066</v>
      </c>
      <c r="AJ21">
        <f t="shared" si="6"/>
        <v>383.95517269939364</v>
      </c>
      <c r="AK21">
        <f t="shared" si="20"/>
        <v>94.152217587847375</v>
      </c>
      <c r="AL21">
        <f t="shared" si="7"/>
        <v>-495.64402666343966</v>
      </c>
      <c r="AN21">
        <f t="shared" si="8"/>
        <v>233.54666312520317</v>
      </c>
      <c r="AO21">
        <f t="shared" si="8"/>
        <v>-11.677333156260159</v>
      </c>
      <c r="AP21">
        <f t="shared" si="8"/>
        <v>-4.7145720792562571</v>
      </c>
      <c r="AQ21">
        <f t="shared" si="8"/>
        <v>-532.29291155947294</v>
      </c>
      <c r="AR21">
        <f t="shared" si="8"/>
        <v>-315.13815366978616</v>
      </c>
      <c r="AS21">
        <f t="shared" si="8"/>
        <v>124.26058859596939</v>
      </c>
      <c r="AT21">
        <f t="shared" si="8"/>
        <v>30.470770566337453</v>
      </c>
      <c r="AU21">
        <f t="shared" si="8"/>
        <v>-160.4067945074793</v>
      </c>
      <c r="AW21">
        <v>18</v>
      </c>
      <c r="AX21">
        <f>(R21*SUMPRODUCT(K22:$K$23, X22:$X$23)-$AZ$3*SUMPRODUCT(K21:$K$22, W22:$W$23))/Z21</f>
        <v>1314.2349563474979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5.9271999999999998E-2</v>
      </c>
      <c r="O22">
        <f t="shared" si="22"/>
        <v>1238.4298044396751</v>
      </c>
      <c r="P22">
        <f t="shared" si="23"/>
        <v>61.92149022198376</v>
      </c>
      <c r="Q22" s="4">
        <f t="shared" si="24"/>
        <v>25</v>
      </c>
      <c r="R22">
        <f t="shared" si="0"/>
        <v>50000</v>
      </c>
      <c r="S22">
        <f t="shared" si="12"/>
        <v>692.76523112245366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765.81241401160855</v>
      </c>
      <c r="AC22">
        <f t="shared" si="1"/>
        <v>375.71475417305555</v>
      </c>
      <c r="AE22">
        <f t="shared" si="2"/>
        <v>671.65084018685639</v>
      </c>
      <c r="AF22">
        <f t="shared" si="3"/>
        <v>-33.582542009342824</v>
      </c>
      <c r="AG22">
        <f t="shared" si="3"/>
        <v>-13.558516554168836</v>
      </c>
      <c r="AH22">
        <f t="shared" si="4"/>
        <v>-1726.9070946585796</v>
      </c>
      <c r="AI22">
        <f t="shared" si="5"/>
        <v>-1102.3973130352347</v>
      </c>
      <c r="AJ22">
        <f t="shared" si="6"/>
        <v>390.097659838553</v>
      </c>
      <c r="AK22">
        <f t="shared" si="20"/>
        <v>98.271649853238557</v>
      </c>
      <c r="AL22">
        <f t="shared" si="7"/>
        <v>-614.02800334344306</v>
      </c>
      <c r="AN22">
        <f t="shared" si="8"/>
        <v>203.14805483849912</v>
      </c>
      <c r="AO22">
        <f t="shared" si="8"/>
        <v>-10.157402741924958</v>
      </c>
      <c r="AP22">
        <f t="shared" si="8"/>
        <v>-4.100919852506558</v>
      </c>
      <c r="AQ22">
        <f t="shared" si="8"/>
        <v>-522.32171267603144</v>
      </c>
      <c r="AR22">
        <f t="shared" si="8"/>
        <v>-333.43198043196378</v>
      </c>
      <c r="AS22">
        <f t="shared" si="8"/>
        <v>117.98925282547923</v>
      </c>
      <c r="AT22">
        <f t="shared" si="8"/>
        <v>29.723322474965563</v>
      </c>
      <c r="AU22">
        <f t="shared" si="8"/>
        <v>-185.71940513151898</v>
      </c>
      <c r="AW22">
        <v>19</v>
      </c>
      <c r="AX22">
        <f>(R22*SUMPRODUCT(K23:$K$23, X23:$X$23)-$AZ$3*SUMPRODUCT(K22:$K$22, W23:$W$23))/Z22</f>
        <v>692.76523112245366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6.6047999999999996E-2</v>
      </c>
      <c r="O23">
        <f t="shared" si="22"/>
        <v>1238.4298044396751</v>
      </c>
      <c r="P23">
        <f t="shared" si="23"/>
        <v>61.92149022198376</v>
      </c>
      <c r="Q23" s="4">
        <f t="shared" si="24"/>
        <v>25</v>
      </c>
      <c r="R23">
        <f t="shared" si="0"/>
        <v>50000</v>
      </c>
      <c r="S23">
        <f t="shared" si="12"/>
        <v>749.78487099162476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375.71475417305555</v>
      </c>
      <c r="AC23">
        <f t="shared" si="1"/>
        <v>375.71475417305555</v>
      </c>
      <c r="AE23">
        <f t="shared" si="2"/>
        <v>620.57313709232631</v>
      </c>
      <c r="AF23">
        <f t="shared" si="3"/>
        <v>-31.028656854616319</v>
      </c>
      <c r="AG23">
        <f t="shared" si="3"/>
        <v>-12.527418487257405</v>
      </c>
      <c r="AH23">
        <f t="shared" si="4"/>
        <v>-1791.0258027394866</v>
      </c>
      <c r="AI23">
        <f t="shared" si="5"/>
        <v>-1214.0087409890339</v>
      </c>
      <c r="AJ23">
        <f t="shared" si="6"/>
        <v>0</v>
      </c>
      <c r="AK23">
        <f t="shared" si="20"/>
        <v>100.29043445527854</v>
      </c>
      <c r="AL23">
        <f t="shared" si="7"/>
        <v>-1113.7183065337554</v>
      </c>
      <c r="AN23">
        <f t="shared" si="8"/>
        <v>170.03265836048641</v>
      </c>
      <c r="AO23">
        <f t="shared" si="8"/>
        <v>-8.5016329180243204</v>
      </c>
      <c r="AP23">
        <f t="shared" si="8"/>
        <v>-3.4324242228128812</v>
      </c>
      <c r="AQ23">
        <f t="shared" si="8"/>
        <v>-490.72842543410303</v>
      </c>
      <c r="AR23">
        <f t="shared" si="8"/>
        <v>-332.62982421445378</v>
      </c>
      <c r="AS23">
        <f t="shared" si="8"/>
        <v>0</v>
      </c>
      <c r="AT23">
        <f t="shared" si="8"/>
        <v>27.478870997315031</v>
      </c>
      <c r="AU23">
        <f t="shared" si="8"/>
        <v>-305.15095321713875</v>
      </c>
      <c r="AW23">
        <v>20</v>
      </c>
      <c r="AX23">
        <f>(R23*SUMPRODUCT(K$23:$K24, X$23:$X24)-$AZ$3*SUMPRODUCT(K$22:$K23, W$23:$W24))/Z23</f>
        <v>749.78487099162476</v>
      </c>
    </row>
    <row r="25" spans="5:50" x14ac:dyDescent="0.25">
      <c r="AN25" s="8">
        <f t="shared" ref="AN25:AU25" si="25">SUM(AN3:AN23)</f>
        <v>11120.408582830496</v>
      </c>
      <c r="AO25" s="8">
        <f t="shared" si="25"/>
        <v>-1484.8427824712808</v>
      </c>
      <c r="AP25" s="8">
        <f t="shared" si="25"/>
        <v>-399.48604965264673</v>
      </c>
      <c r="AQ25" s="8">
        <f t="shared" si="25"/>
        <v>-6849.2311891148383</v>
      </c>
      <c r="AR25" s="8">
        <f t="shared" si="25"/>
        <v>2386.8485615917311</v>
      </c>
      <c r="AS25" s="8">
        <f t="shared" si="25"/>
        <v>-1291.8960341194845</v>
      </c>
      <c r="AT25" s="8">
        <f t="shared" si="25"/>
        <v>1845.7116440841903</v>
      </c>
      <c r="AU25" s="9">
        <f t="shared" si="25"/>
        <v>2940.6641715564374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C1EB-3B83-473F-B3DB-A073C1CA2DC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4198.3708756793549</v>
      </c>
      <c r="K3">
        <v>1</v>
      </c>
      <c r="L3" s="2">
        <v>0</v>
      </c>
      <c r="O3">
        <f>$C$3</f>
        <v>4198.3708756793549</v>
      </c>
      <c r="P3">
        <f>O3*B5</f>
        <v>3358.696700543484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4198.3708756793549</v>
      </c>
      <c r="AF3">
        <f t="shared" ref="AF3:AG23" si="3">-$Z3*P3</f>
        <v>-3358.696700543484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639.67417513587088</v>
      </c>
      <c r="AJ3">
        <f t="shared" ref="AJ3:AJ23" si="6">AB3-AC3</f>
        <v>0</v>
      </c>
      <c r="AL3">
        <f t="shared" ref="AL3:AL23" si="7">SUM(AI3:AK3)</f>
        <v>639.67417513587088</v>
      </c>
      <c r="AN3">
        <f t="shared" ref="AN3:AU23" si="8">AE3*$K3</f>
        <v>4198.3708756793549</v>
      </c>
      <c r="AO3">
        <f t="shared" si="8"/>
        <v>-3358.696700543484</v>
      </c>
      <c r="AP3">
        <f t="shared" si="8"/>
        <v>-200</v>
      </c>
      <c r="AQ3">
        <f t="shared" si="8"/>
        <v>0</v>
      </c>
      <c r="AR3">
        <f t="shared" si="8"/>
        <v>639.67417513587088</v>
      </c>
      <c r="AS3">
        <f t="shared" si="8"/>
        <v>0</v>
      </c>
      <c r="AT3">
        <f t="shared" si="8"/>
        <v>0</v>
      </c>
      <c r="AU3">
        <f t="shared" si="8"/>
        <v>639.67417513587088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2345.4621398298837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50000</v>
      </c>
      <c r="S4">
        <f t="shared" ref="S4:S23" si="12">AX4</f>
        <v>1470.673769891984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1"/>
        <v>1427.1771224736585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-978.8</v>
      </c>
      <c r="AI4">
        <f t="shared" si="5"/>
        <v>-978.8</v>
      </c>
      <c r="AJ4">
        <f t="shared" si="6"/>
        <v>-1427.1771224736585</v>
      </c>
      <c r="AK4">
        <f t="shared" ref="AK4:AK23" si="20">H4*SUM(AB4:AB4, AE4:AF4)</f>
        <v>0</v>
      </c>
      <c r="AL4">
        <f t="shared" si="7"/>
        <v>-2405.9771224736587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-918.28501735622467</v>
      </c>
      <c r="AR4">
        <f t="shared" si="8"/>
        <v>-918.28501735622467</v>
      </c>
      <c r="AS4">
        <f t="shared" si="8"/>
        <v>-1338.9409161025035</v>
      </c>
      <c r="AT4">
        <f t="shared" si="8"/>
        <v>0</v>
      </c>
      <c r="AU4">
        <f t="shared" si="8"/>
        <v>-2257.2259334587284</v>
      </c>
      <c r="AW4">
        <v>1</v>
      </c>
      <c r="AX4">
        <f>(R4*SUMPRODUCT(K5:$K$23, X5:$X$23)-$AZ$3*SUMPRODUCT(K4:$K$22, W5:$W$23))/Z4</f>
        <v>1470.673769891984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2.3283000000000002E-2</v>
      </c>
      <c r="O5">
        <f t="shared" ref="O5:O23" si="22">$C$3</f>
        <v>4198.3708756793549</v>
      </c>
      <c r="P5">
        <f t="shared" ref="P5:P23" si="23">O5*$C$5</f>
        <v>209.91854378396775</v>
      </c>
      <c r="Q5" s="4">
        <f t="shared" ref="Q5:Q23" si="24">$C$8</f>
        <v>25</v>
      </c>
      <c r="R5">
        <f t="shared" si="0"/>
        <v>50000</v>
      </c>
      <c r="S5">
        <f t="shared" si="12"/>
        <v>2757.5906940894733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1427.1771224736585</v>
      </c>
      <c r="AC5">
        <f t="shared" si="1"/>
        <v>2586.9658122840301</v>
      </c>
      <c r="AE5">
        <f t="shared" si="2"/>
        <v>3938.5982647644723</v>
      </c>
      <c r="AF5">
        <f t="shared" si="3"/>
        <v>-196.92991323822363</v>
      </c>
      <c r="AG5">
        <f t="shared" si="3"/>
        <v>-23.453134450199997</v>
      </c>
      <c r="AH5">
        <f t="shared" si="4"/>
        <v>-1129.7190995999999</v>
      </c>
      <c r="AI5">
        <f t="shared" si="5"/>
        <v>2588.4961174760488</v>
      </c>
      <c r="AJ5">
        <f t="shared" si="6"/>
        <v>-1159.7886898103716</v>
      </c>
      <c r="AK5">
        <f t="shared" si="20"/>
        <v>446.58824895359197</v>
      </c>
      <c r="AL5">
        <f t="shared" si="7"/>
        <v>1875.2956766192692</v>
      </c>
      <c r="AN5">
        <f t="shared" si="8"/>
        <v>3401.225810374377</v>
      </c>
      <c r="AO5">
        <f t="shared" si="8"/>
        <v>-170.06129051871886</v>
      </c>
      <c r="AP5">
        <f t="shared" si="8"/>
        <v>-20.253247694702598</v>
      </c>
      <c r="AQ5">
        <f t="shared" si="8"/>
        <v>-975.583063245522</v>
      </c>
      <c r="AR5">
        <f t="shared" si="8"/>
        <v>2235.3282089154336</v>
      </c>
      <c r="AS5">
        <f t="shared" si="8"/>
        <v>-1001.5500340954958</v>
      </c>
      <c r="AT5">
        <f t="shared" si="8"/>
        <v>385.65686999348935</v>
      </c>
      <c r="AU5">
        <f t="shared" si="8"/>
        <v>1619.4350448134271</v>
      </c>
      <c r="AW5">
        <v>2</v>
      </c>
      <c r="AX5">
        <f>(R5*SUMPRODUCT(K6:$K$23, X6:$X$23)-$AZ$3*SUMPRODUCT(K5:$K$22, W6:$W$23))/Z5</f>
        <v>2757.5906940894733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2.7149E-2</v>
      </c>
      <c r="O6">
        <f t="shared" si="22"/>
        <v>4198.3708756793549</v>
      </c>
      <c r="P6">
        <f t="shared" si="23"/>
        <v>209.91854378396775</v>
      </c>
      <c r="Q6" s="4">
        <f t="shared" si="24"/>
        <v>25</v>
      </c>
      <c r="R6">
        <f t="shared" si="0"/>
        <v>50000</v>
      </c>
      <c r="S6">
        <f t="shared" si="12"/>
        <v>3869.5771408727187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2586.9658122840301</v>
      </c>
      <c r="AC6">
        <f t="shared" si="1"/>
        <v>3495.2921307166944</v>
      </c>
      <c r="AE6">
        <f t="shared" si="2"/>
        <v>3792.2832778267366</v>
      </c>
      <c r="AF6">
        <f t="shared" si="3"/>
        <v>-189.61416389133683</v>
      </c>
      <c r="AG6">
        <f t="shared" si="3"/>
        <v>-22.581873958509515</v>
      </c>
      <c r="AH6">
        <f t="shared" si="4"/>
        <v>-1273.4582943769594</v>
      </c>
      <c r="AI6">
        <f t="shared" si="5"/>
        <v>2306.6289455999304</v>
      </c>
      <c r="AJ6">
        <f t="shared" si="6"/>
        <v>-908.32631843266427</v>
      </c>
      <c r="AK6">
        <f t="shared" si="20"/>
        <v>673.432279972674</v>
      </c>
      <c r="AL6">
        <f t="shared" si="7"/>
        <v>2071.7349071399403</v>
      </c>
      <c r="AN6">
        <f t="shared" si="8"/>
        <v>2953.5296471363445</v>
      </c>
      <c r="AO6">
        <f t="shared" si="8"/>
        <v>-147.67648235681722</v>
      </c>
      <c r="AP6">
        <f t="shared" si="8"/>
        <v>-17.587355515956069</v>
      </c>
      <c r="AQ6">
        <f t="shared" si="8"/>
        <v>-991.80270862821214</v>
      </c>
      <c r="AR6">
        <f t="shared" si="8"/>
        <v>1796.4631006353588</v>
      </c>
      <c r="AS6">
        <f t="shared" si="8"/>
        <v>-707.42835232037567</v>
      </c>
      <c r="AT6">
        <f t="shared" si="8"/>
        <v>524.48671645061381</v>
      </c>
      <c r="AU6">
        <f t="shared" si="8"/>
        <v>1613.5214647655971</v>
      </c>
      <c r="AW6">
        <v>3</v>
      </c>
      <c r="AX6">
        <f>(R6*SUMPRODUCT(K7:$K$23, X7:$X$23)-$AZ$3*SUMPRODUCT(K6:$K$22, W7:$W$23))/Z6</f>
        <v>3869.5771408727187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3.1286000000000001E-2</v>
      </c>
      <c r="O7">
        <f t="shared" si="22"/>
        <v>4198.3708756793549</v>
      </c>
      <c r="P7">
        <f t="shared" si="23"/>
        <v>209.91854378396775</v>
      </c>
      <c r="Q7" s="4">
        <f t="shared" si="24"/>
        <v>25</v>
      </c>
      <c r="R7">
        <f t="shared" si="0"/>
        <v>50000</v>
      </c>
      <c r="S7">
        <f t="shared" si="12"/>
        <v>4791.2464411120172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3495.2921307166944</v>
      </c>
      <c r="AC7">
        <f t="shared" si="1"/>
        <v>4149.1348448868666</v>
      </c>
      <c r="AE7">
        <f t="shared" si="2"/>
        <v>3635.7150704183819</v>
      </c>
      <c r="AF7">
        <f t="shared" si="3"/>
        <v>-181.78575352091909</v>
      </c>
      <c r="AG7">
        <f t="shared" si="3"/>
        <v>-21.649558710258489</v>
      </c>
      <c r="AH7">
        <f t="shared" si="4"/>
        <v>-1412.9930173318576</v>
      </c>
      <c r="AI7">
        <f t="shared" si="5"/>
        <v>2019.2867408553466</v>
      </c>
      <c r="AJ7">
        <f t="shared" si="6"/>
        <v>-653.84271417017226</v>
      </c>
      <c r="AK7">
        <f t="shared" si="20"/>
        <v>727.58348556520241</v>
      </c>
      <c r="AL7">
        <f t="shared" si="7"/>
        <v>2093.0275122503767</v>
      </c>
      <c r="AN7">
        <f t="shared" si="8"/>
        <v>2563.2209849956307</v>
      </c>
      <c r="AO7">
        <f t="shared" si="8"/>
        <v>-128.16104924978154</v>
      </c>
      <c r="AP7">
        <f t="shared" si="8"/>
        <v>-15.263188156172992</v>
      </c>
      <c r="AQ7">
        <f t="shared" si="8"/>
        <v>-996.17634592595573</v>
      </c>
      <c r="AR7">
        <f t="shared" si="8"/>
        <v>1423.6204016637205</v>
      </c>
      <c r="AS7">
        <f t="shared" si="8"/>
        <v>-460.96664160611067</v>
      </c>
      <c r="AT7">
        <f t="shared" si="8"/>
        <v>512.95473446503649</v>
      </c>
      <c r="AU7">
        <f t="shared" si="8"/>
        <v>1475.6084945226464</v>
      </c>
      <c r="AW7">
        <v>4</v>
      </c>
      <c r="AX7">
        <f>(R7*SUMPRODUCT(K8:$K$23, X8:$X$23)-$AZ$3*SUMPRODUCT(K7:$K$22, W8:$W$23))/Z7</f>
        <v>4791.2464411120172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3.5844000000000001E-2</v>
      </c>
      <c r="O8">
        <f t="shared" si="22"/>
        <v>4198.3708756793549</v>
      </c>
      <c r="P8">
        <f t="shared" si="23"/>
        <v>209.91854378396775</v>
      </c>
      <c r="Q8" s="4">
        <f t="shared" si="24"/>
        <v>25</v>
      </c>
      <c r="R8">
        <f t="shared" si="0"/>
        <v>50000</v>
      </c>
      <c r="S8">
        <f t="shared" si="12"/>
        <v>5519.7635440745089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4149.1348448868666</v>
      </c>
      <c r="AC8">
        <f t="shared" si="1"/>
        <v>4560.8826607015853</v>
      </c>
      <c r="AE8">
        <f t="shared" si="2"/>
        <v>3469.0393487301212</v>
      </c>
      <c r="AF8">
        <f t="shared" si="3"/>
        <v>-173.45196743650607</v>
      </c>
      <c r="AG8">
        <f t="shared" si="3"/>
        <v>-20.657056340745399</v>
      </c>
      <c r="AH8">
        <f t="shared" si="4"/>
        <v>-1552.0135648210107</v>
      </c>
      <c r="AI8">
        <f t="shared" si="5"/>
        <v>1722.9167601318591</v>
      </c>
      <c r="AJ8">
        <f t="shared" si="6"/>
        <v>-411.74781581471871</v>
      </c>
      <c r="AK8">
        <f t="shared" si="20"/>
        <v>539.74236139808488</v>
      </c>
      <c r="AL8">
        <f t="shared" si="7"/>
        <v>1850.9113057152254</v>
      </c>
      <c r="AN8">
        <f t="shared" si="8"/>
        <v>2280.3847852302943</v>
      </c>
      <c r="AO8">
        <f t="shared" si="8"/>
        <v>-114.01923926151473</v>
      </c>
      <c r="AP8">
        <f t="shared" si="8"/>
        <v>-13.578986068383587</v>
      </c>
      <c r="AQ8">
        <f t="shared" si="8"/>
        <v>-1020.2213823214261</v>
      </c>
      <c r="AR8">
        <f t="shared" si="8"/>
        <v>1132.56517757897</v>
      </c>
      <c r="AS8">
        <f t="shared" si="8"/>
        <v>-270.66382365463807</v>
      </c>
      <c r="AT8">
        <f t="shared" si="8"/>
        <v>354.80147243847739</v>
      </c>
      <c r="AU8">
        <f t="shared" si="8"/>
        <v>1216.7028263628092</v>
      </c>
      <c r="AW8">
        <v>5</v>
      </c>
      <c r="AX8">
        <f>(R8*SUMPRODUCT(K9:$K$23, X9:$X$23)-$AZ$3*SUMPRODUCT(K8:$K$22, W9:$W$23))/Z8</f>
        <v>5519.7635440745089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4.1295999999999999E-2</v>
      </c>
      <c r="O9">
        <f t="shared" si="22"/>
        <v>4198.3708756793549</v>
      </c>
      <c r="P9">
        <f t="shared" si="23"/>
        <v>209.91854378396775</v>
      </c>
      <c r="Q9" s="4">
        <f t="shared" si="24"/>
        <v>25</v>
      </c>
      <c r="R9">
        <f t="shared" si="0"/>
        <v>50000</v>
      </c>
      <c r="S9">
        <f t="shared" si="12"/>
        <v>6083.6615337091298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4560.8826607015853</v>
      </c>
      <c r="AC9">
        <f t="shared" si="1"/>
        <v>4768.9657235296299</v>
      </c>
      <c r="AE9">
        <f t="shared" si="2"/>
        <v>3291.091506297661</v>
      </c>
      <c r="AF9">
        <f t="shared" si="3"/>
        <v>-164.55457531488307</v>
      </c>
      <c r="AG9">
        <f t="shared" si="3"/>
        <v>-19.597431978690523</v>
      </c>
      <c r="AH9">
        <f t="shared" si="4"/>
        <v>-1706.1075972948438</v>
      </c>
      <c r="AI9">
        <f t="shared" si="5"/>
        <v>1400.8319017092435</v>
      </c>
      <c r="AJ9">
        <f t="shared" si="6"/>
        <v>-208.0830628280446</v>
      </c>
      <c r="AK9">
        <f t="shared" si="20"/>
        <v>401.28330268592379</v>
      </c>
      <c r="AL9">
        <f t="shared" si="7"/>
        <v>1594.0321415671228</v>
      </c>
      <c r="AN9">
        <f t="shared" si="8"/>
        <v>2056.0826528104176</v>
      </c>
      <c r="AO9">
        <f t="shared" si="8"/>
        <v>-102.80413264052089</v>
      </c>
      <c r="AP9">
        <f t="shared" si="8"/>
        <v>-12.243336246930035</v>
      </c>
      <c r="AQ9">
        <f t="shared" si="8"/>
        <v>-1065.8768459987998</v>
      </c>
      <c r="AR9">
        <f t="shared" si="8"/>
        <v>875.15833792416686</v>
      </c>
      <c r="AS9">
        <f t="shared" si="8"/>
        <v>-129.9982012064138</v>
      </c>
      <c r="AT9">
        <f t="shared" si="8"/>
        <v>250.69847980105868</v>
      </c>
      <c r="AU9">
        <f t="shared" si="8"/>
        <v>995.8586165188118</v>
      </c>
      <c r="AW9">
        <v>6</v>
      </c>
      <c r="AX9">
        <f>(R9*SUMPRODUCT(K10:$K$23, X10:$X$23)-$AZ$3*SUMPRODUCT(K9:$K$22, W10:$W$23))/Z9</f>
        <v>6083.6615337091298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4.7109999999999999E-2</v>
      </c>
      <c r="O10">
        <f t="shared" si="22"/>
        <v>4198.3708756793549</v>
      </c>
      <c r="P10">
        <f t="shared" si="23"/>
        <v>209.91854378396775</v>
      </c>
      <c r="Q10" s="4">
        <f t="shared" si="24"/>
        <v>25</v>
      </c>
      <c r="R10">
        <f t="shared" si="0"/>
        <v>50000</v>
      </c>
      <c r="S10">
        <f t="shared" si="12"/>
        <v>6523.3427692585619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4768.9657235296299</v>
      </c>
      <c r="AC10">
        <f t="shared" si="1"/>
        <v>4821.5912014750011</v>
      </c>
      <c r="AE10">
        <f t="shared" si="2"/>
        <v>3103.1372703730017</v>
      </c>
      <c r="AF10">
        <f t="shared" si="3"/>
        <v>-155.15686351865008</v>
      </c>
      <c r="AG10">
        <f t="shared" si="3"/>
        <v>-18.478222638387511</v>
      </c>
      <c r="AH10">
        <f t="shared" si="4"/>
        <v>-1846.4700410322212</v>
      </c>
      <c r="AI10">
        <f t="shared" si="5"/>
        <v>1083.0321431837428</v>
      </c>
      <c r="AJ10">
        <f t="shared" si="6"/>
        <v>-52.625477945371131</v>
      </c>
      <c r="AK10">
        <f t="shared" si="20"/>
        <v>405.13967184515906</v>
      </c>
      <c r="AL10">
        <f t="shared" si="7"/>
        <v>1435.5463370835307</v>
      </c>
      <c r="AN10">
        <f t="shared" si="8"/>
        <v>1841.9570285115578</v>
      </c>
      <c r="AO10">
        <f t="shared" si="8"/>
        <v>-92.0978514255779</v>
      </c>
      <c r="AP10">
        <f t="shared" si="8"/>
        <v>-10.968284383722436</v>
      </c>
      <c r="AQ10">
        <f t="shared" si="8"/>
        <v>-1096.0257873498792</v>
      </c>
      <c r="AR10">
        <f t="shared" si="8"/>
        <v>642.86510535237824</v>
      </c>
      <c r="AS10">
        <f t="shared" si="8"/>
        <v>-31.237377058928733</v>
      </c>
      <c r="AT10">
        <f t="shared" si="8"/>
        <v>240.48238961544763</v>
      </c>
      <c r="AU10">
        <f t="shared" si="8"/>
        <v>852.11011790889711</v>
      </c>
      <c r="AW10">
        <v>7</v>
      </c>
      <c r="AX10">
        <f>(R10*SUMPRODUCT(K11:$K$23, X11:$X$23)-$AZ$3*SUMPRODUCT(K10:$K$22, W11:$W$23))/Z10</f>
        <v>6523.3427692585619</v>
      </c>
    </row>
    <row r="11" spans="1:52" x14ac:dyDescent="0.25">
      <c r="A11" t="s">
        <v>33</v>
      </c>
      <c r="C11" s="7">
        <f>AU25</f>
        <v>7540.4307037985263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5.2900999999999997E-2</v>
      </c>
      <c r="O11">
        <f t="shared" si="22"/>
        <v>4198.3708756793549</v>
      </c>
      <c r="P11">
        <f t="shared" si="23"/>
        <v>209.91854378396775</v>
      </c>
      <c r="Q11" s="4">
        <f t="shared" si="24"/>
        <v>25</v>
      </c>
      <c r="R11">
        <f t="shared" si="0"/>
        <v>50000</v>
      </c>
      <c r="S11">
        <f t="shared" si="12"/>
        <v>6853.5030805313154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4821.5912014750011</v>
      </c>
      <c r="AC11">
        <f t="shared" si="1"/>
        <v>4746.9895270453308</v>
      </c>
      <c r="AE11">
        <f t="shared" si="2"/>
        <v>2907.9468329292699</v>
      </c>
      <c r="AF11">
        <f t="shared" si="3"/>
        <v>-145.3973416464635</v>
      </c>
      <c r="AG11">
        <f t="shared" si="3"/>
        <v>-17.315923956210298</v>
      </c>
      <c r="AH11">
        <f t="shared" si="4"/>
        <v>-1955.0329115866753</v>
      </c>
      <c r="AI11">
        <f t="shared" si="5"/>
        <v>790.20065573992088</v>
      </c>
      <c r="AJ11">
        <f t="shared" si="6"/>
        <v>74.601674429670311</v>
      </c>
      <c r="AK11">
        <f t="shared" si="20"/>
        <v>390.58324567702715</v>
      </c>
      <c r="AL11">
        <f t="shared" si="7"/>
        <v>1255.3855758466184</v>
      </c>
      <c r="AN11">
        <f t="shared" si="8"/>
        <v>1641.5559576425608</v>
      </c>
      <c r="AO11">
        <f t="shared" si="8"/>
        <v>-82.077797882128039</v>
      </c>
      <c r="AP11">
        <f t="shared" si="8"/>
        <v>-9.7749579911573079</v>
      </c>
      <c r="AQ11">
        <f t="shared" si="8"/>
        <v>-1103.6295048660018</v>
      </c>
      <c r="AR11">
        <f t="shared" si="8"/>
        <v>446.07369690327351</v>
      </c>
      <c r="AS11">
        <f t="shared" si="8"/>
        <v>42.113157545860346</v>
      </c>
      <c r="AT11">
        <f t="shared" si="8"/>
        <v>220.48692453246338</v>
      </c>
      <c r="AU11">
        <f t="shared" si="8"/>
        <v>708.67377898159725</v>
      </c>
      <c r="AW11">
        <v>8</v>
      </c>
      <c r="AX11">
        <f>(R11*SUMPRODUCT(K12:$K$23, X12:$X$23)-$AZ$3*SUMPRODUCT(K11:$K$22, W12:$W$23))/Z11</f>
        <v>6853.5030805313154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5.9271999999999998E-2</v>
      </c>
      <c r="O12">
        <f t="shared" si="22"/>
        <v>4198.3708756793549</v>
      </c>
      <c r="P12">
        <f t="shared" si="23"/>
        <v>209.91854378396775</v>
      </c>
      <c r="Q12" s="4">
        <f t="shared" si="24"/>
        <v>25</v>
      </c>
      <c r="R12">
        <f t="shared" si="0"/>
        <v>50000</v>
      </c>
      <c r="S12">
        <f t="shared" si="12"/>
        <v>7077.3666341442704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4746.9895270453308</v>
      </c>
      <c r="AC12">
        <f t="shared" si="1"/>
        <v>4562.4711882987722</v>
      </c>
      <c r="AE12">
        <f t="shared" si="2"/>
        <v>2706.507539918593</v>
      </c>
      <c r="AF12">
        <f t="shared" si="3"/>
        <v>-135.32537699592967</v>
      </c>
      <c r="AG12">
        <f t="shared" si="3"/>
        <v>-16.116415271915695</v>
      </c>
      <c r="AH12">
        <f t="shared" si="4"/>
        <v>-2052.6988894649935</v>
      </c>
      <c r="AI12">
        <f t="shared" si="5"/>
        <v>502.36685818575415</v>
      </c>
      <c r="AJ12">
        <f t="shared" si="6"/>
        <v>184.51833874655858</v>
      </c>
      <c r="AK12">
        <f t="shared" si="20"/>
        <v>379.8131107093389</v>
      </c>
      <c r="AL12">
        <f t="shared" si="7"/>
        <v>1066.6983076416516</v>
      </c>
      <c r="AN12">
        <f t="shared" si="8"/>
        <v>1452.4594479938635</v>
      </c>
      <c r="AO12">
        <f t="shared" si="8"/>
        <v>-72.622972399693182</v>
      </c>
      <c r="AP12">
        <f t="shared" si="8"/>
        <v>-8.6489467641352391</v>
      </c>
      <c r="AQ12">
        <f t="shared" si="8"/>
        <v>-1101.5900942140431</v>
      </c>
      <c r="AR12">
        <f t="shared" si="8"/>
        <v>269.59743461599186</v>
      </c>
      <c r="AS12">
        <f t="shared" si="8"/>
        <v>99.022596644468351</v>
      </c>
      <c r="AT12">
        <f t="shared" si="8"/>
        <v>203.82841465806948</v>
      </c>
      <c r="AU12">
        <f t="shared" si="8"/>
        <v>572.44844591852973</v>
      </c>
      <c r="AW12">
        <v>9</v>
      </c>
      <c r="AX12">
        <f>(R12*SUMPRODUCT(K13:$K$23, X13:$X$23)-$AZ$3*SUMPRODUCT(K12:$K$22, W13:$W$23))/Z12</f>
        <v>7077.3666341442704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6.6047999999999996E-2</v>
      </c>
      <c r="O13">
        <f t="shared" si="22"/>
        <v>4198.3708756793549</v>
      </c>
      <c r="P13">
        <f t="shared" si="23"/>
        <v>209.91854378396775</v>
      </c>
      <c r="Q13" s="4">
        <f t="shared" si="24"/>
        <v>25</v>
      </c>
      <c r="R13">
        <f t="shared" si="0"/>
        <v>50000</v>
      </c>
      <c r="S13">
        <f t="shared" si="12"/>
        <v>7198.3638542635099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4562.4711882987722</v>
      </c>
      <c r="AC13">
        <f t="shared" si="1"/>
        <v>4287.5741671425985</v>
      </c>
      <c r="AE13">
        <f t="shared" si="2"/>
        <v>2500.683054522864</v>
      </c>
      <c r="AF13">
        <f t="shared" si="3"/>
        <v>-125.03415272614322</v>
      </c>
      <c r="AG13">
        <f t="shared" si="3"/>
        <v>-14.890794123317052</v>
      </c>
      <c r="AH13">
        <f t="shared" si="4"/>
        <v>-2128.9139917589755</v>
      </c>
      <c r="AI13">
        <f t="shared" si="5"/>
        <v>231.84411591442858</v>
      </c>
      <c r="AJ13">
        <f t="shared" si="6"/>
        <v>274.89702115617365</v>
      </c>
      <c r="AK13">
        <f t="shared" si="20"/>
        <v>358.70080865793699</v>
      </c>
      <c r="AL13">
        <f t="shared" si="7"/>
        <v>865.44194572853917</v>
      </c>
      <c r="AN13">
        <f t="shared" si="8"/>
        <v>1276.0319595824151</v>
      </c>
      <c r="AO13">
        <f t="shared" si="8"/>
        <v>-63.801597979120764</v>
      </c>
      <c r="AP13">
        <f t="shared" si="8"/>
        <v>-7.5983756400268918</v>
      </c>
      <c r="AQ13">
        <f t="shared" si="8"/>
        <v>-1086.3281085435087</v>
      </c>
      <c r="AR13">
        <f t="shared" si="8"/>
        <v>118.30387741975879</v>
      </c>
      <c r="AS13">
        <f t="shared" si="8"/>
        <v>140.27262829443615</v>
      </c>
      <c r="AT13">
        <f t="shared" si="8"/>
        <v>183.035469028248</v>
      </c>
      <c r="AU13">
        <f t="shared" si="8"/>
        <v>441.6119747424429</v>
      </c>
      <c r="AW13">
        <v>10</v>
      </c>
      <c r="AX13">
        <f>(R13*SUMPRODUCT(K14:$K$23, X14:$X$23)-$AZ$3*SUMPRODUCT(K13:$K$22, W14:$W$23))/Z13</f>
        <v>7198.3638542635099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7.3592000000000005E-2</v>
      </c>
      <c r="O14">
        <f t="shared" si="22"/>
        <v>4198.3708756793549</v>
      </c>
      <c r="P14">
        <f t="shared" si="23"/>
        <v>209.91854378396775</v>
      </c>
      <c r="Q14" s="4">
        <f t="shared" si="24"/>
        <v>25</v>
      </c>
      <c r="R14">
        <f t="shared" si="0"/>
        <v>50000</v>
      </c>
      <c r="S14">
        <f t="shared" si="12"/>
        <v>7212.2673879051654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4287.5741671425985</v>
      </c>
      <c r="AC14">
        <f t="shared" si="1"/>
        <v>3936.7563960025277</v>
      </c>
      <c r="AE14">
        <f t="shared" si="2"/>
        <v>2291.6459566291887</v>
      </c>
      <c r="AF14">
        <f t="shared" si="3"/>
        <v>-114.58229783145944</v>
      </c>
      <c r="AG14">
        <f t="shared" si="3"/>
        <v>-13.646042860960733</v>
      </c>
      <c r="AH14">
        <f t="shared" si="4"/>
        <v>-2191.6866422462972</v>
      </c>
      <c r="AI14">
        <f t="shared" si="5"/>
        <v>-28.269026309528726</v>
      </c>
      <c r="AJ14">
        <f t="shared" si="6"/>
        <v>350.81777114007082</v>
      </c>
      <c r="AK14">
        <f t="shared" si="20"/>
        <v>332.28238425333285</v>
      </c>
      <c r="AL14">
        <f t="shared" si="7"/>
        <v>654.83112908387488</v>
      </c>
      <c r="AN14">
        <f t="shared" si="8"/>
        <v>1112.1988738986129</v>
      </c>
      <c r="AO14">
        <f t="shared" si="8"/>
        <v>-55.609943694930649</v>
      </c>
      <c r="AP14">
        <f t="shared" si="8"/>
        <v>-6.6228002886872384</v>
      </c>
      <c r="AQ14">
        <f t="shared" si="8"/>
        <v>-1063.6858666556191</v>
      </c>
      <c r="AR14">
        <f t="shared" si="8"/>
        <v>-13.719736740624086</v>
      </c>
      <c r="AS14">
        <f t="shared" si="8"/>
        <v>170.26152267409034</v>
      </c>
      <c r="AT14">
        <f t="shared" si="8"/>
        <v>161.26578912150092</v>
      </c>
      <c r="AU14">
        <f t="shared" si="8"/>
        <v>317.80757505496712</v>
      </c>
      <c r="AW14">
        <v>11</v>
      </c>
      <c r="AX14">
        <f>(R14*SUMPRODUCT(K15:$K$23, X15:$X$23)-$AZ$3*SUMPRODUCT(K14:$K$22, W15:$W$23))/Z14</f>
        <v>7212.2673879051654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8.2293000000000005E-2</v>
      </c>
      <c r="O15">
        <f t="shared" si="22"/>
        <v>4198.3708756793549</v>
      </c>
      <c r="P15">
        <f t="shared" si="23"/>
        <v>209.91854378396775</v>
      </c>
      <c r="Q15" s="4">
        <f t="shared" si="24"/>
        <v>25</v>
      </c>
      <c r="R15">
        <f t="shared" si="0"/>
        <v>50000</v>
      </c>
      <c r="S15">
        <f t="shared" si="12"/>
        <v>7108.1968664753258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3936.7563960025277</v>
      </c>
      <c r="AC15">
        <f t="shared" si="1"/>
        <v>3521.8581052030895</v>
      </c>
      <c r="AE15">
        <f t="shared" si="2"/>
        <v>2080.1430763540116</v>
      </c>
      <c r="AF15">
        <f t="shared" si="3"/>
        <v>-104.00715381770057</v>
      </c>
      <c r="AG15">
        <f t="shared" si="3"/>
        <v>-12.386608627194086</v>
      </c>
      <c r="AH15">
        <f t="shared" si="4"/>
        <v>-2245.9476103140837</v>
      </c>
      <c r="AI15">
        <f t="shared" si="5"/>
        <v>-282.19829640496687</v>
      </c>
      <c r="AJ15">
        <f t="shared" si="6"/>
        <v>414.8982907994382</v>
      </c>
      <c r="AK15">
        <f t="shared" si="20"/>
        <v>306.87911133216573</v>
      </c>
      <c r="AL15">
        <f t="shared" si="7"/>
        <v>439.57910572663707</v>
      </c>
      <c r="AN15">
        <f t="shared" si="8"/>
        <v>959.74018749870561</v>
      </c>
      <c r="AO15">
        <f t="shared" si="8"/>
        <v>-47.987009374935276</v>
      </c>
      <c r="AP15">
        <f t="shared" si="8"/>
        <v>-5.7149559669582919</v>
      </c>
      <c r="AQ15">
        <f t="shared" si="8"/>
        <v>-1036.239384270252</v>
      </c>
      <c r="AR15">
        <f t="shared" si="8"/>
        <v>-130.20116211343989</v>
      </c>
      <c r="AS15">
        <f t="shared" si="8"/>
        <v>191.42652634389179</v>
      </c>
      <c r="AT15">
        <f t="shared" si="8"/>
        <v>141.58844129395115</v>
      </c>
      <c r="AU15">
        <f t="shared" si="8"/>
        <v>202.81380552440305</v>
      </c>
      <c r="AW15">
        <v>12</v>
      </c>
      <c r="AX15">
        <f>(R15*SUMPRODUCT(K16:$K$23, X16:$X$23)-$AZ$3*SUMPRODUCT(K15:$K$22, W16:$W$23))/Z15</f>
        <v>7108.1968664753258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9.1596999999999998E-2</v>
      </c>
      <c r="O16">
        <f t="shared" si="22"/>
        <v>4198.3708756793549</v>
      </c>
      <c r="P16">
        <f t="shared" si="23"/>
        <v>209.91854378396775</v>
      </c>
      <c r="Q16" s="4">
        <f t="shared" si="24"/>
        <v>25</v>
      </c>
      <c r="R16">
        <f t="shared" si="0"/>
        <v>50000</v>
      </c>
      <c r="S16">
        <f t="shared" si="12"/>
        <v>6886.5316944621554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3521.8581052030895</v>
      </c>
      <c r="AC16">
        <f t="shared" si="1"/>
        <v>3065.3788109578072</v>
      </c>
      <c r="AE16">
        <f t="shared" si="2"/>
        <v>1868.806780225673</v>
      </c>
      <c r="AF16">
        <f t="shared" si="3"/>
        <v>-93.440339011283655</v>
      </c>
      <c r="AG16">
        <f t="shared" si="3"/>
        <v>-11.128166350497048</v>
      </c>
      <c r="AH16">
        <f t="shared" si="4"/>
        <v>-2269.1523808501934</v>
      </c>
      <c r="AI16">
        <f t="shared" si="5"/>
        <v>-504.91410598630091</v>
      </c>
      <c r="AJ16">
        <f t="shared" si="6"/>
        <v>456.47929424528229</v>
      </c>
      <c r="AK16">
        <f t="shared" si="20"/>
        <v>289.75818268903612</v>
      </c>
      <c r="AL16">
        <f t="shared" si="7"/>
        <v>241.3233709480175</v>
      </c>
      <c r="AN16">
        <f t="shared" si="8"/>
        <v>817.5153727784201</v>
      </c>
      <c r="AO16">
        <f t="shared" si="8"/>
        <v>-40.875768638921009</v>
      </c>
      <c r="AP16">
        <f t="shared" si="8"/>
        <v>-4.8680511857241218</v>
      </c>
      <c r="AQ16">
        <f t="shared" si="8"/>
        <v>-992.64780829710583</v>
      </c>
      <c r="AR16">
        <f t="shared" si="8"/>
        <v>-220.87625534333074</v>
      </c>
      <c r="AS16">
        <f t="shared" si="8"/>
        <v>199.68829541355677</v>
      </c>
      <c r="AT16">
        <f t="shared" si="8"/>
        <v>126.75562355784025</v>
      </c>
      <c r="AU16">
        <f t="shared" si="8"/>
        <v>105.5676636280663</v>
      </c>
      <c r="AW16">
        <v>13</v>
      </c>
      <c r="AX16">
        <f>(R16*SUMPRODUCT(K17:$K$23, X17:$X$23)-$AZ$3*SUMPRODUCT(K16:$K$22, W17:$W$23))/Z16</f>
        <v>6886.5316944621554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0.10148</v>
      </c>
      <c r="O17">
        <f t="shared" si="22"/>
        <v>4198.3708756793549</v>
      </c>
      <c r="P17">
        <f t="shared" si="23"/>
        <v>209.91854378396775</v>
      </c>
      <c r="Q17" s="4">
        <f t="shared" si="24"/>
        <v>25</v>
      </c>
      <c r="R17">
        <f t="shared" si="0"/>
        <v>50000</v>
      </c>
      <c r="S17">
        <f t="shared" si="12"/>
        <v>6552.375896271581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3065.3788109578072</v>
      </c>
      <c r="AC17">
        <f t="shared" si="1"/>
        <v>2591.4904481485155</v>
      </c>
      <c r="AE17">
        <f t="shared" si="2"/>
        <v>1660.4722003661147</v>
      </c>
      <c r="AF17">
        <f t="shared" si="3"/>
        <v>-83.023610018305746</v>
      </c>
      <c r="AG17">
        <f t="shared" si="3"/>
        <v>-9.8875983657436368</v>
      </c>
      <c r="AH17">
        <f t="shared" si="4"/>
        <v>-2258.5726424968811</v>
      </c>
      <c r="AI17">
        <f t="shared" si="5"/>
        <v>-691.01165051481576</v>
      </c>
      <c r="AJ17">
        <f t="shared" si="6"/>
        <v>473.88836280929172</v>
      </c>
      <c r="AK17">
        <f t="shared" si="20"/>
        <v>286.46245066055656</v>
      </c>
      <c r="AL17">
        <f t="shared" si="7"/>
        <v>69.339162955032521</v>
      </c>
      <c r="AN17">
        <f t="shared" si="8"/>
        <v>684.16573327783908</v>
      </c>
      <c r="AO17">
        <f t="shared" si="8"/>
        <v>-34.208286663891954</v>
      </c>
      <c r="AP17">
        <f t="shared" si="8"/>
        <v>-4.0739953278135026</v>
      </c>
      <c r="AQ17">
        <f t="shared" si="8"/>
        <v>-930.60155284408756</v>
      </c>
      <c r="AR17">
        <f t="shared" si="8"/>
        <v>-284.71810155795396</v>
      </c>
      <c r="AS17">
        <f t="shared" si="8"/>
        <v>195.25661384861931</v>
      </c>
      <c r="AT17">
        <f t="shared" si="8"/>
        <v>118.03136033806133</v>
      </c>
      <c r="AU17">
        <f t="shared" si="8"/>
        <v>28.569872628726664</v>
      </c>
      <c r="AW17">
        <v>14</v>
      </c>
      <c r="AX17">
        <f>(R17*SUMPRODUCT(K18:$K$23, X18:$X$23)-$AZ$3*SUMPRODUCT(K17:$K$22, W18:$W$23))/Z17</f>
        <v>6552.375896271581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0.112611</v>
      </c>
      <c r="O18">
        <f t="shared" si="22"/>
        <v>4198.3708756793549</v>
      </c>
      <c r="P18">
        <f t="shared" si="23"/>
        <v>209.91854378396775</v>
      </c>
      <c r="Q18" s="4">
        <f t="shared" si="24"/>
        <v>25</v>
      </c>
      <c r="R18">
        <f t="shared" si="0"/>
        <v>50000</v>
      </c>
      <c r="S18">
        <f t="shared" si="12"/>
        <v>6098.5425397590634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2591.4904481485155</v>
      </c>
      <c r="AC18">
        <f t="shared" si="1"/>
        <v>2116.2601359285782</v>
      </c>
      <c r="AE18">
        <f t="shared" si="2"/>
        <v>1456.8800434070254</v>
      </c>
      <c r="AF18">
        <f t="shared" si="3"/>
        <v>-72.844002170351274</v>
      </c>
      <c r="AG18">
        <f t="shared" si="3"/>
        <v>-8.6752700425214453</v>
      </c>
      <c r="AH18">
        <f t="shared" si="4"/>
        <v>-2226.9046791295136</v>
      </c>
      <c r="AI18">
        <f t="shared" si="5"/>
        <v>-851.54390793536095</v>
      </c>
      <c r="AJ18">
        <f t="shared" si="6"/>
        <v>475.23031221993733</v>
      </c>
      <c r="AK18">
        <f t="shared" si="20"/>
        <v>278.68440690590177</v>
      </c>
      <c r="AL18">
        <f t="shared" si="7"/>
        <v>-97.62918880952185</v>
      </c>
      <c r="AN18">
        <f t="shared" si="8"/>
        <v>560.9564419726288</v>
      </c>
      <c r="AO18">
        <f t="shared" si="8"/>
        <v>-28.047822098631443</v>
      </c>
      <c r="AP18">
        <f t="shared" si="8"/>
        <v>-3.3403221069759486</v>
      </c>
      <c r="AQ18">
        <f t="shared" si="8"/>
        <v>-857.44638418915326</v>
      </c>
      <c r="AR18">
        <f t="shared" si="8"/>
        <v>-327.87808642213184</v>
      </c>
      <c r="AS18">
        <f t="shared" si="8"/>
        <v>182.98246740823743</v>
      </c>
      <c r="AT18">
        <f t="shared" si="8"/>
        <v>107.30451970884147</v>
      </c>
      <c r="AU18">
        <f t="shared" si="8"/>
        <v>-37.591099305052964</v>
      </c>
      <c r="AW18">
        <v>15</v>
      </c>
      <c r="AX18">
        <f>(R18*SUMPRODUCT(K19:$K$23, X19:$X$23)-$AZ$3*SUMPRODUCT(K18:$K$22, W19:$W$23))/Z18</f>
        <v>6098.5425397590634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0.125163</v>
      </c>
      <c r="O19">
        <f t="shared" si="22"/>
        <v>4198.3708756793549</v>
      </c>
      <c r="P19">
        <f t="shared" si="23"/>
        <v>209.91854378396775</v>
      </c>
      <c r="Q19" s="4">
        <f t="shared" si="24"/>
        <v>25</v>
      </c>
      <c r="R19">
        <f t="shared" si="0"/>
        <v>50000</v>
      </c>
      <c r="S19">
        <f t="shared" si="12"/>
        <v>5500.19928687629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2116.2601359285782</v>
      </c>
      <c r="AC19">
        <f t="shared" si="1"/>
        <v>1650.6526014502742</v>
      </c>
      <c r="AE19">
        <f t="shared" si="2"/>
        <v>1259.9637661000015</v>
      </c>
      <c r="AF19">
        <f t="shared" si="3"/>
        <v>-62.998188305000085</v>
      </c>
      <c r="AG19">
        <f t="shared" si="3"/>
        <v>-7.5026945177641196</v>
      </c>
      <c r="AH19">
        <f t="shared" si="4"/>
        <v>-2171.6456486642232</v>
      </c>
      <c r="AI19">
        <f t="shared" si="5"/>
        <v>-982.18276538698592</v>
      </c>
      <c r="AJ19">
        <f t="shared" si="6"/>
        <v>465.60753447830393</v>
      </c>
      <c r="AK19">
        <f t="shared" si="20"/>
        <v>243.19076738731079</v>
      </c>
      <c r="AL19">
        <f t="shared" si="7"/>
        <v>-273.38446352137123</v>
      </c>
      <c r="AN19">
        <f t="shared" si="8"/>
        <v>451.96188411242997</v>
      </c>
      <c r="AO19">
        <f t="shared" si="8"/>
        <v>-22.598094205621504</v>
      </c>
      <c r="AP19">
        <f t="shared" si="8"/>
        <v>-2.6912932271574048</v>
      </c>
      <c r="AQ19">
        <f t="shared" si="8"/>
        <v>-778.99149594825906</v>
      </c>
      <c r="AR19">
        <f t="shared" si="8"/>
        <v>-352.31899926860797</v>
      </c>
      <c r="AS19">
        <f t="shared" si="8"/>
        <v>167.01818274594365</v>
      </c>
      <c r="AT19">
        <f t="shared" si="8"/>
        <v>87.235014517388151</v>
      </c>
      <c r="AU19">
        <f t="shared" si="8"/>
        <v>-98.065802005276154</v>
      </c>
      <c r="AW19">
        <v>16</v>
      </c>
      <c r="AX19">
        <f>(R19*SUMPRODUCT(K20:$K$23, X20:$X$23)-$AZ$3*SUMPRODUCT(K19:$K$22, W20:$W$23))/Z19</f>
        <v>5500.19928687629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0.13952899999999999</v>
      </c>
      <c r="O20">
        <f t="shared" si="22"/>
        <v>4198.3708756793549</v>
      </c>
      <c r="P20">
        <f t="shared" si="23"/>
        <v>209.91854378396775</v>
      </c>
      <c r="Q20" s="4">
        <f t="shared" si="24"/>
        <v>25</v>
      </c>
      <c r="R20">
        <f t="shared" si="0"/>
        <v>50000</v>
      </c>
      <c r="S20">
        <f t="shared" si="12"/>
        <v>4665.5382792266537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1650.6526014502742</v>
      </c>
      <c r="AC20">
        <f t="shared" si="1"/>
        <v>1190.799165382638</v>
      </c>
      <c r="AE20">
        <f t="shared" si="2"/>
        <v>1071.5626441188344</v>
      </c>
      <c r="AF20">
        <f t="shared" si="3"/>
        <v>-53.578132205941728</v>
      </c>
      <c r="AG20">
        <f t="shared" si="3"/>
        <v>-6.380824109217369</v>
      </c>
      <c r="AH20">
        <f t="shared" si="4"/>
        <v>-2093.6869267382194</v>
      </c>
      <c r="AI20">
        <f t="shared" si="5"/>
        <v>-1082.0832389345442</v>
      </c>
      <c r="AJ20">
        <f t="shared" si="6"/>
        <v>459.85343606763627</v>
      </c>
      <c r="AK20">
        <f t="shared" si="20"/>
        <v>144.90699525561996</v>
      </c>
      <c r="AL20">
        <f t="shared" si="7"/>
        <v>-477.32280761128794</v>
      </c>
      <c r="AN20">
        <f t="shared" si="8"/>
        <v>364.58358678078577</v>
      </c>
      <c r="AO20">
        <f t="shared" si="8"/>
        <v>-18.229179339039291</v>
      </c>
      <c r="AP20">
        <f t="shared" si="8"/>
        <v>-2.1709824928329557</v>
      </c>
      <c r="AQ20">
        <f t="shared" si="8"/>
        <v>-712.3464909267675</v>
      </c>
      <c r="AR20">
        <f t="shared" si="8"/>
        <v>-368.16306597785399</v>
      </c>
      <c r="AS20">
        <f t="shared" si="8"/>
        <v>156.45843575750382</v>
      </c>
      <c r="AT20">
        <f t="shared" si="8"/>
        <v>49.302495164306414</v>
      </c>
      <c r="AU20">
        <f t="shared" si="8"/>
        <v>-162.40213505604376</v>
      </c>
      <c r="AW20">
        <v>17</v>
      </c>
      <c r="AX20">
        <f>(R20*SUMPRODUCT(K21:$K$23, X21:$X$23)-$AZ$3*SUMPRODUCT(K20:$K$22, W21:$W$23))/Z20</f>
        <v>4665.5382792266537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0.15610499999999999</v>
      </c>
      <c r="O21">
        <f t="shared" si="22"/>
        <v>4198.3708756793549</v>
      </c>
      <c r="P21">
        <f t="shared" si="23"/>
        <v>209.91854378396775</v>
      </c>
      <c r="Q21" s="4">
        <f t="shared" si="24"/>
        <v>25</v>
      </c>
      <c r="R21">
        <f t="shared" si="0"/>
        <v>50000</v>
      </c>
      <c r="S21">
        <f t="shared" si="12"/>
        <v>3522.6385280523755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1190.799165382638</v>
      </c>
      <c r="AC21">
        <f t="shared" si="1"/>
        <v>749.7495524296678</v>
      </c>
      <c r="AE21">
        <f t="shared" si="2"/>
        <v>893.57073111747548</v>
      </c>
      <c r="AF21">
        <f t="shared" si="3"/>
        <v>-44.678536555873777</v>
      </c>
      <c r="AG21">
        <f t="shared" si="3"/>
        <v>-5.3209373205558173</v>
      </c>
      <c r="AH21">
        <f t="shared" si="4"/>
        <v>-1992.1570951387544</v>
      </c>
      <c r="AI21">
        <f t="shared" si="5"/>
        <v>-1148.5858378977084</v>
      </c>
      <c r="AJ21">
        <f t="shared" si="6"/>
        <v>441.04961295297016</v>
      </c>
      <c r="AK21">
        <f t="shared" si="20"/>
        <v>104.63616676513951</v>
      </c>
      <c r="AL21">
        <f t="shared" si="7"/>
        <v>-602.90005817959877</v>
      </c>
      <c r="AN21">
        <f t="shared" si="8"/>
        <v>289.18903272002609</v>
      </c>
      <c r="AO21">
        <f t="shared" si="8"/>
        <v>-14.459451636001305</v>
      </c>
      <c r="AP21">
        <f t="shared" si="8"/>
        <v>-1.7220312430904003</v>
      </c>
      <c r="AQ21">
        <f t="shared" si="8"/>
        <v>-644.72790267989831</v>
      </c>
      <c r="AR21">
        <f t="shared" si="8"/>
        <v>-371.72035283896395</v>
      </c>
      <c r="AS21">
        <f t="shared" si="8"/>
        <v>142.73823717558972</v>
      </c>
      <c r="AT21">
        <f t="shared" si="8"/>
        <v>33.863723150936416</v>
      </c>
      <c r="AU21">
        <f t="shared" si="8"/>
        <v>-195.11839251243782</v>
      </c>
      <c r="AW21">
        <v>18</v>
      </c>
      <c r="AX21">
        <f>(R21*SUMPRODUCT(K22:$K$23, X22:$X$23)-$AZ$3*SUMPRODUCT(K21:$K$22, W22:$W$23))/Z21</f>
        <v>3522.6385280523755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0.17521600000000001</v>
      </c>
      <c r="O22">
        <f t="shared" si="22"/>
        <v>4198.3708756793549</v>
      </c>
      <c r="P22">
        <f t="shared" si="23"/>
        <v>209.91854378396775</v>
      </c>
      <c r="Q22" s="4">
        <f t="shared" si="24"/>
        <v>25</v>
      </c>
      <c r="R22">
        <f t="shared" si="0"/>
        <v>50000</v>
      </c>
      <c r="S22">
        <f t="shared" si="12"/>
        <v>2002.8731425184189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749.7495524296678</v>
      </c>
      <c r="AC22">
        <f t="shared" si="1"/>
        <v>347.33141806351597</v>
      </c>
      <c r="AE22">
        <f t="shared" si="2"/>
        <v>728.06713458282115</v>
      </c>
      <c r="AF22">
        <f t="shared" si="3"/>
        <v>-36.403356729141059</v>
      </c>
      <c r="AG22">
        <f t="shared" si="3"/>
        <v>-4.335414593791751</v>
      </c>
      <c r="AH22">
        <f t="shared" si="4"/>
        <v>-1864.6267071170162</v>
      </c>
      <c r="AI22">
        <f t="shared" si="5"/>
        <v>-1177.2983438571277</v>
      </c>
      <c r="AJ22">
        <f t="shared" si="6"/>
        <v>402.41813436615183</v>
      </c>
      <c r="AK22">
        <f t="shared" si="20"/>
        <v>100.89893311983437</v>
      </c>
      <c r="AL22">
        <f t="shared" si="7"/>
        <v>-673.98127637114146</v>
      </c>
      <c r="AN22">
        <f t="shared" si="8"/>
        <v>220.21177274369506</v>
      </c>
      <c r="AO22">
        <f t="shared" si="8"/>
        <v>-11.010588637184753</v>
      </c>
      <c r="AP22">
        <f t="shared" si="8"/>
        <v>-1.3112929947384755</v>
      </c>
      <c r="AQ22">
        <f t="shared" si="8"/>
        <v>-563.97649773706087</v>
      </c>
      <c r="AR22">
        <f t="shared" si="8"/>
        <v>-356.08660662528899</v>
      </c>
      <c r="AS22">
        <f t="shared" si="8"/>
        <v>121.71571348809475</v>
      </c>
      <c r="AT22">
        <f t="shared" si="8"/>
        <v>30.517972690798228</v>
      </c>
      <c r="AU22">
        <f t="shared" si="8"/>
        <v>-203.85292044639601</v>
      </c>
      <c r="AW22">
        <v>19</v>
      </c>
      <c r="AX22">
        <f>(R22*SUMPRODUCT(K23:$K$23, X23:$X$23)-$AZ$3*SUMPRODUCT(K22:$K$22, W23:$W$23))/Z22</f>
        <v>2002.8731425184189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0.19798199999999999</v>
      </c>
      <c r="O23">
        <f t="shared" si="22"/>
        <v>4198.3708756793549</v>
      </c>
      <c r="P23">
        <f t="shared" si="23"/>
        <v>209.91854378396775</v>
      </c>
      <c r="Q23" s="4">
        <f t="shared" si="24"/>
        <v>25</v>
      </c>
      <c r="R23">
        <f t="shared" si="0"/>
        <v>50000</v>
      </c>
      <c r="S23">
        <f t="shared" si="12"/>
        <v>2528.8227572080673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347.33141806351597</v>
      </c>
      <c r="AC23">
        <f t="shared" si="1"/>
        <v>347.33141806351597</v>
      </c>
      <c r="AE23">
        <f t="shared" si="2"/>
        <v>576.64227579801684</v>
      </c>
      <c r="AF23">
        <f t="shared" si="3"/>
        <v>-28.832113789900841</v>
      </c>
      <c r="AG23">
        <f t="shared" si="3"/>
        <v>-3.4337263957457549</v>
      </c>
      <c r="AH23">
        <f t="shared" si="4"/>
        <v>-1716.668104216157</v>
      </c>
      <c r="AI23">
        <f t="shared" si="5"/>
        <v>-1172.2916686037868</v>
      </c>
      <c r="AJ23">
        <f t="shared" si="6"/>
        <v>0</v>
      </c>
      <c r="AK23">
        <f t="shared" si="20"/>
        <v>93.005210169442577</v>
      </c>
      <c r="AL23">
        <f t="shared" si="7"/>
        <v>-1079.2864584343442</v>
      </c>
      <c r="AN23">
        <f t="shared" si="8"/>
        <v>157.99591251464435</v>
      </c>
      <c r="AO23">
        <f t="shared" si="8"/>
        <v>-7.8997956257322164</v>
      </c>
      <c r="AP23">
        <f t="shared" si="8"/>
        <v>-0.94081679056687906</v>
      </c>
      <c r="AQ23">
        <f t="shared" si="8"/>
        <v>-470.35494099884562</v>
      </c>
      <c r="AR23">
        <f t="shared" si="8"/>
        <v>-321.19964090050041</v>
      </c>
      <c r="AS23">
        <f t="shared" si="8"/>
        <v>0</v>
      </c>
      <c r="AT23">
        <f t="shared" si="8"/>
        <v>25.482770976168332</v>
      </c>
      <c r="AU23">
        <f t="shared" si="8"/>
        <v>-295.71686992433212</v>
      </c>
      <c r="AW23">
        <v>20</v>
      </c>
      <c r="AX23">
        <f>(R23*SUMPRODUCT(K$23:$K24, X$23:$X24)-$AZ$3*SUMPRODUCT(K$22:$K23, W$23:$W24))/Z23</f>
        <v>2528.8227572080673</v>
      </c>
    </row>
    <row r="25" spans="5:50" x14ac:dyDescent="0.25">
      <c r="AN25" s="8">
        <f t="shared" ref="AN25:AU25" si="25">SUM(AN3:AN23)</f>
        <v>29283.337948254608</v>
      </c>
      <c r="AO25" s="8">
        <f t="shared" si="25"/>
        <v>-4612.9450541722472</v>
      </c>
      <c r="AP25" s="8">
        <f t="shared" si="25"/>
        <v>-349.3732200857325</v>
      </c>
      <c r="AQ25" s="8">
        <f t="shared" si="25"/>
        <v>-18406.537182996621</v>
      </c>
      <c r="AR25" s="8">
        <f t="shared" si="25"/>
        <v>5914.4824910000016</v>
      </c>
      <c r="AS25" s="8">
        <f t="shared" si="25"/>
        <v>-2131.8309687041738</v>
      </c>
      <c r="AT25" s="8">
        <f t="shared" si="25"/>
        <v>3757.7791815026976</v>
      </c>
      <c r="AU25" s="9">
        <f t="shared" si="25"/>
        <v>7540.4307037985263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64ACC-C2B5-488C-A9D1-53C9E8DE8EC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304.28768661700963</v>
      </c>
      <c r="K3">
        <v>1</v>
      </c>
      <c r="L3" s="2">
        <v>0</v>
      </c>
      <c r="O3">
        <f>$C$3</f>
        <v>304.28768661700963</v>
      </c>
      <c r="P3">
        <f>O3*B5</f>
        <v>243.43014929360771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304.28768661700963</v>
      </c>
      <c r="AF3">
        <f t="shared" ref="AF3:AG23" si="4">-$Z3*P3</f>
        <v>-243.43014929360771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-139.14246267659809</v>
      </c>
      <c r="AJ3">
        <f t="shared" ref="AJ3:AJ23" si="7">AB3-AC3</f>
        <v>0</v>
      </c>
      <c r="AL3">
        <f t="shared" ref="AL3:AL23" si="8">SUM(AI3:AK3)</f>
        <v>-139.14246267659809</v>
      </c>
      <c r="AN3">
        <f t="shared" ref="AN3:AU23" si="9">AE3*$K3</f>
        <v>304.28768661700963</v>
      </c>
      <c r="AO3">
        <f t="shared" si="9"/>
        <v>-243.43014929360771</v>
      </c>
      <c r="AP3">
        <f t="shared" si="9"/>
        <v>-200</v>
      </c>
      <c r="AQ3">
        <f t="shared" si="9"/>
        <v>0</v>
      </c>
      <c r="AR3">
        <f t="shared" si="9"/>
        <v>-139.14246267659809</v>
      </c>
      <c r="AS3">
        <f t="shared" si="9"/>
        <v>0</v>
      </c>
      <c r="AT3">
        <f t="shared" si="9"/>
        <v>0</v>
      </c>
      <c r="AU3">
        <f t="shared" si="9"/>
        <v>-139.14246267659809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135.21337328088131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100000</v>
      </c>
      <c r="S4">
        <f t="shared" si="1"/>
        <v>26.671457784489348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26.373801088368054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-116.0121</v>
      </c>
      <c r="AI4">
        <f t="shared" si="6"/>
        <v>-116.0121</v>
      </c>
      <c r="AJ4">
        <f t="shared" si="7"/>
        <v>-26.373801088368054</v>
      </c>
      <c r="AK4">
        <f>G4*MAX(0, SUM(AB4, AE4:AF4))</f>
        <v>0</v>
      </c>
      <c r="AL4">
        <f t="shared" si="8"/>
        <v>-142.38590108836806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-108.83957219251336</v>
      </c>
      <c r="AR4">
        <f t="shared" si="9"/>
        <v>-108.83957219251336</v>
      </c>
      <c r="AS4">
        <f t="shared" si="9"/>
        <v>-24.743222711669059</v>
      </c>
      <c r="AT4">
        <f t="shared" si="9"/>
        <v>0</v>
      </c>
      <c r="AU4">
        <f t="shared" si="9"/>
        <v>-133.58279490418241</v>
      </c>
      <c r="AW4">
        <v>1</v>
      </c>
      <c r="AX4">
        <f>(R4*SUMPRODUCT(K5:$K$23, X5:$X$23)-$AZ$3*SUMPRODUCT(K4:$K$22, W5:$W$23))/Z4</f>
        <v>26.671457784489348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304.28768661700963</v>
      </c>
      <c r="P5">
        <f t="shared" ref="P5:P23" si="22">O5*$C$5</f>
        <v>15.214384330850482</v>
      </c>
      <c r="Q5" s="4">
        <f t="shared" ref="Q5:Q23" si="23">$C$8</f>
        <v>25</v>
      </c>
      <c r="R5">
        <f t="shared" si="0"/>
        <v>100000</v>
      </c>
      <c r="S5">
        <f t="shared" si="1"/>
        <v>52.896769084256107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26.373801088368054</v>
      </c>
      <c r="AC5">
        <f t="shared" si="2"/>
        <v>51.722061288909345</v>
      </c>
      <c r="AE5">
        <f t="shared" si="3"/>
        <v>297.53020173305242</v>
      </c>
      <c r="AF5">
        <f t="shared" si="4"/>
        <v>-14.876510086652623</v>
      </c>
      <c r="AG5">
        <f t="shared" si="4"/>
        <v>-24.444811178601643</v>
      </c>
      <c r="AH5">
        <f t="shared" si="5"/>
        <v>-115.90330659342058</v>
      </c>
      <c r="AI5">
        <f t="shared" si="6"/>
        <v>142.30557387437759</v>
      </c>
      <c r="AJ5">
        <f t="shared" si="7"/>
        <v>-25.34826020054129</v>
      </c>
      <c r="AK5">
        <f>G5*SUM(AB5, AE5:AF5)</f>
        <v>12.670127202125483</v>
      </c>
      <c r="AL5">
        <f t="shared" si="8"/>
        <v>129.62744087596178</v>
      </c>
      <c r="AN5">
        <f t="shared" si="9"/>
        <v>256.93592833613576</v>
      </c>
      <c r="AO5">
        <f t="shared" si="9"/>
        <v>-12.846796416806789</v>
      </c>
      <c r="AP5">
        <f t="shared" si="9"/>
        <v>-21.109622541145335</v>
      </c>
      <c r="AQ5">
        <f t="shared" si="9"/>
        <v>-100.08975056430404</v>
      </c>
      <c r="AR5">
        <f t="shared" si="9"/>
        <v>122.8897588138796</v>
      </c>
      <c r="AS5">
        <f t="shared" si="9"/>
        <v>-21.889807247788006</v>
      </c>
      <c r="AT5">
        <f t="shared" si="9"/>
        <v>10.941446871117407</v>
      </c>
      <c r="AU5">
        <f t="shared" si="9"/>
        <v>111.94139843720899</v>
      </c>
      <c r="AW5">
        <v>2</v>
      </c>
      <c r="AX5">
        <f>(R5*SUMPRODUCT(K6:$K$23, X6:$X$23)-$AZ$3*SUMPRODUCT(K5:$K$22, W6:$W$23))/Z5</f>
        <v>52.896769084256107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304.28768661700963</v>
      </c>
      <c r="P6">
        <f t="shared" si="22"/>
        <v>15.214384330850482</v>
      </c>
      <c r="Q6" s="4">
        <f t="shared" si="23"/>
        <v>25</v>
      </c>
      <c r="R6">
        <f t="shared" si="0"/>
        <v>100000</v>
      </c>
      <c r="S6">
        <f t="shared" si="1"/>
        <v>78.080615497748738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51.722061288909345</v>
      </c>
      <c r="AC6">
        <f t="shared" si="2"/>
        <v>75.492538267588088</v>
      </c>
      <c r="AE6">
        <f t="shared" si="3"/>
        <v>294.20170012559362</v>
      </c>
      <c r="AF6">
        <f t="shared" si="4"/>
        <v>-14.71008500627968</v>
      </c>
      <c r="AG6">
        <f t="shared" si="4"/>
        <v>-24.171344509241454</v>
      </c>
      <c r="AH6">
        <f t="shared" si="5"/>
        <v>-116.07423029669562</v>
      </c>
      <c r="AI6">
        <f t="shared" si="6"/>
        <v>139.24604031337688</v>
      </c>
      <c r="AJ6">
        <f t="shared" si="7"/>
        <v>-23.770476978678744</v>
      </c>
      <c r="AK6">
        <f>G6*SUM(AB6, AE6:AF6)</f>
        <v>19.376000069881066</v>
      </c>
      <c r="AL6">
        <f t="shared" si="8"/>
        <v>134.8515634045792</v>
      </c>
      <c r="AN6">
        <f t="shared" si="9"/>
        <v>229.13199777017221</v>
      </c>
      <c r="AO6">
        <f t="shared" si="9"/>
        <v>-11.45659988850861</v>
      </c>
      <c r="AP6">
        <f t="shared" si="9"/>
        <v>-18.825276855399689</v>
      </c>
      <c r="AQ6">
        <f t="shared" si="9"/>
        <v>-90.401653920297008</v>
      </c>
      <c r="AR6">
        <f t="shared" si="9"/>
        <v>108.44846710596691</v>
      </c>
      <c r="AS6">
        <f t="shared" si="9"/>
        <v>-18.513070712199909</v>
      </c>
      <c r="AT6">
        <f t="shared" si="9"/>
        <v>15.090536876270837</v>
      </c>
      <c r="AU6">
        <f t="shared" si="9"/>
        <v>105.02593327003784</v>
      </c>
      <c r="AW6">
        <v>3</v>
      </c>
      <c r="AX6">
        <f>(R6*SUMPRODUCT(K7:$K$23, X7:$X$23)-$AZ$3*SUMPRODUCT(K6:$K$22, W7:$W$23))/Z6</f>
        <v>78.080615497748738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304.28768661700963</v>
      </c>
      <c r="P7">
        <f t="shared" si="22"/>
        <v>15.214384330850482</v>
      </c>
      <c r="Q7" s="4">
        <f t="shared" si="23"/>
        <v>25</v>
      </c>
      <c r="R7">
        <f t="shared" si="0"/>
        <v>100000</v>
      </c>
      <c r="S7">
        <f t="shared" si="1"/>
        <v>99.685539655204508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75.492538267588088</v>
      </c>
      <c r="AC7">
        <f t="shared" si="2"/>
        <v>95.301571545899151</v>
      </c>
      <c r="AE7">
        <f t="shared" si="3"/>
        <v>290.90573052992505</v>
      </c>
      <c r="AF7">
        <f t="shared" si="4"/>
        <v>-14.545286526496254</v>
      </c>
      <c r="AG7">
        <f t="shared" si="4"/>
        <v>-23.900550640426694</v>
      </c>
      <c r="AH7">
        <f t="shared" si="5"/>
        <v>-116.32169488938338</v>
      </c>
      <c r="AI7">
        <f t="shared" si="6"/>
        <v>136.13819847361873</v>
      </c>
      <c r="AJ7">
        <f t="shared" si="7"/>
        <v>-19.809033278311063</v>
      </c>
      <c r="AK7">
        <f>G7*SUM(AB7, AE7:AF7)</f>
        <v>17.275981429506931</v>
      </c>
      <c r="AL7">
        <f t="shared" si="8"/>
        <v>133.60514662481461</v>
      </c>
      <c r="AN7">
        <f t="shared" si="9"/>
        <v>205.09188941034958</v>
      </c>
      <c r="AO7">
        <f t="shared" si="9"/>
        <v>-10.25459447051748</v>
      </c>
      <c r="AP7">
        <f t="shared" si="9"/>
        <v>-16.850163384074722</v>
      </c>
      <c r="AQ7">
        <f t="shared" si="9"/>
        <v>-82.008134184292885</v>
      </c>
      <c r="AR7">
        <f t="shared" si="9"/>
        <v>95.978997371464487</v>
      </c>
      <c r="AS7">
        <f t="shared" si="9"/>
        <v>-13.965596535484494</v>
      </c>
      <c r="AT7">
        <f t="shared" si="9"/>
        <v>12.179765817405265</v>
      </c>
      <c r="AU7">
        <f t="shared" si="9"/>
        <v>94.193166653385262</v>
      </c>
      <c r="AW7">
        <v>4</v>
      </c>
      <c r="AX7">
        <f>(R7*SUMPRODUCT(K8:$K$23, X8:$X$23)-$AZ$3*SUMPRODUCT(K7:$K$22, W8:$W$23))/Z7</f>
        <v>99.685539655204508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304.28768661700963</v>
      </c>
      <c r="P8">
        <f t="shared" si="22"/>
        <v>15.214384330850482</v>
      </c>
      <c r="Q8" s="4">
        <f t="shared" si="23"/>
        <v>25</v>
      </c>
      <c r="R8">
        <f t="shared" si="0"/>
        <v>100000</v>
      </c>
      <c r="S8">
        <f t="shared" si="1"/>
        <v>115.91365725589375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95.301571545899151</v>
      </c>
      <c r="AC8">
        <f t="shared" si="2"/>
        <v>109.57231213516457</v>
      </c>
      <c r="AE8">
        <f t="shared" si="3"/>
        <v>287.64087137101205</v>
      </c>
      <c r="AF8">
        <f t="shared" si="4"/>
        <v>-14.382043568550603</v>
      </c>
      <c r="AG8">
        <f t="shared" si="4"/>
        <v>-23.632312776843481</v>
      </c>
      <c r="AH8">
        <f t="shared" si="5"/>
        <v>-116.92942871578001</v>
      </c>
      <c r="AI8">
        <f t="shared" si="6"/>
        <v>132.69708630983794</v>
      </c>
      <c r="AJ8">
        <f t="shared" si="7"/>
        <v>-14.270740589265415</v>
      </c>
      <c r="AK8">
        <f t="shared" ref="AK8:AK23" si="24">G8*SUM(AB8:AB8, AE8:AF8)</f>
        <v>7.8503365061200805</v>
      </c>
      <c r="AL8">
        <f t="shared" si="8"/>
        <v>126.27668222669261</v>
      </c>
      <c r="AN8">
        <f t="shared" si="9"/>
        <v>189.081702669343</v>
      </c>
      <c r="AO8">
        <f t="shared" si="9"/>
        <v>-9.4540851334671494</v>
      </c>
      <c r="AP8">
        <f t="shared" si="9"/>
        <v>-15.534780980747495</v>
      </c>
      <c r="AQ8">
        <f t="shared" si="9"/>
        <v>-76.863956670524047</v>
      </c>
      <c r="AR8">
        <f t="shared" si="9"/>
        <v>87.228879884604282</v>
      </c>
      <c r="AS8">
        <f t="shared" si="9"/>
        <v>-9.3809197424185715</v>
      </c>
      <c r="AT8">
        <f t="shared" si="9"/>
        <v>5.1604453359825158</v>
      </c>
      <c r="AU8">
        <f t="shared" si="9"/>
        <v>83.008405478168243</v>
      </c>
      <c r="AW8">
        <v>5</v>
      </c>
      <c r="AX8">
        <f>(R8*SUMPRODUCT(K9:$K$23, X9:$X$23)-$AZ$3*SUMPRODUCT(K8:$K$22, W9:$W$23))/Z8</f>
        <v>115.91365725589375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304.28768661700963</v>
      </c>
      <c r="P9">
        <f t="shared" si="22"/>
        <v>15.214384330850482</v>
      </c>
      <c r="Q9" s="4">
        <f t="shared" si="23"/>
        <v>25</v>
      </c>
      <c r="R9">
        <f t="shared" si="0"/>
        <v>100000</v>
      </c>
      <c r="S9">
        <f t="shared" si="1"/>
        <v>127.88927247890987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109.57231213516457</v>
      </c>
      <c r="AC9">
        <f t="shared" si="2"/>
        <v>119.53223653314785</v>
      </c>
      <c r="AE9">
        <f t="shared" si="3"/>
        <v>284.40374259558695</v>
      </c>
      <c r="AF9">
        <f t="shared" si="4"/>
        <v>-14.220187129779347</v>
      </c>
      <c r="AG9">
        <f t="shared" si="4"/>
        <v>-23.366353216384866</v>
      </c>
      <c r="AH9">
        <f t="shared" si="5"/>
        <v>-118.54573076071777</v>
      </c>
      <c r="AI9">
        <f t="shared" si="6"/>
        <v>128.27147148870495</v>
      </c>
      <c r="AJ9">
        <f t="shared" si="7"/>
        <v>-9.9599243979832863</v>
      </c>
      <c r="AK9">
        <f t="shared" si="24"/>
        <v>2.2405596188457357</v>
      </c>
      <c r="AL9">
        <f t="shared" si="8"/>
        <v>120.5521067095674</v>
      </c>
      <c r="AN9">
        <f t="shared" si="9"/>
        <v>177.67892519128804</v>
      </c>
      <c r="AO9">
        <f t="shared" si="9"/>
        <v>-8.8839462595644019</v>
      </c>
      <c r="AP9">
        <f t="shared" si="9"/>
        <v>-14.597939138342692</v>
      </c>
      <c r="AQ9">
        <f t="shared" si="9"/>
        <v>-74.060481185478537</v>
      </c>
      <c r="AR9">
        <f t="shared" si="9"/>
        <v>80.136558607902401</v>
      </c>
      <c r="AS9">
        <f t="shared" si="9"/>
        <v>-6.2223817656878353</v>
      </c>
      <c r="AT9">
        <f t="shared" si="9"/>
        <v>1.3997713998778074</v>
      </c>
      <c r="AU9">
        <f t="shared" si="9"/>
        <v>75.31394824209238</v>
      </c>
      <c r="AW9">
        <v>6</v>
      </c>
      <c r="AX9">
        <f>(R9*SUMPRODUCT(K10:$K$23, X10:$X$23)-$AZ$3*SUMPRODUCT(K9:$K$22, W10:$W$23))/Z9</f>
        <v>127.88927247890987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304.28768661700963</v>
      </c>
      <c r="P10">
        <f t="shared" si="22"/>
        <v>15.214384330850482</v>
      </c>
      <c r="Q10" s="4">
        <f t="shared" si="23"/>
        <v>25</v>
      </c>
      <c r="R10">
        <f t="shared" si="0"/>
        <v>100000</v>
      </c>
      <c r="S10">
        <f t="shared" si="1"/>
        <v>137.27921493950851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119.53223653314785</v>
      </c>
      <c r="AC10">
        <f t="shared" si="2"/>
        <v>126.85984739934143</v>
      </c>
      <c r="AE10">
        <f t="shared" si="3"/>
        <v>281.19252799298295</v>
      </c>
      <c r="AF10">
        <f t="shared" si="4"/>
        <v>-14.059626399649149</v>
      </c>
      <c r="AG10">
        <f t="shared" si="4"/>
        <v>-23.10252274083183</v>
      </c>
      <c r="AH10">
        <f t="shared" si="5"/>
        <v>-120.66777355675181</v>
      </c>
      <c r="AI10">
        <f t="shared" si="6"/>
        <v>123.36260529575013</v>
      </c>
      <c r="AJ10">
        <f t="shared" si="7"/>
        <v>-7.3276108661935808</v>
      </c>
      <c r="AK10">
        <f t="shared" si="24"/>
        <v>1.5853270663185748</v>
      </c>
      <c r="AL10">
        <f t="shared" si="8"/>
        <v>117.62032149587512</v>
      </c>
      <c r="AN10">
        <f t="shared" si="9"/>
        <v>166.90997148165161</v>
      </c>
      <c r="AO10">
        <f t="shared" si="9"/>
        <v>-8.3454985740825816</v>
      </c>
      <c r="AP10">
        <f t="shared" si="9"/>
        <v>-13.713171681157455</v>
      </c>
      <c r="AQ10">
        <f t="shared" si="9"/>
        <v>-71.625852887579015</v>
      </c>
      <c r="AR10">
        <f t="shared" si="9"/>
        <v>73.22544833883255</v>
      </c>
      <c r="AS10">
        <f t="shared" si="9"/>
        <v>-4.3495157194771972</v>
      </c>
      <c r="AT10">
        <f t="shared" si="9"/>
        <v>0.94101680907725571</v>
      </c>
      <c r="AU10">
        <f t="shared" si="9"/>
        <v>69.816949428432608</v>
      </c>
      <c r="AW10">
        <v>7</v>
      </c>
      <c r="AX10">
        <f>(R10*SUMPRODUCT(K11:$K$23, X11:$X$23)-$AZ$3*SUMPRODUCT(K10:$K$22, W11:$W$23))/Z10</f>
        <v>137.27921493950851</v>
      </c>
    </row>
    <row r="11" spans="1:52" x14ac:dyDescent="0.25">
      <c r="A11" t="s">
        <v>33</v>
      </c>
      <c r="C11" s="7">
        <f>AU25</f>
        <v>747.91154153034552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304.28768661700963</v>
      </c>
      <c r="P11">
        <f t="shared" si="22"/>
        <v>15.214384330850482</v>
      </c>
      <c r="Q11" s="4">
        <f t="shared" si="23"/>
        <v>25</v>
      </c>
      <c r="R11">
        <f t="shared" si="0"/>
        <v>100000</v>
      </c>
      <c r="S11">
        <f t="shared" si="1"/>
        <v>144.26189700286943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126.85984739934143</v>
      </c>
      <c r="AC11">
        <f t="shared" si="2"/>
        <v>131.80251632288832</v>
      </c>
      <c r="AE11">
        <f t="shared" si="3"/>
        <v>278.0074546045559</v>
      </c>
      <c r="AF11">
        <f t="shared" si="4"/>
        <v>-13.900372730227796</v>
      </c>
      <c r="AG11">
        <f t="shared" si="4"/>
        <v>-22.840840003695973</v>
      </c>
      <c r="AH11">
        <f t="shared" si="5"/>
        <v>-122.63003891015461</v>
      </c>
      <c r="AI11">
        <f t="shared" si="6"/>
        <v>118.63620296047753</v>
      </c>
      <c r="AJ11">
        <f t="shared" si="7"/>
        <v>-4.9426689235468899</v>
      </c>
      <c r="AK11">
        <f t="shared" si="24"/>
        <v>0.9383206302568069</v>
      </c>
      <c r="AL11">
        <f t="shared" si="8"/>
        <v>114.63185466718745</v>
      </c>
      <c r="AN11">
        <f t="shared" si="9"/>
        <v>156.93711735280982</v>
      </c>
      <c r="AO11">
        <f t="shared" si="9"/>
        <v>-7.8468558676404907</v>
      </c>
      <c r="AP11">
        <f t="shared" si="9"/>
        <v>-12.893811042569235</v>
      </c>
      <c r="AQ11">
        <f t="shared" si="9"/>
        <v>-69.225499132019266</v>
      </c>
      <c r="AR11">
        <f t="shared" si="9"/>
        <v>66.970951310580844</v>
      </c>
      <c r="AS11">
        <f t="shared" si="9"/>
        <v>-2.790170551340506</v>
      </c>
      <c r="AT11">
        <f t="shared" si="9"/>
        <v>0.52968843973855717</v>
      </c>
      <c r="AU11">
        <f t="shared" si="9"/>
        <v>64.710469198978899</v>
      </c>
      <c r="AW11">
        <v>8</v>
      </c>
      <c r="AX11">
        <f>(R11*SUMPRODUCT(K12:$K$23, X12:$X$23)-$AZ$3*SUMPRODUCT(K11:$K$22, W12:$W$23))/Z11</f>
        <v>144.26189700286943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304.28768661700963</v>
      </c>
      <c r="P12">
        <f t="shared" si="22"/>
        <v>15.214384330850482</v>
      </c>
      <c r="Q12" s="4">
        <f t="shared" si="23"/>
        <v>25</v>
      </c>
      <c r="R12">
        <f t="shared" si="0"/>
        <v>100000</v>
      </c>
      <c r="S12">
        <f t="shared" si="1"/>
        <v>148.59849741407808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131.80251632288832</v>
      </c>
      <c r="AC12">
        <f t="shared" si="2"/>
        <v>134.22053054907371</v>
      </c>
      <c r="AE12">
        <f t="shared" si="3"/>
        <v>274.84567776939048</v>
      </c>
      <c r="AF12">
        <f t="shared" si="4"/>
        <v>-13.742283888469524</v>
      </c>
      <c r="AG12">
        <f t="shared" si="4"/>
        <v>-22.581071290219821</v>
      </c>
      <c r="AH12">
        <f t="shared" si="5"/>
        <v>-125.44125375677818</v>
      </c>
      <c r="AI12">
        <f t="shared" si="6"/>
        <v>113.08106883392297</v>
      </c>
      <c r="AJ12">
        <f t="shared" si="7"/>
        <v>-2.4180142261853916</v>
      </c>
      <c r="AK12">
        <f t="shared" si="24"/>
        <v>0.90368359346876137</v>
      </c>
      <c r="AL12">
        <f t="shared" si="8"/>
        <v>111.56673820120633</v>
      </c>
      <c r="AN12">
        <f t="shared" si="9"/>
        <v>147.49716951774516</v>
      </c>
      <c r="AO12">
        <f t="shared" si="9"/>
        <v>-7.3748584758872582</v>
      </c>
      <c r="AP12">
        <f t="shared" si="9"/>
        <v>-12.118233501130119</v>
      </c>
      <c r="AQ12">
        <f t="shared" si="9"/>
        <v>-67.318613194297029</v>
      </c>
      <c r="AR12">
        <f t="shared" si="9"/>
        <v>60.68546434643077</v>
      </c>
      <c r="AS12">
        <f t="shared" si="9"/>
        <v>-1.2976382132348241</v>
      </c>
      <c r="AT12">
        <f t="shared" si="9"/>
        <v>0.48496586614727388</v>
      </c>
      <c r="AU12">
        <f t="shared" si="9"/>
        <v>59.872791999343214</v>
      </c>
      <c r="AW12">
        <v>9</v>
      </c>
      <c r="AX12">
        <f>(R12*SUMPRODUCT(K13:$K$23, X13:$X$23)-$AZ$3*SUMPRODUCT(K12:$K$22, W13:$W$23))/Z12</f>
        <v>148.59849741407808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304.28768661700963</v>
      </c>
      <c r="P13">
        <f t="shared" si="22"/>
        <v>15.214384330850482</v>
      </c>
      <c r="Q13" s="4">
        <f t="shared" si="23"/>
        <v>25</v>
      </c>
      <c r="R13">
        <f t="shared" si="0"/>
        <v>100000</v>
      </c>
      <c r="S13">
        <f t="shared" si="1"/>
        <v>150.37073291603866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134.22053054907371</v>
      </c>
      <c r="AC13">
        <f t="shared" si="2"/>
        <v>134.27007953865933</v>
      </c>
      <c r="AE13">
        <f t="shared" si="3"/>
        <v>271.70667517803071</v>
      </c>
      <c r="AF13">
        <f t="shared" si="4"/>
        <v>-13.585333758901534</v>
      </c>
      <c r="AG13">
        <f t="shared" si="4"/>
        <v>-22.323173687932787</v>
      </c>
      <c r="AH13">
        <f t="shared" si="5"/>
        <v>-128.34755753934368</v>
      </c>
      <c r="AI13">
        <f t="shared" si="6"/>
        <v>107.45061019185272</v>
      </c>
      <c r="AJ13">
        <f t="shared" si="7"/>
        <v>-4.954898958561671E-2</v>
      </c>
      <c r="AK13">
        <f t="shared" si="24"/>
        <v>0.78468374393640583</v>
      </c>
      <c r="AL13">
        <f t="shared" si="8"/>
        <v>108.18574494620351</v>
      </c>
      <c r="AN13">
        <f t="shared" si="9"/>
        <v>138.6446797133984</v>
      </c>
      <c r="AO13">
        <f t="shared" si="9"/>
        <v>-6.9322339856699191</v>
      </c>
      <c r="AP13">
        <f t="shared" si="9"/>
        <v>-11.390920978007147</v>
      </c>
      <c r="AQ13">
        <f t="shared" si="9"/>
        <v>-65.49234020614189</v>
      </c>
      <c r="AR13">
        <f t="shared" si="9"/>
        <v>54.829184543579444</v>
      </c>
      <c r="AS13">
        <f t="shared" si="9"/>
        <v>-2.5283529698779381E-2</v>
      </c>
      <c r="AT13">
        <f t="shared" si="9"/>
        <v>0.40040321528018863</v>
      </c>
      <c r="AU13">
        <f t="shared" si="9"/>
        <v>55.204304229160854</v>
      </c>
      <c r="AW13">
        <v>10</v>
      </c>
      <c r="AX13">
        <f>(R13*SUMPRODUCT(K14:$K$23, X14:$X$23)-$AZ$3*SUMPRODUCT(K13:$K$22, W14:$W$23))/Z13</f>
        <v>150.37073291603866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304.28768661700963</v>
      </c>
      <c r="P14">
        <f t="shared" si="22"/>
        <v>15.214384330850482</v>
      </c>
      <c r="Q14" s="4">
        <f t="shared" si="23"/>
        <v>25</v>
      </c>
      <c r="R14">
        <f t="shared" si="0"/>
        <v>100000</v>
      </c>
      <c r="S14">
        <f t="shared" si="1"/>
        <v>149.40170997255186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134.27007953865933</v>
      </c>
      <c r="AC14">
        <f t="shared" si="2"/>
        <v>131.87373514103354</v>
      </c>
      <c r="AE14">
        <f t="shared" si="3"/>
        <v>268.58831668647969</v>
      </c>
      <c r="AF14">
        <f t="shared" si="4"/>
        <v>-13.429415834323985</v>
      </c>
      <c r="AG14">
        <f t="shared" si="4"/>
        <v>-22.066972186138539</v>
      </c>
      <c r="AH14">
        <f t="shared" si="5"/>
        <v>-131.87905965967428</v>
      </c>
      <c r="AI14">
        <f t="shared" si="6"/>
        <v>101.21286900634288</v>
      </c>
      <c r="AJ14">
        <f t="shared" si="7"/>
        <v>2.3963443976257963</v>
      </c>
      <c r="AK14">
        <f t="shared" si="24"/>
        <v>0.70097216470346702</v>
      </c>
      <c r="AL14">
        <f t="shared" si="8"/>
        <v>104.31018556867215</v>
      </c>
      <c r="AN14">
        <f t="shared" si="9"/>
        <v>130.35330457433446</v>
      </c>
      <c r="AO14">
        <f t="shared" si="9"/>
        <v>-6.5176652287167238</v>
      </c>
      <c r="AP14">
        <f t="shared" si="9"/>
        <v>-10.70970912621935</v>
      </c>
      <c r="AQ14">
        <f t="shared" si="9"/>
        <v>-64.004538406117902</v>
      </c>
      <c r="AR14">
        <f t="shared" si="9"/>
        <v>49.121391813280489</v>
      </c>
      <c r="AS14">
        <f t="shared" si="9"/>
        <v>1.1630119097598104</v>
      </c>
      <c r="AT14">
        <f t="shared" si="9"/>
        <v>0.34020108994681825</v>
      </c>
      <c r="AU14">
        <f t="shared" si="9"/>
        <v>50.624604812987123</v>
      </c>
      <c r="AW14">
        <v>11</v>
      </c>
      <c r="AX14">
        <f>(R14*SUMPRODUCT(K15:$K$23, X15:$X$23)-$AZ$3*SUMPRODUCT(K14:$K$22, W15:$W$23))/Z14</f>
        <v>149.40170997255186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304.28768661700963</v>
      </c>
      <c r="P15">
        <f t="shared" si="22"/>
        <v>15.214384330850482</v>
      </c>
      <c r="Q15" s="4">
        <f t="shared" si="23"/>
        <v>25</v>
      </c>
      <c r="R15">
        <f t="shared" si="0"/>
        <v>100000</v>
      </c>
      <c r="S15">
        <f t="shared" si="1"/>
        <v>145.00653527436106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131.87373514103354</v>
      </c>
      <c r="AC15">
        <f t="shared" si="2"/>
        <v>126.5153771333121</v>
      </c>
      <c r="AE15">
        <f t="shared" si="3"/>
        <v>265.4850787003171</v>
      </c>
      <c r="AF15">
        <f t="shared" si="4"/>
        <v>-13.274253935015857</v>
      </c>
      <c r="AG15">
        <f t="shared" si="4"/>
        <v>-21.812012971335641</v>
      </c>
      <c r="AH15">
        <f t="shared" si="5"/>
        <v>-137.15797176605406</v>
      </c>
      <c r="AI15">
        <f t="shared" si="6"/>
        <v>93.24084002791156</v>
      </c>
      <c r="AJ15">
        <f t="shared" si="7"/>
        <v>5.358358007721435</v>
      </c>
      <c r="AK15">
        <f t="shared" si="24"/>
        <v>1.5747466956159728</v>
      </c>
      <c r="AL15">
        <f t="shared" si="8"/>
        <v>100.17394473124897</v>
      </c>
      <c r="AN15">
        <f t="shared" si="9"/>
        <v>122.4899873986303</v>
      </c>
      <c r="AO15">
        <f t="shared" si="9"/>
        <v>-6.1244993699315158</v>
      </c>
      <c r="AP15">
        <f t="shared" si="9"/>
        <v>-10.06366612796937</v>
      </c>
      <c r="AQ15">
        <f t="shared" si="9"/>
        <v>-63.282193920247565</v>
      </c>
      <c r="AR15">
        <f t="shared" si="9"/>
        <v>43.019627980481864</v>
      </c>
      <c r="AS15">
        <f t="shared" si="9"/>
        <v>2.4722489416591245</v>
      </c>
      <c r="AT15">
        <f t="shared" si="9"/>
        <v>0.72655948818793192</v>
      </c>
      <c r="AU15">
        <f t="shared" si="9"/>
        <v>46.21843641032892</v>
      </c>
      <c r="AW15">
        <v>12</v>
      </c>
      <c r="AX15">
        <f>(R15*SUMPRODUCT(K16:$K$23, X16:$X$23)-$AZ$3*SUMPRODUCT(K15:$K$22, W16:$W$23))/Z15</f>
        <v>145.00653527436106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304.28768661700963</v>
      </c>
      <c r="P16">
        <f t="shared" si="22"/>
        <v>15.214384330850482</v>
      </c>
      <c r="Q16" s="4">
        <f t="shared" si="23"/>
        <v>25</v>
      </c>
      <c r="R16">
        <f t="shared" si="0"/>
        <v>100000</v>
      </c>
      <c r="S16">
        <f t="shared" si="1"/>
        <v>137.12194559910384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126.5153771333121</v>
      </c>
      <c r="AC16">
        <f t="shared" si="2"/>
        <v>118.24332211815062</v>
      </c>
      <c r="AE16">
        <f t="shared" si="3"/>
        <v>262.3940813269578</v>
      </c>
      <c r="AF16">
        <f t="shared" si="4"/>
        <v>-13.119704066347891</v>
      </c>
      <c r="AG16">
        <f t="shared" si="4"/>
        <v>-21.558059434164598</v>
      </c>
      <c r="AH16">
        <f t="shared" si="5"/>
        <v>-143.33362983074542</v>
      </c>
      <c r="AI16">
        <f t="shared" si="6"/>
        <v>84.382687995699911</v>
      </c>
      <c r="AJ16">
        <f t="shared" si="7"/>
        <v>8.2720550151614844</v>
      </c>
      <c r="AK16">
        <f t="shared" si="24"/>
        <v>2.6681072561968464</v>
      </c>
      <c r="AL16">
        <f t="shared" si="8"/>
        <v>95.322850267058243</v>
      </c>
      <c r="AN16">
        <f t="shared" si="9"/>
        <v>114.78511180538155</v>
      </c>
      <c r="AO16">
        <f t="shared" si="9"/>
        <v>-5.7392555902690781</v>
      </c>
      <c r="AP16">
        <f t="shared" si="9"/>
        <v>-9.4306405462485348</v>
      </c>
      <c r="AQ16">
        <f t="shared" si="9"/>
        <v>-62.701744804573018</v>
      </c>
      <c r="AR16">
        <f t="shared" si="9"/>
        <v>36.913470864290929</v>
      </c>
      <c r="AS16">
        <f t="shared" si="9"/>
        <v>3.6186363464213844</v>
      </c>
      <c r="AT16">
        <f t="shared" si="9"/>
        <v>1.1671718666919506</v>
      </c>
      <c r="AU16">
        <f t="shared" si="9"/>
        <v>41.69927907740427</v>
      </c>
      <c r="AW16">
        <v>13</v>
      </c>
      <c r="AX16">
        <f>(R16*SUMPRODUCT(K17:$K$23, X17:$X$23)-$AZ$3*SUMPRODUCT(K16:$K$22, W17:$W$23))/Z16</f>
        <v>137.12194559910384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304.28768661700963</v>
      </c>
      <c r="P17">
        <f t="shared" si="22"/>
        <v>15.214384330850482</v>
      </c>
      <c r="Q17" s="4">
        <f t="shared" si="23"/>
        <v>25</v>
      </c>
      <c r="R17">
        <f t="shared" si="0"/>
        <v>100000</v>
      </c>
      <c r="S17">
        <f t="shared" si="1"/>
        <v>126.31679809477536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118.24332211815062</v>
      </c>
      <c r="AC17">
        <f t="shared" si="2"/>
        <v>107.64769089527434</v>
      </c>
      <c r="AE17">
        <f t="shared" si="3"/>
        <v>259.31520847772964</v>
      </c>
      <c r="AF17">
        <f t="shared" si="4"/>
        <v>-12.965760423886483</v>
      </c>
      <c r="AG17">
        <f t="shared" si="4"/>
        <v>-21.305102036885543</v>
      </c>
      <c r="AH17">
        <f t="shared" si="5"/>
        <v>-149.50721174963715</v>
      </c>
      <c r="AI17">
        <f t="shared" si="6"/>
        <v>75.537134267320454</v>
      </c>
      <c r="AJ17">
        <f t="shared" si="7"/>
        <v>10.595631222876278</v>
      </c>
      <c r="AK17">
        <f t="shared" si="24"/>
        <v>5.0313802283735143</v>
      </c>
      <c r="AL17">
        <f t="shared" si="8"/>
        <v>91.164145718570239</v>
      </c>
      <c r="AN17">
        <f t="shared" si="9"/>
        <v>106.84585970132096</v>
      </c>
      <c r="AO17">
        <f t="shared" si="9"/>
        <v>-5.3422929850660488</v>
      </c>
      <c r="AP17">
        <f t="shared" si="9"/>
        <v>-8.7783588032434956</v>
      </c>
      <c r="AQ17">
        <f t="shared" si="9"/>
        <v>-61.601580041184917</v>
      </c>
      <c r="AR17">
        <f t="shared" si="9"/>
        <v>31.123627871826496</v>
      </c>
      <c r="AS17">
        <f t="shared" si="9"/>
        <v>4.3657266912040793</v>
      </c>
      <c r="AT17">
        <f t="shared" si="9"/>
        <v>2.0730837544800811</v>
      </c>
      <c r="AU17">
        <f t="shared" si="9"/>
        <v>37.562438317510654</v>
      </c>
      <c r="AW17">
        <v>14</v>
      </c>
      <c r="AX17">
        <f>(R17*SUMPRODUCT(K18:$K$23, X18:$X$23)-$AZ$3*SUMPRODUCT(K17:$K$22, W18:$W$23))/Z17</f>
        <v>126.31679809477536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304.28768661700963</v>
      </c>
      <c r="P18">
        <f t="shared" si="22"/>
        <v>15.214384330850482</v>
      </c>
      <c r="Q18" s="4">
        <f t="shared" si="23"/>
        <v>25</v>
      </c>
      <c r="R18">
        <f t="shared" si="0"/>
        <v>100000</v>
      </c>
      <c r="S18">
        <f t="shared" si="1"/>
        <v>112.91330515180763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107.64769089527434</v>
      </c>
      <c r="AC18">
        <f t="shared" si="2"/>
        <v>95.086862957677738</v>
      </c>
      <c r="AE18">
        <f t="shared" si="3"/>
        <v>256.2475832069573</v>
      </c>
      <c r="AF18">
        <f t="shared" si="4"/>
        <v>-12.812379160347865</v>
      </c>
      <c r="AG18">
        <f t="shared" si="4"/>
        <v>-21.053068730438163</v>
      </c>
      <c r="AH18">
        <f t="shared" si="5"/>
        <v>-155.92914431408826</v>
      </c>
      <c r="AI18">
        <f t="shared" si="6"/>
        <v>66.452991002083024</v>
      </c>
      <c r="AJ18">
        <f t="shared" si="7"/>
        <v>12.560827937596599</v>
      </c>
      <c r="AK18">
        <f t="shared" si="24"/>
        <v>7.5833905307446896</v>
      </c>
      <c r="AL18">
        <f t="shared" si="8"/>
        <v>86.597209470424318</v>
      </c>
      <c r="AN18">
        <f t="shared" si="9"/>
        <v>98.665455121276977</v>
      </c>
      <c r="AO18">
        <f t="shared" si="9"/>
        <v>-4.9332727560638485</v>
      </c>
      <c r="AP18">
        <f t="shared" si="9"/>
        <v>-8.1062641918091991</v>
      </c>
      <c r="AQ18">
        <f t="shared" si="9"/>
        <v>-60.038888163855617</v>
      </c>
      <c r="AR18">
        <f t="shared" si="9"/>
        <v>25.587030009548315</v>
      </c>
      <c r="AS18">
        <f t="shared" si="9"/>
        <v>4.8364155854772992</v>
      </c>
      <c r="AT18">
        <f t="shared" si="9"/>
        <v>2.9199053068688312</v>
      </c>
      <c r="AU18">
        <f t="shared" si="9"/>
        <v>33.343350901894446</v>
      </c>
      <c r="AW18">
        <v>15</v>
      </c>
      <c r="AX18">
        <f>(R18*SUMPRODUCT(K19:$K$23, X19:$X$23)-$AZ$3*SUMPRODUCT(K18:$K$22, W19:$W$23))/Z18</f>
        <v>112.91330515180763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304.28768661700963</v>
      </c>
      <c r="P19">
        <f t="shared" si="22"/>
        <v>15.214384330850482</v>
      </c>
      <c r="Q19" s="4">
        <f t="shared" si="23"/>
        <v>25</v>
      </c>
      <c r="R19">
        <f t="shared" si="0"/>
        <v>100000</v>
      </c>
      <c r="S19">
        <f t="shared" si="1"/>
        <v>96.515192466819755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95.086862957677738</v>
      </c>
      <c r="AC19">
        <f t="shared" si="2"/>
        <v>80.307131459925387</v>
      </c>
      <c r="AE19">
        <f t="shared" si="3"/>
        <v>253.18782075878474</v>
      </c>
      <c r="AF19">
        <f t="shared" si="4"/>
        <v>-12.659391037939237</v>
      </c>
      <c r="AG19">
        <f t="shared" si="4"/>
        <v>-20.801681426355128</v>
      </c>
      <c r="AH19">
        <f t="shared" si="5"/>
        <v>-163.42646711462436</v>
      </c>
      <c r="AI19">
        <f t="shared" si="6"/>
        <v>56.300281179866033</v>
      </c>
      <c r="AJ19">
        <f t="shared" si="7"/>
        <v>14.779731497752351</v>
      </c>
      <c r="AK19">
        <f t="shared" si="24"/>
        <v>7.4842210267310687</v>
      </c>
      <c r="AL19">
        <f t="shared" si="8"/>
        <v>78.564233704349448</v>
      </c>
      <c r="AN19">
        <f t="shared" si="9"/>
        <v>90.821059766395152</v>
      </c>
      <c r="AO19">
        <f t="shared" si="9"/>
        <v>-4.5410529883197581</v>
      </c>
      <c r="AP19">
        <f t="shared" si="9"/>
        <v>-7.4617757931745272</v>
      </c>
      <c r="AQ19">
        <f t="shared" si="9"/>
        <v>-58.622744540973841</v>
      </c>
      <c r="AR19">
        <f t="shared" si="9"/>
        <v>20.195486443927035</v>
      </c>
      <c r="AS19">
        <f t="shared" si="9"/>
        <v>5.3016407885096335</v>
      </c>
      <c r="AT19">
        <f t="shared" si="9"/>
        <v>2.684666597060513</v>
      </c>
      <c r="AU19">
        <f t="shared" si="9"/>
        <v>28.181793829497181</v>
      </c>
      <c r="AW19">
        <v>16</v>
      </c>
      <c r="AX19">
        <f>(R19*SUMPRODUCT(K20:$K$23, X20:$X$23)-$AZ$3*SUMPRODUCT(K19:$K$22, W20:$W$23))/Z19</f>
        <v>96.515192466819755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304.28768661700963</v>
      </c>
      <c r="P20">
        <f t="shared" si="22"/>
        <v>15.214384330850482</v>
      </c>
      <c r="Q20" s="4">
        <f t="shared" si="23"/>
        <v>25</v>
      </c>
      <c r="R20">
        <f t="shared" si="0"/>
        <v>100000</v>
      </c>
      <c r="S20">
        <f t="shared" si="1"/>
        <v>76.16737230709154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80.307131459925387</v>
      </c>
      <c r="AC20">
        <f t="shared" si="2"/>
        <v>62.61265426670186</v>
      </c>
      <c r="AE20">
        <f t="shared" si="3"/>
        <v>250.1367599101419</v>
      </c>
      <c r="AF20">
        <f t="shared" si="4"/>
        <v>-12.506837995507095</v>
      </c>
      <c r="AG20">
        <f t="shared" si="4"/>
        <v>-20.551009037787278</v>
      </c>
      <c r="AH20">
        <f t="shared" si="5"/>
        <v>-170.62229721719828</v>
      </c>
      <c r="AI20">
        <f t="shared" si="6"/>
        <v>46.456615659649259</v>
      </c>
      <c r="AJ20">
        <f t="shared" si="7"/>
        <v>17.694477193223527</v>
      </c>
      <c r="AK20">
        <f t="shared" si="24"/>
        <v>1.3671293295106086</v>
      </c>
      <c r="AL20">
        <f t="shared" si="8"/>
        <v>65.518222182383383</v>
      </c>
      <c r="AN20">
        <f t="shared" si="9"/>
        <v>85.105390351448591</v>
      </c>
      <c r="AO20">
        <f t="shared" si="9"/>
        <v>-4.2552695175724295</v>
      </c>
      <c r="AP20">
        <f t="shared" si="9"/>
        <v>-6.9921815846073097</v>
      </c>
      <c r="AQ20">
        <f t="shared" si="9"/>
        <v>-58.051752219653601</v>
      </c>
      <c r="AR20">
        <f t="shared" si="9"/>
        <v>15.806187029615254</v>
      </c>
      <c r="AS20">
        <f t="shared" si="9"/>
        <v>6.0202882180734427</v>
      </c>
      <c r="AT20">
        <f t="shared" si="9"/>
        <v>0.465145847778278</v>
      </c>
      <c r="AU20">
        <f t="shared" si="9"/>
        <v>22.291621095466969</v>
      </c>
      <c r="AW20">
        <v>17</v>
      </c>
      <c r="AX20">
        <f>(R20*SUMPRODUCT(K21:$K$23, X21:$X$23)-$AZ$3*SUMPRODUCT(K20:$K$22, W21:$W$23))/Z20</f>
        <v>76.16737230709154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304.28768661700963</v>
      </c>
      <c r="P21">
        <f t="shared" si="22"/>
        <v>15.214384330850482</v>
      </c>
      <c r="Q21" s="4">
        <f t="shared" si="23"/>
        <v>25</v>
      </c>
      <c r="R21">
        <f t="shared" si="0"/>
        <v>100000</v>
      </c>
      <c r="S21">
        <f t="shared" si="1"/>
        <v>52.370480559740422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62.61265426670186</v>
      </c>
      <c r="AC21">
        <f t="shared" si="2"/>
        <v>42.526442245734444</v>
      </c>
      <c r="AE21">
        <f t="shared" si="3"/>
        <v>247.09096790213871</v>
      </c>
      <c r="AF21">
        <f t="shared" si="4"/>
        <v>-12.354548395106937</v>
      </c>
      <c r="AG21">
        <f t="shared" si="4"/>
        <v>-20.300769532381597</v>
      </c>
      <c r="AH21">
        <f t="shared" si="5"/>
        <v>-178.91766011122908</v>
      </c>
      <c r="AI21">
        <f t="shared" si="6"/>
        <v>35.517989863421093</v>
      </c>
      <c r="AJ21">
        <f t="shared" si="7"/>
        <v>20.086212020967416</v>
      </c>
      <c r="AK21">
        <f t="shared" si="24"/>
        <v>0.47575851803797387</v>
      </c>
      <c r="AL21">
        <f t="shared" si="8"/>
        <v>56.07996040242648</v>
      </c>
      <c r="AN21">
        <f t="shared" si="9"/>
        <v>79.966806782171076</v>
      </c>
      <c r="AO21">
        <f t="shared" si="9"/>
        <v>-3.9983403391085544</v>
      </c>
      <c r="AP21">
        <f t="shared" si="9"/>
        <v>-6.5700002250519063</v>
      </c>
      <c r="AQ21">
        <f t="shared" si="9"/>
        <v>-57.903670366855906</v>
      </c>
      <c r="AR21">
        <f t="shared" si="9"/>
        <v>11.494795851154709</v>
      </c>
      <c r="AS21">
        <f t="shared" si="9"/>
        <v>6.5005623204429579</v>
      </c>
      <c r="AT21">
        <f t="shared" si="9"/>
        <v>0.15397118644167734</v>
      </c>
      <c r="AU21">
        <f t="shared" si="9"/>
        <v>18.149329358039342</v>
      </c>
      <c r="AW21">
        <v>18</v>
      </c>
      <c r="AX21">
        <f>(R21*SUMPRODUCT(K22:$K$23, X22:$X$23)-$AZ$3*SUMPRODUCT(K21:$K$22, W22:$W$23))/Z21</f>
        <v>52.370480559740422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304.28768661700963</v>
      </c>
      <c r="P22">
        <f t="shared" si="22"/>
        <v>15.214384330850482</v>
      </c>
      <c r="Q22" s="4">
        <f t="shared" si="23"/>
        <v>25</v>
      </c>
      <c r="R22">
        <f t="shared" si="0"/>
        <v>100000</v>
      </c>
      <c r="S22">
        <f t="shared" si="1"/>
        <v>26.514696082755432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42.526442245734444</v>
      </c>
      <c r="AC22">
        <f t="shared" si="2"/>
        <v>21.26565366053272</v>
      </c>
      <c r="AE22">
        <f t="shared" si="3"/>
        <v>244.04867913875722</v>
      </c>
      <c r="AF22">
        <f t="shared" si="4"/>
        <v>-12.202433956937861</v>
      </c>
      <c r="AG22">
        <f t="shared" si="4"/>
        <v>-20.050817850372635</v>
      </c>
      <c r="AH22">
        <f t="shared" si="5"/>
        <v>-187.77594674059193</v>
      </c>
      <c r="AI22">
        <f t="shared" si="6"/>
        <v>24.019480590854812</v>
      </c>
      <c r="AJ22">
        <f t="shared" si="7"/>
        <v>21.260788585201723</v>
      </c>
      <c r="AK22">
        <f t="shared" si="24"/>
        <v>5.7618264359786311</v>
      </c>
      <c r="AL22">
        <f t="shared" si="8"/>
        <v>51.042095612035169</v>
      </c>
      <c r="AN22">
        <f t="shared" si="9"/>
        <v>73.815160328170947</v>
      </c>
      <c r="AO22">
        <f t="shared" si="9"/>
        <v>-3.6907580164085476</v>
      </c>
      <c r="AP22">
        <f t="shared" si="9"/>
        <v>-6.0645865388794133</v>
      </c>
      <c r="AQ22">
        <f t="shared" si="9"/>
        <v>-56.794864300618428</v>
      </c>
      <c r="AR22">
        <f t="shared" si="9"/>
        <v>7.2649514722645714</v>
      </c>
      <c r="AS22">
        <f t="shared" si="9"/>
        <v>6.4305552632297838</v>
      </c>
      <c r="AT22">
        <f t="shared" si="9"/>
        <v>1.7427266709894405</v>
      </c>
      <c r="AU22">
        <f t="shared" si="9"/>
        <v>15.438233406483796</v>
      </c>
      <c r="AW22">
        <v>19</v>
      </c>
      <c r="AX22">
        <f>(R22*SUMPRODUCT(K23:$K$23, X23:$X$23)-$AZ$3*SUMPRODUCT(K22:$K$22, W23:$W$23))/Z22</f>
        <v>26.514696082755432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304.28768661700963</v>
      </c>
      <c r="P23">
        <f t="shared" si="22"/>
        <v>15.214384330850482</v>
      </c>
      <c r="Q23" s="4">
        <f t="shared" si="23"/>
        <v>25</v>
      </c>
      <c r="R23">
        <f t="shared" si="0"/>
        <v>100000</v>
      </c>
      <c r="S23">
        <f t="shared" si="1"/>
        <v>26.849246691023225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21.26565366053272</v>
      </c>
      <c r="AC23">
        <f t="shared" si="2"/>
        <v>21.26565366053272</v>
      </c>
      <c r="AE23">
        <f t="shared" si="3"/>
        <v>241.00775084038079</v>
      </c>
      <c r="AF23">
        <f t="shared" si="4"/>
        <v>-12.05038754201904</v>
      </c>
      <c r="AG23">
        <f t="shared" si="4"/>
        <v>-19.80097794293301</v>
      </c>
      <c r="AH23">
        <f t="shared" si="5"/>
        <v>-197.32691574358623</v>
      </c>
      <c r="AI23">
        <f t="shared" si="6"/>
        <v>11.829469611842512</v>
      </c>
      <c r="AJ23">
        <f t="shared" si="7"/>
        <v>0</v>
      </c>
      <c r="AK23">
        <f t="shared" si="24"/>
        <v>17.515611187122612</v>
      </c>
      <c r="AL23">
        <f t="shared" si="8"/>
        <v>29.345080798965125</v>
      </c>
      <c r="AN23">
        <f t="shared" si="9"/>
        <v>66.034422232451519</v>
      </c>
      <c r="AO23">
        <f t="shared" si="9"/>
        <v>-3.3017211116225762</v>
      </c>
      <c r="AP23">
        <f t="shared" si="9"/>
        <v>-5.4253281628485226</v>
      </c>
      <c r="AQ23">
        <f t="shared" si="9"/>
        <v>-54.066181799561122</v>
      </c>
      <c r="AR23">
        <f t="shared" si="9"/>
        <v>3.2411911584192956</v>
      </c>
      <c r="AS23">
        <f t="shared" si="9"/>
        <v>0</v>
      </c>
      <c r="AT23">
        <f t="shared" si="9"/>
        <v>4.799153806285438</v>
      </c>
      <c r="AU23">
        <f t="shared" si="9"/>
        <v>8.0403449647047331</v>
      </c>
      <c r="AW23">
        <v>20</v>
      </c>
      <c r="AX23">
        <f>(R23*SUMPRODUCT(K$23:$K24, X$23:$X24)-$AZ$3*SUMPRODUCT(K$22:$K23, W$23:$W24))/Z23</f>
        <v>26.849246691023225</v>
      </c>
    </row>
    <row r="25" spans="5:50" x14ac:dyDescent="0.25">
      <c r="AN25" s="8">
        <f t="shared" ref="AN25:AU25" si="25">SUM(AN3:AN23)</f>
        <v>2941.0796261214841</v>
      </c>
      <c r="AO25" s="8">
        <f t="shared" si="25"/>
        <v>-375.26974626883145</v>
      </c>
      <c r="AP25" s="8">
        <f t="shared" si="25"/>
        <v>-416.63643120262554</v>
      </c>
      <c r="AQ25" s="8">
        <f t="shared" si="25"/>
        <v>-1402.9940127010889</v>
      </c>
      <c r="AR25" s="8">
        <f t="shared" si="25"/>
        <v>746.17943594893882</v>
      </c>
      <c r="AS25" s="8">
        <f t="shared" si="25"/>
        <v>-62.468520664221664</v>
      </c>
      <c r="AT25" s="8">
        <f t="shared" si="25"/>
        <v>64.200626245628072</v>
      </c>
      <c r="AU25" s="9">
        <f t="shared" si="25"/>
        <v>747.91154153034552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D899-6ADE-4431-8BA0-073C8E88C6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639.33057625494484</v>
      </c>
      <c r="K3">
        <v>1</v>
      </c>
      <c r="L3" s="2">
        <v>0</v>
      </c>
      <c r="O3">
        <f>$C$3</f>
        <v>639.33057625494484</v>
      </c>
      <c r="P3">
        <f>O3*B5</f>
        <v>511.46446100395588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639.33057625494484</v>
      </c>
      <c r="AF3">
        <f t="shared" ref="AF3:AG23" si="4">-$Z3*P3</f>
        <v>-511.46446100395588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-72.133884749011031</v>
      </c>
      <c r="AJ3">
        <f t="shared" ref="AJ3:AJ23" si="7">AB3-AC3</f>
        <v>0</v>
      </c>
      <c r="AL3">
        <f t="shared" ref="AL3:AL23" si="8">SUM(AI3:AK3)</f>
        <v>-72.133884749011031</v>
      </c>
      <c r="AN3">
        <f t="shared" ref="AN3:AU23" si="9">AE3*$K3</f>
        <v>639.33057625494484</v>
      </c>
      <c r="AO3">
        <f t="shared" si="9"/>
        <v>-511.46446100395588</v>
      </c>
      <c r="AP3">
        <f t="shared" si="9"/>
        <v>-200</v>
      </c>
      <c r="AQ3">
        <f t="shared" si="9"/>
        <v>0</v>
      </c>
      <c r="AR3">
        <f t="shared" si="9"/>
        <v>-72.133884749011031</v>
      </c>
      <c r="AS3">
        <f t="shared" si="9"/>
        <v>0</v>
      </c>
      <c r="AT3">
        <f t="shared" si="9"/>
        <v>0</v>
      </c>
      <c r="AU3">
        <f t="shared" si="9"/>
        <v>-72.133884749011031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299.06372578757816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100000</v>
      </c>
      <c r="S4">
        <f t="shared" si="1"/>
        <v>167.66745736253549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165.75253336802643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-142.09640000000002</v>
      </c>
      <c r="AI4">
        <f t="shared" si="6"/>
        <v>-142.09640000000002</v>
      </c>
      <c r="AJ4">
        <f t="shared" si="7"/>
        <v>-165.75253336802643</v>
      </c>
      <c r="AK4">
        <f>G4*MAX(0, SUM(AB4, AE4:AF4))</f>
        <v>0</v>
      </c>
      <c r="AL4">
        <f t="shared" si="8"/>
        <v>-307.84893336802645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-133.31119241955156</v>
      </c>
      <c r="AR4">
        <f t="shared" si="9"/>
        <v>-133.31119241955156</v>
      </c>
      <c r="AS4">
        <f t="shared" si="9"/>
        <v>-155.50476908530482</v>
      </c>
      <c r="AT4">
        <f t="shared" si="9"/>
        <v>0</v>
      </c>
      <c r="AU4">
        <f t="shared" si="9"/>
        <v>-288.81596150485638</v>
      </c>
      <c r="AW4">
        <v>1</v>
      </c>
      <c r="AX4">
        <f>(R4*SUMPRODUCT(K5:$K$23, X5:$X$23)-$AZ$3*SUMPRODUCT(K4:$K$22, W5:$W$23))/Z4</f>
        <v>167.66745736253549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639.33057625494484</v>
      </c>
      <c r="P5">
        <f t="shared" ref="P5:P23" si="22">O5*$C$5</f>
        <v>31.966528812747242</v>
      </c>
      <c r="Q5" s="4">
        <f t="shared" ref="Q5:Q23" si="23">$C$8</f>
        <v>25</v>
      </c>
      <c r="R5">
        <f t="shared" si="0"/>
        <v>100000</v>
      </c>
      <c r="S5">
        <f t="shared" si="1"/>
        <v>324.42260020498247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165.75253336802643</v>
      </c>
      <c r="AC5">
        <f t="shared" si="2"/>
        <v>317.03653043151962</v>
      </c>
      <c r="AE5">
        <f t="shared" si="3"/>
        <v>624.77505440923005</v>
      </c>
      <c r="AF5">
        <f t="shared" si="4"/>
        <v>-31.238752720461502</v>
      </c>
      <c r="AG5">
        <f t="shared" si="4"/>
        <v>-24.43082959010901</v>
      </c>
      <c r="AH5">
        <f t="shared" si="5"/>
        <v>-146.00620356394799</v>
      </c>
      <c r="AI5">
        <f t="shared" si="6"/>
        <v>423.09926853471143</v>
      </c>
      <c r="AJ5">
        <f t="shared" si="7"/>
        <v>-151.28399706349319</v>
      </c>
      <c r="AK5">
        <f>G5*SUM(AB5, AE5:AF5)</f>
        <v>31.130842237328594</v>
      </c>
      <c r="AL5">
        <f t="shared" si="8"/>
        <v>302.94611370854682</v>
      </c>
      <c r="AN5">
        <f t="shared" si="9"/>
        <v>539.53231527709613</v>
      </c>
      <c r="AO5">
        <f t="shared" si="9"/>
        <v>-26.976615763854806</v>
      </c>
      <c r="AP5">
        <f t="shared" si="9"/>
        <v>-21.097548565468095</v>
      </c>
      <c r="AQ5">
        <f t="shared" si="9"/>
        <v>-126.08548388373697</v>
      </c>
      <c r="AR5">
        <f t="shared" si="9"/>
        <v>365.37266706403614</v>
      </c>
      <c r="AS5">
        <f t="shared" si="9"/>
        <v>-130.64318849480946</v>
      </c>
      <c r="AT5">
        <f t="shared" si="9"/>
        <v>26.883428315994198</v>
      </c>
      <c r="AU5">
        <f t="shared" si="9"/>
        <v>261.61290688522087</v>
      </c>
      <c r="AW5">
        <v>2</v>
      </c>
      <c r="AX5">
        <f>(R5*SUMPRODUCT(K6:$K$23, X6:$X$23)-$AZ$3*SUMPRODUCT(K5:$K$22, W6:$W$23))/Z5</f>
        <v>324.42260020498247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639.33057625494484</v>
      </c>
      <c r="P6">
        <f t="shared" si="22"/>
        <v>31.966528812747242</v>
      </c>
      <c r="Q6" s="4">
        <f t="shared" si="23"/>
        <v>25</v>
      </c>
      <c r="R6">
        <f t="shared" si="0"/>
        <v>100000</v>
      </c>
      <c r="S6">
        <f t="shared" si="1"/>
        <v>467.05868160095667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317.03653043151962</v>
      </c>
      <c r="AC6">
        <f t="shared" si="2"/>
        <v>451.15175850258856</v>
      </c>
      <c r="AE6">
        <f t="shared" si="3"/>
        <v>617.55647652926723</v>
      </c>
      <c r="AF6">
        <f t="shared" si="4"/>
        <v>-30.877823826463359</v>
      </c>
      <c r="AG6">
        <f t="shared" si="4"/>
        <v>-24.148558643431954</v>
      </c>
      <c r="AH6">
        <f t="shared" si="5"/>
        <v>-151.85060310386945</v>
      </c>
      <c r="AI6">
        <f t="shared" si="6"/>
        <v>410.67949095550256</v>
      </c>
      <c r="AJ6">
        <f t="shared" si="7"/>
        <v>-134.11522807106894</v>
      </c>
      <c r="AK6">
        <f>G6*SUM(AB6, AE6:AF6)</f>
        <v>52.867338213357932</v>
      </c>
      <c r="AL6">
        <f t="shared" si="8"/>
        <v>329.43160109779154</v>
      </c>
      <c r="AN6">
        <f t="shared" si="9"/>
        <v>480.96917571398399</v>
      </c>
      <c r="AO6">
        <f t="shared" si="9"/>
        <v>-24.0484587856992</v>
      </c>
      <c r="AP6">
        <f t="shared" si="9"/>
        <v>-18.807530625681693</v>
      </c>
      <c r="AQ6">
        <f t="shared" si="9"/>
        <v>-118.26523108786171</v>
      </c>
      <c r="AR6">
        <f t="shared" si="9"/>
        <v>319.84795521474149</v>
      </c>
      <c r="AS6">
        <f t="shared" si="9"/>
        <v>-104.45245600622887</v>
      </c>
      <c r="AT6">
        <f t="shared" si="9"/>
        <v>41.17446913612946</v>
      </c>
      <c r="AU6">
        <f t="shared" si="9"/>
        <v>256.56996834464206</v>
      </c>
      <c r="AW6">
        <v>3</v>
      </c>
      <c r="AX6">
        <f>(R6*SUMPRODUCT(K7:$K$23, X7:$X$23)-$AZ$3*SUMPRODUCT(K6:$K$22, W7:$W$23))/Z6</f>
        <v>467.05868160095667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639.33057625494484</v>
      </c>
      <c r="P7">
        <f t="shared" si="22"/>
        <v>31.966528812747242</v>
      </c>
      <c r="Q7" s="4">
        <f t="shared" si="23"/>
        <v>25</v>
      </c>
      <c r="R7">
        <f t="shared" si="0"/>
        <v>100000</v>
      </c>
      <c r="S7">
        <f t="shared" si="1"/>
        <v>591.03736339355817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451.15175850258856</v>
      </c>
      <c r="AC7">
        <f t="shared" si="2"/>
        <v>564.26103279558924</v>
      </c>
      <c r="AE7">
        <f t="shared" si="3"/>
        <v>610.36637207519436</v>
      </c>
      <c r="AF7">
        <f t="shared" si="4"/>
        <v>-30.51831860375972</v>
      </c>
      <c r="AG7">
        <f t="shared" si="4"/>
        <v>-23.867401104550002</v>
      </c>
      <c r="AH7">
        <f t="shared" si="5"/>
        <v>-158.68780979052269</v>
      </c>
      <c r="AI7">
        <f t="shared" si="6"/>
        <v>397.29284257636198</v>
      </c>
      <c r="AJ7">
        <f t="shared" si="7"/>
        <v>-113.10927429300068</v>
      </c>
      <c r="AK7">
        <f>G7*SUM(AB7, AE7:AF7)</f>
        <v>50.622090767924526</v>
      </c>
      <c r="AL7">
        <f t="shared" si="8"/>
        <v>334.80565905128583</v>
      </c>
      <c r="AN7">
        <f t="shared" si="9"/>
        <v>430.31531985776689</v>
      </c>
      <c r="AO7">
        <f t="shared" si="9"/>
        <v>-21.515765992888344</v>
      </c>
      <c r="AP7">
        <f t="shared" si="9"/>
        <v>-16.826792579609503</v>
      </c>
      <c r="AQ7">
        <f t="shared" si="9"/>
        <v>-111.8767329782132</v>
      </c>
      <c r="AR7">
        <f t="shared" si="9"/>
        <v>280.09602830705586</v>
      </c>
      <c r="AS7">
        <f t="shared" si="9"/>
        <v>-79.743340677156809</v>
      </c>
      <c r="AT7">
        <f t="shared" si="9"/>
        <v>35.689156836420089</v>
      </c>
      <c r="AU7">
        <f t="shared" si="9"/>
        <v>236.04184446631913</v>
      </c>
      <c r="AW7">
        <v>4</v>
      </c>
      <c r="AX7">
        <f>(R7*SUMPRODUCT(K8:$K$23, X8:$X$23)-$AZ$3*SUMPRODUCT(K7:$K$22, W8:$W$23))/Z7</f>
        <v>591.03736339355817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639.33057625494484</v>
      </c>
      <c r="P8">
        <f t="shared" si="22"/>
        <v>31.966528812747242</v>
      </c>
      <c r="Q8" s="4">
        <f t="shared" si="23"/>
        <v>25</v>
      </c>
      <c r="R8">
        <f t="shared" si="0"/>
        <v>100000</v>
      </c>
      <c r="S8">
        <f t="shared" si="1"/>
        <v>696.07813480485265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564.26103279558924</v>
      </c>
      <c r="AC8">
        <f t="shared" si="2"/>
        <v>656.74544387473065</v>
      </c>
      <c r="AE8">
        <f t="shared" si="3"/>
        <v>603.20447100806416</v>
      </c>
      <c r="AF8">
        <f t="shared" si="4"/>
        <v>-30.160223550403206</v>
      </c>
      <c r="AG8">
        <f t="shared" si="4"/>
        <v>-23.587346414021862</v>
      </c>
      <c r="AH8">
        <f t="shared" si="5"/>
        <v>-165.5227179305603</v>
      </c>
      <c r="AI8">
        <f t="shared" si="6"/>
        <v>383.93418311307875</v>
      </c>
      <c r="AJ8">
        <f t="shared" si="7"/>
        <v>-92.48441107914141</v>
      </c>
      <c r="AK8">
        <f t="shared" ref="AK8:AK23" si="24">G8*SUM(AB8:AB8, AE8:AF8)</f>
        <v>24.224602469394227</v>
      </c>
      <c r="AL8">
        <f t="shared" si="8"/>
        <v>315.67437450333159</v>
      </c>
      <c r="AN8">
        <f t="shared" si="9"/>
        <v>396.51850549726629</v>
      </c>
      <c r="AO8">
        <f t="shared" si="9"/>
        <v>-19.825925274863312</v>
      </c>
      <c r="AP8">
        <f t="shared" si="9"/>
        <v>-15.505222189590196</v>
      </c>
      <c r="AQ8">
        <f t="shared" si="9"/>
        <v>-108.80692019737019</v>
      </c>
      <c r="AR8">
        <f t="shared" si="9"/>
        <v>252.38043783544259</v>
      </c>
      <c r="AS8">
        <f t="shared" si="9"/>
        <v>-60.794941392942214</v>
      </c>
      <c r="AT8">
        <f t="shared" si="9"/>
        <v>15.924124619595485</v>
      </c>
      <c r="AU8">
        <f t="shared" si="9"/>
        <v>207.50962106209587</v>
      </c>
      <c r="AW8">
        <v>5</v>
      </c>
      <c r="AX8">
        <f>(R8*SUMPRODUCT(K9:$K$23, X9:$X$23)-$AZ$3*SUMPRODUCT(K8:$K$22, W9:$W$23))/Z8</f>
        <v>696.07813480485265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639.33057625494484</v>
      </c>
      <c r="P9">
        <f t="shared" si="22"/>
        <v>31.966528812747242</v>
      </c>
      <c r="Q9" s="4">
        <f t="shared" si="23"/>
        <v>25</v>
      </c>
      <c r="R9">
        <f t="shared" si="0"/>
        <v>100000</v>
      </c>
      <c r="S9">
        <f t="shared" si="1"/>
        <v>787.67666175663817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656.74544387473065</v>
      </c>
      <c r="AC9">
        <f t="shared" si="2"/>
        <v>734.37662386314378</v>
      </c>
      <c r="AE9">
        <f t="shared" si="3"/>
        <v>596.06873342610857</v>
      </c>
      <c r="AF9">
        <f t="shared" si="4"/>
        <v>-29.803436671305427</v>
      </c>
      <c r="AG9">
        <f t="shared" si="4"/>
        <v>-23.308314804750367</v>
      </c>
      <c r="AH9">
        <f t="shared" si="5"/>
        <v>-172.6325805251137</v>
      </c>
      <c r="AI9">
        <f t="shared" si="6"/>
        <v>370.32440142493908</v>
      </c>
      <c r="AJ9">
        <f t="shared" si="7"/>
        <v>-77.631179988413123</v>
      </c>
      <c r="AK9">
        <f t="shared" si="24"/>
        <v>7.2157633697142494</v>
      </c>
      <c r="AL9">
        <f t="shared" si="8"/>
        <v>299.9089848062402</v>
      </c>
      <c r="AN9">
        <f t="shared" si="9"/>
        <v>372.38909350740283</v>
      </c>
      <c r="AO9">
        <f t="shared" si="9"/>
        <v>-18.61945467537014</v>
      </c>
      <c r="AP9">
        <f t="shared" si="9"/>
        <v>-14.561680112688128</v>
      </c>
      <c r="AQ9">
        <f t="shared" si="9"/>
        <v>-107.85080069890978</v>
      </c>
      <c r="AR9">
        <f t="shared" si="9"/>
        <v>231.35715802043481</v>
      </c>
      <c r="AS9">
        <f t="shared" si="9"/>
        <v>-48.499448339842992</v>
      </c>
      <c r="AT9">
        <f t="shared" si="9"/>
        <v>4.5079894809562493</v>
      </c>
      <c r="AU9">
        <f t="shared" si="9"/>
        <v>187.36569916154806</v>
      </c>
      <c r="AW9">
        <v>6</v>
      </c>
      <c r="AX9">
        <f>(R9*SUMPRODUCT(K10:$K$23, X10:$X$23)-$AZ$3*SUMPRODUCT(K9:$K$22, W10:$W$23))/Z9</f>
        <v>787.67666175663817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639.33057625494484</v>
      </c>
      <c r="P10">
        <f t="shared" si="22"/>
        <v>31.966528812747242</v>
      </c>
      <c r="Q10" s="4">
        <f t="shared" si="23"/>
        <v>25</v>
      </c>
      <c r="R10">
        <f t="shared" si="0"/>
        <v>100000</v>
      </c>
      <c r="S10">
        <f t="shared" si="1"/>
        <v>869.70630626429613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734.37662386314378</v>
      </c>
      <c r="AC10">
        <f t="shared" si="2"/>
        <v>801.17339363068891</v>
      </c>
      <c r="AE10">
        <f t="shared" si="3"/>
        <v>588.95128590039292</v>
      </c>
      <c r="AF10">
        <f t="shared" si="4"/>
        <v>-29.447564295019642</v>
      </c>
      <c r="AG10">
        <f t="shared" si="4"/>
        <v>-23.02999839888534</v>
      </c>
      <c r="AH10">
        <f t="shared" si="5"/>
        <v>-180.93303127009597</v>
      </c>
      <c r="AI10">
        <f t="shared" si="6"/>
        <v>355.54069193639191</v>
      </c>
      <c r="AJ10">
        <f t="shared" si="7"/>
        <v>-66.796769767545129</v>
      </c>
      <c r="AK10">
        <f t="shared" si="24"/>
        <v>5.3049094164209203</v>
      </c>
      <c r="AL10">
        <f t="shared" si="8"/>
        <v>294.04883158526769</v>
      </c>
      <c r="AN10">
        <f t="shared" si="9"/>
        <v>349.58909838518082</v>
      </c>
      <c r="AO10">
        <f t="shared" si="9"/>
        <v>-17.479454919259037</v>
      </c>
      <c r="AP10">
        <f t="shared" si="9"/>
        <v>-13.670122756876236</v>
      </c>
      <c r="AQ10">
        <f t="shared" si="9"/>
        <v>-107.39804256155098</v>
      </c>
      <c r="AR10">
        <f t="shared" si="9"/>
        <v>211.04147814749453</v>
      </c>
      <c r="AS10">
        <f t="shared" si="9"/>
        <v>-39.649157879634792</v>
      </c>
      <c r="AT10">
        <f t="shared" si="9"/>
        <v>3.1488826738299989</v>
      </c>
      <c r="AU10">
        <f t="shared" si="9"/>
        <v>174.54120294168973</v>
      </c>
      <c r="AW10">
        <v>7</v>
      </c>
      <c r="AX10">
        <f>(R10*SUMPRODUCT(K11:$K$23, X11:$X$23)-$AZ$3*SUMPRODUCT(K10:$K$22, W11:$W$23))/Z10</f>
        <v>869.70630626429613</v>
      </c>
    </row>
    <row r="11" spans="1:52" x14ac:dyDescent="0.25">
      <c r="A11" t="s">
        <v>33</v>
      </c>
      <c r="C11" s="7">
        <f>AU25</f>
        <v>1558.3667994306045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639.33057625494484</v>
      </c>
      <c r="P11">
        <f t="shared" si="22"/>
        <v>31.966528812747242</v>
      </c>
      <c r="Q11" s="4">
        <f t="shared" si="23"/>
        <v>25</v>
      </c>
      <c r="R11">
        <f t="shared" si="0"/>
        <v>100000</v>
      </c>
      <c r="S11">
        <f t="shared" si="1"/>
        <v>942.82906626828355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801.17339363068891</v>
      </c>
      <c r="AC11">
        <f t="shared" si="2"/>
        <v>858.06773349854711</v>
      </c>
      <c r="AE11">
        <f t="shared" si="3"/>
        <v>581.85407954669336</v>
      </c>
      <c r="AF11">
        <f t="shared" si="4"/>
        <v>-29.092703977334672</v>
      </c>
      <c r="AG11">
        <f t="shared" si="4"/>
        <v>-22.752473491689702</v>
      </c>
      <c r="AH11">
        <f t="shared" si="5"/>
        <v>-188.89969282712599</v>
      </c>
      <c r="AI11">
        <f t="shared" si="6"/>
        <v>341.10920925054307</v>
      </c>
      <c r="AJ11">
        <f t="shared" si="7"/>
        <v>-56.894339867858207</v>
      </c>
      <c r="AK11">
        <f t="shared" si="24"/>
        <v>3.249443446080114</v>
      </c>
      <c r="AL11">
        <f t="shared" si="8"/>
        <v>287.464312828765</v>
      </c>
      <c r="AN11">
        <f t="shared" si="9"/>
        <v>328.46062381283394</v>
      </c>
      <c r="AO11">
        <f t="shared" si="9"/>
        <v>-16.423031190641701</v>
      </c>
      <c r="AP11">
        <f t="shared" si="9"/>
        <v>-12.843927539680749</v>
      </c>
      <c r="AQ11">
        <f t="shared" si="9"/>
        <v>-106.63517387794025</v>
      </c>
      <c r="AR11">
        <f t="shared" si="9"/>
        <v>192.55849120457131</v>
      </c>
      <c r="AS11">
        <f t="shared" si="9"/>
        <v>-32.117245579811105</v>
      </c>
      <c r="AT11">
        <f t="shared" si="9"/>
        <v>1.8343331410093655</v>
      </c>
      <c r="AU11">
        <f t="shared" si="9"/>
        <v>162.27557876576958</v>
      </c>
      <c r="AW11">
        <v>8</v>
      </c>
      <c r="AX11">
        <f>(R11*SUMPRODUCT(K12:$K$23, X12:$X$23)-$AZ$3*SUMPRODUCT(K11:$K$22, W12:$W$23))/Z11</f>
        <v>942.82906626828355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639.33057625494484</v>
      </c>
      <c r="P12">
        <f t="shared" si="22"/>
        <v>31.966528812747242</v>
      </c>
      <c r="Q12" s="4">
        <f t="shared" si="23"/>
        <v>25</v>
      </c>
      <c r="R12">
        <f t="shared" si="0"/>
        <v>100000</v>
      </c>
      <c r="S12">
        <f t="shared" si="1"/>
        <v>1007.1124780727472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858.06773349854711</v>
      </c>
      <c r="AC12">
        <f t="shared" si="2"/>
        <v>905.41135306523915</v>
      </c>
      <c r="AE12">
        <f t="shared" si="3"/>
        <v>574.76912927411456</v>
      </c>
      <c r="AF12">
        <f t="shared" si="4"/>
        <v>-28.738456463705727</v>
      </c>
      <c r="AG12">
        <f t="shared" si="4"/>
        <v>-22.475427838950829</v>
      </c>
      <c r="AH12">
        <f t="shared" si="5"/>
        <v>-198.08367128790832</v>
      </c>
      <c r="AI12">
        <f t="shared" si="6"/>
        <v>325.47157368354971</v>
      </c>
      <c r="AJ12">
        <f t="shared" si="7"/>
        <v>-47.343619566692041</v>
      </c>
      <c r="AK12">
        <f t="shared" si="24"/>
        <v>3.2294263345105989</v>
      </c>
      <c r="AL12">
        <f t="shared" si="8"/>
        <v>281.35738045136827</v>
      </c>
      <c r="AN12">
        <f t="shared" si="9"/>
        <v>308.45243913656492</v>
      </c>
      <c r="AO12">
        <f t="shared" si="9"/>
        <v>-15.422621956828246</v>
      </c>
      <c r="AP12">
        <f t="shared" si="9"/>
        <v>-12.061539467712077</v>
      </c>
      <c r="AQ12">
        <f t="shared" si="9"/>
        <v>-106.30249338381188</v>
      </c>
      <c r="AR12">
        <f t="shared" si="9"/>
        <v>174.66578432821277</v>
      </c>
      <c r="AS12">
        <f t="shared" si="9"/>
        <v>-25.407166441493569</v>
      </c>
      <c r="AT12">
        <f t="shared" si="9"/>
        <v>1.7330861717463368</v>
      </c>
      <c r="AU12">
        <f t="shared" si="9"/>
        <v>150.99170405846553</v>
      </c>
      <c r="AW12">
        <v>9</v>
      </c>
      <c r="AX12">
        <f>(R12*SUMPRODUCT(K13:$K$23, X13:$X$23)-$AZ$3*SUMPRODUCT(K12:$K$22, W13:$W$23))/Z12</f>
        <v>1007.1124780727472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639.33057625494484</v>
      </c>
      <c r="P13">
        <f t="shared" si="22"/>
        <v>31.966528812747242</v>
      </c>
      <c r="Q13" s="4">
        <f t="shared" si="23"/>
        <v>25</v>
      </c>
      <c r="R13">
        <f t="shared" si="0"/>
        <v>100000</v>
      </c>
      <c r="S13">
        <f t="shared" si="1"/>
        <v>1062.69387173379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905.41135306523915</v>
      </c>
      <c r="AC13">
        <f t="shared" si="2"/>
        <v>943.61693380199472</v>
      </c>
      <c r="AE13">
        <f t="shared" si="3"/>
        <v>567.69232805238084</v>
      </c>
      <c r="AF13">
        <f t="shared" si="4"/>
        <v>-28.384616402619042</v>
      </c>
      <c r="AG13">
        <f t="shared" si="4"/>
        <v>-22.198700841816262</v>
      </c>
      <c r="AH13">
        <f t="shared" si="5"/>
        <v>-207.89087498023213</v>
      </c>
      <c r="AI13">
        <f t="shared" si="6"/>
        <v>309.21813582771341</v>
      </c>
      <c r="AJ13">
        <f t="shared" si="7"/>
        <v>-38.205580736755564</v>
      </c>
      <c r="AK13">
        <f t="shared" si="24"/>
        <v>2.889438129430002</v>
      </c>
      <c r="AL13">
        <f t="shared" si="8"/>
        <v>273.90199322038785</v>
      </c>
      <c r="AN13">
        <f t="shared" si="9"/>
        <v>289.67827509944027</v>
      </c>
      <c r="AO13">
        <f t="shared" si="9"/>
        <v>-14.483913754972013</v>
      </c>
      <c r="AP13">
        <f t="shared" si="9"/>
        <v>-11.327405799841086</v>
      </c>
      <c r="AQ13">
        <f t="shared" si="9"/>
        <v>-106.08117654116052</v>
      </c>
      <c r="AR13">
        <f t="shared" si="9"/>
        <v>157.78577900346664</v>
      </c>
      <c r="AS13">
        <f t="shared" si="9"/>
        <v>-19.49529028332152</v>
      </c>
      <c r="AT13">
        <f t="shared" si="9"/>
        <v>1.4744033202129265</v>
      </c>
      <c r="AU13">
        <f t="shared" si="9"/>
        <v>139.76489204035803</v>
      </c>
      <c r="AW13">
        <v>10</v>
      </c>
      <c r="AX13">
        <f>(R13*SUMPRODUCT(K14:$K$23, X14:$X$23)-$AZ$3*SUMPRODUCT(K13:$K$22, W14:$W$23))/Z13</f>
        <v>1062.69387173379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639.33057625494484</v>
      </c>
      <c r="P14">
        <f t="shared" si="22"/>
        <v>31.966528812747242</v>
      </c>
      <c r="Q14" s="4">
        <f t="shared" si="23"/>
        <v>25</v>
      </c>
      <c r="R14">
        <f t="shared" si="0"/>
        <v>100000</v>
      </c>
      <c r="S14">
        <f t="shared" si="1"/>
        <v>1109.7187621976034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943.61693380199472</v>
      </c>
      <c r="AC14">
        <f t="shared" si="2"/>
        <v>973.09452021661639</v>
      </c>
      <c r="AE14">
        <f t="shared" si="3"/>
        <v>560.61869146791832</v>
      </c>
      <c r="AF14">
        <f t="shared" si="4"/>
        <v>-28.030934573395914</v>
      </c>
      <c r="AG14">
        <f t="shared" si="4"/>
        <v>-21.922097592762452</v>
      </c>
      <c r="AH14">
        <f t="shared" si="5"/>
        <v>-218.46496254260009</v>
      </c>
      <c r="AI14">
        <f t="shared" si="6"/>
        <v>292.20069675915988</v>
      </c>
      <c r="AJ14">
        <f t="shared" si="7"/>
        <v>-29.477586414621669</v>
      </c>
      <c r="AK14">
        <f t="shared" si="24"/>
        <v>2.657168443253731</v>
      </c>
      <c r="AL14">
        <f t="shared" si="8"/>
        <v>265.38027878779195</v>
      </c>
      <c r="AN14">
        <f t="shared" si="9"/>
        <v>272.08368532383395</v>
      </c>
      <c r="AO14">
        <f t="shared" si="9"/>
        <v>-13.604184266191698</v>
      </c>
      <c r="AP14">
        <f t="shared" si="9"/>
        <v>-10.639397497521516</v>
      </c>
      <c r="AQ14">
        <f t="shared" si="9"/>
        <v>-106.02706086571055</v>
      </c>
      <c r="AR14">
        <f t="shared" si="9"/>
        <v>141.81304269441023</v>
      </c>
      <c r="AS14">
        <f t="shared" si="9"/>
        <v>-14.306284232410427</v>
      </c>
      <c r="AT14">
        <f t="shared" si="9"/>
        <v>1.2895969998318231</v>
      </c>
      <c r="AU14">
        <f t="shared" si="9"/>
        <v>128.79635546183161</v>
      </c>
      <c r="AW14">
        <v>11</v>
      </c>
      <c r="AX14">
        <f>(R14*SUMPRODUCT(K15:$K$23, X15:$X$23)-$AZ$3*SUMPRODUCT(K14:$K$22, W15:$W$23))/Z14</f>
        <v>1109.7187621976034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639.33057625494484</v>
      </c>
      <c r="P15">
        <f t="shared" si="22"/>
        <v>31.966528812747242</v>
      </c>
      <c r="Q15" s="4">
        <f t="shared" si="23"/>
        <v>25</v>
      </c>
      <c r="R15">
        <f t="shared" si="0"/>
        <v>100000</v>
      </c>
      <c r="S15">
        <f t="shared" si="1"/>
        <v>1148.6000907516411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973.09452021661639</v>
      </c>
      <c r="AC15">
        <f t="shared" si="2"/>
        <v>994.48098690795973</v>
      </c>
      <c r="AE15">
        <f t="shared" si="3"/>
        <v>553.54523088918165</v>
      </c>
      <c r="AF15">
        <f t="shared" si="4"/>
        <v>-27.677261544459078</v>
      </c>
      <c r="AG15">
        <f t="shared" si="4"/>
        <v>-21.645501226131145</v>
      </c>
      <c r="AH15">
        <f t="shared" si="5"/>
        <v>-229.50156281472638</v>
      </c>
      <c r="AI15">
        <f t="shared" si="6"/>
        <v>274.72090530386504</v>
      </c>
      <c r="AJ15">
        <f t="shared" si="7"/>
        <v>-21.386466691343344</v>
      </c>
      <c r="AK15">
        <f t="shared" si="24"/>
        <v>6.1457462072014906</v>
      </c>
      <c r="AL15">
        <f t="shared" si="8"/>
        <v>259.48018481972321</v>
      </c>
      <c r="AN15">
        <f t="shared" si="9"/>
        <v>255.39570317142187</v>
      </c>
      <c r="AO15">
        <f t="shared" si="9"/>
        <v>-12.769785158571093</v>
      </c>
      <c r="AP15">
        <f t="shared" si="9"/>
        <v>-9.986840636790463</v>
      </c>
      <c r="AQ15">
        <f t="shared" si="9"/>
        <v>-105.88784753840939</v>
      </c>
      <c r="AR15">
        <f t="shared" si="9"/>
        <v>126.75122983765092</v>
      </c>
      <c r="AS15">
        <f t="shared" si="9"/>
        <v>-9.867326813048285</v>
      </c>
      <c r="AT15">
        <f t="shared" si="9"/>
        <v>2.835535538044502</v>
      </c>
      <c r="AU15">
        <f t="shared" si="9"/>
        <v>119.71943856264716</v>
      </c>
      <c r="AW15">
        <v>12</v>
      </c>
      <c r="AX15">
        <f>(R15*SUMPRODUCT(K16:$K$23, X16:$X$23)-$AZ$3*SUMPRODUCT(K15:$K$22, W16:$W$23))/Z15</f>
        <v>1148.6000907516411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639.33057625494484</v>
      </c>
      <c r="P16">
        <f t="shared" si="22"/>
        <v>31.966528812747242</v>
      </c>
      <c r="Q16" s="4">
        <f t="shared" si="23"/>
        <v>25</v>
      </c>
      <c r="R16">
        <f t="shared" si="0"/>
        <v>100000</v>
      </c>
      <c r="S16">
        <f t="shared" si="1"/>
        <v>1179.0976482608928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994.48098690795973</v>
      </c>
      <c r="AC16">
        <f t="shared" si="2"/>
        <v>1007.8168654894822</v>
      </c>
      <c r="AE16">
        <f t="shared" si="3"/>
        <v>546.45867398954874</v>
      </c>
      <c r="AF16">
        <f t="shared" si="4"/>
        <v>-27.322933699477439</v>
      </c>
      <c r="AG16">
        <f t="shared" si="4"/>
        <v>-21.368392748810059</v>
      </c>
      <c r="AH16">
        <f t="shared" si="5"/>
        <v>-242.61386023910566</v>
      </c>
      <c r="AI16">
        <f t="shared" si="6"/>
        <v>255.15348730215564</v>
      </c>
      <c r="AJ16">
        <f t="shared" si="7"/>
        <v>-13.335878581522479</v>
      </c>
      <c r="AK16">
        <f t="shared" si="24"/>
        <v>10.74667876310602</v>
      </c>
      <c r="AL16">
        <f t="shared" si="8"/>
        <v>252.56428748373918</v>
      </c>
      <c r="AN16">
        <f t="shared" si="9"/>
        <v>239.05005659312727</v>
      </c>
      <c r="AO16">
        <f t="shared" si="9"/>
        <v>-11.952502829656364</v>
      </c>
      <c r="AP16">
        <f t="shared" si="9"/>
        <v>-9.3476702613469911</v>
      </c>
      <c r="AQ16">
        <f t="shared" si="9"/>
        <v>-106.1321922058913</v>
      </c>
      <c r="AR16">
        <f t="shared" si="9"/>
        <v>111.61769129623264</v>
      </c>
      <c r="AS16">
        <f t="shared" si="9"/>
        <v>-5.8338218082580813</v>
      </c>
      <c r="AT16">
        <f t="shared" si="9"/>
        <v>4.7011682470938068</v>
      </c>
      <c r="AU16">
        <f t="shared" si="9"/>
        <v>110.48503773506836</v>
      </c>
      <c r="AW16">
        <v>13</v>
      </c>
      <c r="AX16">
        <f>(R16*SUMPRODUCT(K17:$K$23, X17:$X$23)-$AZ$3*SUMPRODUCT(K16:$K$22, W17:$W$23))/Z16</f>
        <v>1179.0976482608928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639.33057625494484</v>
      </c>
      <c r="P17">
        <f t="shared" si="22"/>
        <v>31.966528812747242</v>
      </c>
      <c r="Q17" s="4">
        <f t="shared" si="23"/>
        <v>25</v>
      </c>
      <c r="R17">
        <f t="shared" si="0"/>
        <v>100000</v>
      </c>
      <c r="S17">
        <f t="shared" si="1"/>
        <v>1201.3725824081685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1007.8168654894822</v>
      </c>
      <c r="AC17">
        <f t="shared" si="2"/>
        <v>1013.4925425444909</v>
      </c>
      <c r="AE17">
        <f t="shared" si="3"/>
        <v>539.34706080624881</v>
      </c>
      <c r="AF17">
        <f t="shared" si="4"/>
        <v>-26.967353040312439</v>
      </c>
      <c r="AG17">
        <f t="shared" si="4"/>
        <v>-21.090304485577043</v>
      </c>
      <c r="AH17">
        <f t="shared" si="5"/>
        <v>-257.6173429796541</v>
      </c>
      <c r="AI17">
        <f t="shared" si="6"/>
        <v>233.6720603007052</v>
      </c>
      <c r="AJ17">
        <f t="shared" si="7"/>
        <v>-5.6756770550086912</v>
      </c>
      <c r="AK17">
        <f t="shared" si="24"/>
        <v>20.978712710924775</v>
      </c>
      <c r="AL17">
        <f t="shared" si="8"/>
        <v>248.97509595662129</v>
      </c>
      <c r="AN17">
        <f t="shared" si="9"/>
        <v>222.22761529304353</v>
      </c>
      <c r="AO17">
        <f t="shared" si="9"/>
        <v>-11.111380764652177</v>
      </c>
      <c r="AP17">
        <f t="shared" si="9"/>
        <v>-8.6898555906243011</v>
      </c>
      <c r="AQ17">
        <f t="shared" si="9"/>
        <v>-106.14628677667828</v>
      </c>
      <c r="AR17">
        <f t="shared" si="9"/>
        <v>96.280092161088774</v>
      </c>
      <c r="AS17">
        <f t="shared" si="9"/>
        <v>-2.3385539085400215</v>
      </c>
      <c r="AT17">
        <f t="shared" si="9"/>
        <v>8.6438763394715803</v>
      </c>
      <c r="AU17">
        <f t="shared" si="9"/>
        <v>102.58541459202034</v>
      </c>
      <c r="AW17">
        <v>14</v>
      </c>
      <c r="AX17">
        <f>(R17*SUMPRODUCT(K18:$K$23, X18:$X$23)-$AZ$3*SUMPRODUCT(K17:$K$22, W18:$W$23))/Z17</f>
        <v>1201.3725824081685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639.33057625494484</v>
      </c>
      <c r="P18">
        <f t="shared" si="22"/>
        <v>31.966528812747242</v>
      </c>
      <c r="Q18" s="4">
        <f t="shared" si="23"/>
        <v>25</v>
      </c>
      <c r="R18">
        <f t="shared" si="0"/>
        <v>100000</v>
      </c>
      <c r="S18">
        <f t="shared" si="1"/>
        <v>1160.7275037619156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1013.4925425444909</v>
      </c>
      <c r="AC18">
        <f t="shared" si="2"/>
        <v>964.81054163903809</v>
      </c>
      <c r="AE18">
        <f t="shared" si="3"/>
        <v>531.41919835945771</v>
      </c>
      <c r="AF18">
        <f t="shared" si="4"/>
        <v>-26.570959917972889</v>
      </c>
      <c r="AG18">
        <f t="shared" si="4"/>
        <v>-20.780298099943547</v>
      </c>
      <c r="AH18">
        <f t="shared" si="5"/>
        <v>-396.41336311090618</v>
      </c>
      <c r="AI18">
        <f t="shared" si="6"/>
        <v>87.654577230635084</v>
      </c>
      <c r="AJ18">
        <f t="shared" si="7"/>
        <v>48.68200090545281</v>
      </c>
      <c r="AK18">
        <f t="shared" si="24"/>
        <v>32.796160869297076</v>
      </c>
      <c r="AL18">
        <f t="shared" si="8"/>
        <v>169.13273900538496</v>
      </c>
      <c r="AN18">
        <f t="shared" si="9"/>
        <v>204.61741106050937</v>
      </c>
      <c r="AO18">
        <f t="shared" si="9"/>
        <v>-10.23087055302547</v>
      </c>
      <c r="AP18">
        <f t="shared" si="9"/>
        <v>-8.0012367099315149</v>
      </c>
      <c r="AQ18">
        <f t="shared" si="9"/>
        <v>-152.63482448497746</v>
      </c>
      <c r="AR18">
        <f t="shared" si="9"/>
        <v>33.750479312574917</v>
      </c>
      <c r="AS18">
        <f t="shared" si="9"/>
        <v>18.744495910705268</v>
      </c>
      <c r="AT18">
        <f t="shared" si="9"/>
        <v>12.627819150147424</v>
      </c>
      <c r="AU18">
        <f t="shared" si="9"/>
        <v>65.12279437342761</v>
      </c>
      <c r="AW18">
        <v>15</v>
      </c>
      <c r="AX18">
        <f>(R18*SUMPRODUCT(K19:$K$23, X19:$X$23)-$AZ$3*SUMPRODUCT(K18:$K$22, W19:$W$23))/Z18</f>
        <v>1160.7275037619156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639.33057625494484</v>
      </c>
      <c r="P19">
        <f t="shared" si="22"/>
        <v>31.966528812747242</v>
      </c>
      <c r="Q19" s="4">
        <f t="shared" si="23"/>
        <v>25</v>
      </c>
      <c r="R19">
        <f t="shared" si="0"/>
        <v>100000</v>
      </c>
      <c r="S19">
        <f t="shared" si="1"/>
        <v>1058.4762656862017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964.81054163903809</v>
      </c>
      <c r="AC19">
        <f t="shared" si="2"/>
        <v>865.25798368083565</v>
      </c>
      <c r="AE19">
        <f t="shared" si="3"/>
        <v>522.62474204580701</v>
      </c>
      <c r="AF19">
        <f t="shared" si="4"/>
        <v>-26.131237102290353</v>
      </c>
      <c r="AG19">
        <f t="shared" si="4"/>
        <v>-20.436404946687581</v>
      </c>
      <c r="AH19">
        <f t="shared" si="5"/>
        <v>-544.36068902612124</v>
      </c>
      <c r="AI19">
        <f t="shared" si="6"/>
        <v>-68.303589029292141</v>
      </c>
      <c r="AJ19">
        <f t="shared" si="7"/>
        <v>99.552557958202442</v>
      </c>
      <c r="AK19">
        <f t="shared" si="24"/>
        <v>32.587080238790975</v>
      </c>
      <c r="AL19">
        <f t="shared" si="8"/>
        <v>63.836049167701276</v>
      </c>
      <c r="AN19">
        <f t="shared" si="9"/>
        <v>187.47083801459755</v>
      </c>
      <c r="AO19">
        <f t="shared" si="9"/>
        <v>-9.3735419007298777</v>
      </c>
      <c r="AP19">
        <f t="shared" si="9"/>
        <v>-7.3307473855215752</v>
      </c>
      <c r="AQ19">
        <f t="shared" si="9"/>
        <v>-195.2677444134209</v>
      </c>
      <c r="AR19">
        <f t="shared" si="9"/>
        <v>-24.501195685074823</v>
      </c>
      <c r="AS19">
        <f t="shared" si="9"/>
        <v>35.71052031303411</v>
      </c>
      <c r="AT19">
        <f t="shared" si="9"/>
        <v>11.689318834965572</v>
      </c>
      <c r="AU19">
        <f t="shared" si="9"/>
        <v>22.898643462924859</v>
      </c>
      <c r="AW19">
        <v>16</v>
      </c>
      <c r="AX19">
        <f>(R19*SUMPRODUCT(K20:$K$23, X20:$X$23)-$AZ$3*SUMPRODUCT(K19:$K$22, W20:$W$23))/Z19</f>
        <v>1058.4762656862017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639.33057625494484</v>
      </c>
      <c r="P20">
        <f t="shared" si="22"/>
        <v>31.966528812747242</v>
      </c>
      <c r="Q20" s="4">
        <f t="shared" si="23"/>
        <v>25</v>
      </c>
      <c r="R20">
        <f t="shared" si="0"/>
        <v>100000</v>
      </c>
      <c r="S20">
        <f t="shared" si="1"/>
        <v>891.89378561368937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865.25798368083565</v>
      </c>
      <c r="AC20">
        <f t="shared" si="2"/>
        <v>715.57052904236514</v>
      </c>
      <c r="AE20">
        <f t="shared" si="3"/>
        <v>512.93789245198798</v>
      </c>
      <c r="AF20">
        <f t="shared" si="4"/>
        <v>-25.646894622599401</v>
      </c>
      <c r="AG20">
        <f t="shared" si="4"/>
        <v>-20.057616181000725</v>
      </c>
      <c r="AH20">
        <f t="shared" si="5"/>
        <v>-697.69886487991391</v>
      </c>
      <c r="AI20">
        <f t="shared" si="6"/>
        <v>-230.46548323152604</v>
      </c>
      <c r="AJ20">
        <f t="shared" si="7"/>
        <v>149.68745463847051</v>
      </c>
      <c r="AK20">
        <f t="shared" si="24"/>
        <v>5.8159606204939651</v>
      </c>
      <c r="AL20">
        <f t="shared" si="8"/>
        <v>-74.962067972561556</v>
      </c>
      <c r="AN20">
        <f t="shared" si="9"/>
        <v>174.51964908659485</v>
      </c>
      <c r="AO20">
        <f t="shared" si="9"/>
        <v>-8.7259824543297437</v>
      </c>
      <c r="AP20">
        <f t="shared" si="9"/>
        <v>-6.8243118493132231</v>
      </c>
      <c r="AQ20">
        <f t="shared" si="9"/>
        <v>-237.3818796753358</v>
      </c>
      <c r="AR20">
        <f t="shared" si="9"/>
        <v>-78.412524892383885</v>
      </c>
      <c r="AS20">
        <f t="shared" si="9"/>
        <v>50.928976861690252</v>
      </c>
      <c r="AT20">
        <f t="shared" si="9"/>
        <v>1.978795915696689</v>
      </c>
      <c r="AU20">
        <f t="shared" si="9"/>
        <v>-25.50475211499694</v>
      </c>
      <c r="AW20">
        <v>17</v>
      </c>
      <c r="AX20">
        <f>(R20*SUMPRODUCT(K21:$K$23, X21:$X$23)-$AZ$3*SUMPRODUCT(K20:$K$22, W21:$W$23))/Z20</f>
        <v>891.89378561368937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639.33057625494484</v>
      </c>
      <c r="P21">
        <f t="shared" si="22"/>
        <v>31.966528812747242</v>
      </c>
      <c r="Q21" s="4">
        <f t="shared" si="23"/>
        <v>25</v>
      </c>
      <c r="R21">
        <f t="shared" si="0"/>
        <v>100000</v>
      </c>
      <c r="S21">
        <f t="shared" si="1"/>
        <v>657.12451575453201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715.57052904236514</v>
      </c>
      <c r="AC21">
        <f t="shared" si="2"/>
        <v>516.23692901175741</v>
      </c>
      <c r="AE21">
        <f t="shared" si="3"/>
        <v>502.25801259324521</v>
      </c>
      <c r="AF21">
        <f t="shared" si="4"/>
        <v>-25.11290062966226</v>
      </c>
      <c r="AG21">
        <f t="shared" si="4"/>
        <v>-19.639996554496111</v>
      </c>
      <c r="AH21">
        <f t="shared" si="5"/>
        <v>-868.1738587784356</v>
      </c>
      <c r="AI21">
        <f t="shared" si="6"/>
        <v>-410.66874336934876</v>
      </c>
      <c r="AJ21">
        <f t="shared" si="7"/>
        <v>199.33360003060773</v>
      </c>
      <c r="AK21">
        <f t="shared" si="24"/>
        <v>1.9083450256095167</v>
      </c>
      <c r="AL21">
        <f t="shared" si="8"/>
        <v>-209.42679831313151</v>
      </c>
      <c r="AN21">
        <f t="shared" si="9"/>
        <v>162.54729903259101</v>
      </c>
      <c r="AO21">
        <f t="shared" si="9"/>
        <v>-8.1273649516295503</v>
      </c>
      <c r="AP21">
        <f t="shared" si="9"/>
        <v>-6.3561522422702126</v>
      </c>
      <c r="AQ21">
        <f t="shared" si="9"/>
        <v>-280.9697651342849</v>
      </c>
      <c r="AR21">
        <f t="shared" si="9"/>
        <v>-132.90598329559364</v>
      </c>
      <c r="AS21">
        <f t="shared" si="9"/>
        <v>64.510943537018733</v>
      </c>
      <c r="AT21">
        <f t="shared" si="9"/>
        <v>0.61760354590165756</v>
      </c>
      <c r="AU21">
        <f t="shared" si="9"/>
        <v>-67.777436212673251</v>
      </c>
      <c r="AW21">
        <v>18</v>
      </c>
      <c r="AX21">
        <f>(R21*SUMPRODUCT(K22:$K$23, X22:$X$23)-$AZ$3*SUMPRODUCT(K21:$K$22, W22:$W$23))/Z21</f>
        <v>657.12451575453201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639.33057625494484</v>
      </c>
      <c r="P22">
        <f t="shared" si="22"/>
        <v>31.966528812747242</v>
      </c>
      <c r="Q22" s="4">
        <f t="shared" si="23"/>
        <v>25</v>
      </c>
      <c r="R22">
        <f t="shared" si="0"/>
        <v>100000</v>
      </c>
      <c r="S22">
        <f t="shared" si="1"/>
        <v>356.26303378078364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516.23692901175741</v>
      </c>
      <c r="AC22">
        <f t="shared" si="2"/>
        <v>273.32455654201323</v>
      </c>
      <c r="AE22">
        <f t="shared" si="3"/>
        <v>490.49362316427363</v>
      </c>
      <c r="AF22">
        <f t="shared" si="4"/>
        <v>-24.524681158213681</v>
      </c>
      <c r="AG22">
        <f t="shared" si="4"/>
        <v>-19.179968915200149</v>
      </c>
      <c r="AH22">
        <f t="shared" si="5"/>
        <v>-1054.5106950040051</v>
      </c>
      <c r="AI22">
        <f t="shared" si="6"/>
        <v>-607.7217219131453</v>
      </c>
      <c r="AJ22">
        <f t="shared" si="7"/>
        <v>242.91237246974418</v>
      </c>
      <c r="AK22">
        <f t="shared" si="24"/>
        <v>20.626323291374167</v>
      </c>
      <c r="AL22">
        <f t="shared" si="8"/>
        <v>-344.18302615202697</v>
      </c>
      <c r="AN22">
        <f t="shared" si="9"/>
        <v>148.35509686668283</v>
      </c>
      <c r="AO22">
        <f t="shared" si="9"/>
        <v>-7.4177548433341416</v>
      </c>
      <c r="AP22">
        <f t="shared" si="9"/>
        <v>-5.8011888675696426</v>
      </c>
      <c r="AQ22">
        <f t="shared" si="9"/>
        <v>-318.94815531960023</v>
      </c>
      <c r="AR22">
        <f t="shared" si="9"/>
        <v>-183.81200216382118</v>
      </c>
      <c r="AS22">
        <f t="shared" si="9"/>
        <v>73.47147209658057</v>
      </c>
      <c r="AT22">
        <f t="shared" si="9"/>
        <v>6.2386543787348776</v>
      </c>
      <c r="AU22">
        <f t="shared" si="9"/>
        <v>-104.10187568850573</v>
      </c>
      <c r="AW22">
        <v>19</v>
      </c>
      <c r="AX22">
        <f>(R22*SUMPRODUCT(K23:$K$23, X23:$X$23)-$AZ$3*SUMPRODUCT(K22:$K$22, W23:$W$23))/Z22</f>
        <v>356.26303378078364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639.33057625494484</v>
      </c>
      <c r="P23">
        <f t="shared" si="22"/>
        <v>31.966528812747242</v>
      </c>
      <c r="Q23" s="4">
        <f t="shared" si="23"/>
        <v>25</v>
      </c>
      <c r="R23">
        <f t="shared" si="0"/>
        <v>100000</v>
      </c>
      <c r="S23">
        <f t="shared" si="1"/>
        <v>365.88733422010938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273.32455654201323</v>
      </c>
      <c r="AC23">
        <f t="shared" si="2"/>
        <v>273.32455654201323</v>
      </c>
      <c r="AE23">
        <f t="shared" si="3"/>
        <v>477.59167890056062</v>
      </c>
      <c r="AF23">
        <f t="shared" si="4"/>
        <v>-23.879583945028031</v>
      </c>
      <c r="AG23">
        <f t="shared" si="4"/>
        <v>-18.675459012854727</v>
      </c>
      <c r="AH23">
        <f t="shared" si="5"/>
        <v>-1250.8408527736929</v>
      </c>
      <c r="AI23">
        <f t="shared" si="6"/>
        <v>-815.80421683101497</v>
      </c>
      <c r="AJ23">
        <f t="shared" si="7"/>
        <v>0</v>
      </c>
      <c r="AK23">
        <f t="shared" si="24"/>
        <v>50.892565604828221</v>
      </c>
      <c r="AL23">
        <f t="shared" si="8"/>
        <v>-764.91165122618679</v>
      </c>
      <c r="AN23">
        <f t="shared" si="9"/>
        <v>130.85674825500644</v>
      </c>
      <c r="AO23">
        <f t="shared" si="9"/>
        <v>-6.5428374127503224</v>
      </c>
      <c r="AP23">
        <f t="shared" si="9"/>
        <v>-5.1169439220917585</v>
      </c>
      <c r="AQ23">
        <f t="shared" si="9"/>
        <v>-342.7215628113251</v>
      </c>
      <c r="AR23">
        <f t="shared" si="9"/>
        <v>-223.52459589116074</v>
      </c>
      <c r="AS23">
        <f t="shared" si="9"/>
        <v>0</v>
      </c>
      <c r="AT23">
        <f t="shared" si="9"/>
        <v>13.944203677780177</v>
      </c>
      <c r="AU23">
        <f t="shared" si="9"/>
        <v>-209.58039221338058</v>
      </c>
      <c r="AW23">
        <v>20</v>
      </c>
      <c r="AX23">
        <f>(R23*SUMPRODUCT(K$23:$K24, X$23:$X24)-$AZ$3*SUMPRODUCT(K$22:$K23, W$23:$W24))/Z23</f>
        <v>365.88733422010938</v>
      </c>
    </row>
    <row r="25" spans="5:50" x14ac:dyDescent="0.25">
      <c r="AN25" s="8">
        <f t="shared" ref="AN25:AU25" si="25">SUM(AN3:AN23)</f>
        <v>6132.3595252398891</v>
      </c>
      <c r="AO25" s="8">
        <f t="shared" si="25"/>
        <v>-786.11590845320313</v>
      </c>
      <c r="AP25" s="8">
        <f t="shared" si="25"/>
        <v>-414.79611460012904</v>
      </c>
      <c r="AQ25" s="8">
        <f t="shared" si="25"/>
        <v>-3084.7305668557406</v>
      </c>
      <c r="AR25" s="8">
        <f t="shared" si="25"/>
        <v>1846.716935330817</v>
      </c>
      <c r="AS25" s="8">
        <f t="shared" si="25"/>
        <v>-485.28658222377419</v>
      </c>
      <c r="AT25" s="8">
        <f t="shared" si="25"/>
        <v>196.93644632356222</v>
      </c>
      <c r="AU25" s="9">
        <f t="shared" si="25"/>
        <v>1558.3667994306045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D9D9-28C3-4819-A9F0-D494FCD712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2409.5638686675939</v>
      </c>
      <c r="K3">
        <v>1</v>
      </c>
      <c r="L3" s="2">
        <v>0</v>
      </c>
      <c r="O3">
        <f>$C$3</f>
        <v>2409.5638686675939</v>
      </c>
      <c r="P3">
        <f>O3*B5</f>
        <v>1927.6510949340752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2409.5638686675939</v>
      </c>
      <c r="AF3">
        <f t="shared" ref="AF3:AG23" si="4">-$Z3*P3</f>
        <v>-1927.6510949340752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281.91277373351863</v>
      </c>
      <c r="AJ3">
        <f t="shared" ref="AJ3:AJ23" si="7">AB3-AC3</f>
        <v>0</v>
      </c>
      <c r="AL3">
        <f t="shared" ref="AL3:AL23" si="8">SUM(AI3:AK3)</f>
        <v>281.91277373351863</v>
      </c>
      <c r="AN3">
        <f t="shared" ref="AN3:AU23" si="9">AE3*$K3</f>
        <v>2409.5638686675939</v>
      </c>
      <c r="AO3">
        <f t="shared" si="9"/>
        <v>-1927.6510949340752</v>
      </c>
      <c r="AP3">
        <f t="shared" si="9"/>
        <v>-200</v>
      </c>
      <c r="AQ3">
        <f t="shared" si="9"/>
        <v>0</v>
      </c>
      <c r="AR3">
        <f t="shared" si="9"/>
        <v>281.91277373351863</v>
      </c>
      <c r="AS3">
        <f t="shared" si="9"/>
        <v>0</v>
      </c>
      <c r="AT3">
        <f t="shared" si="9"/>
        <v>0</v>
      </c>
      <c r="AU3">
        <f t="shared" si="9"/>
        <v>281.91277373351863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1402.291137081708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100000</v>
      </c>
      <c r="S4">
        <f t="shared" si="1"/>
        <v>1186.2498984246338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1171.4688272965468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-246.0335</v>
      </c>
      <c r="AI4">
        <f t="shared" si="6"/>
        <v>-246.0335</v>
      </c>
      <c r="AJ4">
        <f t="shared" si="7"/>
        <v>-1171.4688272965468</v>
      </c>
      <c r="AK4">
        <f>H4*SUM(AB4, AE4:AF4)</f>
        <v>0</v>
      </c>
      <c r="AL4">
        <f t="shared" si="8"/>
        <v>-1417.5023272965468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-230.82230978515807</v>
      </c>
      <c r="AR4">
        <f t="shared" si="9"/>
        <v>-230.82230978515807</v>
      </c>
      <c r="AS4">
        <f t="shared" si="9"/>
        <v>-1099.0419620007006</v>
      </c>
      <c r="AT4">
        <f t="shared" si="9"/>
        <v>0</v>
      </c>
      <c r="AU4">
        <f t="shared" si="9"/>
        <v>-1329.8642717858586</v>
      </c>
      <c r="AW4">
        <v>1</v>
      </c>
      <c r="AX4">
        <f>(R4*SUMPRODUCT(K5:$K$23, X5:$X$23)-$AZ$3*SUMPRODUCT(K4:$K$22, W5:$W$23))/Z4</f>
        <v>1186.2498984246338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2409.5638686675939</v>
      </c>
      <c r="P5">
        <f t="shared" ref="P5:P23" si="22">O5*$C$5</f>
        <v>120.4781934333797</v>
      </c>
      <c r="Q5" s="4">
        <f t="shared" ref="Q5:Q23" si="23">$C$8</f>
        <v>25</v>
      </c>
      <c r="R5">
        <f t="shared" si="0"/>
        <v>100000</v>
      </c>
      <c r="S5">
        <f t="shared" si="1"/>
        <v>2304.9099899753392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1171.4688272965468</v>
      </c>
      <c r="AC5">
        <f t="shared" si="2"/>
        <v>2247.4708033432435</v>
      </c>
      <c r="AE5">
        <f t="shared" si="3"/>
        <v>2349.5166697069812</v>
      </c>
      <c r="AF5">
        <f t="shared" si="4"/>
        <v>-117.47583348534907</v>
      </c>
      <c r="AG5">
        <f t="shared" si="4"/>
        <v>-24.376991000929387</v>
      </c>
      <c r="AH5">
        <f t="shared" si="5"/>
        <v>-258.46283128246</v>
      </c>
      <c r="AI5">
        <f t="shared" si="6"/>
        <v>1949.2010139382426</v>
      </c>
      <c r="AJ5">
        <f t="shared" si="7"/>
        <v>-1076.0019760466967</v>
      </c>
      <c r="AK5">
        <f>H5*SUM(AB5, AE5:AF5)</f>
        <v>294.06323492797065</v>
      </c>
      <c r="AL5">
        <f t="shared" si="8"/>
        <v>1167.2622728195165</v>
      </c>
      <c r="AN5">
        <f t="shared" si="9"/>
        <v>2028.9545167384847</v>
      </c>
      <c r="AO5">
        <f t="shared" si="9"/>
        <v>-101.44772583692425</v>
      </c>
      <c r="AP5">
        <f t="shared" si="9"/>
        <v>-21.051055578165968</v>
      </c>
      <c r="AQ5">
        <f t="shared" si="9"/>
        <v>-223.19881178155913</v>
      </c>
      <c r="AR5">
        <f t="shared" si="9"/>
        <v>1683.2569235418352</v>
      </c>
      <c r="AS5">
        <f t="shared" si="9"/>
        <v>-929.19496910475277</v>
      </c>
      <c r="AT5">
        <f t="shared" si="9"/>
        <v>253.94198577371489</v>
      </c>
      <c r="AU5">
        <f t="shared" si="9"/>
        <v>1008.0039402107973</v>
      </c>
      <c r="AW5">
        <v>2</v>
      </c>
      <c r="AX5">
        <f>(R5*SUMPRODUCT(K6:$K$23, X6:$X$23)-$AZ$3*SUMPRODUCT(K5:$K$22, W6:$W$23))/Z5</f>
        <v>2304.9099899753392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2409.5638686675939</v>
      </c>
      <c r="P6">
        <f t="shared" si="22"/>
        <v>120.4781934333797</v>
      </c>
      <c r="Q6" s="4">
        <f t="shared" si="23"/>
        <v>25</v>
      </c>
      <c r="R6">
        <f t="shared" si="0"/>
        <v>100000</v>
      </c>
      <c r="S6">
        <f t="shared" si="1"/>
        <v>3340.4032408320941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2247.4708033432435</v>
      </c>
      <c r="AC6">
        <f t="shared" si="2"/>
        <v>3215.4606207873021</v>
      </c>
      <c r="AE6">
        <f t="shared" si="3"/>
        <v>2319.4378565632583</v>
      </c>
      <c r="AF6">
        <f t="shared" si="4"/>
        <v>-115.97189282816294</v>
      </c>
      <c r="AG6">
        <f t="shared" si="4"/>
        <v>-24.064913641880636</v>
      </c>
      <c r="AH6">
        <f t="shared" si="5"/>
        <v>-273.22979615780906</v>
      </c>
      <c r="AI6">
        <f t="shared" si="6"/>
        <v>1906.1712539354055</v>
      </c>
      <c r="AJ6">
        <f t="shared" si="7"/>
        <v>-967.98981744405864</v>
      </c>
      <c r="AK6">
        <f>H6*SUM(AB6, AE6:AF6)</f>
        <v>484.26192025812327</v>
      </c>
      <c r="AL6">
        <f t="shared" si="8"/>
        <v>1422.4433567494702</v>
      </c>
      <c r="AN6">
        <f t="shared" si="9"/>
        <v>1806.4390163320888</v>
      </c>
      <c r="AO6">
        <f t="shared" si="9"/>
        <v>-90.321950816604456</v>
      </c>
      <c r="AP6">
        <f t="shared" si="9"/>
        <v>-18.742385705374431</v>
      </c>
      <c r="AQ6">
        <f t="shared" si="9"/>
        <v>-212.7985290950038</v>
      </c>
      <c r="AR6">
        <f t="shared" si="9"/>
        <v>1484.576150715106</v>
      </c>
      <c r="AS6">
        <f t="shared" si="9"/>
        <v>-753.8958496754334</v>
      </c>
      <c r="AT6">
        <f t="shared" si="9"/>
        <v>377.15588042283662</v>
      </c>
      <c r="AU6">
        <f t="shared" si="9"/>
        <v>1107.8361814625093</v>
      </c>
      <c r="AW6">
        <v>3</v>
      </c>
      <c r="AX6">
        <f>(R6*SUMPRODUCT(K7:$K$23, X7:$X$23)-$AZ$3*SUMPRODUCT(K6:$K$22, W7:$W$23))/Z6</f>
        <v>3340.4032408320941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2409.5638686675939</v>
      </c>
      <c r="P7">
        <f t="shared" si="22"/>
        <v>120.4781934333797</v>
      </c>
      <c r="Q7" s="4">
        <f t="shared" si="23"/>
        <v>25</v>
      </c>
      <c r="R7">
        <f t="shared" si="0"/>
        <v>100000</v>
      </c>
      <c r="S7">
        <f t="shared" si="1"/>
        <v>4275.6978062805392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3215.4606207873021</v>
      </c>
      <c r="AC7">
        <f t="shared" si="2"/>
        <v>4062.2092826668468</v>
      </c>
      <c r="AE7">
        <f t="shared" si="3"/>
        <v>2289.2526922979441</v>
      </c>
      <c r="AF7">
        <f t="shared" si="4"/>
        <v>-114.46263461489723</v>
      </c>
      <c r="AG7">
        <f t="shared" si="4"/>
        <v>-23.751732855745203</v>
      </c>
      <c r="AH7">
        <f t="shared" si="5"/>
        <v>-290.12659886651301</v>
      </c>
      <c r="AI7">
        <f t="shared" si="6"/>
        <v>1860.911725960789</v>
      </c>
      <c r="AJ7">
        <f t="shared" si="7"/>
        <v>-846.74866187954467</v>
      </c>
      <c r="AK7">
        <f>H7*SUM(AB7, AE7:AF7)</f>
        <v>564.35924603584556</v>
      </c>
      <c r="AL7">
        <f t="shared" si="8"/>
        <v>1578.52231011709</v>
      </c>
      <c r="AN7">
        <f t="shared" si="9"/>
        <v>1613.9495057242175</v>
      </c>
      <c r="AO7">
        <f t="shared" si="9"/>
        <v>-80.697475286210889</v>
      </c>
      <c r="AP7">
        <f t="shared" si="9"/>
        <v>-16.745245132438392</v>
      </c>
      <c r="AQ7">
        <f t="shared" si="9"/>
        <v>-204.54259261699482</v>
      </c>
      <c r="AR7">
        <f t="shared" si="9"/>
        <v>1311.9641926885736</v>
      </c>
      <c r="AS7">
        <f t="shared" si="9"/>
        <v>-596.96755579277522</v>
      </c>
      <c r="AT7">
        <f t="shared" si="9"/>
        <v>397.87976629008114</v>
      </c>
      <c r="AU7">
        <f t="shared" si="9"/>
        <v>1112.8764031858798</v>
      </c>
      <c r="AW7">
        <v>4</v>
      </c>
      <c r="AX7">
        <f>(R7*SUMPRODUCT(K8:$K$23, X8:$X$23)-$AZ$3*SUMPRODUCT(K7:$K$22, W8:$W$23))/Z7</f>
        <v>4275.6978062805392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2409.5638686675939</v>
      </c>
      <c r="P8">
        <f t="shared" si="22"/>
        <v>120.4781934333797</v>
      </c>
      <c r="Q8" s="4">
        <f t="shared" si="23"/>
        <v>25</v>
      </c>
      <c r="R8">
        <f t="shared" si="0"/>
        <v>100000</v>
      </c>
      <c r="S8">
        <f t="shared" si="1"/>
        <v>5029.3654874924687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4062.2092826668468</v>
      </c>
      <c r="AC8">
        <f t="shared" si="2"/>
        <v>4708.0103844090727</v>
      </c>
      <c r="AE8">
        <f t="shared" si="3"/>
        <v>2255.6029669738568</v>
      </c>
      <c r="AF8">
        <f t="shared" si="4"/>
        <v>-112.78014834869285</v>
      </c>
      <c r="AG8">
        <f t="shared" si="4"/>
        <v>-23.402606134498605</v>
      </c>
      <c r="AH8">
        <f t="shared" si="5"/>
        <v>-446.43757075658681</v>
      </c>
      <c r="AI8">
        <f t="shared" si="6"/>
        <v>1672.9826417340787</v>
      </c>
      <c r="AJ8">
        <f t="shared" si="7"/>
        <v>-645.80110174222591</v>
      </c>
      <c r="AK8">
        <f t="shared" ref="AK8:AK23" si="24">H8*SUM(AB8:AB8, AE8:AF8)</f>
        <v>449.86482734367081</v>
      </c>
      <c r="AL8">
        <f t="shared" si="8"/>
        <v>1477.0463673355237</v>
      </c>
      <c r="AN8">
        <f t="shared" si="9"/>
        <v>1482.7282628807247</v>
      </c>
      <c r="AO8">
        <f t="shared" si="9"/>
        <v>-74.13641314403624</v>
      </c>
      <c r="AP8">
        <f t="shared" si="9"/>
        <v>-15.383782540080817</v>
      </c>
      <c r="AQ8">
        <f t="shared" si="9"/>
        <v>-293.46725175693422</v>
      </c>
      <c r="AR8">
        <f t="shared" si="9"/>
        <v>1099.7408154396735</v>
      </c>
      <c r="AS8">
        <f t="shared" si="9"/>
        <v>-424.51954522713089</v>
      </c>
      <c r="AT8">
        <f t="shared" si="9"/>
        <v>295.72017050204084</v>
      </c>
      <c r="AU8">
        <f t="shared" si="9"/>
        <v>970.94144071458356</v>
      </c>
      <c r="AW8">
        <v>5</v>
      </c>
      <c r="AX8">
        <f>(R8*SUMPRODUCT(K9:$K$23, X9:$X$23)-$AZ$3*SUMPRODUCT(K8:$K$22, W9:$W$23))/Z8</f>
        <v>5029.3654874924687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2409.5638686675939</v>
      </c>
      <c r="P9">
        <f t="shared" si="22"/>
        <v>120.4781934333797</v>
      </c>
      <c r="Q9" s="4">
        <f t="shared" si="23"/>
        <v>25</v>
      </c>
      <c r="R9">
        <f t="shared" si="0"/>
        <v>100000</v>
      </c>
      <c r="S9">
        <f t="shared" si="1"/>
        <v>5635.2811427736151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4708.0103844090727</v>
      </c>
      <c r="AC9">
        <f t="shared" si="2"/>
        <v>5187.9111414130539</v>
      </c>
      <c r="AE9">
        <f t="shared" si="3"/>
        <v>2218.2749934734065</v>
      </c>
      <c r="AF9">
        <f t="shared" si="4"/>
        <v>-110.91374967367034</v>
      </c>
      <c r="AG9">
        <f t="shared" si="4"/>
        <v>-23.015316405578787</v>
      </c>
      <c r="AH9">
        <f t="shared" si="5"/>
        <v>-613.05467029932549</v>
      </c>
      <c r="AI9">
        <f t="shared" si="6"/>
        <v>1471.291257094832</v>
      </c>
      <c r="AJ9">
        <f t="shared" si="7"/>
        <v>-479.9007570039812</v>
      </c>
      <c r="AK9">
        <f t="shared" si="24"/>
        <v>355.76239899249987</v>
      </c>
      <c r="AL9">
        <f t="shared" si="8"/>
        <v>1347.1528990833506</v>
      </c>
      <c r="AN9">
        <f t="shared" si="9"/>
        <v>1385.8492614125753</v>
      </c>
      <c r="AO9">
        <f t="shared" si="9"/>
        <v>-69.29246307062877</v>
      </c>
      <c r="AP9">
        <f t="shared" si="9"/>
        <v>-14.378631745699508</v>
      </c>
      <c r="AQ9">
        <f t="shared" si="9"/>
        <v>-383.00091942592394</v>
      </c>
      <c r="AR9">
        <f t="shared" si="9"/>
        <v>919.1772471703232</v>
      </c>
      <c r="AS9">
        <f t="shared" si="9"/>
        <v>-299.81409500718706</v>
      </c>
      <c r="AT9">
        <f t="shared" si="9"/>
        <v>222.25966543044498</v>
      </c>
      <c r="AU9">
        <f t="shared" si="9"/>
        <v>841.62281759358109</v>
      </c>
      <c r="AW9">
        <v>6</v>
      </c>
      <c r="AX9">
        <f>(R9*SUMPRODUCT(K10:$K$23, X10:$X$23)-$AZ$3*SUMPRODUCT(K9:$K$22, W10:$W$23))/Z9</f>
        <v>5635.2811427736151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2409.5638686675939</v>
      </c>
      <c r="P10">
        <f t="shared" si="22"/>
        <v>120.4781934333797</v>
      </c>
      <c r="Q10" s="4">
        <f t="shared" si="23"/>
        <v>25</v>
      </c>
      <c r="R10">
        <f t="shared" si="0"/>
        <v>100000</v>
      </c>
      <c r="S10">
        <f t="shared" si="1"/>
        <v>6118.1310328848231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5187.9111414130539</v>
      </c>
      <c r="AC10">
        <f t="shared" si="2"/>
        <v>5528.0317923610946</v>
      </c>
      <c r="AE10">
        <f t="shared" si="3"/>
        <v>2177.1592664693767</v>
      </c>
      <c r="AF10">
        <f t="shared" si="4"/>
        <v>-108.85796332346885</v>
      </c>
      <c r="AG10">
        <f t="shared" si="4"/>
        <v>-22.588727516001384</v>
      </c>
      <c r="AH10">
        <f t="shared" si="5"/>
        <v>-785.74290208645971</v>
      </c>
      <c r="AI10">
        <f t="shared" si="6"/>
        <v>1259.9696735434466</v>
      </c>
      <c r="AJ10">
        <f t="shared" si="7"/>
        <v>-340.12065094804075</v>
      </c>
      <c r="AK10">
        <f t="shared" si="24"/>
        <v>380.95115333934558</v>
      </c>
      <c r="AL10">
        <f t="shared" si="8"/>
        <v>1300.8001759347515</v>
      </c>
      <c r="AN10">
        <f t="shared" si="9"/>
        <v>1292.3159575793759</v>
      </c>
      <c r="AO10">
        <f t="shared" si="9"/>
        <v>-64.615797878968806</v>
      </c>
      <c r="AP10">
        <f t="shared" si="9"/>
        <v>-13.408193640183342</v>
      </c>
      <c r="AQ10">
        <f t="shared" si="9"/>
        <v>-466.40046346620534</v>
      </c>
      <c r="AR10">
        <f t="shared" si="9"/>
        <v>747.89150259401822</v>
      </c>
      <c r="AS10">
        <f t="shared" si="9"/>
        <v>-201.88846608141353</v>
      </c>
      <c r="AT10">
        <f t="shared" si="9"/>
        <v>226.12459368535991</v>
      </c>
      <c r="AU10">
        <f t="shared" si="9"/>
        <v>772.12763019796466</v>
      </c>
      <c r="AW10">
        <v>7</v>
      </c>
      <c r="AX10">
        <f>(R10*SUMPRODUCT(K11:$K$23, X11:$X$23)-$AZ$3*SUMPRODUCT(K10:$K$22, W11:$W$23))/Z10</f>
        <v>6118.1310328848231</v>
      </c>
    </row>
    <row r="11" spans="1:52" x14ac:dyDescent="0.25">
      <c r="A11" t="s">
        <v>33</v>
      </c>
      <c r="C11" s="7">
        <f>AU25</f>
        <v>5721.5339232518172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2409.5638686675939</v>
      </c>
      <c r="P11">
        <f t="shared" si="22"/>
        <v>120.4781934333797</v>
      </c>
      <c r="Q11" s="4">
        <f t="shared" si="23"/>
        <v>25</v>
      </c>
      <c r="R11">
        <f t="shared" si="0"/>
        <v>100000</v>
      </c>
      <c r="S11">
        <f t="shared" si="1"/>
        <v>6474.4532736292631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5528.0317923610946</v>
      </c>
      <c r="AC11">
        <f t="shared" si="2"/>
        <v>5728.1838650122045</v>
      </c>
      <c r="AE11">
        <f t="shared" si="3"/>
        <v>2131.828633382218</v>
      </c>
      <c r="AF11">
        <f t="shared" si="4"/>
        <v>-106.5914316691109</v>
      </c>
      <c r="AG11">
        <f t="shared" si="4"/>
        <v>-22.118407620390716</v>
      </c>
      <c r="AH11">
        <f t="shared" si="5"/>
        <v>-977.730481802604</v>
      </c>
      <c r="AI11">
        <f t="shared" si="6"/>
        <v>1025.388312290112</v>
      </c>
      <c r="AJ11">
        <f t="shared" si="7"/>
        <v>-200.15207265110985</v>
      </c>
      <c r="AK11">
        <f t="shared" si="24"/>
        <v>388.99335319482145</v>
      </c>
      <c r="AL11">
        <f t="shared" si="8"/>
        <v>1214.2295928338235</v>
      </c>
      <c r="AN11">
        <f t="shared" si="9"/>
        <v>1203.4319039720549</v>
      </c>
      <c r="AO11">
        <f t="shared" si="9"/>
        <v>-60.171595198602745</v>
      </c>
      <c r="AP11">
        <f t="shared" si="9"/>
        <v>-12.485993000856949</v>
      </c>
      <c r="AQ11">
        <f t="shared" si="9"/>
        <v>-551.93557158506496</v>
      </c>
      <c r="AR11">
        <f t="shared" si="9"/>
        <v>578.8387441875301</v>
      </c>
      <c r="AS11">
        <f t="shared" si="9"/>
        <v>-112.98721956479719</v>
      </c>
      <c r="AT11">
        <f t="shared" si="9"/>
        <v>219.58941930760105</v>
      </c>
      <c r="AU11">
        <f t="shared" si="9"/>
        <v>685.4409439303339</v>
      </c>
      <c r="AW11">
        <v>8</v>
      </c>
      <c r="AX11">
        <f>(R11*SUMPRODUCT(K12:$K$23, X12:$X$23)-$AZ$3*SUMPRODUCT(K11:$K$22, W12:$W$23))/Z11</f>
        <v>6474.4532736292631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2409.5638686675939</v>
      </c>
      <c r="P12">
        <f t="shared" si="22"/>
        <v>120.4781934333797</v>
      </c>
      <c r="Q12" s="4">
        <f t="shared" si="23"/>
        <v>25</v>
      </c>
      <c r="R12">
        <f t="shared" si="0"/>
        <v>100000</v>
      </c>
      <c r="S12">
        <f t="shared" si="1"/>
        <v>6702.7023130196076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5728.1838650122045</v>
      </c>
      <c r="AC12">
        <f t="shared" si="2"/>
        <v>5791.2227804515878</v>
      </c>
      <c r="AE12">
        <f t="shared" si="3"/>
        <v>2081.8948113025062</v>
      </c>
      <c r="AF12">
        <f t="shared" si="4"/>
        <v>-104.09474056512532</v>
      </c>
      <c r="AG12">
        <f t="shared" si="4"/>
        <v>-21.600328158698307</v>
      </c>
      <c r="AH12">
        <f t="shared" si="5"/>
        <v>-1187.5815419540183</v>
      </c>
      <c r="AI12">
        <f t="shared" si="6"/>
        <v>768.61820062466427</v>
      </c>
      <c r="AJ12">
        <f t="shared" si="7"/>
        <v>-63.038915439383345</v>
      </c>
      <c r="AK12">
        <f t="shared" si="24"/>
        <v>399.9405662654035</v>
      </c>
      <c r="AL12">
        <f t="shared" si="8"/>
        <v>1105.5198514506844</v>
      </c>
      <c r="AN12">
        <f t="shared" si="9"/>
        <v>1117.2582170218818</v>
      </c>
      <c r="AO12">
        <f t="shared" si="9"/>
        <v>-55.862910851094092</v>
      </c>
      <c r="AP12">
        <f t="shared" si="9"/>
        <v>-11.591913287192583</v>
      </c>
      <c r="AQ12">
        <f t="shared" si="9"/>
        <v>-637.32097747125317</v>
      </c>
      <c r="AR12">
        <f t="shared" si="9"/>
        <v>412.48241541234182</v>
      </c>
      <c r="AS12">
        <f t="shared" si="9"/>
        <v>-33.830117585400323</v>
      </c>
      <c r="AT12">
        <f t="shared" si="9"/>
        <v>214.62990423654</v>
      </c>
      <c r="AU12">
        <f t="shared" si="9"/>
        <v>593.28220206348146</v>
      </c>
      <c r="AW12">
        <v>9</v>
      </c>
      <c r="AX12">
        <f>(R12*SUMPRODUCT(K13:$K$23, X13:$X$23)-$AZ$3*SUMPRODUCT(K12:$K$22, W13:$W$23))/Z12</f>
        <v>6702.7023130196076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2409.5638686675939</v>
      </c>
      <c r="P13">
        <f t="shared" si="22"/>
        <v>120.4781934333797</v>
      </c>
      <c r="Q13" s="4">
        <f t="shared" si="23"/>
        <v>25</v>
      </c>
      <c r="R13">
        <f t="shared" si="0"/>
        <v>100000</v>
      </c>
      <c r="S13">
        <f t="shared" si="1"/>
        <v>6802.2241692929174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5791.2227804515878</v>
      </c>
      <c r="AC13">
        <f t="shared" si="2"/>
        <v>5722.6168132587818</v>
      </c>
      <c r="AE13">
        <f t="shared" si="3"/>
        <v>2027.1326501860051</v>
      </c>
      <c r="AF13">
        <f t="shared" si="4"/>
        <v>-101.35663250930025</v>
      </c>
      <c r="AG13">
        <f t="shared" si="4"/>
        <v>-21.032153126811906</v>
      </c>
      <c r="AH13">
        <f t="shared" si="5"/>
        <v>-1408.6870011976687</v>
      </c>
      <c r="AI13">
        <f t="shared" si="6"/>
        <v>496.05686335222435</v>
      </c>
      <c r="AJ13">
        <f t="shared" si="7"/>
        <v>68.60596719280602</v>
      </c>
      <c r="AK13">
        <f t="shared" si="24"/>
        <v>398.96883786323269</v>
      </c>
      <c r="AL13">
        <f t="shared" si="8"/>
        <v>963.63166840826307</v>
      </c>
      <c r="AN13">
        <f t="shared" si="9"/>
        <v>1034.3918007809623</v>
      </c>
      <c r="AO13">
        <f t="shared" si="9"/>
        <v>-51.719590039048107</v>
      </c>
      <c r="AP13">
        <f t="shared" si="9"/>
        <v>-10.732147570682006</v>
      </c>
      <c r="AQ13">
        <f t="shared" si="9"/>
        <v>-718.81545777080089</v>
      </c>
      <c r="AR13">
        <f t="shared" si="9"/>
        <v>253.12460540043128</v>
      </c>
      <c r="AS13">
        <f t="shared" si="9"/>
        <v>35.007797808581792</v>
      </c>
      <c r="AT13">
        <f t="shared" si="9"/>
        <v>203.5831718338558</v>
      </c>
      <c r="AU13">
        <f t="shared" si="9"/>
        <v>491.71557504286892</v>
      </c>
      <c r="AW13">
        <v>10</v>
      </c>
      <c r="AX13">
        <f>(R13*SUMPRODUCT(K14:$K$23, X14:$X$23)-$AZ$3*SUMPRODUCT(K13:$K$22, W14:$W$23))/Z13</f>
        <v>6802.2241692929174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2409.5638686675939</v>
      </c>
      <c r="P14">
        <f t="shared" si="22"/>
        <v>120.4781934333797</v>
      </c>
      <c r="Q14" s="4">
        <f t="shared" si="23"/>
        <v>25</v>
      </c>
      <c r="R14">
        <f t="shared" si="0"/>
        <v>100000</v>
      </c>
      <c r="S14">
        <f t="shared" si="1"/>
        <v>6767.865194391663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5722.6168132587818</v>
      </c>
      <c r="AC14">
        <f t="shared" si="2"/>
        <v>5525.3138853703504</v>
      </c>
      <c r="AE14">
        <f t="shared" si="3"/>
        <v>1967.1781749241038</v>
      </c>
      <c r="AF14">
        <f t="shared" si="4"/>
        <v>-98.358908746205202</v>
      </c>
      <c r="AG14">
        <f t="shared" si="4"/>
        <v>-20.410106165933318</v>
      </c>
      <c r="AH14">
        <f t="shared" si="5"/>
        <v>-1646.9017184418794</v>
      </c>
      <c r="AI14">
        <f t="shared" si="6"/>
        <v>201.5074415700858</v>
      </c>
      <c r="AJ14">
        <f t="shared" si="7"/>
        <v>197.30292788843144</v>
      </c>
      <c r="AK14">
        <f t="shared" si="24"/>
        <v>390.19981448304537</v>
      </c>
      <c r="AL14">
        <f t="shared" si="8"/>
        <v>789.01018394156267</v>
      </c>
      <c r="AN14">
        <f t="shared" si="9"/>
        <v>954.72572653705947</v>
      </c>
      <c r="AO14">
        <f t="shared" si="9"/>
        <v>-47.736286326852976</v>
      </c>
      <c r="AP14">
        <f t="shared" si="9"/>
        <v>-9.9055864315498514</v>
      </c>
      <c r="AQ14">
        <f t="shared" si="9"/>
        <v>-799.28674469724524</v>
      </c>
      <c r="AR14">
        <f t="shared" si="9"/>
        <v>97.797109081411321</v>
      </c>
      <c r="AS14">
        <f t="shared" si="9"/>
        <v>95.756542837528841</v>
      </c>
      <c r="AT14">
        <f t="shared" si="9"/>
        <v>189.37471253274967</v>
      </c>
      <c r="AU14">
        <f t="shared" si="9"/>
        <v>382.92836445168984</v>
      </c>
      <c r="AW14">
        <v>11</v>
      </c>
      <c r="AX14">
        <f>(R14*SUMPRODUCT(K15:$K$23, X15:$X$23)-$AZ$3*SUMPRODUCT(K14:$K$22, W15:$W$23))/Z14</f>
        <v>6767.865194391663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2409.5638686675939</v>
      </c>
      <c r="P15">
        <f t="shared" si="22"/>
        <v>120.4781934333797</v>
      </c>
      <c r="Q15" s="4">
        <f t="shared" si="23"/>
        <v>25</v>
      </c>
      <c r="R15">
        <f t="shared" si="0"/>
        <v>100000</v>
      </c>
      <c r="S15">
        <f t="shared" si="1"/>
        <v>6593.6570995706379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5525.3138853703504</v>
      </c>
      <c r="AC15">
        <f t="shared" si="2"/>
        <v>5203.9242839072713</v>
      </c>
      <c r="AE15">
        <f t="shared" si="3"/>
        <v>1901.7045837281046</v>
      </c>
      <c r="AF15">
        <f t="shared" si="4"/>
        <v>-95.085229186405243</v>
      </c>
      <c r="AG15">
        <f t="shared" si="4"/>
        <v>-19.730796602412557</v>
      </c>
      <c r="AH15">
        <f t="shared" si="5"/>
        <v>-1900.8340074457019</v>
      </c>
      <c r="AI15">
        <f t="shared" si="6"/>
        <v>-113.94544950641512</v>
      </c>
      <c r="AJ15">
        <f t="shared" si="7"/>
        <v>321.38960146307909</v>
      </c>
      <c r="AK15">
        <f t="shared" si="24"/>
        <v>380.52733515143541</v>
      </c>
      <c r="AL15">
        <f t="shared" si="8"/>
        <v>587.97148710809938</v>
      </c>
      <c r="AN15">
        <f t="shared" si="9"/>
        <v>877.41191195049555</v>
      </c>
      <c r="AO15">
        <f t="shared" si="9"/>
        <v>-43.870595597524783</v>
      </c>
      <c r="AP15">
        <f t="shared" si="9"/>
        <v>-9.1034307427973911</v>
      </c>
      <c r="AQ15">
        <f t="shared" si="9"/>
        <v>-877.01024388544613</v>
      </c>
      <c r="AR15">
        <f t="shared" si="9"/>
        <v>-52.572358275272748</v>
      </c>
      <c r="AS15">
        <f t="shared" si="9"/>
        <v>148.28331756340003</v>
      </c>
      <c r="AT15">
        <f t="shared" si="9"/>
        <v>175.56839245247579</v>
      </c>
      <c r="AU15">
        <f t="shared" si="9"/>
        <v>271.27935174060309</v>
      </c>
      <c r="AW15">
        <v>12</v>
      </c>
      <c r="AX15">
        <f>(R15*SUMPRODUCT(K16:$K$23, X16:$X$23)-$AZ$3*SUMPRODUCT(K15:$K$22, W16:$W$23))/Z15</f>
        <v>6593.6570995706379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2409.5638686675939</v>
      </c>
      <c r="P16">
        <f t="shared" si="22"/>
        <v>120.4781934333797</v>
      </c>
      <c r="Q16" s="4">
        <f t="shared" si="23"/>
        <v>25</v>
      </c>
      <c r="R16">
        <f t="shared" si="0"/>
        <v>100000</v>
      </c>
      <c r="S16">
        <f t="shared" si="1"/>
        <v>6286.5461326146533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5203.9242839072713</v>
      </c>
      <c r="AC16">
        <f t="shared" si="2"/>
        <v>4777.2261797862284</v>
      </c>
      <c r="AE16">
        <f t="shared" si="3"/>
        <v>1831.0581601471893</v>
      </c>
      <c r="AF16">
        <f t="shared" si="4"/>
        <v>-91.552908007359463</v>
      </c>
      <c r="AG16">
        <f t="shared" si="4"/>
        <v>-18.997817239429533</v>
      </c>
      <c r="AH16">
        <f t="shared" si="5"/>
        <v>-2142.6855878355937</v>
      </c>
      <c r="AI16">
        <f t="shared" si="6"/>
        <v>-422.17815293519334</v>
      </c>
      <c r="AJ16">
        <f t="shared" si="7"/>
        <v>426.69810412104289</v>
      </c>
      <c r="AK16">
        <f t="shared" si="24"/>
        <v>379.80559562177649</v>
      </c>
      <c r="AL16">
        <f t="shared" si="8"/>
        <v>384.32554680762604</v>
      </c>
      <c r="AN16">
        <f t="shared" si="9"/>
        <v>801.00212082435451</v>
      </c>
      <c r="AO16">
        <f t="shared" si="9"/>
        <v>-40.050106041217724</v>
      </c>
      <c r="AP16">
        <f t="shared" si="9"/>
        <v>-8.3106545881608156</v>
      </c>
      <c r="AQ16">
        <f t="shared" si="9"/>
        <v>-937.32451402752008</v>
      </c>
      <c r="AR16">
        <f t="shared" si="9"/>
        <v>-184.68315383254412</v>
      </c>
      <c r="AS16">
        <f t="shared" si="9"/>
        <v>186.6604206199612</v>
      </c>
      <c r="AT16">
        <f t="shared" si="9"/>
        <v>166.14714606855802</v>
      </c>
      <c r="AU16">
        <f t="shared" si="9"/>
        <v>168.12441285597509</v>
      </c>
      <c r="AW16">
        <v>13</v>
      </c>
      <c r="AX16">
        <f>(R16*SUMPRODUCT(K17:$K$23, X17:$X$23)-$AZ$3*SUMPRODUCT(K16:$K$22, W17:$W$23))/Z16</f>
        <v>6286.5461326146533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2409.5638686675939</v>
      </c>
      <c r="P17">
        <f t="shared" si="22"/>
        <v>120.4781934333797</v>
      </c>
      <c r="Q17" s="4">
        <f t="shared" si="23"/>
        <v>25</v>
      </c>
      <c r="R17">
        <f t="shared" si="0"/>
        <v>100000</v>
      </c>
      <c r="S17">
        <f t="shared" si="1"/>
        <v>5852.5307167993424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4777.2261797862284</v>
      </c>
      <c r="AC17">
        <f t="shared" si="2"/>
        <v>4263.7964912304378</v>
      </c>
      <c r="AE17">
        <f t="shared" si="3"/>
        <v>1755.4610929473524</v>
      </c>
      <c r="AF17">
        <f t="shared" si="4"/>
        <v>-87.77305464736763</v>
      </c>
      <c r="AG17">
        <f t="shared" si="4"/>
        <v>-18.213473356882446</v>
      </c>
      <c r="AH17">
        <f t="shared" si="5"/>
        <v>-2377.4628406111697</v>
      </c>
      <c r="AI17">
        <f t="shared" si="6"/>
        <v>-727.98827566806722</v>
      </c>
      <c r="AJ17">
        <f t="shared" si="7"/>
        <v>513.42968855579056</v>
      </c>
      <c r="AK17">
        <f t="shared" si="24"/>
        <v>397.65120725591942</v>
      </c>
      <c r="AL17">
        <f t="shared" si="8"/>
        <v>183.09262014364276</v>
      </c>
      <c r="AN17">
        <f t="shared" si="9"/>
        <v>723.30408520674416</v>
      </c>
      <c r="AO17">
        <f t="shared" si="9"/>
        <v>-36.165204260337212</v>
      </c>
      <c r="AP17">
        <f t="shared" si="9"/>
        <v>-7.504512482654242</v>
      </c>
      <c r="AQ17">
        <f t="shared" si="9"/>
        <v>-979.58797944880587</v>
      </c>
      <c r="AR17">
        <f t="shared" si="9"/>
        <v>-299.95361098505316</v>
      </c>
      <c r="AS17">
        <f t="shared" si="9"/>
        <v>211.54885898115839</v>
      </c>
      <c r="AT17">
        <f t="shared" si="9"/>
        <v>163.84455562765709</v>
      </c>
      <c r="AU17">
        <f t="shared" si="9"/>
        <v>75.439803623762302</v>
      </c>
      <c r="AW17">
        <v>14</v>
      </c>
      <c r="AX17">
        <f>(R17*SUMPRODUCT(K18:$K$23, X18:$X$23)-$AZ$3*SUMPRODUCT(K17:$K$22, W18:$W$23))/Z17</f>
        <v>5852.5307167993424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2409.5638686675939</v>
      </c>
      <c r="P18">
        <f t="shared" si="22"/>
        <v>120.4781934333797</v>
      </c>
      <c r="Q18" s="4">
        <f t="shared" si="23"/>
        <v>25</v>
      </c>
      <c r="R18">
        <f t="shared" si="0"/>
        <v>100000</v>
      </c>
      <c r="S18">
        <f t="shared" si="1"/>
        <v>5292.8264520934781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4263.7964912304378</v>
      </c>
      <c r="AC18">
        <f t="shared" si="2"/>
        <v>3679.254296849786</v>
      </c>
      <c r="AE18">
        <f t="shared" si="3"/>
        <v>1674.9837346022739</v>
      </c>
      <c r="AF18">
        <f t="shared" si="4"/>
        <v>-83.749186730113706</v>
      </c>
      <c r="AG18">
        <f t="shared" si="4"/>
        <v>-17.378494884309525</v>
      </c>
      <c r="AH18">
        <f t="shared" si="5"/>
        <v>-2611.3749560163774</v>
      </c>
      <c r="AI18">
        <f t="shared" si="6"/>
        <v>-1037.5189030285267</v>
      </c>
      <c r="AJ18">
        <f t="shared" si="7"/>
        <v>584.54219438065184</v>
      </c>
      <c r="AK18">
        <f t="shared" si="24"/>
        <v>410.43767584109207</v>
      </c>
      <c r="AL18">
        <f t="shared" si="8"/>
        <v>-42.539032806782757</v>
      </c>
      <c r="AN18">
        <f t="shared" si="9"/>
        <v>644.93498993040475</v>
      </c>
      <c r="AO18">
        <f t="shared" si="9"/>
        <v>-32.246749496520245</v>
      </c>
      <c r="AP18">
        <f t="shared" si="9"/>
        <v>-6.6914079173903751</v>
      </c>
      <c r="AQ18">
        <f t="shared" si="9"/>
        <v>-1005.4826480824545</v>
      </c>
      <c r="AR18">
        <f t="shared" si="9"/>
        <v>-399.48581556596031</v>
      </c>
      <c r="AS18">
        <f t="shared" si="9"/>
        <v>225.0718657493706</v>
      </c>
      <c r="AT18">
        <f t="shared" si="9"/>
        <v>158.03473960210604</v>
      </c>
      <c r="AU18">
        <f t="shared" si="9"/>
        <v>-16.379210214483685</v>
      </c>
      <c r="AW18">
        <v>15</v>
      </c>
      <c r="AX18">
        <f>(R18*SUMPRODUCT(K19:$K$23, X19:$X$23)-$AZ$3*SUMPRODUCT(K18:$K$22, W19:$W$23))/Z18</f>
        <v>5292.8264520934781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2409.5638686675939</v>
      </c>
      <c r="P19">
        <f t="shared" si="22"/>
        <v>120.4781934333797</v>
      </c>
      <c r="Q19" s="4">
        <f t="shared" si="23"/>
        <v>25</v>
      </c>
      <c r="R19">
        <f t="shared" si="0"/>
        <v>100000</v>
      </c>
      <c r="S19">
        <f t="shared" si="1"/>
        <v>4586.7143672328511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3679.254296849786</v>
      </c>
      <c r="AC19">
        <f t="shared" si="2"/>
        <v>3024.8551259743899</v>
      </c>
      <c r="AE19">
        <f t="shared" si="3"/>
        <v>1589.0637689521157</v>
      </c>
      <c r="AF19">
        <f t="shared" si="4"/>
        <v>-79.453188447605797</v>
      </c>
      <c r="AG19">
        <f t="shared" si="4"/>
        <v>-16.487047610723984</v>
      </c>
      <c r="AH19">
        <f t="shared" si="5"/>
        <v>-2870.6492989697845</v>
      </c>
      <c r="AI19">
        <f t="shared" si="6"/>
        <v>-1377.5257660759985</v>
      </c>
      <c r="AJ19">
        <f t="shared" si="7"/>
        <v>654.39917087539607</v>
      </c>
      <c r="AK19">
        <f t="shared" si="24"/>
        <v>380.8626819978054</v>
      </c>
      <c r="AL19">
        <f t="shared" si="8"/>
        <v>-342.26391320279703</v>
      </c>
      <c r="AN19">
        <f t="shared" si="9"/>
        <v>570.01341968225699</v>
      </c>
      <c r="AO19">
        <f t="shared" si="9"/>
        <v>-28.500670984112858</v>
      </c>
      <c r="AP19">
        <f t="shared" si="9"/>
        <v>-5.9140725329419768</v>
      </c>
      <c r="AQ19">
        <f t="shared" si="9"/>
        <v>-1029.7312515615909</v>
      </c>
      <c r="AR19">
        <f t="shared" si="9"/>
        <v>-494.13257539638863</v>
      </c>
      <c r="AS19">
        <f t="shared" si="9"/>
        <v>234.7396728287992</v>
      </c>
      <c r="AT19">
        <f t="shared" si="9"/>
        <v>136.61933777401919</v>
      </c>
      <c r="AU19">
        <f t="shared" si="9"/>
        <v>-122.77356479357026</v>
      </c>
      <c r="AW19">
        <v>16</v>
      </c>
      <c r="AX19">
        <f>(R19*SUMPRODUCT(K20:$K$23, X20:$X$23)-$AZ$3*SUMPRODUCT(K19:$K$22, W20:$W$23))/Z19</f>
        <v>4586.7143672328511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2409.5638686675939</v>
      </c>
      <c r="P20">
        <f t="shared" si="22"/>
        <v>120.4781934333797</v>
      </c>
      <c r="Q20" s="4">
        <f t="shared" si="23"/>
        <v>25</v>
      </c>
      <c r="R20">
        <f t="shared" si="0"/>
        <v>100000</v>
      </c>
      <c r="S20">
        <f t="shared" si="1"/>
        <v>3698.0786524827727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3024.8551259743899</v>
      </c>
      <c r="AC20">
        <f t="shared" si="2"/>
        <v>2299.5351734220044</v>
      </c>
      <c r="AE20">
        <f t="shared" si="3"/>
        <v>1498.3123371072604</v>
      </c>
      <c r="AF20">
        <f t="shared" si="4"/>
        <v>-74.915616855363027</v>
      </c>
      <c r="AG20">
        <f t="shared" si="4"/>
        <v>-15.545472321675538</v>
      </c>
      <c r="AH20">
        <f t="shared" si="5"/>
        <v>-3106.8192517648276</v>
      </c>
      <c r="AI20">
        <f t="shared" si="6"/>
        <v>-1698.9680038346057</v>
      </c>
      <c r="AJ20">
        <f t="shared" si="7"/>
        <v>725.31995255238553</v>
      </c>
      <c r="AK20">
        <f t="shared" si="24"/>
        <v>241.54007525008743</v>
      </c>
      <c r="AL20">
        <f t="shared" si="8"/>
        <v>-732.1079760321328</v>
      </c>
      <c r="AN20">
        <f t="shared" si="9"/>
        <v>509.77895597477317</v>
      </c>
      <c r="AO20">
        <f t="shared" si="9"/>
        <v>-25.488947798738661</v>
      </c>
      <c r="AP20">
        <f t="shared" si="9"/>
        <v>-5.2891206019023622</v>
      </c>
      <c r="AQ20">
        <f t="shared" si="9"/>
        <v>-1057.0500124325013</v>
      </c>
      <c r="AR20">
        <f t="shared" si="9"/>
        <v>-578.04912485836917</v>
      </c>
      <c r="AS20">
        <f t="shared" si="9"/>
        <v>246.77955256892304</v>
      </c>
      <c r="AT20">
        <f t="shared" si="9"/>
        <v>82.180493571043058</v>
      </c>
      <c r="AU20">
        <f t="shared" si="9"/>
        <v>-249.0890787184031</v>
      </c>
      <c r="AW20">
        <v>17</v>
      </c>
      <c r="AX20">
        <f>(R20*SUMPRODUCT(K21:$K$23, X21:$X$23)-$AZ$3*SUMPRODUCT(K20:$K$22, W21:$W$23))/Z20</f>
        <v>3698.0786524827727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2409.5638686675939</v>
      </c>
      <c r="P21">
        <f t="shared" si="22"/>
        <v>120.4781934333797</v>
      </c>
      <c r="Q21" s="4">
        <f t="shared" si="23"/>
        <v>25</v>
      </c>
      <c r="R21">
        <f t="shared" si="0"/>
        <v>100000</v>
      </c>
      <c r="S21">
        <f t="shared" si="1"/>
        <v>2628.4699126949959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2299.5351734220044</v>
      </c>
      <c r="AC21">
        <f t="shared" si="2"/>
        <v>1531.6248280232171</v>
      </c>
      <c r="AE21">
        <f t="shared" si="3"/>
        <v>1404.0669927908768</v>
      </c>
      <c r="AF21">
        <f t="shared" si="4"/>
        <v>-70.203349639543845</v>
      </c>
      <c r="AG21">
        <f t="shared" si="4"/>
        <v>-14.567646567169826</v>
      </c>
      <c r="AH21">
        <f t="shared" si="5"/>
        <v>-3289.4841251558305</v>
      </c>
      <c r="AI21">
        <f t="shared" si="6"/>
        <v>-1970.1881285716672</v>
      </c>
      <c r="AJ21">
        <f t="shared" si="7"/>
        <v>767.91034539878729</v>
      </c>
      <c r="AK21">
        <f t="shared" si="24"/>
        <v>186.39335929021223</v>
      </c>
      <c r="AL21">
        <f t="shared" si="8"/>
        <v>-1015.8844238826678</v>
      </c>
      <c r="AN21">
        <f t="shared" si="9"/>
        <v>454.40250153619718</v>
      </c>
      <c r="AO21">
        <f t="shared" si="9"/>
        <v>-22.720125076809861</v>
      </c>
      <c r="AP21">
        <f t="shared" si="9"/>
        <v>-4.7145720792562571</v>
      </c>
      <c r="AQ21">
        <f t="shared" si="9"/>
        <v>-1064.5858231189459</v>
      </c>
      <c r="AR21">
        <f t="shared" si="9"/>
        <v>-637.61801873881473</v>
      </c>
      <c r="AS21">
        <f t="shared" si="9"/>
        <v>248.52117719193879</v>
      </c>
      <c r="AT21">
        <f t="shared" si="9"/>
        <v>60.323053790227917</v>
      </c>
      <c r="AU21">
        <f t="shared" si="9"/>
        <v>-328.77378775664801</v>
      </c>
      <c r="AW21">
        <v>18</v>
      </c>
      <c r="AX21">
        <f>(R21*SUMPRODUCT(K22:$K$23, X22:$X$23)-$AZ$3*SUMPRODUCT(K21:$K$22, W22:$W$23))/Z21</f>
        <v>2628.4699126949959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2409.5638686675939</v>
      </c>
      <c r="P22">
        <f t="shared" si="22"/>
        <v>120.4781934333797</v>
      </c>
      <c r="Q22" s="4">
        <f t="shared" si="23"/>
        <v>25</v>
      </c>
      <c r="R22">
        <f t="shared" si="0"/>
        <v>100000</v>
      </c>
      <c r="S22">
        <f t="shared" si="1"/>
        <v>1385.5304622449073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1531.6248280232171</v>
      </c>
      <c r="AC22">
        <f t="shared" si="2"/>
        <v>751.42950834611111</v>
      </c>
      <c r="AE22">
        <f t="shared" si="3"/>
        <v>1306.804464066267</v>
      </c>
      <c r="AF22">
        <f t="shared" si="4"/>
        <v>-65.340223203313357</v>
      </c>
      <c r="AG22">
        <f t="shared" si="4"/>
        <v>-13.558516554168836</v>
      </c>
      <c r="AH22">
        <f t="shared" si="5"/>
        <v>-3453.8141893171592</v>
      </c>
      <c r="AI22">
        <f t="shared" si="6"/>
        <v>-2225.9084650083742</v>
      </c>
      <c r="AJ22">
        <f t="shared" si="7"/>
        <v>780.195319677106</v>
      </c>
      <c r="AK22">
        <f t="shared" si="24"/>
        <v>194.11623482203197</v>
      </c>
      <c r="AL22">
        <f t="shared" si="8"/>
        <v>-1251.5969105092363</v>
      </c>
      <c r="AN22">
        <f t="shared" si="9"/>
        <v>395.25713219605763</v>
      </c>
      <c r="AO22">
        <f t="shared" si="9"/>
        <v>-19.762856609802885</v>
      </c>
      <c r="AP22">
        <f t="shared" si="9"/>
        <v>-4.100919852506558</v>
      </c>
      <c r="AQ22">
        <f t="shared" si="9"/>
        <v>-1044.6434253520629</v>
      </c>
      <c r="AR22">
        <f t="shared" si="9"/>
        <v>-673.25006961831468</v>
      </c>
      <c r="AS22">
        <f t="shared" si="9"/>
        <v>235.97850565095845</v>
      </c>
      <c r="AT22">
        <f t="shared" si="9"/>
        <v>58.712552947448572</v>
      </c>
      <c r="AU22">
        <f t="shared" si="9"/>
        <v>-378.5590110199077</v>
      </c>
      <c r="AW22">
        <v>19</v>
      </c>
      <c r="AX22">
        <f>(R22*SUMPRODUCT(K23:$K$23, X23:$X$23)-$AZ$3*SUMPRODUCT(K22:$K$22, W23:$W$23))/Z22</f>
        <v>1385.5304622449073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2409.5638686675939</v>
      </c>
      <c r="P23">
        <f t="shared" si="22"/>
        <v>120.4781934333797</v>
      </c>
      <c r="Q23" s="4">
        <f t="shared" si="23"/>
        <v>25</v>
      </c>
      <c r="R23">
        <f t="shared" si="0"/>
        <v>100000</v>
      </c>
      <c r="S23">
        <f t="shared" si="1"/>
        <v>1499.5697419832495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751.42950834611111</v>
      </c>
      <c r="AC23">
        <f t="shared" si="2"/>
        <v>751.42950834611111</v>
      </c>
      <c r="AE23">
        <f t="shared" si="3"/>
        <v>1207.4245981829556</v>
      </c>
      <c r="AF23">
        <f t="shared" si="4"/>
        <v>-60.371229909147786</v>
      </c>
      <c r="AG23">
        <f t="shared" si="4"/>
        <v>-12.527418487257405</v>
      </c>
      <c r="AH23">
        <f t="shared" si="5"/>
        <v>-3582.0516054789732</v>
      </c>
      <c r="AI23">
        <f t="shared" si="6"/>
        <v>-2447.5256556924228</v>
      </c>
      <c r="AJ23">
        <f t="shared" si="7"/>
        <v>0</v>
      </c>
      <c r="AK23">
        <f t="shared" si="24"/>
        <v>197.25237088080959</v>
      </c>
      <c r="AL23">
        <f t="shared" si="8"/>
        <v>-2250.2732848116134</v>
      </c>
      <c r="AN23">
        <f t="shared" si="9"/>
        <v>330.82581556917461</v>
      </c>
      <c r="AO23">
        <f t="shared" si="9"/>
        <v>-16.541290778458734</v>
      </c>
      <c r="AP23">
        <f t="shared" si="9"/>
        <v>-3.4324242228128812</v>
      </c>
      <c r="AQ23">
        <f t="shared" si="9"/>
        <v>-981.45685086820606</v>
      </c>
      <c r="AR23">
        <f t="shared" si="9"/>
        <v>-670.60475030030307</v>
      </c>
      <c r="AS23">
        <f t="shared" si="9"/>
        <v>0</v>
      </c>
      <c r="AT23">
        <f t="shared" si="9"/>
        <v>54.045757033441831</v>
      </c>
      <c r="AU23">
        <f t="shared" si="9"/>
        <v>-616.55899326686119</v>
      </c>
      <c r="AW23">
        <v>20</v>
      </c>
      <c r="AX23">
        <f>(R23*SUMPRODUCT(K$23:$K24, X$23:$X24)-$AZ$3*SUMPRODUCT(K$22:$K23, W$23:$W24))/Z23</f>
        <v>1499.5697419832495</v>
      </c>
    </row>
    <row r="25" spans="5:50" x14ac:dyDescent="0.25">
      <c r="AN25" s="8">
        <f t="shared" ref="AN25:AU25" si="25">SUM(AN3:AN23)</f>
        <v>21636.538970517475</v>
      </c>
      <c r="AO25" s="8">
        <f t="shared" si="25"/>
        <v>-2888.9998500265697</v>
      </c>
      <c r="AP25" s="8">
        <f t="shared" si="25"/>
        <v>-399.48604965264673</v>
      </c>
      <c r="AQ25" s="8">
        <f t="shared" si="25"/>
        <v>-13698.462378229677</v>
      </c>
      <c r="AR25" s="8">
        <f t="shared" si="25"/>
        <v>4649.5906926085863</v>
      </c>
      <c r="AS25" s="8">
        <f t="shared" si="25"/>
        <v>-2583.792068238969</v>
      </c>
      <c r="AT25" s="8">
        <f t="shared" si="25"/>
        <v>3655.7352988822026</v>
      </c>
      <c r="AU25" s="9">
        <f t="shared" si="25"/>
        <v>5721.5339232518172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BEFBB-4A1A-471C-94E5-0DC8E9D277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8318.9319598723232</v>
      </c>
      <c r="K3">
        <v>1</v>
      </c>
      <c r="L3" s="2">
        <v>0</v>
      </c>
      <c r="O3">
        <f>$C$3</f>
        <v>8318.9319598723232</v>
      </c>
      <c r="P3">
        <f>O3*B5</f>
        <v>6655.1455678978591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8318.9319598723232</v>
      </c>
      <c r="AF3">
        <f t="shared" ref="AF3:AG23" si="4">-$Z3*P3</f>
        <v>-6655.1455678978591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1463.7863919744641</v>
      </c>
      <c r="AJ3">
        <f t="shared" ref="AJ3:AJ23" si="7">AB3-AC3</f>
        <v>0</v>
      </c>
      <c r="AL3">
        <f t="shared" ref="AL3:AL23" si="8">SUM(AI3:AK3)</f>
        <v>1463.7863919744641</v>
      </c>
      <c r="AN3">
        <f t="shared" ref="AN3:AU23" si="9">AE3*$K3</f>
        <v>8318.9319598723232</v>
      </c>
      <c r="AO3">
        <f t="shared" si="9"/>
        <v>-6655.1455678978591</v>
      </c>
      <c r="AP3">
        <f t="shared" si="9"/>
        <v>-200</v>
      </c>
      <c r="AQ3">
        <f t="shared" si="9"/>
        <v>0</v>
      </c>
      <c r="AR3">
        <f t="shared" si="9"/>
        <v>1463.7863919744641</v>
      </c>
      <c r="AS3">
        <f t="shared" si="9"/>
        <v>0</v>
      </c>
      <c r="AT3">
        <f t="shared" si="9"/>
        <v>0</v>
      </c>
      <c r="AU3">
        <f t="shared" si="9"/>
        <v>1463.7863919744641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4690.9242796597673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100000</v>
      </c>
      <c r="S4">
        <f t="shared" si="1"/>
        <v>2941.3475397839679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2854.3542449473171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-1957.6</v>
      </c>
      <c r="AI4">
        <f t="shared" si="6"/>
        <v>-1957.6</v>
      </c>
      <c r="AJ4">
        <f t="shared" si="7"/>
        <v>-2854.3542449473171</v>
      </c>
      <c r="AK4">
        <f>H4*SUM(AB4, AE4:AF4)</f>
        <v>0</v>
      </c>
      <c r="AL4">
        <f t="shared" si="8"/>
        <v>-4811.9542449473174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-1836.5700347124493</v>
      </c>
      <c r="AR4">
        <f t="shared" si="9"/>
        <v>-1836.5700347124493</v>
      </c>
      <c r="AS4">
        <f t="shared" si="9"/>
        <v>-2677.881832205007</v>
      </c>
      <c r="AT4">
        <f t="shared" si="9"/>
        <v>0</v>
      </c>
      <c r="AU4">
        <f t="shared" si="9"/>
        <v>-4514.4518669174568</v>
      </c>
      <c r="AW4">
        <v>1</v>
      </c>
      <c r="AX4">
        <f>(R4*SUMPRODUCT(K5:$K$23, X5:$X$23)-$AZ$3*SUMPRODUCT(K4:$K$22, W5:$W$23))/Z4</f>
        <v>2941.3475397839679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8318.9319598723232</v>
      </c>
      <c r="P5">
        <f t="shared" ref="P5:P23" si="22">O5*$C$5</f>
        <v>415.94659799361619</v>
      </c>
      <c r="Q5" s="4">
        <f t="shared" ref="Q5:Q23" si="23">$C$8</f>
        <v>25</v>
      </c>
      <c r="R5">
        <f t="shared" si="0"/>
        <v>100000</v>
      </c>
      <c r="S5">
        <f t="shared" si="1"/>
        <v>5515.1813881789467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2854.3542449473171</v>
      </c>
      <c r="AC5">
        <f t="shared" si="2"/>
        <v>5173.9316245680602</v>
      </c>
      <c r="AE5">
        <f t="shared" si="3"/>
        <v>7804.2011894780544</v>
      </c>
      <c r="AF5">
        <f t="shared" si="4"/>
        <v>-390.21005947390279</v>
      </c>
      <c r="AG5">
        <f t="shared" si="4"/>
        <v>-23.453134450199997</v>
      </c>
      <c r="AH5">
        <f t="shared" si="5"/>
        <v>-2259.4381991999999</v>
      </c>
      <c r="AI5">
        <f t="shared" si="6"/>
        <v>5131.0997963539512</v>
      </c>
      <c r="AJ5">
        <f t="shared" si="7"/>
        <v>-2319.5773796207432</v>
      </c>
      <c r="AK5">
        <f>H5*SUM(AB5, AE5:AF5)</f>
        <v>887.18504039580705</v>
      </c>
      <c r="AL5">
        <f t="shared" si="8"/>
        <v>3698.707457129015</v>
      </c>
      <c r="AN5">
        <f t="shared" si="9"/>
        <v>6739.4155815468757</v>
      </c>
      <c r="AO5">
        <f t="shared" si="9"/>
        <v>-336.97077907734388</v>
      </c>
      <c r="AP5">
        <f t="shared" si="9"/>
        <v>-20.253247694702598</v>
      </c>
      <c r="AQ5">
        <f t="shared" si="9"/>
        <v>-1951.166126491044</v>
      </c>
      <c r="AR5">
        <f t="shared" si="9"/>
        <v>4431.025428283785</v>
      </c>
      <c r="AS5">
        <f t="shared" si="9"/>
        <v>-2003.1000681909916</v>
      </c>
      <c r="AT5">
        <f t="shared" si="9"/>
        <v>766.13974188928876</v>
      </c>
      <c r="AU5">
        <f t="shared" si="9"/>
        <v>3194.0651019820821</v>
      </c>
      <c r="AW5">
        <v>2</v>
      </c>
      <c r="AX5">
        <f>(R5*SUMPRODUCT(K6:$K$23, X6:$X$23)-$AZ$3*SUMPRODUCT(K5:$K$22, W6:$W$23))/Z5</f>
        <v>5515.1813881789467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8318.9319598723232</v>
      </c>
      <c r="P6">
        <f t="shared" si="22"/>
        <v>415.94659799361619</v>
      </c>
      <c r="Q6" s="4">
        <f t="shared" si="23"/>
        <v>25</v>
      </c>
      <c r="R6">
        <f t="shared" si="0"/>
        <v>100000</v>
      </c>
      <c r="S6">
        <f t="shared" si="1"/>
        <v>7739.1542817454374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5173.9316245680602</v>
      </c>
      <c r="AC6">
        <f t="shared" si="2"/>
        <v>6990.5842614333887</v>
      </c>
      <c r="AE6">
        <f t="shared" si="3"/>
        <v>7514.2829194901333</v>
      </c>
      <c r="AF6">
        <f t="shared" si="4"/>
        <v>-375.71414597450672</v>
      </c>
      <c r="AG6">
        <f t="shared" si="4"/>
        <v>-22.581873958509515</v>
      </c>
      <c r="AH6">
        <f t="shared" si="5"/>
        <v>-2546.9165887539189</v>
      </c>
      <c r="AI6">
        <f t="shared" si="6"/>
        <v>4569.0703108031976</v>
      </c>
      <c r="AJ6">
        <f t="shared" si="7"/>
        <v>-1816.6526368653285</v>
      </c>
      <c r="AK6">
        <f>H6*SUM(AB6, AE6:AF6)</f>
        <v>1339.6000433115053</v>
      </c>
      <c r="AL6">
        <f t="shared" si="8"/>
        <v>4092.0177172493741</v>
      </c>
      <c r="AN6">
        <f t="shared" si="9"/>
        <v>5852.3205556529492</v>
      </c>
      <c r="AO6">
        <f t="shared" si="9"/>
        <v>-292.61602778264751</v>
      </c>
      <c r="AP6">
        <f t="shared" si="9"/>
        <v>-17.587355515956069</v>
      </c>
      <c r="AQ6">
        <f t="shared" si="9"/>
        <v>-1983.6054172564243</v>
      </c>
      <c r="AR6">
        <f t="shared" si="9"/>
        <v>3558.5117550979207</v>
      </c>
      <c r="AS6">
        <f t="shared" si="9"/>
        <v>-1414.8567046407513</v>
      </c>
      <c r="AT6">
        <f t="shared" si="9"/>
        <v>1043.3156368774912</v>
      </c>
      <c r="AU6">
        <f t="shared" si="9"/>
        <v>3186.9706873346604</v>
      </c>
      <c r="AW6">
        <v>3</v>
      </c>
      <c r="AX6">
        <f>(R6*SUMPRODUCT(K7:$K$23, X7:$X$23)-$AZ$3*SUMPRODUCT(K6:$K$22, W7:$W$23))/Z6</f>
        <v>7739.1542817454374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8318.9319598723232</v>
      </c>
      <c r="P7">
        <f t="shared" si="22"/>
        <v>415.94659799361619</v>
      </c>
      <c r="Q7" s="4">
        <f t="shared" si="23"/>
        <v>25</v>
      </c>
      <c r="R7">
        <f t="shared" si="0"/>
        <v>100000</v>
      </c>
      <c r="S7">
        <f t="shared" si="1"/>
        <v>9582.4928822240345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6990.5842614333887</v>
      </c>
      <c r="AC7">
        <f t="shared" si="2"/>
        <v>8298.2696897737333</v>
      </c>
      <c r="AE7">
        <f t="shared" si="3"/>
        <v>7204.0482348760634</v>
      </c>
      <c r="AF7">
        <f t="shared" si="4"/>
        <v>-360.20241174380322</v>
      </c>
      <c r="AG7">
        <f t="shared" si="4"/>
        <v>-21.649558710258489</v>
      </c>
      <c r="AH7">
        <f t="shared" si="5"/>
        <v>-2825.9860346637151</v>
      </c>
      <c r="AI7">
        <f t="shared" si="6"/>
        <v>3996.2102297582869</v>
      </c>
      <c r="AJ7">
        <f t="shared" si="7"/>
        <v>-1307.6854283403445</v>
      </c>
      <c r="AK7">
        <f>H7*SUM(AB7, AE7:AF7)</f>
        <v>1448.4648298540235</v>
      </c>
      <c r="AL7">
        <f t="shared" si="8"/>
        <v>4136.9896312719657</v>
      </c>
      <c r="AN7">
        <f t="shared" si="9"/>
        <v>5078.9369504772894</v>
      </c>
      <c r="AO7">
        <f t="shared" si="9"/>
        <v>-253.94684752386451</v>
      </c>
      <c r="AP7">
        <f t="shared" si="9"/>
        <v>-15.263188156172992</v>
      </c>
      <c r="AQ7">
        <f t="shared" si="9"/>
        <v>-1992.3526918519115</v>
      </c>
      <c r="AR7">
        <f t="shared" si="9"/>
        <v>2817.3742229453405</v>
      </c>
      <c r="AS7">
        <f t="shared" si="9"/>
        <v>-921.93328321222134</v>
      </c>
      <c r="AT7">
        <f t="shared" si="9"/>
        <v>1021.1843821641155</v>
      </c>
      <c r="AU7">
        <f t="shared" si="9"/>
        <v>2916.6253218972347</v>
      </c>
      <c r="AW7">
        <v>4</v>
      </c>
      <c r="AX7">
        <f>(R7*SUMPRODUCT(K8:$K$23, X8:$X$23)-$AZ$3*SUMPRODUCT(K7:$K$22, W8:$W$23))/Z7</f>
        <v>9582.4928822240345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8318.9319598723232</v>
      </c>
      <c r="P8">
        <f t="shared" si="22"/>
        <v>415.94659799361619</v>
      </c>
      <c r="Q8" s="4">
        <f t="shared" si="23"/>
        <v>25</v>
      </c>
      <c r="R8">
        <f t="shared" si="0"/>
        <v>100000</v>
      </c>
      <c r="S8">
        <f t="shared" si="1"/>
        <v>11039.527088149018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8298.2696897737333</v>
      </c>
      <c r="AC8">
        <f t="shared" si="2"/>
        <v>9121.7653214031707</v>
      </c>
      <c r="AE8">
        <f t="shared" si="3"/>
        <v>6873.7858475964049</v>
      </c>
      <c r="AF8">
        <f t="shared" si="4"/>
        <v>-343.6892923798203</v>
      </c>
      <c r="AG8">
        <f t="shared" si="4"/>
        <v>-20.657056340745399</v>
      </c>
      <c r="AH8">
        <f t="shared" si="5"/>
        <v>-3104.0271296420215</v>
      </c>
      <c r="AI8">
        <f t="shared" si="6"/>
        <v>3405.4123692338171</v>
      </c>
      <c r="AJ8">
        <f t="shared" si="7"/>
        <v>-823.49563162943741</v>
      </c>
      <c r="AK8">
        <f t="shared" ref="AK8:AK23" si="24">H8*SUM(AB8:AB8, AE8:AF8)</f>
        <v>1075.0565527617982</v>
      </c>
      <c r="AL8">
        <f t="shared" si="8"/>
        <v>3656.9732903661779</v>
      </c>
      <c r="AN8">
        <f t="shared" si="9"/>
        <v>4518.5064474774899</v>
      </c>
      <c r="AO8">
        <f t="shared" si="9"/>
        <v>-225.92532237387451</v>
      </c>
      <c r="AP8">
        <f t="shared" si="9"/>
        <v>-13.578986068383587</v>
      </c>
      <c r="AQ8">
        <f t="shared" si="9"/>
        <v>-2040.4427646428521</v>
      </c>
      <c r="AR8">
        <f t="shared" si="9"/>
        <v>2238.5593743923791</v>
      </c>
      <c r="AS8">
        <f t="shared" si="9"/>
        <v>-541.32764730927613</v>
      </c>
      <c r="AT8">
        <f t="shared" si="9"/>
        <v>706.69207228149401</v>
      </c>
      <c r="AU8">
        <f t="shared" si="9"/>
        <v>2403.923799364597</v>
      </c>
      <c r="AW8">
        <v>5</v>
      </c>
      <c r="AX8">
        <f>(R8*SUMPRODUCT(K9:$K$23, X9:$X$23)-$AZ$3*SUMPRODUCT(K8:$K$22, W9:$W$23))/Z8</f>
        <v>11039.527088149018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8318.9319598723232</v>
      </c>
      <c r="P9">
        <f t="shared" si="22"/>
        <v>415.94659799361619</v>
      </c>
      <c r="Q9" s="4">
        <f t="shared" si="23"/>
        <v>25</v>
      </c>
      <c r="R9">
        <f t="shared" si="0"/>
        <v>100000</v>
      </c>
      <c r="S9">
        <f t="shared" si="1"/>
        <v>12167.32306741826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9121.7653214031707</v>
      </c>
      <c r="AC9">
        <f t="shared" si="2"/>
        <v>9537.9314470592599</v>
      </c>
      <c r="AE9">
        <f t="shared" si="3"/>
        <v>6521.1881287581</v>
      </c>
      <c r="AF9">
        <f t="shared" si="4"/>
        <v>-326.05940643790501</v>
      </c>
      <c r="AG9">
        <f t="shared" si="4"/>
        <v>-19.597431978690523</v>
      </c>
      <c r="AH9">
        <f t="shared" si="5"/>
        <v>-3412.2151945896876</v>
      </c>
      <c r="AI9">
        <f t="shared" si="6"/>
        <v>2763.3160957518176</v>
      </c>
      <c r="AJ9">
        <f t="shared" si="7"/>
        <v>-416.16612565608921</v>
      </c>
      <c r="AK9">
        <f t="shared" si="24"/>
        <v>799.54186908235965</v>
      </c>
      <c r="AL9">
        <f t="shared" si="8"/>
        <v>3146.6918391780882</v>
      </c>
      <c r="AN9">
        <f t="shared" si="9"/>
        <v>4074.0592480019814</v>
      </c>
      <c r="AO9">
        <f t="shared" si="9"/>
        <v>-203.7029624000991</v>
      </c>
      <c r="AP9">
        <f t="shared" si="9"/>
        <v>-12.243336246930035</v>
      </c>
      <c r="AQ9">
        <f t="shared" si="9"/>
        <v>-2131.7536919975996</v>
      </c>
      <c r="AR9">
        <f t="shared" si="9"/>
        <v>1726.3592573573533</v>
      </c>
      <c r="AS9">
        <f t="shared" si="9"/>
        <v>-259.99640241282759</v>
      </c>
      <c r="AT9">
        <f t="shared" si="9"/>
        <v>499.50728020479835</v>
      </c>
      <c r="AU9">
        <f t="shared" si="9"/>
        <v>1965.8701351493241</v>
      </c>
      <c r="AW9">
        <v>6</v>
      </c>
      <c r="AX9">
        <f>(R9*SUMPRODUCT(K10:$K$23, X10:$X$23)-$AZ$3*SUMPRODUCT(K9:$K$22, W10:$W$23))/Z9</f>
        <v>12167.32306741826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8318.9319598723232</v>
      </c>
      <c r="P10">
        <f t="shared" si="22"/>
        <v>415.94659799361619</v>
      </c>
      <c r="Q10" s="4">
        <f t="shared" si="23"/>
        <v>25</v>
      </c>
      <c r="R10">
        <f t="shared" si="0"/>
        <v>100000</v>
      </c>
      <c r="S10">
        <f t="shared" si="1"/>
        <v>13046.685538517124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9537.9314470592599</v>
      </c>
      <c r="AC10">
        <f t="shared" si="2"/>
        <v>9643.1824029500021</v>
      </c>
      <c r="AE10">
        <f t="shared" si="3"/>
        <v>6148.7630747247249</v>
      </c>
      <c r="AF10">
        <f t="shared" si="4"/>
        <v>-307.4381537362363</v>
      </c>
      <c r="AG10">
        <f t="shared" si="4"/>
        <v>-18.478222638387511</v>
      </c>
      <c r="AH10">
        <f t="shared" si="5"/>
        <v>-3692.9400820644423</v>
      </c>
      <c r="AI10">
        <f t="shared" si="6"/>
        <v>2129.9066162856589</v>
      </c>
      <c r="AJ10">
        <f t="shared" si="7"/>
        <v>-105.25095589074226</v>
      </c>
      <c r="AK10">
        <f t="shared" si="24"/>
        <v>807.41095932250687</v>
      </c>
      <c r="AL10">
        <f t="shared" si="8"/>
        <v>2832.0666197174232</v>
      </c>
      <c r="AN10">
        <f t="shared" si="9"/>
        <v>3649.7764601886824</v>
      </c>
      <c r="AO10">
        <f t="shared" si="9"/>
        <v>-182.48882300943416</v>
      </c>
      <c r="AP10">
        <f t="shared" si="9"/>
        <v>-10.968284383722436</v>
      </c>
      <c r="AQ10">
        <f t="shared" si="9"/>
        <v>-2192.0515746997585</v>
      </c>
      <c r="AR10">
        <f t="shared" si="9"/>
        <v>1264.2677780957672</v>
      </c>
      <c r="AS10">
        <f t="shared" si="9"/>
        <v>-62.474754117857465</v>
      </c>
      <c r="AT10">
        <f t="shared" si="9"/>
        <v>479.26216658877792</v>
      </c>
      <c r="AU10">
        <f t="shared" si="9"/>
        <v>1681.0551905666875</v>
      </c>
      <c r="AW10">
        <v>7</v>
      </c>
      <c r="AX10">
        <f>(R10*SUMPRODUCT(K11:$K$23, X11:$X$23)-$AZ$3*SUMPRODUCT(K10:$K$22, W11:$W$23))/Z10</f>
        <v>13046.685538517124</v>
      </c>
    </row>
    <row r="11" spans="1:52" x14ac:dyDescent="0.25">
      <c r="A11" t="s">
        <v>33</v>
      </c>
      <c r="C11" s="7">
        <f>AU25</f>
        <v>14941.112119562747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8318.9319598723232</v>
      </c>
      <c r="P11">
        <f t="shared" si="22"/>
        <v>415.94659799361619</v>
      </c>
      <c r="Q11" s="4">
        <f t="shared" si="23"/>
        <v>25</v>
      </c>
      <c r="R11">
        <f t="shared" si="0"/>
        <v>100000</v>
      </c>
      <c r="S11">
        <f t="shared" si="1"/>
        <v>13707.006161062631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9643.1824029500021</v>
      </c>
      <c r="AC11">
        <f t="shared" si="2"/>
        <v>9493.9790540906615</v>
      </c>
      <c r="AE11">
        <f t="shared" si="3"/>
        <v>5761.9997285614654</v>
      </c>
      <c r="AF11">
        <f t="shared" si="4"/>
        <v>-288.09998642807329</v>
      </c>
      <c r="AG11">
        <f t="shared" si="4"/>
        <v>-17.315923956210298</v>
      </c>
      <c r="AH11">
        <f t="shared" si="5"/>
        <v>-3910.0658231733505</v>
      </c>
      <c r="AI11">
        <f t="shared" si="6"/>
        <v>1546.5179950038319</v>
      </c>
      <c r="AJ11">
        <f t="shared" si="7"/>
        <v>149.20334885934062</v>
      </c>
      <c r="AK11">
        <f t="shared" si="24"/>
        <v>778.52973047179489</v>
      </c>
      <c r="AL11">
        <f t="shared" si="8"/>
        <v>2474.2510743349676</v>
      </c>
      <c r="AN11">
        <f t="shared" si="9"/>
        <v>3252.6884175619157</v>
      </c>
      <c r="AO11">
        <f t="shared" si="9"/>
        <v>-162.6344208780958</v>
      </c>
      <c r="AP11">
        <f t="shared" si="9"/>
        <v>-9.7749579911573079</v>
      </c>
      <c r="AQ11">
        <f t="shared" si="9"/>
        <v>-2207.2590097320035</v>
      </c>
      <c r="AR11">
        <f t="shared" si="9"/>
        <v>873.02002896065903</v>
      </c>
      <c r="AS11">
        <f t="shared" si="9"/>
        <v>84.226315091720693</v>
      </c>
      <c r="AT11">
        <f t="shared" si="9"/>
        <v>439.48537943881888</v>
      </c>
      <c r="AU11">
        <f t="shared" si="9"/>
        <v>1396.7317234911989</v>
      </c>
      <c r="AW11">
        <v>8</v>
      </c>
      <c r="AX11">
        <f>(R11*SUMPRODUCT(K12:$K$23, X12:$X$23)-$AZ$3*SUMPRODUCT(K11:$K$22, W12:$W$23))/Z11</f>
        <v>13707.006161062631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8318.9319598723232</v>
      </c>
      <c r="P12">
        <f t="shared" si="22"/>
        <v>415.94659799361619</v>
      </c>
      <c r="Q12" s="4">
        <f t="shared" si="23"/>
        <v>25</v>
      </c>
      <c r="R12">
        <f t="shared" si="0"/>
        <v>100000</v>
      </c>
      <c r="S12">
        <f t="shared" si="1"/>
        <v>14154.733268288541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9493.9790540906615</v>
      </c>
      <c r="AC12">
        <f t="shared" si="2"/>
        <v>9124.9423765975444</v>
      </c>
      <c r="AE12">
        <f t="shared" si="3"/>
        <v>5362.8544833645556</v>
      </c>
      <c r="AF12">
        <f t="shared" si="4"/>
        <v>-268.1427241682278</v>
      </c>
      <c r="AG12">
        <f t="shared" si="4"/>
        <v>-16.116415271915695</v>
      </c>
      <c r="AH12">
        <f t="shared" si="5"/>
        <v>-4105.397778929987</v>
      </c>
      <c r="AI12">
        <f t="shared" si="6"/>
        <v>973.19756499442519</v>
      </c>
      <c r="AJ12">
        <f t="shared" si="7"/>
        <v>369.03667749311717</v>
      </c>
      <c r="AK12">
        <f t="shared" si="24"/>
        <v>757.15305320959476</v>
      </c>
      <c r="AL12">
        <f t="shared" si="8"/>
        <v>2099.3872956971372</v>
      </c>
      <c r="AN12">
        <f t="shared" si="9"/>
        <v>2877.9999862159584</v>
      </c>
      <c r="AO12">
        <f t="shared" si="9"/>
        <v>-143.89999931079794</v>
      </c>
      <c r="AP12">
        <f t="shared" si="9"/>
        <v>-8.6489467641352391</v>
      </c>
      <c r="AQ12">
        <f t="shared" si="9"/>
        <v>-2203.1801884280862</v>
      </c>
      <c r="AR12">
        <f t="shared" si="9"/>
        <v>522.27085171293902</v>
      </c>
      <c r="AS12">
        <f t="shared" si="9"/>
        <v>198.0451932889367</v>
      </c>
      <c r="AT12">
        <f t="shared" si="9"/>
        <v>406.32959246984188</v>
      </c>
      <c r="AU12">
        <f t="shared" si="9"/>
        <v>1126.6456374717177</v>
      </c>
      <c r="AW12">
        <v>9</v>
      </c>
      <c r="AX12">
        <f>(R12*SUMPRODUCT(K13:$K$23, X13:$X$23)-$AZ$3*SUMPRODUCT(K12:$K$22, W13:$W$23))/Z12</f>
        <v>14154.733268288541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8318.9319598723232</v>
      </c>
      <c r="P13">
        <f t="shared" si="22"/>
        <v>415.94659799361619</v>
      </c>
      <c r="Q13" s="4">
        <f t="shared" si="23"/>
        <v>25</v>
      </c>
      <c r="R13">
        <f t="shared" si="0"/>
        <v>100000</v>
      </c>
      <c r="S13">
        <f t="shared" si="1"/>
        <v>14396.72770852702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9124.9423765975444</v>
      </c>
      <c r="AC13">
        <f t="shared" si="2"/>
        <v>8575.1483342851971</v>
      </c>
      <c r="AE13">
        <f t="shared" si="3"/>
        <v>4955.0201256136479</v>
      </c>
      <c r="AF13">
        <f t="shared" si="4"/>
        <v>-247.75100628068242</v>
      </c>
      <c r="AG13">
        <f t="shared" si="4"/>
        <v>-14.890794123317052</v>
      </c>
      <c r="AH13">
        <f t="shared" si="5"/>
        <v>-4257.827983517951</v>
      </c>
      <c r="AI13">
        <f t="shared" si="6"/>
        <v>434.55034169169721</v>
      </c>
      <c r="AJ13">
        <f t="shared" si="7"/>
        <v>549.7940423123473</v>
      </c>
      <c r="AK13">
        <f t="shared" si="24"/>
        <v>715.12533433960732</v>
      </c>
      <c r="AL13">
        <f t="shared" si="8"/>
        <v>1699.4697183436519</v>
      </c>
      <c r="AN13">
        <f t="shared" si="9"/>
        <v>2528.4147981974011</v>
      </c>
      <c r="AO13">
        <f t="shared" si="9"/>
        <v>-126.42073990987006</v>
      </c>
      <c r="AP13">
        <f t="shared" si="9"/>
        <v>-7.5983756400268918</v>
      </c>
      <c r="AQ13">
        <f t="shared" si="9"/>
        <v>-2172.6562170870175</v>
      </c>
      <c r="AR13">
        <f t="shared" si="9"/>
        <v>221.73946556048637</v>
      </c>
      <c r="AS13">
        <f t="shared" si="9"/>
        <v>280.54525658887229</v>
      </c>
      <c r="AT13">
        <f t="shared" si="9"/>
        <v>364.90941148018067</v>
      </c>
      <c r="AU13">
        <f t="shared" si="9"/>
        <v>867.19413362953935</v>
      </c>
      <c r="AW13">
        <v>10</v>
      </c>
      <c r="AX13">
        <f>(R13*SUMPRODUCT(K14:$K$23, X14:$X$23)-$AZ$3*SUMPRODUCT(K13:$K$22, W14:$W$23))/Z13</f>
        <v>14396.72770852702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8318.9319598723232</v>
      </c>
      <c r="P14">
        <f t="shared" si="22"/>
        <v>415.94659799361619</v>
      </c>
      <c r="Q14" s="4">
        <f t="shared" si="23"/>
        <v>25</v>
      </c>
      <c r="R14">
        <f t="shared" si="0"/>
        <v>100000</v>
      </c>
      <c r="S14">
        <f t="shared" si="1"/>
        <v>14424.534775810331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8575.1483342851971</v>
      </c>
      <c r="AC14">
        <f t="shared" si="2"/>
        <v>7873.5127920050554</v>
      </c>
      <c r="AE14">
        <f t="shared" si="3"/>
        <v>4540.8200832733519</v>
      </c>
      <c r="AF14">
        <f t="shared" si="4"/>
        <v>-227.04100416366762</v>
      </c>
      <c r="AG14">
        <f t="shared" si="4"/>
        <v>-13.646042860960733</v>
      </c>
      <c r="AH14">
        <f t="shared" si="5"/>
        <v>-4383.3732844925944</v>
      </c>
      <c r="AI14">
        <f t="shared" si="6"/>
        <v>-83.240248243871065</v>
      </c>
      <c r="AJ14">
        <f t="shared" si="7"/>
        <v>701.63554228014164</v>
      </c>
      <c r="AK14">
        <f t="shared" si="24"/>
        <v>662.49086904849696</v>
      </c>
      <c r="AL14">
        <f t="shared" si="8"/>
        <v>1280.8861630847675</v>
      </c>
      <c r="AN14">
        <f t="shared" si="9"/>
        <v>2203.7849994164767</v>
      </c>
      <c r="AO14">
        <f t="shared" si="9"/>
        <v>-110.18924997082384</v>
      </c>
      <c r="AP14">
        <f t="shared" si="9"/>
        <v>-6.6228002886872384</v>
      </c>
      <c r="AQ14">
        <f t="shared" si="9"/>
        <v>-2127.3717333112381</v>
      </c>
      <c r="AR14">
        <f t="shared" si="9"/>
        <v>-40.398784154272704</v>
      </c>
      <c r="AS14">
        <f t="shared" si="9"/>
        <v>340.52304534818069</v>
      </c>
      <c r="AT14">
        <f t="shared" si="9"/>
        <v>321.52505773956989</v>
      </c>
      <c r="AU14">
        <f t="shared" si="9"/>
        <v>621.64931893347784</v>
      </c>
      <c r="AW14">
        <v>11</v>
      </c>
      <c r="AX14">
        <f>(R14*SUMPRODUCT(K15:$K$23, X15:$X$23)-$AZ$3*SUMPRODUCT(K14:$K$22, W15:$W$23))/Z14</f>
        <v>14424.534775810331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8318.9319598723232</v>
      </c>
      <c r="P15">
        <f t="shared" si="22"/>
        <v>415.94659799361619</v>
      </c>
      <c r="Q15" s="4">
        <f t="shared" si="23"/>
        <v>25</v>
      </c>
      <c r="R15">
        <f t="shared" si="0"/>
        <v>100000</v>
      </c>
      <c r="S15">
        <f t="shared" si="1"/>
        <v>14216.393732950652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7873.5127920050554</v>
      </c>
      <c r="AC15">
        <f t="shared" si="2"/>
        <v>7043.716210406179</v>
      </c>
      <c r="AE15">
        <f t="shared" si="3"/>
        <v>4121.7341753278051</v>
      </c>
      <c r="AF15">
        <f t="shared" si="4"/>
        <v>-206.08670876639027</v>
      </c>
      <c r="AG15">
        <f t="shared" si="4"/>
        <v>-12.386608627194086</v>
      </c>
      <c r="AH15">
        <f t="shared" si="5"/>
        <v>-4491.8952206281674</v>
      </c>
      <c r="AI15">
        <f t="shared" si="6"/>
        <v>-588.63436269394651</v>
      </c>
      <c r="AJ15">
        <f t="shared" si="7"/>
        <v>829.7965815988764</v>
      </c>
      <c r="AK15">
        <f t="shared" si="24"/>
        <v>611.85741741959976</v>
      </c>
      <c r="AL15">
        <f t="shared" si="8"/>
        <v>853.01963632452964</v>
      </c>
      <c r="AN15">
        <f t="shared" si="9"/>
        <v>1901.6931937116951</v>
      </c>
      <c r="AO15">
        <f t="shared" si="9"/>
        <v>-95.084659685584754</v>
      </c>
      <c r="AP15">
        <f t="shared" si="9"/>
        <v>-5.7149559669582919</v>
      </c>
      <c r="AQ15">
        <f t="shared" si="9"/>
        <v>-2072.478768540504</v>
      </c>
      <c r="AR15">
        <f t="shared" si="9"/>
        <v>-271.58519048135179</v>
      </c>
      <c r="AS15">
        <f t="shared" si="9"/>
        <v>382.85305268778359</v>
      </c>
      <c r="AT15">
        <f t="shared" si="9"/>
        <v>282.29988561461005</v>
      </c>
      <c r="AU15">
        <f t="shared" si="9"/>
        <v>393.56774782104185</v>
      </c>
      <c r="AW15">
        <v>12</v>
      </c>
      <c r="AX15">
        <f>(R15*SUMPRODUCT(K16:$K$23, X16:$X$23)-$AZ$3*SUMPRODUCT(K15:$K$22, W16:$W$23))/Z15</f>
        <v>14216.393732950652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8318.9319598723232</v>
      </c>
      <c r="P16">
        <f t="shared" si="22"/>
        <v>415.94659799361619</v>
      </c>
      <c r="Q16" s="4">
        <f t="shared" si="23"/>
        <v>25</v>
      </c>
      <c r="R16">
        <f t="shared" si="0"/>
        <v>100000</v>
      </c>
      <c r="S16">
        <f t="shared" si="1"/>
        <v>13773.063388924311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7043.716210406179</v>
      </c>
      <c r="AC16">
        <f t="shared" si="2"/>
        <v>6130.7576219156144</v>
      </c>
      <c r="AE16">
        <f t="shared" si="3"/>
        <v>3702.9783483170258</v>
      </c>
      <c r="AF16">
        <f t="shared" si="4"/>
        <v>-185.14891741585132</v>
      </c>
      <c r="AG16">
        <f t="shared" si="4"/>
        <v>-11.128166350497048</v>
      </c>
      <c r="AH16">
        <f t="shared" si="5"/>
        <v>-4538.3047617003867</v>
      </c>
      <c r="AI16">
        <f t="shared" si="6"/>
        <v>-1031.6034971497093</v>
      </c>
      <c r="AJ16">
        <f t="shared" si="7"/>
        <v>912.95858849056458</v>
      </c>
      <c r="AK16">
        <f t="shared" si="24"/>
        <v>577.71654657951228</v>
      </c>
      <c r="AL16">
        <f t="shared" si="8"/>
        <v>459.07163792036761</v>
      </c>
      <c r="AN16">
        <f t="shared" si="9"/>
        <v>1619.87946364859</v>
      </c>
      <c r="AO16">
        <f t="shared" si="9"/>
        <v>-80.993973182429514</v>
      </c>
      <c r="AP16">
        <f t="shared" si="9"/>
        <v>-4.8680511857241218</v>
      </c>
      <c r="AQ16">
        <f t="shared" si="9"/>
        <v>-1985.2956165942117</v>
      </c>
      <c r="AR16">
        <f t="shared" si="9"/>
        <v>-451.27817731377507</v>
      </c>
      <c r="AS16">
        <f t="shared" si="9"/>
        <v>399.37659082711355</v>
      </c>
      <c r="AT16">
        <f t="shared" si="9"/>
        <v>252.7239107513183</v>
      </c>
      <c r="AU16">
        <f t="shared" si="9"/>
        <v>200.82232426465674</v>
      </c>
      <c r="AW16">
        <v>13</v>
      </c>
      <c r="AX16">
        <f>(R16*SUMPRODUCT(K17:$K$23, X17:$X$23)-$AZ$3*SUMPRODUCT(K16:$K$22, W17:$W$23))/Z16</f>
        <v>13773.063388924311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8318.9319598723232</v>
      </c>
      <c r="P17">
        <f t="shared" si="22"/>
        <v>415.94659799361619</v>
      </c>
      <c r="Q17" s="4">
        <f t="shared" si="23"/>
        <v>25</v>
      </c>
      <c r="R17">
        <f t="shared" si="0"/>
        <v>100000</v>
      </c>
      <c r="S17">
        <f t="shared" si="1"/>
        <v>13104.751792543162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6130.7576219156144</v>
      </c>
      <c r="AC17">
        <f t="shared" si="2"/>
        <v>5182.980896297031</v>
      </c>
      <c r="AE17">
        <f t="shared" si="3"/>
        <v>3290.1703220466438</v>
      </c>
      <c r="AF17">
        <f t="shared" si="4"/>
        <v>-164.50851610233221</v>
      </c>
      <c r="AG17">
        <f t="shared" si="4"/>
        <v>-9.8875983657436368</v>
      </c>
      <c r="AH17">
        <f t="shared" si="5"/>
        <v>-4517.1452849937623</v>
      </c>
      <c r="AI17">
        <f t="shared" si="6"/>
        <v>-1401.3710774151941</v>
      </c>
      <c r="AJ17">
        <f t="shared" si="7"/>
        <v>947.77672561858344</v>
      </c>
      <c r="AK17">
        <f t="shared" si="24"/>
        <v>571.12107869895749</v>
      </c>
      <c r="AL17">
        <f t="shared" si="8"/>
        <v>117.52672690234681</v>
      </c>
      <c r="AN17">
        <f t="shared" si="9"/>
        <v>1355.651597476731</v>
      </c>
      <c r="AO17">
        <f t="shared" si="9"/>
        <v>-67.782579873836553</v>
      </c>
      <c r="AP17">
        <f t="shared" si="9"/>
        <v>-4.0739953278135026</v>
      </c>
      <c r="AQ17">
        <f t="shared" si="9"/>
        <v>-1861.2031056881751</v>
      </c>
      <c r="AR17">
        <f t="shared" si="9"/>
        <v>-577.40808341309423</v>
      </c>
      <c r="AS17">
        <f t="shared" si="9"/>
        <v>390.51322769723862</v>
      </c>
      <c r="AT17">
        <f t="shared" si="9"/>
        <v>235.31949015006018</v>
      </c>
      <c r="AU17">
        <f t="shared" si="9"/>
        <v>48.424634434204599</v>
      </c>
      <c r="AW17">
        <v>14</v>
      </c>
      <c r="AX17">
        <f>(R17*SUMPRODUCT(K18:$K$23, X18:$X$23)-$AZ$3*SUMPRODUCT(K17:$K$22, W18:$W$23))/Z17</f>
        <v>13104.751792543162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8318.9319598723232</v>
      </c>
      <c r="P18">
        <f t="shared" si="22"/>
        <v>415.94659799361619</v>
      </c>
      <c r="Q18" s="4">
        <f t="shared" si="23"/>
        <v>25</v>
      </c>
      <c r="R18">
        <f t="shared" si="0"/>
        <v>100000</v>
      </c>
      <c r="S18">
        <f t="shared" si="1"/>
        <v>12197.085079518127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5182.980896297031</v>
      </c>
      <c r="AC18">
        <f t="shared" si="2"/>
        <v>4232.5202718571563</v>
      </c>
      <c r="AE18">
        <f t="shared" si="3"/>
        <v>2886.7592486901831</v>
      </c>
      <c r="AF18">
        <f t="shared" si="4"/>
        <v>-144.33796243450917</v>
      </c>
      <c r="AG18">
        <f t="shared" si="4"/>
        <v>-8.6752700425214453</v>
      </c>
      <c r="AH18">
        <f t="shared" si="5"/>
        <v>-4453.8093582590272</v>
      </c>
      <c r="AI18">
        <f t="shared" si="6"/>
        <v>-1720.0633420458748</v>
      </c>
      <c r="AJ18">
        <f t="shared" si="7"/>
        <v>950.46062443987466</v>
      </c>
      <c r="AK18">
        <f t="shared" si="24"/>
        <v>555.57069299694456</v>
      </c>
      <c r="AL18">
        <f t="shared" si="8"/>
        <v>-214.03202460905561</v>
      </c>
      <c r="AN18">
        <f t="shared" si="9"/>
        <v>1111.516493279611</v>
      </c>
      <c r="AO18">
        <f t="shared" si="9"/>
        <v>-55.575824663980555</v>
      </c>
      <c r="AP18">
        <f t="shared" si="9"/>
        <v>-3.3403221069759486</v>
      </c>
      <c r="AQ18">
        <f t="shared" si="9"/>
        <v>-1714.8927683783065</v>
      </c>
      <c r="AR18">
        <f t="shared" si="9"/>
        <v>-662.29242186965212</v>
      </c>
      <c r="AS18">
        <f t="shared" si="9"/>
        <v>365.96493481647485</v>
      </c>
      <c r="AT18">
        <f t="shared" si="9"/>
        <v>213.91669178130419</v>
      </c>
      <c r="AU18">
        <f t="shared" si="9"/>
        <v>-82.410795271873098</v>
      </c>
      <c r="AW18">
        <v>15</v>
      </c>
      <c r="AX18">
        <f>(R18*SUMPRODUCT(K19:$K$23, X19:$X$23)-$AZ$3*SUMPRODUCT(K18:$K$22, W19:$W$23))/Z18</f>
        <v>12197.085079518127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8318.9319598723232</v>
      </c>
      <c r="P19">
        <f t="shared" si="22"/>
        <v>415.94659799361619</v>
      </c>
      <c r="Q19" s="4">
        <f t="shared" si="23"/>
        <v>25</v>
      </c>
      <c r="R19">
        <f t="shared" si="0"/>
        <v>100000</v>
      </c>
      <c r="S19">
        <f t="shared" si="1"/>
        <v>11000.39857375258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4232.5202718571563</v>
      </c>
      <c r="AC19">
        <f t="shared" si="2"/>
        <v>3301.3052029005485</v>
      </c>
      <c r="AE19">
        <f t="shared" si="3"/>
        <v>2496.5762083594718</v>
      </c>
      <c r="AF19">
        <f t="shared" si="4"/>
        <v>-124.8288104179736</v>
      </c>
      <c r="AG19">
        <f t="shared" si="4"/>
        <v>-7.5026945177641196</v>
      </c>
      <c r="AH19">
        <f t="shared" si="5"/>
        <v>-4343.2912973284465</v>
      </c>
      <c r="AI19">
        <f t="shared" si="6"/>
        <v>-1979.0465939047126</v>
      </c>
      <c r="AJ19">
        <f t="shared" si="7"/>
        <v>931.21506895660787</v>
      </c>
      <c r="AK19">
        <f t="shared" si="24"/>
        <v>484.75324696322127</v>
      </c>
      <c r="AL19">
        <f t="shared" si="8"/>
        <v>-563.07827798488347</v>
      </c>
      <c r="AN19">
        <f t="shared" si="9"/>
        <v>895.5474096315063</v>
      </c>
      <c r="AO19">
        <f t="shared" si="9"/>
        <v>-44.777370481575318</v>
      </c>
      <c r="AP19">
        <f t="shared" si="9"/>
        <v>-2.6912932271574048</v>
      </c>
      <c r="AQ19">
        <f t="shared" si="9"/>
        <v>-1557.9829918965181</v>
      </c>
      <c r="AR19">
        <f t="shared" si="9"/>
        <v>-709.90424597374454</v>
      </c>
      <c r="AS19">
        <f t="shared" si="9"/>
        <v>334.0363654918873</v>
      </c>
      <c r="AT19">
        <f t="shared" si="9"/>
        <v>173.88594555006173</v>
      </c>
      <c r="AU19">
        <f t="shared" si="9"/>
        <v>-201.98193493179554</v>
      </c>
      <c r="AW19">
        <v>16</v>
      </c>
      <c r="AX19">
        <f>(R19*SUMPRODUCT(K20:$K$23, X20:$X$23)-$AZ$3*SUMPRODUCT(K19:$K$22, W20:$W$23))/Z19</f>
        <v>11000.39857375258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8318.9319598723232</v>
      </c>
      <c r="P20">
        <f t="shared" si="22"/>
        <v>415.94659799361619</v>
      </c>
      <c r="Q20" s="4">
        <f t="shared" si="23"/>
        <v>25</v>
      </c>
      <c r="R20">
        <f t="shared" si="0"/>
        <v>100000</v>
      </c>
      <c r="S20">
        <f t="shared" si="1"/>
        <v>9331.0765584533074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3301.3052029005485</v>
      </c>
      <c r="AC20">
        <f t="shared" si="2"/>
        <v>2381.5983307652759</v>
      </c>
      <c r="AE20">
        <f t="shared" si="3"/>
        <v>2123.2656644996887</v>
      </c>
      <c r="AF20">
        <f t="shared" si="4"/>
        <v>-106.16328322498444</v>
      </c>
      <c r="AG20">
        <f t="shared" si="4"/>
        <v>-6.380824109217369</v>
      </c>
      <c r="AH20">
        <f t="shared" si="5"/>
        <v>-4187.3738534764389</v>
      </c>
      <c r="AI20">
        <f t="shared" si="6"/>
        <v>-2176.6522963109519</v>
      </c>
      <c r="AJ20">
        <f t="shared" si="7"/>
        <v>919.70687213527253</v>
      </c>
      <c r="AK20">
        <f t="shared" si="24"/>
        <v>288.78953182071626</v>
      </c>
      <c r="AL20">
        <f t="shared" si="8"/>
        <v>-968.15589235496304</v>
      </c>
      <c r="AN20">
        <f t="shared" si="9"/>
        <v>722.41022575805448</v>
      </c>
      <c r="AO20">
        <f t="shared" si="9"/>
        <v>-36.12051128790273</v>
      </c>
      <c r="AP20">
        <f t="shared" si="9"/>
        <v>-2.1709824928329557</v>
      </c>
      <c r="AQ20">
        <f t="shared" si="9"/>
        <v>-1424.692981853535</v>
      </c>
      <c r="AR20">
        <f t="shared" si="9"/>
        <v>-740.57424987621607</v>
      </c>
      <c r="AS20">
        <f t="shared" si="9"/>
        <v>312.91687151500764</v>
      </c>
      <c r="AT20">
        <f t="shared" si="9"/>
        <v>98.256433176168429</v>
      </c>
      <c r="AU20">
        <f t="shared" si="9"/>
        <v>-329.40094518504003</v>
      </c>
      <c r="AW20">
        <v>17</v>
      </c>
      <c r="AX20">
        <f>(R20*SUMPRODUCT(K21:$K$23, X21:$X$23)-$AZ$3*SUMPRODUCT(K20:$K$22, W21:$W$23))/Z20</f>
        <v>9331.0765584533074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8318.9319598723232</v>
      </c>
      <c r="P21">
        <f t="shared" si="22"/>
        <v>415.94659799361619</v>
      </c>
      <c r="Q21" s="4">
        <f t="shared" si="23"/>
        <v>25</v>
      </c>
      <c r="R21">
        <f t="shared" si="0"/>
        <v>100000</v>
      </c>
      <c r="S21">
        <f t="shared" si="1"/>
        <v>7045.277056104751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2381.5983307652759</v>
      </c>
      <c r="AC21">
        <f t="shared" si="2"/>
        <v>1499.4991048593356</v>
      </c>
      <c r="AE21">
        <f t="shared" si="3"/>
        <v>1770.5806212979678</v>
      </c>
      <c r="AF21">
        <f t="shared" si="4"/>
        <v>-88.52903106489839</v>
      </c>
      <c r="AG21">
        <f t="shared" si="4"/>
        <v>-5.3209373205558173</v>
      </c>
      <c r="AH21">
        <f t="shared" si="5"/>
        <v>-3984.3141902775087</v>
      </c>
      <c r="AI21">
        <f t="shared" si="6"/>
        <v>-2307.5835373649952</v>
      </c>
      <c r="AJ21">
        <f t="shared" si="7"/>
        <v>882.09922590594033</v>
      </c>
      <c r="AK21">
        <f t="shared" si="24"/>
        <v>208.46524094721514</v>
      </c>
      <c r="AL21">
        <f t="shared" si="8"/>
        <v>-1217.0190705118398</v>
      </c>
      <c r="AN21">
        <f t="shared" si="9"/>
        <v>573.01842976173589</v>
      </c>
      <c r="AO21">
        <f t="shared" si="9"/>
        <v>-28.650921488086794</v>
      </c>
      <c r="AP21">
        <f t="shared" si="9"/>
        <v>-1.7220312430904003</v>
      </c>
      <c r="AQ21">
        <f t="shared" si="9"/>
        <v>-1289.4558053597966</v>
      </c>
      <c r="AR21">
        <f t="shared" si="9"/>
        <v>-746.81032832923802</v>
      </c>
      <c r="AS21">
        <f t="shared" si="9"/>
        <v>285.47647435117943</v>
      </c>
      <c r="AT21">
        <f t="shared" si="9"/>
        <v>67.466244457090085</v>
      </c>
      <c r="AU21">
        <f t="shared" si="9"/>
        <v>-393.86760952096847</v>
      </c>
      <c r="AW21">
        <v>18</v>
      </c>
      <c r="AX21">
        <f>(R21*SUMPRODUCT(K22:$K$23, X22:$X$23)-$AZ$3*SUMPRODUCT(K21:$K$22, W22:$W$23))/Z21</f>
        <v>7045.277056104751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8318.9319598723232</v>
      </c>
      <c r="P22">
        <f t="shared" si="22"/>
        <v>415.94659799361619</v>
      </c>
      <c r="Q22" s="4">
        <f t="shared" si="23"/>
        <v>25</v>
      </c>
      <c r="R22">
        <f t="shared" si="0"/>
        <v>100000</v>
      </c>
      <c r="S22">
        <f t="shared" si="1"/>
        <v>4005.7462850368379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1499.4991048593356</v>
      </c>
      <c r="AC22">
        <f t="shared" si="2"/>
        <v>694.66283612703194</v>
      </c>
      <c r="AE22">
        <f t="shared" si="3"/>
        <v>1442.6407609436433</v>
      </c>
      <c r="AF22">
        <f t="shared" si="4"/>
        <v>-72.132038047182178</v>
      </c>
      <c r="AG22">
        <f t="shared" si="4"/>
        <v>-4.335414593791751</v>
      </c>
      <c r="AH22">
        <f t="shared" si="5"/>
        <v>-3729.2534142340323</v>
      </c>
      <c r="AI22">
        <f t="shared" si="6"/>
        <v>-2363.0801059313631</v>
      </c>
      <c r="AJ22">
        <f t="shared" si="7"/>
        <v>804.83626873230367</v>
      </c>
      <c r="AK22">
        <f t="shared" si="24"/>
        <v>200.9005479429058</v>
      </c>
      <c r="AL22">
        <f t="shared" si="8"/>
        <v>-1357.3432892561534</v>
      </c>
      <c r="AN22">
        <f t="shared" si="9"/>
        <v>436.34228810746373</v>
      </c>
      <c r="AO22">
        <f t="shared" si="9"/>
        <v>-21.817114405373189</v>
      </c>
      <c r="AP22">
        <f t="shared" si="9"/>
        <v>-1.3112929947384755</v>
      </c>
      <c r="AQ22">
        <f t="shared" si="9"/>
        <v>-1127.9529954741217</v>
      </c>
      <c r="AR22">
        <f t="shared" si="9"/>
        <v>-714.73911476676972</v>
      </c>
      <c r="AS22">
        <f t="shared" si="9"/>
        <v>243.4314269761895</v>
      </c>
      <c r="AT22">
        <f t="shared" si="9"/>
        <v>60.764541765831346</v>
      </c>
      <c r="AU22">
        <f t="shared" si="9"/>
        <v>-410.54314602474886</v>
      </c>
      <c r="AW22">
        <v>19</v>
      </c>
      <c r="AX22">
        <f>(R22*SUMPRODUCT(K23:$K$23, X23:$X$23)-$AZ$3*SUMPRODUCT(K22:$K$22, W23:$W$23))/Z22</f>
        <v>4005.7462850368379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8318.9319598723232</v>
      </c>
      <c r="P23">
        <f t="shared" si="22"/>
        <v>415.94659799361619</v>
      </c>
      <c r="Q23" s="4">
        <f t="shared" si="23"/>
        <v>25</v>
      </c>
      <c r="R23">
        <f t="shared" si="0"/>
        <v>100000</v>
      </c>
      <c r="S23">
        <f t="shared" si="1"/>
        <v>5057.6455144161346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694.66283612703194</v>
      </c>
      <c r="AC23">
        <f t="shared" si="2"/>
        <v>694.66283612703194</v>
      </c>
      <c r="AE23">
        <f t="shared" si="3"/>
        <v>1142.5974502010624</v>
      </c>
      <c r="AF23">
        <f t="shared" si="4"/>
        <v>-57.129872510053133</v>
      </c>
      <c r="AG23">
        <f t="shared" si="4"/>
        <v>-3.4337263957457549</v>
      </c>
      <c r="AH23">
        <f t="shared" si="5"/>
        <v>-3433.3362084323139</v>
      </c>
      <c r="AI23">
        <f t="shared" si="6"/>
        <v>-2351.3023571370504</v>
      </c>
      <c r="AJ23">
        <f t="shared" si="7"/>
        <v>0</v>
      </c>
      <c r="AK23">
        <f t="shared" si="24"/>
        <v>184.9555499956945</v>
      </c>
      <c r="AL23">
        <f t="shared" si="8"/>
        <v>-2166.3468071413558</v>
      </c>
      <c r="AN23">
        <f t="shared" si="9"/>
        <v>313.06363469725261</v>
      </c>
      <c r="AO23">
        <f t="shared" si="9"/>
        <v>-15.653181734862635</v>
      </c>
      <c r="AP23">
        <f t="shared" si="9"/>
        <v>-0.94081679056687906</v>
      </c>
      <c r="AQ23">
        <f t="shared" si="9"/>
        <v>-940.70988199769124</v>
      </c>
      <c r="AR23">
        <f t="shared" si="9"/>
        <v>-644.24024582586821</v>
      </c>
      <c r="AS23">
        <f t="shared" si="9"/>
        <v>0</v>
      </c>
      <c r="AT23">
        <f t="shared" si="9"/>
        <v>50.676514925613048</v>
      </c>
      <c r="AU23">
        <f t="shared" si="9"/>
        <v>-593.56373090025511</v>
      </c>
      <c r="AW23">
        <v>20</v>
      </c>
      <c r="AX23">
        <f>(R23*SUMPRODUCT(K$23:$K24, X$23:$X24)-$AZ$3*SUMPRODUCT(K$22:$K23, W$23:$W24))/Z23</f>
        <v>5057.6455144161346</v>
      </c>
    </row>
    <row r="25" spans="5:50" x14ac:dyDescent="0.25">
      <c r="AN25" s="8">
        <f t="shared" ref="AN25:AU25" si="25">SUM(AN3:AN23)</f>
        <v>58023.958140682</v>
      </c>
      <c r="AO25" s="8">
        <f t="shared" si="25"/>
        <v>-9140.3968769383409</v>
      </c>
      <c r="AP25" s="8">
        <f t="shared" si="25"/>
        <v>-349.3732200857325</v>
      </c>
      <c r="AQ25" s="8">
        <f t="shared" si="25"/>
        <v>-36813.074365993241</v>
      </c>
      <c r="AR25" s="8">
        <f t="shared" si="25"/>
        <v>11721.113677664664</v>
      </c>
      <c r="AS25" s="8">
        <f t="shared" si="25"/>
        <v>-4263.6619374083475</v>
      </c>
      <c r="AT25" s="8">
        <f t="shared" si="25"/>
        <v>7483.6603793064369</v>
      </c>
      <c r="AU25" s="9">
        <f t="shared" si="25"/>
        <v>14941.112119562747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AF01-70F6-4AC3-BFEA-1CF8CBB0B62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659.01413878564858</v>
      </c>
      <c r="K3">
        <v>1</v>
      </c>
      <c r="L3" s="2">
        <v>0</v>
      </c>
      <c r="O3">
        <f>$C$3</f>
        <v>659.01413878564858</v>
      </c>
      <c r="P3">
        <f>O3*B5</f>
        <v>527.21131102851894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659.01413878564858</v>
      </c>
      <c r="AF3">
        <f t="shared" ref="AF3:AG23" si="4">-$Z3*P3</f>
        <v>-527.21131102851894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-68.197172242870352</v>
      </c>
      <c r="AJ3">
        <f t="shared" ref="AJ3:AJ23" si="7">AB3-AC3</f>
        <v>0</v>
      </c>
      <c r="AL3">
        <f t="shared" ref="AL3:AL23" si="8">SUM(AI3:AK3)</f>
        <v>-68.197172242870352</v>
      </c>
      <c r="AN3">
        <f t="shared" ref="AN3:AU23" si="9">AE3*$K3</f>
        <v>659.01413878564858</v>
      </c>
      <c r="AO3">
        <f t="shared" si="9"/>
        <v>-527.21131102851894</v>
      </c>
      <c r="AP3">
        <f t="shared" si="9"/>
        <v>-200</v>
      </c>
      <c r="AQ3">
        <f t="shared" si="9"/>
        <v>0</v>
      </c>
      <c r="AR3">
        <f t="shared" si="9"/>
        <v>-68.197172242870352</v>
      </c>
      <c r="AS3">
        <f t="shared" si="9"/>
        <v>0</v>
      </c>
      <c r="AT3">
        <f t="shared" si="9"/>
        <v>0</v>
      </c>
      <c r="AU3">
        <f t="shared" si="9"/>
        <v>-68.197172242870352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338.03343320220324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250000</v>
      </c>
      <c r="S4">
        <f t="shared" si="1"/>
        <v>66.678644461223371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65.934502720920136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-290.03025000000002</v>
      </c>
      <c r="AI4">
        <f t="shared" si="6"/>
        <v>-290.03025000000002</v>
      </c>
      <c r="AJ4">
        <f t="shared" si="7"/>
        <v>-65.934502720920136</v>
      </c>
      <c r="AK4">
        <f>G4*MAX(0, SUM(AB4, AE4:AF4))</f>
        <v>0</v>
      </c>
      <c r="AL4">
        <f t="shared" si="8"/>
        <v>-355.96475272092016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-272.09893048128339</v>
      </c>
      <c r="AR4">
        <f t="shared" si="9"/>
        <v>-272.09893048128339</v>
      </c>
      <c r="AS4">
        <f t="shared" si="9"/>
        <v>-61.858056779172649</v>
      </c>
      <c r="AT4">
        <f t="shared" si="9"/>
        <v>0</v>
      </c>
      <c r="AU4">
        <f t="shared" si="9"/>
        <v>-333.95698726045606</v>
      </c>
      <c r="AW4">
        <v>1</v>
      </c>
      <c r="AX4">
        <f>(R4*SUMPRODUCT(K5:$K$23, X5:$X$23)-$AZ$3*SUMPRODUCT(K4:$K$22, W5:$W$23))/Z4</f>
        <v>66.678644461223371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659.01413878564858</v>
      </c>
      <c r="P5">
        <f t="shared" ref="P5:P23" si="22">O5*$C$5</f>
        <v>32.950706939282433</v>
      </c>
      <c r="Q5" s="4">
        <f t="shared" ref="Q5:Q23" si="23">$C$8</f>
        <v>25</v>
      </c>
      <c r="R5">
        <f t="shared" si="0"/>
        <v>250000</v>
      </c>
      <c r="S5">
        <f t="shared" si="1"/>
        <v>132.24192271064086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65.934502720920136</v>
      </c>
      <c r="AC5">
        <f t="shared" si="2"/>
        <v>129.30515322227393</v>
      </c>
      <c r="AE5">
        <f t="shared" si="3"/>
        <v>644.37904746575828</v>
      </c>
      <c r="AF5">
        <f t="shared" si="4"/>
        <v>-32.218952373287919</v>
      </c>
      <c r="AG5">
        <f t="shared" si="4"/>
        <v>-24.444811178601643</v>
      </c>
      <c r="AH5">
        <f t="shared" si="5"/>
        <v>-289.75826648355144</v>
      </c>
      <c r="AI5">
        <f t="shared" si="6"/>
        <v>297.95701743031725</v>
      </c>
      <c r="AJ5">
        <f t="shared" si="7"/>
        <v>-63.370650501353794</v>
      </c>
      <c r="AK5">
        <f>G5*SUM(AB5, AE5:AF5)</f>
        <v>27.80187851034901</v>
      </c>
      <c r="AL5">
        <f t="shared" si="8"/>
        <v>262.38824543931247</v>
      </c>
      <c r="AN5">
        <f t="shared" si="9"/>
        <v>556.46158876172024</v>
      </c>
      <c r="AO5">
        <f t="shared" si="9"/>
        <v>-27.823079438086019</v>
      </c>
      <c r="AP5">
        <f t="shared" si="9"/>
        <v>-21.109622541145335</v>
      </c>
      <c r="AQ5">
        <f t="shared" si="9"/>
        <v>-250.2243764107601</v>
      </c>
      <c r="AR5">
        <f t="shared" si="9"/>
        <v>257.30451037172878</v>
      </c>
      <c r="AS5">
        <f t="shared" si="9"/>
        <v>-54.72451811947051</v>
      </c>
      <c r="AT5">
        <f t="shared" si="9"/>
        <v>24.0086600383313</v>
      </c>
      <c r="AU5">
        <f t="shared" si="9"/>
        <v>226.58865229058958</v>
      </c>
      <c r="AW5">
        <v>2</v>
      </c>
      <c r="AX5">
        <f>(R5*SUMPRODUCT(K6:$K$23, X6:$X$23)-$AZ$3*SUMPRODUCT(K5:$K$22, W6:$W$23))/Z5</f>
        <v>132.24192271064086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659.01413878564858</v>
      </c>
      <c r="P6">
        <f t="shared" si="22"/>
        <v>32.950706939282433</v>
      </c>
      <c r="Q6" s="4">
        <f t="shared" si="23"/>
        <v>25</v>
      </c>
      <c r="R6">
        <f t="shared" si="0"/>
        <v>250000</v>
      </c>
      <c r="S6">
        <f t="shared" si="1"/>
        <v>195.20153874437196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129.30515322227393</v>
      </c>
      <c r="AC6">
        <f t="shared" si="2"/>
        <v>188.73134566897033</v>
      </c>
      <c r="AE6">
        <f t="shared" si="3"/>
        <v>637.17031140195888</v>
      </c>
      <c r="AF6">
        <f t="shared" si="4"/>
        <v>-31.85851557009795</v>
      </c>
      <c r="AG6">
        <f t="shared" si="4"/>
        <v>-24.171344509241454</v>
      </c>
      <c r="AH6">
        <f t="shared" si="5"/>
        <v>-290.18557574173906</v>
      </c>
      <c r="AI6">
        <f t="shared" si="6"/>
        <v>290.95487558088053</v>
      </c>
      <c r="AJ6">
        <f t="shared" si="7"/>
        <v>-59.426192446696405</v>
      </c>
      <c r="AK6">
        <f>G6*SUM(AB6, AE6:AF6)</f>
        <v>42.975091519666897</v>
      </c>
      <c r="AL6">
        <f t="shared" si="8"/>
        <v>274.503774653851</v>
      </c>
      <c r="AN6">
        <f t="shared" si="9"/>
        <v>496.24494457050514</v>
      </c>
      <c r="AO6">
        <f t="shared" si="9"/>
        <v>-24.812247228525262</v>
      </c>
      <c r="AP6">
        <f t="shared" si="9"/>
        <v>-18.825276855399689</v>
      </c>
      <c r="AQ6">
        <f t="shared" si="9"/>
        <v>-226.00413480074255</v>
      </c>
      <c r="AR6">
        <f t="shared" si="9"/>
        <v>226.60328568583773</v>
      </c>
      <c r="AS6">
        <f t="shared" si="9"/>
        <v>-46.282676780499422</v>
      </c>
      <c r="AT6">
        <f t="shared" si="9"/>
        <v>33.470128044989636</v>
      </c>
      <c r="AU6">
        <f t="shared" si="9"/>
        <v>213.79073695032793</v>
      </c>
      <c r="AW6">
        <v>3</v>
      </c>
      <c r="AX6">
        <f>(R6*SUMPRODUCT(K7:$K$23, X7:$X$23)-$AZ$3*SUMPRODUCT(K6:$K$22, W7:$W$23))/Z6</f>
        <v>195.20153874437196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659.01413878564858</v>
      </c>
      <c r="P7">
        <f t="shared" si="22"/>
        <v>32.950706939282433</v>
      </c>
      <c r="Q7" s="4">
        <f t="shared" si="23"/>
        <v>25</v>
      </c>
      <c r="R7">
        <f t="shared" si="0"/>
        <v>250000</v>
      </c>
      <c r="S7">
        <f t="shared" si="1"/>
        <v>249.21384913801151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188.73134566897033</v>
      </c>
      <c r="AC7">
        <f t="shared" si="2"/>
        <v>238.2539288647481</v>
      </c>
      <c r="AE7">
        <f t="shared" si="3"/>
        <v>630.03203187214319</v>
      </c>
      <c r="AF7">
        <f t="shared" si="4"/>
        <v>-31.501601593607162</v>
      </c>
      <c r="AG7">
        <f t="shared" si="4"/>
        <v>-23.900550640426694</v>
      </c>
      <c r="AH7">
        <f t="shared" si="5"/>
        <v>-290.80423722345847</v>
      </c>
      <c r="AI7">
        <f t="shared" si="6"/>
        <v>283.82564241465093</v>
      </c>
      <c r="AJ7">
        <f t="shared" si="7"/>
        <v>-49.52258319577777</v>
      </c>
      <c r="AK7">
        <f>G7*SUM(AB7, AE7:AF7)</f>
        <v>38.654553199022565</v>
      </c>
      <c r="AL7">
        <f t="shared" si="8"/>
        <v>272.95761241789575</v>
      </c>
      <c r="AN7">
        <f t="shared" si="9"/>
        <v>444.17983643813892</v>
      </c>
      <c r="AO7">
        <f t="shared" si="9"/>
        <v>-22.208991821906949</v>
      </c>
      <c r="AP7">
        <f t="shared" si="9"/>
        <v>-16.850163384074722</v>
      </c>
      <c r="AQ7">
        <f t="shared" si="9"/>
        <v>-205.02033546073221</v>
      </c>
      <c r="AR7">
        <f t="shared" si="9"/>
        <v>200.10034577142508</v>
      </c>
      <c r="AS7">
        <f t="shared" si="9"/>
        <v>-34.913991338711313</v>
      </c>
      <c r="AT7">
        <f t="shared" si="9"/>
        <v>27.251905060305766</v>
      </c>
      <c r="AU7">
        <f t="shared" si="9"/>
        <v>192.43825949301953</v>
      </c>
      <c r="AW7">
        <v>4</v>
      </c>
      <c r="AX7">
        <f>(R7*SUMPRODUCT(K8:$K$23, X8:$X$23)-$AZ$3*SUMPRODUCT(K7:$K$22, W8:$W$23))/Z7</f>
        <v>249.21384913801151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659.01413878564858</v>
      </c>
      <c r="P8">
        <f t="shared" si="22"/>
        <v>32.950706939282433</v>
      </c>
      <c r="Q8" s="4">
        <f t="shared" si="23"/>
        <v>25</v>
      </c>
      <c r="R8">
        <f t="shared" si="0"/>
        <v>250000</v>
      </c>
      <c r="S8">
        <f t="shared" si="1"/>
        <v>289.78414313973451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238.2539288647481</v>
      </c>
      <c r="AC8">
        <f t="shared" si="2"/>
        <v>273.93078033791153</v>
      </c>
      <c r="AE8">
        <f t="shared" si="3"/>
        <v>622.96113008578345</v>
      </c>
      <c r="AF8">
        <f t="shared" si="4"/>
        <v>-31.148056504289176</v>
      </c>
      <c r="AG8">
        <f t="shared" si="4"/>
        <v>-23.632312776843481</v>
      </c>
      <c r="AH8">
        <f t="shared" si="5"/>
        <v>-292.32357178945006</v>
      </c>
      <c r="AI8">
        <f t="shared" si="6"/>
        <v>275.85718901520067</v>
      </c>
      <c r="AJ8">
        <f t="shared" si="7"/>
        <v>-35.676851473163424</v>
      </c>
      <c r="AK8">
        <f t="shared" ref="AK8:AK23" si="24">G8*SUM(AB8:AB8, AE8:AF8)</f>
        <v>17.680427152104961</v>
      </c>
      <c r="AL8">
        <f t="shared" si="8"/>
        <v>257.86076469414223</v>
      </c>
      <c r="AN8">
        <f t="shared" si="9"/>
        <v>409.50561237003933</v>
      </c>
      <c r="AO8">
        <f t="shared" si="9"/>
        <v>-20.475280618501969</v>
      </c>
      <c r="AP8">
        <f t="shared" si="9"/>
        <v>-15.534780980747495</v>
      </c>
      <c r="AQ8">
        <f t="shared" si="9"/>
        <v>-192.15989167631014</v>
      </c>
      <c r="AR8">
        <f t="shared" si="9"/>
        <v>181.33565909447969</v>
      </c>
      <c r="AS8">
        <f t="shared" si="9"/>
        <v>-23.452299356046353</v>
      </c>
      <c r="AT8">
        <f t="shared" si="9"/>
        <v>11.622288772478651</v>
      </c>
      <c r="AU8">
        <f t="shared" si="9"/>
        <v>169.50564851091201</v>
      </c>
      <c r="AW8">
        <v>5</v>
      </c>
      <c r="AX8">
        <f>(R8*SUMPRODUCT(K9:$K$23, X9:$X$23)-$AZ$3*SUMPRODUCT(K8:$K$22, W9:$W$23))/Z8</f>
        <v>289.78414313973451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659.01413878564858</v>
      </c>
      <c r="P9">
        <f t="shared" si="22"/>
        <v>32.950706939282433</v>
      </c>
      <c r="Q9" s="4">
        <f t="shared" si="23"/>
        <v>25</v>
      </c>
      <c r="R9">
        <f t="shared" si="0"/>
        <v>250000</v>
      </c>
      <c r="S9">
        <f t="shared" si="1"/>
        <v>319.72318119727458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273.93078033791153</v>
      </c>
      <c r="AC9">
        <f t="shared" si="2"/>
        <v>298.83059133286952</v>
      </c>
      <c r="AE9">
        <f t="shared" si="3"/>
        <v>615.95028565828568</v>
      </c>
      <c r="AF9">
        <f t="shared" si="4"/>
        <v>-30.797514282914289</v>
      </c>
      <c r="AG9">
        <f t="shared" si="4"/>
        <v>-23.366353216384866</v>
      </c>
      <c r="AH9">
        <f t="shared" si="5"/>
        <v>-296.36432690179447</v>
      </c>
      <c r="AI9">
        <f t="shared" si="6"/>
        <v>265.42209125719205</v>
      </c>
      <c r="AJ9">
        <f t="shared" si="7"/>
        <v>-24.899810994957988</v>
      </c>
      <c r="AK9">
        <f t="shared" si="24"/>
        <v>5.068592955108369</v>
      </c>
      <c r="AL9">
        <f t="shared" si="8"/>
        <v>245.59087321734242</v>
      </c>
      <c r="AN9">
        <f t="shared" si="9"/>
        <v>384.80993157200891</v>
      </c>
      <c r="AO9">
        <f t="shared" si="9"/>
        <v>-19.240496578600446</v>
      </c>
      <c r="AP9">
        <f t="shared" si="9"/>
        <v>-14.597939138342692</v>
      </c>
      <c r="AQ9">
        <f t="shared" si="9"/>
        <v>-185.15120296369636</v>
      </c>
      <c r="AR9">
        <f t="shared" si="9"/>
        <v>165.82029289136938</v>
      </c>
      <c r="AS9">
        <f t="shared" si="9"/>
        <v>-15.555954414219446</v>
      </c>
      <c r="AT9">
        <f t="shared" si="9"/>
        <v>3.1665622269127049</v>
      </c>
      <c r="AU9">
        <f t="shared" si="9"/>
        <v>153.43090070406262</v>
      </c>
      <c r="AW9">
        <v>6</v>
      </c>
      <c r="AX9">
        <f>(R9*SUMPRODUCT(K10:$K$23, X10:$X$23)-$AZ$3*SUMPRODUCT(K9:$K$22, W10:$W$23))/Z9</f>
        <v>319.72318119727458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659.01413878564858</v>
      </c>
      <c r="P10">
        <f t="shared" si="22"/>
        <v>32.950706939282433</v>
      </c>
      <c r="Q10" s="4">
        <f t="shared" si="23"/>
        <v>25</v>
      </c>
      <c r="R10">
        <f t="shared" si="0"/>
        <v>250000</v>
      </c>
      <c r="S10">
        <f t="shared" si="1"/>
        <v>343.19803734877161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298.83059133286952</v>
      </c>
      <c r="AC10">
        <f t="shared" si="2"/>
        <v>317.1496184983539</v>
      </c>
      <c r="AE10">
        <f t="shared" si="3"/>
        <v>608.99556511300602</v>
      </c>
      <c r="AF10">
        <f t="shared" si="4"/>
        <v>-30.449778255650305</v>
      </c>
      <c r="AG10">
        <f t="shared" si="4"/>
        <v>-23.10252274083183</v>
      </c>
      <c r="AH10">
        <f t="shared" si="5"/>
        <v>-301.66943389187952</v>
      </c>
      <c r="AI10">
        <f t="shared" si="6"/>
        <v>253.77383022464426</v>
      </c>
      <c r="AJ10">
        <f t="shared" si="7"/>
        <v>-18.319027165484385</v>
      </c>
      <c r="AK10">
        <f t="shared" si="24"/>
        <v>3.5972431505799234</v>
      </c>
      <c r="AL10">
        <f t="shared" si="8"/>
        <v>239.05204620973979</v>
      </c>
      <c r="AN10">
        <f t="shared" si="9"/>
        <v>361.486961019109</v>
      </c>
      <c r="AO10">
        <f t="shared" si="9"/>
        <v>-18.07434805095545</v>
      </c>
      <c r="AP10">
        <f t="shared" si="9"/>
        <v>-13.713171681157455</v>
      </c>
      <c r="AQ10">
        <f t="shared" si="9"/>
        <v>-179.06463221894751</v>
      </c>
      <c r="AR10">
        <f t="shared" si="9"/>
        <v>150.6348090680485</v>
      </c>
      <c r="AS10">
        <f t="shared" si="9"/>
        <v>-10.87378929869325</v>
      </c>
      <c r="AT10">
        <f t="shared" si="9"/>
        <v>2.1352478885599862</v>
      </c>
      <c r="AU10">
        <f t="shared" si="9"/>
        <v>141.89626765791525</v>
      </c>
      <c r="AW10">
        <v>7</v>
      </c>
      <c r="AX10">
        <f>(R10*SUMPRODUCT(K11:$K$23, X11:$X$23)-$AZ$3*SUMPRODUCT(K10:$K$22, W11:$W$23))/Z10</f>
        <v>343.19803734877161</v>
      </c>
    </row>
    <row r="11" spans="1:52" x14ac:dyDescent="0.25">
      <c r="A11" t="s">
        <v>33</v>
      </c>
      <c r="C11" s="7">
        <f>AU25</f>
        <v>1619.7969951042862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659.01413878564858</v>
      </c>
      <c r="P11">
        <f t="shared" si="22"/>
        <v>32.950706939282433</v>
      </c>
      <c r="Q11" s="4">
        <f t="shared" si="23"/>
        <v>25</v>
      </c>
      <c r="R11">
        <f t="shared" si="0"/>
        <v>250000</v>
      </c>
      <c r="S11">
        <f t="shared" si="1"/>
        <v>360.65474250717369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317.1496184983539</v>
      </c>
      <c r="AC11">
        <f t="shared" si="2"/>
        <v>329.50629080722092</v>
      </c>
      <c r="AE11">
        <f t="shared" si="3"/>
        <v>602.09746016705969</v>
      </c>
      <c r="AF11">
        <f t="shared" si="4"/>
        <v>-30.104873008352989</v>
      </c>
      <c r="AG11">
        <f t="shared" si="4"/>
        <v>-22.840840003695973</v>
      </c>
      <c r="AH11">
        <f t="shared" si="5"/>
        <v>-306.57509727538655</v>
      </c>
      <c r="AI11">
        <f t="shared" si="6"/>
        <v>242.5766498796242</v>
      </c>
      <c r="AJ11">
        <f t="shared" si="7"/>
        <v>-12.356672308867019</v>
      </c>
      <c r="AK11">
        <f t="shared" si="24"/>
        <v>2.1339412935769451</v>
      </c>
      <c r="AL11">
        <f t="shared" si="8"/>
        <v>232.35391886433413</v>
      </c>
      <c r="AN11">
        <f t="shared" si="9"/>
        <v>339.88815119534598</v>
      </c>
      <c r="AO11">
        <f t="shared" si="9"/>
        <v>-16.9944075597673</v>
      </c>
      <c r="AP11">
        <f t="shared" si="9"/>
        <v>-12.893811042569235</v>
      </c>
      <c r="AQ11">
        <f t="shared" si="9"/>
        <v>-173.06374783004816</v>
      </c>
      <c r="AR11">
        <f t="shared" si="9"/>
        <v>136.93618476296129</v>
      </c>
      <c r="AS11">
        <f t="shared" si="9"/>
        <v>-6.9754263783511483</v>
      </c>
      <c r="AT11">
        <f t="shared" si="9"/>
        <v>1.204624515160766</v>
      </c>
      <c r="AU11">
        <f t="shared" si="9"/>
        <v>131.16538289977092</v>
      </c>
      <c r="AW11">
        <v>8</v>
      </c>
      <c r="AX11">
        <f>(R11*SUMPRODUCT(K12:$K$23, X12:$X$23)-$AZ$3*SUMPRODUCT(K11:$K$22, W12:$W$23))/Z11</f>
        <v>360.65474250717369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659.01413878564858</v>
      </c>
      <c r="P12">
        <f t="shared" si="22"/>
        <v>32.950706939282433</v>
      </c>
      <c r="Q12" s="4">
        <f t="shared" si="23"/>
        <v>25</v>
      </c>
      <c r="R12">
        <f t="shared" si="0"/>
        <v>250000</v>
      </c>
      <c r="S12">
        <f t="shared" si="1"/>
        <v>371.4962435351955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329.50629080722092</v>
      </c>
      <c r="AC12">
        <f t="shared" si="2"/>
        <v>335.55132637268457</v>
      </c>
      <c r="AE12">
        <f t="shared" si="3"/>
        <v>595.24980996726197</v>
      </c>
      <c r="AF12">
        <f t="shared" si="4"/>
        <v>-29.762490498363103</v>
      </c>
      <c r="AG12">
        <f t="shared" si="4"/>
        <v>-22.581071290219821</v>
      </c>
      <c r="AH12">
        <f t="shared" si="5"/>
        <v>-313.60313439194545</v>
      </c>
      <c r="AI12">
        <f t="shared" si="6"/>
        <v>229.30311378673355</v>
      </c>
      <c r="AJ12">
        <f t="shared" si="7"/>
        <v>-6.0450355654636496</v>
      </c>
      <c r="AK12">
        <f t="shared" si="24"/>
        <v>2.0584853036350754</v>
      </c>
      <c r="AL12">
        <f t="shared" si="8"/>
        <v>225.31656352490498</v>
      </c>
      <c r="AN12">
        <f t="shared" si="9"/>
        <v>319.44348857402639</v>
      </c>
      <c r="AO12">
        <f t="shared" si="9"/>
        <v>-15.972174428701322</v>
      </c>
      <c r="AP12">
        <f t="shared" si="9"/>
        <v>-12.118233501130119</v>
      </c>
      <c r="AQ12">
        <f t="shared" si="9"/>
        <v>-168.29653298574254</v>
      </c>
      <c r="AR12">
        <f t="shared" si="9"/>
        <v>123.05654765845237</v>
      </c>
      <c r="AS12">
        <f t="shared" si="9"/>
        <v>-3.2440955330871519</v>
      </c>
      <c r="AT12">
        <f t="shared" si="9"/>
        <v>1.1046953994117497</v>
      </c>
      <c r="AU12">
        <f t="shared" si="9"/>
        <v>120.91714752477698</v>
      </c>
      <c r="AW12">
        <v>9</v>
      </c>
      <c r="AX12">
        <f>(R12*SUMPRODUCT(K13:$K$23, X13:$X$23)-$AZ$3*SUMPRODUCT(K12:$K$22, W13:$W$23))/Z12</f>
        <v>371.4962435351955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659.01413878564858</v>
      </c>
      <c r="P13">
        <f t="shared" si="22"/>
        <v>32.950706939282433</v>
      </c>
      <c r="Q13" s="4">
        <f t="shared" si="23"/>
        <v>25</v>
      </c>
      <c r="R13">
        <f t="shared" si="0"/>
        <v>250000</v>
      </c>
      <c r="S13">
        <f t="shared" si="1"/>
        <v>375.92683229009691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335.55132637268457</v>
      </c>
      <c r="AC13">
        <f t="shared" si="2"/>
        <v>335.67519884664853</v>
      </c>
      <c r="AE13">
        <f t="shared" si="3"/>
        <v>588.45148331661903</v>
      </c>
      <c r="AF13">
        <f t="shared" si="4"/>
        <v>-29.422574165830959</v>
      </c>
      <c r="AG13">
        <f t="shared" si="4"/>
        <v>-22.323173687932787</v>
      </c>
      <c r="AH13">
        <f t="shared" si="5"/>
        <v>-320.86889384835916</v>
      </c>
      <c r="AI13">
        <f t="shared" si="6"/>
        <v>215.83684161449611</v>
      </c>
      <c r="AJ13">
        <f t="shared" si="7"/>
        <v>-0.12387247396395651</v>
      </c>
      <c r="AK13">
        <f t="shared" si="24"/>
        <v>1.7891604710469453</v>
      </c>
      <c r="AL13">
        <f t="shared" si="8"/>
        <v>217.50212961157911</v>
      </c>
      <c r="AN13">
        <f t="shared" si="9"/>
        <v>300.27111913187031</v>
      </c>
      <c r="AO13">
        <f t="shared" si="9"/>
        <v>-15.013555956593519</v>
      </c>
      <c r="AP13">
        <f t="shared" si="9"/>
        <v>-11.390920978007147</v>
      </c>
      <c r="AQ13">
        <f t="shared" si="9"/>
        <v>-163.73085051535472</v>
      </c>
      <c r="AR13">
        <f t="shared" si="9"/>
        <v>110.13579168191491</v>
      </c>
      <c r="AS13">
        <f t="shared" si="9"/>
        <v>-6.3208824246904938E-2</v>
      </c>
      <c r="AT13">
        <f t="shared" si="9"/>
        <v>0.91296093591238292</v>
      </c>
      <c r="AU13">
        <f t="shared" si="9"/>
        <v>110.98554379358039</v>
      </c>
      <c r="AW13">
        <v>10</v>
      </c>
      <c r="AX13">
        <f>(R13*SUMPRODUCT(K14:$K$23, X14:$X$23)-$AZ$3*SUMPRODUCT(K13:$K$22, W14:$W$23))/Z13</f>
        <v>375.92683229009691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659.01413878564858</v>
      </c>
      <c r="P14">
        <f t="shared" si="22"/>
        <v>32.950706939282433</v>
      </c>
      <c r="Q14" s="4">
        <f t="shared" si="23"/>
        <v>25</v>
      </c>
      <c r="R14">
        <f t="shared" si="0"/>
        <v>250000</v>
      </c>
      <c r="S14">
        <f t="shared" si="1"/>
        <v>373.50427493137965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335.67519884664853</v>
      </c>
      <c r="AC14">
        <f t="shared" si="2"/>
        <v>329.68433785258389</v>
      </c>
      <c r="AE14">
        <f t="shared" si="3"/>
        <v>581.69786683419807</v>
      </c>
      <c r="AF14">
        <f t="shared" si="4"/>
        <v>-29.084893341709904</v>
      </c>
      <c r="AG14">
        <f t="shared" si="4"/>
        <v>-22.066972186138539</v>
      </c>
      <c r="AH14">
        <f t="shared" si="5"/>
        <v>-329.69764914918574</v>
      </c>
      <c r="AI14">
        <f t="shared" si="6"/>
        <v>200.84835215716396</v>
      </c>
      <c r="AJ14">
        <f t="shared" si="7"/>
        <v>5.9908609940646329</v>
      </c>
      <c r="AK14">
        <f t="shared" si="24"/>
        <v>1.5989187102104461</v>
      </c>
      <c r="AL14">
        <f t="shared" si="8"/>
        <v>208.43813186143905</v>
      </c>
      <c r="AN14">
        <f t="shared" si="9"/>
        <v>282.31398945840988</v>
      </c>
      <c r="AO14">
        <f t="shared" si="9"/>
        <v>-14.115699472920493</v>
      </c>
      <c r="AP14">
        <f t="shared" si="9"/>
        <v>-10.70970912621935</v>
      </c>
      <c r="AQ14">
        <f t="shared" si="9"/>
        <v>-160.01134601529478</v>
      </c>
      <c r="AR14">
        <f t="shared" si="9"/>
        <v>97.477234843975268</v>
      </c>
      <c r="AS14">
        <f t="shared" si="9"/>
        <v>2.9075297743995949</v>
      </c>
      <c r="AT14">
        <f t="shared" si="9"/>
        <v>0.77599926978564693</v>
      </c>
      <c r="AU14">
        <f t="shared" si="9"/>
        <v>101.16076388816052</v>
      </c>
      <c r="AW14">
        <v>11</v>
      </c>
      <c r="AX14">
        <f>(R14*SUMPRODUCT(K15:$K$23, X15:$X$23)-$AZ$3*SUMPRODUCT(K14:$K$22, W15:$W$23))/Z14</f>
        <v>373.50427493137965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659.01413878564858</v>
      </c>
      <c r="P15">
        <f t="shared" si="22"/>
        <v>32.950706939282433</v>
      </c>
      <c r="Q15" s="4">
        <f t="shared" si="23"/>
        <v>25</v>
      </c>
      <c r="R15">
        <f t="shared" si="0"/>
        <v>250000</v>
      </c>
      <c r="S15">
        <f t="shared" si="1"/>
        <v>362.51633818590273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329.68433785258389</v>
      </c>
      <c r="AC15">
        <f t="shared" si="2"/>
        <v>316.28844283328033</v>
      </c>
      <c r="AE15">
        <f t="shared" si="3"/>
        <v>574.97699773944612</v>
      </c>
      <c r="AF15">
        <f t="shared" si="4"/>
        <v>-28.748849886972309</v>
      </c>
      <c r="AG15">
        <f t="shared" si="4"/>
        <v>-21.812012971335641</v>
      </c>
      <c r="AH15">
        <f t="shared" si="5"/>
        <v>-342.89492941513515</v>
      </c>
      <c r="AI15">
        <f t="shared" si="6"/>
        <v>181.52120546600304</v>
      </c>
      <c r="AJ15">
        <f t="shared" si="7"/>
        <v>13.395895019303566</v>
      </c>
      <c r="AK15">
        <f t="shared" si="24"/>
        <v>3.5912411913907372</v>
      </c>
      <c r="AL15">
        <f t="shared" si="8"/>
        <v>198.50834167669734</v>
      </c>
      <c r="AN15">
        <f t="shared" si="9"/>
        <v>265.28393065400144</v>
      </c>
      <c r="AO15">
        <f t="shared" si="9"/>
        <v>-13.264196532700074</v>
      </c>
      <c r="AP15">
        <f t="shared" si="9"/>
        <v>-10.06366612796937</v>
      </c>
      <c r="AQ15">
        <f t="shared" si="9"/>
        <v>-158.2054848006189</v>
      </c>
      <c r="AR15">
        <f t="shared" si="9"/>
        <v>83.750583192713108</v>
      </c>
      <c r="AS15">
        <f t="shared" si="9"/>
        <v>6.1806223541478014</v>
      </c>
      <c r="AT15">
        <f t="shared" si="9"/>
        <v>1.6569333780730031</v>
      </c>
      <c r="AU15">
        <f t="shared" si="9"/>
        <v>91.588138924933915</v>
      </c>
      <c r="AW15">
        <v>12</v>
      </c>
      <c r="AX15">
        <f>(R15*SUMPRODUCT(K16:$K$23, X16:$X$23)-$AZ$3*SUMPRODUCT(K15:$K$22, W16:$W$23))/Z15</f>
        <v>362.51633818590273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659.01413878564858</v>
      </c>
      <c r="P16">
        <f t="shared" si="22"/>
        <v>32.950706939282433</v>
      </c>
      <c r="Q16" s="4">
        <f t="shared" si="23"/>
        <v>25</v>
      </c>
      <c r="R16">
        <f t="shared" si="0"/>
        <v>250000</v>
      </c>
      <c r="S16">
        <f t="shared" si="1"/>
        <v>342.80486399775975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316.28844283328033</v>
      </c>
      <c r="AC16">
        <f t="shared" si="2"/>
        <v>295.60830529537668</v>
      </c>
      <c r="AE16">
        <f t="shared" si="3"/>
        <v>568.28263887583239</v>
      </c>
      <c r="AF16">
        <f t="shared" si="4"/>
        <v>-28.41413194379162</v>
      </c>
      <c r="AG16">
        <f t="shared" si="4"/>
        <v>-21.558059434164598</v>
      </c>
      <c r="AH16">
        <f t="shared" si="5"/>
        <v>-358.33407457686354</v>
      </c>
      <c r="AI16">
        <f t="shared" si="6"/>
        <v>159.97637292101257</v>
      </c>
      <c r="AJ16">
        <f t="shared" si="7"/>
        <v>20.680137537903647</v>
      </c>
      <c r="AK16">
        <f t="shared" si="24"/>
        <v>6.0787143433337798</v>
      </c>
      <c r="AL16">
        <f t="shared" si="8"/>
        <v>186.73522480225</v>
      </c>
      <c r="AN16">
        <f t="shared" si="9"/>
        <v>248.59701831131989</v>
      </c>
      <c r="AO16">
        <f t="shared" si="9"/>
        <v>-12.429850915565995</v>
      </c>
      <c r="AP16">
        <f t="shared" si="9"/>
        <v>-9.4306405462485348</v>
      </c>
      <c r="AQ16">
        <f t="shared" si="9"/>
        <v>-156.75436201143253</v>
      </c>
      <c r="AR16">
        <f t="shared" si="9"/>
        <v>69.982164838072805</v>
      </c>
      <c r="AS16">
        <f t="shared" si="9"/>
        <v>9.0465908660534335</v>
      </c>
      <c r="AT16">
        <f t="shared" si="9"/>
        <v>2.6591526074214826</v>
      </c>
      <c r="AU16">
        <f t="shared" si="9"/>
        <v>81.687908311547716</v>
      </c>
      <c r="AW16">
        <v>13</v>
      </c>
      <c r="AX16">
        <f>(R16*SUMPRODUCT(K17:$K$23, X17:$X$23)-$AZ$3*SUMPRODUCT(K16:$K$22, W17:$W$23))/Z16</f>
        <v>342.80486399775975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659.01413878564858</v>
      </c>
      <c r="P17">
        <f t="shared" si="22"/>
        <v>32.950706939282433</v>
      </c>
      <c r="Q17" s="4">
        <f t="shared" si="23"/>
        <v>25</v>
      </c>
      <c r="R17">
        <f t="shared" si="0"/>
        <v>250000</v>
      </c>
      <c r="S17">
        <f t="shared" si="1"/>
        <v>315.79199523693859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295.60830529537668</v>
      </c>
      <c r="AC17">
        <f t="shared" si="2"/>
        <v>269.119227238186</v>
      </c>
      <c r="AE17">
        <f t="shared" si="3"/>
        <v>561.6145388231397</v>
      </c>
      <c r="AF17">
        <f t="shared" si="4"/>
        <v>-28.080726941156989</v>
      </c>
      <c r="AG17">
        <f t="shared" si="4"/>
        <v>-21.305102036885543</v>
      </c>
      <c r="AH17">
        <f t="shared" si="5"/>
        <v>-373.76802937409292</v>
      </c>
      <c r="AI17">
        <f t="shared" si="6"/>
        <v>138.46068047100431</v>
      </c>
      <c r="AJ17">
        <f t="shared" si="7"/>
        <v>26.489078057190682</v>
      </c>
      <c r="AK17">
        <f t="shared" si="24"/>
        <v>11.442161217047559</v>
      </c>
      <c r="AL17">
        <f t="shared" si="8"/>
        <v>176.39191974524255</v>
      </c>
      <c r="AN17">
        <f t="shared" si="9"/>
        <v>231.40250266683714</v>
      </c>
      <c r="AO17">
        <f t="shared" si="9"/>
        <v>-11.570125133341858</v>
      </c>
      <c r="AP17">
        <f t="shared" si="9"/>
        <v>-8.7783588032434956</v>
      </c>
      <c r="AQ17">
        <f t="shared" si="9"/>
        <v>-154.00395010296231</v>
      </c>
      <c r="AR17">
        <f t="shared" si="9"/>
        <v>57.050068627289491</v>
      </c>
      <c r="AS17">
        <f t="shared" si="9"/>
        <v>10.914316728010192</v>
      </c>
      <c r="AT17">
        <f t="shared" si="9"/>
        <v>4.7145231444516433</v>
      </c>
      <c r="AU17">
        <f t="shared" si="9"/>
        <v>72.67890849975133</v>
      </c>
      <c r="AW17">
        <v>14</v>
      </c>
      <c r="AX17">
        <f>(R17*SUMPRODUCT(K18:$K$23, X18:$X$23)-$AZ$3*SUMPRODUCT(K17:$K$22, W18:$W$23))/Z17</f>
        <v>315.79199523693859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659.01413878564858</v>
      </c>
      <c r="P18">
        <f t="shared" si="22"/>
        <v>32.950706939282433</v>
      </c>
      <c r="Q18" s="4">
        <f t="shared" si="23"/>
        <v>25</v>
      </c>
      <c r="R18">
        <f t="shared" si="0"/>
        <v>250000</v>
      </c>
      <c r="S18">
        <f t="shared" si="1"/>
        <v>282.28326287951904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269.119227238186</v>
      </c>
      <c r="AC18">
        <f t="shared" si="2"/>
        <v>237.71715739419432</v>
      </c>
      <c r="AE18">
        <f t="shared" si="3"/>
        <v>554.97079832739098</v>
      </c>
      <c r="AF18">
        <f t="shared" si="4"/>
        <v>-27.748539916369552</v>
      </c>
      <c r="AG18">
        <f t="shared" si="4"/>
        <v>-21.053068730438163</v>
      </c>
      <c r="AH18">
        <f t="shared" si="5"/>
        <v>-389.82286078522066</v>
      </c>
      <c r="AI18">
        <f t="shared" si="6"/>
        <v>116.34632889536266</v>
      </c>
      <c r="AJ18">
        <f t="shared" si="7"/>
        <v>31.402069843991683</v>
      </c>
      <c r="AK18">
        <f t="shared" si="24"/>
        <v>17.200976090022881</v>
      </c>
      <c r="AL18">
        <f t="shared" si="8"/>
        <v>164.94937482937723</v>
      </c>
      <c r="AN18">
        <f t="shared" si="9"/>
        <v>213.68570860536326</v>
      </c>
      <c r="AO18">
        <f t="shared" si="9"/>
        <v>-10.684285430268163</v>
      </c>
      <c r="AP18">
        <f t="shared" si="9"/>
        <v>-8.1062641918091991</v>
      </c>
      <c r="AQ18">
        <f t="shared" si="9"/>
        <v>-150.09722040963905</v>
      </c>
      <c r="AR18">
        <f t="shared" si="9"/>
        <v>44.79793857364686</v>
      </c>
      <c r="AS18">
        <f t="shared" si="9"/>
        <v>12.091038963693318</v>
      </c>
      <c r="AT18">
        <f t="shared" si="9"/>
        <v>6.6230561600326237</v>
      </c>
      <c r="AU18">
        <f t="shared" si="9"/>
        <v>63.512033697372807</v>
      </c>
      <c r="AW18">
        <v>15</v>
      </c>
      <c r="AX18">
        <f>(R18*SUMPRODUCT(K19:$K$23, X19:$X$23)-$AZ$3*SUMPRODUCT(K18:$K$22, W19:$W$23))/Z18</f>
        <v>282.28326287951904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659.01413878564858</v>
      </c>
      <c r="P19">
        <f t="shared" si="22"/>
        <v>32.950706939282433</v>
      </c>
      <c r="Q19" s="4">
        <f t="shared" si="23"/>
        <v>25</v>
      </c>
      <c r="R19">
        <f t="shared" si="0"/>
        <v>250000</v>
      </c>
      <c r="S19">
        <f t="shared" si="1"/>
        <v>241.28798116704957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237.71715739419432</v>
      </c>
      <c r="AC19">
        <f t="shared" si="2"/>
        <v>200.76782864981362</v>
      </c>
      <c r="AE19">
        <f t="shared" si="3"/>
        <v>548.34408681931382</v>
      </c>
      <c r="AF19">
        <f t="shared" si="4"/>
        <v>-27.417204340965693</v>
      </c>
      <c r="AG19">
        <f t="shared" si="4"/>
        <v>-20.801681426355128</v>
      </c>
      <c r="AH19">
        <f t="shared" si="5"/>
        <v>-408.56616778656092</v>
      </c>
      <c r="AI19">
        <f t="shared" si="6"/>
        <v>91.559033265432106</v>
      </c>
      <c r="AJ19">
        <f t="shared" si="7"/>
        <v>36.949328744380693</v>
      </c>
      <c r="AK19">
        <f t="shared" si="24"/>
        <v>16.917762089157698</v>
      </c>
      <c r="AL19">
        <f t="shared" si="8"/>
        <v>145.42612409897049</v>
      </c>
      <c r="AN19">
        <f t="shared" si="9"/>
        <v>196.69662992602042</v>
      </c>
      <c r="AO19">
        <f t="shared" si="9"/>
        <v>-9.8348314963010228</v>
      </c>
      <c r="AP19">
        <f t="shared" si="9"/>
        <v>-7.4617757931745272</v>
      </c>
      <c r="AQ19">
        <f t="shared" si="9"/>
        <v>-146.55686135243462</v>
      </c>
      <c r="AR19">
        <f t="shared" si="9"/>
        <v>32.84316128411028</v>
      </c>
      <c r="AS19">
        <f t="shared" si="9"/>
        <v>13.254101971274018</v>
      </c>
      <c r="AT19">
        <f t="shared" si="9"/>
        <v>6.0685742197563215</v>
      </c>
      <c r="AU19">
        <f t="shared" si="9"/>
        <v>52.165837475140613</v>
      </c>
      <c r="AW19">
        <v>16</v>
      </c>
      <c r="AX19">
        <f>(R19*SUMPRODUCT(K20:$K$23, X20:$X$23)-$AZ$3*SUMPRODUCT(K19:$K$22, W20:$W$23))/Z19</f>
        <v>241.28798116704957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659.01413878564858</v>
      </c>
      <c r="P20">
        <f t="shared" si="22"/>
        <v>32.950706939282433</v>
      </c>
      <c r="Q20" s="4">
        <f t="shared" si="23"/>
        <v>25</v>
      </c>
      <c r="R20">
        <f t="shared" si="0"/>
        <v>250000</v>
      </c>
      <c r="S20">
        <f t="shared" si="1"/>
        <v>190.41843076772892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200.76782864981362</v>
      </c>
      <c r="AC20">
        <f t="shared" si="2"/>
        <v>156.53163566675471</v>
      </c>
      <c r="AE20">
        <f t="shared" si="3"/>
        <v>541.73622088853847</v>
      </c>
      <c r="AF20">
        <f t="shared" si="4"/>
        <v>-27.086811044426931</v>
      </c>
      <c r="AG20">
        <f t="shared" si="4"/>
        <v>-20.551009037787278</v>
      </c>
      <c r="AH20">
        <f t="shared" si="5"/>
        <v>-426.55574304299569</v>
      </c>
      <c r="AI20">
        <f t="shared" si="6"/>
        <v>67.542657763328634</v>
      </c>
      <c r="AJ20">
        <f t="shared" si="7"/>
        <v>44.236192983058913</v>
      </c>
      <c r="AK20">
        <f t="shared" si="24"/>
        <v>3.0762941255238783</v>
      </c>
      <c r="AL20">
        <f t="shared" si="8"/>
        <v>114.85514487191142</v>
      </c>
      <c r="AN20">
        <f t="shared" si="9"/>
        <v>184.31786100851429</v>
      </c>
      <c r="AO20">
        <f t="shared" si="9"/>
        <v>-9.2158930504257164</v>
      </c>
      <c r="AP20">
        <f t="shared" si="9"/>
        <v>-6.9921815846073097</v>
      </c>
      <c r="AQ20">
        <f t="shared" si="9"/>
        <v>-145.129380549134</v>
      </c>
      <c r="AR20">
        <f t="shared" si="9"/>
        <v>22.980405824347283</v>
      </c>
      <c r="AS20">
        <f t="shared" si="9"/>
        <v>15.050720545183639</v>
      </c>
      <c r="AT20">
        <f t="shared" si="9"/>
        <v>1.0466642827013075</v>
      </c>
      <c r="AU20">
        <f t="shared" si="9"/>
        <v>39.077790652232231</v>
      </c>
      <c r="AW20">
        <v>17</v>
      </c>
      <c r="AX20">
        <f>(R20*SUMPRODUCT(K21:$K$23, X21:$X$23)-$AZ$3*SUMPRODUCT(K20:$K$22, W21:$W$23))/Z20</f>
        <v>190.41843076772892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659.01413878564858</v>
      </c>
      <c r="P21">
        <f t="shared" si="22"/>
        <v>32.950706939282433</v>
      </c>
      <c r="Q21" s="4">
        <f t="shared" si="23"/>
        <v>25</v>
      </c>
      <c r="R21">
        <f t="shared" si="0"/>
        <v>250000</v>
      </c>
      <c r="S21">
        <f t="shared" si="1"/>
        <v>130.92620139935104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156.53163566675471</v>
      </c>
      <c r="AC21">
        <f t="shared" si="2"/>
        <v>106.3161056143361</v>
      </c>
      <c r="AE21">
        <f t="shared" si="3"/>
        <v>535.13976600273566</v>
      </c>
      <c r="AF21">
        <f t="shared" si="4"/>
        <v>-26.756988300136786</v>
      </c>
      <c r="AG21">
        <f t="shared" si="4"/>
        <v>-20.300769532381597</v>
      </c>
      <c r="AH21">
        <f t="shared" si="5"/>
        <v>-447.29415027807266</v>
      </c>
      <c r="AI21">
        <f t="shared" si="6"/>
        <v>40.787857892144586</v>
      </c>
      <c r="AJ21">
        <f t="shared" si="7"/>
        <v>50.215530052418615</v>
      </c>
      <c r="AK21">
        <f t="shared" si="24"/>
        <v>1.0638630613909659</v>
      </c>
      <c r="AL21">
        <f t="shared" si="8"/>
        <v>92.067251005954162</v>
      </c>
      <c r="AN21">
        <f t="shared" si="9"/>
        <v>173.18892160536396</v>
      </c>
      <c r="AO21">
        <f t="shared" si="9"/>
        <v>-8.6594460802681983</v>
      </c>
      <c r="AP21">
        <f t="shared" si="9"/>
        <v>-6.5700002250519063</v>
      </c>
      <c r="AQ21">
        <f t="shared" si="9"/>
        <v>-144.75917591713974</v>
      </c>
      <c r="AR21">
        <f t="shared" si="9"/>
        <v>13.200299382904097</v>
      </c>
      <c r="AS21">
        <f t="shared" si="9"/>
        <v>16.251405801107421</v>
      </c>
      <c r="AT21">
        <f t="shared" si="9"/>
        <v>0.34430126117209647</v>
      </c>
      <c r="AU21">
        <f t="shared" si="9"/>
        <v>29.796006445183611</v>
      </c>
      <c r="AW21">
        <v>18</v>
      </c>
      <c r="AX21">
        <f>(R21*SUMPRODUCT(K22:$K$23, X22:$X$23)-$AZ$3*SUMPRODUCT(K21:$K$22, W22:$W$23))/Z21</f>
        <v>130.92620139935104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659.01413878564858</v>
      </c>
      <c r="P22">
        <f t="shared" si="22"/>
        <v>32.950706939282433</v>
      </c>
      <c r="Q22" s="4">
        <f t="shared" si="23"/>
        <v>25</v>
      </c>
      <c r="R22">
        <f t="shared" si="0"/>
        <v>250000</v>
      </c>
      <c r="S22">
        <f t="shared" si="1"/>
        <v>66.286740206888609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106.3161056143361</v>
      </c>
      <c r="AC22">
        <f t="shared" si="2"/>
        <v>53.164134151331822</v>
      </c>
      <c r="AE22">
        <f t="shared" si="3"/>
        <v>528.55089830444922</v>
      </c>
      <c r="AF22">
        <f t="shared" si="4"/>
        <v>-26.427544915222466</v>
      </c>
      <c r="AG22">
        <f t="shared" si="4"/>
        <v>-20.050817850372635</v>
      </c>
      <c r="AH22">
        <f t="shared" si="5"/>
        <v>-469.43986685147979</v>
      </c>
      <c r="AI22">
        <f t="shared" si="6"/>
        <v>12.632668687374291</v>
      </c>
      <c r="AJ22">
        <f t="shared" si="7"/>
        <v>53.151971463004273</v>
      </c>
      <c r="AK22">
        <f t="shared" si="24"/>
        <v>12.777228639074819</v>
      </c>
      <c r="AL22">
        <f t="shared" si="8"/>
        <v>78.561868789453385</v>
      </c>
      <c r="AN22">
        <f t="shared" si="9"/>
        <v>159.86593100042614</v>
      </c>
      <c r="AO22">
        <f t="shared" si="9"/>
        <v>-7.9932965500213085</v>
      </c>
      <c r="AP22">
        <f t="shared" si="9"/>
        <v>-6.0645865388794133</v>
      </c>
      <c r="AQ22">
        <f t="shared" si="9"/>
        <v>-141.98716075154604</v>
      </c>
      <c r="AR22">
        <f t="shared" si="9"/>
        <v>3.8208871599793519</v>
      </c>
      <c r="AS22">
        <f t="shared" si="9"/>
        <v>16.076388158074451</v>
      </c>
      <c r="AT22">
        <f t="shared" si="9"/>
        <v>3.8646108795645748</v>
      </c>
      <c r="AU22">
        <f t="shared" si="9"/>
        <v>23.761886197618377</v>
      </c>
      <c r="AW22">
        <v>19</v>
      </c>
      <c r="AX22">
        <f>(R22*SUMPRODUCT(K23:$K$23, X23:$X$23)-$AZ$3*SUMPRODUCT(K22:$K$22, W23:$W$23))/Z22</f>
        <v>66.286740206888609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659.01413878564858</v>
      </c>
      <c r="P23">
        <f t="shared" si="22"/>
        <v>32.950706939282433</v>
      </c>
      <c r="Q23" s="4">
        <f t="shared" si="23"/>
        <v>25</v>
      </c>
      <c r="R23">
        <f t="shared" si="0"/>
        <v>250000</v>
      </c>
      <c r="S23">
        <f t="shared" si="1"/>
        <v>67.123116727558099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53.164134151331822</v>
      </c>
      <c r="AC23">
        <f t="shared" si="2"/>
        <v>53.164134151331822</v>
      </c>
      <c r="AE23">
        <f t="shared" si="3"/>
        <v>521.96497704702483</v>
      </c>
      <c r="AF23">
        <f t="shared" si="4"/>
        <v>-26.098248852351244</v>
      </c>
      <c r="AG23">
        <f t="shared" si="4"/>
        <v>-19.80097794293301</v>
      </c>
      <c r="AH23">
        <f t="shared" si="5"/>
        <v>-493.31728935896558</v>
      </c>
      <c r="AI23">
        <f t="shared" si="6"/>
        <v>-17.251539107224971</v>
      </c>
      <c r="AJ23">
        <f t="shared" si="7"/>
        <v>0</v>
      </c>
      <c r="AK23">
        <f t="shared" si="24"/>
        <v>38.43216036422038</v>
      </c>
      <c r="AL23">
        <f t="shared" si="8"/>
        <v>21.180621256995408</v>
      </c>
      <c r="AN23">
        <f t="shared" si="9"/>
        <v>143.01471867476576</v>
      </c>
      <c r="AO23">
        <f t="shared" si="9"/>
        <v>-7.1507359337382894</v>
      </c>
      <c r="AP23">
        <f t="shared" si="9"/>
        <v>-5.4253281628485226</v>
      </c>
      <c r="AQ23">
        <f t="shared" si="9"/>
        <v>-135.16545449890282</v>
      </c>
      <c r="AR23">
        <f t="shared" si="9"/>
        <v>-4.7267999207238427</v>
      </c>
      <c r="AS23">
        <f t="shared" si="9"/>
        <v>0</v>
      </c>
      <c r="AT23">
        <f t="shared" si="9"/>
        <v>10.530140611440455</v>
      </c>
      <c r="AU23">
        <f t="shared" si="9"/>
        <v>5.8033406907166132</v>
      </c>
      <c r="AW23">
        <v>20</v>
      </c>
      <c r="AX23">
        <f>(R23*SUMPRODUCT(K$23:$K24, X$23:$X24)-$AZ$3*SUMPRODUCT(K$22:$K23, W$23:$W24))/Z23</f>
        <v>67.123116727558099</v>
      </c>
    </row>
    <row r="25" spans="5:50" x14ac:dyDescent="0.25">
      <c r="AN25" s="8">
        <f t="shared" ref="AN25:AU25" si="25">SUM(AN3:AN23)</f>
        <v>6369.6729843294343</v>
      </c>
      <c r="AO25" s="8">
        <f t="shared" si="25"/>
        <v>-812.74425330570841</v>
      </c>
      <c r="AP25" s="8">
        <f t="shared" si="25"/>
        <v>-416.63643120262554</v>
      </c>
      <c r="AQ25" s="8">
        <f t="shared" si="25"/>
        <v>-3507.4850317527225</v>
      </c>
      <c r="AR25" s="8">
        <f t="shared" si="25"/>
        <v>1632.8072680683788</v>
      </c>
      <c r="AS25" s="8">
        <f t="shared" si="25"/>
        <v>-156.17130166055429</v>
      </c>
      <c r="AT25" s="8">
        <f t="shared" si="25"/>
        <v>143.16102869646207</v>
      </c>
      <c r="AU25" s="9">
        <f t="shared" si="25"/>
        <v>1619.7969951042862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0F680-C030-42D0-851B-B81912C404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1496.2226846772733</v>
      </c>
      <c r="K3">
        <v>1</v>
      </c>
      <c r="L3" s="2">
        <v>0</v>
      </c>
      <c r="O3">
        <f>$C$3</f>
        <v>1496.2226846772733</v>
      </c>
      <c r="P3">
        <f>O3*B5</f>
        <v>1196.9781477418187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1496.2226846772733</v>
      </c>
      <c r="AF3">
        <f t="shared" ref="AF3:AG23" si="4">-$Z3*P3</f>
        <v>-1196.9781477418187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99.244536935454562</v>
      </c>
      <c r="AJ3">
        <f t="shared" ref="AJ3:AJ23" si="7">AB3-AC3</f>
        <v>0</v>
      </c>
      <c r="AL3">
        <f t="shared" ref="AL3:AL23" si="8">SUM(AI3:AK3)</f>
        <v>99.244536935454562</v>
      </c>
      <c r="AN3">
        <f t="shared" ref="AN3:AU23" si="9">AE3*$K3</f>
        <v>1496.2226846772733</v>
      </c>
      <c r="AO3">
        <f t="shared" si="9"/>
        <v>-1196.9781477418187</v>
      </c>
      <c r="AP3">
        <f t="shared" si="9"/>
        <v>-200</v>
      </c>
      <c r="AQ3">
        <f t="shared" si="9"/>
        <v>0</v>
      </c>
      <c r="AR3">
        <f t="shared" si="9"/>
        <v>99.244536935454562</v>
      </c>
      <c r="AS3">
        <f t="shared" si="9"/>
        <v>0</v>
      </c>
      <c r="AT3">
        <f t="shared" si="9"/>
        <v>0</v>
      </c>
      <c r="AU3">
        <f t="shared" si="9"/>
        <v>99.244536935454562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747.65931446894535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250000</v>
      </c>
      <c r="S4">
        <f t="shared" si="1"/>
        <v>419.16864340633941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414.38133342006677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-355.24099999999999</v>
      </c>
      <c r="AI4">
        <f t="shared" si="6"/>
        <v>-355.24099999999999</v>
      </c>
      <c r="AJ4">
        <f t="shared" si="7"/>
        <v>-414.38133342006677</v>
      </c>
      <c r="AK4">
        <f>G4*MAX(0, SUM(AB4, AE4:AF4))</f>
        <v>0</v>
      </c>
      <c r="AL4">
        <f t="shared" si="8"/>
        <v>-769.62233342006675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-333.27798104887881</v>
      </c>
      <c r="AR4">
        <f t="shared" si="9"/>
        <v>-333.27798104887881</v>
      </c>
      <c r="AS4">
        <f t="shared" si="9"/>
        <v>-388.76192271326272</v>
      </c>
      <c r="AT4">
        <f t="shared" si="9"/>
        <v>0</v>
      </c>
      <c r="AU4">
        <f t="shared" si="9"/>
        <v>-722.03990376214153</v>
      </c>
      <c r="AW4">
        <v>1</v>
      </c>
      <c r="AX4">
        <f>(R4*SUMPRODUCT(K5:$K$23, X5:$X$23)-$AZ$3*SUMPRODUCT(K4:$K$22, W5:$W$23))/Z4</f>
        <v>419.16864340633941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1496.2226846772733</v>
      </c>
      <c r="P5">
        <f t="shared" ref="P5:P23" si="22">O5*$C$5</f>
        <v>74.811134233863669</v>
      </c>
      <c r="Q5" s="4">
        <f t="shared" ref="Q5:Q23" si="23">$C$8</f>
        <v>25</v>
      </c>
      <c r="R5">
        <f t="shared" si="0"/>
        <v>250000</v>
      </c>
      <c r="S5">
        <f t="shared" si="1"/>
        <v>811.05650051245732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414.38133342006677</v>
      </c>
      <c r="AC5">
        <f t="shared" si="2"/>
        <v>792.59132607880019</v>
      </c>
      <c r="AE5">
        <f t="shared" si="3"/>
        <v>1462.1584575282347</v>
      </c>
      <c r="AF5">
        <f t="shared" si="4"/>
        <v>-73.107922876411749</v>
      </c>
      <c r="AG5">
        <f t="shared" si="4"/>
        <v>-24.43082959010901</v>
      </c>
      <c r="AH5">
        <f t="shared" si="5"/>
        <v>-365.01550890986999</v>
      </c>
      <c r="AI5">
        <f t="shared" si="6"/>
        <v>999.60419615184401</v>
      </c>
      <c r="AJ5">
        <f t="shared" si="7"/>
        <v>-378.20999265873343</v>
      </c>
      <c r="AK5">
        <f>G5*SUM(AB5, AE5:AF5)</f>
        <v>73.940706590947485</v>
      </c>
      <c r="AL5">
        <f t="shared" si="8"/>
        <v>695.33491008405804</v>
      </c>
      <c r="AN5">
        <f t="shared" si="9"/>
        <v>1262.6652301893532</v>
      </c>
      <c r="AO5">
        <f t="shared" si="9"/>
        <v>-63.133261509467665</v>
      </c>
      <c r="AP5">
        <f t="shared" si="9"/>
        <v>-21.097548565468095</v>
      </c>
      <c r="AQ5">
        <f t="shared" si="9"/>
        <v>-315.21370970934242</v>
      </c>
      <c r="AR5">
        <f t="shared" si="9"/>
        <v>863.22071040507501</v>
      </c>
      <c r="AS5">
        <f t="shared" si="9"/>
        <v>-326.60797123702412</v>
      </c>
      <c r="AT5">
        <f t="shared" si="9"/>
        <v>63.852422305753592</v>
      </c>
      <c r="AU5">
        <f t="shared" si="9"/>
        <v>600.46516147380441</v>
      </c>
      <c r="AW5">
        <v>2</v>
      </c>
      <c r="AX5">
        <f>(R5*SUMPRODUCT(K6:$K$23, X6:$X$23)-$AZ$3*SUMPRODUCT(K5:$K$22, W6:$W$23))/Z5</f>
        <v>811.05650051245732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1496.2226846772733</v>
      </c>
      <c r="P6">
        <f t="shared" si="22"/>
        <v>74.811134233863669</v>
      </c>
      <c r="Q6" s="4">
        <f t="shared" si="23"/>
        <v>25</v>
      </c>
      <c r="R6">
        <f t="shared" si="0"/>
        <v>250000</v>
      </c>
      <c r="S6">
        <f t="shared" si="1"/>
        <v>1167.6467040023917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792.59132607880019</v>
      </c>
      <c r="AC6">
        <f t="shared" si="2"/>
        <v>1127.8793962564714</v>
      </c>
      <c r="AE6">
        <f t="shared" si="3"/>
        <v>1445.2648497824932</v>
      </c>
      <c r="AF6">
        <f t="shared" si="4"/>
        <v>-72.263242489124664</v>
      </c>
      <c r="AG6">
        <f t="shared" si="4"/>
        <v>-24.148558643431954</v>
      </c>
      <c r="AH6">
        <f t="shared" si="5"/>
        <v>-379.62650775967359</v>
      </c>
      <c r="AI6">
        <f t="shared" si="6"/>
        <v>969.2265408902631</v>
      </c>
      <c r="AJ6">
        <f t="shared" si="7"/>
        <v>-335.28807017767122</v>
      </c>
      <c r="AK6">
        <f>G6*SUM(AB6, AE6:AF6)</f>
        <v>126.68718660227185</v>
      </c>
      <c r="AL6">
        <f t="shared" si="8"/>
        <v>760.6256573148637</v>
      </c>
      <c r="AN6">
        <f t="shared" si="9"/>
        <v>1125.6101585962999</v>
      </c>
      <c r="AO6">
        <f t="shared" si="9"/>
        <v>-56.280507929815002</v>
      </c>
      <c r="AP6">
        <f t="shared" si="9"/>
        <v>-18.807530625681693</v>
      </c>
      <c r="AQ6">
        <f t="shared" si="9"/>
        <v>-295.66307771965421</v>
      </c>
      <c r="AR6">
        <f t="shared" si="9"/>
        <v>754.8590423211491</v>
      </c>
      <c r="AS6">
        <f t="shared" si="9"/>
        <v>-261.1311400155713</v>
      </c>
      <c r="AT6">
        <f t="shared" si="9"/>
        <v>98.667302553551394</v>
      </c>
      <c r="AU6">
        <f t="shared" si="9"/>
        <v>592.39520485912919</v>
      </c>
      <c r="AW6">
        <v>3</v>
      </c>
      <c r="AX6">
        <f>(R6*SUMPRODUCT(K7:$K$23, X7:$X$23)-$AZ$3*SUMPRODUCT(K6:$K$22, W7:$W$23))/Z6</f>
        <v>1167.6467040023917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1496.2226846772733</v>
      </c>
      <c r="P7">
        <f t="shared" si="22"/>
        <v>74.811134233863669</v>
      </c>
      <c r="Q7" s="4">
        <f t="shared" si="23"/>
        <v>25</v>
      </c>
      <c r="R7">
        <f t="shared" si="0"/>
        <v>250000</v>
      </c>
      <c r="S7">
        <f t="shared" si="1"/>
        <v>1477.5934084838952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1127.8793962564714</v>
      </c>
      <c r="AC7">
        <f t="shared" si="2"/>
        <v>1410.652581988973</v>
      </c>
      <c r="AE7">
        <f t="shared" si="3"/>
        <v>1428.4378782767649</v>
      </c>
      <c r="AF7">
        <f t="shared" si="4"/>
        <v>-71.421893913838247</v>
      </c>
      <c r="AG7">
        <f t="shared" si="4"/>
        <v>-23.867401104550002</v>
      </c>
      <c r="AH7">
        <f t="shared" si="5"/>
        <v>-396.71952447630667</v>
      </c>
      <c r="AI7">
        <f t="shared" si="6"/>
        <v>936.42905878207</v>
      </c>
      <c r="AJ7">
        <f t="shared" si="7"/>
        <v>-282.77318573250159</v>
      </c>
      <c r="AK7">
        <f>G7*SUM(AB7, AE7:AF7)</f>
        <v>122.00836318841245</v>
      </c>
      <c r="AL7">
        <f t="shared" si="8"/>
        <v>775.66423623798084</v>
      </c>
      <c r="AN7">
        <f t="shared" si="9"/>
        <v>1007.065150718838</v>
      </c>
      <c r="AO7">
        <f t="shared" si="9"/>
        <v>-50.3532575359419</v>
      </c>
      <c r="AP7">
        <f t="shared" si="9"/>
        <v>-16.826792579609503</v>
      </c>
      <c r="AQ7">
        <f t="shared" si="9"/>
        <v>-279.69183244553295</v>
      </c>
      <c r="AR7">
        <f t="shared" si="9"/>
        <v>660.19326815775366</v>
      </c>
      <c r="AS7">
        <f t="shared" si="9"/>
        <v>-199.35835169289194</v>
      </c>
      <c r="AT7">
        <f t="shared" si="9"/>
        <v>86.017300809416611</v>
      </c>
      <c r="AU7">
        <f t="shared" si="9"/>
        <v>546.85221727427836</v>
      </c>
      <c r="AW7">
        <v>4</v>
      </c>
      <c r="AX7">
        <f>(R7*SUMPRODUCT(K8:$K$23, X8:$X$23)-$AZ$3*SUMPRODUCT(K7:$K$22, W8:$W$23))/Z7</f>
        <v>1477.5934084838952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1496.2226846772733</v>
      </c>
      <c r="P8">
        <f t="shared" si="22"/>
        <v>74.811134233863669</v>
      </c>
      <c r="Q8" s="4">
        <f t="shared" si="23"/>
        <v>25</v>
      </c>
      <c r="R8">
        <f t="shared" si="0"/>
        <v>250000</v>
      </c>
      <c r="S8">
        <f t="shared" si="1"/>
        <v>1740.1953370121325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1410.652581988973</v>
      </c>
      <c r="AC8">
        <f t="shared" si="2"/>
        <v>1641.8636096868277</v>
      </c>
      <c r="AE8">
        <f t="shared" si="3"/>
        <v>1411.6769110400257</v>
      </c>
      <c r="AF8">
        <f t="shared" si="4"/>
        <v>-70.583845552001293</v>
      </c>
      <c r="AG8">
        <f t="shared" si="4"/>
        <v>-23.587346414021862</v>
      </c>
      <c r="AH8">
        <f t="shared" si="5"/>
        <v>-413.80679482640073</v>
      </c>
      <c r="AI8">
        <f t="shared" si="6"/>
        <v>903.69892424760189</v>
      </c>
      <c r="AJ8">
        <f t="shared" si="7"/>
        <v>-231.21102769785466</v>
      </c>
      <c r="AK8">
        <f t="shared" ref="AK8:AK23" si="24">G8*SUM(AB8:AB8, AE8:AF8)</f>
        <v>58.612182291260041</v>
      </c>
      <c r="AL8">
        <f t="shared" si="8"/>
        <v>731.1000788410073</v>
      </c>
      <c r="AN8">
        <f t="shared" si="9"/>
        <v>927.97060684105088</v>
      </c>
      <c r="AO8">
        <f t="shared" si="9"/>
        <v>-46.398530342052545</v>
      </c>
      <c r="AP8">
        <f t="shared" si="9"/>
        <v>-15.505222189590196</v>
      </c>
      <c r="AQ8">
        <f t="shared" si="9"/>
        <v>-272.01730049342547</v>
      </c>
      <c r="AR8">
        <f t="shared" si="9"/>
        <v>594.04955381598268</v>
      </c>
      <c r="AS8">
        <f t="shared" si="9"/>
        <v>-151.98735348235627</v>
      </c>
      <c r="AT8">
        <f t="shared" si="9"/>
        <v>38.528916881574418</v>
      </c>
      <c r="AU8">
        <f t="shared" si="9"/>
        <v>480.59111721520082</v>
      </c>
      <c r="AW8">
        <v>5</v>
      </c>
      <c r="AX8">
        <f>(R8*SUMPRODUCT(K9:$K$23, X9:$X$23)-$AZ$3*SUMPRODUCT(K8:$K$22, W9:$W$23))/Z8</f>
        <v>1740.1953370121325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1496.2226846772733</v>
      </c>
      <c r="P9">
        <f t="shared" si="22"/>
        <v>74.811134233863669</v>
      </c>
      <c r="Q9" s="4">
        <f t="shared" si="23"/>
        <v>25</v>
      </c>
      <c r="R9">
        <f t="shared" si="0"/>
        <v>250000</v>
      </c>
      <c r="S9">
        <f t="shared" si="1"/>
        <v>1969.191654391595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1641.8636096868277</v>
      </c>
      <c r="AC9">
        <f t="shared" si="2"/>
        <v>1835.9415596578592</v>
      </c>
      <c r="AE9">
        <f t="shared" si="3"/>
        <v>1394.977174098665</v>
      </c>
      <c r="AF9">
        <f t="shared" si="4"/>
        <v>-69.748858704933255</v>
      </c>
      <c r="AG9">
        <f t="shared" si="4"/>
        <v>-23.308314804750367</v>
      </c>
      <c r="AH9">
        <f t="shared" si="5"/>
        <v>-431.58145131278422</v>
      </c>
      <c r="AI9">
        <f t="shared" si="6"/>
        <v>870.33854927619711</v>
      </c>
      <c r="AJ9">
        <f t="shared" si="7"/>
        <v>-194.07794997103156</v>
      </c>
      <c r="AK9">
        <f t="shared" si="24"/>
        <v>17.5058423579753</v>
      </c>
      <c r="AL9">
        <f t="shared" si="8"/>
        <v>693.76644166314088</v>
      </c>
      <c r="AN9">
        <f t="shared" si="9"/>
        <v>871.50064446471561</v>
      </c>
      <c r="AO9">
        <f t="shared" si="9"/>
        <v>-43.57503222323578</v>
      </c>
      <c r="AP9">
        <f t="shared" si="9"/>
        <v>-14.561680112688128</v>
      </c>
      <c r="AQ9">
        <f t="shared" si="9"/>
        <v>-269.62700174727445</v>
      </c>
      <c r="AR9">
        <f t="shared" si="9"/>
        <v>543.73693038151714</v>
      </c>
      <c r="AS9">
        <f t="shared" si="9"/>
        <v>-121.2486208496067</v>
      </c>
      <c r="AT9">
        <f t="shared" si="9"/>
        <v>10.936632641842873</v>
      </c>
      <c r="AU9">
        <f t="shared" si="9"/>
        <v>433.42494217375338</v>
      </c>
      <c r="AW9">
        <v>6</v>
      </c>
      <c r="AX9">
        <f>(R9*SUMPRODUCT(K10:$K$23, X10:$X$23)-$AZ$3*SUMPRODUCT(K9:$K$22, W10:$W$23))/Z9</f>
        <v>1969.191654391595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1496.2226846772733</v>
      </c>
      <c r="P10">
        <f t="shared" si="22"/>
        <v>74.811134233863669</v>
      </c>
      <c r="Q10" s="4">
        <f t="shared" si="23"/>
        <v>25</v>
      </c>
      <c r="R10">
        <f t="shared" si="0"/>
        <v>250000</v>
      </c>
      <c r="S10">
        <f t="shared" si="1"/>
        <v>2174.2657656607403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1835.9415596578592</v>
      </c>
      <c r="AC10">
        <f t="shared" si="2"/>
        <v>2002.9334840767224</v>
      </c>
      <c r="AE10">
        <f t="shared" si="3"/>
        <v>1378.3202412997412</v>
      </c>
      <c r="AF10">
        <f t="shared" si="4"/>
        <v>-68.916012064987058</v>
      </c>
      <c r="AG10">
        <f t="shared" si="4"/>
        <v>-23.02999839888534</v>
      </c>
      <c r="AH10">
        <f t="shared" si="5"/>
        <v>-452.33257817523997</v>
      </c>
      <c r="AI10">
        <f t="shared" si="6"/>
        <v>834.04165266062876</v>
      </c>
      <c r="AJ10">
        <f t="shared" si="7"/>
        <v>-166.99192441886316</v>
      </c>
      <c r="AK10">
        <f t="shared" si="24"/>
        <v>12.895917734459715</v>
      </c>
      <c r="AL10">
        <f t="shared" si="8"/>
        <v>679.94564597622525</v>
      </c>
      <c r="AN10">
        <f t="shared" si="9"/>
        <v>818.14191084645006</v>
      </c>
      <c r="AO10">
        <f t="shared" si="9"/>
        <v>-40.907095542322502</v>
      </c>
      <c r="AP10">
        <f t="shared" si="9"/>
        <v>-13.670122756876236</v>
      </c>
      <c r="AQ10">
        <f t="shared" si="9"/>
        <v>-268.49510640387746</v>
      </c>
      <c r="AR10">
        <f t="shared" si="9"/>
        <v>495.06958614337384</v>
      </c>
      <c r="AS10">
        <f t="shared" si="9"/>
        <v>-99.122894699087183</v>
      </c>
      <c r="AT10">
        <f t="shared" si="9"/>
        <v>7.6547455817962202</v>
      </c>
      <c r="AU10">
        <f t="shared" si="9"/>
        <v>403.60143702608281</v>
      </c>
      <c r="AW10">
        <v>7</v>
      </c>
      <c r="AX10">
        <f>(R10*SUMPRODUCT(K11:$K$23, X11:$X$23)-$AZ$3*SUMPRODUCT(K10:$K$22, W11:$W$23))/Z10</f>
        <v>2174.2657656607403</v>
      </c>
    </row>
    <row r="11" spans="1:52" x14ac:dyDescent="0.25">
      <c r="A11" t="s">
        <v>33</v>
      </c>
      <c r="C11" s="7">
        <f>AU25</f>
        <v>3647.0393298164386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1496.2226846772733</v>
      </c>
      <c r="P11">
        <f t="shared" si="22"/>
        <v>74.811134233863669</v>
      </c>
      <c r="Q11" s="4">
        <f t="shared" si="23"/>
        <v>25</v>
      </c>
      <c r="R11">
        <f t="shared" si="0"/>
        <v>250000</v>
      </c>
      <c r="S11">
        <f t="shared" si="1"/>
        <v>2357.0726656707088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2002.9334840767224</v>
      </c>
      <c r="AC11">
        <f t="shared" si="2"/>
        <v>2145.1693337463676</v>
      </c>
      <c r="AE11">
        <f t="shared" si="3"/>
        <v>1361.7106788313786</v>
      </c>
      <c r="AF11">
        <f t="shared" si="4"/>
        <v>-68.085533941568926</v>
      </c>
      <c r="AG11">
        <f t="shared" si="4"/>
        <v>-22.752473491689702</v>
      </c>
      <c r="AH11">
        <f t="shared" si="5"/>
        <v>-472.24923206781494</v>
      </c>
      <c r="AI11">
        <f t="shared" si="6"/>
        <v>798.62343933030502</v>
      </c>
      <c r="AJ11">
        <f t="shared" si="7"/>
        <v>-142.23584966964518</v>
      </c>
      <c r="AK11">
        <f t="shared" si="24"/>
        <v>7.9117407095196759</v>
      </c>
      <c r="AL11">
        <f t="shared" si="8"/>
        <v>664.29933037017952</v>
      </c>
      <c r="AN11">
        <f t="shared" si="9"/>
        <v>768.69502980886</v>
      </c>
      <c r="AO11">
        <f t="shared" si="9"/>
        <v>-38.434751490442999</v>
      </c>
      <c r="AP11">
        <f t="shared" si="9"/>
        <v>-12.843927539680749</v>
      </c>
      <c r="AQ11">
        <f t="shared" si="9"/>
        <v>-266.58793469485062</v>
      </c>
      <c r="AR11">
        <f t="shared" si="9"/>
        <v>450.8284160838856</v>
      </c>
      <c r="AS11">
        <f t="shared" si="9"/>
        <v>-80.293113949527566</v>
      </c>
      <c r="AT11">
        <f t="shared" si="9"/>
        <v>4.4662319647544608</v>
      </c>
      <c r="AU11">
        <f t="shared" si="9"/>
        <v>375.00153409911252</v>
      </c>
      <c r="AW11">
        <v>8</v>
      </c>
      <c r="AX11">
        <f>(R11*SUMPRODUCT(K12:$K$23, X12:$X$23)-$AZ$3*SUMPRODUCT(K11:$K$22, W12:$W$23))/Z11</f>
        <v>2357.0726656707088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1496.2226846772733</v>
      </c>
      <c r="P12">
        <f t="shared" si="22"/>
        <v>74.811134233863669</v>
      </c>
      <c r="Q12" s="4">
        <f t="shared" si="23"/>
        <v>25</v>
      </c>
      <c r="R12">
        <f t="shared" si="0"/>
        <v>250000</v>
      </c>
      <c r="S12">
        <f t="shared" si="1"/>
        <v>2517.781195181868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2145.1693337463676</v>
      </c>
      <c r="AC12">
        <f t="shared" si="2"/>
        <v>2263.528382663098</v>
      </c>
      <c r="AE12">
        <f t="shared" si="3"/>
        <v>1345.1297992186135</v>
      </c>
      <c r="AF12">
        <f t="shared" si="4"/>
        <v>-67.256489960930679</v>
      </c>
      <c r="AG12">
        <f t="shared" si="4"/>
        <v>-22.475427838950829</v>
      </c>
      <c r="AH12">
        <f t="shared" si="5"/>
        <v>-495.20917821977076</v>
      </c>
      <c r="AI12">
        <f t="shared" si="6"/>
        <v>760.18870319896132</v>
      </c>
      <c r="AJ12">
        <f t="shared" si="7"/>
        <v>-118.35904891673044</v>
      </c>
      <c r="AK12">
        <f t="shared" si="24"/>
        <v>7.8729980789093164</v>
      </c>
      <c r="AL12">
        <f t="shared" si="8"/>
        <v>649.70265236114017</v>
      </c>
      <c r="AN12">
        <f t="shared" si="9"/>
        <v>721.86995854884219</v>
      </c>
      <c r="AO12">
        <f t="shared" si="9"/>
        <v>-36.093497927442115</v>
      </c>
      <c r="AP12">
        <f t="shared" si="9"/>
        <v>-12.061539467712077</v>
      </c>
      <c r="AQ12">
        <f t="shared" si="9"/>
        <v>-265.75623345952965</v>
      </c>
      <c r="AR12">
        <f t="shared" si="9"/>
        <v>407.95868769415841</v>
      </c>
      <c r="AS12">
        <f t="shared" si="9"/>
        <v>-63.517916103734102</v>
      </c>
      <c r="AT12">
        <f t="shared" si="9"/>
        <v>4.2250798400115759</v>
      </c>
      <c r="AU12">
        <f t="shared" si="9"/>
        <v>348.66585143043585</v>
      </c>
      <c r="AW12">
        <v>9</v>
      </c>
      <c r="AX12">
        <f>(R12*SUMPRODUCT(K13:$K$23, X13:$X$23)-$AZ$3*SUMPRODUCT(K12:$K$22, W13:$W$23))/Z12</f>
        <v>2517.781195181868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1496.2226846772733</v>
      </c>
      <c r="P13">
        <f t="shared" si="22"/>
        <v>74.811134233863669</v>
      </c>
      <c r="Q13" s="4">
        <f t="shared" si="23"/>
        <v>25</v>
      </c>
      <c r="R13">
        <f t="shared" si="0"/>
        <v>250000</v>
      </c>
      <c r="S13">
        <f t="shared" si="1"/>
        <v>2656.7346793344755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2263.528382663098</v>
      </c>
      <c r="AC13">
        <f t="shared" si="2"/>
        <v>2359.0423345049871</v>
      </c>
      <c r="AE13">
        <f t="shared" si="3"/>
        <v>1328.5679907955989</v>
      </c>
      <c r="AF13">
        <f t="shared" si="4"/>
        <v>-66.42839953977996</v>
      </c>
      <c r="AG13">
        <f t="shared" si="4"/>
        <v>-22.198700841816262</v>
      </c>
      <c r="AH13">
        <f t="shared" si="5"/>
        <v>-519.72718745058035</v>
      </c>
      <c r="AI13">
        <f t="shared" si="6"/>
        <v>720.21370296342241</v>
      </c>
      <c r="AJ13">
        <f t="shared" si="7"/>
        <v>-95.513951841889138</v>
      </c>
      <c r="AK13">
        <f t="shared" si="24"/>
        <v>7.0513359478378339</v>
      </c>
      <c r="AL13">
        <f t="shared" si="8"/>
        <v>631.75108706937112</v>
      </c>
      <c r="AN13">
        <f t="shared" si="9"/>
        <v>677.93286065068583</v>
      </c>
      <c r="AO13">
        <f t="shared" si="9"/>
        <v>-33.8966430325343</v>
      </c>
      <c r="AP13">
        <f t="shared" si="9"/>
        <v>-11.327405799841086</v>
      </c>
      <c r="AQ13">
        <f t="shared" si="9"/>
        <v>-265.20294135290129</v>
      </c>
      <c r="AR13">
        <f t="shared" si="9"/>
        <v>367.50587046540915</v>
      </c>
      <c r="AS13">
        <f t="shared" si="9"/>
        <v>-48.738225708303922</v>
      </c>
      <c r="AT13">
        <f t="shared" si="9"/>
        <v>3.598108929046278</v>
      </c>
      <c r="AU13">
        <f t="shared" si="9"/>
        <v>322.36575368615149</v>
      </c>
      <c r="AW13">
        <v>10</v>
      </c>
      <c r="AX13">
        <f>(R13*SUMPRODUCT(K14:$K$23, X14:$X$23)-$AZ$3*SUMPRODUCT(K13:$K$22, W14:$W$23))/Z13</f>
        <v>2656.7346793344755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1496.2226846772733</v>
      </c>
      <c r="P14">
        <f t="shared" si="22"/>
        <v>74.811134233863669</v>
      </c>
      <c r="Q14" s="4">
        <f t="shared" si="23"/>
        <v>25</v>
      </c>
      <c r="R14">
        <f t="shared" si="0"/>
        <v>250000</v>
      </c>
      <c r="S14">
        <f t="shared" si="1"/>
        <v>2774.2969054940081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2359.0423345049871</v>
      </c>
      <c r="AC14">
        <f t="shared" si="2"/>
        <v>2432.7363005415405</v>
      </c>
      <c r="AE14">
        <f t="shared" si="3"/>
        <v>1312.0135885600091</v>
      </c>
      <c r="AF14">
        <f t="shared" si="4"/>
        <v>-65.600679428000461</v>
      </c>
      <c r="AG14">
        <f t="shared" si="4"/>
        <v>-21.922097592762452</v>
      </c>
      <c r="AH14">
        <f t="shared" si="5"/>
        <v>-546.16240635650024</v>
      </c>
      <c r="AI14">
        <f t="shared" si="6"/>
        <v>678.32840518274611</v>
      </c>
      <c r="AJ14">
        <f t="shared" si="7"/>
        <v>-73.69396603655332</v>
      </c>
      <c r="AK14">
        <f t="shared" si="24"/>
        <v>6.4898194385465917</v>
      </c>
      <c r="AL14">
        <f t="shared" si="8"/>
        <v>611.12425858473944</v>
      </c>
      <c r="AN14">
        <f t="shared" si="9"/>
        <v>636.7563154836123</v>
      </c>
      <c r="AO14">
        <f t="shared" si="9"/>
        <v>-31.837815774180616</v>
      </c>
      <c r="AP14">
        <f t="shared" si="9"/>
        <v>-10.639397497521516</v>
      </c>
      <c r="AQ14">
        <f t="shared" si="9"/>
        <v>-265.06765216427635</v>
      </c>
      <c r="AR14">
        <f t="shared" si="9"/>
        <v>329.21145004763383</v>
      </c>
      <c r="AS14">
        <f t="shared" si="9"/>
        <v>-35.765710581025651</v>
      </c>
      <c r="AT14">
        <f t="shared" si="9"/>
        <v>3.149688044297144</v>
      </c>
      <c r="AU14">
        <f t="shared" si="9"/>
        <v>296.59542751090538</v>
      </c>
      <c r="AW14">
        <v>11</v>
      </c>
      <c r="AX14">
        <f>(R14*SUMPRODUCT(K15:$K$23, X15:$X$23)-$AZ$3*SUMPRODUCT(K14:$K$22, W15:$W$23))/Z14</f>
        <v>2774.2969054940081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1496.2226846772733</v>
      </c>
      <c r="P15">
        <f t="shared" si="22"/>
        <v>74.811134233863669</v>
      </c>
      <c r="Q15" s="4">
        <f t="shared" si="23"/>
        <v>25</v>
      </c>
      <c r="R15">
        <f t="shared" si="0"/>
        <v>250000</v>
      </c>
      <c r="S15">
        <f t="shared" si="1"/>
        <v>2871.5002268791031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2432.7363005415405</v>
      </c>
      <c r="AC15">
        <f t="shared" si="2"/>
        <v>2486.2024672698994</v>
      </c>
      <c r="AE15">
        <f t="shared" si="3"/>
        <v>1295.4595982298861</v>
      </c>
      <c r="AF15">
        <f t="shared" si="4"/>
        <v>-64.772979911494303</v>
      </c>
      <c r="AG15">
        <f t="shared" si="4"/>
        <v>-21.645501226131145</v>
      </c>
      <c r="AH15">
        <f t="shared" si="5"/>
        <v>-573.75390703681592</v>
      </c>
      <c r="AI15">
        <f t="shared" si="6"/>
        <v>635.2872100554448</v>
      </c>
      <c r="AJ15">
        <f t="shared" si="7"/>
        <v>-53.466166728358985</v>
      </c>
      <c r="AK15">
        <f t="shared" si="24"/>
        <v>15.020033967325723</v>
      </c>
      <c r="AL15">
        <f t="shared" si="8"/>
        <v>596.84107729441155</v>
      </c>
      <c r="AN15">
        <f t="shared" si="9"/>
        <v>597.70150036090854</v>
      </c>
      <c r="AO15">
        <f t="shared" si="9"/>
        <v>-29.885075018045431</v>
      </c>
      <c r="AP15">
        <f t="shared" si="9"/>
        <v>-9.986840636790463</v>
      </c>
      <c r="AQ15">
        <f t="shared" si="9"/>
        <v>-264.71961884602348</v>
      </c>
      <c r="AR15">
        <f t="shared" si="9"/>
        <v>293.10996586004927</v>
      </c>
      <c r="AS15">
        <f t="shared" si="9"/>
        <v>-24.668317032621001</v>
      </c>
      <c r="AT15">
        <f t="shared" si="9"/>
        <v>6.9299705293852716</v>
      </c>
      <c r="AU15">
        <f t="shared" si="9"/>
        <v>275.37161935681354</v>
      </c>
      <c r="AW15">
        <v>12</v>
      </c>
      <c r="AX15">
        <f>(R15*SUMPRODUCT(K16:$K$23, X16:$X$23)-$AZ$3*SUMPRODUCT(K15:$K$22, W16:$W$23))/Z15</f>
        <v>2871.5002268791031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1496.2226846772733</v>
      </c>
      <c r="P16">
        <f t="shared" si="22"/>
        <v>74.811134233863669</v>
      </c>
      <c r="Q16" s="4">
        <f t="shared" si="23"/>
        <v>25</v>
      </c>
      <c r="R16">
        <f t="shared" si="0"/>
        <v>250000</v>
      </c>
      <c r="S16">
        <f t="shared" si="1"/>
        <v>2947.7441206522321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2486.2024672698994</v>
      </c>
      <c r="AC16">
        <f t="shared" si="2"/>
        <v>2519.5421637237055</v>
      </c>
      <c r="AE16">
        <f t="shared" si="3"/>
        <v>1278.8749586345186</v>
      </c>
      <c r="AF16">
        <f t="shared" si="4"/>
        <v>-63.94374793172593</v>
      </c>
      <c r="AG16">
        <f t="shared" si="4"/>
        <v>-21.368392748810059</v>
      </c>
      <c r="AH16">
        <f t="shared" si="5"/>
        <v>-606.5346505977642</v>
      </c>
      <c r="AI16">
        <f t="shared" si="6"/>
        <v>587.02816735621843</v>
      </c>
      <c r="AJ16">
        <f t="shared" si="7"/>
        <v>-33.339696453806027</v>
      </c>
      <c r="AK16">
        <f t="shared" si="24"/>
        <v>26.278049113606119</v>
      </c>
      <c r="AL16">
        <f t="shared" si="8"/>
        <v>579.96652001601853</v>
      </c>
      <c r="AN16">
        <f t="shared" si="9"/>
        <v>559.44785175642016</v>
      </c>
      <c r="AO16">
        <f t="shared" si="9"/>
        <v>-27.972392587821005</v>
      </c>
      <c r="AP16">
        <f t="shared" si="9"/>
        <v>-9.3476702613469911</v>
      </c>
      <c r="AQ16">
        <f t="shared" si="9"/>
        <v>-265.33048051472827</v>
      </c>
      <c r="AR16">
        <f t="shared" si="9"/>
        <v>256.79730839252386</v>
      </c>
      <c r="AS16">
        <f t="shared" si="9"/>
        <v>-14.584554520645128</v>
      </c>
      <c r="AT16">
        <f t="shared" si="9"/>
        <v>11.495414798529966</v>
      </c>
      <c r="AU16">
        <f t="shared" si="9"/>
        <v>253.7081686704087</v>
      </c>
      <c r="AW16">
        <v>13</v>
      </c>
      <c r="AX16">
        <f>(R16*SUMPRODUCT(K17:$K$23, X17:$X$23)-$AZ$3*SUMPRODUCT(K16:$K$22, W17:$W$23))/Z16</f>
        <v>2947.7441206522321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1496.2226846772733</v>
      </c>
      <c r="P17">
        <f t="shared" si="22"/>
        <v>74.811134233863669</v>
      </c>
      <c r="Q17" s="4">
        <f t="shared" si="23"/>
        <v>25</v>
      </c>
      <c r="R17">
        <f t="shared" si="0"/>
        <v>250000</v>
      </c>
      <c r="S17">
        <f t="shared" si="1"/>
        <v>3003.4314560204207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2519.5421637237055</v>
      </c>
      <c r="AC17">
        <f t="shared" si="2"/>
        <v>2533.731356361227</v>
      </c>
      <c r="AE17">
        <f t="shared" si="3"/>
        <v>1262.231679922849</v>
      </c>
      <c r="AF17">
        <f t="shared" si="4"/>
        <v>-63.11158399614245</v>
      </c>
      <c r="AG17">
        <f t="shared" si="4"/>
        <v>-21.090304485577043</v>
      </c>
      <c r="AH17">
        <f t="shared" si="5"/>
        <v>-644.04335744913521</v>
      </c>
      <c r="AI17">
        <f t="shared" si="6"/>
        <v>533.98643399199443</v>
      </c>
      <c r="AJ17">
        <f t="shared" si="7"/>
        <v>-14.189192637521501</v>
      </c>
      <c r="AK17">
        <f t="shared" si="24"/>
        <v>51.317539183175683</v>
      </c>
      <c r="AL17">
        <f t="shared" si="8"/>
        <v>571.11478053764858</v>
      </c>
      <c r="AN17">
        <f t="shared" si="9"/>
        <v>520.07836245046815</v>
      </c>
      <c r="AO17">
        <f t="shared" si="9"/>
        <v>-26.003918122523409</v>
      </c>
      <c r="AP17">
        <f t="shared" si="9"/>
        <v>-8.6898555906243011</v>
      </c>
      <c r="AQ17">
        <f t="shared" si="9"/>
        <v>-265.36571694169567</v>
      </c>
      <c r="AR17">
        <f t="shared" si="9"/>
        <v>220.01887179562482</v>
      </c>
      <c r="AS17">
        <f t="shared" si="9"/>
        <v>-5.8463847713499604</v>
      </c>
      <c r="AT17">
        <f t="shared" si="9"/>
        <v>21.144408089175084</v>
      </c>
      <c r="AU17">
        <f t="shared" si="9"/>
        <v>235.31689511344993</v>
      </c>
      <c r="AW17">
        <v>14</v>
      </c>
      <c r="AX17">
        <f>(R17*SUMPRODUCT(K18:$K$23, X18:$X$23)-$AZ$3*SUMPRODUCT(K17:$K$22, W18:$W$23))/Z17</f>
        <v>3003.4314560204207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1496.2226846772733</v>
      </c>
      <c r="P18">
        <f t="shared" si="22"/>
        <v>74.811134233863669</v>
      </c>
      <c r="Q18" s="4">
        <f t="shared" si="23"/>
        <v>25</v>
      </c>
      <c r="R18">
        <f t="shared" si="0"/>
        <v>250000</v>
      </c>
      <c r="S18">
        <f t="shared" si="1"/>
        <v>2901.818759404789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2533.731356361227</v>
      </c>
      <c r="AC18">
        <f t="shared" si="2"/>
        <v>2412.0263540975952</v>
      </c>
      <c r="AE18">
        <f t="shared" si="3"/>
        <v>1243.6781364596629</v>
      </c>
      <c r="AF18">
        <f t="shared" si="4"/>
        <v>-62.183906822983154</v>
      </c>
      <c r="AG18">
        <f t="shared" si="4"/>
        <v>-20.780298099943547</v>
      </c>
      <c r="AH18">
        <f t="shared" si="5"/>
        <v>-991.03340777726544</v>
      </c>
      <c r="AI18">
        <f t="shared" si="6"/>
        <v>169.68052375947082</v>
      </c>
      <c r="AJ18">
        <f t="shared" si="7"/>
        <v>121.70500226363174</v>
      </c>
      <c r="AK18">
        <f t="shared" si="24"/>
        <v>80.248872657554784</v>
      </c>
      <c r="AL18">
        <f t="shared" si="8"/>
        <v>371.63439868065734</v>
      </c>
      <c r="AN18">
        <f t="shared" si="9"/>
        <v>478.86527483488339</v>
      </c>
      <c r="AO18">
        <f t="shared" si="9"/>
        <v>-23.943263741744172</v>
      </c>
      <c r="AP18">
        <f t="shared" si="9"/>
        <v>-8.0012367099315149</v>
      </c>
      <c r="AQ18">
        <f t="shared" si="9"/>
        <v>-381.58706121244364</v>
      </c>
      <c r="AR18">
        <f t="shared" si="9"/>
        <v>65.333713170764042</v>
      </c>
      <c r="AS18">
        <f t="shared" si="9"/>
        <v>46.861239776763064</v>
      </c>
      <c r="AT18">
        <f t="shared" si="9"/>
        <v>30.89899012757623</v>
      </c>
      <c r="AU18">
        <f t="shared" si="9"/>
        <v>143.09394307510334</v>
      </c>
      <c r="AW18">
        <v>15</v>
      </c>
      <c r="AX18">
        <f>(R18*SUMPRODUCT(K19:$K$23, X19:$X$23)-$AZ$3*SUMPRODUCT(K18:$K$22, W19:$W$23))/Z18</f>
        <v>2901.818759404789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1496.2226846772733</v>
      </c>
      <c r="P19">
        <f t="shared" si="22"/>
        <v>74.811134233863669</v>
      </c>
      <c r="Q19" s="4">
        <f t="shared" si="23"/>
        <v>25</v>
      </c>
      <c r="R19">
        <f t="shared" si="0"/>
        <v>250000</v>
      </c>
      <c r="S19">
        <f t="shared" si="1"/>
        <v>2646.1906642155041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2412.0263540975952</v>
      </c>
      <c r="AC19">
        <f t="shared" si="2"/>
        <v>2163.144959202089</v>
      </c>
      <c r="AE19">
        <f t="shared" si="3"/>
        <v>1223.096506979392</v>
      </c>
      <c r="AF19">
        <f t="shared" si="4"/>
        <v>-61.154825348969602</v>
      </c>
      <c r="AG19">
        <f t="shared" si="4"/>
        <v>-20.436404946687581</v>
      </c>
      <c r="AH19">
        <f t="shared" si="5"/>
        <v>-1360.9017225653031</v>
      </c>
      <c r="AI19">
        <f t="shared" si="6"/>
        <v>-219.3964458815683</v>
      </c>
      <c r="AJ19">
        <f t="shared" si="7"/>
        <v>248.88139489550622</v>
      </c>
      <c r="AK19">
        <f t="shared" si="24"/>
        <v>79.699487196734793</v>
      </c>
      <c r="AL19">
        <f t="shared" si="8"/>
        <v>109.18443621067271</v>
      </c>
      <c r="AN19">
        <f t="shared" si="9"/>
        <v>438.73722135423969</v>
      </c>
      <c r="AO19">
        <f t="shared" si="9"/>
        <v>-21.936861067711988</v>
      </c>
      <c r="AP19">
        <f t="shared" si="9"/>
        <v>-7.3307473855215752</v>
      </c>
      <c r="AQ19">
        <f t="shared" si="9"/>
        <v>-488.16936103355226</v>
      </c>
      <c r="AR19">
        <f t="shared" si="9"/>
        <v>-78.699748132546134</v>
      </c>
      <c r="AS19">
        <f t="shared" si="9"/>
        <v>89.276300782585309</v>
      </c>
      <c r="AT19">
        <f t="shared" si="9"/>
        <v>28.589020863455371</v>
      </c>
      <c r="AU19">
        <f t="shared" si="9"/>
        <v>39.16557351349455</v>
      </c>
      <c r="AW19">
        <v>16</v>
      </c>
      <c r="AX19">
        <f>(R19*SUMPRODUCT(K20:$K$23, X20:$X$23)-$AZ$3*SUMPRODUCT(K19:$K$22, W20:$W$23))/Z19</f>
        <v>2646.1906642155041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1496.2226846772733</v>
      </c>
      <c r="P20">
        <f t="shared" si="22"/>
        <v>74.811134233863669</v>
      </c>
      <c r="Q20" s="4">
        <f t="shared" si="23"/>
        <v>25</v>
      </c>
      <c r="R20">
        <f t="shared" si="0"/>
        <v>250000</v>
      </c>
      <c r="S20">
        <f t="shared" si="1"/>
        <v>2229.7344640342235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2163.144959202089</v>
      </c>
      <c r="AC20">
        <f t="shared" si="2"/>
        <v>1788.9263226059129</v>
      </c>
      <c r="AE20">
        <f t="shared" si="3"/>
        <v>1200.4264132225289</v>
      </c>
      <c r="AF20">
        <f t="shared" si="4"/>
        <v>-60.021320661126452</v>
      </c>
      <c r="AG20">
        <f t="shared" si="4"/>
        <v>-20.057616181000725</v>
      </c>
      <c r="AH20">
        <f t="shared" si="5"/>
        <v>-1744.2471621997847</v>
      </c>
      <c r="AI20">
        <f t="shared" si="6"/>
        <v>-623.89968581938297</v>
      </c>
      <c r="AJ20">
        <f t="shared" si="7"/>
        <v>374.21863659617611</v>
      </c>
      <c r="AK20">
        <f t="shared" si="24"/>
        <v>14.205265222583012</v>
      </c>
      <c r="AL20">
        <f t="shared" si="8"/>
        <v>-235.47578400062383</v>
      </c>
      <c r="AN20">
        <f t="shared" si="9"/>
        <v>408.42760785017435</v>
      </c>
      <c r="AO20">
        <f t="shared" si="9"/>
        <v>-20.42138039250872</v>
      </c>
      <c r="AP20">
        <f t="shared" si="9"/>
        <v>-6.8243118493132231</v>
      </c>
      <c r="AQ20">
        <f t="shared" si="9"/>
        <v>-593.45469918833942</v>
      </c>
      <c r="AR20">
        <f t="shared" si="9"/>
        <v>-212.27278357998702</v>
      </c>
      <c r="AS20">
        <f t="shared" si="9"/>
        <v>127.32244215422557</v>
      </c>
      <c r="AT20">
        <f t="shared" si="9"/>
        <v>4.8331346510128332</v>
      </c>
      <c r="AU20">
        <f t="shared" si="9"/>
        <v>-80.117206774748595</v>
      </c>
      <c r="AW20">
        <v>17</v>
      </c>
      <c r="AX20">
        <f>(R20*SUMPRODUCT(K21:$K$23, X21:$X$23)-$AZ$3*SUMPRODUCT(K20:$K$22, W21:$W$23))/Z20</f>
        <v>2229.7344640342235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1496.2226846772733</v>
      </c>
      <c r="P21">
        <f t="shared" si="22"/>
        <v>74.811134233863669</v>
      </c>
      <c r="Q21" s="4">
        <f t="shared" si="23"/>
        <v>25</v>
      </c>
      <c r="R21">
        <f t="shared" si="0"/>
        <v>250000</v>
      </c>
      <c r="S21">
        <f t="shared" si="1"/>
        <v>1642.8112893863304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1788.9263226059129</v>
      </c>
      <c r="AC21">
        <f t="shared" si="2"/>
        <v>1290.5923225293936</v>
      </c>
      <c r="AE21">
        <f t="shared" si="3"/>
        <v>1175.4323348728228</v>
      </c>
      <c r="AF21">
        <f t="shared" si="4"/>
        <v>-58.77161674364114</v>
      </c>
      <c r="AG21">
        <f t="shared" si="4"/>
        <v>-19.639996554496111</v>
      </c>
      <c r="AH21">
        <f t="shared" si="5"/>
        <v>-2170.4346469460888</v>
      </c>
      <c r="AI21">
        <f t="shared" si="6"/>
        <v>-1073.4139253714031</v>
      </c>
      <c r="AJ21">
        <f t="shared" si="7"/>
        <v>498.33400007651926</v>
      </c>
      <c r="AK21">
        <f t="shared" si="24"/>
        <v>4.6489392651761516</v>
      </c>
      <c r="AL21">
        <f t="shared" si="8"/>
        <v>-570.4309860297077</v>
      </c>
      <c r="AN21">
        <f t="shared" si="9"/>
        <v>380.40876688588037</v>
      </c>
      <c r="AO21">
        <f t="shared" si="9"/>
        <v>-19.020438344294018</v>
      </c>
      <c r="AP21">
        <f t="shared" si="9"/>
        <v>-6.3561522422702126</v>
      </c>
      <c r="AQ21">
        <f t="shared" si="9"/>
        <v>-702.42441283571213</v>
      </c>
      <c r="AR21">
        <f t="shared" si="9"/>
        <v>-347.39223653639596</v>
      </c>
      <c r="AS21">
        <f t="shared" si="9"/>
        <v>161.27735884254682</v>
      </c>
      <c r="AT21">
        <f t="shared" si="9"/>
        <v>1.5045504540968366</v>
      </c>
      <c r="AU21">
        <f t="shared" si="9"/>
        <v>-184.61032723975231</v>
      </c>
      <c r="AW21">
        <v>18</v>
      </c>
      <c r="AX21">
        <f>(R21*SUMPRODUCT(K22:$K$23, X22:$X$23)-$AZ$3*SUMPRODUCT(K21:$K$22, W22:$W$23))/Z21</f>
        <v>1642.8112893863304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1496.2226846772733</v>
      </c>
      <c r="P22">
        <f t="shared" si="22"/>
        <v>74.811134233863669</v>
      </c>
      <c r="Q22" s="4">
        <f t="shared" si="23"/>
        <v>25</v>
      </c>
      <c r="R22">
        <f t="shared" si="0"/>
        <v>250000</v>
      </c>
      <c r="S22">
        <f t="shared" si="1"/>
        <v>890.657584451959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1290.5923225293936</v>
      </c>
      <c r="AC22">
        <f t="shared" si="2"/>
        <v>683.31139135503304</v>
      </c>
      <c r="AE22">
        <f t="shared" si="3"/>
        <v>1147.9001832930967</v>
      </c>
      <c r="AF22">
        <f t="shared" si="4"/>
        <v>-57.395009164654837</v>
      </c>
      <c r="AG22">
        <f t="shared" si="4"/>
        <v>-19.179968915200149</v>
      </c>
      <c r="AH22">
        <f t="shared" si="5"/>
        <v>-2636.2767375100129</v>
      </c>
      <c r="AI22">
        <f t="shared" si="6"/>
        <v>-1564.9515322967711</v>
      </c>
      <c r="AJ22">
        <f t="shared" si="7"/>
        <v>607.2809311743606</v>
      </c>
      <c r="AK22">
        <f t="shared" si="24"/>
        <v>50.003047429814551</v>
      </c>
      <c r="AL22">
        <f t="shared" si="8"/>
        <v>-907.66755369259602</v>
      </c>
      <c r="AN22">
        <f t="shared" si="9"/>
        <v>347.19481527019849</v>
      </c>
      <c r="AO22">
        <f t="shared" si="9"/>
        <v>-17.359740763509926</v>
      </c>
      <c r="AP22">
        <f t="shared" si="9"/>
        <v>-5.8011888675696426</v>
      </c>
      <c r="AQ22">
        <f t="shared" si="9"/>
        <v>-797.37038829900064</v>
      </c>
      <c r="AR22">
        <f t="shared" si="9"/>
        <v>-473.33650265988166</v>
      </c>
      <c r="AS22">
        <f t="shared" si="9"/>
        <v>183.67868024145147</v>
      </c>
      <c r="AT22">
        <f t="shared" si="9"/>
        <v>15.123962055251848</v>
      </c>
      <c r="AU22">
        <f t="shared" si="9"/>
        <v>-274.53386036317835</v>
      </c>
      <c r="AW22">
        <v>19</v>
      </c>
      <c r="AX22">
        <f>(R22*SUMPRODUCT(K23:$K$23, X23:$X$23)-$AZ$3*SUMPRODUCT(K22:$K$22, W23:$W$23))/Z22</f>
        <v>890.657584451959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1496.2226846772733</v>
      </c>
      <c r="P23">
        <f t="shared" si="22"/>
        <v>74.811134233863669</v>
      </c>
      <c r="Q23" s="4">
        <f t="shared" si="23"/>
        <v>25</v>
      </c>
      <c r="R23">
        <f t="shared" si="0"/>
        <v>250000</v>
      </c>
      <c r="S23">
        <f t="shared" si="1"/>
        <v>914.71833555027342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683.31139135503304</v>
      </c>
      <c r="AC23">
        <f t="shared" si="2"/>
        <v>683.31139135503304</v>
      </c>
      <c r="AE23">
        <f t="shared" si="3"/>
        <v>1117.7058168717551</v>
      </c>
      <c r="AF23">
        <f t="shared" si="4"/>
        <v>-55.885290843587761</v>
      </c>
      <c r="AG23">
        <f t="shared" si="4"/>
        <v>-18.675459012854727</v>
      </c>
      <c r="AH23">
        <f t="shared" si="5"/>
        <v>-3127.1021319342321</v>
      </c>
      <c r="AI23">
        <f t="shared" si="6"/>
        <v>-2083.9570649189191</v>
      </c>
      <c r="AJ23">
        <f t="shared" si="7"/>
        <v>0</v>
      </c>
      <c r="AK23">
        <f t="shared" si="24"/>
        <v>122.15923421682405</v>
      </c>
      <c r="AL23">
        <f t="shared" si="8"/>
        <v>-1961.7978307020951</v>
      </c>
      <c r="AN23">
        <f t="shared" si="9"/>
        <v>306.24350289820745</v>
      </c>
      <c r="AO23">
        <f t="shared" si="9"/>
        <v>-15.312175144910373</v>
      </c>
      <c r="AP23">
        <f t="shared" si="9"/>
        <v>-5.1169439220917585</v>
      </c>
      <c r="AQ23">
        <f t="shared" si="9"/>
        <v>-856.80390702831278</v>
      </c>
      <c r="AR23">
        <f t="shared" si="9"/>
        <v>-570.98952319710736</v>
      </c>
      <c r="AS23">
        <f t="shared" si="9"/>
        <v>0</v>
      </c>
      <c r="AT23">
        <f t="shared" si="9"/>
        <v>33.47076773978641</v>
      </c>
      <c r="AU23">
        <f t="shared" si="9"/>
        <v>-537.51875545732094</v>
      </c>
      <c r="AW23">
        <v>20</v>
      </c>
      <c r="AX23">
        <f>(R23*SUMPRODUCT(K$23:$K24, X$23:$X24)-$AZ$3*SUMPRODUCT(K$22:$K23, W$23:$W24))/Z23</f>
        <v>914.71833555027342</v>
      </c>
    </row>
    <row r="25" spans="5:50" x14ac:dyDescent="0.25">
      <c r="AN25" s="8">
        <f t="shared" ref="AN25:AU25" si="25">SUM(AN3:AN23)</f>
        <v>14351.535454487363</v>
      </c>
      <c r="AO25" s="8">
        <f t="shared" si="25"/>
        <v>-1839.7437862323229</v>
      </c>
      <c r="AP25" s="8">
        <f t="shared" si="25"/>
        <v>-414.79611460012904</v>
      </c>
      <c r="AQ25" s="8">
        <f t="shared" si="25"/>
        <v>-7711.8264171393521</v>
      </c>
      <c r="AR25" s="8">
        <f t="shared" si="25"/>
        <v>4385.1691365155575</v>
      </c>
      <c r="AS25" s="8">
        <f t="shared" si="25"/>
        <v>-1213.2164555594347</v>
      </c>
      <c r="AT25" s="8">
        <f t="shared" si="25"/>
        <v>475.08664886031443</v>
      </c>
      <c r="AU25" s="9">
        <f t="shared" si="25"/>
        <v>3647.0393298164386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090E3-DC7E-4708-8CA5-F0B4CE71AACD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5922.9660613513497</v>
      </c>
      <c r="K3">
        <v>1</v>
      </c>
      <c r="L3" s="2">
        <v>0</v>
      </c>
      <c r="O3">
        <f>$C$3</f>
        <v>5922.9660613513497</v>
      </c>
      <c r="P3">
        <f>O3*B5</f>
        <v>4738.3728490810799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5922.9660613513497</v>
      </c>
      <c r="AF3">
        <f t="shared" ref="AF3:AG23" si="4">-$Z3*P3</f>
        <v>-4738.3728490810799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984.59321227026976</v>
      </c>
      <c r="AJ3">
        <f t="shared" ref="AJ3:AJ23" si="7">AB3-AC3</f>
        <v>0</v>
      </c>
      <c r="AL3">
        <f t="shared" ref="AL3:AL23" si="8">SUM(AI3:AK3)</f>
        <v>984.59321227026976</v>
      </c>
      <c r="AN3">
        <f t="shared" ref="AN3:AU23" si="9">AE3*$K3</f>
        <v>5922.9660613513497</v>
      </c>
      <c r="AO3">
        <f t="shared" si="9"/>
        <v>-4738.3728490810799</v>
      </c>
      <c r="AP3">
        <f t="shared" si="9"/>
        <v>-200</v>
      </c>
      <c r="AQ3">
        <f t="shared" si="9"/>
        <v>0</v>
      </c>
      <c r="AR3">
        <f t="shared" si="9"/>
        <v>984.59321227026976</v>
      </c>
      <c r="AS3">
        <f t="shared" si="9"/>
        <v>0</v>
      </c>
      <c r="AT3">
        <f t="shared" si="9"/>
        <v>0</v>
      </c>
      <c r="AU3">
        <f t="shared" si="9"/>
        <v>984.59321227026976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3505.7278427042697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250000</v>
      </c>
      <c r="S4">
        <f t="shared" si="1"/>
        <v>2965.6247460615859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2928.6720682413688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-615.08375000000001</v>
      </c>
      <c r="AI4">
        <f t="shared" si="6"/>
        <v>-615.08375000000001</v>
      </c>
      <c r="AJ4">
        <f t="shared" si="7"/>
        <v>-2928.6720682413688</v>
      </c>
      <c r="AK4">
        <f>H4*SUM(AB4, AE4:AF4)</f>
        <v>0</v>
      </c>
      <c r="AL4">
        <f t="shared" si="8"/>
        <v>-3543.7558182413686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-577.0557744628951</v>
      </c>
      <c r="AR4">
        <f t="shared" si="9"/>
        <v>-577.0557744628951</v>
      </c>
      <c r="AS4">
        <f t="shared" si="9"/>
        <v>-2747.6049050017532</v>
      </c>
      <c r="AT4">
        <f t="shared" si="9"/>
        <v>0</v>
      </c>
      <c r="AU4">
        <f t="shared" si="9"/>
        <v>-3324.6606794646477</v>
      </c>
      <c r="AW4">
        <v>1</v>
      </c>
      <c r="AX4">
        <f>(R4*SUMPRODUCT(K5:$K$23, X5:$X$23)-$AZ$3*SUMPRODUCT(K4:$K$22, W5:$W$23))/Z4</f>
        <v>2965.6247460615859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5922.9660613513497</v>
      </c>
      <c r="P5">
        <f t="shared" ref="P5:P23" si="22">O5*$C$5</f>
        <v>296.1483030675675</v>
      </c>
      <c r="Q5" s="4">
        <f t="shared" ref="Q5:Q23" si="23">$C$8</f>
        <v>25</v>
      </c>
      <c r="R5">
        <f t="shared" si="0"/>
        <v>250000</v>
      </c>
      <c r="S5">
        <f t="shared" si="1"/>
        <v>5762.2749749383502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2928.6720682413688</v>
      </c>
      <c r="AC5">
        <f t="shared" si="2"/>
        <v>5618.6770083581105</v>
      </c>
      <c r="AE5">
        <f t="shared" si="3"/>
        <v>5775.3636150548809</v>
      </c>
      <c r="AF5">
        <f t="shared" si="4"/>
        <v>-288.76818075274406</v>
      </c>
      <c r="AG5">
        <f t="shared" si="4"/>
        <v>-24.376991000929387</v>
      </c>
      <c r="AH5">
        <f t="shared" si="5"/>
        <v>-646.15707820615</v>
      </c>
      <c r="AI5">
        <f t="shared" si="6"/>
        <v>4816.0613650950572</v>
      </c>
      <c r="AJ5">
        <f t="shared" si="7"/>
        <v>-2690.0049401167416</v>
      </c>
      <c r="AK5">
        <f>H5*SUM(AB5, AE5:AF5)</f>
        <v>727.07911221975894</v>
      </c>
      <c r="AL5">
        <f t="shared" si="8"/>
        <v>2853.1355371980744</v>
      </c>
      <c r="AN5">
        <f t="shared" si="9"/>
        <v>4987.3875098039216</v>
      </c>
      <c r="AO5">
        <f t="shared" si="9"/>
        <v>-249.36937549019609</v>
      </c>
      <c r="AP5">
        <f t="shared" si="9"/>
        <v>-21.051055578165968</v>
      </c>
      <c r="AQ5">
        <f t="shared" si="9"/>
        <v>-557.99702945389788</v>
      </c>
      <c r="AR5">
        <f t="shared" si="9"/>
        <v>4158.9700492816619</v>
      </c>
      <c r="AS5">
        <f t="shared" si="9"/>
        <v>-2322.987422761882</v>
      </c>
      <c r="AT5">
        <f t="shared" si="9"/>
        <v>627.87826440425624</v>
      </c>
      <c r="AU5">
        <f t="shared" si="9"/>
        <v>2463.8608909240356</v>
      </c>
      <c r="AW5">
        <v>2</v>
      </c>
      <c r="AX5">
        <f>(R5*SUMPRODUCT(K6:$K$23, X6:$X$23)-$AZ$3*SUMPRODUCT(K5:$K$22, W6:$W$23))/Z5</f>
        <v>5762.2749749383502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5922.9660613513497</v>
      </c>
      <c r="P6">
        <f t="shared" si="22"/>
        <v>296.1483030675675</v>
      </c>
      <c r="Q6" s="4">
        <f t="shared" si="23"/>
        <v>25</v>
      </c>
      <c r="R6">
        <f t="shared" si="0"/>
        <v>250000</v>
      </c>
      <c r="S6">
        <f t="shared" si="1"/>
        <v>8351.0081020802354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5618.6770083581105</v>
      </c>
      <c r="AC6">
        <f t="shared" si="2"/>
        <v>8038.6515519682553</v>
      </c>
      <c r="AE6">
        <f t="shared" si="3"/>
        <v>5701.4266708084051</v>
      </c>
      <c r="AF6">
        <f t="shared" si="4"/>
        <v>-285.07133354042026</v>
      </c>
      <c r="AG6">
        <f t="shared" si="4"/>
        <v>-24.064913641880636</v>
      </c>
      <c r="AH6">
        <f t="shared" si="5"/>
        <v>-683.07449039452263</v>
      </c>
      <c r="AI6">
        <f t="shared" si="6"/>
        <v>4709.2159332315823</v>
      </c>
      <c r="AJ6">
        <f t="shared" si="7"/>
        <v>-2419.9745436101448</v>
      </c>
      <c r="AK6">
        <f>H6*SUM(AB6, AE6:AF6)</f>
        <v>1200.6115192041193</v>
      </c>
      <c r="AL6">
        <f t="shared" si="8"/>
        <v>3489.8529088255568</v>
      </c>
      <c r="AN6">
        <f t="shared" si="9"/>
        <v>4440.4205776675781</v>
      </c>
      <c r="AO6">
        <f t="shared" si="9"/>
        <v>-222.02102888337888</v>
      </c>
      <c r="AP6">
        <f t="shared" si="9"/>
        <v>-18.742385705374431</v>
      </c>
      <c r="AQ6">
        <f t="shared" si="9"/>
        <v>-531.99632273750944</v>
      </c>
      <c r="AR6">
        <f t="shared" si="9"/>
        <v>3667.6608403413156</v>
      </c>
      <c r="AS6">
        <f t="shared" si="9"/>
        <v>-1884.739624188582</v>
      </c>
      <c r="AT6">
        <f t="shared" si="9"/>
        <v>935.06773014460077</v>
      </c>
      <c r="AU6">
        <f t="shared" si="9"/>
        <v>2717.9889462973342</v>
      </c>
      <c r="AW6">
        <v>3</v>
      </c>
      <c r="AX6">
        <f>(R6*SUMPRODUCT(K7:$K$23, X7:$X$23)-$AZ$3*SUMPRODUCT(K6:$K$22, W7:$W$23))/Z6</f>
        <v>8351.0081020802354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5922.9660613513497</v>
      </c>
      <c r="P7">
        <f t="shared" si="22"/>
        <v>296.1483030675675</v>
      </c>
      <c r="Q7" s="4">
        <f t="shared" si="23"/>
        <v>25</v>
      </c>
      <c r="R7">
        <f t="shared" si="0"/>
        <v>250000</v>
      </c>
      <c r="S7">
        <f t="shared" si="1"/>
        <v>10689.244515701346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8038.6515519682553</v>
      </c>
      <c r="AC7">
        <f t="shared" si="2"/>
        <v>10155.523206667116</v>
      </c>
      <c r="AE7">
        <f t="shared" si="3"/>
        <v>5627.2283041145047</v>
      </c>
      <c r="AF7">
        <f t="shared" si="4"/>
        <v>-281.36141520572522</v>
      </c>
      <c r="AG7">
        <f t="shared" si="4"/>
        <v>-23.751732855745203</v>
      </c>
      <c r="AH7">
        <f t="shared" si="5"/>
        <v>-725.31649716628249</v>
      </c>
      <c r="AI7">
        <f t="shared" si="6"/>
        <v>4596.7986588867516</v>
      </c>
      <c r="AJ7">
        <f t="shared" si="7"/>
        <v>-2116.8716546988608</v>
      </c>
      <c r="AK7">
        <f>H7*SUM(AB7, AE7:AF7)</f>
        <v>1401.3590807598255</v>
      </c>
      <c r="AL7">
        <f t="shared" si="8"/>
        <v>3881.2860849477165</v>
      </c>
      <c r="AN7">
        <f t="shared" si="9"/>
        <v>3967.2607443376592</v>
      </c>
      <c r="AO7">
        <f t="shared" si="9"/>
        <v>-198.36303721688296</v>
      </c>
      <c r="AP7">
        <f t="shared" si="9"/>
        <v>-16.745245132438392</v>
      </c>
      <c r="AQ7">
        <f t="shared" si="9"/>
        <v>-511.35648154248707</v>
      </c>
      <c r="AR7">
        <f t="shared" si="9"/>
        <v>3240.7959804458505</v>
      </c>
      <c r="AS7">
        <f t="shared" si="9"/>
        <v>-1492.4188894819374</v>
      </c>
      <c r="AT7">
        <f t="shared" si="9"/>
        <v>987.97428669359977</v>
      </c>
      <c r="AU7">
        <f t="shared" si="9"/>
        <v>2736.3513776575132</v>
      </c>
      <c r="AW7">
        <v>4</v>
      </c>
      <c r="AX7">
        <f>(R7*SUMPRODUCT(K8:$K$23, X8:$X$23)-$AZ$3*SUMPRODUCT(K7:$K$22, W8:$W$23))/Z7</f>
        <v>10689.244515701346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5922.9660613513497</v>
      </c>
      <c r="P8">
        <f t="shared" si="22"/>
        <v>296.1483030675675</v>
      </c>
      <c r="Q8" s="4">
        <f t="shared" si="23"/>
        <v>25</v>
      </c>
      <c r="R8">
        <f t="shared" si="0"/>
        <v>250000</v>
      </c>
      <c r="S8">
        <f t="shared" si="1"/>
        <v>12573.413718731174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10155.523206667116</v>
      </c>
      <c r="AC8">
        <f t="shared" si="2"/>
        <v>11770.025961022682</v>
      </c>
      <c r="AE8">
        <f t="shared" si="3"/>
        <v>5544.5136752723256</v>
      </c>
      <c r="AF8">
        <f t="shared" si="4"/>
        <v>-277.2256837636163</v>
      </c>
      <c r="AG8">
        <f t="shared" si="4"/>
        <v>-23.402606134498605</v>
      </c>
      <c r="AH8">
        <f t="shared" si="5"/>
        <v>-1116.0939268914672</v>
      </c>
      <c r="AI8">
        <f t="shared" si="6"/>
        <v>4127.791458482744</v>
      </c>
      <c r="AJ8">
        <f t="shared" si="7"/>
        <v>-1614.5027543555661</v>
      </c>
      <c r="AK8">
        <f t="shared" ref="AK8:AK23" si="24">H8*SUM(AB8:AB8, AE8:AF8)</f>
        <v>1118.1538118677477</v>
      </c>
      <c r="AL8">
        <f t="shared" si="8"/>
        <v>3631.4425159949255</v>
      </c>
      <c r="AN8">
        <f t="shared" si="9"/>
        <v>3644.7048752043256</v>
      </c>
      <c r="AO8">
        <f t="shared" si="9"/>
        <v>-182.23524376021629</v>
      </c>
      <c r="AP8">
        <f t="shared" si="9"/>
        <v>-15.383782540080817</v>
      </c>
      <c r="AQ8">
        <f t="shared" si="9"/>
        <v>-733.66812939233557</v>
      </c>
      <c r="AR8">
        <f t="shared" si="9"/>
        <v>2713.4177195116936</v>
      </c>
      <c r="AS8">
        <f t="shared" si="9"/>
        <v>-1061.2988630678281</v>
      </c>
      <c r="AT8">
        <f t="shared" si="9"/>
        <v>735.02220177002539</v>
      </c>
      <c r="AU8">
        <f t="shared" si="9"/>
        <v>2387.1410582138906</v>
      </c>
      <c r="AW8">
        <v>5</v>
      </c>
      <c r="AX8">
        <f>(R8*SUMPRODUCT(K9:$K$23, X9:$X$23)-$AZ$3*SUMPRODUCT(K8:$K$22, W9:$W$23))/Z8</f>
        <v>12573.413718731174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5922.9660613513497</v>
      </c>
      <c r="P9">
        <f t="shared" si="22"/>
        <v>296.1483030675675</v>
      </c>
      <c r="Q9" s="4">
        <f t="shared" si="23"/>
        <v>25</v>
      </c>
      <c r="R9">
        <f t="shared" si="0"/>
        <v>250000</v>
      </c>
      <c r="S9">
        <f t="shared" si="1"/>
        <v>14088.202856934038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11770.025961022682</v>
      </c>
      <c r="AC9">
        <f t="shared" si="2"/>
        <v>12969.777853532636</v>
      </c>
      <c r="AE9">
        <f t="shared" si="3"/>
        <v>5452.7575184602438</v>
      </c>
      <c r="AF9">
        <f t="shared" si="4"/>
        <v>-272.63787592301219</v>
      </c>
      <c r="AG9">
        <f t="shared" si="4"/>
        <v>-23.015316405578787</v>
      </c>
      <c r="AH9">
        <f t="shared" si="5"/>
        <v>-1532.6366757483136</v>
      </c>
      <c r="AI9">
        <f t="shared" si="6"/>
        <v>3624.4676503833389</v>
      </c>
      <c r="AJ9">
        <f t="shared" si="7"/>
        <v>-1199.7518925099539</v>
      </c>
      <c r="AK9">
        <f t="shared" si="24"/>
        <v>884.7976005058274</v>
      </c>
      <c r="AL9">
        <f t="shared" si="8"/>
        <v>3309.5133583792121</v>
      </c>
      <c r="AN9">
        <f t="shared" si="9"/>
        <v>3406.5659135378919</v>
      </c>
      <c r="AO9">
        <f t="shared" si="9"/>
        <v>-170.32829567689458</v>
      </c>
      <c r="AP9">
        <f t="shared" si="9"/>
        <v>-14.378631745699508</v>
      </c>
      <c r="AQ9">
        <f t="shared" si="9"/>
        <v>-957.50229856480973</v>
      </c>
      <c r="AR9">
        <f t="shared" si="9"/>
        <v>2264.3566875504875</v>
      </c>
      <c r="AS9">
        <f t="shared" si="9"/>
        <v>-749.5352375179682</v>
      </c>
      <c r="AT9">
        <f t="shared" si="9"/>
        <v>552.77010504483235</v>
      </c>
      <c r="AU9">
        <f t="shared" si="9"/>
        <v>2067.5915550773516</v>
      </c>
      <c r="AW9">
        <v>6</v>
      </c>
      <c r="AX9">
        <f>(R9*SUMPRODUCT(K10:$K$23, X10:$X$23)-$AZ$3*SUMPRODUCT(K9:$K$22, W10:$W$23))/Z9</f>
        <v>14088.202856934038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5922.9660613513497</v>
      </c>
      <c r="P10">
        <f t="shared" si="22"/>
        <v>296.1483030675675</v>
      </c>
      <c r="Q10" s="4">
        <f t="shared" si="23"/>
        <v>25</v>
      </c>
      <c r="R10">
        <f t="shared" si="0"/>
        <v>250000</v>
      </c>
      <c r="S10">
        <f t="shared" si="1"/>
        <v>15295.327582212056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12969.777853532636</v>
      </c>
      <c r="AC10">
        <f t="shared" si="2"/>
        <v>13820.079480902736</v>
      </c>
      <c r="AE10">
        <f t="shared" si="3"/>
        <v>5351.6906578555827</v>
      </c>
      <c r="AF10">
        <f t="shared" si="4"/>
        <v>-267.58453289277918</v>
      </c>
      <c r="AG10">
        <f t="shared" si="4"/>
        <v>-22.588727516001384</v>
      </c>
      <c r="AH10">
        <f t="shared" si="5"/>
        <v>-1964.3572552161493</v>
      </c>
      <c r="AI10">
        <f t="shared" si="6"/>
        <v>3097.160142230653</v>
      </c>
      <c r="AJ10">
        <f t="shared" si="7"/>
        <v>-850.3016273700996</v>
      </c>
      <c r="AK10">
        <f t="shared" si="24"/>
        <v>947.82890887101064</v>
      </c>
      <c r="AL10">
        <f t="shared" si="8"/>
        <v>3194.6874237315642</v>
      </c>
      <c r="AN10">
        <f t="shared" si="9"/>
        <v>3176.6510349933174</v>
      </c>
      <c r="AO10">
        <f t="shared" si="9"/>
        <v>-158.8325517496659</v>
      </c>
      <c r="AP10">
        <f t="shared" si="9"/>
        <v>-13.408193640183342</v>
      </c>
      <c r="AQ10">
        <f t="shared" si="9"/>
        <v>-1166.0011586655132</v>
      </c>
      <c r="AR10">
        <f t="shared" si="9"/>
        <v>1838.4091309379548</v>
      </c>
      <c r="AS10">
        <f t="shared" si="9"/>
        <v>-504.72116520353251</v>
      </c>
      <c r="AT10">
        <f t="shared" si="9"/>
        <v>562.61130862301297</v>
      </c>
      <c r="AU10">
        <f t="shared" si="9"/>
        <v>1896.2992743574355</v>
      </c>
      <c r="AW10">
        <v>7</v>
      </c>
      <c r="AX10">
        <f>(R10*SUMPRODUCT(K11:$K$23, X11:$X$23)-$AZ$3*SUMPRODUCT(K10:$K$22, W11:$W$23))/Z10</f>
        <v>15295.327582212056</v>
      </c>
    </row>
    <row r="11" spans="1:52" x14ac:dyDescent="0.25">
      <c r="A11" t="s">
        <v>33</v>
      </c>
      <c r="C11" s="7">
        <f>AU25</f>
        <v>14064.143178337959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5922.9660613513497</v>
      </c>
      <c r="P11">
        <f t="shared" si="22"/>
        <v>296.1483030675675</v>
      </c>
      <c r="Q11" s="4">
        <f t="shared" si="23"/>
        <v>25</v>
      </c>
      <c r="R11">
        <f t="shared" si="0"/>
        <v>250000</v>
      </c>
      <c r="S11">
        <f t="shared" si="1"/>
        <v>16186.133184073156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13820.079480902736</v>
      </c>
      <c r="AC11">
        <f t="shared" si="2"/>
        <v>14320.459662530511</v>
      </c>
      <c r="AE11">
        <f t="shared" si="3"/>
        <v>5240.2631066683716</v>
      </c>
      <c r="AF11">
        <f t="shared" si="4"/>
        <v>-262.01315533341858</v>
      </c>
      <c r="AG11">
        <f t="shared" si="4"/>
        <v>-22.118407620390716</v>
      </c>
      <c r="AH11">
        <f t="shared" si="5"/>
        <v>-2444.3262045065098</v>
      </c>
      <c r="AI11">
        <f t="shared" si="6"/>
        <v>2511.8053392080524</v>
      </c>
      <c r="AJ11">
        <f t="shared" si="7"/>
        <v>-500.38018162777553</v>
      </c>
      <c r="AK11">
        <f t="shared" si="24"/>
        <v>968.11396576024106</v>
      </c>
      <c r="AL11">
        <f t="shared" si="8"/>
        <v>2979.539123340518</v>
      </c>
      <c r="AN11">
        <f t="shared" si="9"/>
        <v>2958.1645114538483</v>
      </c>
      <c r="AO11">
        <f t="shared" si="9"/>
        <v>-147.9082255726924</v>
      </c>
      <c r="AP11">
        <f t="shared" si="9"/>
        <v>-12.485993000856949</v>
      </c>
      <c r="AQ11">
        <f t="shared" si="9"/>
        <v>-1379.8389289626623</v>
      </c>
      <c r="AR11">
        <f t="shared" si="9"/>
        <v>1417.9313639176366</v>
      </c>
      <c r="AS11">
        <f t="shared" si="9"/>
        <v>-282.46804891199344</v>
      </c>
      <c r="AT11">
        <f t="shared" si="9"/>
        <v>546.50698223730012</v>
      </c>
      <c r="AU11">
        <f t="shared" si="9"/>
        <v>1681.9702972429434</v>
      </c>
      <c r="AW11">
        <v>8</v>
      </c>
      <c r="AX11">
        <f>(R11*SUMPRODUCT(K12:$K$23, X12:$X$23)-$AZ$3*SUMPRODUCT(K11:$K$22, W12:$W$23))/Z11</f>
        <v>16186.133184073156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5922.9660613513497</v>
      </c>
      <c r="P12">
        <f t="shared" si="22"/>
        <v>296.1483030675675</v>
      </c>
      <c r="Q12" s="4">
        <f t="shared" si="23"/>
        <v>25</v>
      </c>
      <c r="R12">
        <f t="shared" si="0"/>
        <v>250000</v>
      </c>
      <c r="S12">
        <f t="shared" si="1"/>
        <v>16756.755782549022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14320.459662530511</v>
      </c>
      <c r="AC12">
        <f t="shared" si="2"/>
        <v>14478.056951128972</v>
      </c>
      <c r="AE12">
        <f t="shared" si="3"/>
        <v>5117.5204239208788</v>
      </c>
      <c r="AF12">
        <f t="shared" si="4"/>
        <v>-255.87602119604392</v>
      </c>
      <c r="AG12">
        <f t="shared" si="4"/>
        <v>-21.600328158698307</v>
      </c>
      <c r="AH12">
        <f t="shared" si="5"/>
        <v>-2968.953854885046</v>
      </c>
      <c r="AI12">
        <f t="shared" si="6"/>
        <v>1871.0902196810903</v>
      </c>
      <c r="AJ12">
        <f t="shared" si="7"/>
        <v>-157.59728859846109</v>
      </c>
      <c r="AK12">
        <f t="shared" si="24"/>
        <v>995.55120098675252</v>
      </c>
      <c r="AL12">
        <f t="shared" si="8"/>
        <v>2709.0441320693817</v>
      </c>
      <c r="AN12">
        <f t="shared" si="9"/>
        <v>2746.3403594467773</v>
      </c>
      <c r="AO12">
        <f t="shared" si="9"/>
        <v>-137.31701797233885</v>
      </c>
      <c r="AP12">
        <f t="shared" si="9"/>
        <v>-11.591913287192583</v>
      </c>
      <c r="AQ12">
        <f t="shared" si="9"/>
        <v>-1593.3024436781332</v>
      </c>
      <c r="AR12">
        <f t="shared" si="9"/>
        <v>1004.1289845091125</v>
      </c>
      <c r="AS12">
        <f t="shared" si="9"/>
        <v>-84.575293963502276</v>
      </c>
      <c r="AT12">
        <f t="shared" si="9"/>
        <v>534.26703103821364</v>
      </c>
      <c r="AU12">
        <f t="shared" si="9"/>
        <v>1453.8207215838238</v>
      </c>
      <c r="AW12">
        <v>9</v>
      </c>
      <c r="AX12">
        <f>(R12*SUMPRODUCT(K13:$K$23, X13:$X$23)-$AZ$3*SUMPRODUCT(K12:$K$22, W13:$W$23))/Z12</f>
        <v>16756.755782549022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5922.9660613513497</v>
      </c>
      <c r="P13">
        <f t="shared" si="22"/>
        <v>296.1483030675675</v>
      </c>
      <c r="Q13" s="4">
        <f t="shared" si="23"/>
        <v>25</v>
      </c>
      <c r="R13">
        <f t="shared" si="0"/>
        <v>250000</v>
      </c>
      <c r="S13">
        <f t="shared" si="1"/>
        <v>17005.560423232291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14478.056951128972</v>
      </c>
      <c r="AC13">
        <f t="shared" si="2"/>
        <v>14306.542033146954</v>
      </c>
      <c r="AE13">
        <f t="shared" si="3"/>
        <v>4982.909166690064</v>
      </c>
      <c r="AF13">
        <f t="shared" si="4"/>
        <v>-249.14545833450319</v>
      </c>
      <c r="AG13">
        <f t="shared" si="4"/>
        <v>-21.032153126811906</v>
      </c>
      <c r="AH13">
        <f t="shared" si="5"/>
        <v>-3521.7175029941718</v>
      </c>
      <c r="AI13">
        <f t="shared" si="6"/>
        <v>1191.0140522345773</v>
      </c>
      <c r="AJ13">
        <f t="shared" si="7"/>
        <v>171.51491798201823</v>
      </c>
      <c r="AK13">
        <f t="shared" si="24"/>
        <v>993.2511280953504</v>
      </c>
      <c r="AL13">
        <f t="shared" si="8"/>
        <v>2355.7800983119459</v>
      </c>
      <c r="AN13">
        <f t="shared" si="9"/>
        <v>2542.6458330625546</v>
      </c>
      <c r="AO13">
        <f t="shared" si="9"/>
        <v>-127.13229165312772</v>
      </c>
      <c r="AP13">
        <f t="shared" si="9"/>
        <v>-10.732147570682006</v>
      </c>
      <c r="AQ13">
        <f t="shared" si="9"/>
        <v>-1797.0386444270023</v>
      </c>
      <c r="AR13">
        <f t="shared" si="9"/>
        <v>607.74274941174281</v>
      </c>
      <c r="AS13">
        <f t="shared" si="9"/>
        <v>87.51949452145611</v>
      </c>
      <c r="AT13">
        <f t="shared" si="9"/>
        <v>506.82959643711467</v>
      </c>
      <c r="AU13">
        <f t="shared" si="9"/>
        <v>1202.0918403703135</v>
      </c>
      <c r="AW13">
        <v>10</v>
      </c>
      <c r="AX13">
        <f>(R13*SUMPRODUCT(K14:$K$23, X14:$X$23)-$AZ$3*SUMPRODUCT(K13:$K$22, W14:$W$23))/Z13</f>
        <v>17005.560423232291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5922.9660613513497</v>
      </c>
      <c r="P14">
        <f t="shared" si="22"/>
        <v>296.1483030675675</v>
      </c>
      <c r="Q14" s="4">
        <f t="shared" si="23"/>
        <v>25</v>
      </c>
      <c r="R14">
        <f t="shared" si="0"/>
        <v>250000</v>
      </c>
      <c r="S14">
        <f t="shared" si="1"/>
        <v>16919.662985979157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14306.542033146954</v>
      </c>
      <c r="AC14">
        <f t="shared" si="2"/>
        <v>13813.284713425877</v>
      </c>
      <c r="AE14">
        <f t="shared" si="3"/>
        <v>4835.5346451760379</v>
      </c>
      <c r="AF14">
        <f t="shared" si="4"/>
        <v>-241.77673225880193</v>
      </c>
      <c r="AG14">
        <f t="shared" si="4"/>
        <v>-20.410106165933318</v>
      </c>
      <c r="AH14">
        <f t="shared" si="5"/>
        <v>-4117.2542961046984</v>
      </c>
      <c r="AI14">
        <f t="shared" si="6"/>
        <v>456.09351064660495</v>
      </c>
      <c r="AJ14">
        <f t="shared" si="7"/>
        <v>493.25731972107678</v>
      </c>
      <c r="AK14">
        <f t="shared" si="24"/>
        <v>971.4754172276995</v>
      </c>
      <c r="AL14">
        <f t="shared" si="8"/>
        <v>1920.8262475953811</v>
      </c>
      <c r="AN14">
        <f t="shared" si="9"/>
        <v>2346.8180900740876</v>
      </c>
      <c r="AO14">
        <f t="shared" si="9"/>
        <v>-117.34090450370439</v>
      </c>
      <c r="AP14">
        <f t="shared" si="9"/>
        <v>-9.9055864315498514</v>
      </c>
      <c r="AQ14">
        <f t="shared" si="9"/>
        <v>-1998.216861743113</v>
      </c>
      <c r="AR14">
        <f t="shared" si="9"/>
        <v>221.35473739572063</v>
      </c>
      <c r="AS14">
        <f t="shared" si="9"/>
        <v>239.39135709382123</v>
      </c>
      <c r="AT14">
        <f t="shared" si="9"/>
        <v>471.48376560318036</v>
      </c>
      <c r="AU14">
        <f t="shared" si="9"/>
        <v>932.22986009272211</v>
      </c>
      <c r="AW14">
        <v>11</v>
      </c>
      <c r="AX14">
        <f>(R14*SUMPRODUCT(K15:$K$23, X15:$X$23)-$AZ$3*SUMPRODUCT(K14:$K$22, W15:$W$23))/Z14</f>
        <v>16919.662985979157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5922.9660613513497</v>
      </c>
      <c r="P15">
        <f t="shared" si="22"/>
        <v>296.1483030675675</v>
      </c>
      <c r="Q15" s="4">
        <f t="shared" si="23"/>
        <v>25</v>
      </c>
      <c r="R15">
        <f t="shared" si="0"/>
        <v>250000</v>
      </c>
      <c r="S15">
        <f t="shared" si="1"/>
        <v>16484.142748926595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13813.284713425877</v>
      </c>
      <c r="AC15">
        <f t="shared" si="2"/>
        <v>13009.810709768177</v>
      </c>
      <c r="AE15">
        <f t="shared" si="3"/>
        <v>4674.5935455806439</v>
      </c>
      <c r="AF15">
        <f t="shared" si="4"/>
        <v>-233.72967727903219</v>
      </c>
      <c r="AG15">
        <f t="shared" si="4"/>
        <v>-19.730796602412557</v>
      </c>
      <c r="AH15">
        <f t="shared" si="5"/>
        <v>-4752.0850186142543</v>
      </c>
      <c r="AI15">
        <f t="shared" si="6"/>
        <v>-330.95194691505549</v>
      </c>
      <c r="AJ15">
        <f t="shared" si="7"/>
        <v>803.47400365770045</v>
      </c>
      <c r="AK15">
        <f t="shared" si="24"/>
        <v>947.39031139165661</v>
      </c>
      <c r="AL15">
        <f t="shared" si="8"/>
        <v>1419.9123681343017</v>
      </c>
      <c r="AN15">
        <f t="shared" si="9"/>
        <v>2156.7724532580582</v>
      </c>
      <c r="AO15">
        <f t="shared" si="9"/>
        <v>-107.83862266290292</v>
      </c>
      <c r="AP15">
        <f t="shared" si="9"/>
        <v>-9.1034307427973911</v>
      </c>
      <c r="AQ15">
        <f t="shared" si="9"/>
        <v>-2192.5256097136153</v>
      </c>
      <c r="AR15">
        <f t="shared" si="9"/>
        <v>-152.69520986125724</v>
      </c>
      <c r="AS15">
        <f t="shared" si="9"/>
        <v>370.70829390850139</v>
      </c>
      <c r="AT15">
        <f t="shared" si="9"/>
        <v>437.10866114228003</v>
      </c>
      <c r="AU15">
        <f t="shared" si="9"/>
        <v>655.12174518952429</v>
      </c>
      <c r="AW15">
        <v>12</v>
      </c>
      <c r="AX15">
        <f>(R15*SUMPRODUCT(K16:$K$23, X16:$X$23)-$AZ$3*SUMPRODUCT(K15:$K$22, W16:$W$23))/Z15</f>
        <v>16484.142748926595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5922.9660613513497</v>
      </c>
      <c r="P16">
        <f t="shared" si="22"/>
        <v>296.1483030675675</v>
      </c>
      <c r="Q16" s="4">
        <f t="shared" si="23"/>
        <v>25</v>
      </c>
      <c r="R16">
        <f t="shared" si="0"/>
        <v>250000</v>
      </c>
      <c r="S16">
        <f t="shared" si="1"/>
        <v>15716.365331536632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13009.810709768177</v>
      </c>
      <c r="AC16">
        <f t="shared" si="2"/>
        <v>11943.06544946557</v>
      </c>
      <c r="AE16">
        <f t="shared" si="3"/>
        <v>4500.9370699558685</v>
      </c>
      <c r="AF16">
        <f t="shared" si="4"/>
        <v>-225.04685349779342</v>
      </c>
      <c r="AG16">
        <f t="shared" si="4"/>
        <v>-18.997817239429533</v>
      </c>
      <c r="AH16">
        <f t="shared" si="5"/>
        <v>-5356.7139695889846</v>
      </c>
      <c r="AI16">
        <f t="shared" si="6"/>
        <v>-1099.821570370339</v>
      </c>
      <c r="AJ16">
        <f t="shared" si="7"/>
        <v>1066.7452603026068</v>
      </c>
      <c r="AK16">
        <f t="shared" si="24"/>
        <v>945.52784066457627</v>
      </c>
      <c r="AL16">
        <f t="shared" si="8"/>
        <v>912.45153059684401</v>
      </c>
      <c r="AN16">
        <f t="shared" si="9"/>
        <v>1968.9490029316157</v>
      </c>
      <c r="AO16">
        <f t="shared" si="9"/>
        <v>-98.447450146580778</v>
      </c>
      <c r="AP16">
        <f t="shared" si="9"/>
        <v>-8.3106545881608156</v>
      </c>
      <c r="AQ16">
        <f t="shared" si="9"/>
        <v>-2343.3112850688003</v>
      </c>
      <c r="AR16">
        <f t="shared" si="9"/>
        <v>-481.12038687192648</v>
      </c>
      <c r="AS16">
        <f t="shared" si="9"/>
        <v>466.65105154990277</v>
      </c>
      <c r="AT16">
        <f t="shared" si="9"/>
        <v>413.62411208714252</v>
      </c>
      <c r="AU16">
        <f t="shared" si="9"/>
        <v>399.15477676511881</v>
      </c>
      <c r="AW16">
        <v>13</v>
      </c>
      <c r="AX16">
        <f>(R16*SUMPRODUCT(K17:$K$23, X17:$X$23)-$AZ$3*SUMPRODUCT(K16:$K$22, W17:$W$23))/Z16</f>
        <v>15716.365331536632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5922.9660613513497</v>
      </c>
      <c r="P17">
        <f t="shared" si="22"/>
        <v>296.1483030675675</v>
      </c>
      <c r="Q17" s="4">
        <f t="shared" si="23"/>
        <v>25</v>
      </c>
      <c r="R17">
        <f t="shared" si="0"/>
        <v>250000</v>
      </c>
      <c r="S17">
        <f t="shared" si="1"/>
        <v>14631.326791998352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11943.06544946557</v>
      </c>
      <c r="AC17">
        <f t="shared" si="2"/>
        <v>10659.491228076091</v>
      </c>
      <c r="AE17">
        <f t="shared" si="3"/>
        <v>4315.1113820856708</v>
      </c>
      <c r="AF17">
        <f t="shared" si="4"/>
        <v>-215.75556910428352</v>
      </c>
      <c r="AG17">
        <f t="shared" si="4"/>
        <v>-18.213473356882446</v>
      </c>
      <c r="AH17">
        <f t="shared" si="5"/>
        <v>-5943.6571015279242</v>
      </c>
      <c r="AI17">
        <f t="shared" si="6"/>
        <v>-1862.5147619034192</v>
      </c>
      <c r="AJ17">
        <f t="shared" si="7"/>
        <v>1283.5742213894791</v>
      </c>
      <c r="AK17">
        <f t="shared" si="24"/>
        <v>989.81739189297741</v>
      </c>
      <c r="AL17">
        <f t="shared" si="8"/>
        <v>410.87685137903736</v>
      </c>
      <c r="AN17">
        <f t="shared" si="9"/>
        <v>1777.9589096699453</v>
      </c>
      <c r="AO17">
        <f t="shared" si="9"/>
        <v>-88.897945483497267</v>
      </c>
      <c r="AP17">
        <f t="shared" si="9"/>
        <v>-7.504512482654242</v>
      </c>
      <c r="AQ17">
        <f t="shared" si="9"/>
        <v>-2448.9699486220147</v>
      </c>
      <c r="AR17">
        <f t="shared" si="9"/>
        <v>-767.41349691822074</v>
      </c>
      <c r="AS17">
        <f t="shared" si="9"/>
        <v>528.87214745289714</v>
      </c>
      <c r="AT17">
        <f t="shared" si="9"/>
        <v>407.83527817346328</v>
      </c>
      <c r="AU17">
        <f t="shared" si="9"/>
        <v>169.29392870813965</v>
      </c>
      <c r="AW17">
        <v>14</v>
      </c>
      <c r="AX17">
        <f>(R17*SUMPRODUCT(K18:$K$23, X18:$X$23)-$AZ$3*SUMPRODUCT(K17:$K$22, W18:$W$23))/Z17</f>
        <v>14631.326791998352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5922.9660613513497</v>
      </c>
      <c r="P18">
        <f t="shared" si="22"/>
        <v>296.1483030675675</v>
      </c>
      <c r="Q18" s="4">
        <f t="shared" si="23"/>
        <v>25</v>
      </c>
      <c r="R18">
        <f t="shared" si="0"/>
        <v>250000</v>
      </c>
      <c r="S18">
        <f t="shared" si="1"/>
        <v>13232.066130233696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10659.491228076091</v>
      </c>
      <c r="AC18">
        <f t="shared" si="2"/>
        <v>9198.1357421244647</v>
      </c>
      <c r="AE18">
        <f t="shared" si="3"/>
        <v>4117.2894158853351</v>
      </c>
      <c r="AF18">
        <f t="shared" si="4"/>
        <v>-205.86447079426674</v>
      </c>
      <c r="AG18">
        <f t="shared" si="4"/>
        <v>-17.378494884309525</v>
      </c>
      <c r="AH18">
        <f t="shared" si="5"/>
        <v>-6528.4373900409437</v>
      </c>
      <c r="AI18">
        <f t="shared" si="6"/>
        <v>-2634.3909398341848</v>
      </c>
      <c r="AJ18">
        <f t="shared" si="7"/>
        <v>1461.3554859516262</v>
      </c>
      <c r="AK18">
        <f t="shared" si="24"/>
        <v>1021.4212237390177</v>
      </c>
      <c r="AL18">
        <f t="shared" si="8"/>
        <v>-151.61423014354091</v>
      </c>
      <c r="AN18">
        <f t="shared" si="9"/>
        <v>1585.3192798944365</v>
      </c>
      <c r="AO18">
        <f t="shared" si="9"/>
        <v>-79.265963994721815</v>
      </c>
      <c r="AP18">
        <f t="shared" si="9"/>
        <v>-6.6914079173903751</v>
      </c>
      <c r="AQ18">
        <f t="shared" si="9"/>
        <v>-2513.7066202061364</v>
      </c>
      <c r="AR18">
        <f t="shared" si="9"/>
        <v>-1014.3447122238121</v>
      </c>
      <c r="AS18">
        <f t="shared" si="9"/>
        <v>562.67966437342523</v>
      </c>
      <c r="AT18">
        <f t="shared" si="9"/>
        <v>393.28757231379672</v>
      </c>
      <c r="AU18">
        <f t="shared" si="9"/>
        <v>-58.377475536590133</v>
      </c>
      <c r="AW18">
        <v>15</v>
      </c>
      <c r="AX18">
        <f>(R18*SUMPRODUCT(K19:$K$23, X19:$X$23)-$AZ$3*SUMPRODUCT(K18:$K$22, W19:$W$23))/Z18</f>
        <v>13232.066130233696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5922.9660613513497</v>
      </c>
      <c r="P19">
        <f t="shared" si="22"/>
        <v>296.1483030675675</v>
      </c>
      <c r="Q19" s="4">
        <f t="shared" si="23"/>
        <v>25</v>
      </c>
      <c r="R19">
        <f t="shared" si="0"/>
        <v>250000</v>
      </c>
      <c r="S19">
        <f t="shared" si="1"/>
        <v>11466.785918082129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9198.1357421244647</v>
      </c>
      <c r="AC19">
        <f t="shared" si="2"/>
        <v>7562.1378149359753</v>
      </c>
      <c r="AE19">
        <f t="shared" si="3"/>
        <v>3906.0889380080807</v>
      </c>
      <c r="AF19">
        <f t="shared" si="4"/>
        <v>-195.30444690040403</v>
      </c>
      <c r="AG19">
        <f t="shared" si="4"/>
        <v>-16.487047610723984</v>
      </c>
      <c r="AH19">
        <f t="shared" si="5"/>
        <v>-7176.6232474244607</v>
      </c>
      <c r="AI19">
        <f t="shared" si="6"/>
        <v>-3482.3258039275079</v>
      </c>
      <c r="AJ19">
        <f t="shared" si="7"/>
        <v>1635.9979271884895</v>
      </c>
      <c r="AK19">
        <f t="shared" si="24"/>
        <v>947.51474511923936</v>
      </c>
      <c r="AL19">
        <f t="shared" si="8"/>
        <v>-898.81313161977903</v>
      </c>
      <c r="AN19">
        <f t="shared" si="9"/>
        <v>1401.1540358794218</v>
      </c>
      <c r="AO19">
        <f t="shared" si="9"/>
        <v>-70.057701793971091</v>
      </c>
      <c r="AP19">
        <f t="shared" si="9"/>
        <v>-5.9140725329419768</v>
      </c>
      <c r="AQ19">
        <f t="shared" si="9"/>
        <v>-2574.3281289039769</v>
      </c>
      <c r="AR19">
        <f t="shared" si="9"/>
        <v>-1249.1458673514683</v>
      </c>
      <c r="AS19">
        <f t="shared" si="9"/>
        <v>586.84918207199769</v>
      </c>
      <c r="AT19">
        <f t="shared" si="9"/>
        <v>339.88322597081054</v>
      </c>
      <c r="AU19">
        <f t="shared" si="9"/>
        <v>-322.41345930865998</v>
      </c>
      <c r="AW19">
        <v>16</v>
      </c>
      <c r="AX19">
        <f>(R19*SUMPRODUCT(K20:$K$23, X20:$X$23)-$AZ$3*SUMPRODUCT(K19:$K$22, W20:$W$23))/Z19</f>
        <v>11466.785918082129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5922.9660613513497</v>
      </c>
      <c r="P20">
        <f t="shared" si="22"/>
        <v>296.1483030675675</v>
      </c>
      <c r="Q20" s="4">
        <f t="shared" si="23"/>
        <v>25</v>
      </c>
      <c r="R20">
        <f t="shared" si="0"/>
        <v>250000</v>
      </c>
      <c r="S20">
        <f t="shared" si="1"/>
        <v>9245.1966312069326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7562.1378149359753</v>
      </c>
      <c r="AC20">
        <f t="shared" si="2"/>
        <v>5748.8379335550117</v>
      </c>
      <c r="AE20">
        <f t="shared" si="3"/>
        <v>3683.0121987584394</v>
      </c>
      <c r="AF20">
        <f t="shared" si="4"/>
        <v>-184.15060993792198</v>
      </c>
      <c r="AG20">
        <f t="shared" si="4"/>
        <v>-15.545472321675538</v>
      </c>
      <c r="AH20">
        <f t="shared" si="5"/>
        <v>-7767.0481294120691</v>
      </c>
      <c r="AI20">
        <f t="shared" si="6"/>
        <v>-4283.7320129132277</v>
      </c>
      <c r="AJ20">
        <f t="shared" si="7"/>
        <v>1813.2998813809636</v>
      </c>
      <c r="AK20">
        <f t="shared" si="24"/>
        <v>600.61226762397757</v>
      </c>
      <c r="AL20">
        <f t="shared" si="8"/>
        <v>-1869.8198639082866</v>
      </c>
      <c r="AN20">
        <f t="shared" si="9"/>
        <v>1253.0912727784767</v>
      </c>
      <c r="AO20">
        <f t="shared" si="9"/>
        <v>-62.65456363892384</v>
      </c>
      <c r="AP20">
        <f t="shared" si="9"/>
        <v>-5.2891206019023622</v>
      </c>
      <c r="AQ20">
        <f t="shared" si="9"/>
        <v>-2642.6250310812534</v>
      </c>
      <c r="AR20">
        <f t="shared" si="9"/>
        <v>-1457.477442543603</v>
      </c>
      <c r="AS20">
        <f t="shared" si="9"/>
        <v>616.94888142230752</v>
      </c>
      <c r="AT20">
        <f t="shared" si="9"/>
        <v>204.34957862398866</v>
      </c>
      <c r="AU20">
        <f t="shared" si="9"/>
        <v>-636.17898249730683</v>
      </c>
      <c r="AW20">
        <v>17</v>
      </c>
      <c r="AX20">
        <f>(R20*SUMPRODUCT(K21:$K$23, X21:$X$23)-$AZ$3*SUMPRODUCT(K20:$K$22, W21:$W$23))/Z20</f>
        <v>9245.1966312069326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5922.9660613513497</v>
      </c>
      <c r="P21">
        <f t="shared" si="22"/>
        <v>296.1483030675675</v>
      </c>
      <c r="Q21" s="4">
        <f t="shared" si="23"/>
        <v>25</v>
      </c>
      <c r="R21">
        <f t="shared" si="0"/>
        <v>250000</v>
      </c>
      <c r="S21">
        <f t="shared" si="1"/>
        <v>6571.174781737489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5748.8379335550117</v>
      </c>
      <c r="AC21">
        <f t="shared" si="2"/>
        <v>3829.0620700580425</v>
      </c>
      <c r="AE21">
        <f t="shared" si="3"/>
        <v>3451.3470484443351</v>
      </c>
      <c r="AF21">
        <f t="shared" si="4"/>
        <v>-172.56735242221674</v>
      </c>
      <c r="AG21">
        <f t="shared" si="4"/>
        <v>-14.567646567169826</v>
      </c>
      <c r="AH21">
        <f t="shared" si="5"/>
        <v>-8223.710312889576</v>
      </c>
      <c r="AI21">
        <f t="shared" si="6"/>
        <v>-4959.498263434627</v>
      </c>
      <c r="AJ21">
        <f t="shared" si="7"/>
        <v>1919.7758634969691</v>
      </c>
      <c r="AK21">
        <f t="shared" si="24"/>
        <v>463.11678439730684</v>
      </c>
      <c r="AL21">
        <f t="shared" si="8"/>
        <v>-2576.6056155403512</v>
      </c>
      <c r="AN21">
        <f t="shared" si="9"/>
        <v>1116.9700167691792</v>
      </c>
      <c r="AO21">
        <f t="shared" si="9"/>
        <v>-55.848500838458953</v>
      </c>
      <c r="AP21">
        <f t="shared" si="9"/>
        <v>-4.7145720792562571</v>
      </c>
      <c r="AQ21">
        <f t="shared" si="9"/>
        <v>-2661.4645577973643</v>
      </c>
      <c r="AR21">
        <f t="shared" si="9"/>
        <v>-1605.0576139459004</v>
      </c>
      <c r="AS21">
        <f t="shared" si="9"/>
        <v>621.30294297984733</v>
      </c>
      <c r="AT21">
        <f t="shared" si="9"/>
        <v>149.87990346189935</v>
      </c>
      <c r="AU21">
        <f t="shared" si="9"/>
        <v>-833.87476750415374</v>
      </c>
      <c r="AW21">
        <v>18</v>
      </c>
      <c r="AX21">
        <f>(R21*SUMPRODUCT(K22:$K$23, X22:$X$23)-$AZ$3*SUMPRODUCT(K21:$K$22, W22:$W$23))/Z21</f>
        <v>6571.174781737489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5922.9660613513497</v>
      </c>
      <c r="P22">
        <f t="shared" si="22"/>
        <v>296.1483030675675</v>
      </c>
      <c r="Q22" s="4">
        <f t="shared" si="23"/>
        <v>25</v>
      </c>
      <c r="R22">
        <f t="shared" si="0"/>
        <v>250000</v>
      </c>
      <c r="S22">
        <f t="shared" si="1"/>
        <v>3463.8261556122693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3829.0620700580425</v>
      </c>
      <c r="AC22">
        <f t="shared" si="2"/>
        <v>1878.5737708652782</v>
      </c>
      <c r="AE22">
        <f t="shared" si="3"/>
        <v>3212.2653357044987</v>
      </c>
      <c r="AF22">
        <f t="shared" si="4"/>
        <v>-160.61326678522494</v>
      </c>
      <c r="AG22">
        <f t="shared" si="4"/>
        <v>-13.558516554168836</v>
      </c>
      <c r="AH22">
        <f t="shared" si="5"/>
        <v>-8634.535473292899</v>
      </c>
      <c r="AI22">
        <f t="shared" si="6"/>
        <v>-5596.4419209277939</v>
      </c>
      <c r="AJ22">
        <f t="shared" si="7"/>
        <v>1950.4882991927643</v>
      </c>
      <c r="AK22">
        <f t="shared" si="24"/>
        <v>481.64998972841215</v>
      </c>
      <c r="AL22">
        <f t="shared" si="8"/>
        <v>-3164.3036320066176</v>
      </c>
      <c r="AN22">
        <f t="shared" si="9"/>
        <v>971.58436426873311</v>
      </c>
      <c r="AO22">
        <f t="shared" si="9"/>
        <v>-48.579218213436654</v>
      </c>
      <c r="AP22">
        <f t="shared" si="9"/>
        <v>-4.100919852506558</v>
      </c>
      <c r="AQ22">
        <f t="shared" si="9"/>
        <v>-2611.6085633801576</v>
      </c>
      <c r="AR22">
        <f t="shared" si="9"/>
        <v>-1692.7043371773677</v>
      </c>
      <c r="AS22">
        <f t="shared" si="9"/>
        <v>589.94626412739592</v>
      </c>
      <c r="AT22">
        <f t="shared" si="9"/>
        <v>145.68024436489759</v>
      </c>
      <c r="AU22">
        <f t="shared" si="9"/>
        <v>-957.07782868507422</v>
      </c>
      <c r="AW22">
        <v>19</v>
      </c>
      <c r="AX22">
        <f>(R22*SUMPRODUCT(K23:$K$23, X23:$X$23)-$AZ$3*SUMPRODUCT(K22:$K$22, W23:$W$23))/Z22</f>
        <v>3463.8261556122693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5922.9660613513497</v>
      </c>
      <c r="P23">
        <f t="shared" si="22"/>
        <v>296.1483030675675</v>
      </c>
      <c r="Q23" s="4">
        <f t="shared" si="23"/>
        <v>25</v>
      </c>
      <c r="R23">
        <f t="shared" si="0"/>
        <v>250000</v>
      </c>
      <c r="S23">
        <f t="shared" si="1"/>
        <v>3748.9243549581247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1878.5737708652782</v>
      </c>
      <c r="AC23">
        <f t="shared" si="2"/>
        <v>1878.5737708652782</v>
      </c>
      <c r="AE23">
        <f t="shared" si="3"/>
        <v>2967.9789814548431</v>
      </c>
      <c r="AF23">
        <f t="shared" si="4"/>
        <v>-148.39894907274217</v>
      </c>
      <c r="AG23">
        <f t="shared" si="4"/>
        <v>-12.527418487257405</v>
      </c>
      <c r="AH23">
        <f t="shared" si="5"/>
        <v>-8955.129013697433</v>
      </c>
      <c r="AI23">
        <f t="shared" si="6"/>
        <v>-6148.0763998025895</v>
      </c>
      <c r="AJ23">
        <f t="shared" si="7"/>
        <v>0</v>
      </c>
      <c r="AK23">
        <f t="shared" si="24"/>
        <v>488.13818015740281</v>
      </c>
      <c r="AL23">
        <f t="shared" si="8"/>
        <v>-5659.938219645187</v>
      </c>
      <c r="AN23">
        <f t="shared" si="9"/>
        <v>813.20528719523918</v>
      </c>
      <c r="AO23">
        <f t="shared" si="9"/>
        <v>-40.66026435976196</v>
      </c>
      <c r="AP23">
        <f t="shared" si="9"/>
        <v>-3.4324242228128812</v>
      </c>
      <c r="AQ23">
        <f t="shared" si="9"/>
        <v>-2453.6421271705149</v>
      </c>
      <c r="AR23">
        <f t="shared" si="9"/>
        <v>-1684.5295285578507</v>
      </c>
      <c r="AS23">
        <f t="shared" si="9"/>
        <v>0</v>
      </c>
      <c r="AT23">
        <f t="shared" si="9"/>
        <v>133.74641514182224</v>
      </c>
      <c r="AU23">
        <f t="shared" si="9"/>
        <v>-1550.7831134160285</v>
      </c>
      <c r="AW23">
        <v>20</v>
      </c>
      <c r="AX23">
        <f>(R23*SUMPRODUCT(K$23:$K24, X$23:$X24)-$AZ$3*SUMPRODUCT(K$22:$K23, W$23:$W24))/Z23</f>
        <v>3748.9243549581247</v>
      </c>
    </row>
    <row r="25" spans="5:50" x14ac:dyDescent="0.25">
      <c r="AN25" s="8">
        <f t="shared" ref="AN25:AU25" si="25">SUM(AN3:AN23)</f>
        <v>53184.930133578404</v>
      </c>
      <c r="AO25" s="8">
        <f t="shared" si="25"/>
        <v>-7101.4710526924327</v>
      </c>
      <c r="AP25" s="8">
        <f t="shared" si="25"/>
        <v>-399.48604965264673</v>
      </c>
      <c r="AQ25" s="8">
        <f t="shared" si="25"/>
        <v>-34246.155945574195</v>
      </c>
      <c r="AR25" s="8">
        <f t="shared" si="25"/>
        <v>11437.817085659144</v>
      </c>
      <c r="AS25" s="8">
        <f t="shared" si="25"/>
        <v>-6459.4801705974278</v>
      </c>
      <c r="AT25" s="8">
        <f t="shared" si="25"/>
        <v>9085.8062632762358</v>
      </c>
      <c r="AU25" s="9">
        <f t="shared" si="25"/>
        <v>14064.143178337959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8C3E-5E60-4D22-86FB-7C11404E272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20680.615212451234</v>
      </c>
      <c r="K3">
        <v>1</v>
      </c>
      <c r="L3" s="2">
        <v>0</v>
      </c>
      <c r="O3">
        <f>$C$3</f>
        <v>20680.615212451234</v>
      </c>
      <c r="P3">
        <f>O3*B5</f>
        <v>16544.492169960988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20680.615212451234</v>
      </c>
      <c r="AF3">
        <f t="shared" ref="AF3:AG23" si="4">-$Z3*P3</f>
        <v>-16544.492169960988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3936.123042490246</v>
      </c>
      <c r="AJ3">
        <f t="shared" ref="AJ3:AJ23" si="7">AB3-AC3</f>
        <v>0</v>
      </c>
      <c r="AL3">
        <f t="shared" ref="AL3:AL23" si="8">SUM(AI3:AK3)</f>
        <v>3936.123042490246</v>
      </c>
      <c r="AN3">
        <f t="shared" ref="AN3:AU23" si="9">AE3*$K3</f>
        <v>20680.615212451234</v>
      </c>
      <c r="AO3">
        <f t="shared" si="9"/>
        <v>-16544.492169960988</v>
      </c>
      <c r="AP3">
        <f t="shared" si="9"/>
        <v>-200</v>
      </c>
      <c r="AQ3">
        <f t="shared" si="9"/>
        <v>0</v>
      </c>
      <c r="AR3">
        <f t="shared" si="9"/>
        <v>3936.123042490246</v>
      </c>
      <c r="AS3">
        <f t="shared" si="9"/>
        <v>0</v>
      </c>
      <c r="AT3">
        <f t="shared" si="9"/>
        <v>0</v>
      </c>
      <c r="AU3">
        <f t="shared" si="9"/>
        <v>3936.123042490246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11727.310699149419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250000</v>
      </c>
      <c r="S4">
        <f t="shared" si="1"/>
        <v>7353.3688494599191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7135.8856123682926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-4894</v>
      </c>
      <c r="AI4">
        <f t="shared" si="6"/>
        <v>-4894</v>
      </c>
      <c r="AJ4">
        <f t="shared" si="7"/>
        <v>-7135.8856123682926</v>
      </c>
      <c r="AK4">
        <f>H4*SUM(AB4, AE4:AF4)</f>
        <v>0</v>
      </c>
      <c r="AL4">
        <f t="shared" si="8"/>
        <v>-12029.885612368293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-4591.4250867811234</v>
      </c>
      <c r="AR4">
        <f t="shared" si="9"/>
        <v>-4591.4250867811234</v>
      </c>
      <c r="AS4">
        <f t="shared" si="9"/>
        <v>-6694.7045805125172</v>
      </c>
      <c r="AT4">
        <f t="shared" si="9"/>
        <v>0</v>
      </c>
      <c r="AU4">
        <f t="shared" si="9"/>
        <v>-11286.129667293641</v>
      </c>
      <c r="AW4">
        <v>1</v>
      </c>
      <c r="AX4">
        <f>(R4*SUMPRODUCT(K5:$K$23, X5:$X$23)-$AZ$3*SUMPRODUCT(K4:$K$22, W5:$W$23))/Z4</f>
        <v>7353.3688494599191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20680.615212451234</v>
      </c>
      <c r="P5">
        <f t="shared" ref="P5:P23" si="22">O5*$C$5</f>
        <v>1034.0307606225617</v>
      </c>
      <c r="Q5" s="4">
        <f t="shared" ref="Q5:Q23" si="23">$C$8</f>
        <v>25</v>
      </c>
      <c r="R5">
        <f t="shared" si="0"/>
        <v>250000</v>
      </c>
      <c r="S5">
        <f t="shared" si="1"/>
        <v>13787.953470447372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7135.8856123682926</v>
      </c>
      <c r="AC5">
        <f t="shared" si="2"/>
        <v>12934.829061420154</v>
      </c>
      <c r="AE5">
        <f t="shared" si="3"/>
        <v>19401.009963618806</v>
      </c>
      <c r="AF5">
        <f t="shared" si="4"/>
        <v>-970.05049818094039</v>
      </c>
      <c r="AG5">
        <f t="shared" si="4"/>
        <v>-23.453134450199997</v>
      </c>
      <c r="AH5">
        <f t="shared" si="5"/>
        <v>-5648.5954979999997</v>
      </c>
      <c r="AI5">
        <f t="shared" si="6"/>
        <v>12758.910832987669</v>
      </c>
      <c r="AJ5">
        <f t="shared" si="7"/>
        <v>-5798.9434490518615</v>
      </c>
      <c r="AK5">
        <f>H5*SUM(AB5, AE5:AF5)</f>
        <v>2208.9754147224521</v>
      </c>
      <c r="AL5">
        <f t="shared" si="8"/>
        <v>9168.9427986582596</v>
      </c>
      <c r="AN5">
        <f t="shared" si="9"/>
        <v>16753.984895064375</v>
      </c>
      <c r="AO5">
        <f t="shared" si="9"/>
        <v>-837.69924475321898</v>
      </c>
      <c r="AP5">
        <f t="shared" si="9"/>
        <v>-20.253247694702598</v>
      </c>
      <c r="AQ5">
        <f t="shared" si="9"/>
        <v>-4877.9153162276098</v>
      </c>
      <c r="AR5">
        <f t="shared" si="9"/>
        <v>11018.117086388849</v>
      </c>
      <c r="AS5">
        <f t="shared" si="9"/>
        <v>-5007.7501704774822</v>
      </c>
      <c r="AT5">
        <f t="shared" si="9"/>
        <v>1907.5883575766866</v>
      </c>
      <c r="AU5">
        <f t="shared" si="9"/>
        <v>7917.9552734880526</v>
      </c>
      <c r="AW5">
        <v>2</v>
      </c>
      <c r="AX5">
        <f>(R5*SUMPRODUCT(K6:$K$23, X6:$X$23)-$AZ$3*SUMPRODUCT(K5:$K$22, W6:$W$23))/Z5</f>
        <v>13787.953470447372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20680.615212451234</v>
      </c>
      <c r="P6">
        <f t="shared" si="22"/>
        <v>1034.0307606225617</v>
      </c>
      <c r="Q6" s="4">
        <f t="shared" si="23"/>
        <v>25</v>
      </c>
      <c r="R6">
        <f t="shared" si="0"/>
        <v>250000</v>
      </c>
      <c r="S6">
        <f t="shared" si="1"/>
        <v>19347.885704363591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12934.829061420154</v>
      </c>
      <c r="AC6">
        <f t="shared" si="2"/>
        <v>17476.460653583468</v>
      </c>
      <c r="AE6">
        <f t="shared" si="3"/>
        <v>18680.281844480331</v>
      </c>
      <c r="AF6">
        <f t="shared" si="4"/>
        <v>-934.01409222401651</v>
      </c>
      <c r="AG6">
        <f t="shared" si="4"/>
        <v>-22.581873958509515</v>
      </c>
      <c r="AH6">
        <f t="shared" si="5"/>
        <v>-6367.2914718847978</v>
      </c>
      <c r="AI6">
        <f t="shared" si="6"/>
        <v>11356.394406413008</v>
      </c>
      <c r="AJ6">
        <f t="shared" si="7"/>
        <v>-4541.6315921633141</v>
      </c>
      <c r="AK6">
        <f>H6*SUM(AB6, AE6:AF6)</f>
        <v>3338.1033333279997</v>
      </c>
      <c r="AL6">
        <f t="shared" si="8"/>
        <v>10152.866147577693</v>
      </c>
      <c r="AN6">
        <f t="shared" si="9"/>
        <v>14548.693281202768</v>
      </c>
      <c r="AO6">
        <f t="shared" si="9"/>
        <v>-727.4346640601384</v>
      </c>
      <c r="AP6">
        <f t="shared" si="9"/>
        <v>-17.587355515956069</v>
      </c>
      <c r="AQ6">
        <f t="shared" si="9"/>
        <v>-4959.0135431410617</v>
      </c>
      <c r="AR6">
        <f t="shared" si="9"/>
        <v>8844.6577184856142</v>
      </c>
      <c r="AS6">
        <f t="shared" si="9"/>
        <v>-3537.141761601873</v>
      </c>
      <c r="AT6">
        <f t="shared" si="9"/>
        <v>2599.8023981581246</v>
      </c>
      <c r="AU6">
        <f t="shared" si="9"/>
        <v>7907.3183550418653</v>
      </c>
      <c r="AW6">
        <v>3</v>
      </c>
      <c r="AX6">
        <f>(R6*SUMPRODUCT(K7:$K$23, X7:$X$23)-$AZ$3*SUMPRODUCT(K6:$K$22, W7:$W$23))/Z6</f>
        <v>19347.885704363591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20680.615212451234</v>
      </c>
      <c r="P7">
        <f t="shared" si="22"/>
        <v>1034.0307606225617</v>
      </c>
      <c r="Q7" s="4">
        <f t="shared" si="23"/>
        <v>25</v>
      </c>
      <c r="R7">
        <f t="shared" si="0"/>
        <v>250000</v>
      </c>
      <c r="S7">
        <f t="shared" si="1"/>
        <v>23956.232205560085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17476.460653583468</v>
      </c>
      <c r="AC7">
        <f t="shared" si="2"/>
        <v>20745.674224434333</v>
      </c>
      <c r="AE7">
        <f t="shared" si="3"/>
        <v>17909.047728249112</v>
      </c>
      <c r="AF7">
        <f t="shared" si="4"/>
        <v>-895.45238641245578</v>
      </c>
      <c r="AG7">
        <f t="shared" si="4"/>
        <v>-21.649558710258489</v>
      </c>
      <c r="AH7">
        <f t="shared" si="5"/>
        <v>-7064.9650866592874</v>
      </c>
      <c r="AI7">
        <f t="shared" si="6"/>
        <v>9926.9806964671097</v>
      </c>
      <c r="AJ7">
        <f t="shared" si="7"/>
        <v>-3269.2135708508649</v>
      </c>
      <c r="AK7">
        <f>H7*SUM(AB7, AE7:AF7)</f>
        <v>3611.1088627204872</v>
      </c>
      <c r="AL7">
        <f t="shared" si="8"/>
        <v>10268.875988336731</v>
      </c>
      <c r="AN7">
        <f t="shared" si="9"/>
        <v>12626.084846922267</v>
      </c>
      <c r="AO7">
        <f t="shared" si="9"/>
        <v>-631.30424234611348</v>
      </c>
      <c r="AP7">
        <f t="shared" si="9"/>
        <v>-15.263188156172992</v>
      </c>
      <c r="AQ7">
        <f t="shared" si="9"/>
        <v>-4980.8817296297784</v>
      </c>
      <c r="AR7">
        <f t="shared" si="9"/>
        <v>6998.6356867902023</v>
      </c>
      <c r="AS7">
        <f t="shared" si="9"/>
        <v>-2304.8332080305559</v>
      </c>
      <c r="AT7">
        <f t="shared" si="9"/>
        <v>2545.8733252613529</v>
      </c>
      <c r="AU7">
        <f t="shared" si="9"/>
        <v>7239.6758040209979</v>
      </c>
      <c r="AW7">
        <v>4</v>
      </c>
      <c r="AX7">
        <f>(R7*SUMPRODUCT(K8:$K$23, X8:$X$23)-$AZ$3*SUMPRODUCT(K7:$K$22, W8:$W$23))/Z7</f>
        <v>23956.232205560085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20680.615212451234</v>
      </c>
      <c r="P8">
        <f t="shared" si="22"/>
        <v>1034.0307606225617</v>
      </c>
      <c r="Q8" s="4">
        <f t="shared" si="23"/>
        <v>25</v>
      </c>
      <c r="R8">
        <f t="shared" si="0"/>
        <v>250000</v>
      </c>
      <c r="S8">
        <f t="shared" si="1"/>
        <v>27598.817720372528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20745.674224434333</v>
      </c>
      <c r="AC8">
        <f t="shared" si="2"/>
        <v>22804.413303507914</v>
      </c>
      <c r="AE8">
        <f t="shared" si="3"/>
        <v>17088.025344195263</v>
      </c>
      <c r="AF8">
        <f t="shared" si="4"/>
        <v>-854.40126720976309</v>
      </c>
      <c r="AG8">
        <f t="shared" si="4"/>
        <v>-20.657056340745399</v>
      </c>
      <c r="AH8">
        <f t="shared" si="5"/>
        <v>-7760.0678241050528</v>
      </c>
      <c r="AI8">
        <f t="shared" si="6"/>
        <v>8452.8991965396999</v>
      </c>
      <c r="AJ8">
        <f t="shared" si="7"/>
        <v>-2058.7390790735808</v>
      </c>
      <c r="AK8">
        <f t="shared" ref="AK8:AK23" si="24">H8*SUM(AB8:AB8, AE8:AF8)</f>
        <v>2680.9991268529388</v>
      </c>
      <c r="AL8">
        <f t="shared" si="8"/>
        <v>9075.1592443190584</v>
      </c>
      <c r="AN8">
        <f t="shared" si="9"/>
        <v>11232.87143421908</v>
      </c>
      <c r="AO8">
        <f t="shared" si="9"/>
        <v>-561.64357171095401</v>
      </c>
      <c r="AP8">
        <f t="shared" si="9"/>
        <v>-13.578986068383587</v>
      </c>
      <c r="AQ8">
        <f t="shared" si="9"/>
        <v>-5101.1069116071303</v>
      </c>
      <c r="AR8">
        <f t="shared" si="9"/>
        <v>5556.5419648326115</v>
      </c>
      <c r="AS8">
        <f t="shared" si="9"/>
        <v>-1353.3191182731821</v>
      </c>
      <c r="AT8">
        <f t="shared" si="9"/>
        <v>1762.3638718105444</v>
      </c>
      <c r="AU8">
        <f t="shared" si="9"/>
        <v>5965.5867183699738</v>
      </c>
      <c r="AW8">
        <v>5</v>
      </c>
      <c r="AX8">
        <f>(R8*SUMPRODUCT(K9:$K$23, X9:$X$23)-$AZ$3*SUMPRODUCT(K8:$K$22, W9:$W$23))/Z8</f>
        <v>27598.817720372528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20680.615212451234</v>
      </c>
      <c r="P9">
        <f t="shared" si="22"/>
        <v>1034.0307606225617</v>
      </c>
      <c r="Q9" s="4">
        <f t="shared" si="23"/>
        <v>25</v>
      </c>
      <c r="R9">
        <f t="shared" si="0"/>
        <v>250000</v>
      </c>
      <c r="S9">
        <f t="shared" si="1"/>
        <v>30418.30766854564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22804.413303507914</v>
      </c>
      <c r="AC9">
        <f t="shared" si="2"/>
        <v>23844.828617648142</v>
      </c>
      <c r="AE9">
        <f t="shared" si="3"/>
        <v>16211.477996139422</v>
      </c>
      <c r="AF9">
        <f t="shared" si="4"/>
        <v>-810.5738998069711</v>
      </c>
      <c r="AG9">
        <f t="shared" si="4"/>
        <v>-19.597431978690523</v>
      </c>
      <c r="AH9">
        <f t="shared" si="5"/>
        <v>-8530.537986474219</v>
      </c>
      <c r="AI9">
        <f t="shared" si="6"/>
        <v>6850.7686778795396</v>
      </c>
      <c r="AJ9">
        <f t="shared" si="7"/>
        <v>-1040.4153141402276</v>
      </c>
      <c r="AK9">
        <f t="shared" si="24"/>
        <v>1994.3175682716671</v>
      </c>
      <c r="AL9">
        <f t="shared" si="8"/>
        <v>7804.6709320109794</v>
      </c>
      <c r="AN9">
        <f t="shared" si="9"/>
        <v>10127.989033576676</v>
      </c>
      <c r="AO9">
        <f t="shared" si="9"/>
        <v>-506.39945167883383</v>
      </c>
      <c r="AP9">
        <f t="shared" si="9"/>
        <v>-12.243336246930035</v>
      </c>
      <c r="AQ9">
        <f t="shared" si="9"/>
        <v>-5329.3842299939988</v>
      </c>
      <c r="AR9">
        <f t="shared" si="9"/>
        <v>4279.9620156569126</v>
      </c>
      <c r="AS9">
        <f t="shared" si="9"/>
        <v>-649.99100603207171</v>
      </c>
      <c r="AT9">
        <f t="shared" si="9"/>
        <v>1245.9336814160174</v>
      </c>
      <c r="AU9">
        <f t="shared" si="9"/>
        <v>4875.9046910408579</v>
      </c>
      <c r="AW9">
        <v>6</v>
      </c>
      <c r="AX9">
        <f>(R9*SUMPRODUCT(K10:$K$23, X10:$X$23)-$AZ$3*SUMPRODUCT(K9:$K$22, W10:$W$23))/Z9</f>
        <v>30418.30766854564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20680.615212451234</v>
      </c>
      <c r="P10">
        <f t="shared" si="22"/>
        <v>1034.0307606225617</v>
      </c>
      <c r="Q10" s="4">
        <f t="shared" si="23"/>
        <v>25</v>
      </c>
      <c r="R10">
        <f t="shared" si="0"/>
        <v>250000</v>
      </c>
      <c r="S10">
        <f t="shared" si="1"/>
        <v>32616.713846292809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23844.828617648142</v>
      </c>
      <c r="AC10">
        <f t="shared" si="2"/>
        <v>24107.956007375004</v>
      </c>
      <c r="AE10">
        <f t="shared" si="3"/>
        <v>15285.6404877799</v>
      </c>
      <c r="AF10">
        <f t="shared" si="4"/>
        <v>-764.28202438899507</v>
      </c>
      <c r="AG10">
        <f t="shared" si="4"/>
        <v>-18.478222638387511</v>
      </c>
      <c r="AH10">
        <f t="shared" si="5"/>
        <v>-9232.3502051611049</v>
      </c>
      <c r="AI10">
        <f t="shared" si="6"/>
        <v>5270.5300355914133</v>
      </c>
      <c r="AJ10">
        <f t="shared" si="7"/>
        <v>-263.12738972686202</v>
      </c>
      <c r="AK10">
        <f t="shared" si="24"/>
        <v>2014.22482175455</v>
      </c>
      <c r="AL10">
        <f t="shared" si="8"/>
        <v>7021.6274676191015</v>
      </c>
      <c r="AN10">
        <f t="shared" si="9"/>
        <v>9073.234755220059</v>
      </c>
      <c r="AO10">
        <f t="shared" si="9"/>
        <v>-453.661737761003</v>
      </c>
      <c r="AP10">
        <f t="shared" si="9"/>
        <v>-10.968284383722436</v>
      </c>
      <c r="AQ10">
        <f t="shared" si="9"/>
        <v>-5480.1289367493964</v>
      </c>
      <c r="AR10">
        <f t="shared" si="9"/>
        <v>3128.4757963259385</v>
      </c>
      <c r="AS10">
        <f t="shared" si="9"/>
        <v>-156.18688529464745</v>
      </c>
      <c r="AT10">
        <f t="shared" si="9"/>
        <v>1195.6014975087685</v>
      </c>
      <c r="AU10">
        <f t="shared" si="9"/>
        <v>4167.89040854006</v>
      </c>
      <c r="AW10">
        <v>7</v>
      </c>
      <c r="AX10">
        <f>(R10*SUMPRODUCT(K11:$K$23, X11:$X$23)-$AZ$3*SUMPRODUCT(K10:$K$22, W11:$W$23))/Z10</f>
        <v>32616.713846292809</v>
      </c>
    </row>
    <row r="11" spans="1:52" x14ac:dyDescent="0.25">
      <c r="A11" t="s">
        <v>33</v>
      </c>
      <c r="C11" s="7">
        <f>AU25</f>
        <v>37143.156366855466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20680.615212451234</v>
      </c>
      <c r="P11">
        <f t="shared" si="22"/>
        <v>1034.0307606225617</v>
      </c>
      <c r="Q11" s="4">
        <f t="shared" si="23"/>
        <v>25</v>
      </c>
      <c r="R11">
        <f t="shared" si="0"/>
        <v>250000</v>
      </c>
      <c r="S11">
        <f t="shared" si="1"/>
        <v>34267.51540265658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24107.956007375004</v>
      </c>
      <c r="AC11">
        <f t="shared" si="2"/>
        <v>23734.947635226657</v>
      </c>
      <c r="AE11">
        <f t="shared" si="3"/>
        <v>14324.158415458056</v>
      </c>
      <c r="AF11">
        <f t="shared" si="4"/>
        <v>-716.20792077290287</v>
      </c>
      <c r="AG11">
        <f t="shared" si="4"/>
        <v>-17.315923956210298</v>
      </c>
      <c r="AH11">
        <f t="shared" si="5"/>
        <v>-9775.1645579333763</v>
      </c>
      <c r="AI11">
        <f t="shared" si="6"/>
        <v>3815.4700127955675</v>
      </c>
      <c r="AJ11">
        <f t="shared" si="7"/>
        <v>373.0083721483461</v>
      </c>
      <c r="AK11">
        <f t="shared" si="24"/>
        <v>1942.3691848560982</v>
      </c>
      <c r="AL11">
        <f t="shared" si="8"/>
        <v>6130.847569800012</v>
      </c>
      <c r="AN11">
        <f t="shared" si="9"/>
        <v>8086.0857973199827</v>
      </c>
      <c r="AO11">
        <f t="shared" si="9"/>
        <v>-404.30428986599918</v>
      </c>
      <c r="AP11">
        <f t="shared" si="9"/>
        <v>-9.7749579911573079</v>
      </c>
      <c r="AQ11">
        <f t="shared" si="9"/>
        <v>-5518.1475243300092</v>
      </c>
      <c r="AR11">
        <f t="shared" si="9"/>
        <v>2153.8590251328174</v>
      </c>
      <c r="AS11">
        <f t="shared" si="9"/>
        <v>210.56578772929865</v>
      </c>
      <c r="AT11">
        <f t="shared" si="9"/>
        <v>1096.4807441578855</v>
      </c>
      <c r="AU11">
        <f t="shared" si="9"/>
        <v>3460.9055570200017</v>
      </c>
      <c r="AW11">
        <v>8</v>
      </c>
      <c r="AX11">
        <f>(R11*SUMPRODUCT(K12:$K$23, X12:$X$23)-$AZ$3*SUMPRODUCT(K11:$K$22, W12:$W$23))/Z11</f>
        <v>34267.51540265658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20680.615212451234</v>
      </c>
      <c r="P12">
        <f t="shared" si="22"/>
        <v>1034.0307606225617</v>
      </c>
      <c r="Q12" s="4">
        <f t="shared" si="23"/>
        <v>25</v>
      </c>
      <c r="R12">
        <f t="shared" si="0"/>
        <v>250000</v>
      </c>
      <c r="S12">
        <f t="shared" si="1"/>
        <v>35386.833170721344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23734.947635226657</v>
      </c>
      <c r="AC12">
        <f t="shared" si="2"/>
        <v>22812.355941493857</v>
      </c>
      <c r="AE12">
        <f t="shared" si="3"/>
        <v>13331.895313702445</v>
      </c>
      <c r="AF12">
        <f t="shared" si="4"/>
        <v>-666.5947656851223</v>
      </c>
      <c r="AG12">
        <f t="shared" si="4"/>
        <v>-16.116415271915695</v>
      </c>
      <c r="AH12">
        <f t="shared" si="5"/>
        <v>-10263.494447324967</v>
      </c>
      <c r="AI12">
        <f t="shared" si="6"/>
        <v>2385.6896854204406</v>
      </c>
      <c r="AJ12">
        <f t="shared" si="7"/>
        <v>922.59169373280019</v>
      </c>
      <c r="AK12">
        <f t="shared" si="24"/>
        <v>1889.1728807103627</v>
      </c>
      <c r="AL12">
        <f t="shared" si="8"/>
        <v>5197.4542598636035</v>
      </c>
      <c r="AN12">
        <f t="shared" si="9"/>
        <v>7154.6216008822439</v>
      </c>
      <c r="AO12">
        <f t="shared" si="9"/>
        <v>-357.73108004411222</v>
      </c>
      <c r="AP12">
        <f t="shared" si="9"/>
        <v>-8.6489467641352391</v>
      </c>
      <c r="AQ12">
        <f t="shared" si="9"/>
        <v>-5507.9504710702149</v>
      </c>
      <c r="AR12">
        <f t="shared" si="9"/>
        <v>1280.2911030037815</v>
      </c>
      <c r="AS12">
        <f t="shared" si="9"/>
        <v>495.11298322234569</v>
      </c>
      <c r="AT12">
        <f t="shared" si="9"/>
        <v>1013.8331259051594</v>
      </c>
      <c r="AU12">
        <f t="shared" si="9"/>
        <v>2789.2372121312865</v>
      </c>
      <c r="AW12">
        <v>9</v>
      </c>
      <c r="AX12">
        <f>(R12*SUMPRODUCT(K13:$K$23, X13:$X$23)-$AZ$3*SUMPRODUCT(K12:$K$22, W13:$W$23))/Z12</f>
        <v>35386.833170721344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20680.615212451234</v>
      </c>
      <c r="P13">
        <f t="shared" si="22"/>
        <v>1034.0307606225617</v>
      </c>
      <c r="Q13" s="4">
        <f t="shared" si="23"/>
        <v>25</v>
      </c>
      <c r="R13">
        <f t="shared" si="0"/>
        <v>250000</v>
      </c>
      <c r="S13">
        <f t="shared" si="1"/>
        <v>35991.819271317545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22812.355941493857</v>
      </c>
      <c r="AC13">
        <f t="shared" si="2"/>
        <v>21437.870835712991</v>
      </c>
      <c r="AE13">
        <f t="shared" si="3"/>
        <v>12318.031338886003</v>
      </c>
      <c r="AF13">
        <f t="shared" si="4"/>
        <v>-615.90156694430016</v>
      </c>
      <c r="AG13">
        <f t="shared" si="4"/>
        <v>-14.890794123317052</v>
      </c>
      <c r="AH13">
        <f t="shared" si="5"/>
        <v>-10644.569958794878</v>
      </c>
      <c r="AI13">
        <f t="shared" si="6"/>
        <v>1042.6690190235076</v>
      </c>
      <c r="AJ13">
        <f t="shared" si="7"/>
        <v>1374.4851057808664</v>
      </c>
      <c r="AK13">
        <f t="shared" si="24"/>
        <v>1784.3989113846183</v>
      </c>
      <c r="AL13">
        <f t="shared" si="8"/>
        <v>4201.5530361889923</v>
      </c>
      <c r="AN13">
        <f t="shared" si="9"/>
        <v>6285.5633140423606</v>
      </c>
      <c r="AO13">
        <f t="shared" si="9"/>
        <v>-314.27816570211803</v>
      </c>
      <c r="AP13">
        <f t="shared" si="9"/>
        <v>-7.5983756400268918</v>
      </c>
      <c r="AQ13">
        <f t="shared" si="9"/>
        <v>-5431.6405427175441</v>
      </c>
      <c r="AR13">
        <f t="shared" si="9"/>
        <v>532.04622998267143</v>
      </c>
      <c r="AS13">
        <f t="shared" si="9"/>
        <v>701.36314147217979</v>
      </c>
      <c r="AT13">
        <f t="shared" si="9"/>
        <v>910.53123883597868</v>
      </c>
      <c r="AU13">
        <f t="shared" si="9"/>
        <v>2143.9406102908297</v>
      </c>
      <c r="AW13">
        <v>10</v>
      </c>
      <c r="AX13">
        <f>(R13*SUMPRODUCT(K14:$K$23, X14:$X$23)-$AZ$3*SUMPRODUCT(K13:$K$22, W14:$W$23))/Z13</f>
        <v>35991.819271317545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20680.615212451234</v>
      </c>
      <c r="P14">
        <f t="shared" si="22"/>
        <v>1034.0307606225617</v>
      </c>
      <c r="Q14" s="4">
        <f t="shared" si="23"/>
        <v>25</v>
      </c>
      <c r="R14">
        <f t="shared" si="0"/>
        <v>250000</v>
      </c>
      <c r="S14">
        <f t="shared" si="1"/>
        <v>36061.336939525834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21437.870835712991</v>
      </c>
      <c r="AC14">
        <f t="shared" si="2"/>
        <v>19683.781980012642</v>
      </c>
      <c r="AE14">
        <f t="shared" si="3"/>
        <v>11288.342463205843</v>
      </c>
      <c r="AF14">
        <f t="shared" si="4"/>
        <v>-564.41712316029225</v>
      </c>
      <c r="AG14">
        <f t="shared" si="4"/>
        <v>-13.646042860960733</v>
      </c>
      <c r="AH14">
        <f t="shared" si="5"/>
        <v>-10958.433211231486</v>
      </c>
      <c r="AI14">
        <f t="shared" si="6"/>
        <v>-248.15391404689581</v>
      </c>
      <c r="AJ14">
        <f t="shared" si="7"/>
        <v>1754.0888557003491</v>
      </c>
      <c r="AK14">
        <f t="shared" si="24"/>
        <v>1653.116323433989</v>
      </c>
      <c r="AL14">
        <f t="shared" si="8"/>
        <v>3159.0512650874425</v>
      </c>
      <c r="AN14">
        <f t="shared" si="9"/>
        <v>5478.5433759700682</v>
      </c>
      <c r="AO14">
        <f t="shared" si="9"/>
        <v>-273.92716879850349</v>
      </c>
      <c r="AP14">
        <f t="shared" si="9"/>
        <v>-6.6228002886872384</v>
      </c>
      <c r="AQ14">
        <f t="shared" si="9"/>
        <v>-5318.4293332780953</v>
      </c>
      <c r="AR14">
        <f t="shared" si="9"/>
        <v>-120.43592639521746</v>
      </c>
      <c r="AS14">
        <f t="shared" si="9"/>
        <v>851.3076133704493</v>
      </c>
      <c r="AT14">
        <f t="shared" si="9"/>
        <v>802.30286359377658</v>
      </c>
      <c r="AU14">
        <f t="shared" si="9"/>
        <v>1533.1745505690085</v>
      </c>
      <c r="AW14">
        <v>11</v>
      </c>
      <c r="AX14">
        <f>(R14*SUMPRODUCT(K15:$K$23, X15:$X$23)-$AZ$3*SUMPRODUCT(K14:$K$22, W15:$W$23))/Z14</f>
        <v>36061.336939525834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20680.615212451234</v>
      </c>
      <c r="P15">
        <f t="shared" si="22"/>
        <v>1034.0307606225617</v>
      </c>
      <c r="Q15" s="4">
        <f t="shared" si="23"/>
        <v>25</v>
      </c>
      <c r="R15">
        <f t="shared" si="0"/>
        <v>250000</v>
      </c>
      <c r="S15">
        <f t="shared" si="1"/>
        <v>35540.984332376625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19683.781980012642</v>
      </c>
      <c r="AC15">
        <f t="shared" si="2"/>
        <v>17609.290526015448</v>
      </c>
      <c r="AE15">
        <f t="shared" si="3"/>
        <v>10246.507472249188</v>
      </c>
      <c r="AF15">
        <f t="shared" si="4"/>
        <v>-512.32537361245943</v>
      </c>
      <c r="AG15">
        <f t="shared" si="4"/>
        <v>-12.386608627194086</v>
      </c>
      <c r="AH15">
        <f t="shared" si="5"/>
        <v>-11229.738051570417</v>
      </c>
      <c r="AI15">
        <f t="shared" si="6"/>
        <v>-1507.9425615608816</v>
      </c>
      <c r="AJ15">
        <f t="shared" si="7"/>
        <v>2074.4914539971942</v>
      </c>
      <c r="AK15">
        <f t="shared" si="24"/>
        <v>1526.7923356819024</v>
      </c>
      <c r="AL15">
        <f t="shared" si="8"/>
        <v>2093.341228118215</v>
      </c>
      <c r="AN15">
        <f t="shared" si="9"/>
        <v>4727.5522123506644</v>
      </c>
      <c r="AO15">
        <f t="shared" si="9"/>
        <v>-236.37761061753324</v>
      </c>
      <c r="AP15">
        <f t="shared" si="9"/>
        <v>-5.7149559669582919</v>
      </c>
      <c r="AQ15">
        <f t="shared" si="9"/>
        <v>-5181.1969213512593</v>
      </c>
      <c r="AR15">
        <f t="shared" si="9"/>
        <v>-695.73727558508574</v>
      </c>
      <c r="AS15">
        <f t="shared" si="9"/>
        <v>957.13263171946039</v>
      </c>
      <c r="AT15">
        <f t="shared" si="9"/>
        <v>704.43421857658689</v>
      </c>
      <c r="AU15">
        <f t="shared" si="9"/>
        <v>965.82957471096165</v>
      </c>
      <c r="AW15">
        <v>12</v>
      </c>
      <c r="AX15">
        <f>(R15*SUMPRODUCT(K16:$K$23, X16:$X$23)-$AZ$3*SUMPRODUCT(K15:$K$22, W16:$W$23))/Z15</f>
        <v>35540.984332376625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20680.615212451234</v>
      </c>
      <c r="P16">
        <f t="shared" si="22"/>
        <v>1034.0307606225617</v>
      </c>
      <c r="Q16" s="4">
        <f t="shared" si="23"/>
        <v>25</v>
      </c>
      <c r="R16">
        <f t="shared" si="0"/>
        <v>250000</v>
      </c>
      <c r="S16">
        <f t="shared" si="1"/>
        <v>34432.658472310774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17609.290526015448</v>
      </c>
      <c r="AC16">
        <f t="shared" si="2"/>
        <v>15326.894054789034</v>
      </c>
      <c r="AE16">
        <f t="shared" si="3"/>
        <v>9205.4930525910877</v>
      </c>
      <c r="AF16">
        <f t="shared" si="4"/>
        <v>-460.2746526295544</v>
      </c>
      <c r="AG16">
        <f t="shared" si="4"/>
        <v>-11.128166350497048</v>
      </c>
      <c r="AH16">
        <f t="shared" si="5"/>
        <v>-11345.761904250967</v>
      </c>
      <c r="AI16">
        <f t="shared" si="6"/>
        <v>-2611.6716706399311</v>
      </c>
      <c r="AJ16">
        <f t="shared" si="7"/>
        <v>2282.3964712264133</v>
      </c>
      <c r="AK16">
        <f t="shared" si="24"/>
        <v>1441.5916382509408</v>
      </c>
      <c r="AL16">
        <f t="shared" si="8"/>
        <v>1112.316438837423</v>
      </c>
      <c r="AN16">
        <f t="shared" si="9"/>
        <v>4026.9717362591014</v>
      </c>
      <c r="AO16">
        <f t="shared" si="9"/>
        <v>-201.34858681295509</v>
      </c>
      <c r="AP16">
        <f t="shared" si="9"/>
        <v>-4.8680511857241218</v>
      </c>
      <c r="AQ16">
        <f t="shared" si="9"/>
        <v>-4963.239041485529</v>
      </c>
      <c r="AR16">
        <f t="shared" si="9"/>
        <v>-1142.4839432251067</v>
      </c>
      <c r="AS16">
        <f t="shared" si="9"/>
        <v>998.44147706778472</v>
      </c>
      <c r="AT16">
        <f t="shared" si="9"/>
        <v>630.62877233175243</v>
      </c>
      <c r="AU16">
        <f t="shared" si="9"/>
        <v>486.58630617443026</v>
      </c>
      <c r="AW16">
        <v>13</v>
      </c>
      <c r="AX16">
        <f>(R16*SUMPRODUCT(K17:$K$23, X17:$X$23)-$AZ$3*SUMPRODUCT(K16:$K$22, W17:$W$23))/Z16</f>
        <v>34432.658472310774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20680.615212451234</v>
      </c>
      <c r="P17">
        <f t="shared" si="22"/>
        <v>1034.0307606225617</v>
      </c>
      <c r="Q17" s="4">
        <f t="shared" si="23"/>
        <v>25</v>
      </c>
      <c r="R17">
        <f t="shared" si="0"/>
        <v>250000</v>
      </c>
      <c r="S17">
        <f t="shared" si="1"/>
        <v>32761.879481357904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15326.894054789034</v>
      </c>
      <c r="AC17">
        <f t="shared" si="2"/>
        <v>12957.452240742576</v>
      </c>
      <c r="AE17">
        <f t="shared" si="3"/>
        <v>8179.2646870882327</v>
      </c>
      <c r="AF17">
        <f t="shared" si="4"/>
        <v>-408.96323435441167</v>
      </c>
      <c r="AG17">
        <f t="shared" si="4"/>
        <v>-9.8875983657436368</v>
      </c>
      <c r="AH17">
        <f t="shared" si="5"/>
        <v>-11292.863212484406</v>
      </c>
      <c r="AI17">
        <f t="shared" si="6"/>
        <v>-3532.4493581163288</v>
      </c>
      <c r="AJ17">
        <f t="shared" si="7"/>
        <v>2369.4418140464586</v>
      </c>
      <c r="AK17">
        <f t="shared" si="24"/>
        <v>1425.0969628141604</v>
      </c>
      <c r="AL17">
        <f t="shared" si="8"/>
        <v>262.08941874429024</v>
      </c>
      <c r="AN17">
        <f t="shared" si="9"/>
        <v>3370.1091900734073</v>
      </c>
      <c r="AO17">
        <f t="shared" si="9"/>
        <v>-168.50545950367038</v>
      </c>
      <c r="AP17">
        <f t="shared" si="9"/>
        <v>-4.0739953278135026</v>
      </c>
      <c r="AQ17">
        <f t="shared" si="9"/>
        <v>-4653.0077642204378</v>
      </c>
      <c r="AR17">
        <f t="shared" si="9"/>
        <v>-1455.4780289785147</v>
      </c>
      <c r="AS17">
        <f t="shared" si="9"/>
        <v>976.28306924309652</v>
      </c>
      <c r="AT17">
        <f t="shared" si="9"/>
        <v>587.18387958605672</v>
      </c>
      <c r="AU17">
        <f t="shared" si="9"/>
        <v>107.98891985063864</v>
      </c>
      <c r="AW17">
        <v>14</v>
      </c>
      <c r="AX17">
        <f>(R17*SUMPRODUCT(K18:$K$23, X18:$X$23)-$AZ$3*SUMPRODUCT(K17:$K$22, W18:$W$23))/Z17</f>
        <v>32761.879481357904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20680.615212451234</v>
      </c>
      <c r="P18">
        <f t="shared" si="22"/>
        <v>1034.0307606225617</v>
      </c>
      <c r="Q18" s="4">
        <f t="shared" si="23"/>
        <v>25</v>
      </c>
      <c r="R18">
        <f t="shared" si="0"/>
        <v>250000</v>
      </c>
      <c r="S18">
        <f t="shared" si="1"/>
        <v>30492.712698795323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12957.452240742576</v>
      </c>
      <c r="AC18">
        <f t="shared" si="2"/>
        <v>10581.300679642893</v>
      </c>
      <c r="AE18">
        <f t="shared" si="3"/>
        <v>7176.3968645396581</v>
      </c>
      <c r="AF18">
        <f t="shared" si="4"/>
        <v>-358.81984322698293</v>
      </c>
      <c r="AG18">
        <f t="shared" si="4"/>
        <v>-8.6752700425214453</v>
      </c>
      <c r="AH18">
        <f t="shared" si="5"/>
        <v>-11134.523395647568</v>
      </c>
      <c r="AI18">
        <f t="shared" si="6"/>
        <v>-4325.6216443774138</v>
      </c>
      <c r="AJ18">
        <f t="shared" si="7"/>
        <v>2376.151561099683</v>
      </c>
      <c r="AK18">
        <f t="shared" si="24"/>
        <v>1386.2295512700732</v>
      </c>
      <c r="AL18">
        <f t="shared" si="8"/>
        <v>-563.24053200765752</v>
      </c>
      <c r="AN18">
        <f t="shared" si="9"/>
        <v>2763.1966472005579</v>
      </c>
      <c r="AO18">
        <f t="shared" si="9"/>
        <v>-138.15983236002791</v>
      </c>
      <c r="AP18">
        <f t="shared" si="9"/>
        <v>-3.3403221069759486</v>
      </c>
      <c r="AQ18">
        <f t="shared" si="9"/>
        <v>-4287.2319209457664</v>
      </c>
      <c r="AR18">
        <f t="shared" si="9"/>
        <v>-1665.5354282122119</v>
      </c>
      <c r="AS18">
        <f t="shared" si="9"/>
        <v>914.91233704118576</v>
      </c>
      <c r="AT18">
        <f t="shared" si="9"/>
        <v>533.75320799869246</v>
      </c>
      <c r="AU18">
        <f t="shared" si="9"/>
        <v>-216.86988317233374</v>
      </c>
      <c r="AW18">
        <v>15</v>
      </c>
      <c r="AX18">
        <f>(R18*SUMPRODUCT(K19:$K$23, X19:$X$23)-$AZ$3*SUMPRODUCT(K18:$K$22, W19:$W$23))/Z18</f>
        <v>30492.712698795323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20680.615212451234</v>
      </c>
      <c r="P19">
        <f t="shared" si="22"/>
        <v>1034.0307606225617</v>
      </c>
      <c r="Q19" s="4">
        <f t="shared" si="23"/>
        <v>25</v>
      </c>
      <c r="R19">
        <f t="shared" si="0"/>
        <v>250000</v>
      </c>
      <c r="S19">
        <f t="shared" si="1"/>
        <v>27500.996434381443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10581.300679642893</v>
      </c>
      <c r="AC19">
        <f t="shared" si="2"/>
        <v>8253.2630072513693</v>
      </c>
      <c r="AE19">
        <f t="shared" si="3"/>
        <v>6206.4135351378845</v>
      </c>
      <c r="AF19">
        <f t="shared" si="4"/>
        <v>-310.32067675689422</v>
      </c>
      <c r="AG19">
        <f t="shared" si="4"/>
        <v>-7.5026945177641196</v>
      </c>
      <c r="AH19">
        <f t="shared" si="5"/>
        <v>-10858.228243321117</v>
      </c>
      <c r="AI19">
        <f t="shared" si="6"/>
        <v>-4969.6380794578909</v>
      </c>
      <c r="AJ19">
        <f t="shared" si="7"/>
        <v>2328.0376723915233</v>
      </c>
      <c r="AK19">
        <f t="shared" si="24"/>
        <v>1209.4406856909529</v>
      </c>
      <c r="AL19">
        <f t="shared" si="8"/>
        <v>-1432.1597213754146</v>
      </c>
      <c r="AN19">
        <f t="shared" si="9"/>
        <v>2226.303986188736</v>
      </c>
      <c r="AO19">
        <f t="shared" si="9"/>
        <v>-111.31519930943679</v>
      </c>
      <c r="AP19">
        <f t="shared" si="9"/>
        <v>-2.6912932271574048</v>
      </c>
      <c r="AQ19">
        <f t="shared" si="9"/>
        <v>-3894.9574797412952</v>
      </c>
      <c r="AR19">
        <f t="shared" si="9"/>
        <v>-1782.6599860891538</v>
      </c>
      <c r="AS19">
        <f t="shared" si="9"/>
        <v>835.09091372971955</v>
      </c>
      <c r="AT19">
        <f t="shared" si="9"/>
        <v>433.83873864808254</v>
      </c>
      <c r="AU19">
        <f t="shared" si="9"/>
        <v>-513.73033371135159</v>
      </c>
      <c r="AW19">
        <v>16</v>
      </c>
      <c r="AX19">
        <f>(R19*SUMPRODUCT(K20:$K$23, X20:$X$23)-$AZ$3*SUMPRODUCT(K19:$K$22, W20:$W$23))/Z19</f>
        <v>27500.996434381443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20680.615212451234</v>
      </c>
      <c r="P20">
        <f t="shared" si="22"/>
        <v>1034.0307606225617</v>
      </c>
      <c r="Q20" s="4">
        <f t="shared" si="23"/>
        <v>25</v>
      </c>
      <c r="R20">
        <f t="shared" si="0"/>
        <v>250000</v>
      </c>
      <c r="S20">
        <f t="shared" si="1"/>
        <v>23327.691396133272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8253.2630072513693</v>
      </c>
      <c r="AC20">
        <f t="shared" si="2"/>
        <v>5953.9958269131903</v>
      </c>
      <c r="AE20">
        <f t="shared" si="3"/>
        <v>5278.3747256422521</v>
      </c>
      <c r="AF20">
        <f t="shared" si="4"/>
        <v>-263.9187362821126</v>
      </c>
      <c r="AG20">
        <f t="shared" si="4"/>
        <v>-6.380824109217369</v>
      </c>
      <c r="AH20">
        <f t="shared" si="5"/>
        <v>-10468.434633691097</v>
      </c>
      <c r="AI20">
        <f t="shared" si="6"/>
        <v>-5460.3594684401742</v>
      </c>
      <c r="AJ20">
        <f t="shared" si="7"/>
        <v>2299.2671803381791</v>
      </c>
      <c r="AK20">
        <f t="shared" si="24"/>
        <v>720.437141516005</v>
      </c>
      <c r="AL20">
        <f t="shared" si="8"/>
        <v>-2440.6551465859902</v>
      </c>
      <c r="AN20">
        <f t="shared" si="9"/>
        <v>1795.890142689861</v>
      </c>
      <c r="AO20">
        <f t="shared" si="9"/>
        <v>-89.794507134493045</v>
      </c>
      <c r="AP20">
        <f t="shared" si="9"/>
        <v>-2.1709824928329557</v>
      </c>
      <c r="AQ20">
        <f t="shared" si="9"/>
        <v>-3561.7324546338373</v>
      </c>
      <c r="AR20">
        <f t="shared" si="9"/>
        <v>-1857.8078015713022</v>
      </c>
      <c r="AS20">
        <f t="shared" si="9"/>
        <v>782.29217878751831</v>
      </c>
      <c r="AT20">
        <f t="shared" si="9"/>
        <v>245.11824721175438</v>
      </c>
      <c r="AU20">
        <f t="shared" si="9"/>
        <v>-830.39737557202955</v>
      </c>
      <c r="AW20">
        <v>17</v>
      </c>
      <c r="AX20">
        <f>(R20*SUMPRODUCT(K21:$K$23, X21:$X$23)-$AZ$3*SUMPRODUCT(K20:$K$22, W21:$W$23))/Z20</f>
        <v>23327.691396133272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20680.615212451234</v>
      </c>
      <c r="P21">
        <f t="shared" si="22"/>
        <v>1034.0307606225617</v>
      </c>
      <c r="Q21" s="4">
        <f t="shared" si="23"/>
        <v>25</v>
      </c>
      <c r="R21">
        <f t="shared" si="0"/>
        <v>250000</v>
      </c>
      <c r="S21">
        <f t="shared" si="1"/>
        <v>17613.192640261877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5953.9958269131903</v>
      </c>
      <c r="AC21">
        <f t="shared" si="2"/>
        <v>3748.747762148339</v>
      </c>
      <c r="AE21">
        <f t="shared" si="3"/>
        <v>4401.6102918394454</v>
      </c>
      <c r="AF21">
        <f t="shared" si="4"/>
        <v>-220.08051459197227</v>
      </c>
      <c r="AG21">
        <f t="shared" si="4"/>
        <v>-5.3209373205558173</v>
      </c>
      <c r="AH21">
        <f t="shared" si="5"/>
        <v>-9960.7854756937722</v>
      </c>
      <c r="AI21">
        <f t="shared" si="6"/>
        <v>-5784.5766357668545</v>
      </c>
      <c r="AJ21">
        <f t="shared" si="7"/>
        <v>2205.2480647648513</v>
      </c>
      <c r="AK21">
        <f t="shared" si="24"/>
        <v>519.952463493442</v>
      </c>
      <c r="AL21">
        <f t="shared" si="8"/>
        <v>-3059.3761075085613</v>
      </c>
      <c r="AN21">
        <f t="shared" si="9"/>
        <v>1424.5066208868654</v>
      </c>
      <c r="AO21">
        <f t="shared" si="9"/>
        <v>-71.225331044343278</v>
      </c>
      <c r="AP21">
        <f t="shared" si="9"/>
        <v>-1.7220312430904003</v>
      </c>
      <c r="AQ21">
        <f t="shared" si="9"/>
        <v>-3223.639513399492</v>
      </c>
      <c r="AR21">
        <f t="shared" si="9"/>
        <v>-1872.0802548000597</v>
      </c>
      <c r="AS21">
        <f t="shared" si="9"/>
        <v>713.69118587794878</v>
      </c>
      <c r="AT21">
        <f t="shared" si="9"/>
        <v>168.27380837555108</v>
      </c>
      <c r="AU21">
        <f t="shared" si="9"/>
        <v>-990.11526054655997</v>
      </c>
      <c r="AW21">
        <v>18</v>
      </c>
      <c r="AX21">
        <f>(R21*SUMPRODUCT(K22:$K$23, X22:$X$23)-$AZ$3*SUMPRODUCT(K21:$K$22, W22:$W$23))/Z21</f>
        <v>17613.192640261877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20680.615212451234</v>
      </c>
      <c r="P22">
        <f t="shared" si="22"/>
        <v>1034.0307606225617</v>
      </c>
      <c r="Q22" s="4">
        <f t="shared" si="23"/>
        <v>25</v>
      </c>
      <c r="R22">
        <f t="shared" si="0"/>
        <v>250000</v>
      </c>
      <c r="S22">
        <f t="shared" si="1"/>
        <v>10014.365712592094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3748.747762148339</v>
      </c>
      <c r="AC22">
        <f t="shared" si="2"/>
        <v>1736.6570903175798</v>
      </c>
      <c r="AE22">
        <f t="shared" si="3"/>
        <v>3586.3616400261108</v>
      </c>
      <c r="AF22">
        <f t="shared" si="4"/>
        <v>-179.31808200130556</v>
      </c>
      <c r="AG22">
        <f t="shared" si="4"/>
        <v>-4.335414593791751</v>
      </c>
      <c r="AH22">
        <f t="shared" si="5"/>
        <v>-9323.1335355850806</v>
      </c>
      <c r="AI22">
        <f t="shared" si="6"/>
        <v>-5920.4253921540676</v>
      </c>
      <c r="AJ22">
        <f t="shared" si="7"/>
        <v>2012.0906718307592</v>
      </c>
      <c r="AK22">
        <f t="shared" si="24"/>
        <v>500.90539241212014</v>
      </c>
      <c r="AL22">
        <f t="shared" si="8"/>
        <v>-3407.429327911188</v>
      </c>
      <c r="AN22">
        <f t="shared" si="9"/>
        <v>1084.73383419877</v>
      </c>
      <c r="AO22">
        <f t="shared" si="9"/>
        <v>-54.236691709938505</v>
      </c>
      <c r="AP22">
        <f t="shared" si="9"/>
        <v>-1.3112929947384755</v>
      </c>
      <c r="AQ22">
        <f t="shared" si="9"/>
        <v>-2819.8824886853045</v>
      </c>
      <c r="AR22">
        <f t="shared" si="9"/>
        <v>-1790.6966391912115</v>
      </c>
      <c r="AS22">
        <f t="shared" si="9"/>
        <v>608.57856744047376</v>
      </c>
      <c r="AT22">
        <f t="shared" si="9"/>
        <v>151.50424899093071</v>
      </c>
      <c r="AU22">
        <f t="shared" si="9"/>
        <v>-1030.6138227598069</v>
      </c>
      <c r="AW22">
        <v>19</v>
      </c>
      <c r="AX22">
        <f>(R22*SUMPRODUCT(K23:$K$23, X23:$X$23)-$AZ$3*SUMPRODUCT(K22:$K$22, W23:$W$23))/Z22</f>
        <v>10014.365712592094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20680.615212451234</v>
      </c>
      <c r="P23">
        <f t="shared" si="22"/>
        <v>1034.0307606225617</v>
      </c>
      <c r="Q23" s="4">
        <f t="shared" si="23"/>
        <v>25</v>
      </c>
      <c r="R23">
        <f t="shared" si="0"/>
        <v>250000</v>
      </c>
      <c r="S23">
        <f t="shared" si="1"/>
        <v>12644.113786040336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1736.6570903175798</v>
      </c>
      <c r="AC23">
        <f t="shared" si="2"/>
        <v>1736.6570903175798</v>
      </c>
      <c r="AE23">
        <f t="shared" si="3"/>
        <v>2840.4629734102004</v>
      </c>
      <c r="AF23">
        <f t="shared" si="4"/>
        <v>-142.02314867051001</v>
      </c>
      <c r="AG23">
        <f t="shared" si="4"/>
        <v>-3.4337263957457549</v>
      </c>
      <c r="AH23">
        <f t="shared" si="5"/>
        <v>-8583.340521080785</v>
      </c>
      <c r="AI23">
        <f t="shared" si="6"/>
        <v>-5888.3344227368407</v>
      </c>
      <c r="AJ23">
        <f t="shared" si="7"/>
        <v>0</v>
      </c>
      <c r="AK23">
        <f t="shared" si="24"/>
        <v>460.80656947445038</v>
      </c>
      <c r="AL23">
        <f t="shared" si="8"/>
        <v>-5427.5278532623906</v>
      </c>
      <c r="AN23">
        <f t="shared" si="9"/>
        <v>778.26680124507789</v>
      </c>
      <c r="AO23">
        <f t="shared" si="9"/>
        <v>-38.913340062253894</v>
      </c>
      <c r="AP23">
        <f t="shared" si="9"/>
        <v>-0.94081679056687906</v>
      </c>
      <c r="AQ23">
        <f t="shared" si="9"/>
        <v>-2351.7747049942282</v>
      </c>
      <c r="AR23">
        <f t="shared" si="9"/>
        <v>-1613.3620606019713</v>
      </c>
      <c r="AS23">
        <f t="shared" si="9"/>
        <v>0</v>
      </c>
      <c r="AT23">
        <f t="shared" si="9"/>
        <v>126.25774677394722</v>
      </c>
      <c r="AU23">
        <f t="shared" si="9"/>
        <v>-1487.104313828024</v>
      </c>
      <c r="AW23">
        <v>20</v>
      </c>
      <c r="AX23">
        <f>(R23*SUMPRODUCT(K$23:$K24, X$23:$X24)-$AZ$3*SUMPRODUCT(K$22:$K23, W$23:$W24))/Z23</f>
        <v>12644.113786040336</v>
      </c>
    </row>
    <row r="25" spans="5:50" x14ac:dyDescent="0.25">
      <c r="AN25" s="8">
        <f t="shared" ref="AN25:AU25" si="25">SUM(AN3:AN23)</f>
        <v>144245.81871796414</v>
      </c>
      <c r="AO25" s="8">
        <f t="shared" si="25"/>
        <v>-22722.752345236626</v>
      </c>
      <c r="AP25" s="8">
        <f t="shared" si="25"/>
        <v>-349.3732200857325</v>
      </c>
      <c r="AQ25" s="8">
        <f t="shared" si="25"/>
        <v>-92032.685914983114</v>
      </c>
      <c r="AR25" s="8">
        <f t="shared" si="25"/>
        <v>29141.00723765868</v>
      </c>
      <c r="AS25" s="8">
        <f t="shared" si="25"/>
        <v>-10659.15484352087</v>
      </c>
      <c r="AT25" s="8">
        <f t="shared" si="25"/>
        <v>18661.303972717647</v>
      </c>
      <c r="AU25" s="9">
        <f t="shared" si="25"/>
        <v>37143.156366855466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47FB-2F48-4A33-A42B-64DCED148452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1250.2248924000471</v>
      </c>
      <c r="K3">
        <v>1</v>
      </c>
      <c r="L3" s="2">
        <v>0</v>
      </c>
      <c r="O3">
        <f>$C$3</f>
        <v>1250.2248924000471</v>
      </c>
      <c r="P3">
        <f>O3*B5</f>
        <v>1000.1799139200377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1250.2248924000471</v>
      </c>
      <c r="AF3">
        <f t="shared" ref="AF3:AG23" si="4">-$Z3*P3</f>
        <v>-1000.1799139200377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50.044978480009377</v>
      </c>
      <c r="AJ3">
        <f t="shared" ref="AJ3:AJ23" si="7">AB3-AC3</f>
        <v>0</v>
      </c>
      <c r="AL3">
        <f t="shared" ref="AL3:AL23" si="8">SUM(AI3:AK3)</f>
        <v>50.044978480009377</v>
      </c>
      <c r="AN3">
        <f t="shared" ref="AN3:AU23" si="9">AE3*$K3</f>
        <v>1250.2248924000471</v>
      </c>
      <c r="AO3">
        <f t="shared" si="9"/>
        <v>-1000.1799139200377</v>
      </c>
      <c r="AP3">
        <f t="shared" si="9"/>
        <v>-200</v>
      </c>
      <c r="AQ3">
        <f t="shared" si="9"/>
        <v>0</v>
      </c>
      <c r="AR3">
        <f t="shared" si="9"/>
        <v>50.044978480009377</v>
      </c>
      <c r="AS3">
        <f t="shared" si="9"/>
        <v>0</v>
      </c>
      <c r="AT3">
        <f t="shared" si="9"/>
        <v>0</v>
      </c>
      <c r="AU3">
        <f t="shared" si="9"/>
        <v>50.044978480009377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676.06686640440648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500000</v>
      </c>
      <c r="S4">
        <f t="shared" si="1"/>
        <v>133.35728892244674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131.86900544184027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-580.06050000000005</v>
      </c>
      <c r="AI4">
        <f t="shared" si="6"/>
        <v>-580.06050000000005</v>
      </c>
      <c r="AJ4">
        <f t="shared" si="7"/>
        <v>-131.86900544184027</v>
      </c>
      <c r="AK4">
        <f>G4*MAX(0, SUM(AB4, AE4:AF4))</f>
        <v>0</v>
      </c>
      <c r="AL4">
        <f t="shared" si="8"/>
        <v>-711.92950544184032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-544.19786096256678</v>
      </c>
      <c r="AR4">
        <f t="shared" si="9"/>
        <v>-544.19786096256678</v>
      </c>
      <c r="AS4">
        <f t="shared" si="9"/>
        <v>-123.7161135583453</v>
      </c>
      <c r="AT4">
        <f t="shared" si="9"/>
        <v>0</v>
      </c>
      <c r="AU4">
        <f t="shared" si="9"/>
        <v>-667.91397452091212</v>
      </c>
      <c r="AW4">
        <v>1</v>
      </c>
      <c r="AX4">
        <f>(R4*SUMPRODUCT(K5:$K$23, X5:$X$23)-$AZ$3*SUMPRODUCT(K4:$K$22, W5:$W$23))/Z4</f>
        <v>133.35728892244674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1250.2248924000471</v>
      </c>
      <c r="P5">
        <f t="shared" ref="P5:P23" si="22">O5*$C$5</f>
        <v>62.511244620002358</v>
      </c>
      <c r="Q5" s="4">
        <f t="shared" ref="Q5:Q23" si="23">$C$8</f>
        <v>25</v>
      </c>
      <c r="R5">
        <f t="shared" si="0"/>
        <v>500000</v>
      </c>
      <c r="S5">
        <f t="shared" si="1"/>
        <v>264.48384542128173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131.86900544184027</v>
      </c>
      <c r="AC5">
        <f t="shared" si="2"/>
        <v>258.61030644454786</v>
      </c>
      <c r="AE5">
        <f t="shared" si="3"/>
        <v>1222.4604570202684</v>
      </c>
      <c r="AF5">
        <f t="shared" si="4"/>
        <v>-61.123022851013424</v>
      </c>
      <c r="AG5">
        <f t="shared" si="4"/>
        <v>-24.444811178601643</v>
      </c>
      <c r="AH5">
        <f t="shared" si="5"/>
        <v>-579.51653296710288</v>
      </c>
      <c r="AI5">
        <f t="shared" si="6"/>
        <v>557.37609002355043</v>
      </c>
      <c r="AJ5">
        <f t="shared" si="7"/>
        <v>-126.74130100270759</v>
      </c>
      <c r="AK5">
        <f>G5*SUM(AB5, AE5:AF5)</f>
        <v>53.021464024054907</v>
      </c>
      <c r="AL5">
        <f t="shared" si="8"/>
        <v>483.65625304489777</v>
      </c>
      <c r="AN5">
        <f t="shared" si="9"/>
        <v>1055.6710228043614</v>
      </c>
      <c r="AO5">
        <f t="shared" si="9"/>
        <v>-52.783551140218073</v>
      </c>
      <c r="AP5">
        <f t="shared" si="9"/>
        <v>-21.109622541145335</v>
      </c>
      <c r="AQ5">
        <f t="shared" si="9"/>
        <v>-500.4487528215202</v>
      </c>
      <c r="AR5">
        <f t="shared" si="9"/>
        <v>481.32909630147776</v>
      </c>
      <c r="AS5">
        <f t="shared" si="9"/>
        <v>-109.44903623894102</v>
      </c>
      <c r="AT5">
        <f t="shared" si="9"/>
        <v>45.787348650354474</v>
      </c>
      <c r="AU5">
        <f t="shared" si="9"/>
        <v>417.66740871289124</v>
      </c>
      <c r="AW5">
        <v>2</v>
      </c>
      <c r="AX5">
        <f>(R5*SUMPRODUCT(K6:$K$23, X6:$X$23)-$AZ$3*SUMPRODUCT(K5:$K$22, W6:$W$23))/Z5</f>
        <v>264.48384542128173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1250.2248924000471</v>
      </c>
      <c r="P6">
        <f t="shared" si="22"/>
        <v>62.511244620002358</v>
      </c>
      <c r="Q6" s="4">
        <f t="shared" si="23"/>
        <v>25</v>
      </c>
      <c r="R6">
        <f t="shared" si="0"/>
        <v>500000</v>
      </c>
      <c r="S6">
        <f t="shared" si="1"/>
        <v>390.40307748874392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258.61030644454786</v>
      </c>
      <c r="AC6">
        <f t="shared" si="2"/>
        <v>377.46269133794067</v>
      </c>
      <c r="AE6">
        <f t="shared" si="3"/>
        <v>1208.7846635292346</v>
      </c>
      <c r="AF6">
        <f t="shared" si="4"/>
        <v>-60.439233176461734</v>
      </c>
      <c r="AG6">
        <f t="shared" si="4"/>
        <v>-24.171344509241454</v>
      </c>
      <c r="AH6">
        <f t="shared" si="5"/>
        <v>-580.37115148347812</v>
      </c>
      <c r="AI6">
        <f t="shared" si="6"/>
        <v>543.80293436005331</v>
      </c>
      <c r="AJ6">
        <f t="shared" si="7"/>
        <v>-118.85238489339281</v>
      </c>
      <c r="AK6">
        <f>G6*SUM(AB6, AE6:AF6)</f>
        <v>82.306910602643271</v>
      </c>
      <c r="AL6">
        <f t="shared" si="8"/>
        <v>507.25746006930376</v>
      </c>
      <c r="AN6">
        <f t="shared" si="9"/>
        <v>941.43318923772688</v>
      </c>
      <c r="AO6">
        <f t="shared" si="9"/>
        <v>-47.071659461886348</v>
      </c>
      <c r="AP6">
        <f t="shared" si="9"/>
        <v>-18.825276855399689</v>
      </c>
      <c r="AQ6">
        <f t="shared" si="9"/>
        <v>-452.0082696014851</v>
      </c>
      <c r="AR6">
        <f t="shared" si="9"/>
        <v>423.52798331895576</v>
      </c>
      <c r="AS6">
        <f t="shared" si="9"/>
        <v>-92.565353560998844</v>
      </c>
      <c r="AT6">
        <f t="shared" si="9"/>
        <v>64.102779992854295</v>
      </c>
      <c r="AU6">
        <f t="shared" si="9"/>
        <v>395.06540975081123</v>
      </c>
      <c r="AW6">
        <v>3</v>
      </c>
      <c r="AX6">
        <f>(R6*SUMPRODUCT(K7:$K$23, X7:$X$23)-$AZ$3*SUMPRODUCT(K6:$K$22, W7:$W$23))/Z6</f>
        <v>390.40307748874392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1250.2248924000471</v>
      </c>
      <c r="P7">
        <f t="shared" si="22"/>
        <v>62.511244620002358</v>
      </c>
      <c r="Q7" s="4">
        <f t="shared" si="23"/>
        <v>25</v>
      </c>
      <c r="R7">
        <f t="shared" si="0"/>
        <v>500000</v>
      </c>
      <c r="S7">
        <f t="shared" si="1"/>
        <v>498.42769827602302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377.46269133794067</v>
      </c>
      <c r="AC7">
        <f t="shared" si="2"/>
        <v>476.50785772949621</v>
      </c>
      <c r="AE7">
        <f t="shared" si="3"/>
        <v>1195.2425341091737</v>
      </c>
      <c r="AF7">
        <f t="shared" si="4"/>
        <v>-59.762126705458684</v>
      </c>
      <c r="AG7">
        <f t="shared" si="4"/>
        <v>-23.900550640426694</v>
      </c>
      <c r="AH7">
        <f t="shared" si="5"/>
        <v>-581.60847444691694</v>
      </c>
      <c r="AI7">
        <f t="shared" si="6"/>
        <v>529.97138231637132</v>
      </c>
      <c r="AJ7">
        <f t="shared" si="7"/>
        <v>-99.04516639155554</v>
      </c>
      <c r="AK7">
        <f>G7*SUM(AB7, AE7:AF7)</f>
        <v>74.285506148215291</v>
      </c>
      <c r="AL7">
        <f t="shared" si="8"/>
        <v>505.21172207303107</v>
      </c>
      <c r="AN7">
        <f t="shared" si="9"/>
        <v>842.65974815112133</v>
      </c>
      <c r="AO7">
        <f t="shared" si="9"/>
        <v>-42.132987407556065</v>
      </c>
      <c r="AP7">
        <f t="shared" si="9"/>
        <v>-16.850163384074722</v>
      </c>
      <c r="AQ7">
        <f t="shared" si="9"/>
        <v>-410.04067092146443</v>
      </c>
      <c r="AR7">
        <f t="shared" si="9"/>
        <v>373.6359264380261</v>
      </c>
      <c r="AS7">
        <f t="shared" si="9"/>
        <v>-69.827982677422625</v>
      </c>
      <c r="AT7">
        <f t="shared" si="9"/>
        <v>52.372137131806603</v>
      </c>
      <c r="AU7">
        <f t="shared" si="9"/>
        <v>356.18008089241005</v>
      </c>
      <c r="AW7">
        <v>4</v>
      </c>
      <c r="AX7">
        <f>(R7*SUMPRODUCT(K8:$K$23, X8:$X$23)-$AZ$3*SUMPRODUCT(K7:$K$22, W8:$W$23))/Z7</f>
        <v>498.42769827602302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1250.2248924000471</v>
      </c>
      <c r="P8">
        <f t="shared" si="22"/>
        <v>62.511244620002358</v>
      </c>
      <c r="Q8" s="4">
        <f t="shared" si="23"/>
        <v>25</v>
      </c>
      <c r="R8">
        <f t="shared" si="0"/>
        <v>500000</v>
      </c>
      <c r="S8">
        <f t="shared" si="1"/>
        <v>579.56828627946902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476.50785772949621</v>
      </c>
      <c r="AC8">
        <f t="shared" si="2"/>
        <v>547.86156067582306</v>
      </c>
      <c r="AE8">
        <f t="shared" si="3"/>
        <v>1181.828227943736</v>
      </c>
      <c r="AF8">
        <f t="shared" si="4"/>
        <v>-59.091411397186803</v>
      </c>
      <c r="AG8">
        <f t="shared" si="4"/>
        <v>-23.632312776843481</v>
      </c>
      <c r="AH8">
        <f t="shared" si="5"/>
        <v>-584.64714357890011</v>
      </c>
      <c r="AI8">
        <f t="shared" si="6"/>
        <v>514.4573601908055</v>
      </c>
      <c r="AJ8">
        <f t="shared" si="7"/>
        <v>-71.353702946326848</v>
      </c>
      <c r="AK8">
        <f t="shared" ref="AK8:AK23" si="24">G8*SUM(AB8:AB8, AE8:AF8)</f>
        <v>34.063911562079767</v>
      </c>
      <c r="AL8">
        <f t="shared" si="8"/>
        <v>477.16756880655839</v>
      </c>
      <c r="AN8">
        <f t="shared" si="9"/>
        <v>776.87879520453339</v>
      </c>
      <c r="AO8">
        <f t="shared" si="9"/>
        <v>-38.843939760226675</v>
      </c>
      <c r="AP8">
        <f t="shared" si="9"/>
        <v>-15.534780980747495</v>
      </c>
      <c r="AQ8">
        <f t="shared" si="9"/>
        <v>-384.31978335262028</v>
      </c>
      <c r="AR8">
        <f t="shared" si="9"/>
        <v>338.18029111093887</v>
      </c>
      <c r="AS8">
        <f t="shared" si="9"/>
        <v>-46.904598712092707</v>
      </c>
      <c r="AT8">
        <f t="shared" si="9"/>
        <v>22.392027833305544</v>
      </c>
      <c r="AU8">
        <f t="shared" si="9"/>
        <v>313.66772023215168</v>
      </c>
      <c r="AW8">
        <v>5</v>
      </c>
      <c r="AX8">
        <f>(R8*SUMPRODUCT(K9:$K$23, X9:$X$23)-$AZ$3*SUMPRODUCT(K8:$K$22, W9:$W$23))/Z8</f>
        <v>579.56828627946902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1250.2248924000471</v>
      </c>
      <c r="P9">
        <f t="shared" si="22"/>
        <v>62.511244620002358</v>
      </c>
      <c r="Q9" s="4">
        <f t="shared" si="23"/>
        <v>25</v>
      </c>
      <c r="R9">
        <f t="shared" si="0"/>
        <v>500000</v>
      </c>
      <c r="S9">
        <f t="shared" si="1"/>
        <v>639.44636239454917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547.86156067582306</v>
      </c>
      <c r="AC9">
        <f t="shared" si="2"/>
        <v>597.66118266573903</v>
      </c>
      <c r="AE9">
        <f t="shared" si="3"/>
        <v>1168.5278574294505</v>
      </c>
      <c r="AF9">
        <f t="shared" si="4"/>
        <v>-58.42639287147253</v>
      </c>
      <c r="AG9">
        <f t="shared" si="4"/>
        <v>-23.366353216384866</v>
      </c>
      <c r="AH9">
        <f t="shared" si="5"/>
        <v>-592.72865380358894</v>
      </c>
      <c r="AI9">
        <f t="shared" si="6"/>
        <v>494.00645753800427</v>
      </c>
      <c r="AJ9">
        <f t="shared" si="7"/>
        <v>-49.799621989915977</v>
      </c>
      <c r="AK9">
        <f t="shared" si="24"/>
        <v>9.7819818488794255</v>
      </c>
      <c r="AL9">
        <f t="shared" si="8"/>
        <v>453.9888173969677</v>
      </c>
      <c r="AN9">
        <f t="shared" si="9"/>
        <v>730.02827553987709</v>
      </c>
      <c r="AO9">
        <f t="shared" si="9"/>
        <v>-36.501413776993857</v>
      </c>
      <c r="AP9">
        <f t="shared" si="9"/>
        <v>-14.597939138342692</v>
      </c>
      <c r="AQ9">
        <f t="shared" si="9"/>
        <v>-370.30240592739273</v>
      </c>
      <c r="AR9">
        <f t="shared" si="9"/>
        <v>308.62651669714791</v>
      </c>
      <c r="AS9">
        <f t="shared" si="9"/>
        <v>-31.111908828438892</v>
      </c>
      <c r="AT9">
        <f t="shared" si="9"/>
        <v>6.1112136053042008</v>
      </c>
      <c r="AU9">
        <f t="shared" si="9"/>
        <v>283.62582147401321</v>
      </c>
      <c r="AW9">
        <v>6</v>
      </c>
      <c r="AX9">
        <f>(R9*SUMPRODUCT(K10:$K$23, X10:$X$23)-$AZ$3*SUMPRODUCT(K9:$K$22, W10:$W$23))/Z9</f>
        <v>639.44636239454917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1250.2248924000471</v>
      </c>
      <c r="P10">
        <f t="shared" si="22"/>
        <v>62.511244620002358</v>
      </c>
      <c r="Q10" s="4">
        <f t="shared" si="23"/>
        <v>25</v>
      </c>
      <c r="R10">
        <f t="shared" si="0"/>
        <v>500000</v>
      </c>
      <c r="S10">
        <f t="shared" si="1"/>
        <v>686.39607469754321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597.66118266573903</v>
      </c>
      <c r="AC10">
        <f t="shared" si="2"/>
        <v>634.2992369967078</v>
      </c>
      <c r="AE10">
        <f t="shared" si="3"/>
        <v>1155.3339603130446</v>
      </c>
      <c r="AF10">
        <f t="shared" si="4"/>
        <v>-57.766698015652231</v>
      </c>
      <c r="AG10">
        <f t="shared" si="4"/>
        <v>-23.10252274083183</v>
      </c>
      <c r="AH10">
        <f t="shared" si="5"/>
        <v>-603.33886778375904</v>
      </c>
      <c r="AI10">
        <f t="shared" si="6"/>
        <v>471.12587177280147</v>
      </c>
      <c r="AJ10">
        <f t="shared" si="7"/>
        <v>-36.638054330968771</v>
      </c>
      <c r="AK10">
        <f t="shared" si="24"/>
        <v>6.9504366243488391</v>
      </c>
      <c r="AL10">
        <f t="shared" si="8"/>
        <v>441.43825406618157</v>
      </c>
      <c r="AN10">
        <f t="shared" si="9"/>
        <v>685.78194358153803</v>
      </c>
      <c r="AO10">
        <f t="shared" si="9"/>
        <v>-34.289097179076904</v>
      </c>
      <c r="AP10">
        <f t="shared" si="9"/>
        <v>-13.713171681157455</v>
      </c>
      <c r="AQ10">
        <f t="shared" si="9"/>
        <v>-358.12926443789502</v>
      </c>
      <c r="AR10">
        <f t="shared" si="9"/>
        <v>279.65041028340863</v>
      </c>
      <c r="AS10">
        <f t="shared" si="9"/>
        <v>-21.7475785973865</v>
      </c>
      <c r="AT10">
        <f t="shared" si="9"/>
        <v>4.125633021031204</v>
      </c>
      <c r="AU10">
        <f t="shared" si="9"/>
        <v>262.02846470705333</v>
      </c>
      <c r="AW10">
        <v>7</v>
      </c>
      <c r="AX10">
        <f>(R10*SUMPRODUCT(K11:$K$23, X11:$X$23)-$AZ$3*SUMPRODUCT(K10:$K$22, W11:$W$23))/Z10</f>
        <v>686.39607469754321</v>
      </c>
    </row>
    <row r="11" spans="1:52" x14ac:dyDescent="0.25">
      <c r="A11" t="s">
        <v>33</v>
      </c>
      <c r="C11" s="7">
        <f>AU25</f>
        <v>3072.939417727524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1250.2248924000471</v>
      </c>
      <c r="P11">
        <f t="shared" si="22"/>
        <v>62.511244620002358</v>
      </c>
      <c r="Q11" s="4">
        <f t="shared" si="23"/>
        <v>25</v>
      </c>
      <c r="R11">
        <f t="shared" si="0"/>
        <v>500000</v>
      </c>
      <c r="S11">
        <f t="shared" si="1"/>
        <v>721.30948501434739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634.2992369967078</v>
      </c>
      <c r="AC11">
        <f t="shared" si="2"/>
        <v>659.01258161444184</v>
      </c>
      <c r="AE11">
        <f t="shared" si="3"/>
        <v>1142.2474694378996</v>
      </c>
      <c r="AF11">
        <f t="shared" si="4"/>
        <v>-57.112373471894983</v>
      </c>
      <c r="AG11">
        <f t="shared" si="4"/>
        <v>-22.840840003695973</v>
      </c>
      <c r="AH11">
        <f t="shared" si="5"/>
        <v>-613.15019455077311</v>
      </c>
      <c r="AI11">
        <f t="shared" si="6"/>
        <v>449.14406141153552</v>
      </c>
      <c r="AJ11">
        <f t="shared" si="7"/>
        <v>-24.713344617734037</v>
      </c>
      <c r="AK11">
        <f t="shared" si="24"/>
        <v>4.1266423991105095</v>
      </c>
      <c r="AL11">
        <f t="shared" si="8"/>
        <v>428.55735919291197</v>
      </c>
      <c r="AN11">
        <f t="shared" si="9"/>
        <v>644.80654093290639</v>
      </c>
      <c r="AO11">
        <f t="shared" si="9"/>
        <v>-32.240327046645319</v>
      </c>
      <c r="AP11">
        <f t="shared" si="9"/>
        <v>-12.893811042569235</v>
      </c>
      <c r="AQ11">
        <f t="shared" si="9"/>
        <v>-346.12749566009632</v>
      </c>
      <c r="AR11">
        <f t="shared" si="9"/>
        <v>253.54490718359551</v>
      </c>
      <c r="AS11">
        <f t="shared" si="9"/>
        <v>-13.950852756702297</v>
      </c>
      <c r="AT11">
        <f t="shared" si="9"/>
        <v>2.3295179741977812</v>
      </c>
      <c r="AU11">
        <f t="shared" si="9"/>
        <v>241.92357240109098</v>
      </c>
      <c r="AW11">
        <v>8</v>
      </c>
      <c r="AX11">
        <f>(R11*SUMPRODUCT(K12:$K$23, X12:$X$23)-$AZ$3*SUMPRODUCT(K11:$K$22, W12:$W$23))/Z11</f>
        <v>721.30948501434739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1250.2248924000471</v>
      </c>
      <c r="P12">
        <f t="shared" si="22"/>
        <v>62.511244620002358</v>
      </c>
      <c r="Q12" s="4">
        <f t="shared" si="23"/>
        <v>25</v>
      </c>
      <c r="R12">
        <f t="shared" si="0"/>
        <v>500000</v>
      </c>
      <c r="S12">
        <f t="shared" si="1"/>
        <v>742.99248707039101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659.01258161444184</v>
      </c>
      <c r="AC12">
        <f t="shared" si="2"/>
        <v>671.10265274536914</v>
      </c>
      <c r="AE12">
        <f t="shared" si="3"/>
        <v>1129.2566969637146</v>
      </c>
      <c r="AF12">
        <f t="shared" si="4"/>
        <v>-56.462834848185736</v>
      </c>
      <c r="AG12">
        <f t="shared" si="4"/>
        <v>-22.581071290219821</v>
      </c>
      <c r="AH12">
        <f t="shared" si="5"/>
        <v>-627.20626878389089</v>
      </c>
      <c r="AI12">
        <f t="shared" si="6"/>
        <v>423.00652204141807</v>
      </c>
      <c r="AJ12">
        <f t="shared" si="7"/>
        <v>-12.090071130927299</v>
      </c>
      <c r="AK12">
        <f t="shared" si="24"/>
        <v>3.9831548205789322</v>
      </c>
      <c r="AL12">
        <f t="shared" si="8"/>
        <v>414.8996057310697</v>
      </c>
      <c r="AN12">
        <f t="shared" si="9"/>
        <v>606.02068700116195</v>
      </c>
      <c r="AO12">
        <f t="shared" si="9"/>
        <v>-30.301034350058099</v>
      </c>
      <c r="AP12">
        <f t="shared" si="9"/>
        <v>-12.118233501130119</v>
      </c>
      <c r="AQ12">
        <f t="shared" si="9"/>
        <v>-336.59306597148509</v>
      </c>
      <c r="AR12">
        <f t="shared" si="9"/>
        <v>227.00835317848853</v>
      </c>
      <c r="AS12">
        <f t="shared" si="9"/>
        <v>-6.4881910661743039</v>
      </c>
      <c r="AT12">
        <f t="shared" si="9"/>
        <v>2.1375779548525422</v>
      </c>
      <c r="AU12">
        <f t="shared" si="9"/>
        <v>222.65774006716677</v>
      </c>
      <c r="AW12">
        <v>9</v>
      </c>
      <c r="AX12">
        <f>(R12*SUMPRODUCT(K13:$K$23, X13:$X$23)-$AZ$3*SUMPRODUCT(K12:$K$22, W13:$W$23))/Z12</f>
        <v>742.99248707039101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1250.2248924000471</v>
      </c>
      <c r="P13">
        <f t="shared" si="22"/>
        <v>62.511244620002358</v>
      </c>
      <c r="Q13" s="4">
        <f t="shared" si="23"/>
        <v>25</v>
      </c>
      <c r="R13">
        <f t="shared" si="0"/>
        <v>500000</v>
      </c>
      <c r="S13">
        <f t="shared" si="1"/>
        <v>751.85366458019382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671.10265274536914</v>
      </c>
      <c r="AC13">
        <f t="shared" si="2"/>
        <v>671.35039769329705</v>
      </c>
      <c r="AE13">
        <f t="shared" si="3"/>
        <v>1116.3594968809332</v>
      </c>
      <c r="AF13">
        <f t="shared" si="4"/>
        <v>-55.817974844046667</v>
      </c>
      <c r="AG13">
        <f t="shared" si="4"/>
        <v>-22.323173687932787</v>
      </c>
      <c r="AH13">
        <f t="shared" si="5"/>
        <v>-641.73778769671833</v>
      </c>
      <c r="AI13">
        <f t="shared" si="6"/>
        <v>396.48056065223557</v>
      </c>
      <c r="AJ13">
        <f t="shared" si="7"/>
        <v>-0.24774494792791302</v>
      </c>
      <c r="AK13">
        <f t="shared" si="24"/>
        <v>3.4632883495645115</v>
      </c>
      <c r="AL13">
        <f t="shared" si="8"/>
        <v>399.69610405387215</v>
      </c>
      <c r="AN13">
        <f t="shared" si="9"/>
        <v>569.64851816265696</v>
      </c>
      <c r="AO13">
        <f t="shared" si="9"/>
        <v>-28.48242590813285</v>
      </c>
      <c r="AP13">
        <f t="shared" si="9"/>
        <v>-11.390920978007147</v>
      </c>
      <c r="AQ13">
        <f t="shared" si="9"/>
        <v>-327.46170103070943</v>
      </c>
      <c r="AR13">
        <f t="shared" si="9"/>
        <v>202.31347024580759</v>
      </c>
      <c r="AS13">
        <f t="shared" si="9"/>
        <v>-0.12641764849380988</v>
      </c>
      <c r="AT13">
        <f t="shared" si="9"/>
        <v>1.767223803632707</v>
      </c>
      <c r="AU13">
        <f t="shared" si="9"/>
        <v>203.9542764009465</v>
      </c>
      <c r="AW13">
        <v>10</v>
      </c>
      <c r="AX13">
        <f>(R13*SUMPRODUCT(K14:$K$23, X14:$X$23)-$AZ$3*SUMPRODUCT(K13:$K$22, W14:$W$23))/Z13</f>
        <v>751.85366458019382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1250.2248924000471</v>
      </c>
      <c r="P14">
        <f t="shared" si="22"/>
        <v>62.511244620002358</v>
      </c>
      <c r="Q14" s="4">
        <f t="shared" si="23"/>
        <v>25</v>
      </c>
      <c r="R14">
        <f t="shared" si="0"/>
        <v>500000</v>
      </c>
      <c r="S14">
        <f t="shared" si="1"/>
        <v>747.00854986275931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671.35039769329705</v>
      </c>
      <c r="AC14">
        <f t="shared" si="2"/>
        <v>659.36867570516779</v>
      </c>
      <c r="AE14">
        <f t="shared" si="3"/>
        <v>1103.5471170803955</v>
      </c>
      <c r="AF14">
        <f t="shared" si="4"/>
        <v>-55.17735585401978</v>
      </c>
      <c r="AG14">
        <f t="shared" si="4"/>
        <v>-22.066972186138539</v>
      </c>
      <c r="AH14">
        <f t="shared" si="5"/>
        <v>-659.39529829837147</v>
      </c>
      <c r="AI14">
        <f t="shared" si="6"/>
        <v>366.90749074186556</v>
      </c>
      <c r="AJ14">
        <f t="shared" si="7"/>
        <v>11.981721988129266</v>
      </c>
      <c r="AK14">
        <f t="shared" si="24"/>
        <v>3.0954962860554107</v>
      </c>
      <c r="AL14">
        <f t="shared" si="8"/>
        <v>381.98470901605026</v>
      </c>
      <c r="AN14">
        <f t="shared" si="9"/>
        <v>535.58179759853556</v>
      </c>
      <c r="AO14">
        <f t="shared" si="9"/>
        <v>-26.779089879926779</v>
      </c>
      <c r="AP14">
        <f t="shared" si="9"/>
        <v>-10.70970912621935</v>
      </c>
      <c r="AQ14">
        <f t="shared" si="9"/>
        <v>-320.02269203058955</v>
      </c>
      <c r="AR14">
        <f t="shared" si="9"/>
        <v>178.07030656179981</v>
      </c>
      <c r="AS14">
        <f t="shared" si="9"/>
        <v>5.8150595487991898</v>
      </c>
      <c r="AT14">
        <f t="shared" si="9"/>
        <v>1.5023295695170278</v>
      </c>
      <c r="AU14">
        <f t="shared" si="9"/>
        <v>185.38769568011602</v>
      </c>
      <c r="AW14">
        <v>11</v>
      </c>
      <c r="AX14">
        <f>(R14*SUMPRODUCT(K15:$K$23, X15:$X$23)-$AZ$3*SUMPRODUCT(K14:$K$22, W15:$W$23))/Z14</f>
        <v>747.00854986275931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1250.2248924000471</v>
      </c>
      <c r="P15">
        <f t="shared" si="22"/>
        <v>62.511244620002358</v>
      </c>
      <c r="Q15" s="4">
        <f t="shared" si="23"/>
        <v>25</v>
      </c>
      <c r="R15">
        <f t="shared" si="0"/>
        <v>500000</v>
      </c>
      <c r="S15">
        <f t="shared" si="1"/>
        <v>725.03267637180545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659.36867570516779</v>
      </c>
      <c r="AC15">
        <f t="shared" si="2"/>
        <v>632.57688566656066</v>
      </c>
      <c r="AE15">
        <f t="shared" si="3"/>
        <v>1090.7968628046613</v>
      </c>
      <c r="AF15">
        <f t="shared" si="4"/>
        <v>-54.539843140233067</v>
      </c>
      <c r="AG15">
        <f t="shared" si="4"/>
        <v>-21.812012971335641</v>
      </c>
      <c r="AH15">
        <f t="shared" si="5"/>
        <v>-685.7898588302703</v>
      </c>
      <c r="AI15">
        <f t="shared" si="6"/>
        <v>328.65514786282233</v>
      </c>
      <c r="AJ15">
        <f t="shared" si="7"/>
        <v>26.791790038607132</v>
      </c>
      <c r="AK15">
        <f t="shared" si="24"/>
        <v>6.952065351015345</v>
      </c>
      <c r="AL15">
        <f t="shared" si="8"/>
        <v>362.3990032524448</v>
      </c>
      <c r="AN15">
        <f t="shared" si="9"/>
        <v>503.27383607962008</v>
      </c>
      <c r="AO15">
        <f t="shared" si="9"/>
        <v>-25.163691803981006</v>
      </c>
      <c r="AP15">
        <f t="shared" si="9"/>
        <v>-10.06366612796937</v>
      </c>
      <c r="AQ15">
        <f t="shared" si="9"/>
        <v>-316.41096960123781</v>
      </c>
      <c r="AR15">
        <f t="shared" si="9"/>
        <v>151.63550854643194</v>
      </c>
      <c r="AS15">
        <f t="shared" si="9"/>
        <v>12.361244708295603</v>
      </c>
      <c r="AT15">
        <f t="shared" si="9"/>
        <v>3.2075565278814553</v>
      </c>
      <c r="AU15">
        <f t="shared" si="9"/>
        <v>167.20430978260899</v>
      </c>
      <c r="AW15">
        <v>12</v>
      </c>
      <c r="AX15">
        <f>(R15*SUMPRODUCT(K16:$K$23, X16:$X$23)-$AZ$3*SUMPRODUCT(K15:$K$22, W16:$W$23))/Z15</f>
        <v>725.03267637180545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1250.2248924000471</v>
      </c>
      <c r="P16">
        <f t="shared" si="22"/>
        <v>62.511244620002358</v>
      </c>
      <c r="Q16" s="4">
        <f t="shared" si="23"/>
        <v>25</v>
      </c>
      <c r="R16">
        <f t="shared" si="0"/>
        <v>500000</v>
      </c>
      <c r="S16">
        <f t="shared" si="1"/>
        <v>685.60972799551951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632.57688566656066</v>
      </c>
      <c r="AC16">
        <f t="shared" si="2"/>
        <v>591.21661059075336</v>
      </c>
      <c r="AE16">
        <f t="shared" si="3"/>
        <v>1078.0969014572902</v>
      </c>
      <c r="AF16">
        <f t="shared" si="4"/>
        <v>-53.904845072864511</v>
      </c>
      <c r="AG16">
        <f t="shared" si="4"/>
        <v>-21.558059434164598</v>
      </c>
      <c r="AH16">
        <f t="shared" si="5"/>
        <v>-716.66814915372709</v>
      </c>
      <c r="AI16">
        <f t="shared" si="6"/>
        <v>285.96584779653404</v>
      </c>
      <c r="AJ16">
        <f t="shared" si="7"/>
        <v>41.360275075807294</v>
      </c>
      <c r="AK16">
        <f t="shared" si="24"/>
        <v>11.763059488562003</v>
      </c>
      <c r="AL16">
        <f t="shared" si="8"/>
        <v>339.08918236090335</v>
      </c>
      <c r="AN16">
        <f t="shared" si="9"/>
        <v>471.61686248788385</v>
      </c>
      <c r="AO16">
        <f t="shared" si="9"/>
        <v>-23.580843124394193</v>
      </c>
      <c r="AP16">
        <f t="shared" si="9"/>
        <v>-9.4306405462485348</v>
      </c>
      <c r="AQ16">
        <f t="shared" si="9"/>
        <v>-313.50872402286507</v>
      </c>
      <c r="AR16">
        <f t="shared" si="9"/>
        <v>125.09665479437608</v>
      </c>
      <c r="AS16">
        <f t="shared" si="9"/>
        <v>18.093181732106867</v>
      </c>
      <c r="AT16">
        <f t="shared" si="9"/>
        <v>5.1457871753040365</v>
      </c>
      <c r="AU16">
        <f t="shared" si="9"/>
        <v>148.335623701787</v>
      </c>
      <c r="AW16">
        <v>13</v>
      </c>
      <c r="AX16">
        <f>(R16*SUMPRODUCT(K17:$K$23, X17:$X$23)-$AZ$3*SUMPRODUCT(K16:$K$22, W17:$W$23))/Z16</f>
        <v>685.60972799551951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1250.2248924000471</v>
      </c>
      <c r="P17">
        <f t="shared" si="22"/>
        <v>62.511244620002358</v>
      </c>
      <c r="Q17" s="4">
        <f t="shared" si="23"/>
        <v>25</v>
      </c>
      <c r="R17">
        <f t="shared" si="0"/>
        <v>500000</v>
      </c>
      <c r="S17">
        <f t="shared" si="1"/>
        <v>631.58399047387718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591.21661059075336</v>
      </c>
      <c r="AC17">
        <f t="shared" si="2"/>
        <v>538.238454476372</v>
      </c>
      <c r="AE17">
        <f t="shared" si="3"/>
        <v>1065.44675606549</v>
      </c>
      <c r="AF17">
        <f t="shared" si="4"/>
        <v>-53.272337803274503</v>
      </c>
      <c r="AG17">
        <f t="shared" si="4"/>
        <v>-21.305102036885543</v>
      </c>
      <c r="AH17">
        <f t="shared" si="5"/>
        <v>-747.53605874818584</v>
      </c>
      <c r="AI17">
        <f t="shared" si="6"/>
        <v>243.33325747714423</v>
      </c>
      <c r="AJ17">
        <f t="shared" si="7"/>
        <v>52.978156114381363</v>
      </c>
      <c r="AK17">
        <f t="shared" si="24"/>
        <v>22.126796198170972</v>
      </c>
      <c r="AL17">
        <f t="shared" si="8"/>
        <v>318.43820978969654</v>
      </c>
      <c r="AN17">
        <f t="shared" si="9"/>
        <v>438.99690760936414</v>
      </c>
      <c r="AO17">
        <f t="shared" si="9"/>
        <v>-21.949845380468208</v>
      </c>
      <c r="AP17">
        <f t="shared" si="9"/>
        <v>-8.7783588032434956</v>
      </c>
      <c r="AQ17">
        <f t="shared" si="9"/>
        <v>-308.00790020592461</v>
      </c>
      <c r="AR17">
        <f t="shared" si="9"/>
        <v>100.26080321972788</v>
      </c>
      <c r="AS17">
        <f t="shared" si="9"/>
        <v>21.828633456020384</v>
      </c>
      <c r="AT17">
        <f t="shared" si="9"/>
        <v>9.1169221277375829</v>
      </c>
      <c r="AU17">
        <f t="shared" si="9"/>
        <v>131.20635880348584</v>
      </c>
      <c r="AW17">
        <v>14</v>
      </c>
      <c r="AX17">
        <f>(R17*SUMPRODUCT(K18:$K$23, X18:$X$23)-$AZ$3*SUMPRODUCT(K17:$K$22, W18:$W$23))/Z17</f>
        <v>631.58399047387718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1250.2248924000471</v>
      </c>
      <c r="P18">
        <f t="shared" si="22"/>
        <v>62.511244620002358</v>
      </c>
      <c r="Q18" s="4">
        <f t="shared" si="23"/>
        <v>25</v>
      </c>
      <c r="R18">
        <f t="shared" si="0"/>
        <v>500000</v>
      </c>
      <c r="S18">
        <f t="shared" si="1"/>
        <v>564.56652575903809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538.238454476372</v>
      </c>
      <c r="AC18">
        <f t="shared" si="2"/>
        <v>475.43431478838863</v>
      </c>
      <c r="AE18">
        <f t="shared" si="3"/>
        <v>1052.842823528114</v>
      </c>
      <c r="AF18">
        <f t="shared" si="4"/>
        <v>-52.642141176405701</v>
      </c>
      <c r="AG18">
        <f t="shared" si="4"/>
        <v>-21.053068730438163</v>
      </c>
      <c r="AH18">
        <f t="shared" si="5"/>
        <v>-779.64572157044131</v>
      </c>
      <c r="AI18">
        <f t="shared" si="6"/>
        <v>199.5018920508287</v>
      </c>
      <c r="AJ18">
        <f t="shared" si="7"/>
        <v>62.804139687983366</v>
      </c>
      <c r="AK18">
        <f t="shared" si="24"/>
        <v>33.230285355486537</v>
      </c>
      <c r="AL18">
        <f t="shared" si="8"/>
        <v>295.53631709429862</v>
      </c>
      <c r="AN18">
        <f t="shared" si="9"/>
        <v>405.38613107884044</v>
      </c>
      <c r="AO18">
        <f t="shared" si="9"/>
        <v>-20.269306553942023</v>
      </c>
      <c r="AP18">
        <f t="shared" si="9"/>
        <v>-8.1062641918091991</v>
      </c>
      <c r="AQ18">
        <f t="shared" si="9"/>
        <v>-300.1944408192781</v>
      </c>
      <c r="AR18">
        <f t="shared" si="9"/>
        <v>76.816119513811088</v>
      </c>
      <c r="AS18">
        <f t="shared" si="9"/>
        <v>24.182077927386636</v>
      </c>
      <c r="AT18">
        <f t="shared" si="9"/>
        <v>12.794974248638946</v>
      </c>
      <c r="AU18">
        <f t="shared" si="9"/>
        <v>113.79317168983668</v>
      </c>
      <c r="AW18">
        <v>15</v>
      </c>
      <c r="AX18">
        <f>(R18*SUMPRODUCT(K19:$K$23, X19:$X$23)-$AZ$3*SUMPRODUCT(K18:$K$22, W19:$W$23))/Z18</f>
        <v>564.56652575903809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1250.2248924000471</v>
      </c>
      <c r="P19">
        <f t="shared" si="22"/>
        <v>62.511244620002358</v>
      </c>
      <c r="Q19" s="4">
        <f t="shared" si="23"/>
        <v>25</v>
      </c>
      <c r="R19">
        <f t="shared" si="0"/>
        <v>500000</v>
      </c>
      <c r="S19">
        <f t="shared" si="1"/>
        <v>482.57596233409913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475.43431478838863</v>
      </c>
      <c r="AC19">
        <f t="shared" si="2"/>
        <v>401.53565729962725</v>
      </c>
      <c r="AE19">
        <f t="shared" si="3"/>
        <v>1040.2711969201957</v>
      </c>
      <c r="AF19">
        <f t="shared" si="4"/>
        <v>-52.013559846009791</v>
      </c>
      <c r="AG19">
        <f t="shared" si="4"/>
        <v>-20.801681426355128</v>
      </c>
      <c r="AH19">
        <f t="shared" si="5"/>
        <v>-817.13233557312185</v>
      </c>
      <c r="AI19">
        <f t="shared" si="6"/>
        <v>150.32362007470897</v>
      </c>
      <c r="AJ19">
        <f t="shared" si="7"/>
        <v>73.898657488761387</v>
      </c>
      <c r="AK19">
        <f t="shared" si="24"/>
        <v>32.640330526535415</v>
      </c>
      <c r="AL19">
        <f t="shared" si="8"/>
        <v>256.86260809000578</v>
      </c>
      <c r="AN19">
        <f t="shared" si="9"/>
        <v>373.15591352539593</v>
      </c>
      <c r="AO19">
        <f t="shared" si="9"/>
        <v>-18.657795676269796</v>
      </c>
      <c r="AP19">
        <f t="shared" si="9"/>
        <v>-7.4617757931745272</v>
      </c>
      <c r="AQ19">
        <f t="shared" si="9"/>
        <v>-293.11372270486925</v>
      </c>
      <c r="AR19">
        <f t="shared" si="9"/>
        <v>53.922619351082375</v>
      </c>
      <c r="AS19">
        <f t="shared" si="9"/>
        <v>26.508203942548036</v>
      </c>
      <c r="AT19">
        <f t="shared" si="9"/>
        <v>11.70842025758267</v>
      </c>
      <c r="AU19">
        <f t="shared" si="9"/>
        <v>92.139243551213085</v>
      </c>
      <c r="AW19">
        <v>16</v>
      </c>
      <c r="AX19">
        <f>(R19*SUMPRODUCT(K20:$K$23, X20:$X$23)-$AZ$3*SUMPRODUCT(K19:$K$22, W20:$W$23))/Z19</f>
        <v>482.57596233409913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1250.2248924000471</v>
      </c>
      <c r="P20">
        <f t="shared" si="22"/>
        <v>62.511244620002358</v>
      </c>
      <c r="Q20" s="4">
        <f t="shared" si="23"/>
        <v>25</v>
      </c>
      <c r="R20">
        <f t="shared" si="0"/>
        <v>500000</v>
      </c>
      <c r="S20">
        <f t="shared" si="1"/>
        <v>380.83686153545784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401.53565729962725</v>
      </c>
      <c r="AC20">
        <f t="shared" si="2"/>
        <v>313.06327133350942</v>
      </c>
      <c r="AE20">
        <f t="shared" si="3"/>
        <v>1027.7353225191998</v>
      </c>
      <c r="AF20">
        <f t="shared" si="4"/>
        <v>-51.386766125959987</v>
      </c>
      <c r="AG20">
        <f t="shared" si="4"/>
        <v>-20.551009037787278</v>
      </c>
      <c r="AH20">
        <f t="shared" si="5"/>
        <v>-853.11148608599137</v>
      </c>
      <c r="AI20">
        <f t="shared" si="6"/>
        <v>102.68606126946122</v>
      </c>
      <c r="AJ20">
        <f t="shared" si="7"/>
        <v>88.472385966117827</v>
      </c>
      <c r="AK20">
        <f t="shared" si="24"/>
        <v>5.9249021188793281</v>
      </c>
      <c r="AL20">
        <f t="shared" si="8"/>
        <v>197.08334935445836</v>
      </c>
      <c r="AN20">
        <f t="shared" si="9"/>
        <v>349.67197877029059</v>
      </c>
      <c r="AO20">
        <f t="shared" si="9"/>
        <v>-17.483598938514529</v>
      </c>
      <c r="AP20">
        <f t="shared" si="9"/>
        <v>-6.9921815846073097</v>
      </c>
      <c r="AQ20">
        <f t="shared" si="9"/>
        <v>-290.258761098268</v>
      </c>
      <c r="AR20">
        <f t="shared" si="9"/>
        <v>34.93743714890077</v>
      </c>
      <c r="AS20">
        <f t="shared" si="9"/>
        <v>30.101441090367278</v>
      </c>
      <c r="AT20">
        <f t="shared" si="9"/>
        <v>2.0158616742396904</v>
      </c>
      <c r="AU20">
        <f t="shared" si="9"/>
        <v>67.054739913507731</v>
      </c>
      <c r="AW20">
        <v>17</v>
      </c>
      <c r="AX20">
        <f>(R20*SUMPRODUCT(K21:$K$23, X21:$X$23)-$AZ$3*SUMPRODUCT(K20:$K$22, W21:$W$23))/Z20</f>
        <v>380.83686153545784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1250.2248924000471</v>
      </c>
      <c r="P21">
        <f t="shared" si="22"/>
        <v>62.511244620002358</v>
      </c>
      <c r="Q21" s="4">
        <f t="shared" si="23"/>
        <v>25</v>
      </c>
      <c r="R21">
        <f t="shared" si="0"/>
        <v>500000</v>
      </c>
      <c r="S21">
        <f t="shared" si="1"/>
        <v>261.85240279870209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313.06327133350942</v>
      </c>
      <c r="AC21">
        <f t="shared" si="2"/>
        <v>212.63221122867219</v>
      </c>
      <c r="AE21">
        <f t="shared" si="3"/>
        <v>1015.2210961703975</v>
      </c>
      <c r="AF21">
        <f t="shared" si="4"/>
        <v>-50.761054808519873</v>
      </c>
      <c r="AG21">
        <f t="shared" si="4"/>
        <v>-20.300769532381597</v>
      </c>
      <c r="AH21">
        <f t="shared" si="5"/>
        <v>-894.58830055614533</v>
      </c>
      <c r="AI21">
        <f t="shared" si="6"/>
        <v>49.570971273350551</v>
      </c>
      <c r="AJ21">
        <f t="shared" si="7"/>
        <v>100.43106010483723</v>
      </c>
      <c r="AK21">
        <f t="shared" si="24"/>
        <v>2.0440373003126191</v>
      </c>
      <c r="AL21">
        <f t="shared" si="8"/>
        <v>152.0460686785004</v>
      </c>
      <c r="AN21">
        <f t="shared" si="9"/>
        <v>328.55911297735219</v>
      </c>
      <c r="AO21">
        <f t="shared" si="9"/>
        <v>-16.427955648867609</v>
      </c>
      <c r="AP21">
        <f t="shared" si="9"/>
        <v>-6.5700002250519063</v>
      </c>
      <c r="AQ21">
        <f t="shared" si="9"/>
        <v>-289.51835183427949</v>
      </c>
      <c r="AR21">
        <f t="shared" si="9"/>
        <v>16.042805269153124</v>
      </c>
      <c r="AS21">
        <f t="shared" si="9"/>
        <v>32.502811602214841</v>
      </c>
      <c r="AT21">
        <f t="shared" si="9"/>
        <v>0.66151805238946171</v>
      </c>
      <c r="AU21">
        <f t="shared" si="9"/>
        <v>49.20713492375743</v>
      </c>
      <c r="AW21">
        <v>18</v>
      </c>
      <c r="AX21">
        <f>(R21*SUMPRODUCT(K22:$K$23, X22:$X$23)-$AZ$3*SUMPRODUCT(K21:$K$22, W22:$W$23))/Z21</f>
        <v>261.85240279870209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1250.2248924000471</v>
      </c>
      <c r="P22">
        <f t="shared" si="22"/>
        <v>62.511244620002358</v>
      </c>
      <c r="Q22" s="4">
        <f t="shared" si="23"/>
        <v>25</v>
      </c>
      <c r="R22">
        <f t="shared" si="0"/>
        <v>500000</v>
      </c>
      <c r="S22">
        <f t="shared" si="1"/>
        <v>132.57348041377722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212.63221122867219</v>
      </c>
      <c r="AC22">
        <f t="shared" si="2"/>
        <v>106.32826830266364</v>
      </c>
      <c r="AE22">
        <f t="shared" si="3"/>
        <v>1002.7212635806028</v>
      </c>
      <c r="AF22">
        <f t="shared" si="4"/>
        <v>-50.136063179030145</v>
      </c>
      <c r="AG22">
        <f t="shared" si="4"/>
        <v>-20.050817850372635</v>
      </c>
      <c r="AH22">
        <f t="shared" si="5"/>
        <v>-938.87973370295958</v>
      </c>
      <c r="AI22">
        <f t="shared" si="6"/>
        <v>-6.3453511517595871</v>
      </c>
      <c r="AJ22">
        <f t="shared" si="7"/>
        <v>106.30394292600855</v>
      </c>
      <c r="AK22">
        <f t="shared" si="24"/>
        <v>24.469565644235143</v>
      </c>
      <c r="AL22">
        <f t="shared" si="8"/>
        <v>124.4281574184841</v>
      </c>
      <c r="AN22">
        <f t="shared" si="9"/>
        <v>303.2838821208515</v>
      </c>
      <c r="AO22">
        <f t="shared" si="9"/>
        <v>-15.164194106042578</v>
      </c>
      <c r="AP22">
        <f t="shared" si="9"/>
        <v>-6.0645865388794133</v>
      </c>
      <c r="AQ22">
        <f t="shared" si="9"/>
        <v>-283.97432150309209</v>
      </c>
      <c r="AR22">
        <f t="shared" si="9"/>
        <v>-1.919220027162583</v>
      </c>
      <c r="AS22">
        <f t="shared" si="9"/>
        <v>32.152776316148902</v>
      </c>
      <c r="AT22">
        <f t="shared" si="9"/>
        <v>7.4010845605231363</v>
      </c>
      <c r="AU22">
        <f t="shared" si="9"/>
        <v>37.634640849509452</v>
      </c>
      <c r="AW22">
        <v>19</v>
      </c>
      <c r="AX22">
        <f>(R22*SUMPRODUCT(K23:$K$23, X23:$X$23)-$AZ$3*SUMPRODUCT(K22:$K$22, W23:$W$23))/Z22</f>
        <v>132.57348041377722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1250.2248924000471</v>
      </c>
      <c r="P23">
        <f t="shared" si="22"/>
        <v>62.511244620002358</v>
      </c>
      <c r="Q23" s="4">
        <f t="shared" si="23"/>
        <v>25</v>
      </c>
      <c r="R23">
        <f t="shared" si="0"/>
        <v>500000</v>
      </c>
      <c r="S23">
        <f t="shared" si="1"/>
        <v>134.2462334551162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106.32826830266364</v>
      </c>
      <c r="AC23">
        <f t="shared" si="2"/>
        <v>106.32826830266364</v>
      </c>
      <c r="AE23">
        <f t="shared" si="3"/>
        <v>990.22702072476511</v>
      </c>
      <c r="AF23">
        <f t="shared" si="4"/>
        <v>-49.51135103623826</v>
      </c>
      <c r="AG23">
        <f t="shared" si="4"/>
        <v>-19.80097794293301</v>
      </c>
      <c r="AH23">
        <f t="shared" si="5"/>
        <v>-986.63457871793116</v>
      </c>
      <c r="AI23">
        <f t="shared" si="6"/>
        <v>-65.719886972337349</v>
      </c>
      <c r="AJ23">
        <f t="shared" si="7"/>
        <v>0</v>
      </c>
      <c r="AK23">
        <f t="shared" si="24"/>
        <v>73.293075659383334</v>
      </c>
      <c r="AL23">
        <f t="shared" si="8"/>
        <v>7.5731886870459846</v>
      </c>
      <c r="AN23">
        <f t="shared" si="9"/>
        <v>271.31521274528961</v>
      </c>
      <c r="AO23">
        <f t="shared" si="9"/>
        <v>-13.56576063726448</v>
      </c>
      <c r="AP23">
        <f t="shared" si="9"/>
        <v>-5.4253281628485226</v>
      </c>
      <c r="AQ23">
        <f t="shared" si="9"/>
        <v>-270.33090899780564</v>
      </c>
      <c r="AR23">
        <f t="shared" si="9"/>
        <v>-18.006785052629048</v>
      </c>
      <c r="AS23">
        <f t="shared" si="9"/>
        <v>0</v>
      </c>
      <c r="AT23">
        <f t="shared" si="9"/>
        <v>20.081785286698821</v>
      </c>
      <c r="AU23">
        <f t="shared" si="9"/>
        <v>2.0750002340697731</v>
      </c>
      <c r="AW23">
        <v>20</v>
      </c>
      <c r="AX23">
        <f>(R23*SUMPRODUCT(K$23:$K24, X$23:$X24)-$AZ$3*SUMPRODUCT(K$22:$K23, W$23:$W24))/Z23</f>
        <v>134.2462334551162</v>
      </c>
    </row>
    <row r="25" spans="5:50" x14ac:dyDescent="0.25">
      <c r="AN25" s="8">
        <f t="shared" ref="AN25:AU25" si="25">SUM(AN3:AN23)</f>
        <v>12083.995248009354</v>
      </c>
      <c r="AO25" s="8">
        <f t="shared" si="25"/>
        <v>-1541.8684317005027</v>
      </c>
      <c r="AP25" s="8">
        <f t="shared" si="25"/>
        <v>-416.63643120262554</v>
      </c>
      <c r="AQ25" s="8">
        <f t="shared" si="25"/>
        <v>-7014.9700635054451</v>
      </c>
      <c r="AR25" s="8">
        <f t="shared" si="25"/>
        <v>3110.5203216007803</v>
      </c>
      <c r="AS25" s="8">
        <f t="shared" si="25"/>
        <v>-312.34260332110858</v>
      </c>
      <c r="AT25" s="8">
        <f t="shared" si="25"/>
        <v>274.76169944785221</v>
      </c>
      <c r="AU25" s="9">
        <f t="shared" si="25"/>
        <v>3072.939417727524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F536-71AD-42BA-996D-FA3E9E4CC14D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2924.3761987144867</v>
      </c>
      <c r="K3">
        <v>1</v>
      </c>
      <c r="L3" s="2">
        <v>0</v>
      </c>
      <c r="O3">
        <f>$C$3</f>
        <v>2924.3761987144867</v>
      </c>
      <c r="P3">
        <f>O3*B5</f>
        <v>2339.5009589715896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2924.3761987144867</v>
      </c>
      <c r="AF3">
        <f t="shared" ref="AF3:AG23" si="4">-$Z3*P3</f>
        <v>-2339.5009589715896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384.87523974289707</v>
      </c>
      <c r="AJ3">
        <f t="shared" ref="AJ3:AJ23" si="7">AB3-AC3</f>
        <v>0</v>
      </c>
      <c r="AL3">
        <f t="shared" ref="AL3:AL23" si="8">SUM(AI3:AK3)</f>
        <v>384.87523974289707</v>
      </c>
      <c r="AN3">
        <f t="shared" ref="AN3:AU23" si="9">AE3*$K3</f>
        <v>2924.3761987144867</v>
      </c>
      <c r="AO3">
        <f t="shared" si="9"/>
        <v>-2339.5009589715896</v>
      </c>
      <c r="AP3">
        <f t="shared" si="9"/>
        <v>-200</v>
      </c>
      <c r="AQ3">
        <f t="shared" si="9"/>
        <v>0</v>
      </c>
      <c r="AR3">
        <f t="shared" si="9"/>
        <v>384.87523974289707</v>
      </c>
      <c r="AS3">
        <f t="shared" si="9"/>
        <v>0</v>
      </c>
      <c r="AT3">
        <f t="shared" si="9"/>
        <v>0</v>
      </c>
      <c r="AU3">
        <f t="shared" si="9"/>
        <v>384.87523974289707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1495.3186289378907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500000</v>
      </c>
      <c r="S4">
        <f t="shared" si="1"/>
        <v>838.33728681267883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828.76266684013353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-710.48199999999997</v>
      </c>
      <c r="AI4">
        <f t="shared" si="6"/>
        <v>-710.48199999999997</v>
      </c>
      <c r="AJ4">
        <f t="shared" si="7"/>
        <v>-828.76266684013353</v>
      </c>
      <c r="AK4">
        <f>G4*MAX(0, SUM(AB4, AE4:AF4))</f>
        <v>0</v>
      </c>
      <c r="AL4">
        <f t="shared" si="8"/>
        <v>-1539.2446668401335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-666.55596209775763</v>
      </c>
      <c r="AR4">
        <f t="shared" si="9"/>
        <v>-666.55596209775763</v>
      </c>
      <c r="AS4">
        <f t="shared" si="9"/>
        <v>-777.52384542652544</v>
      </c>
      <c r="AT4">
        <f t="shared" si="9"/>
        <v>0</v>
      </c>
      <c r="AU4">
        <f t="shared" si="9"/>
        <v>-1444.0798075242831</v>
      </c>
      <c r="AW4">
        <v>1</v>
      </c>
      <c r="AX4">
        <f>(R4*SUMPRODUCT(K5:$K$23, X5:$X$23)-$AZ$3*SUMPRODUCT(K4:$K$22, W5:$W$23))/Z4</f>
        <v>838.33728681267883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2924.3761987144867</v>
      </c>
      <c r="P5">
        <f t="shared" ref="P5:P23" si="22">O5*$C$5</f>
        <v>146.21880993572435</v>
      </c>
      <c r="Q5" s="4">
        <f t="shared" ref="Q5:Q23" si="23">$C$8</f>
        <v>25</v>
      </c>
      <c r="R5">
        <f t="shared" si="0"/>
        <v>500000</v>
      </c>
      <c r="S5">
        <f t="shared" si="1"/>
        <v>1622.1130010249146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828.76266684013353</v>
      </c>
      <c r="AC5">
        <f t="shared" si="2"/>
        <v>1585.1826521576004</v>
      </c>
      <c r="AE5">
        <f t="shared" si="3"/>
        <v>2857.7974627265753</v>
      </c>
      <c r="AF5">
        <f t="shared" si="4"/>
        <v>-142.88987313632879</v>
      </c>
      <c r="AG5">
        <f t="shared" si="4"/>
        <v>-24.43082959010901</v>
      </c>
      <c r="AH5">
        <f t="shared" si="5"/>
        <v>-730.03101781973999</v>
      </c>
      <c r="AI5">
        <f t="shared" si="6"/>
        <v>1960.4457421803972</v>
      </c>
      <c r="AJ5">
        <f t="shared" si="7"/>
        <v>-756.41998531746685</v>
      </c>
      <c r="AK5">
        <f>G5*SUM(AB5, AE5:AF5)</f>
        <v>145.29048051364558</v>
      </c>
      <c r="AL5">
        <f t="shared" si="8"/>
        <v>1349.3162373765761</v>
      </c>
      <c r="AN5">
        <f t="shared" si="9"/>
        <v>2467.8867550431141</v>
      </c>
      <c r="AO5">
        <f t="shared" si="9"/>
        <v>-123.39433775215574</v>
      </c>
      <c r="AP5">
        <f t="shared" si="9"/>
        <v>-21.097548565468095</v>
      </c>
      <c r="AQ5">
        <f t="shared" si="9"/>
        <v>-630.42741941868485</v>
      </c>
      <c r="AR5">
        <f t="shared" si="9"/>
        <v>1692.9674493068055</v>
      </c>
      <c r="AS5">
        <f t="shared" si="9"/>
        <v>-653.21594247404823</v>
      </c>
      <c r="AT5">
        <f t="shared" si="9"/>
        <v>125.46741228868586</v>
      </c>
      <c r="AU5">
        <f t="shared" si="9"/>
        <v>1165.2189191214432</v>
      </c>
      <c r="AW5">
        <v>2</v>
      </c>
      <c r="AX5">
        <f>(R5*SUMPRODUCT(K6:$K$23, X6:$X$23)-$AZ$3*SUMPRODUCT(K5:$K$22, W6:$W$23))/Z5</f>
        <v>1622.1130010249146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2924.3761987144867</v>
      </c>
      <c r="P6">
        <f t="shared" si="22"/>
        <v>146.21880993572435</v>
      </c>
      <c r="Q6" s="4">
        <f t="shared" si="23"/>
        <v>25</v>
      </c>
      <c r="R6">
        <f t="shared" si="0"/>
        <v>500000</v>
      </c>
      <c r="S6">
        <f t="shared" si="1"/>
        <v>2335.2934080047835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1585.1826521576004</v>
      </c>
      <c r="AC6">
        <f t="shared" si="2"/>
        <v>2255.7587925129428</v>
      </c>
      <c r="AE6">
        <f t="shared" si="3"/>
        <v>2824.7788052045357</v>
      </c>
      <c r="AF6">
        <f t="shared" si="4"/>
        <v>-141.2389402602268</v>
      </c>
      <c r="AG6">
        <f t="shared" si="4"/>
        <v>-24.148558643431954</v>
      </c>
      <c r="AH6">
        <f t="shared" si="5"/>
        <v>-759.25301551934717</v>
      </c>
      <c r="AI6">
        <f t="shared" si="6"/>
        <v>1900.13829078153</v>
      </c>
      <c r="AJ6">
        <f t="shared" si="7"/>
        <v>-670.57614035534243</v>
      </c>
      <c r="AK6">
        <f>G6*SUM(AB6, AE6:AF6)</f>
        <v>249.72026725046175</v>
      </c>
      <c r="AL6">
        <f t="shared" si="8"/>
        <v>1479.2824176766494</v>
      </c>
      <c r="AN6">
        <f t="shared" si="9"/>
        <v>2200.0117967334927</v>
      </c>
      <c r="AO6">
        <f t="shared" si="9"/>
        <v>-110.00058983667464</v>
      </c>
      <c r="AP6">
        <f t="shared" si="9"/>
        <v>-18.807530625681693</v>
      </c>
      <c r="AQ6">
        <f t="shared" si="9"/>
        <v>-591.32615543930842</v>
      </c>
      <c r="AR6">
        <f t="shared" si="9"/>
        <v>1479.877520831828</v>
      </c>
      <c r="AS6">
        <f t="shared" si="9"/>
        <v>-522.26228003114261</v>
      </c>
      <c r="AT6">
        <f t="shared" si="9"/>
        <v>194.48869158258796</v>
      </c>
      <c r="AU6">
        <f t="shared" si="9"/>
        <v>1152.1039323832733</v>
      </c>
      <c r="AW6">
        <v>3</v>
      </c>
      <c r="AX6">
        <f>(R6*SUMPRODUCT(K7:$K$23, X7:$X$23)-$AZ$3*SUMPRODUCT(K6:$K$22, W7:$W$23))/Z6</f>
        <v>2335.2934080047835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2924.3761987144867</v>
      </c>
      <c r="P7">
        <f t="shared" si="22"/>
        <v>146.21880993572435</v>
      </c>
      <c r="Q7" s="4">
        <f t="shared" si="23"/>
        <v>25</v>
      </c>
      <c r="R7">
        <f t="shared" si="0"/>
        <v>500000</v>
      </c>
      <c r="S7">
        <f t="shared" si="1"/>
        <v>2955.1868169677905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2255.7587925129428</v>
      </c>
      <c r="AC7">
        <f t="shared" si="2"/>
        <v>2821.305163977946</v>
      </c>
      <c r="AE7">
        <f t="shared" si="3"/>
        <v>2791.890388612715</v>
      </c>
      <c r="AF7">
        <f t="shared" si="4"/>
        <v>-139.59451943063576</v>
      </c>
      <c r="AG7">
        <f t="shared" si="4"/>
        <v>-23.867401104550002</v>
      </c>
      <c r="AH7">
        <f t="shared" si="5"/>
        <v>-793.43904895261335</v>
      </c>
      <c r="AI7">
        <f t="shared" si="6"/>
        <v>1834.9894191249157</v>
      </c>
      <c r="AJ7">
        <f t="shared" si="7"/>
        <v>-565.54637146500318</v>
      </c>
      <c r="AK7">
        <f>G7*SUM(AB7, AE7:AF7)</f>
        <v>240.98548388922558</v>
      </c>
      <c r="AL7">
        <f t="shared" si="8"/>
        <v>1510.4285315491381</v>
      </c>
      <c r="AN7">
        <f t="shared" si="9"/>
        <v>1968.3148688206227</v>
      </c>
      <c r="AO7">
        <f t="shared" si="9"/>
        <v>-98.41574344103114</v>
      </c>
      <c r="AP7">
        <f t="shared" si="9"/>
        <v>-16.826792579609503</v>
      </c>
      <c r="AQ7">
        <f t="shared" si="9"/>
        <v>-559.38366489106591</v>
      </c>
      <c r="AR7">
        <f t="shared" si="9"/>
        <v>1293.6886679089159</v>
      </c>
      <c r="AS7">
        <f t="shared" si="9"/>
        <v>-398.71670338578389</v>
      </c>
      <c r="AT7">
        <f t="shared" si="9"/>
        <v>169.89754076441073</v>
      </c>
      <c r="AU7">
        <f t="shared" si="9"/>
        <v>1064.8695052875428</v>
      </c>
      <c r="AW7">
        <v>4</v>
      </c>
      <c r="AX7">
        <f>(R7*SUMPRODUCT(K8:$K$23, X8:$X$23)-$AZ$3*SUMPRODUCT(K7:$K$22, W8:$W$23))/Z7</f>
        <v>2955.1868169677905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2924.3761987144867</v>
      </c>
      <c r="P8">
        <f t="shared" si="22"/>
        <v>146.21880993572435</v>
      </c>
      <c r="Q8" s="4">
        <f t="shared" si="23"/>
        <v>25</v>
      </c>
      <c r="R8">
        <f t="shared" si="0"/>
        <v>500000</v>
      </c>
      <c r="S8">
        <f t="shared" si="1"/>
        <v>3480.3906740242651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2821.305163977946</v>
      </c>
      <c r="AC8">
        <f t="shared" si="2"/>
        <v>3283.7272193736553</v>
      </c>
      <c r="AE8">
        <f t="shared" si="3"/>
        <v>2759.1309777599613</v>
      </c>
      <c r="AF8">
        <f t="shared" si="4"/>
        <v>-137.95654888799808</v>
      </c>
      <c r="AG8">
        <f t="shared" si="4"/>
        <v>-23.587346414021862</v>
      </c>
      <c r="AH8">
        <f t="shared" si="5"/>
        <v>-827.61358965280147</v>
      </c>
      <c r="AI8">
        <f t="shared" si="6"/>
        <v>1769.97349280514</v>
      </c>
      <c r="AJ8">
        <f t="shared" si="7"/>
        <v>-462.42205539570932</v>
      </c>
      <c r="AK8">
        <f t="shared" ref="AK8:AK23" si="24">G8*SUM(AB8:AB8, AE8:AF8)</f>
        <v>115.92481532770307</v>
      </c>
      <c r="AL8">
        <f t="shared" si="8"/>
        <v>1423.4762527371338</v>
      </c>
      <c r="AN8">
        <f t="shared" si="9"/>
        <v>1813.7241090806915</v>
      </c>
      <c r="AO8">
        <f t="shared" si="9"/>
        <v>-90.686205454034592</v>
      </c>
      <c r="AP8">
        <f t="shared" si="9"/>
        <v>-15.505222189590196</v>
      </c>
      <c r="AQ8">
        <f t="shared" si="9"/>
        <v>-544.03460098685093</v>
      </c>
      <c r="AR8">
        <f t="shared" si="9"/>
        <v>1163.4980804502159</v>
      </c>
      <c r="AS8">
        <f t="shared" si="9"/>
        <v>-303.97470696471254</v>
      </c>
      <c r="AT8">
        <f t="shared" si="9"/>
        <v>76.203570651539309</v>
      </c>
      <c r="AU8">
        <f t="shared" si="9"/>
        <v>935.72694413704266</v>
      </c>
      <c r="AW8">
        <v>5</v>
      </c>
      <c r="AX8">
        <f>(R8*SUMPRODUCT(K9:$K$23, X9:$X$23)-$AZ$3*SUMPRODUCT(K8:$K$22, W9:$W$23))/Z8</f>
        <v>3480.3906740242651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2924.3761987144867</v>
      </c>
      <c r="P9">
        <f t="shared" si="22"/>
        <v>146.21880993572435</v>
      </c>
      <c r="Q9" s="4">
        <f t="shared" si="23"/>
        <v>25</v>
      </c>
      <c r="R9">
        <f t="shared" si="0"/>
        <v>500000</v>
      </c>
      <c r="S9">
        <f t="shared" si="1"/>
        <v>3938.3833087831899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3283.7272193736553</v>
      </c>
      <c r="AC9">
        <f t="shared" si="2"/>
        <v>3671.8831193157184</v>
      </c>
      <c r="AE9">
        <f t="shared" si="3"/>
        <v>2726.4912418862586</v>
      </c>
      <c r="AF9">
        <f t="shared" si="4"/>
        <v>-136.32456209431294</v>
      </c>
      <c r="AG9">
        <f t="shared" si="4"/>
        <v>-23.308314804750367</v>
      </c>
      <c r="AH9">
        <f t="shared" si="5"/>
        <v>-863.16290262556845</v>
      </c>
      <c r="AI9">
        <f t="shared" si="6"/>
        <v>1703.6954623616268</v>
      </c>
      <c r="AJ9">
        <f t="shared" si="7"/>
        <v>-388.15589994206312</v>
      </c>
      <c r="AK9">
        <f t="shared" si="24"/>
        <v>34.655974005077049</v>
      </c>
      <c r="AL9">
        <f t="shared" si="8"/>
        <v>1350.1955364246407</v>
      </c>
      <c r="AN9">
        <f t="shared" si="9"/>
        <v>1703.3532293935698</v>
      </c>
      <c r="AO9">
        <f t="shared" si="9"/>
        <v>-85.167661469678492</v>
      </c>
      <c r="AP9">
        <f t="shared" si="9"/>
        <v>-14.561680112688128</v>
      </c>
      <c r="AQ9">
        <f t="shared" si="9"/>
        <v>-539.2540034945489</v>
      </c>
      <c r="AR9">
        <f t="shared" si="9"/>
        <v>1064.3698843166542</v>
      </c>
      <c r="AS9">
        <f t="shared" si="9"/>
        <v>-242.49724169921339</v>
      </c>
      <c r="AT9">
        <f t="shared" si="9"/>
        <v>21.651037909987249</v>
      </c>
      <c r="AU9">
        <f t="shared" si="9"/>
        <v>843.52368052742804</v>
      </c>
      <c r="AW9">
        <v>6</v>
      </c>
      <c r="AX9">
        <f>(R9*SUMPRODUCT(K10:$K$23, X10:$X$23)-$AZ$3*SUMPRODUCT(K9:$K$22, W10:$W$23))/Z9</f>
        <v>3938.3833087831899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2924.3761987144867</v>
      </c>
      <c r="P10">
        <f t="shared" si="22"/>
        <v>146.21880993572435</v>
      </c>
      <c r="Q10" s="4">
        <f t="shared" si="23"/>
        <v>25</v>
      </c>
      <c r="R10">
        <f t="shared" si="0"/>
        <v>500000</v>
      </c>
      <c r="S10">
        <f t="shared" si="1"/>
        <v>4348.5315313214805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3671.8831193157184</v>
      </c>
      <c r="AC10">
        <f t="shared" si="2"/>
        <v>4005.8669681534448</v>
      </c>
      <c r="AE10">
        <f t="shared" si="3"/>
        <v>2693.9351669653211</v>
      </c>
      <c r="AF10">
        <f t="shared" si="4"/>
        <v>-134.69675834826606</v>
      </c>
      <c r="AG10">
        <f t="shared" si="4"/>
        <v>-23.02999839888534</v>
      </c>
      <c r="AH10">
        <f t="shared" si="5"/>
        <v>-904.66515635047995</v>
      </c>
      <c r="AI10">
        <f t="shared" si="6"/>
        <v>1631.5432538676898</v>
      </c>
      <c r="AJ10">
        <f t="shared" si="7"/>
        <v>-333.98384883772633</v>
      </c>
      <c r="AK10">
        <f t="shared" si="24"/>
        <v>25.547598264524371</v>
      </c>
      <c r="AL10">
        <f t="shared" si="8"/>
        <v>1323.1070032944879</v>
      </c>
      <c r="AN10">
        <f t="shared" si="9"/>
        <v>1599.0632649485651</v>
      </c>
      <c r="AO10">
        <f t="shared" si="9"/>
        <v>-79.953163247428265</v>
      </c>
      <c r="AP10">
        <f t="shared" si="9"/>
        <v>-13.670122756876236</v>
      </c>
      <c r="AQ10">
        <f t="shared" si="9"/>
        <v>-536.99021280775492</v>
      </c>
      <c r="AR10">
        <f t="shared" si="9"/>
        <v>968.44976613650579</v>
      </c>
      <c r="AS10">
        <f t="shared" si="9"/>
        <v>-198.24578939817437</v>
      </c>
      <c r="AT10">
        <f t="shared" si="9"/>
        <v>15.164517095073256</v>
      </c>
      <c r="AU10">
        <f t="shared" si="9"/>
        <v>785.36849383340461</v>
      </c>
      <c r="AW10">
        <v>7</v>
      </c>
      <c r="AX10">
        <f>(R10*SUMPRODUCT(K11:$K$23, X11:$X$23)-$AZ$3*SUMPRODUCT(K10:$K$22, W11:$W$23))/Z10</f>
        <v>4348.5315313214805</v>
      </c>
    </row>
    <row r="11" spans="1:52" x14ac:dyDescent="0.25">
      <c r="A11" t="s">
        <v>33</v>
      </c>
      <c r="C11" s="7">
        <f>AU25</f>
        <v>7128.1602137928176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2924.3761987144867</v>
      </c>
      <c r="P11">
        <f t="shared" si="22"/>
        <v>146.21880993572435</v>
      </c>
      <c r="Q11" s="4">
        <f t="shared" si="23"/>
        <v>25</v>
      </c>
      <c r="R11">
        <f t="shared" si="0"/>
        <v>500000</v>
      </c>
      <c r="S11">
        <f t="shared" si="1"/>
        <v>4714.1453313414177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4005.8669681534448</v>
      </c>
      <c r="AC11">
        <f t="shared" si="2"/>
        <v>4290.3386674927351</v>
      </c>
      <c r="AE11">
        <f t="shared" si="3"/>
        <v>2661.4716776391865</v>
      </c>
      <c r="AF11">
        <f t="shared" si="4"/>
        <v>-133.07358388195934</v>
      </c>
      <c r="AG11">
        <f t="shared" si="4"/>
        <v>-22.752473491689702</v>
      </c>
      <c r="AH11">
        <f t="shared" si="5"/>
        <v>-944.49846413562989</v>
      </c>
      <c r="AI11">
        <f t="shared" si="6"/>
        <v>1561.1471561299077</v>
      </c>
      <c r="AJ11">
        <f t="shared" si="7"/>
        <v>-284.47169933929035</v>
      </c>
      <c r="AK11">
        <f t="shared" si="24"/>
        <v>15.682236148585613</v>
      </c>
      <c r="AL11">
        <f t="shared" si="8"/>
        <v>1292.3576929392029</v>
      </c>
      <c r="AN11">
        <f t="shared" si="9"/>
        <v>1502.4190398022361</v>
      </c>
      <c r="AO11">
        <f t="shared" si="9"/>
        <v>-75.12095199011182</v>
      </c>
      <c r="AP11">
        <f t="shared" si="9"/>
        <v>-12.843927539680749</v>
      </c>
      <c r="AQ11">
        <f t="shared" si="9"/>
        <v>-533.17586938970123</v>
      </c>
      <c r="AR11">
        <f t="shared" si="9"/>
        <v>881.27829088274245</v>
      </c>
      <c r="AS11">
        <f t="shared" si="9"/>
        <v>-160.58622789905513</v>
      </c>
      <c r="AT11">
        <f t="shared" si="9"/>
        <v>8.8527300043296187</v>
      </c>
      <c r="AU11">
        <f t="shared" si="9"/>
        <v>729.54479298801687</v>
      </c>
      <c r="AW11">
        <v>8</v>
      </c>
      <c r="AX11">
        <f>(R11*SUMPRODUCT(K12:$K$23, X12:$X$23)-$AZ$3*SUMPRODUCT(K11:$K$22, W12:$W$23))/Z11</f>
        <v>4714.1453313414177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2924.3761987144867</v>
      </c>
      <c r="P12">
        <f t="shared" si="22"/>
        <v>146.21880993572435</v>
      </c>
      <c r="Q12" s="4">
        <f t="shared" si="23"/>
        <v>25</v>
      </c>
      <c r="R12">
        <f t="shared" si="0"/>
        <v>500000</v>
      </c>
      <c r="S12">
        <f t="shared" si="1"/>
        <v>5035.5623903637361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4290.3386674927351</v>
      </c>
      <c r="AC12">
        <f t="shared" si="2"/>
        <v>4527.056765326196</v>
      </c>
      <c r="AE12">
        <f t="shared" si="3"/>
        <v>2629.064249126111</v>
      </c>
      <c r="AF12">
        <f t="shared" si="4"/>
        <v>-131.45321245630558</v>
      </c>
      <c r="AG12">
        <f t="shared" si="4"/>
        <v>-22.475427838950829</v>
      </c>
      <c r="AH12">
        <f t="shared" si="5"/>
        <v>-990.41835643954153</v>
      </c>
      <c r="AI12">
        <f t="shared" si="6"/>
        <v>1484.7172523913127</v>
      </c>
      <c r="AJ12">
        <f t="shared" si="7"/>
        <v>-236.71809783346089</v>
      </c>
      <c r="AK12">
        <f t="shared" si="24"/>
        <v>15.612284319573844</v>
      </c>
      <c r="AL12">
        <f t="shared" si="8"/>
        <v>1263.6114388774256</v>
      </c>
      <c r="AN12">
        <f t="shared" si="9"/>
        <v>1410.899157569304</v>
      </c>
      <c r="AO12">
        <f t="shared" si="9"/>
        <v>-70.544957878465212</v>
      </c>
      <c r="AP12">
        <f t="shared" si="9"/>
        <v>-12.061539467712077</v>
      </c>
      <c r="AQ12">
        <f t="shared" si="9"/>
        <v>-531.51246691905931</v>
      </c>
      <c r="AR12">
        <f t="shared" si="9"/>
        <v>796.7801933040671</v>
      </c>
      <c r="AS12">
        <f t="shared" si="9"/>
        <v>-127.0358322074682</v>
      </c>
      <c r="AT12">
        <f t="shared" si="9"/>
        <v>8.3784026204536399</v>
      </c>
      <c r="AU12">
        <f t="shared" si="9"/>
        <v>678.12276371705252</v>
      </c>
      <c r="AW12">
        <v>9</v>
      </c>
      <c r="AX12">
        <f>(R12*SUMPRODUCT(K13:$K$23, X13:$X$23)-$AZ$3*SUMPRODUCT(K12:$K$22, W13:$W$23))/Z12</f>
        <v>5035.5623903637361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2924.3761987144867</v>
      </c>
      <c r="P13">
        <f t="shared" si="22"/>
        <v>146.21880993572435</v>
      </c>
      <c r="Q13" s="4">
        <f t="shared" si="23"/>
        <v>25</v>
      </c>
      <c r="R13">
        <f t="shared" si="0"/>
        <v>500000</v>
      </c>
      <c r="S13">
        <f t="shared" si="1"/>
        <v>5313.4693586689509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4527.056765326196</v>
      </c>
      <c r="AC13">
        <f t="shared" si="2"/>
        <v>4718.0846690099743</v>
      </c>
      <c r="AE13">
        <f t="shared" si="3"/>
        <v>2596.694095367629</v>
      </c>
      <c r="AF13">
        <f t="shared" si="4"/>
        <v>-129.83470476838144</v>
      </c>
      <c r="AG13">
        <f t="shared" si="4"/>
        <v>-22.198700841816262</v>
      </c>
      <c r="AH13">
        <f t="shared" si="5"/>
        <v>-1039.4543749011607</v>
      </c>
      <c r="AI13">
        <f t="shared" si="6"/>
        <v>1405.2063148562704</v>
      </c>
      <c r="AJ13">
        <f t="shared" si="7"/>
        <v>-191.02790368377828</v>
      </c>
      <c r="AK13">
        <f t="shared" si="24"/>
        <v>13.987832311850887</v>
      </c>
      <c r="AL13">
        <f t="shared" si="8"/>
        <v>1228.1662434843431</v>
      </c>
      <c r="AN13">
        <f t="shared" si="9"/>
        <v>1325.0238365694283</v>
      </c>
      <c r="AO13">
        <f t="shared" si="9"/>
        <v>-66.25119182847142</v>
      </c>
      <c r="AP13">
        <f t="shared" si="9"/>
        <v>-11.327405799841086</v>
      </c>
      <c r="AQ13">
        <f t="shared" si="9"/>
        <v>-530.40588270580258</v>
      </c>
      <c r="AR13">
        <f t="shared" si="9"/>
        <v>717.03935623531311</v>
      </c>
      <c r="AS13">
        <f t="shared" si="9"/>
        <v>-97.476451416607844</v>
      </c>
      <c r="AT13">
        <f t="shared" si="9"/>
        <v>7.1376182771018639</v>
      </c>
      <c r="AU13">
        <f t="shared" si="9"/>
        <v>626.70052309580717</v>
      </c>
      <c r="AW13">
        <v>10</v>
      </c>
      <c r="AX13">
        <f>(R13*SUMPRODUCT(K14:$K$23, X14:$X$23)-$AZ$3*SUMPRODUCT(K13:$K$22, W14:$W$23))/Z13</f>
        <v>5313.4693586689509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2924.3761987144867</v>
      </c>
      <c r="P14">
        <f t="shared" si="22"/>
        <v>146.21880993572435</v>
      </c>
      <c r="Q14" s="4">
        <f t="shared" si="23"/>
        <v>25</v>
      </c>
      <c r="R14">
        <f t="shared" si="0"/>
        <v>500000</v>
      </c>
      <c r="S14">
        <f t="shared" si="1"/>
        <v>5548.5938109880162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4718.0846690099743</v>
      </c>
      <c r="AC14">
        <f t="shared" si="2"/>
        <v>4865.4726010830809</v>
      </c>
      <c r="AE14">
        <f t="shared" si="3"/>
        <v>2564.3384170468262</v>
      </c>
      <c r="AF14">
        <f t="shared" si="4"/>
        <v>-128.21692085234133</v>
      </c>
      <c r="AG14">
        <f t="shared" si="4"/>
        <v>-21.922097592762452</v>
      </c>
      <c r="AH14">
        <f t="shared" si="5"/>
        <v>-1092.3248127130005</v>
      </c>
      <c r="AI14">
        <f t="shared" si="6"/>
        <v>1321.8745858887219</v>
      </c>
      <c r="AJ14">
        <f t="shared" si="7"/>
        <v>-147.38793207310664</v>
      </c>
      <c r="AK14">
        <f t="shared" si="24"/>
        <v>12.877571097368026</v>
      </c>
      <c r="AL14">
        <f t="shared" si="8"/>
        <v>1187.3642249129832</v>
      </c>
      <c r="AN14">
        <f t="shared" si="9"/>
        <v>1244.5440324165756</v>
      </c>
      <c r="AO14">
        <f t="shared" si="9"/>
        <v>-62.227201620828794</v>
      </c>
      <c r="AP14">
        <f t="shared" si="9"/>
        <v>-10.639397497521516</v>
      </c>
      <c r="AQ14">
        <f t="shared" si="9"/>
        <v>-530.13530432855271</v>
      </c>
      <c r="AR14">
        <f t="shared" si="9"/>
        <v>641.5421289696726</v>
      </c>
      <c r="AS14">
        <f t="shared" si="9"/>
        <v>-71.531421162051302</v>
      </c>
      <c r="AT14">
        <f t="shared" si="9"/>
        <v>6.2498397850726795</v>
      </c>
      <c r="AU14">
        <f t="shared" si="9"/>
        <v>576.26054759269391</v>
      </c>
      <c r="AW14">
        <v>11</v>
      </c>
      <c r="AX14">
        <f>(R14*SUMPRODUCT(K15:$K$23, X15:$X$23)-$AZ$3*SUMPRODUCT(K14:$K$22, W15:$W$23))/Z14</f>
        <v>5548.5938109880162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2924.3761987144867</v>
      </c>
      <c r="P15">
        <f t="shared" si="22"/>
        <v>146.21880993572435</v>
      </c>
      <c r="Q15" s="4">
        <f t="shared" si="23"/>
        <v>25</v>
      </c>
      <c r="R15">
        <f t="shared" si="0"/>
        <v>500000</v>
      </c>
      <c r="S15">
        <f t="shared" si="1"/>
        <v>5743.0004537582063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4865.4726010830809</v>
      </c>
      <c r="AC15">
        <f t="shared" si="2"/>
        <v>4972.4049345397989</v>
      </c>
      <c r="AE15">
        <f t="shared" si="3"/>
        <v>2531.9835437977263</v>
      </c>
      <c r="AF15">
        <f t="shared" si="4"/>
        <v>-126.59917718988633</v>
      </c>
      <c r="AG15">
        <f t="shared" si="4"/>
        <v>-21.645501226131145</v>
      </c>
      <c r="AH15">
        <f t="shared" si="5"/>
        <v>-1147.5078140736318</v>
      </c>
      <c r="AI15">
        <f t="shared" si="6"/>
        <v>1236.231051308077</v>
      </c>
      <c r="AJ15">
        <f t="shared" si="7"/>
        <v>-106.93233345671797</v>
      </c>
      <c r="AK15">
        <f t="shared" si="24"/>
        <v>29.81051356753278</v>
      </c>
      <c r="AL15">
        <f t="shared" si="8"/>
        <v>1159.1092314188918</v>
      </c>
      <c r="AN15">
        <f t="shared" si="9"/>
        <v>1168.2111623433861</v>
      </c>
      <c r="AO15">
        <f t="shared" si="9"/>
        <v>-58.410558117169316</v>
      </c>
      <c r="AP15">
        <f t="shared" si="9"/>
        <v>-9.986840636790463</v>
      </c>
      <c r="AQ15">
        <f t="shared" si="9"/>
        <v>-529.43923769204696</v>
      </c>
      <c r="AR15">
        <f t="shared" si="9"/>
        <v>570.3745258973795</v>
      </c>
      <c r="AS15">
        <f t="shared" si="9"/>
        <v>-49.336634065242002</v>
      </c>
      <c r="AT15">
        <f t="shared" si="9"/>
        <v>13.754028848286556</v>
      </c>
      <c r="AU15">
        <f t="shared" si="9"/>
        <v>534.79192068042403</v>
      </c>
      <c r="AW15">
        <v>12</v>
      </c>
      <c r="AX15">
        <f>(R15*SUMPRODUCT(K16:$K$23, X16:$X$23)-$AZ$3*SUMPRODUCT(K15:$K$22, W16:$W$23))/Z15</f>
        <v>5743.0004537582063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2924.3761987144867</v>
      </c>
      <c r="P16">
        <f t="shared" si="22"/>
        <v>146.21880993572435</v>
      </c>
      <c r="Q16" s="4">
        <f t="shared" si="23"/>
        <v>25</v>
      </c>
      <c r="R16">
        <f t="shared" si="0"/>
        <v>500000</v>
      </c>
      <c r="S16">
        <f t="shared" si="1"/>
        <v>5895.4882413044643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4972.4049345397989</v>
      </c>
      <c r="AC16">
        <f t="shared" si="2"/>
        <v>5039.0843274474109</v>
      </c>
      <c r="AE16">
        <f t="shared" si="3"/>
        <v>2499.5687663761346</v>
      </c>
      <c r="AF16">
        <f t="shared" si="4"/>
        <v>-124.97843831880674</v>
      </c>
      <c r="AG16">
        <f t="shared" si="4"/>
        <v>-21.368392748810059</v>
      </c>
      <c r="AH16">
        <f t="shared" si="5"/>
        <v>-1213.0693011955284</v>
      </c>
      <c r="AI16">
        <f t="shared" si="6"/>
        <v>1140.1526341129895</v>
      </c>
      <c r="AJ16">
        <f t="shared" si="7"/>
        <v>-66.679392907612055</v>
      </c>
      <c r="AK16">
        <f t="shared" si="24"/>
        <v>52.163666364439599</v>
      </c>
      <c r="AL16">
        <f t="shared" si="8"/>
        <v>1125.6369075698171</v>
      </c>
      <c r="AN16">
        <f t="shared" si="9"/>
        <v>1093.4441770285746</v>
      </c>
      <c r="AO16">
        <f t="shared" si="9"/>
        <v>-54.672208851428735</v>
      </c>
      <c r="AP16">
        <f t="shared" si="9"/>
        <v>-9.3476702613469911</v>
      </c>
      <c r="AQ16">
        <f t="shared" si="9"/>
        <v>-530.66096102945653</v>
      </c>
      <c r="AR16">
        <f t="shared" si="9"/>
        <v>498.76333688634242</v>
      </c>
      <c r="AS16">
        <f t="shared" si="9"/>
        <v>-29.169109041290255</v>
      </c>
      <c r="AT16">
        <f t="shared" si="9"/>
        <v>22.819159050923556</v>
      </c>
      <c r="AU16">
        <f t="shared" si="9"/>
        <v>492.41338689597575</v>
      </c>
      <c r="AW16">
        <v>13</v>
      </c>
      <c r="AX16">
        <f>(R16*SUMPRODUCT(K17:$K$23, X17:$X$23)-$AZ$3*SUMPRODUCT(K16:$K$22, W17:$W$23))/Z16</f>
        <v>5895.4882413044643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2924.3761987144867</v>
      </c>
      <c r="P17">
        <f t="shared" si="22"/>
        <v>146.21880993572435</v>
      </c>
      <c r="Q17" s="4">
        <f t="shared" si="23"/>
        <v>25</v>
      </c>
      <c r="R17">
        <f t="shared" si="0"/>
        <v>500000</v>
      </c>
      <c r="S17">
        <f t="shared" si="1"/>
        <v>6006.8629120408414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5039.0843274474109</v>
      </c>
      <c r="AC17">
        <f t="shared" si="2"/>
        <v>5067.4627127224539</v>
      </c>
      <c r="AE17">
        <f t="shared" si="3"/>
        <v>2467.0393784505154</v>
      </c>
      <c r="AF17">
        <f t="shared" si="4"/>
        <v>-123.35196892252578</v>
      </c>
      <c r="AG17">
        <f t="shared" si="4"/>
        <v>-21.090304485577043</v>
      </c>
      <c r="AH17">
        <f t="shared" si="5"/>
        <v>-1288.0867148982704</v>
      </c>
      <c r="AI17">
        <f t="shared" si="6"/>
        <v>1034.5103901441419</v>
      </c>
      <c r="AJ17">
        <f t="shared" si="7"/>
        <v>-28.378385275043001</v>
      </c>
      <c r="AK17">
        <f t="shared" si="24"/>
        <v>101.88224997026052</v>
      </c>
      <c r="AL17">
        <f t="shared" si="8"/>
        <v>1108.0142548393594</v>
      </c>
      <c r="AN17">
        <f t="shared" si="9"/>
        <v>1016.4962743795089</v>
      </c>
      <c r="AO17">
        <f t="shared" si="9"/>
        <v>-50.824813718975456</v>
      </c>
      <c r="AP17">
        <f t="shared" si="9"/>
        <v>-8.6898555906243011</v>
      </c>
      <c r="AQ17">
        <f t="shared" si="9"/>
        <v>-530.73143388339133</v>
      </c>
      <c r="AR17">
        <f t="shared" si="9"/>
        <v>426.25017118651772</v>
      </c>
      <c r="AS17">
        <f t="shared" si="9"/>
        <v>-11.692769542699921</v>
      </c>
      <c r="AT17">
        <f t="shared" si="9"/>
        <v>41.978627672014255</v>
      </c>
      <c r="AU17">
        <f t="shared" si="9"/>
        <v>456.53602931583208</v>
      </c>
      <c r="AW17">
        <v>14</v>
      </c>
      <c r="AX17">
        <f>(R17*SUMPRODUCT(K18:$K$23, X18:$X$23)-$AZ$3*SUMPRODUCT(K17:$K$22, W18:$W$23))/Z17</f>
        <v>6006.8629120408414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2924.3761987144867</v>
      </c>
      <c r="P18">
        <f t="shared" si="22"/>
        <v>146.21880993572435</v>
      </c>
      <c r="Q18" s="4">
        <f t="shared" si="23"/>
        <v>25</v>
      </c>
      <c r="R18">
        <f t="shared" si="0"/>
        <v>500000</v>
      </c>
      <c r="S18">
        <f t="shared" si="1"/>
        <v>5803.6375188095781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5067.4627127224539</v>
      </c>
      <c r="AC18">
        <f t="shared" si="2"/>
        <v>4824.0527081951905</v>
      </c>
      <c r="AE18">
        <f t="shared" si="3"/>
        <v>2430.7763666266715</v>
      </c>
      <c r="AF18">
        <f t="shared" si="4"/>
        <v>-121.53881833133357</v>
      </c>
      <c r="AG18">
        <f t="shared" si="4"/>
        <v>-20.780298099943547</v>
      </c>
      <c r="AH18">
        <f t="shared" si="5"/>
        <v>-1982.0668155545309</v>
      </c>
      <c r="AI18">
        <f t="shared" si="6"/>
        <v>306.39043464086353</v>
      </c>
      <c r="AJ18">
        <f t="shared" si="7"/>
        <v>243.41000452726348</v>
      </c>
      <c r="AK18">
        <f t="shared" si="24"/>
        <v>159.3367256379843</v>
      </c>
      <c r="AL18">
        <f t="shared" si="8"/>
        <v>709.13716480611129</v>
      </c>
      <c r="AN18">
        <f t="shared" si="9"/>
        <v>935.94504779217334</v>
      </c>
      <c r="AO18">
        <f t="shared" si="9"/>
        <v>-46.797252389608666</v>
      </c>
      <c r="AP18">
        <f t="shared" si="9"/>
        <v>-8.0012367099315149</v>
      </c>
      <c r="AQ18">
        <f t="shared" si="9"/>
        <v>-763.17412242488729</v>
      </c>
      <c r="AR18">
        <f t="shared" si="9"/>
        <v>117.97243626774583</v>
      </c>
      <c r="AS18">
        <f t="shared" si="9"/>
        <v>93.722479553526128</v>
      </c>
      <c r="AT18">
        <f t="shared" si="9"/>
        <v>61.350941756624245</v>
      </c>
      <c r="AU18">
        <f t="shared" si="9"/>
        <v>273.04585757789619</v>
      </c>
      <c r="AW18">
        <v>15</v>
      </c>
      <c r="AX18">
        <f>(R18*SUMPRODUCT(K19:$K$23, X19:$X$23)-$AZ$3*SUMPRODUCT(K18:$K$22, W19:$W$23))/Z18</f>
        <v>5803.6375188095781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2924.3761987144867</v>
      </c>
      <c r="P19">
        <f t="shared" si="22"/>
        <v>146.21880993572435</v>
      </c>
      <c r="Q19" s="4">
        <f t="shared" si="23"/>
        <v>25</v>
      </c>
      <c r="R19">
        <f t="shared" si="0"/>
        <v>500000</v>
      </c>
      <c r="S19">
        <f t="shared" si="1"/>
        <v>5292.3813284310081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4824.0527081951905</v>
      </c>
      <c r="AC19">
        <f t="shared" si="2"/>
        <v>4326.289918404178</v>
      </c>
      <c r="AE19">
        <f t="shared" si="3"/>
        <v>2390.5494485353665</v>
      </c>
      <c r="AF19">
        <f t="shared" si="4"/>
        <v>-119.52747242676833</v>
      </c>
      <c r="AG19">
        <f t="shared" si="4"/>
        <v>-20.436404946687581</v>
      </c>
      <c r="AH19">
        <f t="shared" si="5"/>
        <v>-2721.8034451306062</v>
      </c>
      <c r="AI19">
        <f t="shared" si="6"/>
        <v>-471.21787396869559</v>
      </c>
      <c r="AJ19">
        <f t="shared" si="7"/>
        <v>497.76278979101244</v>
      </c>
      <c r="AK19">
        <f t="shared" si="24"/>
        <v>158.22016545997448</v>
      </c>
      <c r="AL19">
        <f t="shared" si="8"/>
        <v>184.76508128229133</v>
      </c>
      <c r="AN19">
        <f t="shared" si="9"/>
        <v>857.51452692030989</v>
      </c>
      <c r="AO19">
        <f t="shared" si="9"/>
        <v>-42.87572634601549</v>
      </c>
      <c r="AP19">
        <f t="shared" si="9"/>
        <v>-7.3307473855215752</v>
      </c>
      <c r="AQ19">
        <f t="shared" si="9"/>
        <v>-976.33872206710453</v>
      </c>
      <c r="AR19">
        <f t="shared" si="9"/>
        <v>-169.0306688783318</v>
      </c>
      <c r="AS19">
        <f t="shared" si="9"/>
        <v>178.55260156517062</v>
      </c>
      <c r="AT19">
        <f t="shared" si="9"/>
        <v>56.755190910938367</v>
      </c>
      <c r="AU19">
        <f t="shared" si="9"/>
        <v>66.277123597777219</v>
      </c>
      <c r="AW19">
        <v>16</v>
      </c>
      <c r="AX19">
        <f>(R19*SUMPRODUCT(K20:$K$23, X20:$X$23)-$AZ$3*SUMPRODUCT(K19:$K$22, W20:$W$23))/Z19</f>
        <v>5292.3813284310081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2924.3761987144867</v>
      </c>
      <c r="P20">
        <f t="shared" si="22"/>
        <v>146.21880993572435</v>
      </c>
      <c r="Q20" s="4">
        <f t="shared" si="23"/>
        <v>25</v>
      </c>
      <c r="R20">
        <f t="shared" si="0"/>
        <v>500000</v>
      </c>
      <c r="S20">
        <f t="shared" si="1"/>
        <v>4459.468928068447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4326.289918404178</v>
      </c>
      <c r="AC20">
        <f t="shared" si="2"/>
        <v>3577.8526452118258</v>
      </c>
      <c r="AE20">
        <f t="shared" si="3"/>
        <v>2346.2406145067634</v>
      </c>
      <c r="AF20">
        <f t="shared" si="4"/>
        <v>-117.31203072533818</v>
      </c>
      <c r="AG20">
        <f t="shared" si="4"/>
        <v>-20.057616181000725</v>
      </c>
      <c r="AH20">
        <f t="shared" si="5"/>
        <v>-3488.4943243995695</v>
      </c>
      <c r="AI20">
        <f t="shared" si="6"/>
        <v>-1279.6233567991449</v>
      </c>
      <c r="AJ20">
        <f t="shared" si="7"/>
        <v>748.43727319235222</v>
      </c>
      <c r="AK20">
        <f t="shared" si="24"/>
        <v>28.187439559398094</v>
      </c>
      <c r="AL20">
        <f t="shared" si="8"/>
        <v>-502.99864404739452</v>
      </c>
      <c r="AN20">
        <f t="shared" si="9"/>
        <v>798.2742057894734</v>
      </c>
      <c r="AO20">
        <f t="shared" si="9"/>
        <v>-39.91371028947367</v>
      </c>
      <c r="AP20">
        <f t="shared" si="9"/>
        <v>-6.8243118493132231</v>
      </c>
      <c r="AQ20">
        <f t="shared" si="9"/>
        <v>-1186.9093983766788</v>
      </c>
      <c r="AR20">
        <f t="shared" si="9"/>
        <v>-435.37321472599234</v>
      </c>
      <c r="AS20">
        <f t="shared" si="9"/>
        <v>254.64488430845114</v>
      </c>
      <c r="AT20">
        <f t="shared" si="9"/>
        <v>9.5903658765397406</v>
      </c>
      <c r="AU20">
        <f t="shared" si="9"/>
        <v>-171.13796454100142</v>
      </c>
      <c r="AW20">
        <v>17</v>
      </c>
      <c r="AX20">
        <f>(R20*SUMPRODUCT(K21:$K$23, X21:$X$23)-$AZ$3*SUMPRODUCT(K20:$K$22, W21:$W$23))/Z20</f>
        <v>4459.468928068447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2924.3761987144867</v>
      </c>
      <c r="P21">
        <f t="shared" si="22"/>
        <v>146.21880993572435</v>
      </c>
      <c r="Q21" s="4">
        <f t="shared" si="23"/>
        <v>25</v>
      </c>
      <c r="R21">
        <f t="shared" si="0"/>
        <v>500000</v>
      </c>
      <c r="S21">
        <f t="shared" si="1"/>
        <v>3285.6225787726607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3577.8526452118258</v>
      </c>
      <c r="AC21">
        <f t="shared" si="2"/>
        <v>2581.1846450587873</v>
      </c>
      <c r="AE21">
        <f t="shared" si="3"/>
        <v>2297.3895386721183</v>
      </c>
      <c r="AF21">
        <f t="shared" si="4"/>
        <v>-114.86947693360592</v>
      </c>
      <c r="AG21">
        <f t="shared" si="4"/>
        <v>-19.639996554496111</v>
      </c>
      <c r="AH21">
        <f t="shared" si="5"/>
        <v>-4340.8692938921777</v>
      </c>
      <c r="AI21">
        <f t="shared" si="6"/>
        <v>-2177.9892287081611</v>
      </c>
      <c r="AJ21">
        <f t="shared" si="7"/>
        <v>996.66800015303852</v>
      </c>
      <c r="AK21">
        <f t="shared" si="24"/>
        <v>9.2165963311205399</v>
      </c>
      <c r="AL21">
        <f t="shared" si="8"/>
        <v>-1172.104632224002</v>
      </c>
      <c r="AN21">
        <f t="shared" si="9"/>
        <v>743.51121330802914</v>
      </c>
      <c r="AO21">
        <f t="shared" si="9"/>
        <v>-37.175560665401456</v>
      </c>
      <c r="AP21">
        <f t="shared" si="9"/>
        <v>-6.3561522422702126</v>
      </c>
      <c r="AQ21">
        <f t="shared" si="9"/>
        <v>-1404.8488256714243</v>
      </c>
      <c r="AR21">
        <f t="shared" si="9"/>
        <v>-704.86932527106671</v>
      </c>
      <c r="AS21">
        <f t="shared" si="9"/>
        <v>322.55471768509364</v>
      </c>
      <c r="AT21">
        <f t="shared" si="9"/>
        <v>2.9827953010888009</v>
      </c>
      <c r="AU21">
        <f t="shared" si="9"/>
        <v>-379.33181228488434</v>
      </c>
      <c r="AW21">
        <v>18</v>
      </c>
      <c r="AX21">
        <f>(R21*SUMPRODUCT(K22:$K$23, X22:$X$23)-$AZ$3*SUMPRODUCT(K21:$K$22, W22:$W$23))/Z21</f>
        <v>3285.6225787726607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2924.3761987144867</v>
      </c>
      <c r="P22">
        <f t="shared" si="22"/>
        <v>146.21880993572435</v>
      </c>
      <c r="Q22" s="4">
        <f t="shared" si="23"/>
        <v>25</v>
      </c>
      <c r="R22">
        <f t="shared" si="0"/>
        <v>500000</v>
      </c>
      <c r="S22">
        <f t="shared" si="1"/>
        <v>1781.315168903918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2581.1846450587873</v>
      </c>
      <c r="AC22">
        <f t="shared" si="2"/>
        <v>1366.6227827100661</v>
      </c>
      <c r="AE22">
        <f t="shared" si="3"/>
        <v>2243.5777835078011</v>
      </c>
      <c r="AF22">
        <f t="shared" si="4"/>
        <v>-112.17888917539007</v>
      </c>
      <c r="AG22">
        <f t="shared" si="4"/>
        <v>-19.179968915200149</v>
      </c>
      <c r="AH22">
        <f t="shared" si="5"/>
        <v>-5272.5534750200259</v>
      </c>
      <c r="AI22">
        <f t="shared" si="6"/>
        <v>-3160.3345496028151</v>
      </c>
      <c r="AJ22">
        <f t="shared" si="7"/>
        <v>1214.5618623487212</v>
      </c>
      <c r="AK22">
        <f t="shared" si="24"/>
        <v>98.964254327215158</v>
      </c>
      <c r="AL22">
        <f t="shared" si="8"/>
        <v>-1846.8084329268786</v>
      </c>
      <c r="AN22">
        <f t="shared" si="9"/>
        <v>678.59434594272432</v>
      </c>
      <c r="AO22">
        <f t="shared" si="9"/>
        <v>-33.929717297136222</v>
      </c>
      <c r="AP22">
        <f t="shared" si="9"/>
        <v>-5.8011888675696426</v>
      </c>
      <c r="AQ22">
        <f t="shared" si="9"/>
        <v>-1594.7407765980013</v>
      </c>
      <c r="AR22">
        <f t="shared" si="9"/>
        <v>-955.8773368199827</v>
      </c>
      <c r="AS22">
        <f t="shared" si="9"/>
        <v>367.35736048290295</v>
      </c>
      <c r="AT22">
        <f t="shared" si="9"/>
        <v>29.932808182780121</v>
      </c>
      <c r="AU22">
        <f t="shared" si="9"/>
        <v>-558.58716815429966</v>
      </c>
      <c r="AW22">
        <v>19</v>
      </c>
      <c r="AX22">
        <f>(R22*SUMPRODUCT(K23:$K$23, X23:$X$23)-$AZ$3*SUMPRODUCT(K22:$K$22, W23:$W$23))/Z22</f>
        <v>1781.315168903918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2924.3761987144867</v>
      </c>
      <c r="P23">
        <f t="shared" si="22"/>
        <v>146.21880993572435</v>
      </c>
      <c r="Q23" s="4">
        <f t="shared" si="23"/>
        <v>25</v>
      </c>
      <c r="R23">
        <f t="shared" si="0"/>
        <v>500000</v>
      </c>
      <c r="S23">
        <f t="shared" si="1"/>
        <v>1829.4366711005468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1366.6227827100661</v>
      </c>
      <c r="AC23">
        <f t="shared" si="2"/>
        <v>1366.6227827100661</v>
      </c>
      <c r="AE23">
        <f t="shared" si="3"/>
        <v>2184.5627134904121</v>
      </c>
      <c r="AF23">
        <f t="shared" si="4"/>
        <v>-109.22813567452062</v>
      </c>
      <c r="AG23">
        <f t="shared" si="4"/>
        <v>-18.675459012854727</v>
      </c>
      <c r="AH23">
        <f t="shared" si="5"/>
        <v>-6254.2042638684643</v>
      </c>
      <c r="AI23">
        <f t="shared" si="6"/>
        <v>-4197.5451450654273</v>
      </c>
      <c r="AJ23">
        <f t="shared" si="7"/>
        <v>0</v>
      </c>
      <c r="AK23">
        <f t="shared" si="24"/>
        <v>240.93701523681705</v>
      </c>
      <c r="AL23">
        <f t="shared" si="8"/>
        <v>-3956.6081298286103</v>
      </c>
      <c r="AN23">
        <f t="shared" si="9"/>
        <v>598.55476063687559</v>
      </c>
      <c r="AO23">
        <f t="shared" si="9"/>
        <v>-29.927738031843784</v>
      </c>
      <c r="AP23">
        <f t="shared" si="9"/>
        <v>-5.1169439220917585</v>
      </c>
      <c r="AQ23">
        <f t="shared" si="9"/>
        <v>-1713.6078140566256</v>
      </c>
      <c r="AR23">
        <f t="shared" si="9"/>
        <v>-1150.0977353736855</v>
      </c>
      <c r="AS23">
        <f t="shared" si="9"/>
        <v>0</v>
      </c>
      <c r="AT23">
        <f t="shared" si="9"/>
        <v>66.015041176463455</v>
      </c>
      <c r="AU23">
        <f t="shared" si="9"/>
        <v>-1084.0826941972221</v>
      </c>
      <c r="AW23">
        <v>20</v>
      </c>
      <c r="AX23">
        <f>(R23*SUMPRODUCT(K$23:$K24, X$23:$X24)-$AZ$3*SUMPRODUCT(K$22:$K23, W$23:$W24))/Z23</f>
        <v>1829.4366711005468</v>
      </c>
    </row>
    <row r="25" spans="5:50" x14ac:dyDescent="0.25">
      <c r="AN25" s="8">
        <f t="shared" ref="AN25:AU25" si="25">SUM(AN3:AN23)</f>
        <v>28050.162003233138</v>
      </c>
      <c r="AO25" s="8">
        <f t="shared" si="25"/>
        <v>-3595.7902491975233</v>
      </c>
      <c r="AP25" s="8">
        <f t="shared" si="25"/>
        <v>-414.79611460012904</v>
      </c>
      <c r="AQ25" s="8">
        <f t="shared" si="25"/>
        <v>-15423.652834278704</v>
      </c>
      <c r="AR25" s="8">
        <f t="shared" si="25"/>
        <v>8615.9228051567843</v>
      </c>
      <c r="AS25" s="8">
        <f t="shared" si="25"/>
        <v>-2426.4329111188695</v>
      </c>
      <c r="AT25" s="8">
        <f t="shared" si="25"/>
        <v>938.67031975490136</v>
      </c>
      <c r="AU25" s="9">
        <f t="shared" si="25"/>
        <v>7128.1602137928176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68D4-8E64-49B7-B8C8-4F3D5C9650C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11778.636382490944</v>
      </c>
      <c r="K3">
        <v>1</v>
      </c>
      <c r="L3" s="2">
        <v>0</v>
      </c>
      <c r="O3">
        <f>$C$3</f>
        <v>11778.636382490944</v>
      </c>
      <c r="P3">
        <f>O3*B5</f>
        <v>9422.9091059927559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11778.636382490944</v>
      </c>
      <c r="AF3">
        <f t="shared" ref="AF3:AG23" si="4">-$Z3*P3</f>
        <v>-9422.9091059927559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2155.7272764981881</v>
      </c>
      <c r="AJ3">
        <f t="shared" ref="AJ3:AJ23" si="7">AB3-AC3</f>
        <v>0</v>
      </c>
      <c r="AL3">
        <f t="shared" ref="AL3:AL23" si="8">SUM(AI3:AK3)</f>
        <v>2155.7272764981881</v>
      </c>
      <c r="AN3">
        <f t="shared" ref="AN3:AU23" si="9">AE3*$K3</f>
        <v>11778.636382490944</v>
      </c>
      <c r="AO3">
        <f t="shared" si="9"/>
        <v>-9422.9091059927559</v>
      </c>
      <c r="AP3">
        <f t="shared" si="9"/>
        <v>-200</v>
      </c>
      <c r="AQ3">
        <f t="shared" si="9"/>
        <v>0</v>
      </c>
      <c r="AR3">
        <f t="shared" si="9"/>
        <v>2155.7272764981881</v>
      </c>
      <c r="AS3">
        <f t="shared" si="9"/>
        <v>0</v>
      </c>
      <c r="AT3">
        <f t="shared" si="9"/>
        <v>0</v>
      </c>
      <c r="AU3">
        <f t="shared" si="9"/>
        <v>2155.7272764981881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7011.4556854085395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500000</v>
      </c>
      <c r="S4">
        <f t="shared" si="1"/>
        <v>5931.2494921231719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5857.3441364827377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-1230.1675</v>
      </c>
      <c r="AI4">
        <f t="shared" si="6"/>
        <v>-1230.1675</v>
      </c>
      <c r="AJ4">
        <f t="shared" si="7"/>
        <v>-5857.3441364827377</v>
      </c>
      <c r="AK4">
        <f>H4*SUM(AB4, AE4:AF4)</f>
        <v>0</v>
      </c>
      <c r="AL4">
        <f t="shared" si="8"/>
        <v>-7087.5116364827372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-1154.1115489257902</v>
      </c>
      <c r="AR4">
        <f t="shared" si="9"/>
        <v>-1154.1115489257902</v>
      </c>
      <c r="AS4">
        <f t="shared" si="9"/>
        <v>-5495.2098100035064</v>
      </c>
      <c r="AT4">
        <f t="shared" si="9"/>
        <v>0</v>
      </c>
      <c r="AU4">
        <f t="shared" si="9"/>
        <v>-6649.3213589292955</v>
      </c>
      <c r="AW4">
        <v>1</v>
      </c>
      <c r="AX4">
        <f>(R4*SUMPRODUCT(K5:$K$23, X5:$X$23)-$AZ$3*SUMPRODUCT(K4:$K$22, W5:$W$23))/Z4</f>
        <v>5931.2494921231719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11778.636382490944</v>
      </c>
      <c r="P5">
        <f t="shared" ref="P5:P23" si="22">O5*$C$5</f>
        <v>588.93181912454725</v>
      </c>
      <c r="Q5" s="4">
        <f t="shared" ref="Q5:Q23" si="23">$C$8</f>
        <v>25</v>
      </c>
      <c r="R5">
        <f t="shared" si="0"/>
        <v>500000</v>
      </c>
      <c r="S5">
        <f t="shared" si="1"/>
        <v>11524.5499498767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5857.3441364827377</v>
      </c>
      <c r="AC5">
        <f t="shared" si="2"/>
        <v>11237.354016716221</v>
      </c>
      <c r="AE5">
        <f t="shared" si="3"/>
        <v>11485.108523968047</v>
      </c>
      <c r="AF5">
        <f t="shared" si="4"/>
        <v>-574.25542619840246</v>
      </c>
      <c r="AG5">
        <f t="shared" si="4"/>
        <v>-24.376991000929387</v>
      </c>
      <c r="AH5">
        <f t="shared" si="5"/>
        <v>-1292.3141564123</v>
      </c>
      <c r="AI5">
        <f t="shared" si="6"/>
        <v>9594.1619503564161</v>
      </c>
      <c r="AJ5">
        <f t="shared" si="7"/>
        <v>-5380.0098802334833</v>
      </c>
      <c r="AK5">
        <f>H5*SUM(AB5, AE5:AF5)</f>
        <v>1448.7722410394058</v>
      </c>
      <c r="AL5">
        <f t="shared" si="8"/>
        <v>5662.9243111623382</v>
      </c>
      <c r="AN5">
        <f t="shared" si="9"/>
        <v>9918.109164912983</v>
      </c>
      <c r="AO5">
        <f t="shared" si="9"/>
        <v>-495.90545824564924</v>
      </c>
      <c r="AP5">
        <f t="shared" si="9"/>
        <v>-21.051055578165968</v>
      </c>
      <c r="AQ5">
        <f t="shared" si="9"/>
        <v>-1115.9940589077958</v>
      </c>
      <c r="AR5">
        <f t="shared" si="9"/>
        <v>8285.158592181373</v>
      </c>
      <c r="AS5">
        <f t="shared" si="9"/>
        <v>-4645.9748455237641</v>
      </c>
      <c r="AT5">
        <f t="shared" si="9"/>
        <v>1251.1053954551583</v>
      </c>
      <c r="AU5">
        <f t="shared" si="9"/>
        <v>4890.289142112767</v>
      </c>
      <c r="AW5">
        <v>2</v>
      </c>
      <c r="AX5">
        <f>(R5*SUMPRODUCT(K6:$K$23, X6:$X$23)-$AZ$3*SUMPRODUCT(K5:$K$22, W6:$W$23))/Z5</f>
        <v>11524.5499498767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11778.636382490944</v>
      </c>
      <c r="P6">
        <f t="shared" si="22"/>
        <v>588.93181912454725</v>
      </c>
      <c r="Q6" s="4">
        <f t="shared" si="23"/>
        <v>25</v>
      </c>
      <c r="R6">
        <f t="shared" si="0"/>
        <v>500000</v>
      </c>
      <c r="S6">
        <f t="shared" si="1"/>
        <v>16702.016204160471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11237.354016716221</v>
      </c>
      <c r="AC6">
        <f t="shared" si="2"/>
        <v>16077.303103936511</v>
      </c>
      <c r="AE6">
        <f t="shared" si="3"/>
        <v>11338.074694550316</v>
      </c>
      <c r="AF6">
        <f t="shared" si="4"/>
        <v>-566.90373472751583</v>
      </c>
      <c r="AG6">
        <f t="shared" si="4"/>
        <v>-24.064913641880636</v>
      </c>
      <c r="AH6">
        <f t="shared" si="5"/>
        <v>-1366.1489807890453</v>
      </c>
      <c r="AI6">
        <f t="shared" si="6"/>
        <v>9380.9570653918745</v>
      </c>
      <c r="AJ6">
        <f t="shared" si="7"/>
        <v>-4839.9490872202896</v>
      </c>
      <c r="AK6">
        <f>H6*SUM(AB6, AE6:AF6)</f>
        <v>2394.5275174474459</v>
      </c>
      <c r="AL6">
        <f t="shared" si="8"/>
        <v>6935.5354956190313</v>
      </c>
      <c r="AN6">
        <f t="shared" si="9"/>
        <v>8830.3898465600596</v>
      </c>
      <c r="AO6">
        <f t="shared" si="9"/>
        <v>-441.51949232800297</v>
      </c>
      <c r="AP6">
        <f t="shared" si="9"/>
        <v>-18.742385705374431</v>
      </c>
      <c r="AQ6">
        <f t="shared" si="9"/>
        <v>-1063.9926454750189</v>
      </c>
      <c r="AR6">
        <f t="shared" si="9"/>
        <v>7306.1353230516625</v>
      </c>
      <c r="AS6">
        <f t="shared" si="9"/>
        <v>-3769.4792483771639</v>
      </c>
      <c r="AT6">
        <f t="shared" si="9"/>
        <v>1864.9208130142076</v>
      </c>
      <c r="AU6">
        <f t="shared" si="9"/>
        <v>5401.5768876887068</v>
      </c>
      <c r="AW6">
        <v>3</v>
      </c>
      <c r="AX6">
        <f>(R6*SUMPRODUCT(K7:$K$23, X7:$X$23)-$AZ$3*SUMPRODUCT(K6:$K$22, W7:$W$23))/Z6</f>
        <v>16702.016204160471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11778.636382490944</v>
      </c>
      <c r="P7">
        <f t="shared" si="22"/>
        <v>588.93181912454725</v>
      </c>
      <c r="Q7" s="4">
        <f t="shared" si="23"/>
        <v>25</v>
      </c>
      <c r="R7">
        <f t="shared" si="0"/>
        <v>500000</v>
      </c>
      <c r="S7">
        <f t="shared" si="1"/>
        <v>21378.489031402692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16077.303103936511</v>
      </c>
      <c r="AC7">
        <f t="shared" si="2"/>
        <v>20311.046413334232</v>
      </c>
      <c r="AE7">
        <f t="shared" si="3"/>
        <v>11190.520990475439</v>
      </c>
      <c r="AF7">
        <f t="shared" si="4"/>
        <v>-559.52604952377203</v>
      </c>
      <c r="AG7">
        <f t="shared" si="4"/>
        <v>-23.751732855745203</v>
      </c>
      <c r="AH7">
        <f t="shared" si="5"/>
        <v>-1450.632994332565</v>
      </c>
      <c r="AI7">
        <f t="shared" si="6"/>
        <v>9156.6102137633552</v>
      </c>
      <c r="AJ7">
        <f t="shared" si="7"/>
        <v>-4233.7433093977215</v>
      </c>
      <c r="AK7">
        <f>H7*SUM(AB7, AE7:AF7)</f>
        <v>2796.3588052997925</v>
      </c>
      <c r="AL7">
        <f t="shared" si="8"/>
        <v>7719.2257096654266</v>
      </c>
      <c r="AN7">
        <f t="shared" si="9"/>
        <v>7889.4461420267289</v>
      </c>
      <c r="AO7">
        <f t="shared" si="9"/>
        <v>-394.47230710133647</v>
      </c>
      <c r="AP7">
        <f t="shared" si="9"/>
        <v>-16.745245132438392</v>
      </c>
      <c r="AQ7">
        <f t="shared" si="9"/>
        <v>-1022.7129630849741</v>
      </c>
      <c r="AR7">
        <f t="shared" si="9"/>
        <v>6455.5156267079783</v>
      </c>
      <c r="AS7">
        <f t="shared" si="9"/>
        <v>-2984.8377789638748</v>
      </c>
      <c r="AT7">
        <f t="shared" si="9"/>
        <v>1971.465154032798</v>
      </c>
      <c r="AU7">
        <f t="shared" si="9"/>
        <v>5442.1430017769017</v>
      </c>
      <c r="AW7">
        <v>4</v>
      </c>
      <c r="AX7">
        <f>(R7*SUMPRODUCT(K8:$K$23, X8:$X$23)-$AZ$3*SUMPRODUCT(K7:$K$22, W8:$W$23))/Z7</f>
        <v>21378.489031402692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11778.636382490944</v>
      </c>
      <c r="P8">
        <f t="shared" si="22"/>
        <v>588.93181912454725</v>
      </c>
      <c r="Q8" s="4">
        <f t="shared" si="23"/>
        <v>25</v>
      </c>
      <c r="R8">
        <f t="shared" si="0"/>
        <v>500000</v>
      </c>
      <c r="S8">
        <f t="shared" si="1"/>
        <v>25146.827437462347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20311.046413334232</v>
      </c>
      <c r="AC8">
        <f t="shared" si="2"/>
        <v>23540.051922045364</v>
      </c>
      <c r="AE8">
        <f t="shared" si="3"/>
        <v>11026.03152243644</v>
      </c>
      <c r="AF8">
        <f t="shared" si="4"/>
        <v>-551.30157612182211</v>
      </c>
      <c r="AG8">
        <f t="shared" si="4"/>
        <v>-23.402606134498605</v>
      </c>
      <c r="AH8">
        <f t="shared" si="5"/>
        <v>-2232.1878537829343</v>
      </c>
      <c r="AI8">
        <f t="shared" si="6"/>
        <v>8219.1394863971855</v>
      </c>
      <c r="AJ8">
        <f t="shared" si="7"/>
        <v>-3229.0055087111323</v>
      </c>
      <c r="AK8">
        <f t="shared" ref="AK8:AK23" si="24">H8*SUM(AB8:AB8, AE8:AF8)</f>
        <v>2231.9687860745416</v>
      </c>
      <c r="AL8">
        <f t="shared" si="8"/>
        <v>7222.1027637605948</v>
      </c>
      <c r="AN8">
        <f t="shared" si="9"/>
        <v>7247.9992290769942</v>
      </c>
      <c r="AO8">
        <f t="shared" si="9"/>
        <v>-362.39996145384976</v>
      </c>
      <c r="AP8">
        <f t="shared" si="9"/>
        <v>-15.383782540080817</v>
      </c>
      <c r="AQ8">
        <f t="shared" si="9"/>
        <v>-1467.3362587846711</v>
      </c>
      <c r="AR8">
        <f t="shared" si="9"/>
        <v>5402.8792262983925</v>
      </c>
      <c r="AS8">
        <f t="shared" si="9"/>
        <v>-2122.5977261356561</v>
      </c>
      <c r="AT8">
        <f t="shared" si="9"/>
        <v>1467.1922538833326</v>
      </c>
      <c r="AU8">
        <f t="shared" si="9"/>
        <v>4747.4737540460692</v>
      </c>
      <c r="AW8">
        <v>5</v>
      </c>
      <c r="AX8">
        <f>(R8*SUMPRODUCT(K9:$K$23, X9:$X$23)-$AZ$3*SUMPRODUCT(K8:$K$22, W9:$W$23))/Z8</f>
        <v>25146.827437462347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11778.636382490944</v>
      </c>
      <c r="P9">
        <f t="shared" si="22"/>
        <v>588.93181912454725</v>
      </c>
      <c r="Q9" s="4">
        <f t="shared" si="23"/>
        <v>25</v>
      </c>
      <c r="R9">
        <f t="shared" si="0"/>
        <v>500000</v>
      </c>
      <c r="S9">
        <f t="shared" si="1"/>
        <v>28176.405713868076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23540.051922045364</v>
      </c>
      <c r="AC9">
        <f t="shared" si="2"/>
        <v>25939.555707065272</v>
      </c>
      <c r="AE9">
        <f t="shared" si="3"/>
        <v>10843.561726771641</v>
      </c>
      <c r="AF9">
        <f t="shared" si="4"/>
        <v>-542.17808633858203</v>
      </c>
      <c r="AG9">
        <f t="shared" si="4"/>
        <v>-23.015316405578787</v>
      </c>
      <c r="AH9">
        <f t="shared" si="5"/>
        <v>-3065.2733514966271</v>
      </c>
      <c r="AI9">
        <f t="shared" si="6"/>
        <v>7213.094972530851</v>
      </c>
      <c r="AJ9">
        <f t="shared" si="7"/>
        <v>-2399.5037850199078</v>
      </c>
      <c r="AK9">
        <f t="shared" si="24"/>
        <v>1766.5229363613737</v>
      </c>
      <c r="AL9">
        <f t="shared" si="8"/>
        <v>6580.1141238723167</v>
      </c>
      <c r="AN9">
        <f t="shared" si="9"/>
        <v>6774.4270004134205</v>
      </c>
      <c r="AO9">
        <f t="shared" si="9"/>
        <v>-338.72135002067103</v>
      </c>
      <c r="AP9">
        <f t="shared" si="9"/>
        <v>-14.378631745699508</v>
      </c>
      <c r="AQ9">
        <f t="shared" si="9"/>
        <v>-1915.0045971296195</v>
      </c>
      <c r="AR9">
        <f t="shared" si="9"/>
        <v>4506.3224215174287</v>
      </c>
      <c r="AS9">
        <f t="shared" si="9"/>
        <v>-1499.0704750359364</v>
      </c>
      <c r="AT9">
        <f t="shared" si="9"/>
        <v>1103.6208377354783</v>
      </c>
      <c r="AU9">
        <f t="shared" si="9"/>
        <v>4110.872784216971</v>
      </c>
      <c r="AW9">
        <v>6</v>
      </c>
      <c r="AX9">
        <f>(R9*SUMPRODUCT(K10:$K$23, X10:$X$23)-$AZ$3*SUMPRODUCT(K9:$K$22, W10:$W$23))/Z9</f>
        <v>28176.405713868076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11778.636382490944</v>
      </c>
      <c r="P10">
        <f t="shared" si="22"/>
        <v>588.93181912454725</v>
      </c>
      <c r="Q10" s="4">
        <f t="shared" si="23"/>
        <v>25</v>
      </c>
      <c r="R10">
        <f t="shared" si="0"/>
        <v>500000</v>
      </c>
      <c r="S10">
        <f t="shared" si="1"/>
        <v>30590.655164424112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25939.555707065272</v>
      </c>
      <c r="AC10">
        <f t="shared" si="2"/>
        <v>27640.158961805471</v>
      </c>
      <c r="AE10">
        <f t="shared" si="3"/>
        <v>10642.576310165927</v>
      </c>
      <c r="AF10">
        <f t="shared" si="4"/>
        <v>-532.12881550829638</v>
      </c>
      <c r="AG10">
        <f t="shared" si="4"/>
        <v>-22.588727516001384</v>
      </c>
      <c r="AH10">
        <f t="shared" si="5"/>
        <v>-3928.7145104322985</v>
      </c>
      <c r="AI10">
        <f t="shared" si="6"/>
        <v>6159.1442567093291</v>
      </c>
      <c r="AJ10">
        <f t="shared" si="7"/>
        <v>-1700.6032547401992</v>
      </c>
      <c r="AK10">
        <f t="shared" si="24"/>
        <v>1892.6251680904525</v>
      </c>
      <c r="AL10">
        <f t="shared" si="8"/>
        <v>6351.1661700595823</v>
      </c>
      <c r="AN10">
        <f t="shared" si="9"/>
        <v>6317.209497349887</v>
      </c>
      <c r="AO10">
        <f t="shared" si="9"/>
        <v>-315.86047486749436</v>
      </c>
      <c r="AP10">
        <f t="shared" si="9"/>
        <v>-13.408193640183342</v>
      </c>
      <c r="AQ10">
        <f t="shared" si="9"/>
        <v>-2332.0023173310265</v>
      </c>
      <c r="AR10">
        <f t="shared" si="9"/>
        <v>3655.9385115111818</v>
      </c>
      <c r="AS10">
        <f t="shared" si="9"/>
        <v>-1009.442330407065</v>
      </c>
      <c r="AT10">
        <f t="shared" si="9"/>
        <v>1123.4225001857681</v>
      </c>
      <c r="AU10">
        <f t="shared" si="9"/>
        <v>3769.9186812898852</v>
      </c>
      <c r="AW10">
        <v>7</v>
      </c>
      <c r="AX10">
        <f>(R10*SUMPRODUCT(K11:$K$23, X11:$X$23)-$AZ$3*SUMPRODUCT(K10:$K$22, W11:$W$23))/Z10</f>
        <v>30590.655164424112</v>
      </c>
    </row>
    <row r="11" spans="1:52" x14ac:dyDescent="0.25">
      <c r="A11" t="s">
        <v>33</v>
      </c>
      <c r="C11" s="7">
        <f>AU25</f>
        <v>27968.491936814851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11778.636382490944</v>
      </c>
      <c r="P11">
        <f t="shared" si="22"/>
        <v>588.93181912454725</v>
      </c>
      <c r="Q11" s="4">
        <f t="shared" si="23"/>
        <v>25</v>
      </c>
      <c r="R11">
        <f t="shared" si="0"/>
        <v>500000</v>
      </c>
      <c r="S11">
        <f t="shared" si="1"/>
        <v>32372.266368146313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27640.158961805471</v>
      </c>
      <c r="AC11">
        <f t="shared" si="2"/>
        <v>28640.919325061022</v>
      </c>
      <c r="AE11">
        <f t="shared" si="3"/>
        <v>10420.987228811962</v>
      </c>
      <c r="AF11">
        <f t="shared" si="4"/>
        <v>-521.04936144059809</v>
      </c>
      <c r="AG11">
        <f t="shared" si="4"/>
        <v>-22.118407620390716</v>
      </c>
      <c r="AH11">
        <f t="shared" si="5"/>
        <v>-4888.6524090130197</v>
      </c>
      <c r="AI11">
        <f t="shared" si="6"/>
        <v>4989.167050737954</v>
      </c>
      <c r="AJ11">
        <f t="shared" si="7"/>
        <v>-1000.7603632555511</v>
      </c>
      <c r="AK11">
        <f t="shared" si="24"/>
        <v>1933.3149867026073</v>
      </c>
      <c r="AL11">
        <f t="shared" si="8"/>
        <v>5921.7216741850098</v>
      </c>
      <c r="AN11">
        <f t="shared" si="9"/>
        <v>5882.7188572568375</v>
      </c>
      <c r="AO11">
        <f t="shared" si="9"/>
        <v>-294.13594286284189</v>
      </c>
      <c r="AP11">
        <f t="shared" si="9"/>
        <v>-12.485993000856949</v>
      </c>
      <c r="AQ11">
        <f t="shared" si="9"/>
        <v>-2759.6778579253246</v>
      </c>
      <c r="AR11">
        <f t="shared" si="9"/>
        <v>2816.4190634678148</v>
      </c>
      <c r="AS11">
        <f t="shared" si="9"/>
        <v>-564.93609782398687</v>
      </c>
      <c r="AT11">
        <f t="shared" si="9"/>
        <v>1091.3695871201321</v>
      </c>
      <c r="AU11">
        <f t="shared" si="9"/>
        <v>3342.8525527639595</v>
      </c>
      <c r="AW11">
        <v>8</v>
      </c>
      <c r="AX11">
        <f>(R11*SUMPRODUCT(K12:$K$23, X12:$X$23)-$AZ$3*SUMPRODUCT(K11:$K$22, W12:$W$23))/Z11</f>
        <v>32372.266368146313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11778.636382490944</v>
      </c>
      <c r="P12">
        <f t="shared" si="22"/>
        <v>588.93181912454725</v>
      </c>
      <c r="Q12" s="4">
        <f t="shared" si="23"/>
        <v>25</v>
      </c>
      <c r="R12">
        <f t="shared" si="0"/>
        <v>500000</v>
      </c>
      <c r="S12">
        <f t="shared" si="1"/>
        <v>33513.511565098044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28640.919325061022</v>
      </c>
      <c r="AC12">
        <f t="shared" si="2"/>
        <v>28956.113902257945</v>
      </c>
      <c r="AE12">
        <f t="shared" si="3"/>
        <v>10176.896444951501</v>
      </c>
      <c r="AF12">
        <f t="shared" si="4"/>
        <v>-508.84482224757505</v>
      </c>
      <c r="AG12">
        <f t="shared" si="4"/>
        <v>-21.600328158698307</v>
      </c>
      <c r="AH12">
        <f t="shared" si="5"/>
        <v>-5937.907709770092</v>
      </c>
      <c r="AI12">
        <f t="shared" si="6"/>
        <v>3708.543584775136</v>
      </c>
      <c r="AJ12">
        <f t="shared" si="7"/>
        <v>-315.19457719692218</v>
      </c>
      <c r="AK12">
        <f t="shared" si="24"/>
        <v>1988.2355921890007</v>
      </c>
      <c r="AL12">
        <f t="shared" si="8"/>
        <v>5381.584599767215</v>
      </c>
      <c r="AN12">
        <f t="shared" si="9"/>
        <v>5461.4772634882702</v>
      </c>
      <c r="AO12">
        <f t="shared" si="9"/>
        <v>-273.07386317441353</v>
      </c>
      <c r="AP12">
        <f t="shared" si="9"/>
        <v>-11.591913287192583</v>
      </c>
      <c r="AQ12">
        <f t="shared" si="9"/>
        <v>-3186.6048873562663</v>
      </c>
      <c r="AR12">
        <f t="shared" si="9"/>
        <v>1990.2065996703982</v>
      </c>
      <c r="AS12">
        <f t="shared" si="9"/>
        <v>-169.15058792700455</v>
      </c>
      <c r="AT12">
        <f t="shared" si="9"/>
        <v>1066.9955757076698</v>
      </c>
      <c r="AU12">
        <f t="shared" si="9"/>
        <v>2888.0515874510634</v>
      </c>
      <c r="AW12">
        <v>9</v>
      </c>
      <c r="AX12">
        <f>(R12*SUMPRODUCT(K13:$K$23, X13:$X$23)-$AZ$3*SUMPRODUCT(K12:$K$22, W13:$W$23))/Z12</f>
        <v>33513.511565098044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11778.636382490944</v>
      </c>
      <c r="P13">
        <f t="shared" si="22"/>
        <v>588.93181912454725</v>
      </c>
      <c r="Q13" s="4">
        <f t="shared" si="23"/>
        <v>25</v>
      </c>
      <c r="R13">
        <f t="shared" si="0"/>
        <v>500000</v>
      </c>
      <c r="S13">
        <f t="shared" si="1"/>
        <v>34011.120846464582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28956.113902257945</v>
      </c>
      <c r="AC13">
        <f t="shared" si="2"/>
        <v>28613.084066293908</v>
      </c>
      <c r="AE13">
        <f t="shared" si="3"/>
        <v>9909.2033608634956</v>
      </c>
      <c r="AF13">
        <f t="shared" si="4"/>
        <v>-495.4601680431748</v>
      </c>
      <c r="AG13">
        <f t="shared" si="4"/>
        <v>-21.032153126811906</v>
      </c>
      <c r="AH13">
        <f t="shared" si="5"/>
        <v>-7043.4350059883436</v>
      </c>
      <c r="AI13">
        <f t="shared" si="6"/>
        <v>2349.2760337051641</v>
      </c>
      <c r="AJ13">
        <f t="shared" si="7"/>
        <v>343.02983596403647</v>
      </c>
      <c r="AK13">
        <f t="shared" si="24"/>
        <v>1983.7216118155466</v>
      </c>
      <c r="AL13">
        <f t="shared" si="8"/>
        <v>4676.0274814847471</v>
      </c>
      <c r="AN13">
        <f t="shared" si="9"/>
        <v>5056.4025535318751</v>
      </c>
      <c r="AO13">
        <f t="shared" si="9"/>
        <v>-252.82012767659378</v>
      </c>
      <c r="AP13">
        <f t="shared" si="9"/>
        <v>-10.732147570682006</v>
      </c>
      <c r="AQ13">
        <f t="shared" si="9"/>
        <v>-3594.0772888540046</v>
      </c>
      <c r="AR13">
        <f t="shared" si="9"/>
        <v>1198.7729894305946</v>
      </c>
      <c r="AS13">
        <f t="shared" si="9"/>
        <v>175.03898904291222</v>
      </c>
      <c r="AT13">
        <f t="shared" si="9"/>
        <v>1012.2403041092127</v>
      </c>
      <c r="AU13">
        <f t="shared" si="9"/>
        <v>2386.0522825827197</v>
      </c>
      <c r="AW13">
        <v>10</v>
      </c>
      <c r="AX13">
        <f>(R13*SUMPRODUCT(K14:$K$23, X14:$X$23)-$AZ$3*SUMPRODUCT(K13:$K$22, W14:$W$23))/Z13</f>
        <v>34011.120846464582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11778.636382490944</v>
      </c>
      <c r="P14">
        <f t="shared" si="22"/>
        <v>588.93181912454725</v>
      </c>
      <c r="Q14" s="4">
        <f t="shared" si="23"/>
        <v>25</v>
      </c>
      <c r="R14">
        <f t="shared" si="0"/>
        <v>500000</v>
      </c>
      <c r="S14">
        <f t="shared" si="1"/>
        <v>33839.325971958315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28613.084066293908</v>
      </c>
      <c r="AC14">
        <f t="shared" si="2"/>
        <v>27626.569426851755</v>
      </c>
      <c r="AE14">
        <f t="shared" si="3"/>
        <v>9616.1287622625969</v>
      </c>
      <c r="AF14">
        <f t="shared" si="4"/>
        <v>-480.8064381131299</v>
      </c>
      <c r="AG14">
        <f t="shared" si="4"/>
        <v>-20.410106165933318</v>
      </c>
      <c r="AH14">
        <f t="shared" si="5"/>
        <v>-8234.5085922093967</v>
      </c>
      <c r="AI14">
        <f t="shared" si="6"/>
        <v>880.40362577413725</v>
      </c>
      <c r="AJ14">
        <f t="shared" si="7"/>
        <v>986.51463944215357</v>
      </c>
      <c r="AK14">
        <f t="shared" si="24"/>
        <v>1940.2680884687893</v>
      </c>
      <c r="AL14">
        <f t="shared" si="8"/>
        <v>3807.1863536850801</v>
      </c>
      <c r="AN14">
        <f t="shared" si="9"/>
        <v>4666.9720293024684</v>
      </c>
      <c r="AO14">
        <f t="shared" si="9"/>
        <v>-233.34860146512347</v>
      </c>
      <c r="AP14">
        <f t="shared" si="9"/>
        <v>-9.9055864315498514</v>
      </c>
      <c r="AQ14">
        <f t="shared" si="9"/>
        <v>-3996.433723486226</v>
      </c>
      <c r="AR14">
        <f t="shared" si="9"/>
        <v>427.28411791956961</v>
      </c>
      <c r="AS14">
        <f t="shared" si="9"/>
        <v>478.78271418764245</v>
      </c>
      <c r="AT14">
        <f t="shared" si="9"/>
        <v>941.6655207205647</v>
      </c>
      <c r="AU14">
        <f t="shared" si="9"/>
        <v>1847.7323528277768</v>
      </c>
      <c r="AW14">
        <v>11</v>
      </c>
      <c r="AX14">
        <f>(R14*SUMPRODUCT(K15:$K$23, X15:$X$23)-$AZ$3*SUMPRODUCT(K14:$K$22, W15:$W$23))/Z14</f>
        <v>33839.325971958315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11778.636382490944</v>
      </c>
      <c r="P15">
        <f t="shared" si="22"/>
        <v>588.93181912454725</v>
      </c>
      <c r="Q15" s="4">
        <f t="shared" si="23"/>
        <v>25</v>
      </c>
      <c r="R15">
        <f t="shared" si="0"/>
        <v>500000</v>
      </c>
      <c r="S15">
        <f t="shared" si="1"/>
        <v>32968.28549785319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27626.569426851755</v>
      </c>
      <c r="AC15">
        <f t="shared" si="2"/>
        <v>26019.621419536354</v>
      </c>
      <c r="AE15">
        <f t="shared" si="3"/>
        <v>9296.0751486682093</v>
      </c>
      <c r="AF15">
        <f t="shared" si="4"/>
        <v>-464.80375743341051</v>
      </c>
      <c r="AG15">
        <f t="shared" si="4"/>
        <v>-19.730796602412557</v>
      </c>
      <c r="AH15">
        <f t="shared" si="5"/>
        <v>-9504.1700372285086</v>
      </c>
      <c r="AI15">
        <f t="shared" si="6"/>
        <v>-692.62944259612232</v>
      </c>
      <c r="AJ15">
        <f t="shared" si="7"/>
        <v>1606.9480073154009</v>
      </c>
      <c r="AK15">
        <f t="shared" si="24"/>
        <v>1892.1619384586925</v>
      </c>
      <c r="AL15">
        <f t="shared" si="8"/>
        <v>2806.4805031779711</v>
      </c>
      <c r="AN15">
        <f t="shared" si="9"/>
        <v>4289.0400221039963</v>
      </c>
      <c r="AO15">
        <f t="shared" si="9"/>
        <v>-214.45200110519986</v>
      </c>
      <c r="AP15">
        <f t="shared" si="9"/>
        <v>-9.1034307427973911</v>
      </c>
      <c r="AQ15">
        <f t="shared" si="9"/>
        <v>-4385.0512194272305</v>
      </c>
      <c r="AR15">
        <f t="shared" si="9"/>
        <v>-319.56662917123117</v>
      </c>
      <c r="AS15">
        <f t="shared" si="9"/>
        <v>741.41658781700278</v>
      </c>
      <c r="AT15">
        <f t="shared" si="9"/>
        <v>873.00910895862069</v>
      </c>
      <c r="AU15">
        <f t="shared" si="9"/>
        <v>1294.8590676043923</v>
      </c>
      <c r="AW15">
        <v>12</v>
      </c>
      <c r="AX15">
        <f>(R15*SUMPRODUCT(K16:$K$23, X16:$X$23)-$AZ$3*SUMPRODUCT(K15:$K$22, W16:$W$23))/Z15</f>
        <v>32968.28549785319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11778.636382490944</v>
      </c>
      <c r="P16">
        <f t="shared" si="22"/>
        <v>588.93181912454725</v>
      </c>
      <c r="Q16" s="4">
        <f t="shared" si="23"/>
        <v>25</v>
      </c>
      <c r="R16">
        <f t="shared" si="0"/>
        <v>500000</v>
      </c>
      <c r="S16">
        <f t="shared" si="1"/>
        <v>31432.730663073264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26019.621419536354</v>
      </c>
      <c r="AC16">
        <f t="shared" si="2"/>
        <v>23886.13089893114</v>
      </c>
      <c r="AE16">
        <f t="shared" si="3"/>
        <v>8950.7352529703348</v>
      </c>
      <c r="AF16">
        <f t="shared" si="4"/>
        <v>-447.53676264851674</v>
      </c>
      <c r="AG16">
        <f t="shared" si="4"/>
        <v>-18.997817239429533</v>
      </c>
      <c r="AH16">
        <f t="shared" si="5"/>
        <v>-10713.427939177969</v>
      </c>
      <c r="AI16">
        <f t="shared" si="6"/>
        <v>-2229.2272660955805</v>
      </c>
      <c r="AJ16">
        <f t="shared" si="7"/>
        <v>2133.4905206052135</v>
      </c>
      <c r="AK16">
        <f t="shared" si="24"/>
        <v>1888.3982490692424</v>
      </c>
      <c r="AL16">
        <f t="shared" si="8"/>
        <v>1792.6615035788755</v>
      </c>
      <c r="AN16">
        <f t="shared" si="9"/>
        <v>3915.5271397770512</v>
      </c>
      <c r="AO16">
        <f t="shared" si="9"/>
        <v>-195.77635698885257</v>
      </c>
      <c r="AP16">
        <f t="shared" si="9"/>
        <v>-8.3106545881608156</v>
      </c>
      <c r="AQ16">
        <f t="shared" si="9"/>
        <v>-4686.6225701376006</v>
      </c>
      <c r="AR16">
        <f t="shared" si="9"/>
        <v>-975.18244193756323</v>
      </c>
      <c r="AS16">
        <f t="shared" si="9"/>
        <v>933.30210309980555</v>
      </c>
      <c r="AT16">
        <f t="shared" si="9"/>
        <v>826.08572211811656</v>
      </c>
      <c r="AU16">
        <f t="shared" si="9"/>
        <v>784.205383280359</v>
      </c>
      <c r="AW16">
        <v>13</v>
      </c>
      <c r="AX16">
        <f>(R16*SUMPRODUCT(K17:$K$23, X17:$X$23)-$AZ$3*SUMPRODUCT(K16:$K$22, W17:$W$23))/Z16</f>
        <v>31432.730663073264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11778.636382490944</v>
      </c>
      <c r="P17">
        <f t="shared" si="22"/>
        <v>588.93181912454725</v>
      </c>
      <c r="Q17" s="4">
        <f t="shared" si="23"/>
        <v>25</v>
      </c>
      <c r="R17">
        <f t="shared" si="0"/>
        <v>500000</v>
      </c>
      <c r="S17">
        <f t="shared" si="1"/>
        <v>29262.653583996704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23886.13089893114</v>
      </c>
      <c r="AC17">
        <f t="shared" si="2"/>
        <v>21318.982456152182</v>
      </c>
      <c r="AE17">
        <f t="shared" si="3"/>
        <v>8581.1951973162013</v>
      </c>
      <c r="AF17">
        <f t="shared" si="4"/>
        <v>-429.05975986581012</v>
      </c>
      <c r="AG17">
        <f t="shared" si="4"/>
        <v>-18.213473356882446</v>
      </c>
      <c r="AH17">
        <f t="shared" si="5"/>
        <v>-11887.314203055848</v>
      </c>
      <c r="AI17">
        <f t="shared" si="6"/>
        <v>-3753.3922389623403</v>
      </c>
      <c r="AJ17">
        <f t="shared" si="7"/>
        <v>2567.1484427789583</v>
      </c>
      <c r="AK17">
        <f t="shared" si="24"/>
        <v>1976.7610329547408</v>
      </c>
      <c r="AL17">
        <f t="shared" si="8"/>
        <v>790.51723677135874</v>
      </c>
      <c r="AN17">
        <f t="shared" si="9"/>
        <v>3535.7169504419476</v>
      </c>
      <c r="AO17">
        <f t="shared" si="9"/>
        <v>-176.78584752209738</v>
      </c>
      <c r="AP17">
        <f t="shared" si="9"/>
        <v>-7.504512482654242</v>
      </c>
      <c r="AQ17">
        <f t="shared" si="9"/>
        <v>-4897.9398972440295</v>
      </c>
      <c r="AR17">
        <f t="shared" si="9"/>
        <v>-1546.5133068068337</v>
      </c>
      <c r="AS17">
        <f t="shared" si="9"/>
        <v>1057.7442949057943</v>
      </c>
      <c r="AT17">
        <f t="shared" si="9"/>
        <v>814.48648241647368</v>
      </c>
      <c r="AU17">
        <f t="shared" si="9"/>
        <v>325.717470515434</v>
      </c>
      <c r="AW17">
        <v>14</v>
      </c>
      <c r="AX17">
        <f>(R17*SUMPRODUCT(K18:$K$23, X18:$X$23)-$AZ$3*SUMPRODUCT(K17:$K$22, W18:$W$23))/Z17</f>
        <v>29262.653583996704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11778.636382490944</v>
      </c>
      <c r="P18">
        <f t="shared" si="22"/>
        <v>588.93181912454725</v>
      </c>
      <c r="Q18" s="4">
        <f t="shared" si="23"/>
        <v>25</v>
      </c>
      <c r="R18">
        <f t="shared" si="0"/>
        <v>500000</v>
      </c>
      <c r="S18">
        <f t="shared" si="1"/>
        <v>26464.132260467391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21318.982456152182</v>
      </c>
      <c r="AC18">
        <f t="shared" si="2"/>
        <v>18396.271484248929</v>
      </c>
      <c r="AE18">
        <f t="shared" si="3"/>
        <v>8187.7988846904373</v>
      </c>
      <c r="AF18">
        <f t="shared" si="4"/>
        <v>-409.38994423452186</v>
      </c>
      <c r="AG18">
        <f t="shared" si="4"/>
        <v>-17.378494884309525</v>
      </c>
      <c r="AH18">
        <f t="shared" si="5"/>
        <v>-13056.874780081887</v>
      </c>
      <c r="AI18">
        <f t="shared" si="6"/>
        <v>-5295.8443345102814</v>
      </c>
      <c r="AJ18">
        <f t="shared" si="7"/>
        <v>2922.7109719032524</v>
      </c>
      <c r="AK18">
        <f t="shared" si="24"/>
        <v>2039.7271369022276</v>
      </c>
      <c r="AL18">
        <f t="shared" si="8"/>
        <v>-333.4062257048015</v>
      </c>
      <c r="AN18">
        <f t="shared" si="9"/>
        <v>3152.626429834489</v>
      </c>
      <c r="AO18">
        <f t="shared" si="9"/>
        <v>-157.63132149172446</v>
      </c>
      <c r="AP18">
        <f t="shared" si="9"/>
        <v>-6.6914079173903751</v>
      </c>
      <c r="AQ18">
        <f t="shared" si="9"/>
        <v>-5027.4132404122729</v>
      </c>
      <c r="AR18">
        <f t="shared" si="9"/>
        <v>-2039.1095399868982</v>
      </c>
      <c r="AS18">
        <f t="shared" si="9"/>
        <v>1125.3593287468505</v>
      </c>
      <c r="AT18">
        <f t="shared" si="9"/>
        <v>785.37562683328133</v>
      </c>
      <c r="AU18">
        <f t="shared" si="9"/>
        <v>-128.37458440676639</v>
      </c>
      <c r="AW18">
        <v>15</v>
      </c>
      <c r="AX18">
        <f>(R18*SUMPRODUCT(K19:$K$23, X19:$X$23)-$AZ$3*SUMPRODUCT(K18:$K$22, W19:$W$23))/Z18</f>
        <v>26464.132260467391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11778.636382490944</v>
      </c>
      <c r="P19">
        <f t="shared" si="22"/>
        <v>588.93181912454725</v>
      </c>
      <c r="Q19" s="4">
        <f t="shared" si="23"/>
        <v>25</v>
      </c>
      <c r="R19">
        <f t="shared" si="0"/>
        <v>500000</v>
      </c>
      <c r="S19">
        <f t="shared" si="1"/>
        <v>22933.571836164258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18396.271484248929</v>
      </c>
      <c r="AC19">
        <f t="shared" si="2"/>
        <v>15124.275629871951</v>
      </c>
      <c r="AE19">
        <f t="shared" si="3"/>
        <v>7767.7975531013562</v>
      </c>
      <c r="AF19">
        <f t="shared" si="4"/>
        <v>-388.38987765506783</v>
      </c>
      <c r="AG19">
        <f t="shared" si="4"/>
        <v>-16.487047610723984</v>
      </c>
      <c r="AH19">
        <f t="shared" si="5"/>
        <v>-14353.246494848921</v>
      </c>
      <c r="AI19">
        <f t="shared" si="6"/>
        <v>-6990.3258670133573</v>
      </c>
      <c r="AJ19">
        <f t="shared" si="7"/>
        <v>3271.995854376979</v>
      </c>
      <c r="AK19">
        <f t="shared" si="24"/>
        <v>1891.9348503216295</v>
      </c>
      <c r="AL19">
        <f t="shared" si="8"/>
        <v>-1826.3951623147489</v>
      </c>
      <c r="AN19">
        <f t="shared" si="9"/>
        <v>2786.3883962080299</v>
      </c>
      <c r="AO19">
        <f t="shared" si="9"/>
        <v>-139.31941981040148</v>
      </c>
      <c r="AP19">
        <f t="shared" si="9"/>
        <v>-5.9140725329419768</v>
      </c>
      <c r="AQ19">
        <f t="shared" si="9"/>
        <v>-5148.6562578079538</v>
      </c>
      <c r="AR19">
        <f t="shared" si="9"/>
        <v>-2507.501353943268</v>
      </c>
      <c r="AS19">
        <f t="shared" si="9"/>
        <v>1173.6983641439954</v>
      </c>
      <c r="AT19">
        <f t="shared" si="9"/>
        <v>678.65637296546288</v>
      </c>
      <c r="AU19">
        <f t="shared" si="9"/>
        <v>-655.1466168338095</v>
      </c>
      <c r="AW19">
        <v>16</v>
      </c>
      <c r="AX19">
        <f>(R19*SUMPRODUCT(K20:$K$23, X20:$X$23)-$AZ$3*SUMPRODUCT(K19:$K$22, W20:$W$23))/Z19</f>
        <v>22933.571836164258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11778.636382490944</v>
      </c>
      <c r="P20">
        <f t="shared" si="22"/>
        <v>588.93181912454725</v>
      </c>
      <c r="Q20" s="4">
        <f t="shared" si="23"/>
        <v>25</v>
      </c>
      <c r="R20">
        <f t="shared" si="0"/>
        <v>500000</v>
      </c>
      <c r="S20">
        <f t="shared" si="1"/>
        <v>18490.393262413865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15124.275629871951</v>
      </c>
      <c r="AC20">
        <f t="shared" si="2"/>
        <v>11497.675867110023</v>
      </c>
      <c r="AE20">
        <f t="shared" si="3"/>
        <v>7324.1786348437381</v>
      </c>
      <c r="AF20">
        <f t="shared" si="4"/>
        <v>-366.20893174218696</v>
      </c>
      <c r="AG20">
        <f t="shared" si="4"/>
        <v>-15.545472321675538</v>
      </c>
      <c r="AH20">
        <f t="shared" si="5"/>
        <v>-15534.096258824138</v>
      </c>
      <c r="AI20">
        <f t="shared" si="6"/>
        <v>-8591.6720280442623</v>
      </c>
      <c r="AJ20">
        <f t="shared" si="7"/>
        <v>3626.5997627619272</v>
      </c>
      <c r="AK20">
        <f t="shared" si="24"/>
        <v>1199.065921580461</v>
      </c>
      <c r="AL20">
        <f t="shared" si="8"/>
        <v>-3766.0063437018744</v>
      </c>
      <c r="AN20">
        <f t="shared" si="9"/>
        <v>2491.9451341179824</v>
      </c>
      <c r="AO20">
        <f t="shared" si="9"/>
        <v>-124.59725670589916</v>
      </c>
      <c r="AP20">
        <f t="shared" si="9"/>
        <v>-5.2891206019023622</v>
      </c>
      <c r="AQ20">
        <f t="shared" si="9"/>
        <v>-5285.2500621625068</v>
      </c>
      <c r="AR20">
        <f t="shared" si="9"/>
        <v>-2923.1913053523253</v>
      </c>
      <c r="AS20">
        <f t="shared" si="9"/>
        <v>1233.897762844615</v>
      </c>
      <c r="AT20">
        <f t="shared" si="9"/>
        <v>407.96472037889799</v>
      </c>
      <c r="AU20">
        <f t="shared" si="9"/>
        <v>-1281.3288221288126</v>
      </c>
      <c r="AW20">
        <v>17</v>
      </c>
      <c r="AX20">
        <f>(R20*SUMPRODUCT(K21:$K$23, X21:$X$23)-$AZ$3*SUMPRODUCT(K20:$K$22, W21:$W$23))/Z20</f>
        <v>18490.393262413865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11778.636382490944</v>
      </c>
      <c r="P21">
        <f t="shared" si="22"/>
        <v>588.93181912454725</v>
      </c>
      <c r="Q21" s="4">
        <f t="shared" si="23"/>
        <v>25</v>
      </c>
      <c r="R21">
        <f t="shared" si="0"/>
        <v>500000</v>
      </c>
      <c r="S21">
        <f t="shared" si="1"/>
        <v>13142.349563474978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11497.675867110023</v>
      </c>
      <c r="AC21">
        <f t="shared" si="2"/>
        <v>7658.1241401160851</v>
      </c>
      <c r="AE21">
        <f t="shared" si="3"/>
        <v>6863.4804745334322</v>
      </c>
      <c r="AF21">
        <f t="shared" si="4"/>
        <v>-343.17402372667163</v>
      </c>
      <c r="AG21">
        <f t="shared" si="4"/>
        <v>-14.567646567169826</v>
      </c>
      <c r="AH21">
        <f t="shared" si="5"/>
        <v>-16447.420625779152</v>
      </c>
      <c r="AI21">
        <f t="shared" si="6"/>
        <v>-9941.6818215395615</v>
      </c>
      <c r="AJ21">
        <f t="shared" si="7"/>
        <v>3839.5517269939382</v>
      </c>
      <c r="AK21">
        <f t="shared" si="24"/>
        <v>924.32249290913103</v>
      </c>
      <c r="AL21">
        <f t="shared" si="8"/>
        <v>-5177.8076016364921</v>
      </c>
      <c r="AN21">
        <f t="shared" si="9"/>
        <v>2221.2492088241493</v>
      </c>
      <c r="AO21">
        <f t="shared" si="9"/>
        <v>-111.06246044120746</v>
      </c>
      <c r="AP21">
        <f t="shared" si="9"/>
        <v>-4.7145720792562571</v>
      </c>
      <c r="AQ21">
        <f t="shared" si="9"/>
        <v>-5322.9291155947285</v>
      </c>
      <c r="AR21">
        <f t="shared" si="9"/>
        <v>-3217.4569392910435</v>
      </c>
      <c r="AS21">
        <f t="shared" si="9"/>
        <v>1242.6058859596947</v>
      </c>
      <c r="AT21">
        <f t="shared" si="9"/>
        <v>299.14131958135164</v>
      </c>
      <c r="AU21">
        <f t="shared" si="9"/>
        <v>-1675.7097337499972</v>
      </c>
      <c r="AW21">
        <v>18</v>
      </c>
      <c r="AX21">
        <f>(R21*SUMPRODUCT(K22:$K$23, X22:$X$23)-$AZ$3*SUMPRODUCT(K21:$K$22, W22:$W$23))/Z21</f>
        <v>13142.349563474978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11778.636382490944</v>
      </c>
      <c r="P22">
        <f t="shared" si="22"/>
        <v>588.93181912454725</v>
      </c>
      <c r="Q22" s="4">
        <f t="shared" si="23"/>
        <v>25</v>
      </c>
      <c r="R22">
        <f t="shared" si="0"/>
        <v>500000</v>
      </c>
      <c r="S22">
        <f t="shared" si="1"/>
        <v>6927.6523112245386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7658.1241401160851</v>
      </c>
      <c r="AC22">
        <f t="shared" si="2"/>
        <v>3757.1475417305564</v>
      </c>
      <c r="AE22">
        <f t="shared" si="3"/>
        <v>6388.0334551015521</v>
      </c>
      <c r="AF22">
        <f t="shared" si="4"/>
        <v>-319.40167275507764</v>
      </c>
      <c r="AG22">
        <f t="shared" si="4"/>
        <v>-13.558516554168836</v>
      </c>
      <c r="AH22">
        <f t="shared" si="5"/>
        <v>-17269.070946585798</v>
      </c>
      <c r="AI22">
        <f t="shared" si="6"/>
        <v>-11213.997680793493</v>
      </c>
      <c r="AJ22">
        <f t="shared" si="7"/>
        <v>3900.9765983855286</v>
      </c>
      <c r="AK22">
        <f t="shared" si="24"/>
        <v>960.87291457237927</v>
      </c>
      <c r="AL22">
        <f t="shared" si="8"/>
        <v>-6352.1481678355849</v>
      </c>
      <c r="AN22">
        <f t="shared" si="9"/>
        <v>1932.1297510565257</v>
      </c>
      <c r="AO22">
        <f t="shared" si="9"/>
        <v>-96.606487552826295</v>
      </c>
      <c r="AP22">
        <f t="shared" si="9"/>
        <v>-4.100919852506558</v>
      </c>
      <c r="AQ22">
        <f t="shared" si="9"/>
        <v>-5223.2171267603153</v>
      </c>
      <c r="AR22">
        <f t="shared" si="9"/>
        <v>-3391.7947831091224</v>
      </c>
      <c r="AS22">
        <f t="shared" si="9"/>
        <v>1179.8925282547918</v>
      </c>
      <c r="AT22">
        <f t="shared" si="9"/>
        <v>290.62639672731262</v>
      </c>
      <c r="AU22">
        <f t="shared" si="9"/>
        <v>-1921.275858127018</v>
      </c>
      <c r="AW22">
        <v>19</v>
      </c>
      <c r="AX22">
        <f>(R22*SUMPRODUCT(K23:$K$23, X23:$X$23)-$AZ$3*SUMPRODUCT(K22:$K$22, W23:$W$23))/Z22</f>
        <v>6927.6523112245386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11778.636382490944</v>
      </c>
      <c r="P23">
        <f t="shared" si="22"/>
        <v>588.93181912454725</v>
      </c>
      <c r="Q23" s="4">
        <f t="shared" si="23"/>
        <v>25</v>
      </c>
      <c r="R23">
        <f t="shared" si="0"/>
        <v>500000</v>
      </c>
      <c r="S23">
        <f t="shared" si="1"/>
        <v>7497.8487099162494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3757.1475417305564</v>
      </c>
      <c r="AC23">
        <f t="shared" si="2"/>
        <v>3757.1475417305564</v>
      </c>
      <c r="AE23">
        <f t="shared" si="3"/>
        <v>5902.2362869079898</v>
      </c>
      <c r="AF23">
        <f t="shared" si="4"/>
        <v>-295.11181434539952</v>
      </c>
      <c r="AG23">
        <f t="shared" si="4"/>
        <v>-12.527418487257405</v>
      </c>
      <c r="AH23">
        <f t="shared" si="5"/>
        <v>-17910.258027394866</v>
      </c>
      <c r="AI23">
        <f t="shared" si="6"/>
        <v>-12315.660973319533</v>
      </c>
      <c r="AJ23">
        <f t="shared" si="7"/>
        <v>0</v>
      </c>
      <c r="AK23">
        <f t="shared" si="24"/>
        <v>972.94786228505814</v>
      </c>
      <c r="AL23">
        <f t="shared" si="8"/>
        <v>-11342.713111034474</v>
      </c>
      <c r="AN23">
        <f t="shared" si="9"/>
        <v>1617.1710732386803</v>
      </c>
      <c r="AO23">
        <f t="shared" si="9"/>
        <v>-80.858553661934025</v>
      </c>
      <c r="AP23">
        <f t="shared" si="9"/>
        <v>-3.4324242228128812</v>
      </c>
      <c r="AQ23">
        <f t="shared" si="9"/>
        <v>-4907.2842543410297</v>
      </c>
      <c r="AR23">
        <f t="shared" si="9"/>
        <v>-3374.4041589870967</v>
      </c>
      <c r="AS23">
        <f t="shared" si="9"/>
        <v>0</v>
      </c>
      <c r="AT23">
        <f t="shared" si="9"/>
        <v>266.58084532245624</v>
      </c>
      <c r="AU23">
        <f t="shared" si="9"/>
        <v>-3107.8233136646404</v>
      </c>
      <c r="AW23">
        <v>20</v>
      </c>
      <c r="AX23">
        <f>(R23*SUMPRODUCT(K$23:$K24, X$23:$X24)-$AZ$3*SUMPRODUCT(K$22:$K23, W$23:$W24))/Z23</f>
        <v>7497.8487099162494</v>
      </c>
    </row>
    <row r="25" spans="5:50" x14ac:dyDescent="0.25">
      <c r="AN25" s="8">
        <f t="shared" ref="AN25:AU25" si="25">SUM(AN3:AN23)</f>
        <v>105765.58207201333</v>
      </c>
      <c r="AO25" s="8">
        <f t="shared" si="25"/>
        <v>-14122.256390468874</v>
      </c>
      <c r="AP25" s="8">
        <f t="shared" si="25"/>
        <v>-399.48604965264673</v>
      </c>
      <c r="AQ25" s="8">
        <f t="shared" si="25"/>
        <v>-68492.311891148391</v>
      </c>
      <c r="AR25" s="8">
        <f t="shared" si="25"/>
        <v>22751.527740743404</v>
      </c>
      <c r="AS25" s="8">
        <f t="shared" si="25"/>
        <v>-12918.960341194856</v>
      </c>
      <c r="AT25" s="8">
        <f t="shared" si="25"/>
        <v>18135.924537266295</v>
      </c>
      <c r="AU25" s="9">
        <f t="shared" si="25"/>
        <v>27968.491936814851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6E36-D8D1-4249-A4C7-7AF38E53032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41283.420633416077</v>
      </c>
      <c r="K3">
        <v>1</v>
      </c>
      <c r="L3" s="2">
        <v>0</v>
      </c>
      <c r="O3">
        <f>$C$3</f>
        <v>41283.420633416077</v>
      </c>
      <c r="P3">
        <f>O3*B5</f>
        <v>33026.736506732865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41283.420633416077</v>
      </c>
      <c r="AF3">
        <f t="shared" ref="AF3:AG23" si="4">-$Z3*P3</f>
        <v>-33026.736506732865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8056.6841266832125</v>
      </c>
      <c r="AJ3">
        <f t="shared" ref="AJ3:AJ23" si="7">AB3-AC3</f>
        <v>0</v>
      </c>
      <c r="AL3">
        <f t="shared" ref="AL3:AL23" si="8">SUM(AI3:AK3)</f>
        <v>8056.6841266832125</v>
      </c>
      <c r="AN3">
        <f t="shared" ref="AN3:AU23" si="9">AE3*$K3</f>
        <v>41283.420633416077</v>
      </c>
      <c r="AO3">
        <f t="shared" si="9"/>
        <v>-33026.736506732865</v>
      </c>
      <c r="AP3">
        <f t="shared" si="9"/>
        <v>-200</v>
      </c>
      <c r="AQ3">
        <f t="shared" si="9"/>
        <v>0</v>
      </c>
      <c r="AR3">
        <f t="shared" si="9"/>
        <v>8056.6841266832125</v>
      </c>
      <c r="AS3">
        <f t="shared" si="9"/>
        <v>0</v>
      </c>
      <c r="AT3">
        <f t="shared" si="9"/>
        <v>0</v>
      </c>
      <c r="AU3">
        <f t="shared" si="9"/>
        <v>8056.6841266832125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23454.621398298837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500000</v>
      </c>
      <c r="S4">
        <f t="shared" si="1"/>
        <v>14706.737698919838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14271.771224736585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-9788</v>
      </c>
      <c r="AI4">
        <f t="shared" si="6"/>
        <v>-9788</v>
      </c>
      <c r="AJ4">
        <f t="shared" si="7"/>
        <v>-14271.771224736585</v>
      </c>
      <c r="AK4">
        <f>H4*SUM(AB4, AE4:AF4)</f>
        <v>0</v>
      </c>
      <c r="AL4">
        <f t="shared" si="8"/>
        <v>-24059.771224736585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-9182.8501735622467</v>
      </c>
      <c r="AR4">
        <f t="shared" si="9"/>
        <v>-9182.8501735622467</v>
      </c>
      <c r="AS4">
        <f t="shared" si="9"/>
        <v>-13389.409161025034</v>
      </c>
      <c r="AT4">
        <f t="shared" si="9"/>
        <v>0</v>
      </c>
      <c r="AU4">
        <f t="shared" si="9"/>
        <v>-22572.259334587281</v>
      </c>
      <c r="AW4">
        <v>1</v>
      </c>
      <c r="AX4">
        <f>(R4*SUMPRODUCT(K5:$K$23, X5:$X$23)-$AZ$3*SUMPRODUCT(K4:$K$22, W5:$W$23))/Z4</f>
        <v>14706.737698919838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41283.420633416077</v>
      </c>
      <c r="P5">
        <f t="shared" ref="P5:P23" si="22">O5*$C$5</f>
        <v>2064.171031670804</v>
      </c>
      <c r="Q5" s="4">
        <f t="shared" ref="Q5:Q23" si="23">$C$8</f>
        <v>25</v>
      </c>
      <c r="R5">
        <f t="shared" si="0"/>
        <v>500000</v>
      </c>
      <c r="S5">
        <f t="shared" si="1"/>
        <v>27575.906940894743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14271.771224736585</v>
      </c>
      <c r="AC5">
        <f t="shared" si="2"/>
        <v>25869.658122840308</v>
      </c>
      <c r="AE5">
        <f t="shared" si="3"/>
        <v>38729.024587186723</v>
      </c>
      <c r="AF5">
        <f t="shared" si="4"/>
        <v>-1936.4512293593361</v>
      </c>
      <c r="AG5">
        <f t="shared" si="4"/>
        <v>-23.453134450199997</v>
      </c>
      <c r="AH5">
        <f t="shared" si="5"/>
        <v>-11297.190995999999</v>
      </c>
      <c r="AI5">
        <f t="shared" si="6"/>
        <v>25471.929227377186</v>
      </c>
      <c r="AJ5">
        <f t="shared" si="7"/>
        <v>-11597.886898103723</v>
      </c>
      <c r="AK5">
        <f>H5*SUM(AB5, AE5:AF5)</f>
        <v>4411.9593719335271</v>
      </c>
      <c r="AL5">
        <f t="shared" si="8"/>
        <v>18286.001701206991</v>
      </c>
      <c r="AN5">
        <f t="shared" si="9"/>
        <v>33444.933750926873</v>
      </c>
      <c r="AO5">
        <f t="shared" si="9"/>
        <v>-1672.2466875463438</v>
      </c>
      <c r="AP5">
        <f t="shared" si="9"/>
        <v>-20.253247694702598</v>
      </c>
      <c r="AQ5">
        <f t="shared" si="9"/>
        <v>-9755.8306324552195</v>
      </c>
      <c r="AR5">
        <f t="shared" si="9"/>
        <v>21996.603183230611</v>
      </c>
      <c r="AS5">
        <f t="shared" si="9"/>
        <v>-10015.500340954964</v>
      </c>
      <c r="AT5">
        <f t="shared" si="9"/>
        <v>3810.0027170556832</v>
      </c>
      <c r="AU5">
        <f t="shared" si="9"/>
        <v>15791.105559331329</v>
      </c>
      <c r="AW5">
        <v>2</v>
      </c>
      <c r="AX5">
        <f>(R5*SUMPRODUCT(K6:$K$23, X6:$X$23)-$AZ$3*SUMPRODUCT(K5:$K$22, W6:$W$23))/Z5</f>
        <v>27575.906940894743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41283.420633416077</v>
      </c>
      <c r="P6">
        <f t="shared" si="22"/>
        <v>2064.171031670804</v>
      </c>
      <c r="Q6" s="4">
        <f t="shared" si="23"/>
        <v>25</v>
      </c>
      <c r="R6">
        <f t="shared" si="0"/>
        <v>500000</v>
      </c>
      <c r="S6">
        <f t="shared" si="1"/>
        <v>38695.771408727182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25869.658122840308</v>
      </c>
      <c r="AC6">
        <f t="shared" si="2"/>
        <v>34952.921307166936</v>
      </c>
      <c r="AE6">
        <f t="shared" si="3"/>
        <v>37290.280052797316</v>
      </c>
      <c r="AF6">
        <f t="shared" si="4"/>
        <v>-1864.514002639866</v>
      </c>
      <c r="AG6">
        <f t="shared" si="4"/>
        <v>-22.581873958509515</v>
      </c>
      <c r="AH6">
        <f t="shared" si="5"/>
        <v>-12734.582943769596</v>
      </c>
      <c r="AI6">
        <f t="shared" si="6"/>
        <v>22668.601232429348</v>
      </c>
      <c r="AJ6">
        <f t="shared" si="7"/>
        <v>-9083.2631843266281</v>
      </c>
      <c r="AK6">
        <f>H6*SUM(AB6, AE6:AF6)</f>
        <v>6668.942150022157</v>
      </c>
      <c r="AL6">
        <f t="shared" si="8"/>
        <v>20254.280198124878</v>
      </c>
      <c r="AN6">
        <f t="shared" si="9"/>
        <v>29042.647823785792</v>
      </c>
      <c r="AO6">
        <f t="shared" si="9"/>
        <v>-1452.1323911892898</v>
      </c>
      <c r="AP6">
        <f t="shared" si="9"/>
        <v>-17.587355515956069</v>
      </c>
      <c r="AQ6">
        <f t="shared" si="9"/>
        <v>-9918.0270862821235</v>
      </c>
      <c r="AR6">
        <f t="shared" si="9"/>
        <v>17654.900990798425</v>
      </c>
      <c r="AS6">
        <f t="shared" si="9"/>
        <v>-7074.283523203746</v>
      </c>
      <c r="AT6">
        <f t="shared" si="9"/>
        <v>5193.9470002925127</v>
      </c>
      <c r="AU6">
        <f t="shared" si="9"/>
        <v>15774.564467887194</v>
      </c>
      <c r="AW6">
        <v>3</v>
      </c>
      <c r="AX6">
        <f>(R6*SUMPRODUCT(K7:$K$23, X7:$X$23)-$AZ$3*SUMPRODUCT(K6:$K$22, W7:$W$23))/Z6</f>
        <v>38695.771408727182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41283.420633416077</v>
      </c>
      <c r="P7">
        <f t="shared" si="22"/>
        <v>2064.171031670804</v>
      </c>
      <c r="Q7" s="4">
        <f t="shared" si="23"/>
        <v>25</v>
      </c>
      <c r="R7">
        <f t="shared" si="0"/>
        <v>500000</v>
      </c>
      <c r="S7">
        <f t="shared" si="1"/>
        <v>47912.464411120171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34952.921307166936</v>
      </c>
      <c r="AC7">
        <f t="shared" si="2"/>
        <v>41491.348448868666</v>
      </c>
      <c r="AE7">
        <f t="shared" si="3"/>
        <v>35750.713550537526</v>
      </c>
      <c r="AF7">
        <f t="shared" si="4"/>
        <v>-1787.5356775268763</v>
      </c>
      <c r="AG7">
        <f t="shared" si="4"/>
        <v>-21.649558710258489</v>
      </c>
      <c r="AH7">
        <f t="shared" si="5"/>
        <v>-14129.930173318575</v>
      </c>
      <c r="AI7">
        <f t="shared" si="6"/>
        <v>19811.598140981816</v>
      </c>
      <c r="AJ7">
        <f t="shared" si="7"/>
        <v>-6538.4271417017299</v>
      </c>
      <c r="AK7">
        <f>H7*SUM(AB7, AE7:AF7)</f>
        <v>7215.5155841645928</v>
      </c>
      <c r="AL7">
        <f t="shared" si="8"/>
        <v>20488.68658344468</v>
      </c>
      <c r="AN7">
        <f t="shared" si="9"/>
        <v>25204.664674330565</v>
      </c>
      <c r="AO7">
        <f t="shared" si="9"/>
        <v>-1260.233233716528</v>
      </c>
      <c r="AP7">
        <f t="shared" si="9"/>
        <v>-15.263188156172992</v>
      </c>
      <c r="AQ7">
        <f t="shared" si="9"/>
        <v>-9961.7634592595568</v>
      </c>
      <c r="AR7">
        <f t="shared" si="9"/>
        <v>13967.404793198306</v>
      </c>
      <c r="AS7">
        <f t="shared" si="9"/>
        <v>-4609.6664160611117</v>
      </c>
      <c r="AT7">
        <f t="shared" si="9"/>
        <v>5087.021563756748</v>
      </c>
      <c r="AU7">
        <f t="shared" si="9"/>
        <v>14444.759940893942</v>
      </c>
      <c r="AW7">
        <v>4</v>
      </c>
      <c r="AX7">
        <f>(R7*SUMPRODUCT(K8:$K$23, X8:$X$23)-$AZ$3*SUMPRODUCT(K7:$K$22, W8:$W$23))/Z7</f>
        <v>47912.464411120171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41283.420633416077</v>
      </c>
      <c r="P8">
        <f t="shared" si="22"/>
        <v>2064.171031670804</v>
      </c>
      <c r="Q8" s="4">
        <f t="shared" si="23"/>
        <v>25</v>
      </c>
      <c r="R8">
        <f t="shared" si="0"/>
        <v>500000</v>
      </c>
      <c r="S8">
        <f t="shared" si="1"/>
        <v>55197.635440745056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41491.348448868666</v>
      </c>
      <c r="AC8">
        <f t="shared" si="2"/>
        <v>45608.826607015828</v>
      </c>
      <c r="AE8">
        <f t="shared" si="3"/>
        <v>34111.757838526682</v>
      </c>
      <c r="AF8">
        <f t="shared" si="4"/>
        <v>-1705.5878919263344</v>
      </c>
      <c r="AG8">
        <f t="shared" si="4"/>
        <v>-20.657056340745399</v>
      </c>
      <c r="AH8">
        <f t="shared" si="5"/>
        <v>-15520.135648210106</v>
      </c>
      <c r="AI8">
        <f t="shared" si="6"/>
        <v>16865.377242049501</v>
      </c>
      <c r="AJ8">
        <f t="shared" si="7"/>
        <v>-4117.4781581471616</v>
      </c>
      <c r="AK8">
        <f t="shared" ref="AK8:AK23" si="24">H8*SUM(AB8:AB8, AE8:AF8)</f>
        <v>5357.5700836715041</v>
      </c>
      <c r="AL8">
        <f t="shared" si="8"/>
        <v>18105.469167573843</v>
      </c>
      <c r="AN8">
        <f t="shared" si="9"/>
        <v>22423.479745455057</v>
      </c>
      <c r="AO8">
        <f t="shared" si="9"/>
        <v>-1121.173987272753</v>
      </c>
      <c r="AP8">
        <f t="shared" si="9"/>
        <v>-13.578986068383587</v>
      </c>
      <c r="AQ8">
        <f t="shared" si="9"/>
        <v>-10202.213823214261</v>
      </c>
      <c r="AR8">
        <f t="shared" si="9"/>
        <v>11086.512948899663</v>
      </c>
      <c r="AS8">
        <f t="shared" si="9"/>
        <v>-2706.6382365463642</v>
      </c>
      <c r="AT8">
        <f t="shared" si="9"/>
        <v>3521.8168710256264</v>
      </c>
      <c r="AU8">
        <f t="shared" si="9"/>
        <v>11901.691583378926</v>
      </c>
      <c r="AW8">
        <v>5</v>
      </c>
      <c r="AX8">
        <f>(R8*SUMPRODUCT(K9:$K$23, X9:$X$23)-$AZ$3*SUMPRODUCT(K8:$K$22, W9:$W$23))/Z8</f>
        <v>55197.635440745056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41283.420633416077</v>
      </c>
      <c r="P9">
        <f t="shared" si="22"/>
        <v>2064.171031670804</v>
      </c>
      <c r="Q9" s="4">
        <f t="shared" si="23"/>
        <v>25</v>
      </c>
      <c r="R9">
        <f t="shared" si="0"/>
        <v>500000</v>
      </c>
      <c r="S9">
        <f t="shared" si="1"/>
        <v>60836.61533709128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45608.826607015828</v>
      </c>
      <c r="AC9">
        <f t="shared" si="2"/>
        <v>47689.657235296283</v>
      </c>
      <c r="AE9">
        <f t="shared" si="3"/>
        <v>32361.961108441617</v>
      </c>
      <c r="AF9">
        <f t="shared" si="4"/>
        <v>-1618.098055422081</v>
      </c>
      <c r="AG9">
        <f t="shared" si="4"/>
        <v>-19.597431978690523</v>
      </c>
      <c r="AH9">
        <f t="shared" si="5"/>
        <v>-17061.075972948438</v>
      </c>
      <c r="AI9">
        <f t="shared" si="6"/>
        <v>13663.189648092408</v>
      </c>
      <c r="AJ9">
        <f t="shared" si="7"/>
        <v>-2080.8306282804551</v>
      </c>
      <c r="AK9">
        <f t="shared" si="24"/>
        <v>3985.6104002538455</v>
      </c>
      <c r="AL9">
        <f t="shared" si="8"/>
        <v>15567.969420065798</v>
      </c>
      <c r="AN9">
        <f t="shared" si="9"/>
        <v>20217.872009534498</v>
      </c>
      <c r="AO9">
        <f t="shared" si="9"/>
        <v>-1010.8936004767248</v>
      </c>
      <c r="AP9">
        <f t="shared" si="9"/>
        <v>-12.243336246930035</v>
      </c>
      <c r="AQ9">
        <f t="shared" si="9"/>
        <v>-10658.768459987998</v>
      </c>
      <c r="AR9">
        <f t="shared" si="9"/>
        <v>8535.9666128228437</v>
      </c>
      <c r="AS9">
        <f t="shared" si="9"/>
        <v>-1299.9820120641434</v>
      </c>
      <c r="AT9">
        <f t="shared" si="9"/>
        <v>2489.9776834347149</v>
      </c>
      <c r="AU9">
        <f t="shared" si="9"/>
        <v>9725.9622841934142</v>
      </c>
      <c r="AW9">
        <v>6</v>
      </c>
      <c r="AX9">
        <f>(R9*SUMPRODUCT(K10:$K$23, X10:$X$23)-$AZ$3*SUMPRODUCT(K9:$K$22, W10:$W$23))/Z9</f>
        <v>60836.61533709128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41283.420633416077</v>
      </c>
      <c r="P10">
        <f t="shared" si="22"/>
        <v>2064.171031670804</v>
      </c>
      <c r="Q10" s="4">
        <f t="shared" si="23"/>
        <v>25</v>
      </c>
      <c r="R10">
        <f t="shared" si="0"/>
        <v>500000</v>
      </c>
      <c r="S10">
        <f t="shared" si="1"/>
        <v>65233.427692585617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47689.657235296283</v>
      </c>
      <c r="AC10">
        <f t="shared" si="2"/>
        <v>48215.912014750007</v>
      </c>
      <c r="AE10">
        <f t="shared" si="3"/>
        <v>30513.769509538517</v>
      </c>
      <c r="AF10">
        <f t="shared" si="4"/>
        <v>-1525.688475476926</v>
      </c>
      <c r="AG10">
        <f t="shared" si="4"/>
        <v>-18.478222638387511</v>
      </c>
      <c r="AH10">
        <f t="shared" si="5"/>
        <v>-18464.70041032221</v>
      </c>
      <c r="AI10">
        <f t="shared" si="6"/>
        <v>10504.902401100993</v>
      </c>
      <c r="AJ10">
        <f t="shared" si="7"/>
        <v>-526.25477945372404</v>
      </c>
      <c r="AK10">
        <f t="shared" si="24"/>
        <v>4025.5812591412887</v>
      </c>
      <c r="AL10">
        <f t="shared" si="8"/>
        <v>14004.228880788558</v>
      </c>
      <c r="AN10">
        <f t="shared" si="9"/>
        <v>18112.331913605682</v>
      </c>
      <c r="AO10">
        <f t="shared" si="9"/>
        <v>-905.61659568028426</v>
      </c>
      <c r="AP10">
        <f t="shared" si="9"/>
        <v>-10.968284383722436</v>
      </c>
      <c r="AQ10">
        <f t="shared" si="9"/>
        <v>-10960.257873498793</v>
      </c>
      <c r="AR10">
        <f t="shared" si="9"/>
        <v>6235.4891600428837</v>
      </c>
      <c r="AS10">
        <f t="shared" si="9"/>
        <v>-312.37377058929491</v>
      </c>
      <c r="AT10">
        <f t="shared" si="9"/>
        <v>2389.5003823754196</v>
      </c>
      <c r="AU10">
        <f t="shared" si="9"/>
        <v>8312.6157718290087</v>
      </c>
      <c r="AW10">
        <v>7</v>
      </c>
      <c r="AX10">
        <f>(R10*SUMPRODUCT(K11:$K$23, X11:$X$23)-$AZ$3*SUMPRODUCT(K10:$K$22, W11:$W$23))/Z10</f>
        <v>65233.427692585617</v>
      </c>
    </row>
    <row r="11" spans="1:52" x14ac:dyDescent="0.25">
      <c r="A11" t="s">
        <v>33</v>
      </c>
      <c r="C11" s="7">
        <f>AU25</f>
        <v>74146.563445676598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41283.420633416077</v>
      </c>
      <c r="P11">
        <f t="shared" si="22"/>
        <v>2064.171031670804</v>
      </c>
      <c r="Q11" s="4">
        <f t="shared" si="23"/>
        <v>25</v>
      </c>
      <c r="R11">
        <f t="shared" si="0"/>
        <v>500000</v>
      </c>
      <c r="S11">
        <f t="shared" si="1"/>
        <v>68535.030805313159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48215.912014750007</v>
      </c>
      <c r="AC11">
        <f t="shared" si="2"/>
        <v>47469.895270453315</v>
      </c>
      <c r="AE11">
        <f t="shared" si="3"/>
        <v>28594.422893619037</v>
      </c>
      <c r="AF11">
        <f t="shared" si="4"/>
        <v>-1429.721144680952</v>
      </c>
      <c r="AG11">
        <f t="shared" si="4"/>
        <v>-17.315923956210298</v>
      </c>
      <c r="AH11">
        <f t="shared" si="5"/>
        <v>-19550.329115866753</v>
      </c>
      <c r="AI11">
        <f t="shared" si="6"/>
        <v>7597.0567091151206</v>
      </c>
      <c r="AJ11">
        <f t="shared" si="7"/>
        <v>746.0167442966922</v>
      </c>
      <c r="AK11">
        <f t="shared" si="24"/>
        <v>3882.101608829937</v>
      </c>
      <c r="AL11">
        <f t="shared" si="8"/>
        <v>12225.175062241749</v>
      </c>
      <c r="AN11">
        <f t="shared" si="9"/>
        <v>16141.748096916759</v>
      </c>
      <c r="AO11">
        <f t="shared" si="9"/>
        <v>-807.08740484583802</v>
      </c>
      <c r="AP11">
        <f t="shared" si="9"/>
        <v>-9.7749579911573079</v>
      </c>
      <c r="AQ11">
        <f t="shared" si="9"/>
        <v>-11036.295048660018</v>
      </c>
      <c r="AR11">
        <f t="shared" si="9"/>
        <v>4288.5906854197447</v>
      </c>
      <c r="AS11">
        <f t="shared" si="9"/>
        <v>421.1315754585973</v>
      </c>
      <c r="AT11">
        <f t="shared" si="9"/>
        <v>2191.4730186896631</v>
      </c>
      <c r="AU11">
        <f t="shared" si="9"/>
        <v>6901.1952795680045</v>
      </c>
      <c r="AW11">
        <v>8</v>
      </c>
      <c r="AX11">
        <f>(R11*SUMPRODUCT(K12:$K$23, X12:$X$23)-$AZ$3*SUMPRODUCT(K11:$K$22, W12:$W$23))/Z11</f>
        <v>68535.030805313159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41283.420633416077</v>
      </c>
      <c r="P12">
        <f t="shared" si="22"/>
        <v>2064.171031670804</v>
      </c>
      <c r="Q12" s="4">
        <f t="shared" si="23"/>
        <v>25</v>
      </c>
      <c r="R12">
        <f t="shared" si="0"/>
        <v>500000</v>
      </c>
      <c r="S12">
        <f t="shared" si="1"/>
        <v>70773.666341442688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47469.895270453315</v>
      </c>
      <c r="AC12">
        <f t="shared" si="2"/>
        <v>45624.711882987714</v>
      </c>
      <c r="AE12">
        <f t="shared" si="3"/>
        <v>26613.630030932258</v>
      </c>
      <c r="AF12">
        <f t="shared" si="4"/>
        <v>-1330.6815015466129</v>
      </c>
      <c r="AG12">
        <f t="shared" si="4"/>
        <v>-16.116415271915695</v>
      </c>
      <c r="AH12">
        <f t="shared" si="5"/>
        <v>-20526.988894649934</v>
      </c>
      <c r="AI12">
        <f t="shared" si="6"/>
        <v>4739.8432194637935</v>
      </c>
      <c r="AJ12">
        <f t="shared" si="7"/>
        <v>1845.1833874656004</v>
      </c>
      <c r="AK12">
        <f t="shared" si="24"/>
        <v>3775.8725932116417</v>
      </c>
      <c r="AL12">
        <f t="shared" si="8"/>
        <v>10360.899200141035</v>
      </c>
      <c r="AN12">
        <f t="shared" si="9"/>
        <v>14282.324291992718</v>
      </c>
      <c r="AO12">
        <f t="shared" si="9"/>
        <v>-714.1162145996359</v>
      </c>
      <c r="AP12">
        <f t="shared" si="9"/>
        <v>-8.6489467641352391</v>
      </c>
      <c r="AQ12">
        <f t="shared" si="9"/>
        <v>-11015.90094214043</v>
      </c>
      <c r="AR12">
        <f t="shared" si="9"/>
        <v>2543.6581884885159</v>
      </c>
      <c r="AS12">
        <f t="shared" si="9"/>
        <v>990.22596644469138</v>
      </c>
      <c r="AT12">
        <f t="shared" si="9"/>
        <v>2026.3390149640213</v>
      </c>
      <c r="AU12">
        <f t="shared" si="9"/>
        <v>5560.2231698972282</v>
      </c>
      <c r="AW12">
        <v>9</v>
      </c>
      <c r="AX12">
        <f>(R12*SUMPRODUCT(K13:$K$23, X13:$X$23)-$AZ$3*SUMPRODUCT(K12:$K$22, W13:$W$23))/Z12</f>
        <v>70773.666341442688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41283.420633416077</v>
      </c>
      <c r="P13">
        <f t="shared" si="22"/>
        <v>2064.171031670804</v>
      </c>
      <c r="Q13" s="4">
        <f t="shared" si="23"/>
        <v>25</v>
      </c>
      <c r="R13">
        <f t="shared" si="0"/>
        <v>500000</v>
      </c>
      <c r="S13">
        <f t="shared" si="1"/>
        <v>71983.63854263509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45624.711882987714</v>
      </c>
      <c r="AC13">
        <f t="shared" si="2"/>
        <v>42875.741671425982</v>
      </c>
      <c r="AE13">
        <f t="shared" si="3"/>
        <v>24589.716694339924</v>
      </c>
      <c r="AF13">
        <f t="shared" si="4"/>
        <v>-1229.4858347169964</v>
      </c>
      <c r="AG13">
        <f t="shared" si="4"/>
        <v>-14.890794123317052</v>
      </c>
      <c r="AH13">
        <f t="shared" si="5"/>
        <v>-21289.139917589757</v>
      </c>
      <c r="AI13">
        <f t="shared" si="6"/>
        <v>2056.2001479098544</v>
      </c>
      <c r="AJ13">
        <f t="shared" si="7"/>
        <v>2748.9702115617329</v>
      </c>
      <c r="AK13">
        <f t="shared" si="24"/>
        <v>3566.5215397929705</v>
      </c>
      <c r="AL13">
        <f t="shared" si="8"/>
        <v>8371.6918992645587</v>
      </c>
      <c r="AN13">
        <f t="shared" si="9"/>
        <v>12547.477507117292</v>
      </c>
      <c r="AO13">
        <f t="shared" si="9"/>
        <v>-627.37387535586458</v>
      </c>
      <c r="AP13">
        <f t="shared" si="9"/>
        <v>-7.5983756400268918</v>
      </c>
      <c r="AQ13">
        <f t="shared" si="9"/>
        <v>-10863.281085435088</v>
      </c>
      <c r="AR13">
        <f t="shared" si="9"/>
        <v>1049.224170686311</v>
      </c>
      <c r="AS13">
        <f t="shared" si="9"/>
        <v>1402.7262829443596</v>
      </c>
      <c r="AT13">
        <f t="shared" si="9"/>
        <v>1819.9009510956425</v>
      </c>
      <c r="AU13">
        <f t="shared" si="9"/>
        <v>4271.8514047263134</v>
      </c>
      <c r="AW13">
        <v>10</v>
      </c>
      <c r="AX13">
        <f>(R13*SUMPRODUCT(K14:$K$23, X14:$X$23)-$AZ$3*SUMPRODUCT(K13:$K$22, W14:$W$23))/Z13</f>
        <v>71983.63854263509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41283.420633416077</v>
      </c>
      <c r="P14">
        <f t="shared" si="22"/>
        <v>2064.171031670804</v>
      </c>
      <c r="Q14" s="4">
        <f t="shared" si="23"/>
        <v>25</v>
      </c>
      <c r="R14">
        <f t="shared" si="0"/>
        <v>500000</v>
      </c>
      <c r="S14">
        <f t="shared" si="1"/>
        <v>72122.673879051668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42875.741671425982</v>
      </c>
      <c r="AC14">
        <f t="shared" si="2"/>
        <v>39367.563960025283</v>
      </c>
      <c r="AE14">
        <f t="shared" si="3"/>
        <v>22534.213096426658</v>
      </c>
      <c r="AF14">
        <f t="shared" si="4"/>
        <v>-1126.710654821333</v>
      </c>
      <c r="AG14">
        <f t="shared" si="4"/>
        <v>-13.646042860960733</v>
      </c>
      <c r="AH14">
        <f t="shared" si="5"/>
        <v>-21916.866422462972</v>
      </c>
      <c r="AI14">
        <f t="shared" si="6"/>
        <v>-523.01002371860886</v>
      </c>
      <c r="AJ14">
        <f t="shared" si="7"/>
        <v>3508.1777114006982</v>
      </c>
      <c r="AK14">
        <f t="shared" si="24"/>
        <v>3304.1587474098092</v>
      </c>
      <c r="AL14">
        <f t="shared" si="8"/>
        <v>6289.326435091898</v>
      </c>
      <c r="AN14">
        <f t="shared" si="9"/>
        <v>10936.474003559386</v>
      </c>
      <c r="AO14">
        <f t="shared" si="9"/>
        <v>-546.82370017796939</v>
      </c>
      <c r="AP14">
        <f t="shared" si="9"/>
        <v>-6.6228002886872384</v>
      </c>
      <c r="AQ14">
        <f t="shared" si="9"/>
        <v>-10636.858666556191</v>
      </c>
      <c r="AR14">
        <f t="shared" si="9"/>
        <v>-253.83116346346122</v>
      </c>
      <c r="AS14">
        <f t="shared" si="9"/>
        <v>1702.6152267408986</v>
      </c>
      <c r="AT14">
        <f t="shared" si="9"/>
        <v>1603.5992066841211</v>
      </c>
      <c r="AU14">
        <f t="shared" si="9"/>
        <v>3052.3832699615582</v>
      </c>
      <c r="AW14">
        <v>11</v>
      </c>
      <c r="AX14">
        <f>(R14*SUMPRODUCT(K15:$K$23, X15:$X$23)-$AZ$3*SUMPRODUCT(K14:$K$22, W15:$W$23))/Z14</f>
        <v>72122.673879051668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41283.420633416077</v>
      </c>
      <c r="P15">
        <f t="shared" si="22"/>
        <v>2064.171031670804</v>
      </c>
      <c r="Q15" s="4">
        <f t="shared" si="23"/>
        <v>25</v>
      </c>
      <c r="R15">
        <f t="shared" si="0"/>
        <v>500000</v>
      </c>
      <c r="S15">
        <f t="shared" si="1"/>
        <v>71081.968664753251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39367.563960025283</v>
      </c>
      <c r="AC15">
        <f t="shared" si="2"/>
        <v>35218.581052030895</v>
      </c>
      <c r="AE15">
        <f t="shared" si="3"/>
        <v>20454.462967118157</v>
      </c>
      <c r="AF15">
        <f t="shared" si="4"/>
        <v>-1022.7231483559079</v>
      </c>
      <c r="AG15">
        <f t="shared" si="4"/>
        <v>-12.386608627194086</v>
      </c>
      <c r="AH15">
        <f t="shared" si="5"/>
        <v>-22459.476103140834</v>
      </c>
      <c r="AI15">
        <f t="shared" si="6"/>
        <v>-3040.1228930057805</v>
      </c>
      <c r="AJ15">
        <f t="shared" si="7"/>
        <v>4148.9829079943884</v>
      </c>
      <c r="AK15">
        <f t="shared" si="24"/>
        <v>3051.6838661190727</v>
      </c>
      <c r="AL15">
        <f t="shared" si="8"/>
        <v>4160.5438811076801</v>
      </c>
      <c r="AN15">
        <f t="shared" si="9"/>
        <v>9437.3172434156113</v>
      </c>
      <c r="AO15">
        <f t="shared" si="9"/>
        <v>-471.86586217078064</v>
      </c>
      <c r="AP15">
        <f t="shared" si="9"/>
        <v>-5.7149559669582919</v>
      </c>
      <c r="AQ15">
        <f t="shared" si="9"/>
        <v>-10362.393842702519</v>
      </c>
      <c r="AR15">
        <f t="shared" si="9"/>
        <v>-1402.6574174246455</v>
      </c>
      <c r="AS15">
        <f t="shared" si="9"/>
        <v>1914.2652634389208</v>
      </c>
      <c r="AT15">
        <f t="shared" si="9"/>
        <v>1407.9914401798815</v>
      </c>
      <c r="AU15">
        <f t="shared" si="9"/>
        <v>1919.5992861941565</v>
      </c>
      <c r="AW15">
        <v>12</v>
      </c>
      <c r="AX15">
        <f>(R15*SUMPRODUCT(K16:$K$23, X16:$X$23)-$AZ$3*SUMPRODUCT(K15:$K$22, W16:$W$23))/Z15</f>
        <v>71081.968664753251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41283.420633416077</v>
      </c>
      <c r="P16">
        <f t="shared" si="22"/>
        <v>2064.171031670804</v>
      </c>
      <c r="Q16" s="4">
        <f t="shared" si="23"/>
        <v>25</v>
      </c>
      <c r="R16">
        <f t="shared" si="0"/>
        <v>500000</v>
      </c>
      <c r="S16">
        <f t="shared" si="1"/>
        <v>68865.316944621547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35218.581052030895</v>
      </c>
      <c r="AC16">
        <f t="shared" si="2"/>
        <v>30653.788109578069</v>
      </c>
      <c r="AE16">
        <f t="shared" si="3"/>
        <v>18376.350893047853</v>
      </c>
      <c r="AF16">
        <f t="shared" si="4"/>
        <v>-918.81754465239271</v>
      </c>
      <c r="AG16">
        <f t="shared" si="4"/>
        <v>-11.128166350497048</v>
      </c>
      <c r="AH16">
        <f t="shared" si="5"/>
        <v>-22691.523808501934</v>
      </c>
      <c r="AI16">
        <f t="shared" si="6"/>
        <v>-5245.1186264569697</v>
      </c>
      <c r="AJ16">
        <f t="shared" si="7"/>
        <v>4564.7929424528265</v>
      </c>
      <c r="AK16">
        <f t="shared" si="24"/>
        <v>2881.3834577033217</v>
      </c>
      <c r="AL16">
        <f t="shared" si="8"/>
        <v>2201.0577736991786</v>
      </c>
      <c r="AN16">
        <f t="shared" si="9"/>
        <v>8038.7921906099518</v>
      </c>
      <c r="AO16">
        <f t="shared" si="9"/>
        <v>-401.93960953049759</v>
      </c>
      <c r="AP16">
        <f t="shared" si="9"/>
        <v>-4.8680511857241218</v>
      </c>
      <c r="AQ16">
        <f t="shared" si="9"/>
        <v>-9926.478082971058</v>
      </c>
      <c r="AR16">
        <f t="shared" si="9"/>
        <v>-2294.4935530773273</v>
      </c>
      <c r="AS16">
        <f t="shared" si="9"/>
        <v>1996.8829541355694</v>
      </c>
      <c r="AT16">
        <f t="shared" si="9"/>
        <v>1260.4702082991425</v>
      </c>
      <c r="AU16">
        <f t="shared" si="9"/>
        <v>962.85960935738467</v>
      </c>
      <c r="AW16">
        <v>13</v>
      </c>
      <c r="AX16">
        <f>(R16*SUMPRODUCT(K17:$K$23, X17:$X$23)-$AZ$3*SUMPRODUCT(K16:$K$22, W17:$W$23))/Z16</f>
        <v>68865.316944621547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41283.420633416077</v>
      </c>
      <c r="P17">
        <f t="shared" si="22"/>
        <v>2064.171031670804</v>
      </c>
      <c r="Q17" s="4">
        <f t="shared" si="23"/>
        <v>25</v>
      </c>
      <c r="R17">
        <f t="shared" si="0"/>
        <v>500000</v>
      </c>
      <c r="S17">
        <f t="shared" si="1"/>
        <v>65523.758962715809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30653.788109578069</v>
      </c>
      <c r="AC17">
        <f t="shared" si="2"/>
        <v>25914.904481485151</v>
      </c>
      <c r="AE17">
        <f t="shared" si="3"/>
        <v>16327.755295490879</v>
      </c>
      <c r="AF17">
        <f t="shared" si="4"/>
        <v>-816.38776477454394</v>
      </c>
      <c r="AG17">
        <f t="shared" si="4"/>
        <v>-9.8875983657436368</v>
      </c>
      <c r="AH17">
        <f t="shared" si="5"/>
        <v>-22585.726424968812</v>
      </c>
      <c r="AI17">
        <f t="shared" si="6"/>
        <v>-7084.2464926182201</v>
      </c>
      <c r="AJ17">
        <f t="shared" si="7"/>
        <v>4738.8836280929172</v>
      </c>
      <c r="AK17">
        <f t="shared" si="24"/>
        <v>2848.3901030061652</v>
      </c>
      <c r="AL17">
        <f t="shared" si="8"/>
        <v>503.02723848086225</v>
      </c>
      <c r="AN17">
        <f t="shared" si="9"/>
        <v>6727.5385110678671</v>
      </c>
      <c r="AO17">
        <f t="shared" si="9"/>
        <v>-336.37692555339333</v>
      </c>
      <c r="AP17">
        <f t="shared" si="9"/>
        <v>-4.0739953278135026</v>
      </c>
      <c r="AQ17">
        <f t="shared" si="9"/>
        <v>-9306.0155284408756</v>
      </c>
      <c r="AR17">
        <f t="shared" si="9"/>
        <v>-2918.9279382542154</v>
      </c>
      <c r="AS17">
        <f t="shared" si="9"/>
        <v>1952.566138486193</v>
      </c>
      <c r="AT17">
        <f t="shared" si="9"/>
        <v>1173.624528646051</v>
      </c>
      <c r="AU17">
        <f t="shared" si="9"/>
        <v>207.26272887802855</v>
      </c>
      <c r="AW17">
        <v>14</v>
      </c>
      <c r="AX17">
        <f>(R17*SUMPRODUCT(K18:$K$23, X18:$X$23)-$AZ$3*SUMPRODUCT(K17:$K$22, W18:$W$23))/Z17</f>
        <v>65523.758962715809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41283.420633416077</v>
      </c>
      <c r="P18">
        <f t="shared" si="22"/>
        <v>2064.171031670804</v>
      </c>
      <c r="Q18" s="4">
        <f t="shared" si="23"/>
        <v>25</v>
      </c>
      <c r="R18">
        <f t="shared" si="0"/>
        <v>500000</v>
      </c>
      <c r="S18">
        <f t="shared" si="1"/>
        <v>60985.425397590647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25914.904481485151</v>
      </c>
      <c r="AC18">
        <f t="shared" si="2"/>
        <v>21162.601359285785</v>
      </c>
      <c r="AE18">
        <f t="shared" si="3"/>
        <v>14325.792890955447</v>
      </c>
      <c r="AF18">
        <f t="shared" si="4"/>
        <v>-716.28964454777247</v>
      </c>
      <c r="AG18">
        <f t="shared" si="4"/>
        <v>-8.6752700425214453</v>
      </c>
      <c r="AH18">
        <f t="shared" si="5"/>
        <v>-22269.046791295135</v>
      </c>
      <c r="AI18">
        <f t="shared" si="6"/>
        <v>-8668.2188149299836</v>
      </c>
      <c r="AJ18">
        <f t="shared" si="7"/>
        <v>4752.303122199366</v>
      </c>
      <c r="AK18">
        <f t="shared" si="24"/>
        <v>2770.6609817252865</v>
      </c>
      <c r="AL18">
        <f t="shared" si="8"/>
        <v>-1145.254711005331</v>
      </c>
      <c r="AN18">
        <f t="shared" si="9"/>
        <v>5515.9969037354685</v>
      </c>
      <c r="AO18">
        <f t="shared" si="9"/>
        <v>-275.7998451867735</v>
      </c>
      <c r="AP18">
        <f t="shared" si="9"/>
        <v>-3.3403221069759486</v>
      </c>
      <c r="AQ18">
        <f t="shared" si="9"/>
        <v>-8574.4638418915329</v>
      </c>
      <c r="AR18">
        <f t="shared" si="9"/>
        <v>-3337.6071054498134</v>
      </c>
      <c r="AS18">
        <f t="shared" si="9"/>
        <v>1829.8246740823715</v>
      </c>
      <c r="AT18">
        <f t="shared" si="9"/>
        <v>1066.8140683610059</v>
      </c>
      <c r="AU18">
        <f t="shared" si="9"/>
        <v>-440.96836300643622</v>
      </c>
      <c r="AW18">
        <v>15</v>
      </c>
      <c r="AX18">
        <f>(R18*SUMPRODUCT(K19:$K$23, X19:$X$23)-$AZ$3*SUMPRODUCT(K18:$K$22, W19:$W$23))/Z18</f>
        <v>60985.425397590647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41283.420633416077</v>
      </c>
      <c r="P19">
        <f t="shared" si="22"/>
        <v>2064.171031670804</v>
      </c>
      <c r="Q19" s="4">
        <f t="shared" si="23"/>
        <v>25</v>
      </c>
      <c r="R19">
        <f t="shared" si="0"/>
        <v>500000</v>
      </c>
      <c r="S19">
        <f t="shared" si="1"/>
        <v>55001.992868762885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21162.601359285785</v>
      </c>
      <c r="AC19">
        <f t="shared" si="2"/>
        <v>16506.526014502739</v>
      </c>
      <c r="AE19">
        <f t="shared" si="3"/>
        <v>12389.475746435237</v>
      </c>
      <c r="AF19">
        <f t="shared" si="4"/>
        <v>-619.47378732176185</v>
      </c>
      <c r="AG19">
        <f t="shared" si="4"/>
        <v>-7.5026945177641196</v>
      </c>
      <c r="AH19">
        <f t="shared" si="5"/>
        <v>-21716.456486642233</v>
      </c>
      <c r="AI19">
        <f t="shared" si="6"/>
        <v>-9953.9572220465216</v>
      </c>
      <c r="AJ19">
        <f t="shared" si="7"/>
        <v>4656.0753447830466</v>
      </c>
      <c r="AK19">
        <f t="shared" si="24"/>
        <v>2417.2530835705061</v>
      </c>
      <c r="AL19">
        <f t="shared" si="8"/>
        <v>-2880.6287936929689</v>
      </c>
      <c r="AN19">
        <f t="shared" si="9"/>
        <v>4444.2316137841181</v>
      </c>
      <c r="AO19">
        <f t="shared" si="9"/>
        <v>-222.2115806892059</v>
      </c>
      <c r="AP19">
        <f t="shared" si="9"/>
        <v>-2.6912932271574048</v>
      </c>
      <c r="AQ19">
        <f t="shared" si="9"/>
        <v>-7789.9149594825903</v>
      </c>
      <c r="AR19">
        <f t="shared" si="9"/>
        <v>-3570.5862196148355</v>
      </c>
      <c r="AS19">
        <f t="shared" si="9"/>
        <v>1670.1818274594391</v>
      </c>
      <c r="AT19">
        <f t="shared" si="9"/>
        <v>867.0933938114506</v>
      </c>
      <c r="AU19">
        <f t="shared" si="9"/>
        <v>-1033.310998343946</v>
      </c>
      <c r="AW19">
        <v>16</v>
      </c>
      <c r="AX19">
        <f>(R19*SUMPRODUCT(K20:$K$23, X20:$X$23)-$AZ$3*SUMPRODUCT(K19:$K$22, W20:$W$23))/Z19</f>
        <v>55001.992868762885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41283.420633416077</v>
      </c>
      <c r="P20">
        <f t="shared" si="22"/>
        <v>2064.171031670804</v>
      </c>
      <c r="Q20" s="4">
        <f t="shared" si="23"/>
        <v>25</v>
      </c>
      <c r="R20">
        <f t="shared" si="0"/>
        <v>500000</v>
      </c>
      <c r="S20">
        <f t="shared" si="1"/>
        <v>46655.382792266544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16506.526014502739</v>
      </c>
      <c r="AC20">
        <f t="shared" si="2"/>
        <v>11907.991653826381</v>
      </c>
      <c r="AE20">
        <f t="shared" si="3"/>
        <v>10536.889827546524</v>
      </c>
      <c r="AF20">
        <f t="shared" si="4"/>
        <v>-526.84449137732622</v>
      </c>
      <c r="AG20">
        <f t="shared" si="4"/>
        <v>-6.380824109217369</v>
      </c>
      <c r="AH20">
        <f t="shared" si="5"/>
        <v>-20936.869267382193</v>
      </c>
      <c r="AI20">
        <f t="shared" si="6"/>
        <v>-10933.204755322213</v>
      </c>
      <c r="AJ20">
        <f t="shared" si="7"/>
        <v>4598.5343606763581</v>
      </c>
      <c r="AK20">
        <f t="shared" si="24"/>
        <v>1439.8498243414861</v>
      </c>
      <c r="AL20">
        <f t="shared" si="8"/>
        <v>-4894.8205703043686</v>
      </c>
      <c r="AN20">
        <f t="shared" si="9"/>
        <v>3585.0233375762045</v>
      </c>
      <c r="AO20">
        <f t="shared" si="9"/>
        <v>-179.25116687881024</v>
      </c>
      <c r="AP20">
        <f t="shared" si="9"/>
        <v>-2.1709824928329557</v>
      </c>
      <c r="AQ20">
        <f t="shared" si="9"/>
        <v>-7123.4649092676746</v>
      </c>
      <c r="AR20">
        <f t="shared" si="9"/>
        <v>-3719.8637210631127</v>
      </c>
      <c r="AS20">
        <f t="shared" si="9"/>
        <v>1564.5843575750366</v>
      </c>
      <c r="AT20">
        <f t="shared" si="9"/>
        <v>489.88793727106423</v>
      </c>
      <c r="AU20">
        <f t="shared" si="9"/>
        <v>-1665.3914262170119</v>
      </c>
      <c r="AW20">
        <v>17</v>
      </c>
      <c r="AX20">
        <f>(R20*SUMPRODUCT(K21:$K$23, X21:$X$23)-$AZ$3*SUMPRODUCT(K20:$K$22, W21:$W$23))/Z20</f>
        <v>46655.382792266544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41283.420633416077</v>
      </c>
      <c r="P21">
        <f t="shared" si="22"/>
        <v>2064.171031670804</v>
      </c>
      <c r="Q21" s="4">
        <f t="shared" si="23"/>
        <v>25</v>
      </c>
      <c r="R21">
        <f t="shared" si="0"/>
        <v>500000</v>
      </c>
      <c r="S21">
        <f t="shared" si="1"/>
        <v>35226.385280523755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11907.991653826381</v>
      </c>
      <c r="AC21">
        <f t="shared" si="2"/>
        <v>7497.495524296678</v>
      </c>
      <c r="AE21">
        <f t="shared" si="3"/>
        <v>8786.6597427419074</v>
      </c>
      <c r="AF21">
        <f t="shared" si="4"/>
        <v>-439.33298713709542</v>
      </c>
      <c r="AG21">
        <f t="shared" si="4"/>
        <v>-5.3209373205558173</v>
      </c>
      <c r="AH21">
        <f t="shared" si="5"/>
        <v>-19921.570951387544</v>
      </c>
      <c r="AI21">
        <f t="shared" si="6"/>
        <v>-11579.565133103288</v>
      </c>
      <c r="AJ21">
        <f t="shared" si="7"/>
        <v>4410.4961295297026</v>
      </c>
      <c r="AK21">
        <f t="shared" si="24"/>
        <v>1039.0978344038203</v>
      </c>
      <c r="AL21">
        <f t="shared" si="8"/>
        <v>-6129.9711691697648</v>
      </c>
      <c r="AN21">
        <f t="shared" si="9"/>
        <v>2843.6536060954149</v>
      </c>
      <c r="AO21">
        <f t="shared" si="9"/>
        <v>-142.18268030477074</v>
      </c>
      <c r="AP21">
        <f t="shared" si="9"/>
        <v>-1.7220312430904003</v>
      </c>
      <c r="AQ21">
        <f t="shared" si="9"/>
        <v>-6447.279026798984</v>
      </c>
      <c r="AR21">
        <f t="shared" si="9"/>
        <v>-3747.5301322514297</v>
      </c>
      <c r="AS21">
        <f t="shared" si="9"/>
        <v>1427.3823717558976</v>
      </c>
      <c r="AT21">
        <f t="shared" si="9"/>
        <v>336.28641490631952</v>
      </c>
      <c r="AU21">
        <f t="shared" si="9"/>
        <v>-1983.8613455892128</v>
      </c>
      <c r="AW21">
        <v>18</v>
      </c>
      <c r="AX21">
        <f>(R21*SUMPRODUCT(K22:$K$23, X22:$X$23)-$AZ$3*SUMPRODUCT(K21:$K$22, W22:$W$23))/Z21</f>
        <v>35226.385280523755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41283.420633416077</v>
      </c>
      <c r="P22">
        <f t="shared" si="22"/>
        <v>2064.171031670804</v>
      </c>
      <c r="Q22" s="4">
        <f t="shared" si="23"/>
        <v>25</v>
      </c>
      <c r="R22">
        <f t="shared" si="0"/>
        <v>500000</v>
      </c>
      <c r="S22">
        <f t="shared" si="1"/>
        <v>20028.731425184189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7497.495524296678</v>
      </c>
      <c r="AC22">
        <f t="shared" si="2"/>
        <v>3473.3141806351596</v>
      </c>
      <c r="AE22">
        <f t="shared" si="3"/>
        <v>7159.2297718302225</v>
      </c>
      <c r="AF22">
        <f t="shared" si="4"/>
        <v>-357.96148859151117</v>
      </c>
      <c r="AG22">
        <f t="shared" si="4"/>
        <v>-4.335414593791751</v>
      </c>
      <c r="AH22">
        <f t="shared" si="5"/>
        <v>-18646.267071170161</v>
      </c>
      <c r="AI22">
        <f t="shared" si="6"/>
        <v>-11849.334202525242</v>
      </c>
      <c r="AJ22">
        <f t="shared" si="7"/>
        <v>4024.1813436615184</v>
      </c>
      <c r="AK22">
        <f t="shared" si="24"/>
        <v>1000.9134665274773</v>
      </c>
      <c r="AL22">
        <f t="shared" si="8"/>
        <v>-6824.239392336247</v>
      </c>
      <c r="AN22">
        <f t="shared" si="9"/>
        <v>2165.3864110176137</v>
      </c>
      <c r="AO22">
        <f t="shared" si="9"/>
        <v>-108.26932055088069</v>
      </c>
      <c r="AP22">
        <f t="shared" si="9"/>
        <v>-1.3112929947384755</v>
      </c>
      <c r="AQ22">
        <f t="shared" si="9"/>
        <v>-5639.7649773706089</v>
      </c>
      <c r="AR22">
        <f t="shared" si="9"/>
        <v>-3583.9591798986144</v>
      </c>
      <c r="AS22">
        <f t="shared" si="9"/>
        <v>1217.1571348809475</v>
      </c>
      <c r="AT22">
        <f t="shared" si="9"/>
        <v>302.73709436609636</v>
      </c>
      <c r="AU22">
        <f t="shared" si="9"/>
        <v>-2064.0649506515711</v>
      </c>
      <c r="AW22">
        <v>19</v>
      </c>
      <c r="AX22">
        <f>(R22*SUMPRODUCT(K23:$K$23, X23:$X$23)-$AZ$3*SUMPRODUCT(K22:$K$22, W23:$W$23))/Z22</f>
        <v>20028.731425184189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41283.420633416077</v>
      </c>
      <c r="P23">
        <f t="shared" si="22"/>
        <v>2064.171031670804</v>
      </c>
      <c r="Q23" s="4">
        <f t="shared" si="23"/>
        <v>25</v>
      </c>
      <c r="R23">
        <f t="shared" si="0"/>
        <v>500000</v>
      </c>
      <c r="S23">
        <f t="shared" si="1"/>
        <v>25288.227572080672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3473.3141806351596</v>
      </c>
      <c r="AC23">
        <f t="shared" si="2"/>
        <v>3473.3141806351596</v>
      </c>
      <c r="AE23">
        <f t="shared" si="3"/>
        <v>5670.2388454254287</v>
      </c>
      <c r="AF23">
        <f t="shared" si="4"/>
        <v>-283.51194227127149</v>
      </c>
      <c r="AG23">
        <f t="shared" si="4"/>
        <v>-3.4337263957457549</v>
      </c>
      <c r="AH23">
        <f t="shared" si="5"/>
        <v>-17166.68104216157</v>
      </c>
      <c r="AI23">
        <f t="shared" si="6"/>
        <v>-11783.387865403158</v>
      </c>
      <c r="AJ23">
        <f t="shared" si="7"/>
        <v>0</v>
      </c>
      <c r="AK23">
        <f t="shared" si="24"/>
        <v>920.55826860570994</v>
      </c>
      <c r="AL23">
        <f t="shared" si="8"/>
        <v>-10862.829596797448</v>
      </c>
      <c r="AN23">
        <f t="shared" si="9"/>
        <v>1553.6054121581194</v>
      </c>
      <c r="AO23">
        <f t="shared" si="9"/>
        <v>-77.680270607905996</v>
      </c>
      <c r="AP23">
        <f t="shared" si="9"/>
        <v>-0.94081679056687906</v>
      </c>
      <c r="AQ23">
        <f t="shared" si="9"/>
        <v>-4703.5494099884563</v>
      </c>
      <c r="AR23">
        <f t="shared" si="9"/>
        <v>-3228.5650852288095</v>
      </c>
      <c r="AS23">
        <f t="shared" si="9"/>
        <v>0</v>
      </c>
      <c r="AT23">
        <f t="shared" si="9"/>
        <v>252.22646652117075</v>
      </c>
      <c r="AU23">
        <f t="shared" si="9"/>
        <v>-2976.3386187076389</v>
      </c>
      <c r="AW23">
        <v>20</v>
      </c>
      <c r="AX23">
        <f>(R23*SUMPRODUCT(K$23:$K24, X$23:$X24)-$AZ$3*SUMPRODUCT(K$22:$K23, W$23:$W24))/Z23</f>
        <v>25288.227572080672</v>
      </c>
    </row>
    <row r="25" spans="5:50" x14ac:dyDescent="0.25">
      <c r="AN25" s="8">
        <f t="shared" ref="AN25:AU25" si="25">SUM(AN3:AN23)</f>
        <v>287948.91968010104</v>
      </c>
      <c r="AO25" s="8">
        <f t="shared" si="25"/>
        <v>-45360.011459067122</v>
      </c>
      <c r="AP25" s="8">
        <f t="shared" si="25"/>
        <v>-349.3732200857325</v>
      </c>
      <c r="AQ25" s="8">
        <f t="shared" si="25"/>
        <v>-184065.37182996623</v>
      </c>
      <c r="AR25" s="8">
        <f t="shared" si="25"/>
        <v>58174.163170981985</v>
      </c>
      <c r="AS25" s="8">
        <f t="shared" si="25"/>
        <v>-21318.309687041739</v>
      </c>
      <c r="AT25" s="8">
        <f t="shared" si="25"/>
        <v>37290.709961736327</v>
      </c>
      <c r="AU25" s="9">
        <f t="shared" si="25"/>
        <v>74146.563445676598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9E58-1D09-4B54-8B11-8180C60826D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2432.6463996288439</v>
      </c>
      <c r="K3">
        <v>1</v>
      </c>
      <c r="L3" s="2">
        <v>0</v>
      </c>
      <c r="O3">
        <f>$C$3</f>
        <v>2432.6463996288439</v>
      </c>
      <c r="P3">
        <f>O3*B5</f>
        <v>1946.1171197030753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2432.6463996288439</v>
      </c>
      <c r="AF3">
        <f t="shared" ref="AF3:AG23" si="4">-$Z3*P3</f>
        <v>-1946.1171197030753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286.52927992576861</v>
      </c>
      <c r="AJ3">
        <f t="shared" ref="AJ3:AJ23" si="7">AB3-AC3</f>
        <v>0</v>
      </c>
      <c r="AL3">
        <f t="shared" ref="AL3:AL23" si="8">SUM(AI3:AK3)</f>
        <v>286.52927992576861</v>
      </c>
      <c r="AN3">
        <f t="shared" ref="AN3:AU23" si="9">AE3*$K3</f>
        <v>2432.6463996288439</v>
      </c>
      <c r="AO3">
        <f t="shared" si="9"/>
        <v>-1946.1171197030753</v>
      </c>
      <c r="AP3">
        <f t="shared" si="9"/>
        <v>-200</v>
      </c>
      <c r="AQ3">
        <f t="shared" si="9"/>
        <v>0</v>
      </c>
      <c r="AR3">
        <f t="shared" si="9"/>
        <v>286.52927992576861</v>
      </c>
      <c r="AS3">
        <f t="shared" si="9"/>
        <v>0</v>
      </c>
      <c r="AT3">
        <f t="shared" si="9"/>
        <v>0</v>
      </c>
      <c r="AU3">
        <f t="shared" si="9"/>
        <v>286.52927992576861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1352.133732808813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1000000</v>
      </c>
      <c r="S4">
        <f t="shared" si="1"/>
        <v>266.71457784489348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263.73801088368054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-1160.1210000000001</v>
      </c>
      <c r="AI4">
        <f t="shared" si="6"/>
        <v>-1160.1210000000001</v>
      </c>
      <c r="AJ4">
        <f t="shared" si="7"/>
        <v>-263.73801088368054</v>
      </c>
      <c r="AK4">
        <f>G4*MAX(0, SUM(AB4, AE4:AF4))</f>
        <v>0</v>
      </c>
      <c r="AL4">
        <f t="shared" si="8"/>
        <v>-1423.8590108836806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-1088.3957219251336</v>
      </c>
      <c r="AR4">
        <f t="shared" si="9"/>
        <v>-1088.3957219251336</v>
      </c>
      <c r="AS4">
        <f t="shared" si="9"/>
        <v>-247.4322271166906</v>
      </c>
      <c r="AT4">
        <f t="shared" si="9"/>
        <v>0</v>
      </c>
      <c r="AU4">
        <f t="shared" si="9"/>
        <v>-1335.8279490418242</v>
      </c>
      <c r="AW4">
        <v>1</v>
      </c>
      <c r="AX4">
        <f>(R4*SUMPRODUCT(K5:$K$23, X5:$X$23)-$AZ$3*SUMPRODUCT(K4:$K$22, W5:$W$23))/Z4</f>
        <v>266.71457784489348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2432.6463996288439</v>
      </c>
      <c r="P5">
        <f t="shared" ref="P5:P23" si="22">O5*$C$5</f>
        <v>121.63231998144221</v>
      </c>
      <c r="Q5" s="4">
        <f t="shared" ref="Q5:Q23" si="23">$C$8</f>
        <v>25</v>
      </c>
      <c r="R5">
        <f t="shared" si="0"/>
        <v>1000000</v>
      </c>
      <c r="S5">
        <f t="shared" si="1"/>
        <v>528.96769084256346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263.73801088368054</v>
      </c>
      <c r="AC5">
        <f t="shared" si="2"/>
        <v>517.22061288909572</v>
      </c>
      <c r="AE5">
        <f t="shared" si="3"/>
        <v>2378.6232761292881</v>
      </c>
      <c r="AF5">
        <f t="shared" si="4"/>
        <v>-118.93116380646443</v>
      </c>
      <c r="AG5">
        <f t="shared" si="4"/>
        <v>-24.444811178601643</v>
      </c>
      <c r="AH5">
        <f t="shared" si="5"/>
        <v>-1159.0330659342058</v>
      </c>
      <c r="AI5">
        <f t="shared" si="6"/>
        <v>1076.2142352100159</v>
      </c>
      <c r="AJ5">
        <f t="shared" si="7"/>
        <v>-253.48260200541517</v>
      </c>
      <c r="AK5">
        <f>G5*SUM(AB5, AE5:AF5)</f>
        <v>103.46063505146667</v>
      </c>
      <c r="AL5">
        <f t="shared" si="8"/>
        <v>926.19226825606734</v>
      </c>
      <c r="AN5">
        <f t="shared" si="9"/>
        <v>2054.0898908896434</v>
      </c>
      <c r="AO5">
        <f t="shared" si="9"/>
        <v>-102.70449454448219</v>
      </c>
      <c r="AP5">
        <f t="shared" si="9"/>
        <v>-21.109622541145335</v>
      </c>
      <c r="AQ5">
        <f t="shared" si="9"/>
        <v>-1000.8975056430404</v>
      </c>
      <c r="AR5">
        <f t="shared" si="9"/>
        <v>929.37826816097504</v>
      </c>
      <c r="AS5">
        <f t="shared" si="9"/>
        <v>-218.89807247788204</v>
      </c>
      <c r="AT5">
        <f t="shared" si="9"/>
        <v>89.34472587440078</v>
      </c>
      <c r="AU5">
        <f t="shared" si="9"/>
        <v>799.82492155749378</v>
      </c>
      <c r="AW5">
        <v>2</v>
      </c>
      <c r="AX5">
        <f>(R5*SUMPRODUCT(K6:$K$23, X6:$X$23)-$AZ$3*SUMPRODUCT(K5:$K$22, W6:$W$23))/Z5</f>
        <v>528.96769084256346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2432.6463996288439</v>
      </c>
      <c r="P6">
        <f t="shared" si="22"/>
        <v>121.63231998144221</v>
      </c>
      <c r="Q6" s="4">
        <f t="shared" si="23"/>
        <v>25</v>
      </c>
      <c r="R6">
        <f t="shared" si="0"/>
        <v>1000000</v>
      </c>
      <c r="S6">
        <f t="shared" si="1"/>
        <v>780.80615497748784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517.22061288909572</v>
      </c>
      <c r="AC6">
        <f t="shared" si="2"/>
        <v>754.92538267588134</v>
      </c>
      <c r="AE6">
        <f t="shared" si="3"/>
        <v>2352.0133677837862</v>
      </c>
      <c r="AF6">
        <f t="shared" si="4"/>
        <v>-117.60066838918931</v>
      </c>
      <c r="AG6">
        <f t="shared" si="4"/>
        <v>-24.171344509241454</v>
      </c>
      <c r="AH6">
        <f t="shared" si="5"/>
        <v>-1160.7423029669562</v>
      </c>
      <c r="AI6">
        <f t="shared" si="6"/>
        <v>1049.4990519183993</v>
      </c>
      <c r="AJ6">
        <f t="shared" si="7"/>
        <v>-237.70476978678562</v>
      </c>
      <c r="AK6">
        <f>G6*SUM(AB6, AE6:AF6)</f>
        <v>160.97054876859605</v>
      </c>
      <c r="AL6">
        <f t="shared" si="8"/>
        <v>972.76483090020974</v>
      </c>
      <c r="AN6">
        <f t="shared" si="9"/>
        <v>1831.8096785721705</v>
      </c>
      <c r="AO6">
        <f t="shared" si="9"/>
        <v>-91.590483928608521</v>
      </c>
      <c r="AP6">
        <f t="shared" si="9"/>
        <v>-18.825276855399689</v>
      </c>
      <c r="AQ6">
        <f t="shared" si="9"/>
        <v>-904.01653920297019</v>
      </c>
      <c r="AR6">
        <f t="shared" si="9"/>
        <v>817.37737858519222</v>
      </c>
      <c r="AS6">
        <f t="shared" si="9"/>
        <v>-185.13070712199769</v>
      </c>
      <c r="AT6">
        <f t="shared" si="9"/>
        <v>125.36808388858364</v>
      </c>
      <c r="AU6">
        <f t="shared" si="9"/>
        <v>757.61475535177817</v>
      </c>
      <c r="AW6">
        <v>3</v>
      </c>
      <c r="AX6">
        <f>(R6*SUMPRODUCT(K7:$K$23, X7:$X$23)-$AZ$3*SUMPRODUCT(K6:$K$22, W7:$W$23))/Z6</f>
        <v>780.80615497748784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2432.6463996288439</v>
      </c>
      <c r="P7">
        <f t="shared" si="22"/>
        <v>121.63231998144221</v>
      </c>
      <c r="Q7" s="4">
        <f t="shared" si="23"/>
        <v>25</v>
      </c>
      <c r="R7">
        <f t="shared" si="0"/>
        <v>1000000</v>
      </c>
      <c r="S7">
        <f t="shared" si="1"/>
        <v>996.85539655204605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754.92538267588134</v>
      </c>
      <c r="AC7">
        <f t="shared" si="2"/>
        <v>953.01571545899242</v>
      </c>
      <c r="AE7">
        <f t="shared" si="3"/>
        <v>2325.6635385832342</v>
      </c>
      <c r="AF7">
        <f t="shared" si="4"/>
        <v>-116.28317692916173</v>
      </c>
      <c r="AG7">
        <f t="shared" si="4"/>
        <v>-23.900550640426694</v>
      </c>
      <c r="AH7">
        <f t="shared" si="5"/>
        <v>-1163.2169488938339</v>
      </c>
      <c r="AI7">
        <f t="shared" si="6"/>
        <v>1022.2628621198119</v>
      </c>
      <c r="AJ7">
        <f t="shared" si="7"/>
        <v>-198.09033278311108</v>
      </c>
      <c r="AK7">
        <f>G7*SUM(AB7, AE7:AF7)</f>
        <v>145.54741204660073</v>
      </c>
      <c r="AL7">
        <f t="shared" si="8"/>
        <v>969.71994138330149</v>
      </c>
      <c r="AN7">
        <f t="shared" si="9"/>
        <v>1639.6195715770859</v>
      </c>
      <c r="AO7">
        <f t="shared" si="9"/>
        <v>-81.980978578854305</v>
      </c>
      <c r="AP7">
        <f t="shared" si="9"/>
        <v>-16.850163384074722</v>
      </c>
      <c r="AQ7">
        <f t="shared" si="9"/>
        <v>-820.08134184292885</v>
      </c>
      <c r="AR7">
        <f t="shared" si="9"/>
        <v>720.70708777122798</v>
      </c>
      <c r="AS7">
        <f t="shared" si="9"/>
        <v>-139.65596535484525</v>
      </c>
      <c r="AT7">
        <f t="shared" si="9"/>
        <v>102.61260127480827</v>
      </c>
      <c r="AU7">
        <f t="shared" si="9"/>
        <v>683.66372369119097</v>
      </c>
      <c r="AW7">
        <v>4</v>
      </c>
      <c r="AX7">
        <f>(R7*SUMPRODUCT(K8:$K$23, X8:$X$23)-$AZ$3*SUMPRODUCT(K7:$K$22, W8:$W$23))/Z7</f>
        <v>996.85539655204605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2432.6463996288439</v>
      </c>
      <c r="P8">
        <f t="shared" si="22"/>
        <v>121.63231998144221</v>
      </c>
      <c r="Q8" s="4">
        <f t="shared" si="23"/>
        <v>25</v>
      </c>
      <c r="R8">
        <f t="shared" si="0"/>
        <v>1000000</v>
      </c>
      <c r="S8">
        <f t="shared" si="1"/>
        <v>1159.136572558938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953.01571545899242</v>
      </c>
      <c r="AC8">
        <f t="shared" si="2"/>
        <v>1095.7231213516461</v>
      </c>
      <c r="AE8">
        <f t="shared" si="3"/>
        <v>2299.5624236596409</v>
      </c>
      <c r="AF8">
        <f t="shared" si="4"/>
        <v>-114.97812118298205</v>
      </c>
      <c r="AG8">
        <f t="shared" si="4"/>
        <v>-23.632312776843481</v>
      </c>
      <c r="AH8">
        <f t="shared" si="5"/>
        <v>-1169.2942871578002</v>
      </c>
      <c r="AI8">
        <f t="shared" si="6"/>
        <v>991.65770254201516</v>
      </c>
      <c r="AJ8">
        <f t="shared" si="7"/>
        <v>-142.7074058926537</v>
      </c>
      <c r="AK8">
        <f t="shared" ref="AK8:AK23" si="24">G8*SUM(AB8:AB8, AE8:AF8)</f>
        <v>66.830880382029363</v>
      </c>
      <c r="AL8">
        <f t="shared" si="8"/>
        <v>915.78117703139083</v>
      </c>
      <c r="AN8">
        <f t="shared" si="9"/>
        <v>1511.6251608735213</v>
      </c>
      <c r="AO8">
        <f t="shared" si="9"/>
        <v>-75.581258043676073</v>
      </c>
      <c r="AP8">
        <f t="shared" si="9"/>
        <v>-15.534780980747495</v>
      </c>
      <c r="AQ8">
        <f t="shared" si="9"/>
        <v>-768.63956670524055</v>
      </c>
      <c r="AR8">
        <f t="shared" si="9"/>
        <v>651.86955514385727</v>
      </c>
      <c r="AS8">
        <f t="shared" si="9"/>
        <v>-93.809197424185413</v>
      </c>
      <c r="AT8">
        <f t="shared" si="9"/>
        <v>43.93150595495932</v>
      </c>
      <c r="AU8">
        <f t="shared" si="9"/>
        <v>601.99186367463119</v>
      </c>
      <c r="AW8">
        <v>5</v>
      </c>
      <c r="AX8">
        <f>(R8*SUMPRODUCT(K9:$K$23, X9:$X$23)-$AZ$3*SUMPRODUCT(K8:$K$22, W9:$W$23))/Z8</f>
        <v>1159.136572558938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2432.6463996288439</v>
      </c>
      <c r="P9">
        <f t="shared" si="22"/>
        <v>121.63231998144221</v>
      </c>
      <c r="Q9" s="4">
        <f t="shared" si="23"/>
        <v>25</v>
      </c>
      <c r="R9">
        <f t="shared" si="0"/>
        <v>1000000</v>
      </c>
      <c r="S9">
        <f t="shared" si="1"/>
        <v>1278.8927247890983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1095.7231213516461</v>
      </c>
      <c r="AC9">
        <f t="shared" si="2"/>
        <v>1195.3223653314781</v>
      </c>
      <c r="AE9">
        <f t="shared" si="3"/>
        <v>2273.6830009717801</v>
      </c>
      <c r="AF9">
        <f t="shared" si="4"/>
        <v>-113.68415004858902</v>
      </c>
      <c r="AG9">
        <f t="shared" si="4"/>
        <v>-23.366353216384866</v>
      </c>
      <c r="AH9">
        <f t="shared" si="5"/>
        <v>-1185.4573076071779</v>
      </c>
      <c r="AI9">
        <f t="shared" si="6"/>
        <v>951.17519009962825</v>
      </c>
      <c r="AJ9">
        <f t="shared" si="7"/>
        <v>-99.599243979831954</v>
      </c>
      <c r="AK9">
        <f t="shared" si="24"/>
        <v>19.20875963642154</v>
      </c>
      <c r="AL9">
        <f t="shared" si="8"/>
        <v>870.78470575621782</v>
      </c>
      <c r="AN9">
        <f t="shared" si="9"/>
        <v>1420.4649634756136</v>
      </c>
      <c r="AO9">
        <f t="shared" si="9"/>
        <v>-71.023248173780686</v>
      </c>
      <c r="AP9">
        <f t="shared" si="9"/>
        <v>-14.597939138342692</v>
      </c>
      <c r="AQ9">
        <f t="shared" si="9"/>
        <v>-740.60481185478545</v>
      </c>
      <c r="AR9">
        <f t="shared" si="9"/>
        <v>594.23896430870468</v>
      </c>
      <c r="AS9">
        <f t="shared" si="9"/>
        <v>-62.223817656877785</v>
      </c>
      <c r="AT9">
        <f t="shared" si="9"/>
        <v>12.000516362087195</v>
      </c>
      <c r="AU9">
        <f t="shared" si="9"/>
        <v>544.01566301391404</v>
      </c>
      <c r="AW9">
        <v>6</v>
      </c>
      <c r="AX9">
        <f>(R9*SUMPRODUCT(K10:$K$23, X10:$X$23)-$AZ$3*SUMPRODUCT(K9:$K$22, W10:$W$23))/Z9</f>
        <v>1278.8927247890983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2432.6463996288439</v>
      </c>
      <c r="P10">
        <f t="shared" si="22"/>
        <v>121.63231998144221</v>
      </c>
      <c r="Q10" s="4">
        <f t="shared" si="23"/>
        <v>25</v>
      </c>
      <c r="R10">
        <f t="shared" si="0"/>
        <v>1000000</v>
      </c>
      <c r="S10">
        <f t="shared" si="1"/>
        <v>1372.7921493950864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1195.3223653314781</v>
      </c>
      <c r="AC10">
        <f t="shared" si="2"/>
        <v>1268.5984739934156</v>
      </c>
      <c r="AE10">
        <f t="shared" si="3"/>
        <v>2248.0107507131215</v>
      </c>
      <c r="AF10">
        <f t="shared" si="4"/>
        <v>-112.4005375356561</v>
      </c>
      <c r="AG10">
        <f t="shared" si="4"/>
        <v>-23.10252274083183</v>
      </c>
      <c r="AH10">
        <f t="shared" si="5"/>
        <v>-1206.6777355675181</v>
      </c>
      <c r="AI10">
        <f t="shared" si="6"/>
        <v>905.82995486911568</v>
      </c>
      <c r="AJ10">
        <f t="shared" si="7"/>
        <v>-73.276108661937542</v>
      </c>
      <c r="AK10">
        <f t="shared" si="24"/>
        <v>13.656823571886671</v>
      </c>
      <c r="AL10">
        <f t="shared" si="8"/>
        <v>846.2106697790648</v>
      </c>
      <c r="AN10">
        <f t="shared" si="9"/>
        <v>1334.371908706396</v>
      </c>
      <c r="AO10">
        <f t="shared" si="9"/>
        <v>-66.718595435319813</v>
      </c>
      <c r="AP10">
        <f t="shared" si="9"/>
        <v>-13.713171681157455</v>
      </c>
      <c r="AQ10">
        <f t="shared" si="9"/>
        <v>-716.25852887579003</v>
      </c>
      <c r="AR10">
        <f t="shared" si="9"/>
        <v>537.68161271412873</v>
      </c>
      <c r="AS10">
        <f t="shared" si="9"/>
        <v>-43.495157194773</v>
      </c>
      <c r="AT10">
        <f t="shared" si="9"/>
        <v>8.1064032859736397</v>
      </c>
      <c r="AU10">
        <f t="shared" si="9"/>
        <v>502.29285880532939</v>
      </c>
      <c r="AW10">
        <v>7</v>
      </c>
      <c r="AX10">
        <f>(R10*SUMPRODUCT(K11:$K$23, X11:$X$23)-$AZ$3*SUMPRODUCT(K10:$K$22, W11:$W$23))/Z10</f>
        <v>1372.7921493950864</v>
      </c>
    </row>
    <row r="11" spans="1:52" x14ac:dyDescent="0.25">
      <c r="A11" t="s">
        <v>33</v>
      </c>
      <c r="C11" s="7">
        <f>AU25</f>
        <v>5979.2242629739994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2432.6463996288439</v>
      </c>
      <c r="P11">
        <f t="shared" si="22"/>
        <v>121.63231998144221</v>
      </c>
      <c r="Q11" s="4">
        <f t="shared" si="23"/>
        <v>25</v>
      </c>
      <c r="R11">
        <f t="shared" si="0"/>
        <v>1000000</v>
      </c>
      <c r="S11">
        <f t="shared" si="1"/>
        <v>1442.6189700286948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1268.5984739934156</v>
      </c>
      <c r="AC11">
        <f t="shared" si="2"/>
        <v>1318.0251632288837</v>
      </c>
      <c r="AE11">
        <f t="shared" si="3"/>
        <v>2222.5474879795793</v>
      </c>
      <c r="AF11">
        <f t="shared" si="4"/>
        <v>-111.12737439897897</v>
      </c>
      <c r="AG11">
        <f t="shared" si="4"/>
        <v>-22.840840003695973</v>
      </c>
      <c r="AH11">
        <f t="shared" si="5"/>
        <v>-1226.3003891015462</v>
      </c>
      <c r="AI11">
        <f t="shared" si="6"/>
        <v>862.27888447535793</v>
      </c>
      <c r="AJ11">
        <f t="shared" si="7"/>
        <v>-49.426689235468075</v>
      </c>
      <c r="AK11">
        <f t="shared" si="24"/>
        <v>8.1120446101776373</v>
      </c>
      <c r="AL11">
        <f t="shared" si="8"/>
        <v>820.96423985006754</v>
      </c>
      <c r="AN11">
        <f t="shared" si="9"/>
        <v>1254.6433204080272</v>
      </c>
      <c r="AO11">
        <f t="shared" si="9"/>
        <v>-62.732166020401365</v>
      </c>
      <c r="AP11">
        <f t="shared" si="9"/>
        <v>-12.893811042569235</v>
      </c>
      <c r="AQ11">
        <f t="shared" si="9"/>
        <v>-692.25499132019263</v>
      </c>
      <c r="AR11">
        <f t="shared" si="9"/>
        <v>486.76235202486379</v>
      </c>
      <c r="AS11">
        <f t="shared" si="9"/>
        <v>-27.901705513404593</v>
      </c>
      <c r="AT11">
        <f t="shared" si="9"/>
        <v>4.5793048922718107</v>
      </c>
      <c r="AU11">
        <f t="shared" si="9"/>
        <v>463.43995140373107</v>
      </c>
      <c r="AW11">
        <v>8</v>
      </c>
      <c r="AX11">
        <f>(R11*SUMPRODUCT(K12:$K$23, X12:$X$23)-$AZ$3*SUMPRODUCT(K11:$K$22, W12:$W$23))/Z11</f>
        <v>1442.6189700286948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2432.6463996288439</v>
      </c>
      <c r="P12">
        <f t="shared" si="22"/>
        <v>121.63231998144221</v>
      </c>
      <c r="Q12" s="4">
        <f t="shared" si="23"/>
        <v>25</v>
      </c>
      <c r="R12">
        <f t="shared" si="0"/>
        <v>1000000</v>
      </c>
      <c r="S12">
        <f t="shared" si="1"/>
        <v>1485.984974140782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1318.0251632288837</v>
      </c>
      <c r="AC12">
        <f t="shared" si="2"/>
        <v>1342.2053054907383</v>
      </c>
      <c r="AE12">
        <f t="shared" si="3"/>
        <v>2197.2704709566201</v>
      </c>
      <c r="AF12">
        <f t="shared" si="4"/>
        <v>-109.86352354783101</v>
      </c>
      <c r="AG12">
        <f t="shared" si="4"/>
        <v>-22.581071290219821</v>
      </c>
      <c r="AH12">
        <f t="shared" si="5"/>
        <v>-1254.4125375677818</v>
      </c>
      <c r="AI12">
        <f t="shared" si="6"/>
        <v>810.41333855078756</v>
      </c>
      <c r="AJ12">
        <f t="shared" si="7"/>
        <v>-24.180142261854598</v>
      </c>
      <c r="AK12">
        <f t="shared" si="24"/>
        <v>7.8324938544666471</v>
      </c>
      <c r="AL12">
        <f t="shared" si="8"/>
        <v>794.06569014339959</v>
      </c>
      <c r="AN12">
        <f t="shared" si="9"/>
        <v>1179.1750838554331</v>
      </c>
      <c r="AO12">
        <f t="shared" si="9"/>
        <v>-58.95875419277165</v>
      </c>
      <c r="AP12">
        <f t="shared" si="9"/>
        <v>-12.118233501130119</v>
      </c>
      <c r="AQ12">
        <f t="shared" si="9"/>
        <v>-673.18613194297018</v>
      </c>
      <c r="AR12">
        <f t="shared" si="9"/>
        <v>434.91196421856102</v>
      </c>
      <c r="AS12">
        <f t="shared" si="9"/>
        <v>-12.976382132348608</v>
      </c>
      <c r="AT12">
        <f t="shared" si="9"/>
        <v>4.2033430657341286</v>
      </c>
      <c r="AU12">
        <f t="shared" si="9"/>
        <v>426.13892515194658</v>
      </c>
      <c r="AW12">
        <v>9</v>
      </c>
      <c r="AX12">
        <f>(R12*SUMPRODUCT(K13:$K$23, X13:$X$23)-$AZ$3*SUMPRODUCT(K12:$K$22, W13:$W$23))/Z12</f>
        <v>1485.984974140782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2432.6463996288439</v>
      </c>
      <c r="P13">
        <f t="shared" si="22"/>
        <v>121.63231998144221</v>
      </c>
      <c r="Q13" s="4">
        <f t="shared" si="23"/>
        <v>25</v>
      </c>
      <c r="R13">
        <f t="shared" si="0"/>
        <v>1000000</v>
      </c>
      <c r="S13">
        <f t="shared" si="1"/>
        <v>1503.7073291603876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1342.2053054907383</v>
      </c>
      <c r="AC13">
        <f t="shared" si="2"/>
        <v>1342.7007953865941</v>
      </c>
      <c r="AE13">
        <f t="shared" si="3"/>
        <v>2172.1755240095613</v>
      </c>
      <c r="AF13">
        <f t="shared" si="4"/>
        <v>-108.60877620047809</v>
      </c>
      <c r="AG13">
        <f t="shared" si="4"/>
        <v>-22.323173687932787</v>
      </c>
      <c r="AH13">
        <f t="shared" si="5"/>
        <v>-1283.4755753934367</v>
      </c>
      <c r="AI13">
        <f t="shared" si="6"/>
        <v>757.7679987277138</v>
      </c>
      <c r="AJ13">
        <f t="shared" si="7"/>
        <v>-0.49548989585582603</v>
      </c>
      <c r="AK13">
        <f t="shared" si="24"/>
        <v>6.8115441065996434</v>
      </c>
      <c r="AL13">
        <f t="shared" si="8"/>
        <v>764.0840529384576</v>
      </c>
      <c r="AN13">
        <f t="shared" si="9"/>
        <v>1108.4033162242301</v>
      </c>
      <c r="AO13">
        <f t="shared" si="9"/>
        <v>-55.420165811211518</v>
      </c>
      <c r="AP13">
        <f t="shared" si="9"/>
        <v>-11.390920978007147</v>
      </c>
      <c r="AQ13">
        <f t="shared" si="9"/>
        <v>-654.92340206141887</v>
      </c>
      <c r="AR13">
        <f t="shared" si="9"/>
        <v>386.66882737359265</v>
      </c>
      <c r="AS13">
        <f t="shared" si="9"/>
        <v>-0.25283529698761975</v>
      </c>
      <c r="AT13">
        <f t="shared" si="9"/>
        <v>3.4757495390733548</v>
      </c>
      <c r="AU13">
        <f t="shared" si="9"/>
        <v>389.89174161567837</v>
      </c>
      <c r="AW13">
        <v>10</v>
      </c>
      <c r="AX13">
        <f>(R13*SUMPRODUCT(K14:$K$23, X14:$X$23)-$AZ$3*SUMPRODUCT(K13:$K$22, W14:$W$23))/Z13</f>
        <v>1503.7073291603876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2432.6463996288439</v>
      </c>
      <c r="P14">
        <f t="shared" si="22"/>
        <v>121.63231998144221</v>
      </c>
      <c r="Q14" s="4">
        <f t="shared" si="23"/>
        <v>25</v>
      </c>
      <c r="R14">
        <f t="shared" si="0"/>
        <v>1000000</v>
      </c>
      <c r="S14">
        <f t="shared" si="1"/>
        <v>1494.0170997255186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1342.7007953865941</v>
      </c>
      <c r="AC14">
        <f t="shared" si="2"/>
        <v>1318.7373514103356</v>
      </c>
      <c r="AE14">
        <f t="shared" si="3"/>
        <v>2147.2456175727903</v>
      </c>
      <c r="AF14">
        <f t="shared" si="4"/>
        <v>-107.36228087863952</v>
      </c>
      <c r="AG14">
        <f t="shared" si="4"/>
        <v>-22.066972186138539</v>
      </c>
      <c r="AH14">
        <f t="shared" si="5"/>
        <v>-1318.7905965967429</v>
      </c>
      <c r="AI14">
        <f t="shared" si="6"/>
        <v>699.02576791126921</v>
      </c>
      <c r="AJ14">
        <f t="shared" si="7"/>
        <v>23.963443976258532</v>
      </c>
      <c r="AK14">
        <f t="shared" si="24"/>
        <v>6.0886514377453409</v>
      </c>
      <c r="AL14">
        <f t="shared" si="8"/>
        <v>729.07786332527303</v>
      </c>
      <c r="AN14">
        <f t="shared" si="9"/>
        <v>1042.1174138787869</v>
      </c>
      <c r="AO14">
        <f t="shared" si="9"/>
        <v>-52.105870693939352</v>
      </c>
      <c r="AP14">
        <f t="shared" si="9"/>
        <v>-10.70970912621935</v>
      </c>
      <c r="AQ14">
        <f t="shared" si="9"/>
        <v>-640.04538406117911</v>
      </c>
      <c r="AR14">
        <f t="shared" si="9"/>
        <v>339.25644999744907</v>
      </c>
      <c r="AS14">
        <f t="shared" si="9"/>
        <v>11.63011909759838</v>
      </c>
      <c r="AT14">
        <f t="shared" si="9"/>
        <v>2.9549901689797897</v>
      </c>
      <c r="AU14">
        <f t="shared" si="9"/>
        <v>353.84155926402724</v>
      </c>
      <c r="AW14">
        <v>11</v>
      </c>
      <c r="AX14">
        <f>(R14*SUMPRODUCT(K15:$K$23, X15:$X$23)-$AZ$3*SUMPRODUCT(K14:$K$22, W15:$W$23))/Z14</f>
        <v>1494.0170997255186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2432.6463996288439</v>
      </c>
      <c r="P15">
        <f t="shared" si="22"/>
        <v>121.63231998144221</v>
      </c>
      <c r="Q15" s="4">
        <f t="shared" si="23"/>
        <v>25</v>
      </c>
      <c r="R15">
        <f t="shared" si="0"/>
        <v>1000000</v>
      </c>
      <c r="S15">
        <f t="shared" si="1"/>
        <v>1450.0653527436109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1318.7373514103356</v>
      </c>
      <c r="AC15">
        <f t="shared" si="2"/>
        <v>1265.1537713331213</v>
      </c>
      <c r="AE15">
        <f t="shared" si="3"/>
        <v>2122.4365929350915</v>
      </c>
      <c r="AF15">
        <f t="shared" si="4"/>
        <v>-106.12182964675458</v>
      </c>
      <c r="AG15">
        <f t="shared" si="4"/>
        <v>-21.812012971335641</v>
      </c>
      <c r="AH15">
        <f t="shared" si="5"/>
        <v>-1371.5797176605406</v>
      </c>
      <c r="AI15">
        <f t="shared" si="6"/>
        <v>622.92303265646069</v>
      </c>
      <c r="AJ15">
        <f t="shared" si="7"/>
        <v>53.583580077214265</v>
      </c>
      <c r="AK15">
        <f t="shared" si="24"/>
        <v>13.673713670264558</v>
      </c>
      <c r="AL15">
        <f t="shared" si="8"/>
        <v>690.18032640393949</v>
      </c>
      <c r="AN15">
        <f t="shared" si="9"/>
        <v>979.25364693085737</v>
      </c>
      <c r="AO15">
        <f t="shared" si="9"/>
        <v>-48.96268234654287</v>
      </c>
      <c r="AP15">
        <f t="shared" si="9"/>
        <v>-10.06366612796937</v>
      </c>
      <c r="AQ15">
        <f t="shared" si="9"/>
        <v>-632.82193920247562</v>
      </c>
      <c r="AR15">
        <f t="shared" si="9"/>
        <v>287.40535925386945</v>
      </c>
      <c r="AS15">
        <f t="shared" si="9"/>
        <v>24.722489416591205</v>
      </c>
      <c r="AT15">
        <f t="shared" si="9"/>
        <v>6.3088028274983579</v>
      </c>
      <c r="AU15">
        <f t="shared" si="9"/>
        <v>318.43665149795902</v>
      </c>
      <c r="AW15">
        <v>12</v>
      </c>
      <c r="AX15">
        <f>(R15*SUMPRODUCT(K16:$K$23, X16:$X$23)-$AZ$3*SUMPRODUCT(K15:$K$22, W16:$W$23))/Z15</f>
        <v>1450.0653527436109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2432.6463996288439</v>
      </c>
      <c r="P16">
        <f t="shared" si="22"/>
        <v>121.63231998144221</v>
      </c>
      <c r="Q16" s="4">
        <f t="shared" si="23"/>
        <v>25</v>
      </c>
      <c r="R16">
        <f t="shared" si="0"/>
        <v>1000000</v>
      </c>
      <c r="S16">
        <f t="shared" si="1"/>
        <v>1371.219455991039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1265.1537713331213</v>
      </c>
      <c r="AC16">
        <f t="shared" si="2"/>
        <v>1182.4332211815067</v>
      </c>
      <c r="AE16">
        <f t="shared" si="3"/>
        <v>2097.7254266202058</v>
      </c>
      <c r="AF16">
        <f t="shared" si="4"/>
        <v>-104.88627133101029</v>
      </c>
      <c r="AG16">
        <f t="shared" si="4"/>
        <v>-21.558059434164598</v>
      </c>
      <c r="AH16">
        <f t="shared" si="5"/>
        <v>-1433.3362983074542</v>
      </c>
      <c r="AI16">
        <f t="shared" si="6"/>
        <v>537.94479754757685</v>
      </c>
      <c r="AJ16">
        <f t="shared" si="7"/>
        <v>82.720550151614589</v>
      </c>
      <c r="AK16">
        <f t="shared" si="24"/>
        <v>23.131749779018449</v>
      </c>
      <c r="AL16">
        <f t="shared" si="8"/>
        <v>643.79709747820993</v>
      </c>
      <c r="AN16">
        <f t="shared" si="9"/>
        <v>917.65655084101184</v>
      </c>
      <c r="AO16">
        <f t="shared" si="9"/>
        <v>-45.882827542050592</v>
      </c>
      <c r="AP16">
        <f t="shared" si="9"/>
        <v>-9.4306405462485348</v>
      </c>
      <c r="AQ16">
        <f t="shared" si="9"/>
        <v>-627.01744804573013</v>
      </c>
      <c r="AR16">
        <f t="shared" si="9"/>
        <v>235.32563470698258</v>
      </c>
      <c r="AS16">
        <f t="shared" si="9"/>
        <v>36.186363464213734</v>
      </c>
      <c r="AT16">
        <f t="shared" si="9"/>
        <v>10.119056311069144</v>
      </c>
      <c r="AU16">
        <f t="shared" si="9"/>
        <v>281.63105448226548</v>
      </c>
      <c r="AW16">
        <v>13</v>
      </c>
      <c r="AX16">
        <f>(R16*SUMPRODUCT(K17:$K$23, X17:$X$23)-$AZ$3*SUMPRODUCT(K16:$K$22, W17:$W$23))/Z16</f>
        <v>1371.219455991039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2432.6463996288439</v>
      </c>
      <c r="P17">
        <f t="shared" si="22"/>
        <v>121.63231998144221</v>
      </c>
      <c r="Q17" s="4">
        <f t="shared" si="23"/>
        <v>25</v>
      </c>
      <c r="R17">
        <f t="shared" si="0"/>
        <v>1000000</v>
      </c>
      <c r="S17">
        <f t="shared" si="1"/>
        <v>1263.1679809477544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1182.4332211815067</v>
      </c>
      <c r="AC17">
        <f t="shared" si="2"/>
        <v>1076.476908952744</v>
      </c>
      <c r="AE17">
        <f t="shared" si="3"/>
        <v>2073.1111905501907</v>
      </c>
      <c r="AF17">
        <f t="shared" si="4"/>
        <v>-103.65555952750954</v>
      </c>
      <c r="AG17">
        <f t="shared" si="4"/>
        <v>-21.305102036885543</v>
      </c>
      <c r="AH17">
        <f t="shared" si="5"/>
        <v>-1495.0721174963717</v>
      </c>
      <c r="AI17">
        <f t="shared" si="6"/>
        <v>453.07841148942407</v>
      </c>
      <c r="AJ17">
        <f t="shared" si="7"/>
        <v>105.95631222876273</v>
      </c>
      <c r="AK17">
        <f t="shared" si="24"/>
        <v>43.49606616041779</v>
      </c>
      <c r="AL17">
        <f t="shared" si="8"/>
        <v>602.53078987860454</v>
      </c>
      <c r="AN17">
        <f t="shared" si="9"/>
        <v>854.18571749441821</v>
      </c>
      <c r="AO17">
        <f t="shared" si="9"/>
        <v>-42.709285874720912</v>
      </c>
      <c r="AP17">
        <f t="shared" si="9"/>
        <v>-8.7783588032434956</v>
      </c>
      <c r="AQ17">
        <f t="shared" si="9"/>
        <v>-616.01580041184923</v>
      </c>
      <c r="AR17">
        <f t="shared" si="9"/>
        <v>186.68227240460465</v>
      </c>
      <c r="AS17">
        <f t="shared" si="9"/>
        <v>43.657266912040768</v>
      </c>
      <c r="AT17">
        <f t="shared" si="9"/>
        <v>17.921720094309457</v>
      </c>
      <c r="AU17">
        <f t="shared" si="9"/>
        <v>248.26125941095486</v>
      </c>
      <c r="AW17">
        <v>14</v>
      </c>
      <c r="AX17">
        <f>(R17*SUMPRODUCT(K18:$K$23, X18:$X$23)-$AZ$3*SUMPRODUCT(K17:$K$22, W18:$W$23))/Z17</f>
        <v>1263.1679809477544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2432.6463996288439</v>
      </c>
      <c r="P18">
        <f t="shared" si="22"/>
        <v>121.63231998144221</v>
      </c>
      <c r="Q18" s="4">
        <f t="shared" si="23"/>
        <v>25</v>
      </c>
      <c r="R18">
        <f t="shared" si="0"/>
        <v>1000000</v>
      </c>
      <c r="S18">
        <f t="shared" si="1"/>
        <v>1129.1330515180762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1076.476908952744</v>
      </c>
      <c r="AC18">
        <f t="shared" si="2"/>
        <v>950.86862957677727</v>
      </c>
      <c r="AE18">
        <f t="shared" si="3"/>
        <v>2048.5868739295597</v>
      </c>
      <c r="AF18">
        <f t="shared" si="4"/>
        <v>-102.429343696478</v>
      </c>
      <c r="AG18">
        <f t="shared" si="4"/>
        <v>-21.053068730438163</v>
      </c>
      <c r="AH18">
        <f t="shared" si="5"/>
        <v>-1559.2914431408826</v>
      </c>
      <c r="AI18">
        <f t="shared" si="6"/>
        <v>365.8130183617609</v>
      </c>
      <c r="AJ18">
        <f t="shared" si="7"/>
        <v>125.60827937596673</v>
      </c>
      <c r="AK18">
        <f t="shared" si="24"/>
        <v>65.288903886413834</v>
      </c>
      <c r="AL18">
        <f t="shared" si="8"/>
        <v>556.71020162414152</v>
      </c>
      <c r="AN18">
        <f t="shared" si="9"/>
        <v>788.78697602579473</v>
      </c>
      <c r="AO18">
        <f t="shared" si="9"/>
        <v>-39.439348801289739</v>
      </c>
      <c r="AP18">
        <f t="shared" si="9"/>
        <v>-8.1062641918091991</v>
      </c>
      <c r="AQ18">
        <f t="shared" si="9"/>
        <v>-600.3888816385562</v>
      </c>
      <c r="AR18">
        <f t="shared" si="9"/>
        <v>140.8524813941396</v>
      </c>
      <c r="AS18">
        <f t="shared" si="9"/>
        <v>48.364155854773273</v>
      </c>
      <c r="AT18">
        <f t="shared" si="9"/>
        <v>25.138810425851588</v>
      </c>
      <c r="AU18">
        <f t="shared" si="9"/>
        <v>214.35544767476446</v>
      </c>
      <c r="AW18">
        <v>15</v>
      </c>
      <c r="AX18">
        <f>(R18*SUMPRODUCT(K19:$K$23, X19:$X$23)-$AZ$3*SUMPRODUCT(K18:$K$22, W19:$W$23))/Z18</f>
        <v>1129.1330515180762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2432.6463996288439</v>
      </c>
      <c r="P19">
        <f t="shared" si="22"/>
        <v>121.63231998144221</v>
      </c>
      <c r="Q19" s="4">
        <f t="shared" si="23"/>
        <v>25</v>
      </c>
      <c r="R19">
        <f t="shared" si="0"/>
        <v>1000000</v>
      </c>
      <c r="S19">
        <f t="shared" si="1"/>
        <v>965.15192466819826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950.86862957677727</v>
      </c>
      <c r="AC19">
        <f t="shared" si="2"/>
        <v>803.07131459925449</v>
      </c>
      <c r="AE19">
        <f t="shared" si="3"/>
        <v>2024.1254171219596</v>
      </c>
      <c r="AF19">
        <f t="shared" si="4"/>
        <v>-101.20627085609799</v>
      </c>
      <c r="AG19">
        <f t="shared" si="4"/>
        <v>-20.801681426355128</v>
      </c>
      <c r="AH19">
        <f t="shared" si="5"/>
        <v>-1634.2646711462437</v>
      </c>
      <c r="AI19">
        <f t="shared" si="6"/>
        <v>267.85279369326281</v>
      </c>
      <c r="AJ19">
        <f t="shared" si="7"/>
        <v>147.79731497752277</v>
      </c>
      <c r="AK19">
        <f t="shared" si="24"/>
        <v>64.085467401290842</v>
      </c>
      <c r="AL19">
        <f t="shared" si="8"/>
        <v>479.73557607207641</v>
      </c>
      <c r="AN19">
        <f t="shared" si="9"/>
        <v>726.07448072414695</v>
      </c>
      <c r="AO19">
        <f t="shared" si="9"/>
        <v>-36.303724036207349</v>
      </c>
      <c r="AP19">
        <f t="shared" si="9"/>
        <v>-7.4617757931745272</v>
      </c>
      <c r="AQ19">
        <f t="shared" si="9"/>
        <v>-586.22744540973849</v>
      </c>
      <c r="AR19">
        <f t="shared" si="9"/>
        <v>96.081535485026606</v>
      </c>
      <c r="AS19">
        <f t="shared" si="9"/>
        <v>53.016407885096072</v>
      </c>
      <c r="AT19">
        <f t="shared" si="9"/>
        <v>22.988112333235364</v>
      </c>
      <c r="AU19">
        <f t="shared" si="9"/>
        <v>172.08605570335803</v>
      </c>
      <c r="AW19">
        <v>16</v>
      </c>
      <c r="AX19">
        <f>(R19*SUMPRODUCT(K20:$K$23, X20:$X$23)-$AZ$3*SUMPRODUCT(K19:$K$22, W20:$W$23))/Z19</f>
        <v>965.15192466819826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2432.6463996288439</v>
      </c>
      <c r="P20">
        <f t="shared" si="22"/>
        <v>121.63231998144221</v>
      </c>
      <c r="Q20" s="4">
        <f t="shared" si="23"/>
        <v>25</v>
      </c>
      <c r="R20">
        <f t="shared" si="0"/>
        <v>1000000</v>
      </c>
      <c r="S20">
        <f t="shared" si="1"/>
        <v>761.67372307091568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803.07131459925449</v>
      </c>
      <c r="AC20">
        <f t="shared" si="2"/>
        <v>626.12654266701884</v>
      </c>
      <c r="AE20">
        <f t="shared" si="3"/>
        <v>1999.7335257805221</v>
      </c>
      <c r="AF20">
        <f t="shared" si="4"/>
        <v>-99.986676289026107</v>
      </c>
      <c r="AG20">
        <f t="shared" si="4"/>
        <v>-20.551009037787278</v>
      </c>
      <c r="AH20">
        <f t="shared" si="5"/>
        <v>-1706.2229721719827</v>
      </c>
      <c r="AI20">
        <f t="shared" si="6"/>
        <v>172.97286828172605</v>
      </c>
      <c r="AJ20">
        <f t="shared" si="7"/>
        <v>176.94477193223565</v>
      </c>
      <c r="AK20">
        <f t="shared" si="24"/>
        <v>11.622118105590227</v>
      </c>
      <c r="AL20">
        <f t="shared" si="8"/>
        <v>361.53975831955194</v>
      </c>
      <c r="AN20">
        <f t="shared" si="9"/>
        <v>680.3802142938431</v>
      </c>
      <c r="AO20">
        <f t="shared" si="9"/>
        <v>-34.019010714692151</v>
      </c>
      <c r="AP20">
        <f t="shared" si="9"/>
        <v>-6.9921815846073097</v>
      </c>
      <c r="AQ20">
        <f t="shared" si="9"/>
        <v>-580.51752219653599</v>
      </c>
      <c r="AR20">
        <f t="shared" si="9"/>
        <v>58.851499798007616</v>
      </c>
      <c r="AS20">
        <f t="shared" si="9"/>
        <v>60.202882180734555</v>
      </c>
      <c r="AT20">
        <f t="shared" si="9"/>
        <v>3.9542564573164554</v>
      </c>
      <c r="AU20">
        <f t="shared" si="9"/>
        <v>123.00863843605863</v>
      </c>
      <c r="AW20">
        <v>17</v>
      </c>
      <c r="AX20">
        <f>(R20*SUMPRODUCT(K21:$K$23, X21:$X$23)-$AZ$3*SUMPRODUCT(K20:$K$22, W21:$W$23))/Z20</f>
        <v>761.67372307091568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2432.6463996288439</v>
      </c>
      <c r="P21">
        <f t="shared" si="22"/>
        <v>121.63231998144221</v>
      </c>
      <c r="Q21" s="4">
        <f t="shared" si="23"/>
        <v>25</v>
      </c>
      <c r="R21">
        <f t="shared" si="0"/>
        <v>1000000</v>
      </c>
      <c r="S21">
        <f t="shared" si="1"/>
        <v>523.70480559740417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626.12654266701884</v>
      </c>
      <c r="AC21">
        <f t="shared" si="2"/>
        <v>425.26442245734438</v>
      </c>
      <c r="AE21">
        <f t="shared" si="3"/>
        <v>1975.3837565057208</v>
      </c>
      <c r="AF21">
        <f t="shared" si="4"/>
        <v>-98.769187825286053</v>
      </c>
      <c r="AG21">
        <f t="shared" si="4"/>
        <v>-20.300769532381597</v>
      </c>
      <c r="AH21">
        <f t="shared" si="5"/>
        <v>-1789.1766011122907</v>
      </c>
      <c r="AI21">
        <f t="shared" si="6"/>
        <v>67.137198035762594</v>
      </c>
      <c r="AJ21">
        <f t="shared" si="7"/>
        <v>200.86212020967446</v>
      </c>
      <c r="AK21">
        <f t="shared" si="24"/>
        <v>4.0043857781559256</v>
      </c>
      <c r="AL21">
        <f t="shared" si="8"/>
        <v>272.003704023593</v>
      </c>
      <c r="AN21">
        <f t="shared" si="9"/>
        <v>639.29949572132853</v>
      </c>
      <c r="AO21">
        <f t="shared" si="9"/>
        <v>-31.964974786066431</v>
      </c>
      <c r="AP21">
        <f t="shared" si="9"/>
        <v>-6.5700002250519063</v>
      </c>
      <c r="AQ21">
        <f t="shared" si="9"/>
        <v>-579.03670366855897</v>
      </c>
      <c r="AR21">
        <f t="shared" si="9"/>
        <v>21.727817041651214</v>
      </c>
      <c r="AS21">
        <f t="shared" si="9"/>
        <v>65.005623204429682</v>
      </c>
      <c r="AT21">
        <f t="shared" si="9"/>
        <v>1.2959516348241922</v>
      </c>
      <c r="AU21">
        <f t="shared" si="9"/>
        <v>88.029391880905095</v>
      </c>
      <c r="AW21">
        <v>18</v>
      </c>
      <c r="AX21">
        <f>(R21*SUMPRODUCT(K22:$K$23, X22:$X$23)-$AZ$3*SUMPRODUCT(K21:$K$22, W22:$W$23))/Z21</f>
        <v>523.70480559740417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2432.6463996288439</v>
      </c>
      <c r="P22">
        <f t="shared" si="22"/>
        <v>121.63231998144221</v>
      </c>
      <c r="Q22" s="4">
        <f t="shared" si="23"/>
        <v>25</v>
      </c>
      <c r="R22">
        <f t="shared" si="0"/>
        <v>1000000</v>
      </c>
      <c r="S22">
        <f t="shared" si="1"/>
        <v>265.14696082755444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425.26442245734438</v>
      </c>
      <c r="AC22">
        <f t="shared" si="2"/>
        <v>212.65653660532729</v>
      </c>
      <c r="AE22">
        <f t="shared" si="3"/>
        <v>1951.0619941329098</v>
      </c>
      <c r="AF22">
        <f t="shared" si="4"/>
        <v>-97.553099706645497</v>
      </c>
      <c r="AG22">
        <f t="shared" si="4"/>
        <v>-20.050817850372635</v>
      </c>
      <c r="AH22">
        <f t="shared" si="5"/>
        <v>-1877.7594674059192</v>
      </c>
      <c r="AI22">
        <f t="shared" si="6"/>
        <v>-44.301390830027458</v>
      </c>
      <c r="AJ22">
        <f t="shared" si="7"/>
        <v>212.60788585201709</v>
      </c>
      <c r="AK22">
        <f t="shared" si="24"/>
        <v>47.854239654555791</v>
      </c>
      <c r="AL22">
        <f t="shared" si="8"/>
        <v>216.16073467654542</v>
      </c>
      <c r="AN22">
        <f t="shared" si="9"/>
        <v>590.11978436170227</v>
      </c>
      <c r="AO22">
        <f t="shared" si="9"/>
        <v>-29.505989218085116</v>
      </c>
      <c r="AP22">
        <f t="shared" si="9"/>
        <v>-6.0645865388794133</v>
      </c>
      <c r="AQ22">
        <f t="shared" si="9"/>
        <v>-567.94864300618417</v>
      </c>
      <c r="AR22">
        <f t="shared" si="9"/>
        <v>-13.399434401446488</v>
      </c>
      <c r="AS22">
        <f t="shared" si="9"/>
        <v>64.305552632297804</v>
      </c>
      <c r="AT22">
        <f t="shared" si="9"/>
        <v>14.474031922440258</v>
      </c>
      <c r="AU22">
        <f t="shared" si="9"/>
        <v>65.380150153291567</v>
      </c>
      <c r="AW22">
        <v>19</v>
      </c>
      <c r="AX22">
        <f>(R22*SUMPRODUCT(K23:$K$23, X23:$X$23)-$AZ$3*SUMPRODUCT(K22:$K$22, W23:$W$23))/Z22</f>
        <v>265.14696082755444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2432.6463996288439</v>
      </c>
      <c r="P23">
        <f t="shared" si="22"/>
        <v>121.63231998144221</v>
      </c>
      <c r="Q23" s="4">
        <f t="shared" si="23"/>
        <v>25</v>
      </c>
      <c r="R23">
        <f t="shared" si="0"/>
        <v>1000000</v>
      </c>
      <c r="S23">
        <f t="shared" si="1"/>
        <v>268.49246691023239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212.65653660532729</v>
      </c>
      <c r="AC23">
        <f t="shared" si="2"/>
        <v>212.65653660532729</v>
      </c>
      <c r="AE23">
        <f t="shared" si="3"/>
        <v>1926.7511080802456</v>
      </c>
      <c r="AF23">
        <f t="shared" si="4"/>
        <v>-96.337555404012292</v>
      </c>
      <c r="AG23">
        <f t="shared" si="4"/>
        <v>-19.80097794293301</v>
      </c>
      <c r="AH23">
        <f t="shared" si="5"/>
        <v>-1973.2691574358623</v>
      </c>
      <c r="AI23">
        <f t="shared" si="6"/>
        <v>-162.65658270256222</v>
      </c>
      <c r="AJ23">
        <f t="shared" si="7"/>
        <v>0</v>
      </c>
      <c r="AK23">
        <f t="shared" si="24"/>
        <v>143.01490624970924</v>
      </c>
      <c r="AL23">
        <f t="shared" si="8"/>
        <v>-19.641676452852977</v>
      </c>
      <c r="AN23">
        <f t="shared" si="9"/>
        <v>527.91620088633715</v>
      </c>
      <c r="AO23">
        <f t="shared" si="9"/>
        <v>-26.395810044316864</v>
      </c>
      <c r="AP23">
        <f t="shared" si="9"/>
        <v>-5.4253281628485226</v>
      </c>
      <c r="AQ23">
        <f t="shared" si="9"/>
        <v>-540.66181799561127</v>
      </c>
      <c r="AR23">
        <f t="shared" si="9"/>
        <v>-44.566755316439483</v>
      </c>
      <c r="AS23">
        <f t="shared" si="9"/>
        <v>0</v>
      </c>
      <c r="AT23">
        <f t="shared" si="9"/>
        <v>39.18507463721555</v>
      </c>
      <c r="AU23">
        <f t="shared" si="9"/>
        <v>-5.3816806792239378</v>
      </c>
      <c r="AW23">
        <v>20</v>
      </c>
      <c r="AX23">
        <f>(R23*SUMPRODUCT(K$23:$K24, X$23:$X24)-$AZ$3*SUMPRODUCT(K$22:$K23, W$23:$W24))/Z23</f>
        <v>268.49246691023239</v>
      </c>
    </row>
    <row r="25" spans="5:50" x14ac:dyDescent="0.25">
      <c r="AN25" s="8">
        <f t="shared" ref="AN25:AU25" si="25">SUM(AN3:AN23)</f>
        <v>23512.639775369196</v>
      </c>
      <c r="AO25" s="8">
        <f t="shared" si="25"/>
        <v>-3000.1167884900933</v>
      </c>
      <c r="AP25" s="8">
        <f t="shared" si="25"/>
        <v>-416.63643120262554</v>
      </c>
      <c r="AQ25" s="8">
        <f t="shared" si="25"/>
        <v>-14029.94012701089</v>
      </c>
      <c r="AR25" s="8">
        <f t="shared" si="25"/>
        <v>6065.9464286655821</v>
      </c>
      <c r="AS25" s="8">
        <f t="shared" si="25"/>
        <v>-624.68520664221717</v>
      </c>
      <c r="AT25" s="8">
        <f t="shared" si="25"/>
        <v>537.96304095063238</v>
      </c>
      <c r="AU25" s="9">
        <f t="shared" si="25"/>
        <v>5979.2242629739994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8B00-DD93-4B11-9893-B3B29F04066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5780.6832267889149</v>
      </c>
      <c r="K3">
        <v>1</v>
      </c>
      <c r="L3" s="2">
        <v>0</v>
      </c>
      <c r="O3">
        <f>$C$3</f>
        <v>5780.6832267889149</v>
      </c>
      <c r="P3">
        <f>O3*B5</f>
        <v>4624.5465814311319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5780.6832267889149</v>
      </c>
      <c r="AF3">
        <f t="shared" ref="AF3:AG23" si="4">-$Z3*P3</f>
        <v>-4624.5465814311319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956.13664535778298</v>
      </c>
      <c r="AJ3">
        <f t="shared" ref="AJ3:AJ23" si="7">AB3-AC3</f>
        <v>0</v>
      </c>
      <c r="AL3">
        <f t="shared" ref="AL3:AL23" si="8">SUM(AI3:AK3)</f>
        <v>956.13664535778298</v>
      </c>
      <c r="AN3">
        <f t="shared" ref="AN3:AU23" si="9">AE3*$K3</f>
        <v>5780.6832267889149</v>
      </c>
      <c r="AO3">
        <f t="shared" si="9"/>
        <v>-4624.5465814311319</v>
      </c>
      <c r="AP3">
        <f t="shared" si="9"/>
        <v>-200</v>
      </c>
      <c r="AQ3">
        <f t="shared" si="9"/>
        <v>0</v>
      </c>
      <c r="AR3">
        <f t="shared" si="9"/>
        <v>956.13664535778298</v>
      </c>
      <c r="AS3">
        <f t="shared" si="9"/>
        <v>0</v>
      </c>
      <c r="AT3">
        <f t="shared" si="9"/>
        <v>0</v>
      </c>
      <c r="AU3">
        <f t="shared" si="9"/>
        <v>956.13664535778298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2990.6372578757814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1000000</v>
      </c>
      <c r="S4">
        <f t="shared" si="1"/>
        <v>1676.6745736253577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1657.5253336802671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-1420.9639999999999</v>
      </c>
      <c r="AI4">
        <f t="shared" si="6"/>
        <v>-1420.9639999999999</v>
      </c>
      <c r="AJ4">
        <f t="shared" si="7"/>
        <v>-1657.5253336802671</v>
      </c>
      <c r="AK4">
        <f>G4*MAX(0, SUM(AB4, AE4:AF4))</f>
        <v>0</v>
      </c>
      <c r="AL4">
        <f t="shared" si="8"/>
        <v>-3078.489333680267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-1333.1119241955153</v>
      </c>
      <c r="AR4">
        <f t="shared" si="9"/>
        <v>-1333.1119241955153</v>
      </c>
      <c r="AS4">
        <f t="shared" si="9"/>
        <v>-1555.0476908530509</v>
      </c>
      <c r="AT4">
        <f t="shared" si="9"/>
        <v>0</v>
      </c>
      <c r="AU4">
        <f t="shared" si="9"/>
        <v>-2888.1596150485661</v>
      </c>
      <c r="AW4">
        <v>1</v>
      </c>
      <c r="AX4">
        <f>(R4*SUMPRODUCT(K5:$K$23, X5:$X$23)-$AZ$3*SUMPRODUCT(K4:$K$22, W5:$W$23))/Z4</f>
        <v>1676.6745736253577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5780.6832267889149</v>
      </c>
      <c r="P5">
        <f t="shared" ref="P5:P23" si="22">O5*$C$5</f>
        <v>289.03416133944575</v>
      </c>
      <c r="Q5" s="4">
        <f t="shared" ref="Q5:Q23" si="23">$C$8</f>
        <v>25</v>
      </c>
      <c r="R5">
        <f t="shared" si="0"/>
        <v>1000000</v>
      </c>
      <c r="S5">
        <f t="shared" si="1"/>
        <v>3244.2260020498293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1657.5253336802671</v>
      </c>
      <c r="AC5">
        <f t="shared" si="2"/>
        <v>3170.3653043152008</v>
      </c>
      <c r="AE5">
        <f t="shared" si="3"/>
        <v>5649.0754731232582</v>
      </c>
      <c r="AF5">
        <f t="shared" si="4"/>
        <v>-282.45377365616292</v>
      </c>
      <c r="AG5">
        <f t="shared" si="4"/>
        <v>-24.43082959010901</v>
      </c>
      <c r="AH5">
        <f t="shared" si="5"/>
        <v>-1460.06203563948</v>
      </c>
      <c r="AI5">
        <f t="shared" si="6"/>
        <v>3882.1288342375055</v>
      </c>
      <c r="AJ5">
        <f t="shared" si="7"/>
        <v>-1512.8399706349337</v>
      </c>
      <c r="AK5">
        <f>G5*SUM(AB5, AE5:AF5)</f>
        <v>287.99002835904184</v>
      </c>
      <c r="AL5">
        <f t="shared" si="8"/>
        <v>2657.2788919616137</v>
      </c>
      <c r="AN5">
        <f t="shared" si="9"/>
        <v>4878.3298047506387</v>
      </c>
      <c r="AO5">
        <f t="shared" si="9"/>
        <v>-243.91649023753192</v>
      </c>
      <c r="AP5">
        <f t="shared" si="9"/>
        <v>-21.097548565468095</v>
      </c>
      <c r="AQ5">
        <f t="shared" si="9"/>
        <v>-1260.8548388373697</v>
      </c>
      <c r="AR5">
        <f t="shared" si="9"/>
        <v>3352.4609271102677</v>
      </c>
      <c r="AS5">
        <f t="shared" si="9"/>
        <v>-1306.4318849480965</v>
      </c>
      <c r="AT5">
        <f t="shared" si="9"/>
        <v>248.69739225455049</v>
      </c>
      <c r="AU5">
        <f t="shared" si="9"/>
        <v>2294.726434416722</v>
      </c>
      <c r="AW5">
        <v>2</v>
      </c>
      <c r="AX5">
        <f>(R5*SUMPRODUCT(K6:$K$23, X6:$X$23)-$AZ$3*SUMPRODUCT(K5:$K$22, W6:$W$23))/Z5</f>
        <v>3244.2260020498293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5780.6832267889149</v>
      </c>
      <c r="P6">
        <f t="shared" si="22"/>
        <v>289.03416133944575</v>
      </c>
      <c r="Q6" s="4">
        <f t="shared" si="23"/>
        <v>25</v>
      </c>
      <c r="R6">
        <f t="shared" si="0"/>
        <v>1000000</v>
      </c>
      <c r="S6">
        <f t="shared" si="1"/>
        <v>4670.586816009567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3170.3653043152008</v>
      </c>
      <c r="AC6">
        <f t="shared" si="2"/>
        <v>4511.5175850258856</v>
      </c>
      <c r="AE6">
        <f t="shared" si="3"/>
        <v>5583.8067160486225</v>
      </c>
      <c r="AF6">
        <f t="shared" si="4"/>
        <v>-279.19033580243115</v>
      </c>
      <c r="AG6">
        <f t="shared" si="4"/>
        <v>-24.148558643431954</v>
      </c>
      <c r="AH6">
        <f t="shared" si="5"/>
        <v>-1518.5060310386943</v>
      </c>
      <c r="AI6">
        <f t="shared" si="6"/>
        <v>3761.9617905640653</v>
      </c>
      <c r="AJ6">
        <f t="shared" si="7"/>
        <v>-1341.1522807106849</v>
      </c>
      <c r="AK6">
        <f>G6*SUM(AB6, AE6:AF6)</f>
        <v>495.78642854684142</v>
      </c>
      <c r="AL6">
        <f t="shared" si="8"/>
        <v>2916.5959384002217</v>
      </c>
      <c r="AN6">
        <f t="shared" si="9"/>
        <v>4348.8150730078796</v>
      </c>
      <c r="AO6">
        <f t="shared" si="9"/>
        <v>-217.44075365039399</v>
      </c>
      <c r="AP6">
        <f t="shared" si="9"/>
        <v>-18.807530625681693</v>
      </c>
      <c r="AQ6">
        <f t="shared" si="9"/>
        <v>-1182.6523108786168</v>
      </c>
      <c r="AR6">
        <f t="shared" si="9"/>
        <v>2929.9144778531868</v>
      </c>
      <c r="AS6">
        <f t="shared" si="9"/>
        <v>-1044.5245600622852</v>
      </c>
      <c r="AT6">
        <f t="shared" si="9"/>
        <v>386.13146964066101</v>
      </c>
      <c r="AU6">
        <f t="shared" si="9"/>
        <v>2271.5213874315627</v>
      </c>
      <c r="AW6">
        <v>3</v>
      </c>
      <c r="AX6">
        <f>(R6*SUMPRODUCT(K7:$K$23, X7:$X$23)-$AZ$3*SUMPRODUCT(K6:$K$22, W7:$W$23))/Z6</f>
        <v>4670.586816009567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5780.6832267889149</v>
      </c>
      <c r="P7">
        <f t="shared" si="22"/>
        <v>289.03416133944575</v>
      </c>
      <c r="Q7" s="4">
        <f t="shared" si="23"/>
        <v>25</v>
      </c>
      <c r="R7">
        <f t="shared" si="0"/>
        <v>1000000</v>
      </c>
      <c r="S7">
        <f t="shared" si="1"/>
        <v>5910.373633935581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4511.5175850258856</v>
      </c>
      <c r="AC7">
        <f t="shared" si="2"/>
        <v>5642.610327955892</v>
      </c>
      <c r="AE7">
        <f t="shared" si="3"/>
        <v>5518.7954092846167</v>
      </c>
      <c r="AF7">
        <f t="shared" si="4"/>
        <v>-275.93977046423083</v>
      </c>
      <c r="AG7">
        <f t="shared" si="4"/>
        <v>-23.867401104550002</v>
      </c>
      <c r="AH7">
        <f t="shared" si="5"/>
        <v>-1586.8780979052267</v>
      </c>
      <c r="AI7">
        <f t="shared" si="6"/>
        <v>3632.1101398106098</v>
      </c>
      <c r="AJ7">
        <f t="shared" si="7"/>
        <v>-1131.0927429300064</v>
      </c>
      <c r="AK7">
        <f>G7*SUM(AB7, AE7:AF7)</f>
        <v>478.93972529085187</v>
      </c>
      <c r="AL7">
        <f t="shared" si="8"/>
        <v>2979.9571221714555</v>
      </c>
      <c r="AN7">
        <f t="shared" si="9"/>
        <v>3890.8143050241929</v>
      </c>
      <c r="AO7">
        <f t="shared" si="9"/>
        <v>-194.54071525120963</v>
      </c>
      <c r="AP7">
        <f t="shared" si="9"/>
        <v>-16.826792579609503</v>
      </c>
      <c r="AQ7">
        <f t="shared" si="9"/>
        <v>-1118.7673297821318</v>
      </c>
      <c r="AR7">
        <f t="shared" si="9"/>
        <v>2560.6794674112425</v>
      </c>
      <c r="AS7">
        <f t="shared" si="9"/>
        <v>-797.43340677156777</v>
      </c>
      <c r="AT7">
        <f t="shared" si="9"/>
        <v>337.65802067439904</v>
      </c>
      <c r="AU7">
        <f t="shared" si="9"/>
        <v>2100.9040813140737</v>
      </c>
      <c r="AW7">
        <v>4</v>
      </c>
      <c r="AX7">
        <f>(R7*SUMPRODUCT(K8:$K$23, X8:$X$23)-$AZ$3*SUMPRODUCT(K7:$K$22, W8:$W$23))/Z7</f>
        <v>5910.373633935581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5780.6832267889149</v>
      </c>
      <c r="P8">
        <f t="shared" si="22"/>
        <v>289.03416133944575</v>
      </c>
      <c r="Q8" s="4">
        <f t="shared" si="23"/>
        <v>25</v>
      </c>
      <c r="R8">
        <f t="shared" si="0"/>
        <v>1000000</v>
      </c>
      <c r="S8">
        <f t="shared" si="1"/>
        <v>6960.7813480485302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5642.610327955892</v>
      </c>
      <c r="AC8">
        <f t="shared" si="2"/>
        <v>6567.4544387473106</v>
      </c>
      <c r="AE8">
        <f t="shared" si="3"/>
        <v>5454.0391111998333</v>
      </c>
      <c r="AF8">
        <f t="shared" si="4"/>
        <v>-272.70195555999169</v>
      </c>
      <c r="AG8">
        <f t="shared" si="4"/>
        <v>-23.587346414021862</v>
      </c>
      <c r="AH8">
        <f t="shared" si="5"/>
        <v>-1655.2271793056029</v>
      </c>
      <c r="AI8">
        <f t="shared" si="6"/>
        <v>3502.5226299202163</v>
      </c>
      <c r="AJ8">
        <f t="shared" si="7"/>
        <v>-924.84411079141864</v>
      </c>
      <c r="AK8">
        <f t="shared" ref="AK8:AK23" si="24">G8*SUM(AB8:AB8, AE8:AF8)</f>
        <v>230.55008140058911</v>
      </c>
      <c r="AL8">
        <f t="shared" si="8"/>
        <v>2808.2286005293868</v>
      </c>
      <c r="AN8">
        <f t="shared" si="9"/>
        <v>3585.2311135599734</v>
      </c>
      <c r="AO8">
        <f t="shared" si="9"/>
        <v>-179.26155567799867</v>
      </c>
      <c r="AP8">
        <f t="shared" si="9"/>
        <v>-15.505222189590196</v>
      </c>
      <c r="AQ8">
        <f t="shared" si="9"/>
        <v>-1088.0692019737019</v>
      </c>
      <c r="AR8">
        <f t="shared" si="9"/>
        <v>2302.3951337186822</v>
      </c>
      <c r="AS8">
        <f t="shared" si="9"/>
        <v>-607.94941392942508</v>
      </c>
      <c r="AT8">
        <f t="shared" si="9"/>
        <v>151.55287819146906</v>
      </c>
      <c r="AU8">
        <f t="shared" si="9"/>
        <v>1845.9985979807263</v>
      </c>
      <c r="AW8">
        <v>5</v>
      </c>
      <c r="AX8">
        <f>(R8*SUMPRODUCT(K9:$K$23, X9:$X$23)-$AZ$3*SUMPRODUCT(K8:$K$22, W9:$W$23))/Z8</f>
        <v>6960.7813480485302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5780.6832267889149</v>
      </c>
      <c r="P9">
        <f t="shared" si="22"/>
        <v>289.03416133944575</v>
      </c>
      <c r="Q9" s="4">
        <f t="shared" si="23"/>
        <v>25</v>
      </c>
      <c r="R9">
        <f t="shared" si="0"/>
        <v>1000000</v>
      </c>
      <c r="S9">
        <f t="shared" si="1"/>
        <v>7876.7666175663799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6567.4544387473106</v>
      </c>
      <c r="AC9">
        <f t="shared" si="2"/>
        <v>7343.7662386314369</v>
      </c>
      <c r="AE9">
        <f t="shared" si="3"/>
        <v>5389.5193774614472</v>
      </c>
      <c r="AF9">
        <f t="shared" si="4"/>
        <v>-269.47596887307236</v>
      </c>
      <c r="AG9">
        <f t="shared" si="4"/>
        <v>-23.308314804750367</v>
      </c>
      <c r="AH9">
        <f t="shared" si="5"/>
        <v>-1726.3258052511369</v>
      </c>
      <c r="AI9">
        <f t="shared" si="6"/>
        <v>3370.4092885324876</v>
      </c>
      <c r="AJ9">
        <f t="shared" si="7"/>
        <v>-776.31179988412623</v>
      </c>
      <c r="AK9">
        <f t="shared" si="24"/>
        <v>68.956237299280545</v>
      </c>
      <c r="AL9">
        <f t="shared" si="8"/>
        <v>2663.0537259476419</v>
      </c>
      <c r="AN9">
        <f t="shared" si="9"/>
        <v>3367.0583992512788</v>
      </c>
      <c r="AO9">
        <f t="shared" si="9"/>
        <v>-168.35291996256396</v>
      </c>
      <c r="AP9">
        <f t="shared" si="9"/>
        <v>-14.561680112688128</v>
      </c>
      <c r="AQ9">
        <f t="shared" si="9"/>
        <v>-1078.5080069890978</v>
      </c>
      <c r="AR9">
        <f t="shared" si="9"/>
        <v>2105.6357921869294</v>
      </c>
      <c r="AS9">
        <f t="shared" si="9"/>
        <v>-484.99448339842678</v>
      </c>
      <c r="AT9">
        <f t="shared" si="9"/>
        <v>43.079848446275996</v>
      </c>
      <c r="AU9">
        <f t="shared" si="9"/>
        <v>1663.7211572347783</v>
      </c>
      <c r="AW9">
        <v>6</v>
      </c>
      <c r="AX9">
        <f>(R9*SUMPRODUCT(K10:$K$23, X10:$X$23)-$AZ$3*SUMPRODUCT(K9:$K$22, W10:$W$23))/Z9</f>
        <v>7876.7666175663799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5780.6832267889149</v>
      </c>
      <c r="P10">
        <f t="shared" si="22"/>
        <v>289.03416133944575</v>
      </c>
      <c r="Q10" s="4">
        <f t="shared" si="23"/>
        <v>25</v>
      </c>
      <c r="R10">
        <f t="shared" si="0"/>
        <v>1000000</v>
      </c>
      <c r="S10">
        <f t="shared" si="1"/>
        <v>8697.0630626429611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7343.7662386314369</v>
      </c>
      <c r="AC10">
        <f t="shared" si="2"/>
        <v>8011.7339363068895</v>
      </c>
      <c r="AE10">
        <f t="shared" si="3"/>
        <v>5325.1650182964822</v>
      </c>
      <c r="AF10">
        <f t="shared" si="4"/>
        <v>-266.25825091482409</v>
      </c>
      <c r="AG10">
        <f t="shared" si="4"/>
        <v>-23.02999839888534</v>
      </c>
      <c r="AH10">
        <f t="shared" si="5"/>
        <v>-1809.3303127009599</v>
      </c>
      <c r="AI10">
        <f t="shared" si="6"/>
        <v>3226.5464562818129</v>
      </c>
      <c r="AJ10">
        <f t="shared" si="7"/>
        <v>-667.96769767545265</v>
      </c>
      <c r="AK10">
        <f t="shared" si="24"/>
        <v>50.850959324653694</v>
      </c>
      <c r="AL10">
        <f t="shared" si="8"/>
        <v>2609.4297179310138</v>
      </c>
      <c r="AN10">
        <f t="shared" si="9"/>
        <v>3160.9059731527959</v>
      </c>
      <c r="AO10">
        <f t="shared" si="9"/>
        <v>-158.04529865763979</v>
      </c>
      <c r="AP10">
        <f t="shared" si="9"/>
        <v>-13.670122756876236</v>
      </c>
      <c r="AQ10">
        <f t="shared" si="9"/>
        <v>-1073.9804256155098</v>
      </c>
      <c r="AR10">
        <f t="shared" si="9"/>
        <v>1915.2101261227701</v>
      </c>
      <c r="AS10">
        <f t="shared" si="9"/>
        <v>-396.49157879634873</v>
      </c>
      <c r="AT10">
        <f t="shared" si="9"/>
        <v>30.184060121627333</v>
      </c>
      <c r="AU10">
        <f t="shared" si="9"/>
        <v>1548.9026074480487</v>
      </c>
      <c r="AW10">
        <v>7</v>
      </c>
      <c r="AX10">
        <f>(R10*SUMPRODUCT(K11:$K$23, X11:$X$23)-$AZ$3*SUMPRODUCT(K10:$K$22, W11:$W$23))/Z10</f>
        <v>8697.0630626429611</v>
      </c>
    </row>
    <row r="11" spans="1:52" x14ac:dyDescent="0.25">
      <c r="A11" t="s">
        <v>33</v>
      </c>
      <c r="C11" s="7">
        <f>AU25</f>
        <v>14090.401981745586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5780.6832267889149</v>
      </c>
      <c r="P11">
        <f t="shared" si="22"/>
        <v>289.03416133944575</v>
      </c>
      <c r="Q11" s="4">
        <f t="shared" si="23"/>
        <v>25</v>
      </c>
      <c r="R11">
        <f t="shared" si="0"/>
        <v>1000000</v>
      </c>
      <c r="S11">
        <f t="shared" si="1"/>
        <v>9428.2906626828353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8011.7339363068895</v>
      </c>
      <c r="AC11">
        <f t="shared" si="2"/>
        <v>8580.6773349854702</v>
      </c>
      <c r="AE11">
        <f t="shared" si="3"/>
        <v>5260.9936752548037</v>
      </c>
      <c r="AF11">
        <f t="shared" si="4"/>
        <v>-263.04968376274019</v>
      </c>
      <c r="AG11">
        <f t="shared" si="4"/>
        <v>-22.752473491689702</v>
      </c>
      <c r="AH11">
        <f t="shared" si="5"/>
        <v>-1888.9969282712598</v>
      </c>
      <c r="AI11">
        <f t="shared" si="6"/>
        <v>3086.1945897291143</v>
      </c>
      <c r="AJ11">
        <f t="shared" si="7"/>
        <v>-568.94339867858071</v>
      </c>
      <c r="AK11">
        <f t="shared" si="24"/>
        <v>31.223227026717485</v>
      </c>
      <c r="AL11">
        <f t="shared" si="8"/>
        <v>2548.4744180772509</v>
      </c>
      <c r="AN11">
        <f t="shared" si="9"/>
        <v>2969.8670597889895</v>
      </c>
      <c r="AO11">
        <f t="shared" si="9"/>
        <v>-148.49335298944948</v>
      </c>
      <c r="AP11">
        <f t="shared" si="9"/>
        <v>-12.843927539680749</v>
      </c>
      <c r="AQ11">
        <f t="shared" si="9"/>
        <v>-1066.3517387794025</v>
      </c>
      <c r="AR11">
        <f t="shared" si="9"/>
        <v>1742.178040480457</v>
      </c>
      <c r="AS11">
        <f t="shared" si="9"/>
        <v>-321.17245579811026</v>
      </c>
      <c r="AT11">
        <f t="shared" si="9"/>
        <v>17.625726083479936</v>
      </c>
      <c r="AU11">
        <f t="shared" si="9"/>
        <v>1438.6313107658264</v>
      </c>
      <c r="AW11">
        <v>8</v>
      </c>
      <c r="AX11">
        <f>(R11*SUMPRODUCT(K12:$K$23, X12:$X$23)-$AZ$3*SUMPRODUCT(K11:$K$22, W12:$W$23))/Z11</f>
        <v>9428.2906626828353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5780.6832267889149</v>
      </c>
      <c r="P12">
        <f t="shared" si="22"/>
        <v>289.03416133944575</v>
      </c>
      <c r="Q12" s="4">
        <f t="shared" si="23"/>
        <v>25</v>
      </c>
      <c r="R12">
        <f t="shared" si="0"/>
        <v>1000000</v>
      </c>
      <c r="S12">
        <f t="shared" si="1"/>
        <v>10071.124780727472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8580.6773349854702</v>
      </c>
      <c r="AC12">
        <f t="shared" si="2"/>
        <v>9054.113530652392</v>
      </c>
      <c r="AE12">
        <f t="shared" si="3"/>
        <v>5196.933148941107</v>
      </c>
      <c r="AF12">
        <f t="shared" si="4"/>
        <v>-259.84665744705535</v>
      </c>
      <c r="AG12">
        <f t="shared" si="4"/>
        <v>-22.475427838950829</v>
      </c>
      <c r="AH12">
        <f t="shared" si="5"/>
        <v>-1980.8367128790831</v>
      </c>
      <c r="AI12">
        <f t="shared" si="6"/>
        <v>2933.7743507760179</v>
      </c>
      <c r="AJ12">
        <f t="shared" si="7"/>
        <v>-473.43619566692178</v>
      </c>
      <c r="AK12">
        <f t="shared" si="24"/>
        <v>31.090856800902902</v>
      </c>
      <c r="AL12">
        <f t="shared" si="8"/>
        <v>2491.4290119099992</v>
      </c>
      <c r="AN12">
        <f t="shared" si="9"/>
        <v>2788.9575556102277</v>
      </c>
      <c r="AO12">
        <f t="shared" si="9"/>
        <v>-139.44787778051139</v>
      </c>
      <c r="AP12">
        <f t="shared" si="9"/>
        <v>-12.061539467712077</v>
      </c>
      <c r="AQ12">
        <f t="shared" si="9"/>
        <v>-1063.0249338381186</v>
      </c>
      <c r="AR12">
        <f t="shared" si="9"/>
        <v>1574.4232045238857</v>
      </c>
      <c r="AS12">
        <f t="shared" si="9"/>
        <v>-254.07166441493641</v>
      </c>
      <c r="AT12">
        <f t="shared" si="9"/>
        <v>16.68504818133777</v>
      </c>
      <c r="AU12">
        <f t="shared" si="9"/>
        <v>1337.0365882902872</v>
      </c>
      <c r="AW12">
        <v>9</v>
      </c>
      <c r="AX12">
        <f>(R12*SUMPRODUCT(K13:$K$23, X13:$X$23)-$AZ$3*SUMPRODUCT(K12:$K$22, W13:$W$23))/Z12</f>
        <v>10071.124780727472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5780.6832267889149</v>
      </c>
      <c r="P13">
        <f t="shared" si="22"/>
        <v>289.03416133944575</v>
      </c>
      <c r="Q13" s="4">
        <f t="shared" si="23"/>
        <v>25</v>
      </c>
      <c r="R13">
        <f t="shared" si="0"/>
        <v>1000000</v>
      </c>
      <c r="S13">
        <f t="shared" si="1"/>
        <v>10626.938717337902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9054.113530652392</v>
      </c>
      <c r="AC13">
        <f t="shared" si="2"/>
        <v>9436.1693380199486</v>
      </c>
      <c r="AE13">
        <f t="shared" si="3"/>
        <v>5132.946304511689</v>
      </c>
      <c r="AF13">
        <f t="shared" si="4"/>
        <v>-256.64731522558446</v>
      </c>
      <c r="AG13">
        <f t="shared" si="4"/>
        <v>-22.198700841816262</v>
      </c>
      <c r="AH13">
        <f t="shared" si="5"/>
        <v>-2078.9087498023214</v>
      </c>
      <c r="AI13">
        <f t="shared" si="6"/>
        <v>2775.1915386419664</v>
      </c>
      <c r="AJ13">
        <f t="shared" si="7"/>
        <v>-382.05580736755655</v>
      </c>
      <c r="AK13">
        <f t="shared" si="24"/>
        <v>27.860825039876993</v>
      </c>
      <c r="AL13">
        <f t="shared" si="8"/>
        <v>2420.9965563142869</v>
      </c>
      <c r="AN13">
        <f t="shared" si="9"/>
        <v>2619.2057884069136</v>
      </c>
      <c r="AO13">
        <f t="shared" si="9"/>
        <v>-130.96028942034567</v>
      </c>
      <c r="AP13">
        <f t="shared" si="9"/>
        <v>-11.327405799841086</v>
      </c>
      <c r="AQ13">
        <f t="shared" si="9"/>
        <v>-1060.8117654116052</v>
      </c>
      <c r="AR13">
        <f t="shared" si="9"/>
        <v>1416.1063277751211</v>
      </c>
      <c r="AS13">
        <f t="shared" si="9"/>
        <v>-194.95290283321569</v>
      </c>
      <c r="AT13">
        <f t="shared" si="9"/>
        <v>14.216636973213035</v>
      </c>
      <c r="AU13">
        <f t="shared" si="9"/>
        <v>1235.3700619151184</v>
      </c>
      <c r="AW13">
        <v>10</v>
      </c>
      <c r="AX13">
        <f>(R13*SUMPRODUCT(K14:$K$23, X14:$X$23)-$AZ$3*SUMPRODUCT(K13:$K$22, W14:$W$23))/Z13</f>
        <v>10626.938717337902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5780.6832267889149</v>
      </c>
      <c r="P14">
        <f t="shared" si="22"/>
        <v>289.03416133944575</v>
      </c>
      <c r="Q14" s="4">
        <f t="shared" si="23"/>
        <v>25</v>
      </c>
      <c r="R14">
        <f t="shared" si="0"/>
        <v>1000000</v>
      </c>
      <c r="S14">
        <f t="shared" si="1"/>
        <v>11097.187621976032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9436.1693380199486</v>
      </c>
      <c r="AC14">
        <f t="shared" si="2"/>
        <v>9730.9452021661618</v>
      </c>
      <c r="AE14">
        <f t="shared" si="3"/>
        <v>5068.9880740204617</v>
      </c>
      <c r="AF14">
        <f t="shared" si="4"/>
        <v>-253.4494037010231</v>
      </c>
      <c r="AG14">
        <f t="shared" si="4"/>
        <v>-21.922097592762452</v>
      </c>
      <c r="AH14">
        <f t="shared" si="5"/>
        <v>-2184.649625426001</v>
      </c>
      <c r="AI14">
        <f t="shared" si="6"/>
        <v>2608.9669473006752</v>
      </c>
      <c r="AJ14">
        <f t="shared" si="7"/>
        <v>-294.77586414621328</v>
      </c>
      <c r="AK14">
        <f t="shared" si="24"/>
        <v>25.653074415010899</v>
      </c>
      <c r="AL14">
        <f t="shared" si="8"/>
        <v>2339.8441575694728</v>
      </c>
      <c r="AN14">
        <f t="shared" si="9"/>
        <v>2460.1194662825033</v>
      </c>
      <c r="AO14">
        <f t="shared" si="9"/>
        <v>-123.00597331412516</v>
      </c>
      <c r="AP14">
        <f t="shared" si="9"/>
        <v>-10.639397497521516</v>
      </c>
      <c r="AQ14">
        <f t="shared" si="9"/>
        <v>-1060.2706086571054</v>
      </c>
      <c r="AR14">
        <f t="shared" si="9"/>
        <v>1266.2034868137509</v>
      </c>
      <c r="AS14">
        <f t="shared" si="9"/>
        <v>-143.0628423241026</v>
      </c>
      <c r="AT14">
        <f t="shared" si="9"/>
        <v>12.450143266623751</v>
      </c>
      <c r="AU14">
        <f t="shared" si="9"/>
        <v>1135.590787756272</v>
      </c>
      <c r="AW14">
        <v>11</v>
      </c>
      <c r="AX14">
        <f>(R14*SUMPRODUCT(K15:$K$23, X15:$X$23)-$AZ$3*SUMPRODUCT(K14:$K$22, W15:$W$23))/Z14</f>
        <v>11097.187621976032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5780.6832267889149</v>
      </c>
      <c r="P15">
        <f t="shared" si="22"/>
        <v>289.03416133944575</v>
      </c>
      <c r="Q15" s="4">
        <f t="shared" si="23"/>
        <v>25</v>
      </c>
      <c r="R15">
        <f t="shared" si="0"/>
        <v>1000000</v>
      </c>
      <c r="S15">
        <f t="shared" si="1"/>
        <v>11486.000907516413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9730.9452021661618</v>
      </c>
      <c r="AC15">
        <f t="shared" si="2"/>
        <v>9944.8098690795978</v>
      </c>
      <c r="AE15">
        <f t="shared" si="3"/>
        <v>5005.0314349334076</v>
      </c>
      <c r="AF15">
        <f t="shared" si="4"/>
        <v>-250.25157174667041</v>
      </c>
      <c r="AG15">
        <f t="shared" si="4"/>
        <v>-21.645501226131145</v>
      </c>
      <c r="AH15">
        <f t="shared" si="5"/>
        <v>-2295.0156281472637</v>
      </c>
      <c r="AI15">
        <f t="shared" si="6"/>
        <v>2438.1187338133423</v>
      </c>
      <c r="AJ15">
        <f t="shared" si="7"/>
        <v>-213.86466691343594</v>
      </c>
      <c r="AK15">
        <f t="shared" si="24"/>
        <v>59.391472767946894</v>
      </c>
      <c r="AL15">
        <f t="shared" si="8"/>
        <v>2283.6455396678534</v>
      </c>
      <c r="AN15">
        <f t="shared" si="9"/>
        <v>2309.2304863083418</v>
      </c>
      <c r="AO15">
        <f t="shared" si="9"/>
        <v>-115.46152431541711</v>
      </c>
      <c r="AP15">
        <f t="shared" si="9"/>
        <v>-9.986840636790463</v>
      </c>
      <c r="AQ15">
        <f t="shared" si="9"/>
        <v>-1058.8784753840939</v>
      </c>
      <c r="AR15">
        <f t="shared" si="9"/>
        <v>1124.9036459720403</v>
      </c>
      <c r="AS15">
        <f t="shared" si="9"/>
        <v>-98.673268130484004</v>
      </c>
      <c r="AT15">
        <f t="shared" si="9"/>
        <v>27.402145486089125</v>
      </c>
      <c r="AU15">
        <f t="shared" si="9"/>
        <v>1053.6325233276455</v>
      </c>
      <c r="AW15">
        <v>12</v>
      </c>
      <c r="AX15">
        <f>(R15*SUMPRODUCT(K16:$K$23, X16:$X$23)-$AZ$3*SUMPRODUCT(K15:$K$22, W16:$W$23))/Z15</f>
        <v>11486.000907516413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5780.6832267889149</v>
      </c>
      <c r="P16">
        <f t="shared" si="22"/>
        <v>289.03416133944575</v>
      </c>
      <c r="Q16" s="4">
        <f t="shared" si="23"/>
        <v>25</v>
      </c>
      <c r="R16">
        <f t="shared" si="0"/>
        <v>1000000</v>
      </c>
      <c r="S16">
        <f t="shared" si="1"/>
        <v>11790.976482608929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9944.8098690795978</v>
      </c>
      <c r="AC16">
        <f t="shared" si="2"/>
        <v>10078.168654894822</v>
      </c>
      <c r="AE16">
        <f t="shared" si="3"/>
        <v>4940.956381859367</v>
      </c>
      <c r="AF16">
        <f t="shared" si="4"/>
        <v>-247.04781909296835</v>
      </c>
      <c r="AG16">
        <f t="shared" si="4"/>
        <v>-21.368392748810059</v>
      </c>
      <c r="AH16">
        <f t="shared" si="5"/>
        <v>-2426.1386023910568</v>
      </c>
      <c r="AI16">
        <f t="shared" si="6"/>
        <v>2246.4015676265321</v>
      </c>
      <c r="AJ16">
        <f t="shared" si="7"/>
        <v>-133.35878581522411</v>
      </c>
      <c r="AK16">
        <f t="shared" si="24"/>
        <v>103.93490086610659</v>
      </c>
      <c r="AL16">
        <f t="shared" si="8"/>
        <v>2216.9776826774146</v>
      </c>
      <c r="AN16">
        <f t="shared" si="9"/>
        <v>2161.4368275728839</v>
      </c>
      <c r="AO16">
        <f t="shared" si="9"/>
        <v>-108.07184137864419</v>
      </c>
      <c r="AP16">
        <f t="shared" si="9"/>
        <v>-9.3476702613469911</v>
      </c>
      <c r="AQ16">
        <f t="shared" si="9"/>
        <v>-1061.3219220589131</v>
      </c>
      <c r="AR16">
        <f t="shared" si="9"/>
        <v>982.69539387397981</v>
      </c>
      <c r="AS16">
        <f t="shared" si="9"/>
        <v>-58.338218082580511</v>
      </c>
      <c r="AT16">
        <f t="shared" si="9"/>
        <v>45.466647555710743</v>
      </c>
      <c r="AU16">
        <f t="shared" si="9"/>
        <v>969.82382334710996</v>
      </c>
      <c r="AW16">
        <v>13</v>
      </c>
      <c r="AX16">
        <f>(R16*SUMPRODUCT(K17:$K$23, X17:$X$23)-$AZ$3*SUMPRODUCT(K16:$K$22, W17:$W$23))/Z16</f>
        <v>11790.976482608929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5780.6832267889149</v>
      </c>
      <c r="P17">
        <f t="shared" si="22"/>
        <v>289.03416133944575</v>
      </c>
      <c r="Q17" s="4">
        <f t="shared" si="23"/>
        <v>25</v>
      </c>
      <c r="R17">
        <f t="shared" si="0"/>
        <v>1000000</v>
      </c>
      <c r="S17">
        <f t="shared" si="1"/>
        <v>12013.725824081683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10078.168654894822</v>
      </c>
      <c r="AC17">
        <f t="shared" si="2"/>
        <v>10134.925425444908</v>
      </c>
      <c r="AE17">
        <f t="shared" si="3"/>
        <v>4876.6547755058491</v>
      </c>
      <c r="AF17">
        <f t="shared" si="4"/>
        <v>-243.83273877529246</v>
      </c>
      <c r="AG17">
        <f t="shared" si="4"/>
        <v>-21.090304485577043</v>
      </c>
      <c r="AH17">
        <f t="shared" si="5"/>
        <v>-2576.1734297965409</v>
      </c>
      <c r="AI17">
        <f t="shared" si="6"/>
        <v>2035.558302448439</v>
      </c>
      <c r="AJ17">
        <f t="shared" si="7"/>
        <v>-56.756770550086003</v>
      </c>
      <c r="AK17">
        <f t="shared" si="24"/>
        <v>203.01167154443021</v>
      </c>
      <c r="AL17">
        <f t="shared" si="8"/>
        <v>2181.8132034427831</v>
      </c>
      <c r="AN17">
        <f t="shared" si="9"/>
        <v>2009.3320982375908</v>
      </c>
      <c r="AO17">
        <f t="shared" si="9"/>
        <v>-100.46660491187954</v>
      </c>
      <c r="AP17">
        <f t="shared" si="9"/>
        <v>-8.6898555906243011</v>
      </c>
      <c r="AQ17">
        <f t="shared" si="9"/>
        <v>-1061.4628677667827</v>
      </c>
      <c r="AR17">
        <f t="shared" si="9"/>
        <v>838.71276996830443</v>
      </c>
      <c r="AS17">
        <f t="shared" si="9"/>
        <v>-23.385539085399841</v>
      </c>
      <c r="AT17">
        <f t="shared" si="9"/>
        <v>83.647066837692606</v>
      </c>
      <c r="AU17">
        <f t="shared" si="9"/>
        <v>898.97429772059718</v>
      </c>
      <c r="AW17">
        <v>14</v>
      </c>
      <c r="AX17">
        <f>(R17*SUMPRODUCT(K18:$K$23, X18:$X$23)-$AZ$3*SUMPRODUCT(K17:$K$22, W18:$W$23))/Z17</f>
        <v>12013.725824081683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5780.6832267889149</v>
      </c>
      <c r="P18">
        <f t="shared" si="22"/>
        <v>289.03416133944575</v>
      </c>
      <c r="Q18" s="4">
        <f t="shared" si="23"/>
        <v>25</v>
      </c>
      <c r="R18">
        <f t="shared" si="0"/>
        <v>1000000</v>
      </c>
      <c r="S18">
        <f t="shared" si="1"/>
        <v>11607.275037619156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10134.925425444908</v>
      </c>
      <c r="AC18">
        <f t="shared" si="2"/>
        <v>9648.1054163903809</v>
      </c>
      <c r="AE18">
        <f t="shared" si="3"/>
        <v>4804.9728269606894</v>
      </c>
      <c r="AF18">
        <f t="shared" si="4"/>
        <v>-240.24864134803445</v>
      </c>
      <c r="AG18">
        <f t="shared" si="4"/>
        <v>-20.780298099943547</v>
      </c>
      <c r="AH18">
        <f t="shared" si="5"/>
        <v>-3964.1336311090618</v>
      </c>
      <c r="AI18">
        <f t="shared" si="6"/>
        <v>579.81025640364987</v>
      </c>
      <c r="AJ18">
        <f t="shared" si="7"/>
        <v>486.82000905452696</v>
      </c>
      <c r="AK18">
        <f t="shared" si="24"/>
        <v>317.51243159884336</v>
      </c>
      <c r="AL18">
        <f t="shared" si="8"/>
        <v>1384.1426970570201</v>
      </c>
      <c r="AN18">
        <f t="shared" si="9"/>
        <v>1850.1045937067536</v>
      </c>
      <c r="AO18">
        <f t="shared" si="9"/>
        <v>-92.505229685337667</v>
      </c>
      <c r="AP18">
        <f t="shared" si="9"/>
        <v>-8.0012367099315149</v>
      </c>
      <c r="AQ18">
        <f t="shared" si="9"/>
        <v>-1526.3482448497746</v>
      </c>
      <c r="AR18">
        <f t="shared" si="9"/>
        <v>223.24988246170977</v>
      </c>
      <c r="AS18">
        <f t="shared" si="9"/>
        <v>187.44495910705226</v>
      </c>
      <c r="AT18">
        <f t="shared" si="9"/>
        <v>122.25484501472029</v>
      </c>
      <c r="AU18">
        <f t="shared" si="9"/>
        <v>532.94968658348228</v>
      </c>
      <c r="AW18">
        <v>15</v>
      </c>
      <c r="AX18">
        <f>(R18*SUMPRODUCT(K19:$K$23, X19:$X$23)-$AZ$3*SUMPRODUCT(K18:$K$22, W19:$W$23))/Z18</f>
        <v>11607.275037619156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5780.6832267889149</v>
      </c>
      <c r="P19">
        <f t="shared" si="22"/>
        <v>289.03416133944575</v>
      </c>
      <c r="Q19" s="4">
        <f t="shared" si="23"/>
        <v>25</v>
      </c>
      <c r="R19">
        <f t="shared" si="0"/>
        <v>1000000</v>
      </c>
      <c r="S19">
        <f t="shared" si="1"/>
        <v>10584.762656862016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9648.1054163903809</v>
      </c>
      <c r="AC19">
        <f t="shared" si="2"/>
        <v>8652.579836808356</v>
      </c>
      <c r="AE19">
        <f t="shared" si="3"/>
        <v>4725.4553316473166</v>
      </c>
      <c r="AF19">
        <f t="shared" si="4"/>
        <v>-236.27276658236582</v>
      </c>
      <c r="AG19">
        <f t="shared" si="4"/>
        <v>-20.436404946687581</v>
      </c>
      <c r="AH19">
        <f t="shared" si="5"/>
        <v>-5443.6068902612124</v>
      </c>
      <c r="AI19">
        <f t="shared" si="6"/>
        <v>-974.86073014294925</v>
      </c>
      <c r="AJ19">
        <f t="shared" si="7"/>
        <v>995.52557958202487</v>
      </c>
      <c r="AK19">
        <f t="shared" si="24"/>
        <v>315.26152198645389</v>
      </c>
      <c r="AL19">
        <f t="shared" si="8"/>
        <v>335.92637142552951</v>
      </c>
      <c r="AN19">
        <f t="shared" si="9"/>
        <v>1695.0691380524504</v>
      </c>
      <c r="AO19">
        <f t="shared" si="9"/>
        <v>-84.753456902622517</v>
      </c>
      <c r="AP19">
        <f t="shared" si="9"/>
        <v>-7.3307473855215752</v>
      </c>
      <c r="AQ19">
        <f t="shared" si="9"/>
        <v>-1952.6774441342091</v>
      </c>
      <c r="AR19">
        <f t="shared" si="9"/>
        <v>-349.69251036990278</v>
      </c>
      <c r="AS19">
        <f t="shared" si="9"/>
        <v>357.10520313034124</v>
      </c>
      <c r="AT19">
        <f t="shared" si="9"/>
        <v>113.08753100590438</v>
      </c>
      <c r="AU19">
        <f t="shared" si="9"/>
        <v>120.50022376634287</v>
      </c>
      <c r="AW19">
        <v>16</v>
      </c>
      <c r="AX19">
        <f>(R19*SUMPRODUCT(K20:$K$23, X20:$X$23)-$AZ$3*SUMPRODUCT(K19:$K$22, W20:$W$23))/Z19</f>
        <v>10584.762656862016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5780.6832267889149</v>
      </c>
      <c r="P20">
        <f t="shared" si="22"/>
        <v>289.03416133944575</v>
      </c>
      <c r="Q20" s="4">
        <f t="shared" si="23"/>
        <v>25</v>
      </c>
      <c r="R20">
        <f t="shared" si="0"/>
        <v>1000000</v>
      </c>
      <c r="S20">
        <f t="shared" si="1"/>
        <v>8918.937856136894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8652.579836808356</v>
      </c>
      <c r="AC20">
        <f t="shared" si="2"/>
        <v>7155.7052904236516</v>
      </c>
      <c r="AE20">
        <f t="shared" si="3"/>
        <v>4637.8690170752334</v>
      </c>
      <c r="AF20">
        <f t="shared" si="4"/>
        <v>-231.89345085376166</v>
      </c>
      <c r="AG20">
        <f t="shared" si="4"/>
        <v>-20.057616181000725</v>
      </c>
      <c r="AH20">
        <f t="shared" si="5"/>
        <v>-6976.9886487991389</v>
      </c>
      <c r="AI20">
        <f t="shared" si="6"/>
        <v>-2591.0706987586673</v>
      </c>
      <c r="AJ20">
        <f t="shared" si="7"/>
        <v>1496.8745463847044</v>
      </c>
      <c r="AK20">
        <f t="shared" si="24"/>
        <v>56.151788233028263</v>
      </c>
      <c r="AL20">
        <f t="shared" si="8"/>
        <v>-1038.0443641409345</v>
      </c>
      <c r="AN20">
        <f t="shared" si="9"/>
        <v>1577.9674016680717</v>
      </c>
      <c r="AO20">
        <f t="shared" si="9"/>
        <v>-78.898370083403591</v>
      </c>
      <c r="AP20">
        <f t="shared" si="9"/>
        <v>-6.8243118493132231</v>
      </c>
      <c r="AQ20">
        <f t="shared" si="9"/>
        <v>-2373.8187967533577</v>
      </c>
      <c r="AR20">
        <f t="shared" si="9"/>
        <v>-881.57407701800253</v>
      </c>
      <c r="AS20">
        <f t="shared" si="9"/>
        <v>509.28976861690228</v>
      </c>
      <c r="AT20">
        <f t="shared" si="9"/>
        <v>19.104828327593559</v>
      </c>
      <c r="AU20">
        <f t="shared" si="9"/>
        <v>-353.17948007350662</v>
      </c>
      <c r="AW20">
        <v>17</v>
      </c>
      <c r="AX20">
        <f>(R20*SUMPRODUCT(K21:$K$23, X21:$X$23)-$AZ$3*SUMPRODUCT(K20:$K$22, W21:$W$23))/Z20</f>
        <v>8918.937856136894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5780.6832267889149</v>
      </c>
      <c r="P21">
        <f t="shared" si="22"/>
        <v>289.03416133944575</v>
      </c>
      <c r="Q21" s="4">
        <f t="shared" si="23"/>
        <v>25</v>
      </c>
      <c r="R21">
        <f t="shared" si="0"/>
        <v>1000000</v>
      </c>
      <c r="S21">
        <f t="shared" si="1"/>
        <v>6571.2451575453215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7155.7052904236516</v>
      </c>
      <c r="AC21">
        <f t="shared" si="2"/>
        <v>5162.3692901175746</v>
      </c>
      <c r="AE21">
        <f t="shared" si="3"/>
        <v>4541.3039462707102</v>
      </c>
      <c r="AF21">
        <f t="shared" si="4"/>
        <v>-227.06519731353549</v>
      </c>
      <c r="AG21">
        <f t="shared" si="4"/>
        <v>-19.639996554496111</v>
      </c>
      <c r="AH21">
        <f t="shared" si="5"/>
        <v>-8681.7385877843553</v>
      </c>
      <c r="AI21">
        <f t="shared" si="6"/>
        <v>-4387.1398353816767</v>
      </c>
      <c r="AJ21">
        <f t="shared" si="7"/>
        <v>1993.336000306077</v>
      </c>
      <c r="AK21">
        <f t="shared" si="24"/>
        <v>18.351910463009322</v>
      </c>
      <c r="AL21">
        <f t="shared" si="8"/>
        <v>-2375.4519246125901</v>
      </c>
      <c r="AN21">
        <f t="shared" si="9"/>
        <v>1469.7161061523268</v>
      </c>
      <c r="AO21">
        <f t="shared" si="9"/>
        <v>-73.485805307616346</v>
      </c>
      <c r="AP21">
        <f t="shared" si="9"/>
        <v>-6.3561522422702126</v>
      </c>
      <c r="AQ21">
        <f t="shared" si="9"/>
        <v>-2809.6976513428485</v>
      </c>
      <c r="AR21">
        <f t="shared" si="9"/>
        <v>-1419.8235027404082</v>
      </c>
      <c r="AS21">
        <f t="shared" si="9"/>
        <v>645.10943537018727</v>
      </c>
      <c r="AT21">
        <f t="shared" si="9"/>
        <v>5.9392849950727307</v>
      </c>
      <c r="AU21">
        <f t="shared" si="9"/>
        <v>-768.77478237514811</v>
      </c>
      <c r="AW21">
        <v>18</v>
      </c>
      <c r="AX21">
        <f>(R21*SUMPRODUCT(K22:$K$23, X22:$X$23)-$AZ$3*SUMPRODUCT(K21:$K$22, W22:$W$23))/Z21</f>
        <v>6571.2451575453215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5780.6832267889149</v>
      </c>
      <c r="P22">
        <f t="shared" si="22"/>
        <v>289.03416133944575</v>
      </c>
      <c r="Q22" s="4">
        <f t="shared" si="23"/>
        <v>25</v>
      </c>
      <c r="R22">
        <f t="shared" si="0"/>
        <v>1000000</v>
      </c>
      <c r="S22">
        <f t="shared" si="1"/>
        <v>3562.630337807836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5162.3692901175746</v>
      </c>
      <c r="AC22">
        <f t="shared" si="2"/>
        <v>2733.2455654201322</v>
      </c>
      <c r="AE22">
        <f t="shared" si="3"/>
        <v>4434.9329839372112</v>
      </c>
      <c r="AF22">
        <f t="shared" si="4"/>
        <v>-221.74664919686057</v>
      </c>
      <c r="AG22">
        <f t="shared" si="4"/>
        <v>-19.179968915200149</v>
      </c>
      <c r="AH22">
        <f t="shared" si="5"/>
        <v>-10545.106950040052</v>
      </c>
      <c r="AI22">
        <f t="shared" si="6"/>
        <v>-6351.1005842149016</v>
      </c>
      <c r="AJ22">
        <f t="shared" si="7"/>
        <v>2429.1237246974424</v>
      </c>
      <c r="AK22">
        <f t="shared" si="24"/>
        <v>196.88666812201643</v>
      </c>
      <c r="AL22">
        <f t="shared" si="8"/>
        <v>-3725.0901913954426</v>
      </c>
      <c r="AN22">
        <f t="shared" si="9"/>
        <v>1341.3934072877764</v>
      </c>
      <c r="AO22">
        <f t="shared" si="9"/>
        <v>-67.069670364388827</v>
      </c>
      <c r="AP22">
        <f t="shared" si="9"/>
        <v>-5.8011888675696426</v>
      </c>
      <c r="AQ22">
        <f t="shared" si="9"/>
        <v>-3189.4815531960026</v>
      </c>
      <c r="AR22">
        <f t="shared" si="9"/>
        <v>-1920.9590051401844</v>
      </c>
      <c r="AS22">
        <f t="shared" si="9"/>
        <v>734.7147209658059</v>
      </c>
      <c r="AT22">
        <f t="shared" si="9"/>
        <v>59.550500437836689</v>
      </c>
      <c r="AU22">
        <f t="shared" si="9"/>
        <v>-1126.6937837365417</v>
      </c>
      <c r="AW22">
        <v>19</v>
      </c>
      <c r="AX22">
        <f>(R22*SUMPRODUCT(K23:$K$23, X23:$X$23)-$AZ$3*SUMPRODUCT(K22:$K$22, W23:$W$23))/Z22</f>
        <v>3562.630337807836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5780.6832267889149</v>
      </c>
      <c r="P23">
        <f t="shared" si="22"/>
        <v>289.03416133944575</v>
      </c>
      <c r="Q23" s="4">
        <f t="shared" si="23"/>
        <v>25</v>
      </c>
      <c r="R23">
        <f t="shared" si="0"/>
        <v>1000000</v>
      </c>
      <c r="S23">
        <f t="shared" si="1"/>
        <v>3658.8733422010937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2733.2455654201322</v>
      </c>
      <c r="AC23">
        <f t="shared" si="2"/>
        <v>2733.2455654201322</v>
      </c>
      <c r="AE23">
        <f t="shared" si="3"/>
        <v>4318.2765067277269</v>
      </c>
      <c r="AF23">
        <f t="shared" si="4"/>
        <v>-215.91382533638637</v>
      </c>
      <c r="AG23">
        <f t="shared" si="4"/>
        <v>-18.675459012854727</v>
      </c>
      <c r="AH23">
        <f t="shared" si="5"/>
        <v>-12508.408527736929</v>
      </c>
      <c r="AI23">
        <f t="shared" si="6"/>
        <v>-8424.7213053584419</v>
      </c>
      <c r="AJ23">
        <f t="shared" si="7"/>
        <v>0</v>
      </c>
      <c r="AK23">
        <f t="shared" si="24"/>
        <v>478.49257727680316</v>
      </c>
      <c r="AL23">
        <f t="shared" si="8"/>
        <v>-7946.228728081639</v>
      </c>
      <c r="AN23">
        <f t="shared" si="9"/>
        <v>1183.1772761142122</v>
      </c>
      <c r="AO23">
        <f t="shared" si="9"/>
        <v>-59.158863805710617</v>
      </c>
      <c r="AP23">
        <f t="shared" si="9"/>
        <v>-5.1169439220917585</v>
      </c>
      <c r="AQ23">
        <f t="shared" si="9"/>
        <v>-3427.2156281132511</v>
      </c>
      <c r="AR23">
        <f t="shared" si="9"/>
        <v>-2308.3141597268414</v>
      </c>
      <c r="AS23">
        <f t="shared" si="9"/>
        <v>0</v>
      </c>
      <c r="AT23">
        <f t="shared" si="9"/>
        <v>131.10358804981757</v>
      </c>
      <c r="AU23">
        <f t="shared" si="9"/>
        <v>-2177.2105716770238</v>
      </c>
      <c r="AW23">
        <v>20</v>
      </c>
      <c r="AX23">
        <f>(R23*SUMPRODUCT(K$23:$K24, X$23:$X24)-$AZ$3*SUMPRODUCT(K$22:$K23, W$23:$W24))/Z23</f>
        <v>3658.8733422010937</v>
      </c>
    </row>
    <row r="25" spans="5:50" x14ac:dyDescent="0.25">
      <c r="AN25" s="8">
        <f t="shared" ref="AN25:AU25" si="25">SUM(AN3:AN23)</f>
        <v>55447.41510072472</v>
      </c>
      <c r="AO25" s="8">
        <f t="shared" si="25"/>
        <v>-7107.8831751279222</v>
      </c>
      <c r="AP25" s="8">
        <f t="shared" si="25"/>
        <v>-414.79611460012904</v>
      </c>
      <c r="AQ25" s="8">
        <f t="shared" si="25"/>
        <v>-30847.305668557408</v>
      </c>
      <c r="AR25" s="8">
        <f t="shared" si="25"/>
        <v>17077.430142439262</v>
      </c>
      <c r="AS25" s="8">
        <f t="shared" si="25"/>
        <v>-4852.8658222377389</v>
      </c>
      <c r="AT25" s="8">
        <f t="shared" si="25"/>
        <v>1865.8376615440754</v>
      </c>
      <c r="AU25" s="9">
        <f t="shared" si="25"/>
        <v>14090.401981745586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EF14-F0D0-40FB-8C57-7426D699341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23489.977024770134</v>
      </c>
      <c r="K3">
        <v>1</v>
      </c>
      <c r="L3" s="2">
        <v>0</v>
      </c>
      <c r="O3">
        <f>$C$3</f>
        <v>23489.977024770134</v>
      </c>
      <c r="P3">
        <f>O3*B5</f>
        <v>18791.98161981611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23489.977024770134</v>
      </c>
      <c r="AF3">
        <f t="shared" ref="AF3:AG23" si="4">-$Z3*P3</f>
        <v>-18791.98161981611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4497.9954049540247</v>
      </c>
      <c r="AJ3">
        <f t="shared" ref="AJ3:AJ23" si="7">AB3-AC3</f>
        <v>0</v>
      </c>
      <c r="AL3">
        <f t="shared" ref="AL3:AL23" si="8">SUM(AI3:AK3)</f>
        <v>4497.9954049540247</v>
      </c>
      <c r="AN3">
        <f t="shared" ref="AN3:AU23" si="9">AE3*$K3</f>
        <v>23489.977024770134</v>
      </c>
      <c r="AO3">
        <f t="shared" si="9"/>
        <v>-18791.98161981611</v>
      </c>
      <c r="AP3">
        <f t="shared" si="9"/>
        <v>-200</v>
      </c>
      <c r="AQ3">
        <f t="shared" si="9"/>
        <v>0</v>
      </c>
      <c r="AR3">
        <f t="shared" si="9"/>
        <v>4497.9954049540247</v>
      </c>
      <c r="AS3">
        <f t="shared" si="9"/>
        <v>0</v>
      </c>
      <c r="AT3">
        <f t="shared" si="9"/>
        <v>0</v>
      </c>
      <c r="AU3">
        <f t="shared" si="9"/>
        <v>4497.9954049540247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14022.911370817079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1000000</v>
      </c>
      <c r="S4">
        <f t="shared" si="1"/>
        <v>11862.498984246344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11714.688272965475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-2460.335</v>
      </c>
      <c r="AI4">
        <f t="shared" si="6"/>
        <v>-2460.335</v>
      </c>
      <c r="AJ4">
        <f t="shared" si="7"/>
        <v>-11714.688272965475</v>
      </c>
      <c r="AK4">
        <f>H4*SUM(AB4, AE4:AF4)</f>
        <v>0</v>
      </c>
      <c r="AL4">
        <f t="shared" si="8"/>
        <v>-14175.023272965474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-2308.2230978515804</v>
      </c>
      <c r="AR4">
        <f t="shared" si="9"/>
        <v>-2308.2230978515804</v>
      </c>
      <c r="AS4">
        <f t="shared" si="9"/>
        <v>-10990.419620007013</v>
      </c>
      <c r="AT4">
        <f t="shared" si="9"/>
        <v>0</v>
      </c>
      <c r="AU4">
        <f t="shared" si="9"/>
        <v>-13298.642717858591</v>
      </c>
      <c r="AW4">
        <v>1</v>
      </c>
      <c r="AX4">
        <f>(R4*SUMPRODUCT(K5:$K$23, X5:$X$23)-$AZ$3*SUMPRODUCT(K4:$K$22, W5:$W$23))/Z4</f>
        <v>11862.498984246344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23489.977024770134</v>
      </c>
      <c r="P5">
        <f t="shared" ref="P5:P23" si="22">O5*$C$5</f>
        <v>1174.4988512385069</v>
      </c>
      <c r="Q5" s="4">
        <f t="shared" ref="Q5:Q23" si="23">$C$8</f>
        <v>25</v>
      </c>
      <c r="R5">
        <f t="shared" si="0"/>
        <v>1000000</v>
      </c>
      <c r="S5">
        <f t="shared" si="1"/>
        <v>23049.099899753401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11714.688272965475</v>
      </c>
      <c r="AC5">
        <f t="shared" si="2"/>
        <v>22474.708033432442</v>
      </c>
      <c r="AE5">
        <f t="shared" si="3"/>
        <v>22904.598341794383</v>
      </c>
      <c r="AF5">
        <f t="shared" si="4"/>
        <v>-1145.2299170897193</v>
      </c>
      <c r="AG5">
        <f t="shared" si="4"/>
        <v>-24.376991000929387</v>
      </c>
      <c r="AH5">
        <f t="shared" si="5"/>
        <v>-2584.6283128246</v>
      </c>
      <c r="AI5">
        <f t="shared" si="6"/>
        <v>19150.363120879134</v>
      </c>
      <c r="AJ5">
        <f t="shared" si="7"/>
        <v>-10760.019760466967</v>
      </c>
      <c r="AK5">
        <f>H5*SUM(AB5, AE5:AF5)</f>
        <v>2892.1584986787002</v>
      </c>
      <c r="AL5">
        <f t="shared" si="8"/>
        <v>11282.501859090868</v>
      </c>
      <c r="AN5">
        <f t="shared" si="9"/>
        <v>19779.55247513111</v>
      </c>
      <c r="AO5">
        <f t="shared" si="9"/>
        <v>-988.97762375655554</v>
      </c>
      <c r="AP5">
        <f t="shared" si="9"/>
        <v>-21.051055578165968</v>
      </c>
      <c r="AQ5">
        <f t="shared" si="9"/>
        <v>-2231.9881178155915</v>
      </c>
      <c r="AR5">
        <f t="shared" si="9"/>
        <v>16537.535677980795</v>
      </c>
      <c r="AS5">
        <f t="shared" si="9"/>
        <v>-9291.9496910475282</v>
      </c>
      <c r="AT5">
        <f t="shared" si="9"/>
        <v>2497.559657556963</v>
      </c>
      <c r="AU5">
        <f t="shared" si="9"/>
        <v>9743.1456444902306</v>
      </c>
      <c r="AW5">
        <v>2</v>
      </c>
      <c r="AX5">
        <f>(R5*SUMPRODUCT(K6:$K$23, X6:$X$23)-$AZ$3*SUMPRODUCT(K5:$K$22, W6:$W$23))/Z5</f>
        <v>23049.099899753401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23489.977024770134</v>
      </c>
      <c r="P6">
        <f t="shared" si="22"/>
        <v>1174.4988512385069</v>
      </c>
      <c r="Q6" s="4">
        <f t="shared" si="23"/>
        <v>25</v>
      </c>
      <c r="R6">
        <f t="shared" si="0"/>
        <v>1000000</v>
      </c>
      <c r="S6">
        <f t="shared" si="1"/>
        <v>33404.032408320942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22474.708033432442</v>
      </c>
      <c r="AC6">
        <f t="shared" si="2"/>
        <v>32154.606207873021</v>
      </c>
      <c r="AE6">
        <f t="shared" si="3"/>
        <v>22611.370742034142</v>
      </c>
      <c r="AF6">
        <f t="shared" si="4"/>
        <v>-1130.5685371017073</v>
      </c>
      <c r="AG6">
        <f t="shared" si="4"/>
        <v>-24.064913641880636</v>
      </c>
      <c r="AH6">
        <f t="shared" si="5"/>
        <v>-2732.2979615780905</v>
      </c>
      <c r="AI6">
        <f t="shared" si="6"/>
        <v>18724.439329712466</v>
      </c>
      <c r="AJ6">
        <f t="shared" si="7"/>
        <v>-9679.8981744405792</v>
      </c>
      <c r="AK6">
        <f>H6*SUM(AB6, AE6:AF6)</f>
        <v>4782.3595139340978</v>
      </c>
      <c r="AL6">
        <f t="shared" si="8"/>
        <v>13826.900669205985</v>
      </c>
      <c r="AN6">
        <f t="shared" si="9"/>
        <v>17610.328384345023</v>
      </c>
      <c r="AO6">
        <f t="shared" si="9"/>
        <v>-880.51641921725138</v>
      </c>
      <c r="AP6">
        <f t="shared" si="9"/>
        <v>-18.742385705374431</v>
      </c>
      <c r="AQ6">
        <f t="shared" si="9"/>
        <v>-2127.9852909500378</v>
      </c>
      <c r="AR6">
        <f t="shared" si="9"/>
        <v>14583.084288472362</v>
      </c>
      <c r="AS6">
        <f t="shared" si="9"/>
        <v>-7538.9584967543278</v>
      </c>
      <c r="AT6">
        <f t="shared" si="9"/>
        <v>3724.6269787534206</v>
      </c>
      <c r="AU6">
        <f t="shared" si="9"/>
        <v>10768.752770471454</v>
      </c>
      <c r="AW6">
        <v>3</v>
      </c>
      <c r="AX6">
        <f>(R6*SUMPRODUCT(K7:$K$23, X7:$X$23)-$AZ$3*SUMPRODUCT(K6:$K$22, W7:$W$23))/Z6</f>
        <v>33404.032408320942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23489.977024770134</v>
      </c>
      <c r="P7">
        <f t="shared" si="22"/>
        <v>1174.4988512385069</v>
      </c>
      <c r="Q7" s="4">
        <f t="shared" si="23"/>
        <v>25</v>
      </c>
      <c r="R7">
        <f t="shared" si="0"/>
        <v>1000000</v>
      </c>
      <c r="S7">
        <f t="shared" si="1"/>
        <v>42756.978062805385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32154.606207873021</v>
      </c>
      <c r="AC7">
        <f t="shared" si="2"/>
        <v>40622.092826668464</v>
      </c>
      <c r="AE7">
        <f t="shared" si="3"/>
        <v>22317.106363197308</v>
      </c>
      <c r="AF7">
        <f t="shared" si="4"/>
        <v>-1115.8553181598656</v>
      </c>
      <c r="AG7">
        <f t="shared" si="4"/>
        <v>-23.751732855745203</v>
      </c>
      <c r="AH7">
        <f t="shared" si="5"/>
        <v>-2901.26598866513</v>
      </c>
      <c r="AI7">
        <f t="shared" si="6"/>
        <v>18276.233323516568</v>
      </c>
      <c r="AJ7">
        <f t="shared" si="7"/>
        <v>-8467.4866187954431</v>
      </c>
      <c r="AK7">
        <f>H7*SUM(AB7, AE7:AF7)</f>
        <v>5586.3582543797247</v>
      </c>
      <c r="AL7">
        <f t="shared" si="8"/>
        <v>15395.104959100849</v>
      </c>
      <c r="AN7">
        <f t="shared" si="9"/>
        <v>15733.816937404867</v>
      </c>
      <c r="AO7">
        <f t="shared" si="9"/>
        <v>-786.69084687024349</v>
      </c>
      <c r="AP7">
        <f t="shared" si="9"/>
        <v>-16.745245132438392</v>
      </c>
      <c r="AQ7">
        <f t="shared" si="9"/>
        <v>-2045.4259261699483</v>
      </c>
      <c r="AR7">
        <f t="shared" si="9"/>
        <v>12884.954919232237</v>
      </c>
      <c r="AS7">
        <f t="shared" si="9"/>
        <v>-5969.6755579277497</v>
      </c>
      <c r="AT7">
        <f t="shared" si="9"/>
        <v>3938.446888711193</v>
      </c>
      <c r="AU7">
        <f t="shared" si="9"/>
        <v>10853.726250015681</v>
      </c>
      <c r="AW7">
        <v>4</v>
      </c>
      <c r="AX7">
        <f>(R7*SUMPRODUCT(K8:$K$23, X8:$X$23)-$AZ$3*SUMPRODUCT(K7:$K$22, W8:$W$23))/Z7</f>
        <v>42756.978062805385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23489.977024770134</v>
      </c>
      <c r="P8">
        <f t="shared" si="22"/>
        <v>1174.4988512385069</v>
      </c>
      <c r="Q8" s="4">
        <f t="shared" si="23"/>
        <v>25</v>
      </c>
      <c r="R8">
        <f t="shared" si="0"/>
        <v>1000000</v>
      </c>
      <c r="S8">
        <f t="shared" si="1"/>
        <v>50293.654874924694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40622.092826668464</v>
      </c>
      <c r="AC8">
        <f t="shared" si="2"/>
        <v>47080.103844090729</v>
      </c>
      <c r="AE8">
        <f t="shared" si="3"/>
        <v>21989.067216764674</v>
      </c>
      <c r="AF8">
        <f t="shared" si="4"/>
        <v>-1099.4533608382337</v>
      </c>
      <c r="AG8">
        <f t="shared" si="4"/>
        <v>-23.402606134498605</v>
      </c>
      <c r="AH8">
        <f t="shared" si="5"/>
        <v>-4464.3757075658687</v>
      </c>
      <c r="AI8">
        <f t="shared" si="6"/>
        <v>16401.835542226072</v>
      </c>
      <c r="AJ8">
        <f t="shared" si="7"/>
        <v>-6458.0110174222646</v>
      </c>
      <c r="AK8">
        <f t="shared" ref="AK8:AK23" si="24">H8*SUM(AB8:AB8, AE8:AF8)</f>
        <v>4459.5987344881305</v>
      </c>
      <c r="AL8">
        <f t="shared" si="8"/>
        <v>14403.423259291938</v>
      </c>
      <c r="AN8">
        <f t="shared" si="9"/>
        <v>14454.587936822334</v>
      </c>
      <c r="AO8">
        <f t="shared" si="9"/>
        <v>-722.72939684111668</v>
      </c>
      <c r="AP8">
        <f t="shared" si="9"/>
        <v>-15.383782540080817</v>
      </c>
      <c r="AQ8">
        <f t="shared" si="9"/>
        <v>-2934.6725175693423</v>
      </c>
      <c r="AR8">
        <f t="shared" si="9"/>
        <v>10781.802239871793</v>
      </c>
      <c r="AS8">
        <f t="shared" si="9"/>
        <v>-4245.1954522713122</v>
      </c>
      <c r="AT8">
        <f t="shared" si="9"/>
        <v>2931.5323581099474</v>
      </c>
      <c r="AU8">
        <f t="shared" si="9"/>
        <v>9468.1391457104291</v>
      </c>
      <c r="AW8">
        <v>5</v>
      </c>
      <c r="AX8">
        <f>(R8*SUMPRODUCT(K9:$K$23, X9:$X$23)-$AZ$3*SUMPRODUCT(K8:$K$22, W9:$W$23))/Z8</f>
        <v>50293.654874924694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23489.977024770134</v>
      </c>
      <c r="P9">
        <f t="shared" si="22"/>
        <v>1174.4988512385069</v>
      </c>
      <c r="Q9" s="4">
        <f t="shared" si="23"/>
        <v>25</v>
      </c>
      <c r="R9">
        <f t="shared" si="0"/>
        <v>1000000</v>
      </c>
      <c r="S9">
        <f t="shared" si="1"/>
        <v>56352.811427736153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47080.103844090729</v>
      </c>
      <c r="AC9">
        <f t="shared" si="2"/>
        <v>51879.111414130544</v>
      </c>
      <c r="AE9">
        <f t="shared" si="3"/>
        <v>21625.170143394433</v>
      </c>
      <c r="AF9">
        <f t="shared" si="4"/>
        <v>-1081.2585071697217</v>
      </c>
      <c r="AG9">
        <f t="shared" si="4"/>
        <v>-23.015316405578787</v>
      </c>
      <c r="AH9">
        <f t="shared" si="5"/>
        <v>-6130.5467029932543</v>
      </c>
      <c r="AI9">
        <f t="shared" si="6"/>
        <v>14390.349616825879</v>
      </c>
      <c r="AJ9">
        <f t="shared" si="7"/>
        <v>-4799.0075700398156</v>
      </c>
      <c r="AK9">
        <f t="shared" si="24"/>
        <v>3529.9736080724656</v>
      </c>
      <c r="AL9">
        <f t="shared" si="8"/>
        <v>13121.315654858528</v>
      </c>
      <c r="AN9">
        <f t="shared" si="9"/>
        <v>13510.149174164475</v>
      </c>
      <c r="AO9">
        <f t="shared" si="9"/>
        <v>-675.50745870822379</v>
      </c>
      <c r="AP9">
        <f t="shared" si="9"/>
        <v>-14.378631745699508</v>
      </c>
      <c r="AQ9">
        <f t="shared" si="9"/>
        <v>-3830.0091942592389</v>
      </c>
      <c r="AR9">
        <f t="shared" si="9"/>
        <v>8990.2538894513145</v>
      </c>
      <c r="AS9">
        <f t="shared" si="9"/>
        <v>-2998.1409500718728</v>
      </c>
      <c r="AT9">
        <f t="shared" si="9"/>
        <v>2205.3223031167695</v>
      </c>
      <c r="AU9">
        <f t="shared" si="9"/>
        <v>8197.4352424962108</v>
      </c>
      <c r="AW9">
        <v>6</v>
      </c>
      <c r="AX9">
        <f>(R9*SUMPRODUCT(K10:$K$23, X10:$X$23)-$AZ$3*SUMPRODUCT(K9:$K$22, W10:$W$23))/Z9</f>
        <v>56352.811427736153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23489.977024770134</v>
      </c>
      <c r="P10">
        <f t="shared" si="22"/>
        <v>1174.4988512385069</v>
      </c>
      <c r="Q10" s="4">
        <f t="shared" si="23"/>
        <v>25</v>
      </c>
      <c r="R10">
        <f t="shared" si="0"/>
        <v>1000000</v>
      </c>
      <c r="S10">
        <f t="shared" si="1"/>
        <v>61181.310328848223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51879.111414130544</v>
      </c>
      <c r="AC10">
        <f t="shared" si="2"/>
        <v>55280.317923610943</v>
      </c>
      <c r="AE10">
        <f t="shared" si="3"/>
        <v>21224.347614786617</v>
      </c>
      <c r="AF10">
        <f t="shared" si="4"/>
        <v>-1061.217380739331</v>
      </c>
      <c r="AG10">
        <f t="shared" si="4"/>
        <v>-22.588727516001384</v>
      </c>
      <c r="AH10">
        <f t="shared" si="5"/>
        <v>-7857.4290208645971</v>
      </c>
      <c r="AI10">
        <f t="shared" si="6"/>
        <v>12283.112485666687</v>
      </c>
      <c r="AJ10">
        <f t="shared" si="7"/>
        <v>-3401.2065094803984</v>
      </c>
      <c r="AK10">
        <f t="shared" si="24"/>
        <v>3782.2176865293368</v>
      </c>
      <c r="AL10">
        <f t="shared" si="8"/>
        <v>12664.123662715625</v>
      </c>
      <c r="AN10">
        <f t="shared" si="9"/>
        <v>12598.326422063028</v>
      </c>
      <c r="AO10">
        <f t="shared" si="9"/>
        <v>-629.91632110315152</v>
      </c>
      <c r="AP10">
        <f t="shared" si="9"/>
        <v>-13.408193640183342</v>
      </c>
      <c r="AQ10">
        <f t="shared" si="9"/>
        <v>-4664.0046346620529</v>
      </c>
      <c r="AR10">
        <f t="shared" si="9"/>
        <v>7290.9972726576389</v>
      </c>
      <c r="AS10">
        <f t="shared" si="9"/>
        <v>-2018.88466081413</v>
      </c>
      <c r="AT10">
        <f t="shared" si="9"/>
        <v>2245.0448833112791</v>
      </c>
      <c r="AU10">
        <f t="shared" si="9"/>
        <v>7517.1574951547882</v>
      </c>
      <c r="AW10">
        <v>7</v>
      </c>
      <c r="AX10">
        <f>(R10*SUMPRODUCT(K11:$K$23, X11:$X$23)-$AZ$3*SUMPRODUCT(K10:$K$22, W11:$W$23))/Z10</f>
        <v>61181.310328848223</v>
      </c>
    </row>
    <row r="11" spans="1:52" x14ac:dyDescent="0.25">
      <c r="A11" t="s">
        <v>33</v>
      </c>
      <c r="C11" s="7">
        <f>AU25</f>
        <v>55777.18945376866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23489.977024770134</v>
      </c>
      <c r="P11">
        <f t="shared" si="22"/>
        <v>1174.4988512385069</v>
      </c>
      <c r="Q11" s="4">
        <f t="shared" si="23"/>
        <v>25</v>
      </c>
      <c r="R11">
        <f t="shared" si="0"/>
        <v>1000000</v>
      </c>
      <c r="S11">
        <f t="shared" si="1"/>
        <v>64744.532736292625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55280.317923610943</v>
      </c>
      <c r="AC11">
        <f t="shared" si="2"/>
        <v>57281.838650122045</v>
      </c>
      <c r="AE11">
        <f t="shared" si="3"/>
        <v>20782.435473099144</v>
      </c>
      <c r="AF11">
        <f t="shared" si="4"/>
        <v>-1039.1217736549575</v>
      </c>
      <c r="AG11">
        <f t="shared" si="4"/>
        <v>-22.118407620390716</v>
      </c>
      <c r="AH11">
        <f t="shared" si="5"/>
        <v>-9777.3048180260394</v>
      </c>
      <c r="AI11">
        <f t="shared" si="6"/>
        <v>9943.8904737977555</v>
      </c>
      <c r="AJ11">
        <f t="shared" si="7"/>
        <v>-2001.5207265111021</v>
      </c>
      <c r="AK11">
        <f t="shared" si="24"/>
        <v>3863.7170285873394</v>
      </c>
      <c r="AL11">
        <f t="shared" si="8"/>
        <v>11806.086775873993</v>
      </c>
      <c r="AN11">
        <f t="shared" si="9"/>
        <v>11731.827548862817</v>
      </c>
      <c r="AO11">
        <f t="shared" si="9"/>
        <v>-586.59137744314103</v>
      </c>
      <c r="AP11">
        <f t="shared" si="9"/>
        <v>-12.485993000856949</v>
      </c>
      <c r="AQ11">
        <f t="shared" si="9"/>
        <v>-5519.3557158506492</v>
      </c>
      <c r="AR11">
        <f t="shared" si="9"/>
        <v>5613.3944625681697</v>
      </c>
      <c r="AS11">
        <f t="shared" si="9"/>
        <v>-1129.8721956479737</v>
      </c>
      <c r="AT11">
        <f t="shared" si="9"/>
        <v>2181.0947968857959</v>
      </c>
      <c r="AU11">
        <f t="shared" si="9"/>
        <v>6664.6170638059921</v>
      </c>
      <c r="AW11">
        <v>8</v>
      </c>
      <c r="AX11">
        <f>(R11*SUMPRODUCT(K12:$K$23, X12:$X$23)-$AZ$3*SUMPRODUCT(K11:$K$22, W12:$W$23))/Z11</f>
        <v>64744.532736292625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23489.977024770134</v>
      </c>
      <c r="P12">
        <f t="shared" si="22"/>
        <v>1174.4988512385069</v>
      </c>
      <c r="Q12" s="4">
        <f t="shared" si="23"/>
        <v>25</v>
      </c>
      <c r="R12">
        <f t="shared" si="0"/>
        <v>1000000</v>
      </c>
      <c r="S12">
        <f t="shared" si="1"/>
        <v>67027.023130196088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57281.838650122045</v>
      </c>
      <c r="AC12">
        <f t="shared" si="2"/>
        <v>57912.227804515889</v>
      </c>
      <c r="AE12">
        <f t="shared" si="3"/>
        <v>20295.648487012742</v>
      </c>
      <c r="AF12">
        <f t="shared" si="4"/>
        <v>-1014.7824243506374</v>
      </c>
      <c r="AG12">
        <f t="shared" si="4"/>
        <v>-21.600328158698307</v>
      </c>
      <c r="AH12">
        <f t="shared" si="5"/>
        <v>-11875.815419540184</v>
      </c>
      <c r="AI12">
        <f t="shared" si="6"/>
        <v>7383.4503149632219</v>
      </c>
      <c r="AJ12">
        <f t="shared" si="7"/>
        <v>-630.38915439384436</v>
      </c>
      <c r="AK12">
        <f t="shared" si="24"/>
        <v>3973.6043745934976</v>
      </c>
      <c r="AL12">
        <f t="shared" si="8"/>
        <v>10726.665535162876</v>
      </c>
      <c r="AN12">
        <f t="shared" si="9"/>
        <v>10891.751071571254</v>
      </c>
      <c r="AO12">
        <f t="shared" si="9"/>
        <v>-544.58755357856285</v>
      </c>
      <c r="AP12">
        <f t="shared" si="9"/>
        <v>-11.591913287192583</v>
      </c>
      <c r="AQ12">
        <f t="shared" si="9"/>
        <v>-6373.2097747125326</v>
      </c>
      <c r="AR12">
        <f t="shared" si="9"/>
        <v>3962.3618299929662</v>
      </c>
      <c r="AS12">
        <f t="shared" si="9"/>
        <v>-338.3011758540091</v>
      </c>
      <c r="AT12">
        <f t="shared" si="9"/>
        <v>2132.4526650465818</v>
      </c>
      <c r="AU12">
        <f t="shared" si="9"/>
        <v>5756.5133191855402</v>
      </c>
      <c r="AW12">
        <v>9</v>
      </c>
      <c r="AX12">
        <f>(R12*SUMPRODUCT(K13:$K$23, X13:$X$23)-$AZ$3*SUMPRODUCT(K12:$K$22, W13:$W$23))/Z12</f>
        <v>67027.023130196088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23489.977024770134</v>
      </c>
      <c r="P13">
        <f t="shared" si="22"/>
        <v>1174.4988512385069</v>
      </c>
      <c r="Q13" s="4">
        <f t="shared" si="23"/>
        <v>25</v>
      </c>
      <c r="R13">
        <f t="shared" si="0"/>
        <v>1000000</v>
      </c>
      <c r="S13">
        <f t="shared" si="1"/>
        <v>68022.241692929165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57912.227804515889</v>
      </c>
      <c r="AC13">
        <f t="shared" si="2"/>
        <v>57226.168132587816</v>
      </c>
      <c r="AE13">
        <f t="shared" si="3"/>
        <v>19761.791749210362</v>
      </c>
      <c r="AF13">
        <f t="shared" si="4"/>
        <v>-988.08958746051815</v>
      </c>
      <c r="AG13">
        <f t="shared" si="4"/>
        <v>-21.032153126811906</v>
      </c>
      <c r="AH13">
        <f t="shared" si="5"/>
        <v>-14086.870011976687</v>
      </c>
      <c r="AI13">
        <f t="shared" si="6"/>
        <v>4665.7999966463431</v>
      </c>
      <c r="AJ13">
        <f t="shared" si="7"/>
        <v>686.05967192807293</v>
      </c>
      <c r="AK13">
        <f t="shared" si="24"/>
        <v>3964.6625792559385</v>
      </c>
      <c r="AL13">
        <f t="shared" si="8"/>
        <v>9316.5222478303549</v>
      </c>
      <c r="AN13">
        <f t="shared" si="9"/>
        <v>10083.915994470519</v>
      </c>
      <c r="AO13">
        <f t="shared" si="9"/>
        <v>-504.19579972352597</v>
      </c>
      <c r="AP13">
        <f t="shared" si="9"/>
        <v>-10.732147570682006</v>
      </c>
      <c r="AQ13">
        <f t="shared" si="9"/>
        <v>-7188.1545777080091</v>
      </c>
      <c r="AR13">
        <f t="shared" si="9"/>
        <v>2380.8334694683008</v>
      </c>
      <c r="AS13">
        <f t="shared" si="9"/>
        <v>350.07797808582444</v>
      </c>
      <c r="AT13">
        <f t="shared" si="9"/>
        <v>2023.0617194534086</v>
      </c>
      <c r="AU13">
        <f t="shared" si="9"/>
        <v>4753.9731670075344</v>
      </c>
      <c r="AW13">
        <v>10</v>
      </c>
      <c r="AX13">
        <f>(R13*SUMPRODUCT(K14:$K$23, X14:$X$23)-$AZ$3*SUMPRODUCT(K13:$K$22, W14:$W$23))/Z13</f>
        <v>68022.241692929165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23489.977024770134</v>
      </c>
      <c r="P14">
        <f t="shared" si="22"/>
        <v>1174.4988512385069</v>
      </c>
      <c r="Q14" s="4">
        <f t="shared" si="23"/>
        <v>25</v>
      </c>
      <c r="R14">
        <f t="shared" si="0"/>
        <v>1000000</v>
      </c>
      <c r="S14">
        <f t="shared" si="1"/>
        <v>67678.65194391663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57226.168132587816</v>
      </c>
      <c r="AC14">
        <f t="shared" si="2"/>
        <v>55253.138853703509</v>
      </c>
      <c r="AE14">
        <f t="shared" si="3"/>
        <v>19177.316996435715</v>
      </c>
      <c r="AF14">
        <f t="shared" si="4"/>
        <v>-958.8658498217859</v>
      </c>
      <c r="AG14">
        <f t="shared" si="4"/>
        <v>-20.410106165933318</v>
      </c>
      <c r="AH14">
        <f t="shared" si="5"/>
        <v>-16469.017184418793</v>
      </c>
      <c r="AI14">
        <f t="shared" si="6"/>
        <v>1729.0238560292019</v>
      </c>
      <c r="AJ14">
        <f t="shared" si="7"/>
        <v>1973.0292788843071</v>
      </c>
      <c r="AK14">
        <f t="shared" si="24"/>
        <v>3877.8534309509696</v>
      </c>
      <c r="AL14">
        <f t="shared" si="8"/>
        <v>7579.9065658644786</v>
      </c>
      <c r="AN14">
        <f t="shared" si="9"/>
        <v>9307.2799077592317</v>
      </c>
      <c r="AO14">
        <f t="shared" si="9"/>
        <v>-465.36399538796167</v>
      </c>
      <c r="AP14">
        <f t="shared" si="9"/>
        <v>-9.9055864315498514</v>
      </c>
      <c r="AQ14">
        <f t="shared" si="9"/>
        <v>-7992.8674469724519</v>
      </c>
      <c r="AR14">
        <f t="shared" si="9"/>
        <v>839.14287896726762</v>
      </c>
      <c r="AS14">
        <f t="shared" si="9"/>
        <v>957.56542837528491</v>
      </c>
      <c r="AT14">
        <f t="shared" si="9"/>
        <v>1882.0290309553336</v>
      </c>
      <c r="AU14">
        <f t="shared" si="9"/>
        <v>3678.7373382978863</v>
      </c>
      <c r="AW14">
        <v>11</v>
      </c>
      <c r="AX14">
        <f>(R14*SUMPRODUCT(K15:$K$23, X15:$X$23)-$AZ$3*SUMPRODUCT(K14:$K$22, W15:$W$23))/Z14</f>
        <v>67678.65194391663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23489.977024770134</v>
      </c>
      <c r="P15">
        <f t="shared" si="22"/>
        <v>1174.4988512385069</v>
      </c>
      <c r="Q15" s="4">
        <f t="shared" si="23"/>
        <v>25</v>
      </c>
      <c r="R15">
        <f t="shared" si="0"/>
        <v>1000000</v>
      </c>
      <c r="S15">
        <f t="shared" si="1"/>
        <v>65936.570995706381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55253.138853703509</v>
      </c>
      <c r="AC15">
        <f t="shared" si="2"/>
        <v>52039.242839072707</v>
      </c>
      <c r="AE15">
        <f t="shared" si="3"/>
        <v>18539.038354843342</v>
      </c>
      <c r="AF15">
        <f t="shared" si="4"/>
        <v>-926.95191774216721</v>
      </c>
      <c r="AG15">
        <f t="shared" si="4"/>
        <v>-19.730796602412557</v>
      </c>
      <c r="AH15">
        <f t="shared" si="5"/>
        <v>-19008.340074457017</v>
      </c>
      <c r="AI15">
        <f t="shared" si="6"/>
        <v>-1415.984433958256</v>
      </c>
      <c r="AJ15">
        <f t="shared" si="7"/>
        <v>3213.8960146308018</v>
      </c>
      <c r="AK15">
        <f t="shared" si="24"/>
        <v>3781.7051925927635</v>
      </c>
      <c r="AL15">
        <f t="shared" si="8"/>
        <v>5579.6167732653093</v>
      </c>
      <c r="AN15">
        <f t="shared" si="9"/>
        <v>8553.5751597958733</v>
      </c>
      <c r="AO15">
        <f t="shared" si="9"/>
        <v>-427.67875798979372</v>
      </c>
      <c r="AP15">
        <f t="shared" si="9"/>
        <v>-9.1034307427973911</v>
      </c>
      <c r="AQ15">
        <f t="shared" si="9"/>
        <v>-8770.1024388544611</v>
      </c>
      <c r="AR15">
        <f t="shared" si="9"/>
        <v>-653.30946779117903</v>
      </c>
      <c r="AS15">
        <f t="shared" si="9"/>
        <v>1482.8331756340056</v>
      </c>
      <c r="AT15">
        <f t="shared" si="9"/>
        <v>1744.8100045913018</v>
      </c>
      <c r="AU15">
        <f t="shared" si="9"/>
        <v>2574.3337124341283</v>
      </c>
      <c r="AW15">
        <v>12</v>
      </c>
      <c r="AX15">
        <f>(R15*SUMPRODUCT(K16:$K$23, X16:$X$23)-$AZ$3*SUMPRODUCT(K15:$K$22, W16:$W$23))/Z15</f>
        <v>65936.570995706381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23489.977024770134</v>
      </c>
      <c r="P16">
        <f t="shared" si="22"/>
        <v>1174.4988512385069</v>
      </c>
      <c r="Q16" s="4">
        <f t="shared" si="23"/>
        <v>25</v>
      </c>
      <c r="R16">
        <f t="shared" si="0"/>
        <v>1000000</v>
      </c>
      <c r="S16">
        <f t="shared" si="1"/>
        <v>62865.461326146527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52039.242839072707</v>
      </c>
      <c r="AC16">
        <f t="shared" si="2"/>
        <v>47772.26179786228</v>
      </c>
      <c r="AE16">
        <f t="shared" si="3"/>
        <v>17850.331618999266</v>
      </c>
      <c r="AF16">
        <f t="shared" si="4"/>
        <v>-892.51658094996344</v>
      </c>
      <c r="AG16">
        <f t="shared" si="4"/>
        <v>-18.997817239429533</v>
      </c>
      <c r="AH16">
        <f t="shared" si="5"/>
        <v>-21426.855878355938</v>
      </c>
      <c r="AI16">
        <f t="shared" si="6"/>
        <v>-4488.0386575460652</v>
      </c>
      <c r="AJ16">
        <f t="shared" si="7"/>
        <v>4266.9810412104271</v>
      </c>
      <c r="AK16">
        <f t="shared" si="24"/>
        <v>3774.1390658785749</v>
      </c>
      <c r="AL16">
        <f t="shared" si="8"/>
        <v>3553.0814495429368</v>
      </c>
      <c r="AN16">
        <f t="shared" si="9"/>
        <v>7808.6834134679211</v>
      </c>
      <c r="AO16">
        <f t="shared" si="9"/>
        <v>-390.43417067339612</v>
      </c>
      <c r="AP16">
        <f t="shared" si="9"/>
        <v>-8.3106545881608156</v>
      </c>
      <c r="AQ16">
        <f t="shared" si="9"/>
        <v>-9373.2451402752013</v>
      </c>
      <c r="AR16">
        <f t="shared" si="9"/>
        <v>-1963.3065520688374</v>
      </c>
      <c r="AS16">
        <f t="shared" si="9"/>
        <v>1866.6042061996111</v>
      </c>
      <c r="AT16">
        <f t="shared" si="9"/>
        <v>1651.0089421800649</v>
      </c>
      <c r="AU16">
        <f t="shared" si="9"/>
        <v>1554.3065963108386</v>
      </c>
      <c r="AW16">
        <v>13</v>
      </c>
      <c r="AX16">
        <f>(R16*SUMPRODUCT(K17:$K$23, X17:$X$23)-$AZ$3*SUMPRODUCT(K16:$K$22, W17:$W$23))/Z16</f>
        <v>62865.461326146527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23489.977024770134</v>
      </c>
      <c r="P17">
        <f t="shared" si="22"/>
        <v>1174.4988512385069</v>
      </c>
      <c r="Q17" s="4">
        <f t="shared" si="23"/>
        <v>25</v>
      </c>
      <c r="R17">
        <f t="shared" si="0"/>
        <v>1000000</v>
      </c>
      <c r="S17">
        <f t="shared" si="1"/>
        <v>58525.307167993407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47772.26179786228</v>
      </c>
      <c r="AC17">
        <f t="shared" si="2"/>
        <v>42637.964912304364</v>
      </c>
      <c r="AE17">
        <f t="shared" si="3"/>
        <v>17113.362827777266</v>
      </c>
      <c r="AF17">
        <f t="shared" si="4"/>
        <v>-855.66814138886332</v>
      </c>
      <c r="AG17">
        <f t="shared" si="4"/>
        <v>-18.213473356882446</v>
      </c>
      <c r="AH17">
        <f t="shared" si="5"/>
        <v>-23774.628406111697</v>
      </c>
      <c r="AI17">
        <f t="shared" si="6"/>
        <v>-7535.1471930801763</v>
      </c>
      <c r="AJ17">
        <f t="shared" si="7"/>
        <v>5134.2968855579165</v>
      </c>
      <c r="AK17">
        <f t="shared" si="24"/>
        <v>3950.6483150782674</v>
      </c>
      <c r="AL17">
        <f t="shared" si="8"/>
        <v>1549.7980075560076</v>
      </c>
      <c r="AN17">
        <f t="shared" si="9"/>
        <v>7051.2330319859529</v>
      </c>
      <c r="AO17">
        <f t="shared" si="9"/>
        <v>-352.56165159929765</v>
      </c>
      <c r="AP17">
        <f t="shared" si="9"/>
        <v>-7.504512482654242</v>
      </c>
      <c r="AQ17">
        <f t="shared" si="9"/>
        <v>-9795.8797944880589</v>
      </c>
      <c r="AR17">
        <f t="shared" si="9"/>
        <v>-3104.7129265840572</v>
      </c>
      <c r="AS17">
        <f t="shared" si="9"/>
        <v>2115.4885898115886</v>
      </c>
      <c r="AT17">
        <f t="shared" si="9"/>
        <v>1627.7888909024944</v>
      </c>
      <c r="AU17">
        <f t="shared" si="9"/>
        <v>638.56455413002516</v>
      </c>
      <c r="AW17">
        <v>14</v>
      </c>
      <c r="AX17">
        <f>(R17*SUMPRODUCT(K18:$K$23, X18:$X$23)-$AZ$3*SUMPRODUCT(K17:$K$22, W18:$W$23))/Z17</f>
        <v>58525.307167993407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23489.977024770134</v>
      </c>
      <c r="P18">
        <f t="shared" si="22"/>
        <v>1174.4988512385069</v>
      </c>
      <c r="Q18" s="4">
        <f t="shared" si="23"/>
        <v>25</v>
      </c>
      <c r="R18">
        <f t="shared" si="0"/>
        <v>1000000</v>
      </c>
      <c r="S18">
        <f t="shared" si="1"/>
        <v>52928.264520934783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42637.964912304364</v>
      </c>
      <c r="AC18">
        <f t="shared" si="2"/>
        <v>36792.542968497859</v>
      </c>
      <c r="AE18">
        <f t="shared" si="3"/>
        <v>16328.817822300643</v>
      </c>
      <c r="AF18">
        <f t="shared" si="4"/>
        <v>-816.44089111503229</v>
      </c>
      <c r="AG18">
        <f t="shared" si="4"/>
        <v>-17.378494884309525</v>
      </c>
      <c r="AH18">
        <f t="shared" si="5"/>
        <v>-26113.749560163775</v>
      </c>
      <c r="AI18">
        <f t="shared" si="6"/>
        <v>-10618.751123862474</v>
      </c>
      <c r="AJ18">
        <f t="shared" si="7"/>
        <v>5845.4219438065047</v>
      </c>
      <c r="AK18">
        <f t="shared" si="24"/>
        <v>4076.3389632286467</v>
      </c>
      <c r="AL18">
        <f t="shared" si="8"/>
        <v>-696.99021682732246</v>
      </c>
      <c r="AN18">
        <f t="shared" si="9"/>
        <v>6287.2407297145955</v>
      </c>
      <c r="AO18">
        <f t="shared" si="9"/>
        <v>-314.36203648572985</v>
      </c>
      <c r="AP18">
        <f t="shared" si="9"/>
        <v>-6.6914079173903751</v>
      </c>
      <c r="AQ18">
        <f t="shared" si="9"/>
        <v>-10054.826480824546</v>
      </c>
      <c r="AR18">
        <f t="shared" si="9"/>
        <v>-4088.6391955130698</v>
      </c>
      <c r="AS18">
        <f t="shared" si="9"/>
        <v>2250.7186574937009</v>
      </c>
      <c r="AT18">
        <f t="shared" si="9"/>
        <v>1569.5517358722504</v>
      </c>
      <c r="AU18">
        <f t="shared" si="9"/>
        <v>-268.3688021471188</v>
      </c>
      <c r="AW18">
        <v>15</v>
      </c>
      <c r="AX18">
        <f>(R18*SUMPRODUCT(K19:$K$23, X19:$X$23)-$AZ$3*SUMPRODUCT(K18:$K$22, W19:$W$23))/Z18</f>
        <v>52928.264520934783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23489.977024770134</v>
      </c>
      <c r="P19">
        <f t="shared" si="22"/>
        <v>1174.4988512385069</v>
      </c>
      <c r="Q19" s="4">
        <f t="shared" si="23"/>
        <v>25</v>
      </c>
      <c r="R19">
        <f t="shared" si="0"/>
        <v>1000000</v>
      </c>
      <c r="S19">
        <f t="shared" si="1"/>
        <v>45867.143672328515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36792.542968497859</v>
      </c>
      <c r="AC19">
        <f t="shared" si="2"/>
        <v>30248.551259743901</v>
      </c>
      <c r="AE19">
        <f t="shared" si="3"/>
        <v>15491.214783287909</v>
      </c>
      <c r="AF19">
        <f t="shared" si="4"/>
        <v>-774.5607391643955</v>
      </c>
      <c r="AG19">
        <f t="shared" si="4"/>
        <v>-16.487047610723984</v>
      </c>
      <c r="AH19">
        <f t="shared" si="5"/>
        <v>-28706.492989697843</v>
      </c>
      <c r="AI19">
        <f t="shared" si="6"/>
        <v>-14006.325993185053</v>
      </c>
      <c r="AJ19">
        <f t="shared" si="7"/>
        <v>6543.9917087539579</v>
      </c>
      <c r="AK19">
        <f t="shared" si="24"/>
        <v>3780.7750607264097</v>
      </c>
      <c r="AL19">
        <f t="shared" si="8"/>
        <v>-3681.5592237046858</v>
      </c>
      <c r="AN19">
        <f t="shared" si="9"/>
        <v>5556.8571168652461</v>
      </c>
      <c r="AO19">
        <f t="shared" si="9"/>
        <v>-277.84285584326233</v>
      </c>
      <c r="AP19">
        <f t="shared" si="9"/>
        <v>-5.9140725329419768</v>
      </c>
      <c r="AQ19">
        <f t="shared" si="9"/>
        <v>-10297.312515615908</v>
      </c>
      <c r="AR19">
        <f t="shared" si="9"/>
        <v>-5024.2123271268656</v>
      </c>
      <c r="AS19">
        <f t="shared" si="9"/>
        <v>2347.3967282879908</v>
      </c>
      <c r="AT19">
        <f t="shared" si="9"/>
        <v>1356.2026669547677</v>
      </c>
      <c r="AU19">
        <f t="shared" si="9"/>
        <v>-1320.6129318841076</v>
      </c>
      <c r="AW19">
        <v>16</v>
      </c>
      <c r="AX19">
        <f>(R19*SUMPRODUCT(K20:$K$23, X20:$X$23)-$AZ$3*SUMPRODUCT(K19:$K$22, W20:$W$23))/Z19</f>
        <v>45867.143672328515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23489.977024770134</v>
      </c>
      <c r="P20">
        <f t="shared" si="22"/>
        <v>1174.4988512385069</v>
      </c>
      <c r="Q20" s="4">
        <f t="shared" si="23"/>
        <v>25</v>
      </c>
      <c r="R20">
        <f t="shared" si="0"/>
        <v>1000000</v>
      </c>
      <c r="S20">
        <f t="shared" si="1"/>
        <v>36980.78652482773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30248.551259743901</v>
      </c>
      <c r="AC20">
        <f t="shared" si="2"/>
        <v>22995.351734220047</v>
      </c>
      <c r="AE20">
        <f t="shared" si="3"/>
        <v>14606.511507014337</v>
      </c>
      <c r="AF20">
        <f t="shared" si="4"/>
        <v>-730.32557535071692</v>
      </c>
      <c r="AG20">
        <f t="shared" si="4"/>
        <v>-15.545472321675538</v>
      </c>
      <c r="AH20">
        <f t="shared" si="5"/>
        <v>-31068.192517648276</v>
      </c>
      <c r="AI20">
        <f t="shared" si="6"/>
        <v>-17207.552058306333</v>
      </c>
      <c r="AJ20">
        <f t="shared" si="7"/>
        <v>7253.1995255238544</v>
      </c>
      <c r="AK20">
        <f t="shared" si="24"/>
        <v>2395.9732294934283</v>
      </c>
      <c r="AL20">
        <f t="shared" si="8"/>
        <v>-7558.3793032890508</v>
      </c>
      <c r="AN20">
        <f t="shared" si="9"/>
        <v>4969.6528567969954</v>
      </c>
      <c r="AO20">
        <f t="shared" si="9"/>
        <v>-248.48264283984977</v>
      </c>
      <c r="AP20">
        <f t="shared" si="9"/>
        <v>-5.2891206019023622</v>
      </c>
      <c r="AQ20">
        <f t="shared" si="9"/>
        <v>-10570.500124325014</v>
      </c>
      <c r="AR20">
        <f t="shared" si="9"/>
        <v>-5854.6190309697704</v>
      </c>
      <c r="AS20">
        <f t="shared" si="9"/>
        <v>2467.7955256892301</v>
      </c>
      <c r="AT20">
        <f t="shared" si="9"/>
        <v>815.19500388871677</v>
      </c>
      <c r="AU20">
        <f t="shared" si="9"/>
        <v>-2571.6285013918241</v>
      </c>
      <c r="AW20">
        <v>17</v>
      </c>
      <c r="AX20">
        <f>(R20*SUMPRODUCT(K21:$K$23, X21:$X$23)-$AZ$3*SUMPRODUCT(K20:$K$22, W21:$W$23))/Z20</f>
        <v>36980.78652482773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23489.977024770134</v>
      </c>
      <c r="P21">
        <f t="shared" si="22"/>
        <v>1174.4988512385069</v>
      </c>
      <c r="Q21" s="4">
        <f t="shared" si="23"/>
        <v>25</v>
      </c>
      <c r="R21">
        <f t="shared" si="0"/>
        <v>1000000</v>
      </c>
      <c r="S21">
        <f t="shared" si="1"/>
        <v>26284.699126949956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22995.351734220047</v>
      </c>
      <c r="AC21">
        <f t="shared" si="2"/>
        <v>15316.24828023217</v>
      </c>
      <c r="AE21">
        <f t="shared" si="3"/>
        <v>13687.747326711629</v>
      </c>
      <c r="AF21">
        <f t="shared" si="4"/>
        <v>-684.38736633558153</v>
      </c>
      <c r="AG21">
        <f t="shared" si="4"/>
        <v>-14.567646567169826</v>
      </c>
      <c r="AH21">
        <f t="shared" si="5"/>
        <v>-32894.841251558304</v>
      </c>
      <c r="AI21">
        <f t="shared" si="6"/>
        <v>-19906.048937749423</v>
      </c>
      <c r="AJ21">
        <f t="shared" si="7"/>
        <v>7679.1034539878765</v>
      </c>
      <c r="AK21">
        <f t="shared" si="24"/>
        <v>1846.7339099327799</v>
      </c>
      <c r="AL21">
        <f t="shared" si="8"/>
        <v>-10380.211573828767</v>
      </c>
      <c r="AN21">
        <f t="shared" si="9"/>
        <v>4429.8075929340894</v>
      </c>
      <c r="AO21">
        <f t="shared" si="9"/>
        <v>-221.4903796467045</v>
      </c>
      <c r="AP21">
        <f t="shared" si="9"/>
        <v>-4.7145720792562571</v>
      </c>
      <c r="AQ21">
        <f t="shared" si="9"/>
        <v>-10645.858231189457</v>
      </c>
      <c r="AR21">
        <f t="shared" si="9"/>
        <v>-6442.2555899813278</v>
      </c>
      <c r="AS21">
        <f t="shared" si="9"/>
        <v>2485.2117719193893</v>
      </c>
      <c r="AT21">
        <f t="shared" si="9"/>
        <v>597.66415182025639</v>
      </c>
      <c r="AU21">
        <f t="shared" si="9"/>
        <v>-3359.3796662416821</v>
      </c>
      <c r="AW21">
        <v>18</v>
      </c>
      <c r="AX21">
        <f>(R21*SUMPRODUCT(K22:$K$23, X22:$X$23)-$AZ$3*SUMPRODUCT(K21:$K$22, W22:$W$23))/Z21</f>
        <v>26284.699126949956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23489.977024770134</v>
      </c>
      <c r="P22">
        <f t="shared" si="22"/>
        <v>1174.4988512385069</v>
      </c>
      <c r="Q22" s="4">
        <f t="shared" si="23"/>
        <v>25</v>
      </c>
      <c r="R22">
        <f t="shared" si="0"/>
        <v>1000000</v>
      </c>
      <c r="S22">
        <f t="shared" si="1"/>
        <v>13855.304622449077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15316.24828023217</v>
      </c>
      <c r="AC22">
        <f t="shared" si="2"/>
        <v>7514.2950834611129</v>
      </c>
      <c r="AE22">
        <f t="shared" si="3"/>
        <v>12739.569693895661</v>
      </c>
      <c r="AF22">
        <f t="shared" si="4"/>
        <v>-636.97848469478311</v>
      </c>
      <c r="AG22">
        <f t="shared" si="4"/>
        <v>-13.558516554168836</v>
      </c>
      <c r="AH22">
        <f t="shared" si="5"/>
        <v>-34538.141893171596</v>
      </c>
      <c r="AI22">
        <f t="shared" si="6"/>
        <v>-22449.109200524887</v>
      </c>
      <c r="AJ22">
        <f t="shared" si="7"/>
        <v>7801.9531967710573</v>
      </c>
      <c r="AK22">
        <f t="shared" si="24"/>
        <v>1919.3187642603134</v>
      </c>
      <c r="AL22">
        <f t="shared" si="8"/>
        <v>-12727.837239493516</v>
      </c>
      <c r="AN22">
        <f t="shared" si="9"/>
        <v>3853.2205246321114</v>
      </c>
      <c r="AO22">
        <f t="shared" si="9"/>
        <v>-192.6610262316056</v>
      </c>
      <c r="AP22">
        <f t="shared" si="9"/>
        <v>-4.100919852506558</v>
      </c>
      <c r="AQ22">
        <f t="shared" si="9"/>
        <v>-10446.434253520631</v>
      </c>
      <c r="AR22">
        <f t="shared" si="9"/>
        <v>-6789.9756749726312</v>
      </c>
      <c r="AS22">
        <f t="shared" si="9"/>
        <v>2359.7850565095837</v>
      </c>
      <c r="AT22">
        <f t="shared" si="9"/>
        <v>580.51870145214275</v>
      </c>
      <c r="AU22">
        <f t="shared" si="9"/>
        <v>-3849.6719170109045</v>
      </c>
      <c r="AW22">
        <v>19</v>
      </c>
      <c r="AX22">
        <f>(R22*SUMPRODUCT(K23:$K$23, X23:$X$23)-$AZ$3*SUMPRODUCT(K22:$K$22, W23:$W$23))/Z22</f>
        <v>13855.304622449077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23489.977024770134</v>
      </c>
      <c r="P23">
        <f t="shared" si="22"/>
        <v>1174.4988512385069</v>
      </c>
      <c r="Q23" s="4">
        <f t="shared" si="23"/>
        <v>25</v>
      </c>
      <c r="R23">
        <f t="shared" si="0"/>
        <v>1000000</v>
      </c>
      <c r="S23">
        <f t="shared" si="1"/>
        <v>14995.697419832499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7514.2950834611129</v>
      </c>
      <c r="AC23">
        <f t="shared" si="2"/>
        <v>7514.2950834611129</v>
      </c>
      <c r="AE23">
        <f t="shared" si="3"/>
        <v>11770.750897814283</v>
      </c>
      <c r="AF23">
        <f t="shared" si="4"/>
        <v>-588.53754489071423</v>
      </c>
      <c r="AG23">
        <f t="shared" si="4"/>
        <v>-12.527418487257405</v>
      </c>
      <c r="AH23">
        <f t="shared" si="5"/>
        <v>-35820.516054789732</v>
      </c>
      <c r="AI23">
        <f t="shared" si="6"/>
        <v>-24650.830120353421</v>
      </c>
      <c r="AJ23">
        <f t="shared" si="7"/>
        <v>0</v>
      </c>
      <c r="AK23">
        <f t="shared" si="24"/>
        <v>1942.5672265403687</v>
      </c>
      <c r="AL23">
        <f t="shared" si="8"/>
        <v>-22708.262893813051</v>
      </c>
      <c r="AN23">
        <f t="shared" si="9"/>
        <v>3225.1026453255627</v>
      </c>
      <c r="AO23">
        <f t="shared" si="9"/>
        <v>-161.25513226627814</v>
      </c>
      <c r="AP23">
        <f t="shared" si="9"/>
        <v>-3.4324242228128812</v>
      </c>
      <c r="AQ23">
        <f t="shared" si="9"/>
        <v>-9814.5685086820595</v>
      </c>
      <c r="AR23">
        <f t="shared" si="9"/>
        <v>-6754.1534198455893</v>
      </c>
      <c r="AS23">
        <f t="shared" si="9"/>
        <v>0</v>
      </c>
      <c r="AT23">
        <f t="shared" si="9"/>
        <v>532.24970568372419</v>
      </c>
      <c r="AU23">
        <f t="shared" si="9"/>
        <v>-6221.9037141618646</v>
      </c>
      <c r="AW23">
        <v>20</v>
      </c>
      <c r="AX23">
        <f>(R23*SUMPRODUCT(K$23:$K24, X$23:$X24)-$AZ$3*SUMPRODUCT(K$22:$K23, W$23:$W24))/Z23</f>
        <v>14995.697419832499</v>
      </c>
    </row>
    <row r="25" spans="5:50" x14ac:dyDescent="0.25">
      <c r="AN25" s="8">
        <f t="shared" ref="AN25:AU25" si="25">SUM(AN3:AN23)</f>
        <v>210926.88594888317</v>
      </c>
      <c r="AO25" s="8">
        <f t="shared" si="25"/>
        <v>-28163.827066021764</v>
      </c>
      <c r="AP25" s="8">
        <f t="shared" si="25"/>
        <v>-399.48604965264673</v>
      </c>
      <c r="AQ25" s="8">
        <f t="shared" si="25"/>
        <v>-136984.62378229678</v>
      </c>
      <c r="AR25" s="8">
        <f t="shared" si="25"/>
        <v>45378.949050911971</v>
      </c>
      <c r="AS25" s="8">
        <f t="shared" si="25"/>
        <v>-25837.920682389711</v>
      </c>
      <c r="AT25" s="8">
        <f t="shared" si="25"/>
        <v>36236.161085246415</v>
      </c>
      <c r="AU25" s="9">
        <f t="shared" si="25"/>
        <v>55777.18945376866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9DDC-AC88-47EB-9A70-2BBC600726A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82489.031475345764</v>
      </c>
      <c r="K3">
        <v>1</v>
      </c>
      <c r="L3" s="2">
        <v>0</v>
      </c>
      <c r="O3">
        <f>$C$3</f>
        <v>82489.031475345764</v>
      </c>
      <c r="P3">
        <f>O3*B5</f>
        <v>65991.225180276611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82489.031475345764</v>
      </c>
      <c r="AF3">
        <f t="shared" ref="AF3:AG23" si="4">-$Z3*P3</f>
        <v>-65991.225180276611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16297.806295069153</v>
      </c>
      <c r="AJ3">
        <f t="shared" ref="AJ3:AJ23" si="7">AB3-AC3</f>
        <v>0</v>
      </c>
      <c r="AL3">
        <f t="shared" ref="AL3:AL23" si="8">SUM(AI3:AK3)</f>
        <v>16297.806295069153</v>
      </c>
      <c r="AN3">
        <f t="shared" ref="AN3:AU23" si="9">AE3*$K3</f>
        <v>82489.031475345764</v>
      </c>
      <c r="AO3">
        <f t="shared" si="9"/>
        <v>-65991.225180276611</v>
      </c>
      <c r="AP3">
        <f t="shared" si="9"/>
        <v>-200</v>
      </c>
      <c r="AQ3">
        <f t="shared" si="9"/>
        <v>0</v>
      </c>
      <c r="AR3">
        <f t="shared" si="9"/>
        <v>16297.806295069153</v>
      </c>
      <c r="AS3">
        <f t="shared" si="9"/>
        <v>0</v>
      </c>
      <c r="AT3">
        <f t="shared" si="9"/>
        <v>0</v>
      </c>
      <c r="AU3">
        <f t="shared" si="9"/>
        <v>16297.806295069153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46909.242796597675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1000000</v>
      </c>
      <c r="S4">
        <f t="shared" si="1"/>
        <v>29413.475397839677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28543.542449473171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-19576</v>
      </c>
      <c r="AI4">
        <f t="shared" si="6"/>
        <v>-19576</v>
      </c>
      <c r="AJ4">
        <f t="shared" si="7"/>
        <v>-28543.542449473171</v>
      </c>
      <c r="AK4">
        <f>H4*SUM(AB4, AE4:AF4)</f>
        <v>0</v>
      </c>
      <c r="AL4">
        <f t="shared" si="8"/>
        <v>-48119.542449473171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-18365.700347124493</v>
      </c>
      <c r="AR4">
        <f t="shared" si="9"/>
        <v>-18365.700347124493</v>
      </c>
      <c r="AS4">
        <f t="shared" si="9"/>
        <v>-26778.818322050069</v>
      </c>
      <c r="AT4">
        <f t="shared" si="9"/>
        <v>0</v>
      </c>
      <c r="AU4">
        <f t="shared" si="9"/>
        <v>-45144.518669174562</v>
      </c>
      <c r="AW4">
        <v>1</v>
      </c>
      <c r="AX4">
        <f>(R4*SUMPRODUCT(K5:$K$23, X5:$X$23)-$AZ$3*SUMPRODUCT(K4:$K$22, W5:$W$23))/Z4</f>
        <v>29413.475397839677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82489.031475345764</v>
      </c>
      <c r="P5">
        <f t="shared" ref="P5:P23" si="22">O5*$C$5</f>
        <v>4124.4515737672882</v>
      </c>
      <c r="Q5" s="4">
        <f t="shared" ref="Q5:Q23" si="23">$C$8</f>
        <v>25</v>
      </c>
      <c r="R5">
        <f t="shared" si="0"/>
        <v>1000000</v>
      </c>
      <c r="S5">
        <f t="shared" si="1"/>
        <v>55151.813881789487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28543.542449473171</v>
      </c>
      <c r="AC5">
        <f t="shared" si="2"/>
        <v>51739.316245680617</v>
      </c>
      <c r="AE5">
        <f t="shared" si="3"/>
        <v>77385.053834322549</v>
      </c>
      <c r="AF5">
        <f t="shared" si="4"/>
        <v>-3869.2526917161272</v>
      </c>
      <c r="AG5">
        <f t="shared" si="4"/>
        <v>-23.453134450199997</v>
      </c>
      <c r="AH5">
        <f t="shared" si="5"/>
        <v>-22594.381991999999</v>
      </c>
      <c r="AI5">
        <f t="shared" si="6"/>
        <v>50897.966016156221</v>
      </c>
      <c r="AJ5">
        <f t="shared" si="7"/>
        <v>-23195.773796207446</v>
      </c>
      <c r="AK5">
        <f>H5*SUM(AB5, AE5:AF5)</f>
        <v>8817.9272863556762</v>
      </c>
      <c r="AL5">
        <f t="shared" si="8"/>
        <v>36520.119506304451</v>
      </c>
      <c r="AN5">
        <f t="shared" si="9"/>
        <v>66826.83146265187</v>
      </c>
      <c r="AO5">
        <f t="shared" si="9"/>
        <v>-3341.3415731325931</v>
      </c>
      <c r="AP5">
        <f t="shared" si="9"/>
        <v>-20.253247694702598</v>
      </c>
      <c r="AQ5">
        <f t="shared" si="9"/>
        <v>-19511.661264910439</v>
      </c>
      <c r="AR5">
        <f t="shared" si="9"/>
        <v>43953.57537691413</v>
      </c>
      <c r="AS5">
        <f t="shared" si="9"/>
        <v>-20031.000681909929</v>
      </c>
      <c r="AT5">
        <f t="shared" si="9"/>
        <v>7614.8314360136746</v>
      </c>
      <c r="AU5">
        <f t="shared" si="9"/>
        <v>31537.406131017877</v>
      </c>
      <c r="AW5">
        <v>2</v>
      </c>
      <c r="AX5">
        <f>(R5*SUMPRODUCT(K6:$K$23, X6:$X$23)-$AZ$3*SUMPRODUCT(K5:$K$22, W6:$W$23))/Z5</f>
        <v>55151.813881789487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82489.031475345764</v>
      </c>
      <c r="P6">
        <f t="shared" si="22"/>
        <v>4124.4515737672882</v>
      </c>
      <c r="Q6" s="4">
        <f t="shared" si="23"/>
        <v>25</v>
      </c>
      <c r="R6">
        <f t="shared" si="0"/>
        <v>1000000</v>
      </c>
      <c r="S6">
        <f t="shared" si="1"/>
        <v>77391.542817454363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51739.316245680617</v>
      </c>
      <c r="AC6">
        <f t="shared" si="2"/>
        <v>69905.842614333873</v>
      </c>
      <c r="AE6">
        <f t="shared" si="3"/>
        <v>74510.276469431294</v>
      </c>
      <c r="AF6">
        <f t="shared" si="4"/>
        <v>-3725.5138234715646</v>
      </c>
      <c r="AG6">
        <f t="shared" si="4"/>
        <v>-22.581873958509515</v>
      </c>
      <c r="AH6">
        <f t="shared" si="5"/>
        <v>-25469.165887539191</v>
      </c>
      <c r="AI6">
        <f t="shared" si="6"/>
        <v>45293.014884462027</v>
      </c>
      <c r="AJ6">
        <f t="shared" si="7"/>
        <v>-18166.526368653256</v>
      </c>
      <c r="AK6">
        <f>H6*SUM(AB6, AE6:AF6)</f>
        <v>13330.61978341047</v>
      </c>
      <c r="AL6">
        <f t="shared" si="8"/>
        <v>40457.108299219239</v>
      </c>
      <c r="AN6">
        <f t="shared" si="9"/>
        <v>58030.556908951847</v>
      </c>
      <c r="AO6">
        <f t="shared" si="9"/>
        <v>-2901.5278454475924</v>
      </c>
      <c r="AP6">
        <f t="shared" si="9"/>
        <v>-17.587355515956069</v>
      </c>
      <c r="AQ6">
        <f t="shared" si="9"/>
        <v>-19836.054172564247</v>
      </c>
      <c r="AR6">
        <f t="shared" si="9"/>
        <v>35275.387535424052</v>
      </c>
      <c r="AS6">
        <f t="shared" si="9"/>
        <v>-14148.567046407492</v>
      </c>
      <c r="AT6">
        <f t="shared" si="9"/>
        <v>10382.236204561288</v>
      </c>
      <c r="AU6">
        <f t="shared" si="9"/>
        <v>31509.056693577848</v>
      </c>
      <c r="AW6">
        <v>3</v>
      </c>
      <c r="AX6">
        <f>(R6*SUMPRODUCT(K7:$K$23, X7:$X$23)-$AZ$3*SUMPRODUCT(K6:$K$22, W7:$W$23))/Z6</f>
        <v>77391.542817454363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82489.031475345764</v>
      </c>
      <c r="P7">
        <f t="shared" si="22"/>
        <v>4124.4515737672882</v>
      </c>
      <c r="Q7" s="4">
        <f t="shared" si="23"/>
        <v>25</v>
      </c>
      <c r="R7">
        <f t="shared" si="0"/>
        <v>1000000</v>
      </c>
      <c r="S7">
        <f t="shared" si="1"/>
        <v>95824.928822240341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69905.842614333873</v>
      </c>
      <c r="AC7">
        <f t="shared" si="2"/>
        <v>82982.696897737333</v>
      </c>
      <c r="AE7">
        <f t="shared" si="3"/>
        <v>71434.045195114348</v>
      </c>
      <c r="AF7">
        <f t="shared" si="4"/>
        <v>-3571.7022597557175</v>
      </c>
      <c r="AG7">
        <f t="shared" si="4"/>
        <v>-21.649558710258489</v>
      </c>
      <c r="AH7">
        <f t="shared" si="5"/>
        <v>-28259.86034663715</v>
      </c>
      <c r="AI7">
        <f t="shared" si="6"/>
        <v>39580.833030011221</v>
      </c>
      <c r="AJ7">
        <f t="shared" si="7"/>
        <v>-13076.85428340346</v>
      </c>
      <c r="AK7">
        <f>H7*SUM(AB7, AE7:AF7)</f>
        <v>14424.329027052807</v>
      </c>
      <c r="AL7">
        <f t="shared" si="8"/>
        <v>40928.30777366057</v>
      </c>
      <c r="AN7">
        <f t="shared" si="9"/>
        <v>50361.824329147152</v>
      </c>
      <c r="AO7">
        <f t="shared" si="9"/>
        <v>-2518.0912164573579</v>
      </c>
      <c r="AP7">
        <f t="shared" si="9"/>
        <v>-15.263188156172992</v>
      </c>
      <c r="AQ7">
        <f t="shared" si="9"/>
        <v>-19923.526918519114</v>
      </c>
      <c r="AR7">
        <f t="shared" si="9"/>
        <v>27904.943006014506</v>
      </c>
      <c r="AS7">
        <f t="shared" si="9"/>
        <v>-9219.3328321222234</v>
      </c>
      <c r="AT7">
        <f t="shared" si="9"/>
        <v>10169.318040747541</v>
      </c>
      <c r="AU7">
        <f t="shared" si="9"/>
        <v>28854.928214639825</v>
      </c>
      <c r="AW7">
        <v>4</v>
      </c>
      <c r="AX7">
        <f>(R7*SUMPRODUCT(K8:$K$23, X8:$X$23)-$AZ$3*SUMPRODUCT(K7:$K$22, W8:$W$23))/Z7</f>
        <v>95824.928822240341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82489.031475345764</v>
      </c>
      <c r="P8">
        <f t="shared" si="22"/>
        <v>4124.4515737672882</v>
      </c>
      <c r="Q8" s="4">
        <f t="shared" si="23"/>
        <v>25</v>
      </c>
      <c r="R8">
        <f t="shared" si="0"/>
        <v>1000000</v>
      </c>
      <c r="S8">
        <f t="shared" si="1"/>
        <v>110395.27088149011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82982.696897737333</v>
      </c>
      <c r="AC8">
        <f t="shared" si="2"/>
        <v>91217.653214031656</v>
      </c>
      <c r="AE8">
        <f t="shared" si="3"/>
        <v>68159.222827189529</v>
      </c>
      <c r="AF8">
        <f t="shared" si="4"/>
        <v>-3407.9611413594762</v>
      </c>
      <c r="AG8">
        <f t="shared" si="4"/>
        <v>-20.657056340745399</v>
      </c>
      <c r="AH8">
        <f t="shared" si="5"/>
        <v>-31040.271296420211</v>
      </c>
      <c r="AI8">
        <f t="shared" si="6"/>
        <v>33690.333333069095</v>
      </c>
      <c r="AJ8">
        <f t="shared" si="7"/>
        <v>-8234.9563162943232</v>
      </c>
      <c r="AK8">
        <f t="shared" ref="AK8:AK23" si="24">H8*SUM(AB8:AB8, AE8:AF8)</f>
        <v>10710.711997308639</v>
      </c>
      <c r="AL8">
        <f t="shared" si="8"/>
        <v>36166.089014083409</v>
      </c>
      <c r="AN8">
        <f t="shared" si="9"/>
        <v>44804.696367927019</v>
      </c>
      <c r="AO8">
        <f t="shared" si="9"/>
        <v>-2240.2348183963509</v>
      </c>
      <c r="AP8">
        <f t="shared" si="9"/>
        <v>-13.578986068383587</v>
      </c>
      <c r="AQ8">
        <f t="shared" si="9"/>
        <v>-20404.427646428521</v>
      </c>
      <c r="AR8">
        <f t="shared" si="9"/>
        <v>22146.454917033763</v>
      </c>
      <c r="AS8">
        <f t="shared" si="9"/>
        <v>-5413.2764730927283</v>
      </c>
      <c r="AT8">
        <f t="shared" si="9"/>
        <v>7040.7228694557944</v>
      </c>
      <c r="AU8">
        <f t="shared" si="9"/>
        <v>23773.901313396826</v>
      </c>
      <c r="AW8">
        <v>5</v>
      </c>
      <c r="AX8">
        <f>(R8*SUMPRODUCT(K9:$K$23, X9:$X$23)-$AZ$3*SUMPRODUCT(K8:$K$22, W9:$W$23))/Z8</f>
        <v>110395.27088149011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82489.031475345764</v>
      </c>
      <c r="P9">
        <f t="shared" si="22"/>
        <v>4124.4515737672882</v>
      </c>
      <c r="Q9" s="4">
        <f t="shared" si="23"/>
        <v>25</v>
      </c>
      <c r="R9">
        <f t="shared" si="0"/>
        <v>1000000</v>
      </c>
      <c r="S9">
        <f t="shared" si="1"/>
        <v>121673.23067418256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91217.653214031656</v>
      </c>
      <c r="AC9">
        <f t="shared" si="2"/>
        <v>95379.314470592566</v>
      </c>
      <c r="AE9">
        <f t="shared" si="3"/>
        <v>64662.927333046013</v>
      </c>
      <c r="AF9">
        <f t="shared" si="4"/>
        <v>-3233.1463666523005</v>
      </c>
      <c r="AG9">
        <f t="shared" si="4"/>
        <v>-19.597431978690523</v>
      </c>
      <c r="AH9">
        <f t="shared" si="5"/>
        <v>-34122.151945896876</v>
      </c>
      <c r="AI9">
        <f t="shared" si="6"/>
        <v>27288.031588518148</v>
      </c>
      <c r="AJ9">
        <f t="shared" si="7"/>
        <v>-4161.6612565609103</v>
      </c>
      <c r="AK9">
        <f t="shared" si="24"/>
        <v>7968.1960642182048</v>
      </c>
      <c r="AL9">
        <f t="shared" si="8"/>
        <v>31094.566396175444</v>
      </c>
      <c r="AN9">
        <f t="shared" si="9"/>
        <v>40397.637961450142</v>
      </c>
      <c r="AO9">
        <f t="shared" si="9"/>
        <v>-2019.8818980725068</v>
      </c>
      <c r="AP9">
        <f t="shared" si="9"/>
        <v>-12.243336246930035</v>
      </c>
      <c r="AQ9">
        <f t="shared" si="9"/>
        <v>-21317.536919975995</v>
      </c>
      <c r="AR9">
        <f t="shared" si="9"/>
        <v>17047.975807154708</v>
      </c>
      <c r="AS9">
        <f t="shared" si="9"/>
        <v>-2599.9640241282868</v>
      </c>
      <c r="AT9">
        <f t="shared" si="9"/>
        <v>4978.0656874721126</v>
      </c>
      <c r="AU9">
        <f t="shared" si="9"/>
        <v>19426.077470498534</v>
      </c>
      <c r="AW9">
        <v>6</v>
      </c>
      <c r="AX9">
        <f>(R9*SUMPRODUCT(K10:$K$23, X10:$X$23)-$AZ$3*SUMPRODUCT(K9:$K$22, W10:$W$23))/Z9</f>
        <v>121673.23067418256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82489.031475345764</v>
      </c>
      <c r="P10">
        <f t="shared" si="22"/>
        <v>4124.4515737672882</v>
      </c>
      <c r="Q10" s="4">
        <f t="shared" si="23"/>
        <v>25</v>
      </c>
      <c r="R10">
        <f t="shared" si="0"/>
        <v>1000000</v>
      </c>
      <c r="S10">
        <f t="shared" si="1"/>
        <v>130466.85538517123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95379.314470592566</v>
      </c>
      <c r="AC10">
        <f t="shared" si="2"/>
        <v>96431.824029500014</v>
      </c>
      <c r="AE10">
        <f t="shared" si="3"/>
        <v>60970.027553055756</v>
      </c>
      <c r="AF10">
        <f t="shared" si="4"/>
        <v>-3048.5013776527876</v>
      </c>
      <c r="AG10">
        <f t="shared" si="4"/>
        <v>-18.478222638387511</v>
      </c>
      <c r="AH10">
        <f t="shared" si="5"/>
        <v>-36929.40082064442</v>
      </c>
      <c r="AI10">
        <f t="shared" si="6"/>
        <v>20973.647132120161</v>
      </c>
      <c r="AJ10">
        <f t="shared" si="7"/>
        <v>-1052.5095589074481</v>
      </c>
      <c r="AK10">
        <f t="shared" si="24"/>
        <v>8048.2941339147665</v>
      </c>
      <c r="AL10">
        <f t="shared" si="8"/>
        <v>27969.431707127478</v>
      </c>
      <c r="AN10">
        <f t="shared" si="9"/>
        <v>36190.526230376934</v>
      </c>
      <c r="AO10">
        <f t="shared" si="9"/>
        <v>-1809.5263115188466</v>
      </c>
      <c r="AP10">
        <f t="shared" si="9"/>
        <v>-10.968284383722436</v>
      </c>
      <c r="AQ10">
        <f t="shared" si="9"/>
        <v>-21920.515746997586</v>
      </c>
      <c r="AR10">
        <f t="shared" si="9"/>
        <v>12449.515887476779</v>
      </c>
      <c r="AS10">
        <f t="shared" si="9"/>
        <v>-624.74754117858981</v>
      </c>
      <c r="AT10">
        <f t="shared" si="9"/>
        <v>4777.2981521087222</v>
      </c>
      <c r="AU10">
        <f t="shared" si="9"/>
        <v>16602.066498406912</v>
      </c>
      <c r="AW10">
        <v>7</v>
      </c>
      <c r="AX10">
        <f>(R10*SUMPRODUCT(K11:$K$23, X11:$X$23)-$AZ$3*SUMPRODUCT(K10:$K$22, W11:$W$23))/Z10</f>
        <v>130466.85538517123</v>
      </c>
    </row>
    <row r="11" spans="1:52" x14ac:dyDescent="0.25">
      <c r="A11" t="s">
        <v>33</v>
      </c>
      <c r="C11" s="7">
        <f>AU25</f>
        <v>148153.37760331886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82489.031475345764</v>
      </c>
      <c r="P11">
        <f t="shared" si="22"/>
        <v>4124.4515737672882</v>
      </c>
      <c r="Q11" s="4">
        <f t="shared" si="23"/>
        <v>25</v>
      </c>
      <c r="R11">
        <f t="shared" si="0"/>
        <v>1000000</v>
      </c>
      <c r="S11">
        <f t="shared" si="1"/>
        <v>137070.06161062632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96431.824029500014</v>
      </c>
      <c r="AC11">
        <f t="shared" si="2"/>
        <v>94939.79054090663</v>
      </c>
      <c r="AE11">
        <f t="shared" si="3"/>
        <v>57134.951849940997</v>
      </c>
      <c r="AF11">
        <f t="shared" si="4"/>
        <v>-2856.7475924970499</v>
      </c>
      <c r="AG11">
        <f t="shared" si="4"/>
        <v>-17.315923956210298</v>
      </c>
      <c r="AH11">
        <f t="shared" si="5"/>
        <v>-39100.658231733505</v>
      </c>
      <c r="AI11">
        <f t="shared" si="6"/>
        <v>15160.230101754234</v>
      </c>
      <c r="AJ11">
        <f t="shared" si="7"/>
        <v>1492.0334885933844</v>
      </c>
      <c r="AK11">
        <f t="shared" si="24"/>
        <v>7761.5664567776139</v>
      </c>
      <c r="AL11">
        <f t="shared" si="8"/>
        <v>24413.830047125233</v>
      </c>
      <c r="AN11">
        <f t="shared" si="9"/>
        <v>32253.07269611031</v>
      </c>
      <c r="AO11">
        <f t="shared" si="9"/>
        <v>-1612.6536348055156</v>
      </c>
      <c r="AP11">
        <f t="shared" si="9"/>
        <v>-9.7749579911573079</v>
      </c>
      <c r="AQ11">
        <f t="shared" si="9"/>
        <v>-22072.590097320037</v>
      </c>
      <c r="AR11">
        <f t="shared" si="9"/>
        <v>8558.0540059936029</v>
      </c>
      <c r="AS11">
        <f t="shared" si="9"/>
        <v>842.26315091719459</v>
      </c>
      <c r="AT11">
        <f t="shared" si="9"/>
        <v>4381.4575677532184</v>
      </c>
      <c r="AU11">
        <f t="shared" si="9"/>
        <v>13781.774724664016</v>
      </c>
      <c r="AW11">
        <v>8</v>
      </c>
      <c r="AX11">
        <f>(R11*SUMPRODUCT(K12:$K$23, X12:$X$23)-$AZ$3*SUMPRODUCT(K11:$K$22, W12:$W$23))/Z11</f>
        <v>137070.06161062632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82489.031475345764</v>
      </c>
      <c r="P12">
        <f t="shared" si="22"/>
        <v>4124.4515737672882</v>
      </c>
      <c r="Q12" s="4">
        <f t="shared" si="23"/>
        <v>25</v>
      </c>
      <c r="R12">
        <f t="shared" si="0"/>
        <v>1000000</v>
      </c>
      <c r="S12">
        <f t="shared" si="1"/>
        <v>141547.33268288538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94939.79054090663</v>
      </c>
      <c r="AC12">
        <f t="shared" si="2"/>
        <v>91249.423765975429</v>
      </c>
      <c r="AE12">
        <f t="shared" si="3"/>
        <v>53177.099465391882</v>
      </c>
      <c r="AF12">
        <f t="shared" si="4"/>
        <v>-2658.8549732695942</v>
      </c>
      <c r="AG12">
        <f t="shared" si="4"/>
        <v>-16.116415271915695</v>
      </c>
      <c r="AH12">
        <f t="shared" si="5"/>
        <v>-41053.977789299868</v>
      </c>
      <c r="AI12">
        <f t="shared" si="6"/>
        <v>9448.150287550503</v>
      </c>
      <c r="AJ12">
        <f t="shared" si="7"/>
        <v>3690.3667749312008</v>
      </c>
      <c r="AK12">
        <f t="shared" si="24"/>
        <v>7549.2720182142011</v>
      </c>
      <c r="AL12">
        <f t="shared" si="8"/>
        <v>20687.789080695904</v>
      </c>
      <c r="AN12">
        <f t="shared" si="9"/>
        <v>28537.729674213668</v>
      </c>
      <c r="AO12">
        <f t="shared" si="9"/>
        <v>-1426.8864837106833</v>
      </c>
      <c r="AP12">
        <f t="shared" si="9"/>
        <v>-8.6489467641352391</v>
      </c>
      <c r="AQ12">
        <f t="shared" si="9"/>
        <v>-22031.80188428086</v>
      </c>
      <c r="AR12">
        <f t="shared" si="9"/>
        <v>5070.3923594579865</v>
      </c>
      <c r="AS12">
        <f t="shared" si="9"/>
        <v>1980.4519328893828</v>
      </c>
      <c r="AT12">
        <f t="shared" si="9"/>
        <v>4051.3507930817459</v>
      </c>
      <c r="AU12">
        <f t="shared" si="9"/>
        <v>11102.195085429115</v>
      </c>
      <c r="AW12">
        <v>9</v>
      </c>
      <c r="AX12">
        <f>(R12*SUMPRODUCT(K13:$K$23, X13:$X$23)-$AZ$3*SUMPRODUCT(K12:$K$22, W13:$W$23))/Z12</f>
        <v>141547.33268288538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82489.031475345764</v>
      </c>
      <c r="P13">
        <f t="shared" si="22"/>
        <v>4124.4515737672882</v>
      </c>
      <c r="Q13" s="4">
        <f t="shared" si="23"/>
        <v>25</v>
      </c>
      <c r="R13">
        <f t="shared" si="0"/>
        <v>1000000</v>
      </c>
      <c r="S13">
        <f t="shared" si="1"/>
        <v>143967.27708527018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91249.423765975429</v>
      </c>
      <c r="AC13">
        <f t="shared" si="2"/>
        <v>85751.483342851963</v>
      </c>
      <c r="AE13">
        <f t="shared" si="3"/>
        <v>49133.087405247767</v>
      </c>
      <c r="AF13">
        <f t="shared" si="4"/>
        <v>-2456.6543702623881</v>
      </c>
      <c r="AG13">
        <f t="shared" si="4"/>
        <v>-14.890794123317052</v>
      </c>
      <c r="AH13">
        <f t="shared" si="5"/>
        <v>-42578.279835179514</v>
      </c>
      <c r="AI13">
        <f t="shared" si="6"/>
        <v>4083.2624056825443</v>
      </c>
      <c r="AJ13">
        <f t="shared" si="7"/>
        <v>5497.9404231234657</v>
      </c>
      <c r="AK13">
        <f t="shared" si="24"/>
        <v>7130.7667966096742</v>
      </c>
      <c r="AL13">
        <f t="shared" si="8"/>
        <v>16711.969625415684</v>
      </c>
      <c r="AN13">
        <f t="shared" si="9"/>
        <v>25071.305893267152</v>
      </c>
      <c r="AO13">
        <f t="shared" si="9"/>
        <v>-1253.5652946633575</v>
      </c>
      <c r="AP13">
        <f t="shared" si="9"/>
        <v>-7.5983756400268918</v>
      </c>
      <c r="AQ13">
        <f t="shared" si="9"/>
        <v>-21726.562170870176</v>
      </c>
      <c r="AR13">
        <f t="shared" si="9"/>
        <v>2083.5800520935886</v>
      </c>
      <c r="AS13">
        <f t="shared" si="9"/>
        <v>2805.4525658887192</v>
      </c>
      <c r="AT13">
        <f t="shared" si="9"/>
        <v>3638.6403756149693</v>
      </c>
      <c r="AU13">
        <f t="shared" si="9"/>
        <v>8527.672993597278</v>
      </c>
      <c r="AW13">
        <v>10</v>
      </c>
      <c r="AX13">
        <f>(R13*SUMPRODUCT(K14:$K$23, X14:$X$23)-$AZ$3*SUMPRODUCT(K13:$K$22, W14:$W$23))/Z13</f>
        <v>143967.27708527018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82489.031475345764</v>
      </c>
      <c r="P14">
        <f t="shared" si="22"/>
        <v>4124.4515737672882</v>
      </c>
      <c r="Q14" s="4">
        <f t="shared" si="23"/>
        <v>25</v>
      </c>
      <c r="R14">
        <f t="shared" si="0"/>
        <v>1000000</v>
      </c>
      <c r="S14">
        <f t="shared" si="1"/>
        <v>144245.34775810334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85751.483342851963</v>
      </c>
      <c r="AC14">
        <f t="shared" si="2"/>
        <v>78735.127920050567</v>
      </c>
      <c r="AE14">
        <f t="shared" si="3"/>
        <v>45025.954362868288</v>
      </c>
      <c r="AF14">
        <f t="shared" si="4"/>
        <v>-2251.2977181434144</v>
      </c>
      <c r="AG14">
        <f t="shared" si="4"/>
        <v>-13.646042860960733</v>
      </c>
      <c r="AH14">
        <f t="shared" si="5"/>
        <v>-43833.732844925944</v>
      </c>
      <c r="AI14">
        <f t="shared" si="6"/>
        <v>-1072.7222430620241</v>
      </c>
      <c r="AJ14">
        <f t="shared" si="7"/>
        <v>7016.3554228013963</v>
      </c>
      <c r="AK14">
        <f t="shared" si="24"/>
        <v>6606.2435953614495</v>
      </c>
      <c r="AL14">
        <f t="shared" si="8"/>
        <v>12549.876775100822</v>
      </c>
      <c r="AN14">
        <f t="shared" si="9"/>
        <v>21852.335258738021</v>
      </c>
      <c r="AO14">
        <f t="shared" si="9"/>
        <v>-1092.6167629369011</v>
      </c>
      <c r="AP14">
        <f t="shared" si="9"/>
        <v>-6.6228002886872384</v>
      </c>
      <c r="AQ14">
        <f t="shared" si="9"/>
        <v>-21273.717333112381</v>
      </c>
      <c r="AR14">
        <f t="shared" si="9"/>
        <v>-520.62163759994348</v>
      </c>
      <c r="AS14">
        <f t="shared" si="9"/>
        <v>3405.2304534817972</v>
      </c>
      <c r="AT14">
        <f t="shared" si="9"/>
        <v>3206.1918928648101</v>
      </c>
      <c r="AU14">
        <f t="shared" si="9"/>
        <v>6090.800708746664</v>
      </c>
      <c r="AW14">
        <v>11</v>
      </c>
      <c r="AX14">
        <f>(R14*SUMPRODUCT(K15:$K$23, X15:$X$23)-$AZ$3*SUMPRODUCT(K14:$K$22, W15:$W$23))/Z14</f>
        <v>144245.34775810334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82489.031475345764</v>
      </c>
      <c r="P15">
        <f t="shared" si="22"/>
        <v>4124.4515737672882</v>
      </c>
      <c r="Q15" s="4">
        <f t="shared" si="23"/>
        <v>25</v>
      </c>
      <c r="R15">
        <f t="shared" si="0"/>
        <v>1000000</v>
      </c>
      <c r="S15">
        <f t="shared" si="1"/>
        <v>142163.9373295065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78735.127920050567</v>
      </c>
      <c r="AC15">
        <f t="shared" si="2"/>
        <v>70437.16210406179</v>
      </c>
      <c r="AE15">
        <f t="shared" si="3"/>
        <v>40870.373956856092</v>
      </c>
      <c r="AF15">
        <f t="shared" si="4"/>
        <v>-2043.5186978428046</v>
      </c>
      <c r="AG15">
        <f t="shared" si="4"/>
        <v>-12.386608627194086</v>
      </c>
      <c r="AH15">
        <f t="shared" si="5"/>
        <v>-44918.952206281669</v>
      </c>
      <c r="AI15">
        <f t="shared" si="6"/>
        <v>-6104.4835558955747</v>
      </c>
      <c r="AJ15">
        <f t="shared" si="7"/>
        <v>8297.9658159887767</v>
      </c>
      <c r="AK15">
        <f t="shared" si="24"/>
        <v>6101.4669269934147</v>
      </c>
      <c r="AL15">
        <f t="shared" si="8"/>
        <v>8294.9491870866168</v>
      </c>
      <c r="AN15">
        <f t="shared" si="9"/>
        <v>18856.847305545507</v>
      </c>
      <c r="AO15">
        <f t="shared" si="9"/>
        <v>-942.84236527727523</v>
      </c>
      <c r="AP15">
        <f t="shared" si="9"/>
        <v>-5.7149559669582919</v>
      </c>
      <c r="AQ15">
        <f t="shared" si="9"/>
        <v>-20724.787685405037</v>
      </c>
      <c r="AR15">
        <f t="shared" si="9"/>
        <v>-2816.4977011037636</v>
      </c>
      <c r="AS15">
        <f t="shared" si="9"/>
        <v>3828.5305268778416</v>
      </c>
      <c r="AT15">
        <f t="shared" si="9"/>
        <v>2815.1058833864709</v>
      </c>
      <c r="AU15">
        <f t="shared" si="9"/>
        <v>3827.1387091605493</v>
      </c>
      <c r="AW15">
        <v>12</v>
      </c>
      <c r="AX15">
        <f>(R15*SUMPRODUCT(K16:$K$23, X16:$X$23)-$AZ$3*SUMPRODUCT(K15:$K$22, W16:$W$23))/Z15</f>
        <v>142163.9373295065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82489.031475345764</v>
      </c>
      <c r="P16">
        <f t="shared" si="22"/>
        <v>4124.4515737672882</v>
      </c>
      <c r="Q16" s="4">
        <f t="shared" si="23"/>
        <v>25</v>
      </c>
      <c r="R16">
        <f t="shared" si="0"/>
        <v>1000000</v>
      </c>
      <c r="S16">
        <f t="shared" si="1"/>
        <v>137730.63388924309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70437.16210406179</v>
      </c>
      <c r="AC16">
        <f t="shared" si="2"/>
        <v>61307.576219156137</v>
      </c>
      <c r="AE16">
        <f t="shared" si="3"/>
        <v>36718.066573961383</v>
      </c>
      <c r="AF16">
        <f t="shared" si="4"/>
        <v>-1835.9033286980693</v>
      </c>
      <c r="AG16">
        <f t="shared" si="4"/>
        <v>-11.128166350497048</v>
      </c>
      <c r="AH16">
        <f t="shared" si="5"/>
        <v>-45383.047617003867</v>
      </c>
      <c r="AI16">
        <f t="shared" si="6"/>
        <v>-10512.012538091054</v>
      </c>
      <c r="AJ16">
        <f t="shared" si="7"/>
        <v>9129.5858849056531</v>
      </c>
      <c r="AK16">
        <f t="shared" si="24"/>
        <v>5760.9670966080839</v>
      </c>
      <c r="AL16">
        <f t="shared" si="8"/>
        <v>4378.540443422683</v>
      </c>
      <c r="AN16">
        <f t="shared" si="9"/>
        <v>16062.433099311653</v>
      </c>
      <c r="AO16">
        <f t="shared" si="9"/>
        <v>-803.12165496558271</v>
      </c>
      <c r="AP16">
        <f t="shared" si="9"/>
        <v>-4.8680511857241218</v>
      </c>
      <c r="AQ16">
        <f t="shared" si="9"/>
        <v>-19852.956165942116</v>
      </c>
      <c r="AR16">
        <f t="shared" si="9"/>
        <v>-4598.5127727817717</v>
      </c>
      <c r="AS16">
        <f t="shared" si="9"/>
        <v>3993.7659082711389</v>
      </c>
      <c r="AT16">
        <f t="shared" si="9"/>
        <v>2520.1530802339234</v>
      </c>
      <c r="AU16">
        <f t="shared" si="9"/>
        <v>1915.4062157232906</v>
      </c>
      <c r="AW16">
        <v>13</v>
      </c>
      <c r="AX16">
        <f>(R16*SUMPRODUCT(K17:$K$23, X17:$X$23)-$AZ$3*SUMPRODUCT(K16:$K$22, W17:$W$23))/Z16</f>
        <v>137730.63388924309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82489.031475345764</v>
      </c>
      <c r="P17">
        <f t="shared" si="22"/>
        <v>4124.4515737672882</v>
      </c>
      <c r="Q17" s="4">
        <f t="shared" si="23"/>
        <v>25</v>
      </c>
      <c r="R17">
        <f t="shared" si="0"/>
        <v>1000000</v>
      </c>
      <c r="S17">
        <f t="shared" si="1"/>
        <v>131047.51792543162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61307.576219156137</v>
      </c>
      <c r="AC17">
        <f t="shared" si="2"/>
        <v>51829.808962970303</v>
      </c>
      <c r="AE17">
        <f t="shared" si="3"/>
        <v>32624.736512296167</v>
      </c>
      <c r="AF17">
        <f t="shared" si="4"/>
        <v>-1631.2368256148084</v>
      </c>
      <c r="AG17">
        <f t="shared" si="4"/>
        <v>-9.8875983657436368</v>
      </c>
      <c r="AH17">
        <f t="shared" si="5"/>
        <v>-45171.452849937625</v>
      </c>
      <c r="AI17">
        <f t="shared" si="6"/>
        <v>-14187.84076162201</v>
      </c>
      <c r="AJ17">
        <f t="shared" si="7"/>
        <v>9477.7672561858344</v>
      </c>
      <c r="AK17">
        <f t="shared" si="24"/>
        <v>5694.9763833901743</v>
      </c>
      <c r="AL17">
        <f t="shared" si="8"/>
        <v>984.90287795399854</v>
      </c>
      <c r="AN17">
        <f t="shared" si="9"/>
        <v>13442.397153056785</v>
      </c>
      <c r="AO17">
        <f t="shared" si="9"/>
        <v>-672.1198576528393</v>
      </c>
      <c r="AP17">
        <f t="shared" si="9"/>
        <v>-4.0739953278135026</v>
      </c>
      <c r="AQ17">
        <f t="shared" si="9"/>
        <v>-18612.031056881751</v>
      </c>
      <c r="AR17">
        <f t="shared" si="9"/>
        <v>-5845.8277568056201</v>
      </c>
      <c r="AS17">
        <f t="shared" si="9"/>
        <v>3905.1322769723861</v>
      </c>
      <c r="AT17">
        <f t="shared" si="9"/>
        <v>2346.5058267660393</v>
      </c>
      <c r="AU17">
        <f t="shared" si="9"/>
        <v>405.8103469328052</v>
      </c>
      <c r="AW17">
        <v>14</v>
      </c>
      <c r="AX17">
        <f>(R17*SUMPRODUCT(K18:$K$23, X18:$X$23)-$AZ$3*SUMPRODUCT(K17:$K$22, W18:$W$23))/Z17</f>
        <v>131047.51792543162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82489.031475345764</v>
      </c>
      <c r="P18">
        <f t="shared" si="22"/>
        <v>4124.4515737672882</v>
      </c>
      <c r="Q18" s="4">
        <f t="shared" si="23"/>
        <v>25</v>
      </c>
      <c r="R18">
        <f t="shared" si="0"/>
        <v>1000000</v>
      </c>
      <c r="S18">
        <f t="shared" si="1"/>
        <v>121970.85079518129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51829.808962970303</v>
      </c>
      <c r="AC18">
        <f t="shared" si="2"/>
        <v>42325.202718571571</v>
      </c>
      <c r="AE18">
        <f t="shared" si="3"/>
        <v>28624.584943787027</v>
      </c>
      <c r="AF18">
        <f t="shared" si="4"/>
        <v>-1431.2292471893513</v>
      </c>
      <c r="AG18">
        <f t="shared" si="4"/>
        <v>-8.6752700425214453</v>
      </c>
      <c r="AH18">
        <f t="shared" si="5"/>
        <v>-44538.093582590271</v>
      </c>
      <c r="AI18">
        <f t="shared" si="6"/>
        <v>-17353.413156035116</v>
      </c>
      <c r="AJ18">
        <f t="shared" si="7"/>
        <v>9504.6062443987321</v>
      </c>
      <c r="AK18">
        <f t="shared" si="24"/>
        <v>5539.5238426357146</v>
      </c>
      <c r="AL18">
        <f t="shared" si="8"/>
        <v>-2309.2830690006695</v>
      </c>
      <c r="AN18">
        <f t="shared" si="9"/>
        <v>11021.597416805291</v>
      </c>
      <c r="AO18">
        <f t="shared" si="9"/>
        <v>-551.07987084026456</v>
      </c>
      <c r="AP18">
        <f t="shared" si="9"/>
        <v>-3.3403221069759486</v>
      </c>
      <c r="AQ18">
        <f t="shared" si="9"/>
        <v>-17148.927683783066</v>
      </c>
      <c r="AR18">
        <f t="shared" si="9"/>
        <v>-6681.7504599250142</v>
      </c>
      <c r="AS18">
        <f t="shared" si="9"/>
        <v>3659.6493481647431</v>
      </c>
      <c r="AT18">
        <f t="shared" si="9"/>
        <v>2132.9357890856331</v>
      </c>
      <c r="AU18">
        <f t="shared" si="9"/>
        <v>-889.16532267463788</v>
      </c>
      <c r="AW18">
        <v>15</v>
      </c>
      <c r="AX18">
        <f>(R18*SUMPRODUCT(K19:$K$23, X19:$X$23)-$AZ$3*SUMPRODUCT(K18:$K$22, W19:$W$23))/Z18</f>
        <v>121970.85079518129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82489.031475345764</v>
      </c>
      <c r="P19">
        <f t="shared" si="22"/>
        <v>4124.4515737672882</v>
      </c>
      <c r="Q19" s="4">
        <f t="shared" si="23"/>
        <v>25</v>
      </c>
      <c r="R19">
        <f t="shared" si="0"/>
        <v>1000000</v>
      </c>
      <c r="S19">
        <f t="shared" si="1"/>
        <v>110003.98573752577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42325.202718571571</v>
      </c>
      <c r="AC19">
        <f t="shared" si="2"/>
        <v>33013.052029005477</v>
      </c>
      <c r="AE19">
        <f t="shared" si="3"/>
        <v>24755.600169029942</v>
      </c>
      <c r="AF19">
        <f t="shared" si="4"/>
        <v>-1237.780008451497</v>
      </c>
      <c r="AG19">
        <f t="shared" si="4"/>
        <v>-7.5026945177641196</v>
      </c>
      <c r="AH19">
        <f t="shared" si="5"/>
        <v>-43432.912973284467</v>
      </c>
      <c r="AI19">
        <f t="shared" si="6"/>
        <v>-19922.595507223785</v>
      </c>
      <c r="AJ19">
        <f t="shared" si="7"/>
        <v>9312.1506895660932</v>
      </c>
      <c r="AK19">
        <f t="shared" si="24"/>
        <v>4832.8778793296115</v>
      </c>
      <c r="AL19">
        <f t="shared" si="8"/>
        <v>-5777.5669383280801</v>
      </c>
      <c r="AN19">
        <f t="shared" si="9"/>
        <v>8880.0868689748822</v>
      </c>
      <c r="AO19">
        <f t="shared" si="9"/>
        <v>-444.00434344874407</v>
      </c>
      <c r="AP19">
        <f t="shared" si="9"/>
        <v>-2.6912932271574048</v>
      </c>
      <c r="AQ19">
        <f t="shared" si="9"/>
        <v>-15579.829918965181</v>
      </c>
      <c r="AR19">
        <f t="shared" si="9"/>
        <v>-7146.4386866662007</v>
      </c>
      <c r="AS19">
        <f t="shared" si="9"/>
        <v>3340.3636549188782</v>
      </c>
      <c r="AT19">
        <f t="shared" si="9"/>
        <v>1733.6027041381865</v>
      </c>
      <c r="AU19">
        <f t="shared" si="9"/>
        <v>-2072.4723276091358</v>
      </c>
      <c r="AW19">
        <v>16</v>
      </c>
      <c r="AX19">
        <f>(R19*SUMPRODUCT(K20:$K$23, X20:$X$23)-$AZ$3*SUMPRODUCT(K19:$K$22, W20:$W$23))/Z19</f>
        <v>110003.98573752577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82489.031475345764</v>
      </c>
      <c r="P20">
        <f t="shared" si="22"/>
        <v>4124.4515737672882</v>
      </c>
      <c r="Q20" s="4">
        <f t="shared" si="23"/>
        <v>25</v>
      </c>
      <c r="R20">
        <f t="shared" si="0"/>
        <v>1000000</v>
      </c>
      <c r="S20">
        <f t="shared" si="1"/>
        <v>93310.765584533088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33013.052029005477</v>
      </c>
      <c r="AC20">
        <f t="shared" si="2"/>
        <v>23815.983307652761</v>
      </c>
      <c r="AE20">
        <f t="shared" si="3"/>
        <v>21053.920031355065</v>
      </c>
      <c r="AF20">
        <f t="shared" si="4"/>
        <v>-1052.6960015677532</v>
      </c>
      <c r="AG20">
        <f t="shared" si="4"/>
        <v>-6.380824109217369</v>
      </c>
      <c r="AH20">
        <f t="shared" si="5"/>
        <v>-41873.738534764387</v>
      </c>
      <c r="AI20">
        <f t="shared" si="6"/>
        <v>-21878.895329086292</v>
      </c>
      <c r="AJ20">
        <f t="shared" si="7"/>
        <v>9197.0687213527162</v>
      </c>
      <c r="AK20">
        <f t="shared" si="24"/>
        <v>2878.6751899924484</v>
      </c>
      <c r="AL20">
        <f t="shared" si="8"/>
        <v>-9803.1514177411264</v>
      </c>
      <c r="AN20">
        <f t="shared" si="9"/>
        <v>7163.2897273488916</v>
      </c>
      <c r="AO20">
        <f t="shared" si="9"/>
        <v>-358.16448636744457</v>
      </c>
      <c r="AP20">
        <f t="shared" si="9"/>
        <v>-2.1709824928329557</v>
      </c>
      <c r="AQ20">
        <f t="shared" si="9"/>
        <v>-14246.929818535349</v>
      </c>
      <c r="AR20">
        <f t="shared" si="9"/>
        <v>-7443.9755600467342</v>
      </c>
      <c r="AS20">
        <f t="shared" si="9"/>
        <v>3129.1687151500732</v>
      </c>
      <c r="AT20">
        <f t="shared" si="9"/>
        <v>979.42731738968405</v>
      </c>
      <c r="AU20">
        <f t="shared" si="9"/>
        <v>-3335.379527506977</v>
      </c>
      <c r="AW20">
        <v>17</v>
      </c>
      <c r="AX20">
        <f>(R20*SUMPRODUCT(K21:$K$23, X21:$X$23)-$AZ$3*SUMPRODUCT(K20:$K$22, W21:$W$23))/Z20</f>
        <v>93310.765584533088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82489.031475345764</v>
      </c>
      <c r="P21">
        <f t="shared" si="22"/>
        <v>4124.4515737672882</v>
      </c>
      <c r="Q21" s="4">
        <f t="shared" si="23"/>
        <v>25</v>
      </c>
      <c r="R21">
        <f t="shared" si="0"/>
        <v>1000000</v>
      </c>
      <c r="S21">
        <f t="shared" si="1"/>
        <v>70452.77056104751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23815.983307652761</v>
      </c>
      <c r="AC21">
        <f t="shared" si="2"/>
        <v>14994.991048593356</v>
      </c>
      <c r="AE21">
        <f t="shared" si="3"/>
        <v>17556.75864454683</v>
      </c>
      <c r="AF21">
        <f t="shared" si="4"/>
        <v>-877.83793222734153</v>
      </c>
      <c r="AG21">
        <f t="shared" si="4"/>
        <v>-5.3209373205558173</v>
      </c>
      <c r="AH21">
        <f t="shared" si="5"/>
        <v>-39843.141902775089</v>
      </c>
      <c r="AI21">
        <f t="shared" si="6"/>
        <v>-23169.54212777616</v>
      </c>
      <c r="AJ21">
        <f t="shared" si="7"/>
        <v>8820.9922590594051</v>
      </c>
      <c r="AK21">
        <f t="shared" si="24"/>
        <v>2077.3885762245768</v>
      </c>
      <c r="AL21">
        <f t="shared" si="8"/>
        <v>-12271.161292492177</v>
      </c>
      <c r="AN21">
        <f t="shared" si="9"/>
        <v>5681.9475765125126</v>
      </c>
      <c r="AO21">
        <f t="shared" si="9"/>
        <v>-284.09737882562564</v>
      </c>
      <c r="AP21">
        <f t="shared" si="9"/>
        <v>-1.7220312430904003</v>
      </c>
      <c r="AQ21">
        <f t="shared" si="9"/>
        <v>-12894.558053597968</v>
      </c>
      <c r="AR21">
        <f t="shared" si="9"/>
        <v>-7498.4298871541714</v>
      </c>
      <c r="AS21">
        <f t="shared" si="9"/>
        <v>2854.7647435117951</v>
      </c>
      <c r="AT21">
        <f t="shared" si="9"/>
        <v>672.31162796785634</v>
      </c>
      <c r="AU21">
        <f t="shared" si="9"/>
        <v>-3971.3535156745202</v>
      </c>
      <c r="AW21">
        <v>18</v>
      </c>
      <c r="AX21">
        <f>(R21*SUMPRODUCT(K22:$K$23, X22:$X$23)-$AZ$3*SUMPRODUCT(K21:$K$22, W22:$W$23))/Z21</f>
        <v>70452.77056104751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82489.031475345764</v>
      </c>
      <c r="P22">
        <f t="shared" si="22"/>
        <v>4124.4515737672882</v>
      </c>
      <c r="Q22" s="4">
        <f t="shared" si="23"/>
        <v>25</v>
      </c>
      <c r="R22">
        <f t="shared" si="0"/>
        <v>1000000</v>
      </c>
      <c r="S22">
        <f t="shared" si="1"/>
        <v>40057.462850368378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14994.991048593356</v>
      </c>
      <c r="AC22">
        <f t="shared" si="2"/>
        <v>6946.6283612703191</v>
      </c>
      <c r="AE22">
        <f t="shared" si="3"/>
        <v>14304.966035438445</v>
      </c>
      <c r="AF22">
        <f t="shared" si="4"/>
        <v>-715.24830177192223</v>
      </c>
      <c r="AG22">
        <f t="shared" si="4"/>
        <v>-4.335414593791751</v>
      </c>
      <c r="AH22">
        <f t="shared" si="5"/>
        <v>-37292.534142340322</v>
      </c>
      <c r="AI22">
        <f t="shared" si="6"/>
        <v>-23707.151823267592</v>
      </c>
      <c r="AJ22">
        <f t="shared" si="7"/>
        <v>8048.3626873230369</v>
      </c>
      <c r="AK22">
        <f t="shared" si="24"/>
        <v>2000.9296147581917</v>
      </c>
      <c r="AL22">
        <f t="shared" si="8"/>
        <v>-13657.859521186363</v>
      </c>
      <c r="AN22">
        <f t="shared" si="9"/>
        <v>4326.6915646553007</v>
      </c>
      <c r="AO22">
        <f t="shared" si="9"/>
        <v>-216.33457823276501</v>
      </c>
      <c r="AP22">
        <f t="shared" si="9"/>
        <v>-1.3112929947384755</v>
      </c>
      <c r="AQ22">
        <f t="shared" si="9"/>
        <v>-11279.529954741218</v>
      </c>
      <c r="AR22">
        <f t="shared" si="9"/>
        <v>-7170.4842613134206</v>
      </c>
      <c r="AS22">
        <f t="shared" si="9"/>
        <v>2434.314269761895</v>
      </c>
      <c r="AT22">
        <f t="shared" si="9"/>
        <v>605.20278511642755</v>
      </c>
      <c r="AU22">
        <f t="shared" si="9"/>
        <v>-4130.967206435098</v>
      </c>
      <c r="AW22">
        <v>19</v>
      </c>
      <c r="AX22">
        <f>(R22*SUMPRODUCT(K23:$K$23, X23:$X$23)-$AZ$3*SUMPRODUCT(K22:$K$22, W23:$W$23))/Z22</f>
        <v>40057.462850368378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82489.031475345764</v>
      </c>
      <c r="P23">
        <f t="shared" si="22"/>
        <v>4124.4515737672882</v>
      </c>
      <c r="Q23" s="4">
        <f t="shared" si="23"/>
        <v>25</v>
      </c>
      <c r="R23">
        <f t="shared" si="0"/>
        <v>1000000</v>
      </c>
      <c r="S23">
        <f t="shared" si="1"/>
        <v>50576.455144161344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6946.6283612703191</v>
      </c>
      <c r="AC23">
        <f t="shared" si="2"/>
        <v>6946.6283612703191</v>
      </c>
      <c r="AE23">
        <f t="shared" si="3"/>
        <v>11329.790589455886</v>
      </c>
      <c r="AF23">
        <f t="shared" si="4"/>
        <v>-566.48952947279429</v>
      </c>
      <c r="AG23">
        <f t="shared" si="4"/>
        <v>-3.4337263957457549</v>
      </c>
      <c r="AH23">
        <f t="shared" si="5"/>
        <v>-34333.36208432314</v>
      </c>
      <c r="AI23">
        <f t="shared" si="6"/>
        <v>-23573.494750735794</v>
      </c>
      <c r="AJ23">
        <f t="shared" si="7"/>
        <v>0</v>
      </c>
      <c r="AK23">
        <f t="shared" si="24"/>
        <v>1840.0616668682296</v>
      </c>
      <c r="AL23">
        <f t="shared" si="8"/>
        <v>-21733.433083867563</v>
      </c>
      <c r="AN23">
        <f t="shared" si="9"/>
        <v>3104.2826339842031</v>
      </c>
      <c r="AO23">
        <f t="shared" si="9"/>
        <v>-155.21413169921013</v>
      </c>
      <c r="AP23">
        <f t="shared" si="9"/>
        <v>-0.94081679056687906</v>
      </c>
      <c r="AQ23">
        <f t="shared" si="9"/>
        <v>-9407.0988199769126</v>
      </c>
      <c r="AR23">
        <f t="shared" si="9"/>
        <v>-6458.9711344824873</v>
      </c>
      <c r="AS23">
        <f t="shared" si="9"/>
        <v>0</v>
      </c>
      <c r="AT23">
        <f t="shared" si="9"/>
        <v>504.16390601561801</v>
      </c>
      <c r="AU23">
        <f t="shared" si="9"/>
        <v>-5954.8072284668688</v>
      </c>
      <c r="AW23">
        <v>20</v>
      </c>
      <c r="AX23">
        <f>(R23*SUMPRODUCT(K$23:$K24, X$23:$X24)-$AZ$3*SUMPRODUCT(K$22:$K23, W$23:$W24))/Z23</f>
        <v>50576.455144161344</v>
      </c>
    </row>
    <row r="25" spans="5:50" x14ac:dyDescent="0.25">
      <c r="AN25" s="8">
        <f t="shared" ref="AN25:AU25" si="25">SUM(AN3:AN23)</f>
        <v>575355.12160437484</v>
      </c>
      <c r="AO25" s="8">
        <f t="shared" si="25"/>
        <v>-90634.529686728041</v>
      </c>
      <c r="AP25" s="8">
        <f t="shared" si="25"/>
        <v>-349.3732200857325</v>
      </c>
      <c r="AQ25" s="8">
        <f t="shared" si="25"/>
        <v>-368130.74365993246</v>
      </c>
      <c r="AR25" s="8">
        <f t="shared" si="25"/>
        <v>116240.47503762865</v>
      </c>
      <c r="AS25" s="8">
        <f t="shared" si="25"/>
        <v>-42636.619374083479</v>
      </c>
      <c r="AT25" s="8">
        <f t="shared" si="25"/>
        <v>74549.521939773695</v>
      </c>
      <c r="AU25" s="9">
        <f t="shared" si="25"/>
        <v>148153.37760331886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73DD4-E50D-44EE-80B5-D767DC0800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4797.4894140864371</v>
      </c>
      <c r="K3">
        <v>1</v>
      </c>
      <c r="L3" s="2">
        <v>0</v>
      </c>
      <c r="O3">
        <f>$C$3</f>
        <v>4797.4894140864371</v>
      </c>
      <c r="P3">
        <f>O3*B5</f>
        <v>3837.9915312691501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4797.4894140864371</v>
      </c>
      <c r="AF3">
        <f t="shared" ref="AF3:AG23" si="4">-$Z3*P3</f>
        <v>-3837.9915312691501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759.49788281728706</v>
      </c>
      <c r="AJ3">
        <f t="shared" ref="AJ3:AJ23" si="7">AB3-AC3</f>
        <v>0</v>
      </c>
      <c r="AL3">
        <f t="shared" ref="AL3:AL23" si="8">SUM(AI3:AK3)</f>
        <v>759.49788281728706</v>
      </c>
      <c r="AN3">
        <f t="shared" ref="AN3:AU23" si="9">AE3*$K3</f>
        <v>4797.4894140864371</v>
      </c>
      <c r="AO3">
        <f t="shared" si="9"/>
        <v>-3837.9915312691501</v>
      </c>
      <c r="AP3">
        <f t="shared" si="9"/>
        <v>-200</v>
      </c>
      <c r="AQ3">
        <f t="shared" si="9"/>
        <v>0</v>
      </c>
      <c r="AR3">
        <f t="shared" si="9"/>
        <v>759.49788281728706</v>
      </c>
      <c r="AS3">
        <f t="shared" si="9"/>
        <v>0</v>
      </c>
      <c r="AT3">
        <f t="shared" si="9"/>
        <v>0</v>
      </c>
      <c r="AU3">
        <f t="shared" si="9"/>
        <v>759.49788281728706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2704.2674656176259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2000000</v>
      </c>
      <c r="S4">
        <f t="shared" si="1"/>
        <v>533.42915568978697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527.47602176736109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-2320.2420000000002</v>
      </c>
      <c r="AI4">
        <f t="shared" si="6"/>
        <v>-2320.2420000000002</v>
      </c>
      <c r="AJ4">
        <f t="shared" si="7"/>
        <v>-527.47602176736109</v>
      </c>
      <c r="AK4">
        <f>G4*MAX(0, SUM(AB4, AE4:AF4))</f>
        <v>0</v>
      </c>
      <c r="AL4">
        <f t="shared" si="8"/>
        <v>-2847.7180217673613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-2176.7914438502671</v>
      </c>
      <c r="AR4">
        <f t="shared" si="9"/>
        <v>-2176.7914438502671</v>
      </c>
      <c r="AS4">
        <f t="shared" si="9"/>
        <v>-494.8644542333812</v>
      </c>
      <c r="AT4">
        <f t="shared" si="9"/>
        <v>0</v>
      </c>
      <c r="AU4">
        <f t="shared" si="9"/>
        <v>-2671.6558980836485</v>
      </c>
      <c r="AW4">
        <v>1</v>
      </c>
      <c r="AX4">
        <f>(R4*SUMPRODUCT(K5:$K$23, X5:$X$23)-$AZ$3*SUMPRODUCT(K4:$K$22, W5:$W$23))/Z4</f>
        <v>533.42915568978697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4797.4894140864371</v>
      </c>
      <c r="P5">
        <f t="shared" ref="P5:P23" si="22">O5*$C$5</f>
        <v>239.87447070432188</v>
      </c>
      <c r="Q5" s="4">
        <f t="shared" ref="Q5:Q23" si="23">$C$8</f>
        <v>25</v>
      </c>
      <c r="R5">
        <f t="shared" si="0"/>
        <v>2000000</v>
      </c>
      <c r="S5">
        <f t="shared" si="1"/>
        <v>1057.9353816851269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527.47602176736109</v>
      </c>
      <c r="AC5">
        <f t="shared" si="2"/>
        <v>1034.4412257781914</v>
      </c>
      <c r="AE5">
        <f t="shared" si="3"/>
        <v>4690.9489143473274</v>
      </c>
      <c r="AF5">
        <f t="shared" si="4"/>
        <v>-234.5474457173664</v>
      </c>
      <c r="AG5">
        <f t="shared" si="4"/>
        <v>-24.444811178601643</v>
      </c>
      <c r="AH5">
        <f t="shared" si="5"/>
        <v>-2318.0661318684115</v>
      </c>
      <c r="AI5">
        <f t="shared" si="6"/>
        <v>2113.8905255829477</v>
      </c>
      <c r="AJ5">
        <f t="shared" si="7"/>
        <v>-506.96520401083035</v>
      </c>
      <c r="AK5">
        <f>G5*SUM(AB5, AE5:AF5)</f>
        <v>204.3389771062902</v>
      </c>
      <c r="AL5">
        <f t="shared" si="8"/>
        <v>1811.2642986784076</v>
      </c>
      <c r="AN5">
        <f t="shared" si="9"/>
        <v>4050.9276270602068</v>
      </c>
      <c r="AO5">
        <f t="shared" si="9"/>
        <v>-202.54638135301036</v>
      </c>
      <c r="AP5">
        <f t="shared" si="9"/>
        <v>-21.109622541145335</v>
      </c>
      <c r="AQ5">
        <f t="shared" si="9"/>
        <v>-2001.7950112860808</v>
      </c>
      <c r="AR5">
        <f t="shared" si="9"/>
        <v>1825.4766118799703</v>
      </c>
      <c r="AS5">
        <f t="shared" si="9"/>
        <v>-437.79614495576408</v>
      </c>
      <c r="AT5">
        <f t="shared" si="9"/>
        <v>176.45948032249342</v>
      </c>
      <c r="AU5">
        <f t="shared" si="9"/>
        <v>1564.1399472466996</v>
      </c>
      <c r="AW5">
        <v>2</v>
      </c>
      <c r="AX5">
        <f>(R5*SUMPRODUCT(K6:$K$23, X6:$X$23)-$AZ$3*SUMPRODUCT(K5:$K$22, W6:$W$23))/Z5</f>
        <v>1057.9353816851269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4797.4894140864371</v>
      </c>
      <c r="P6">
        <f t="shared" si="22"/>
        <v>239.87447070432188</v>
      </c>
      <c r="Q6" s="4">
        <f t="shared" si="23"/>
        <v>25</v>
      </c>
      <c r="R6">
        <f t="shared" si="0"/>
        <v>2000000</v>
      </c>
      <c r="S6">
        <f t="shared" si="1"/>
        <v>1561.6123099549757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1034.4412257781914</v>
      </c>
      <c r="AC6">
        <f t="shared" si="2"/>
        <v>1509.8507653517627</v>
      </c>
      <c r="AE6">
        <f t="shared" si="3"/>
        <v>4638.4707762928883</v>
      </c>
      <c r="AF6">
        <f t="shared" si="4"/>
        <v>-231.92353881464444</v>
      </c>
      <c r="AG6">
        <f t="shared" si="4"/>
        <v>-24.171344509241454</v>
      </c>
      <c r="AH6">
        <f t="shared" si="5"/>
        <v>-2321.4846059339125</v>
      </c>
      <c r="AI6">
        <f t="shared" si="6"/>
        <v>2060.8912870350896</v>
      </c>
      <c r="AJ6">
        <f t="shared" si="7"/>
        <v>-475.40953957357124</v>
      </c>
      <c r="AK6">
        <f>G6*SUM(AB6, AE6:AF6)</f>
        <v>318.29782510050148</v>
      </c>
      <c r="AL6">
        <f t="shared" si="8"/>
        <v>1903.7795725620199</v>
      </c>
      <c r="AN6">
        <f t="shared" si="9"/>
        <v>3612.562657241057</v>
      </c>
      <c r="AO6">
        <f t="shared" si="9"/>
        <v>-180.62813286205287</v>
      </c>
      <c r="AP6">
        <f t="shared" si="9"/>
        <v>-18.825276855399689</v>
      </c>
      <c r="AQ6">
        <f t="shared" si="9"/>
        <v>-1808.0330784059404</v>
      </c>
      <c r="AR6">
        <f t="shared" si="9"/>
        <v>1605.0761691176638</v>
      </c>
      <c r="AS6">
        <f t="shared" si="9"/>
        <v>-370.26141424399538</v>
      </c>
      <c r="AT6">
        <f t="shared" si="9"/>
        <v>247.89869168004222</v>
      </c>
      <c r="AU6">
        <f t="shared" si="9"/>
        <v>1482.7134465537106</v>
      </c>
      <c r="AW6">
        <v>3</v>
      </c>
      <c r="AX6">
        <f>(R6*SUMPRODUCT(K7:$K$23, X7:$X$23)-$AZ$3*SUMPRODUCT(K6:$K$22, W7:$W$23))/Z6</f>
        <v>1561.6123099549757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4797.4894140864371</v>
      </c>
      <c r="P7">
        <f t="shared" si="22"/>
        <v>239.87447070432188</v>
      </c>
      <c r="Q7" s="4">
        <f t="shared" si="23"/>
        <v>25</v>
      </c>
      <c r="R7">
        <f t="shared" si="0"/>
        <v>2000000</v>
      </c>
      <c r="S7">
        <f t="shared" si="1"/>
        <v>1993.7107931040921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1509.8507653517627</v>
      </c>
      <c r="AC7">
        <f t="shared" si="2"/>
        <v>1906.0314309179848</v>
      </c>
      <c r="AE7">
        <f t="shared" si="3"/>
        <v>4586.5055475313548</v>
      </c>
      <c r="AF7">
        <f t="shared" si="4"/>
        <v>-229.32527737656778</v>
      </c>
      <c r="AG7">
        <f t="shared" si="4"/>
        <v>-23.900550640426694</v>
      </c>
      <c r="AH7">
        <f t="shared" si="5"/>
        <v>-2326.4338977876678</v>
      </c>
      <c r="AI7">
        <f t="shared" si="6"/>
        <v>2006.8458217266925</v>
      </c>
      <c r="AJ7">
        <f t="shared" si="7"/>
        <v>-396.18066556622216</v>
      </c>
      <c r="AK7">
        <f>G7*SUM(AB7, AE7:AF7)</f>
        <v>288.07122384337157</v>
      </c>
      <c r="AL7">
        <f t="shared" si="8"/>
        <v>1898.736380003842</v>
      </c>
      <c r="AN7">
        <f t="shared" si="9"/>
        <v>3233.5392184290149</v>
      </c>
      <c r="AO7">
        <f t="shared" si="9"/>
        <v>-161.67696092145076</v>
      </c>
      <c r="AP7">
        <f t="shared" si="9"/>
        <v>-16.850163384074722</v>
      </c>
      <c r="AQ7">
        <f t="shared" si="9"/>
        <v>-1640.1626836858577</v>
      </c>
      <c r="AR7">
        <f t="shared" si="9"/>
        <v>1414.8494104376314</v>
      </c>
      <c r="AS7">
        <f t="shared" si="9"/>
        <v>-279.3119307096905</v>
      </c>
      <c r="AT7">
        <f t="shared" si="9"/>
        <v>203.09352956081156</v>
      </c>
      <c r="AU7">
        <f t="shared" si="9"/>
        <v>1338.6310092887525</v>
      </c>
      <c r="AW7">
        <v>4</v>
      </c>
      <c r="AX7">
        <f>(R7*SUMPRODUCT(K8:$K$23, X8:$X$23)-$AZ$3*SUMPRODUCT(K7:$K$22, W8:$W$23))/Z7</f>
        <v>1993.7107931040921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4797.4894140864371</v>
      </c>
      <c r="P8">
        <f t="shared" si="22"/>
        <v>239.87447070432188</v>
      </c>
      <c r="Q8" s="4">
        <f t="shared" si="23"/>
        <v>25</v>
      </c>
      <c r="R8">
        <f t="shared" si="0"/>
        <v>2000000</v>
      </c>
      <c r="S8">
        <f t="shared" si="1"/>
        <v>2318.2731451178761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1906.0314309179848</v>
      </c>
      <c r="AC8">
        <f t="shared" si="2"/>
        <v>2191.4462427032922</v>
      </c>
      <c r="AE8">
        <f t="shared" si="3"/>
        <v>4535.0308150914498</v>
      </c>
      <c r="AF8">
        <f t="shared" si="4"/>
        <v>-226.75154075457252</v>
      </c>
      <c r="AG8">
        <f t="shared" si="4"/>
        <v>-23.632312776843481</v>
      </c>
      <c r="AH8">
        <f t="shared" si="5"/>
        <v>-2338.5885743156005</v>
      </c>
      <c r="AI8">
        <f t="shared" si="6"/>
        <v>1946.0583872444331</v>
      </c>
      <c r="AJ8">
        <f t="shared" si="7"/>
        <v>-285.41481178530739</v>
      </c>
      <c r="AK8">
        <f t="shared" ref="AK8:AK23" si="24">G8*SUM(AB8:AB8, AE8:AF8)</f>
        <v>132.36481802192856</v>
      </c>
      <c r="AL8">
        <f t="shared" si="8"/>
        <v>1793.0083934810543</v>
      </c>
      <c r="AN8">
        <f t="shared" si="9"/>
        <v>2981.1178922114968</v>
      </c>
      <c r="AO8">
        <f t="shared" si="9"/>
        <v>-149.05589461057485</v>
      </c>
      <c r="AP8">
        <f t="shared" si="9"/>
        <v>-15.534780980747495</v>
      </c>
      <c r="AQ8">
        <f t="shared" si="9"/>
        <v>-1537.2791334104811</v>
      </c>
      <c r="AR8">
        <f t="shared" si="9"/>
        <v>1279.248083209693</v>
      </c>
      <c r="AS8">
        <f t="shared" si="9"/>
        <v>-187.61839484837083</v>
      </c>
      <c r="AT8">
        <f t="shared" si="9"/>
        <v>87.010462198266879</v>
      </c>
      <c r="AU8">
        <f t="shared" si="9"/>
        <v>1178.6401505595891</v>
      </c>
      <c r="AW8">
        <v>5</v>
      </c>
      <c r="AX8">
        <f>(R8*SUMPRODUCT(K9:$K$23, X9:$X$23)-$AZ$3*SUMPRODUCT(K8:$K$22, W9:$W$23))/Z8</f>
        <v>2318.2731451178761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4797.4894140864371</v>
      </c>
      <c r="P9">
        <f t="shared" si="22"/>
        <v>239.87447070432188</v>
      </c>
      <c r="Q9" s="4">
        <f t="shared" si="23"/>
        <v>25</v>
      </c>
      <c r="R9">
        <f t="shared" si="0"/>
        <v>2000000</v>
      </c>
      <c r="S9">
        <f t="shared" si="1"/>
        <v>2557.7854495781967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2191.4462427032922</v>
      </c>
      <c r="AC9">
        <f t="shared" si="2"/>
        <v>2390.6447306629561</v>
      </c>
      <c r="AE9">
        <f t="shared" si="3"/>
        <v>4483.9932880564384</v>
      </c>
      <c r="AF9">
        <f t="shared" si="4"/>
        <v>-224.19966440282195</v>
      </c>
      <c r="AG9">
        <f t="shared" si="4"/>
        <v>-23.366353216384866</v>
      </c>
      <c r="AH9">
        <f t="shared" si="5"/>
        <v>-2370.9146152143558</v>
      </c>
      <c r="AI9">
        <f t="shared" si="6"/>
        <v>1865.5126552228758</v>
      </c>
      <c r="AJ9">
        <f t="shared" si="7"/>
        <v>-199.19848795966391</v>
      </c>
      <c r="AK9">
        <f t="shared" si="24"/>
        <v>38.062315211505755</v>
      </c>
      <c r="AL9">
        <f t="shared" si="8"/>
        <v>1704.3764824747177</v>
      </c>
      <c r="AN9">
        <f t="shared" si="9"/>
        <v>2801.3383393470858</v>
      </c>
      <c r="AO9">
        <f t="shared" si="9"/>
        <v>-140.0669169673543</v>
      </c>
      <c r="AP9">
        <f t="shared" si="9"/>
        <v>-14.597939138342692</v>
      </c>
      <c r="AQ9">
        <f t="shared" si="9"/>
        <v>-1481.2096237095709</v>
      </c>
      <c r="AR9">
        <f t="shared" si="9"/>
        <v>1165.4638595318179</v>
      </c>
      <c r="AS9">
        <f t="shared" si="9"/>
        <v>-124.44763531375557</v>
      </c>
      <c r="AT9">
        <f t="shared" si="9"/>
        <v>23.779121875653175</v>
      </c>
      <c r="AU9">
        <f t="shared" si="9"/>
        <v>1064.7953460937156</v>
      </c>
      <c r="AW9">
        <v>6</v>
      </c>
      <c r="AX9">
        <f>(R9*SUMPRODUCT(K10:$K$23, X10:$X$23)-$AZ$3*SUMPRODUCT(K9:$K$22, W10:$W$23))/Z9</f>
        <v>2557.7854495781967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4797.4894140864371</v>
      </c>
      <c r="P10">
        <f t="shared" si="22"/>
        <v>239.87447070432188</v>
      </c>
      <c r="Q10" s="4">
        <f t="shared" si="23"/>
        <v>25</v>
      </c>
      <c r="R10">
        <f t="shared" si="0"/>
        <v>2000000</v>
      </c>
      <c r="S10">
        <f t="shared" si="1"/>
        <v>2745.5842987901729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2390.6447306629561</v>
      </c>
      <c r="AC10">
        <f t="shared" si="2"/>
        <v>2537.1969479868312</v>
      </c>
      <c r="AE10">
        <f t="shared" si="3"/>
        <v>4433.3643315132749</v>
      </c>
      <c r="AF10">
        <f t="shared" si="4"/>
        <v>-221.66821657566379</v>
      </c>
      <c r="AG10">
        <f t="shared" si="4"/>
        <v>-23.10252274083183</v>
      </c>
      <c r="AH10">
        <f t="shared" si="5"/>
        <v>-2413.3554711350362</v>
      </c>
      <c r="AI10">
        <f t="shared" si="6"/>
        <v>1775.2381210617432</v>
      </c>
      <c r="AJ10">
        <f t="shared" si="7"/>
        <v>-146.55221732387508</v>
      </c>
      <c r="AK10">
        <f t="shared" si="24"/>
        <v>27.069597466962328</v>
      </c>
      <c r="AL10">
        <f t="shared" si="8"/>
        <v>1655.7555012048304</v>
      </c>
      <c r="AN10">
        <f t="shared" si="9"/>
        <v>2631.5518389561116</v>
      </c>
      <c r="AO10">
        <f t="shared" si="9"/>
        <v>-131.57759194780562</v>
      </c>
      <c r="AP10">
        <f t="shared" si="9"/>
        <v>-13.713171681157455</v>
      </c>
      <c r="AQ10">
        <f t="shared" si="9"/>
        <v>-1432.5170577515801</v>
      </c>
      <c r="AR10">
        <f t="shared" si="9"/>
        <v>1053.7440175755685</v>
      </c>
      <c r="AS10">
        <f t="shared" si="9"/>
        <v>-86.990314389546</v>
      </c>
      <c r="AT10">
        <f t="shared" si="9"/>
        <v>16.067943815858509</v>
      </c>
      <c r="AU10">
        <f t="shared" si="9"/>
        <v>982.82164700188093</v>
      </c>
      <c r="AW10">
        <v>7</v>
      </c>
      <c r="AX10">
        <f>(R10*SUMPRODUCT(K11:$K$23, X11:$X$23)-$AZ$3*SUMPRODUCT(K10:$K$22, W11:$W$23))/Z10</f>
        <v>2745.5842987901729</v>
      </c>
    </row>
    <row r="11" spans="1:52" x14ac:dyDescent="0.25">
      <c r="A11" t="s">
        <v>33</v>
      </c>
      <c r="C11" s="7">
        <f>AU25</f>
        <v>11791.793953466939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4797.4894140864371</v>
      </c>
      <c r="P11">
        <f t="shared" si="22"/>
        <v>239.87447070432188</v>
      </c>
      <c r="Q11" s="4">
        <f t="shared" si="23"/>
        <v>25</v>
      </c>
      <c r="R11">
        <f t="shared" si="0"/>
        <v>2000000</v>
      </c>
      <c r="S11">
        <f t="shared" si="1"/>
        <v>2885.2379400573896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2537.1969479868312</v>
      </c>
      <c r="AC11">
        <f t="shared" si="2"/>
        <v>2636.0503264577674</v>
      </c>
      <c r="AE11">
        <f t="shared" si="3"/>
        <v>4383.1475250629383</v>
      </c>
      <c r="AF11">
        <f t="shared" si="4"/>
        <v>-219.15737625314691</v>
      </c>
      <c r="AG11">
        <f t="shared" si="4"/>
        <v>-22.840840003695973</v>
      </c>
      <c r="AH11">
        <f t="shared" si="5"/>
        <v>-2452.6007782030924</v>
      </c>
      <c r="AI11">
        <f t="shared" si="6"/>
        <v>1688.5485306030027</v>
      </c>
      <c r="AJ11">
        <f t="shared" si="7"/>
        <v>-98.85337847093615</v>
      </c>
      <c r="AK11">
        <f t="shared" si="24"/>
        <v>16.082849032311891</v>
      </c>
      <c r="AL11">
        <f t="shared" si="8"/>
        <v>1605.7780011643786</v>
      </c>
      <c r="AN11">
        <f t="shared" si="9"/>
        <v>2474.3168793582686</v>
      </c>
      <c r="AO11">
        <f t="shared" si="9"/>
        <v>-123.71584396791341</v>
      </c>
      <c r="AP11">
        <f t="shared" si="9"/>
        <v>-12.893811042569235</v>
      </c>
      <c r="AQ11">
        <f t="shared" si="9"/>
        <v>-1384.5099826403853</v>
      </c>
      <c r="AR11">
        <f t="shared" si="9"/>
        <v>953.19724170740039</v>
      </c>
      <c r="AS11">
        <f t="shared" si="9"/>
        <v>-55.803411026809187</v>
      </c>
      <c r="AT11">
        <f t="shared" si="9"/>
        <v>9.0788787284198698</v>
      </c>
      <c r="AU11">
        <f t="shared" si="9"/>
        <v>906.47270940901114</v>
      </c>
      <c r="AW11">
        <v>8</v>
      </c>
      <c r="AX11">
        <f>(R11*SUMPRODUCT(K12:$K$23, X12:$X$23)-$AZ$3*SUMPRODUCT(K11:$K$22, W12:$W$23))/Z11</f>
        <v>2885.2379400573896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4797.4894140864371</v>
      </c>
      <c r="P12">
        <f t="shared" si="22"/>
        <v>239.87447070432188</v>
      </c>
      <c r="Q12" s="4">
        <f t="shared" si="23"/>
        <v>25</v>
      </c>
      <c r="R12">
        <f t="shared" si="0"/>
        <v>2000000</v>
      </c>
      <c r="S12">
        <f t="shared" si="1"/>
        <v>2971.969948281564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2636.0503264577674</v>
      </c>
      <c r="AC12">
        <f t="shared" si="2"/>
        <v>2684.4106109814766</v>
      </c>
      <c r="AE12">
        <f t="shared" si="3"/>
        <v>4333.2980189424297</v>
      </c>
      <c r="AF12">
        <f t="shared" si="4"/>
        <v>-216.66490094712154</v>
      </c>
      <c r="AG12">
        <f t="shared" si="4"/>
        <v>-22.581071290219821</v>
      </c>
      <c r="AH12">
        <f t="shared" si="5"/>
        <v>-2508.8250751355636</v>
      </c>
      <c r="AI12">
        <f t="shared" si="6"/>
        <v>1585.2269715695252</v>
      </c>
      <c r="AJ12">
        <f t="shared" si="7"/>
        <v>-48.360284523709197</v>
      </c>
      <c r="AK12">
        <f t="shared" si="24"/>
        <v>15.531171922242075</v>
      </c>
      <c r="AL12">
        <f t="shared" si="8"/>
        <v>1552.397858968058</v>
      </c>
      <c r="AN12">
        <f t="shared" si="9"/>
        <v>2325.4838775639746</v>
      </c>
      <c r="AO12">
        <f t="shared" si="9"/>
        <v>-116.27419387819876</v>
      </c>
      <c r="AP12">
        <f t="shared" si="9"/>
        <v>-12.118233501130119</v>
      </c>
      <c r="AQ12">
        <f t="shared" si="9"/>
        <v>-1346.3722638859404</v>
      </c>
      <c r="AR12">
        <f t="shared" si="9"/>
        <v>850.71918629870538</v>
      </c>
      <c r="AS12">
        <f t="shared" si="9"/>
        <v>-25.952764264697215</v>
      </c>
      <c r="AT12">
        <f t="shared" si="9"/>
        <v>8.3348732874973006</v>
      </c>
      <c r="AU12">
        <f t="shared" si="9"/>
        <v>833.1012953215054</v>
      </c>
      <c r="AW12">
        <v>9</v>
      </c>
      <c r="AX12">
        <f>(R12*SUMPRODUCT(K13:$K$23, X13:$X$23)-$AZ$3*SUMPRODUCT(K12:$K$22, W13:$W$23))/Z12</f>
        <v>2971.969948281564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4797.4894140864371</v>
      </c>
      <c r="P13">
        <f t="shared" si="22"/>
        <v>239.87447070432188</v>
      </c>
      <c r="Q13" s="4">
        <f t="shared" si="23"/>
        <v>25</v>
      </c>
      <c r="R13">
        <f t="shared" si="0"/>
        <v>2000000</v>
      </c>
      <c r="S13">
        <f t="shared" si="1"/>
        <v>3007.4146583207753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2684.4106109814766</v>
      </c>
      <c r="AC13">
        <f t="shared" si="2"/>
        <v>2685.4015907731882</v>
      </c>
      <c r="AE13">
        <f t="shared" si="3"/>
        <v>4283.8075782668175</v>
      </c>
      <c r="AF13">
        <f t="shared" si="4"/>
        <v>-214.19037891334091</v>
      </c>
      <c r="AG13">
        <f t="shared" si="4"/>
        <v>-22.323173687932787</v>
      </c>
      <c r="AH13">
        <f t="shared" si="5"/>
        <v>-2566.9511507868733</v>
      </c>
      <c r="AI13">
        <f t="shared" si="6"/>
        <v>1480.3428748786705</v>
      </c>
      <c r="AJ13">
        <f t="shared" si="7"/>
        <v>-0.99097979171165207</v>
      </c>
      <c r="AK13">
        <f t="shared" si="24"/>
        <v>13.508055620669905</v>
      </c>
      <c r="AL13">
        <f t="shared" si="8"/>
        <v>1492.8599507076287</v>
      </c>
      <c r="AN13">
        <f t="shared" si="9"/>
        <v>2185.9129123473767</v>
      </c>
      <c r="AO13">
        <f t="shared" si="9"/>
        <v>-109.29564561736885</v>
      </c>
      <c r="AP13">
        <f t="shared" si="9"/>
        <v>-11.390920978007147</v>
      </c>
      <c r="AQ13">
        <f t="shared" si="9"/>
        <v>-1309.8468041228377</v>
      </c>
      <c r="AR13">
        <f t="shared" si="9"/>
        <v>755.37954162916287</v>
      </c>
      <c r="AS13">
        <f t="shared" si="9"/>
        <v>-0.5056705939752395</v>
      </c>
      <c r="AT13">
        <f t="shared" si="9"/>
        <v>6.8928010099546499</v>
      </c>
      <c r="AU13">
        <f t="shared" si="9"/>
        <v>761.76667204514229</v>
      </c>
      <c r="AW13">
        <v>10</v>
      </c>
      <c r="AX13">
        <f>(R13*SUMPRODUCT(K14:$K$23, X14:$X$23)-$AZ$3*SUMPRODUCT(K13:$K$22, W14:$W$23))/Z13</f>
        <v>3007.4146583207753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4797.4894140864371</v>
      </c>
      <c r="P14">
        <f t="shared" si="22"/>
        <v>239.87447070432188</v>
      </c>
      <c r="Q14" s="4">
        <f t="shared" si="23"/>
        <v>25</v>
      </c>
      <c r="R14">
        <f t="shared" si="0"/>
        <v>2000000</v>
      </c>
      <c r="S14">
        <f t="shared" si="1"/>
        <v>2988.0341994510372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2685.4015907731882</v>
      </c>
      <c r="AC14">
        <f t="shared" si="2"/>
        <v>2637.4747028206712</v>
      </c>
      <c r="AE14">
        <f t="shared" si="3"/>
        <v>4234.6426185575792</v>
      </c>
      <c r="AF14">
        <f t="shared" si="4"/>
        <v>-211.73213092787898</v>
      </c>
      <c r="AG14">
        <f t="shared" si="4"/>
        <v>-22.066972186138539</v>
      </c>
      <c r="AH14">
        <f t="shared" si="5"/>
        <v>-2637.5811931934859</v>
      </c>
      <c r="AI14">
        <f t="shared" si="6"/>
        <v>1363.2623222500756</v>
      </c>
      <c r="AJ14">
        <f t="shared" si="7"/>
        <v>47.926887952517063</v>
      </c>
      <c r="AK14">
        <f t="shared" si="24"/>
        <v>12.0749617411252</v>
      </c>
      <c r="AL14">
        <f t="shared" si="8"/>
        <v>1423.2641719437179</v>
      </c>
      <c r="AN14">
        <f t="shared" si="9"/>
        <v>2055.1886464392892</v>
      </c>
      <c r="AO14">
        <f t="shared" si="9"/>
        <v>-102.75943232196448</v>
      </c>
      <c r="AP14">
        <f t="shared" si="9"/>
        <v>-10.70970912621935</v>
      </c>
      <c r="AQ14">
        <f t="shared" si="9"/>
        <v>-1280.0907681223582</v>
      </c>
      <c r="AR14">
        <f t="shared" si="9"/>
        <v>661.62873686874718</v>
      </c>
      <c r="AS14">
        <f t="shared" si="9"/>
        <v>23.260238195196759</v>
      </c>
      <c r="AT14">
        <f t="shared" si="9"/>
        <v>5.8603113679053136</v>
      </c>
      <c r="AU14">
        <f t="shared" si="9"/>
        <v>690.74928643184933</v>
      </c>
      <c r="AW14">
        <v>11</v>
      </c>
      <c r="AX14">
        <f>(R14*SUMPRODUCT(K15:$K$23, X15:$X$23)-$AZ$3*SUMPRODUCT(K14:$K$22, W15:$W$23))/Z14</f>
        <v>2988.0341994510372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4797.4894140864371</v>
      </c>
      <c r="P15">
        <f t="shared" si="22"/>
        <v>239.87447070432188</v>
      </c>
      <c r="Q15" s="4">
        <f t="shared" si="23"/>
        <v>25</v>
      </c>
      <c r="R15">
        <f t="shared" si="0"/>
        <v>2000000</v>
      </c>
      <c r="S15">
        <f t="shared" si="1"/>
        <v>2900.1307054872218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2637.4747028206712</v>
      </c>
      <c r="AC15">
        <f t="shared" si="2"/>
        <v>2530.3075426662426</v>
      </c>
      <c r="AE15">
        <f t="shared" si="3"/>
        <v>4185.7160531959516</v>
      </c>
      <c r="AF15">
        <f t="shared" si="4"/>
        <v>-209.28580265979758</v>
      </c>
      <c r="AG15">
        <f t="shared" si="4"/>
        <v>-21.812012971335641</v>
      </c>
      <c r="AH15">
        <f t="shared" si="5"/>
        <v>-2743.1594353210812</v>
      </c>
      <c r="AI15">
        <f t="shared" si="6"/>
        <v>1211.458802243737</v>
      </c>
      <c r="AJ15">
        <f t="shared" si="7"/>
        <v>107.16716015442853</v>
      </c>
      <c r="AK15">
        <f t="shared" si="24"/>
        <v>27.117010308762985</v>
      </c>
      <c r="AL15">
        <f t="shared" si="8"/>
        <v>1345.7429727069284</v>
      </c>
      <c r="AN15">
        <f t="shared" si="9"/>
        <v>1931.2132686333316</v>
      </c>
      <c r="AO15">
        <f t="shared" si="9"/>
        <v>-96.560663431666583</v>
      </c>
      <c r="AP15">
        <f t="shared" si="9"/>
        <v>-10.06366612796937</v>
      </c>
      <c r="AQ15">
        <f t="shared" si="9"/>
        <v>-1265.6438784049512</v>
      </c>
      <c r="AR15">
        <f t="shared" si="9"/>
        <v>558.9450606687443</v>
      </c>
      <c r="AS15">
        <f t="shared" si="9"/>
        <v>49.444978833182411</v>
      </c>
      <c r="AT15">
        <f t="shared" si="9"/>
        <v>12.511295426732165</v>
      </c>
      <c r="AU15">
        <f t="shared" si="9"/>
        <v>620.90133492865891</v>
      </c>
      <c r="AW15">
        <v>12</v>
      </c>
      <c r="AX15">
        <f>(R15*SUMPRODUCT(K16:$K$23, X16:$X$23)-$AZ$3*SUMPRODUCT(K15:$K$22, W16:$W$23))/Z15</f>
        <v>2900.1307054872218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4797.4894140864371</v>
      </c>
      <c r="P16">
        <f t="shared" si="22"/>
        <v>239.87447070432188</v>
      </c>
      <c r="Q16" s="4">
        <f t="shared" si="23"/>
        <v>25</v>
      </c>
      <c r="R16">
        <f t="shared" si="0"/>
        <v>2000000</v>
      </c>
      <c r="S16">
        <f t="shared" si="1"/>
        <v>2742.438911982078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2530.3075426662426</v>
      </c>
      <c r="AC16">
        <f t="shared" si="2"/>
        <v>2364.8664423630134</v>
      </c>
      <c r="AE16">
        <f t="shared" si="3"/>
        <v>4136.9824769460365</v>
      </c>
      <c r="AF16">
        <f t="shared" si="4"/>
        <v>-206.84912384730183</v>
      </c>
      <c r="AG16">
        <f t="shared" si="4"/>
        <v>-21.558059434164598</v>
      </c>
      <c r="AH16">
        <f t="shared" si="5"/>
        <v>-2866.6725966149083</v>
      </c>
      <c r="AI16">
        <f t="shared" si="6"/>
        <v>1041.902697049662</v>
      </c>
      <c r="AJ16">
        <f t="shared" si="7"/>
        <v>165.44110030322918</v>
      </c>
      <c r="AK16">
        <f t="shared" si="24"/>
        <v>45.86913035993134</v>
      </c>
      <c r="AL16">
        <f t="shared" si="8"/>
        <v>1253.2129277128226</v>
      </c>
      <c r="AN16">
        <f t="shared" si="9"/>
        <v>1809.7359275472675</v>
      </c>
      <c r="AO16">
        <f t="shared" si="9"/>
        <v>-90.486796377363376</v>
      </c>
      <c r="AP16">
        <f t="shared" si="9"/>
        <v>-9.4306405462485348</v>
      </c>
      <c r="AQ16">
        <f t="shared" si="9"/>
        <v>-1254.0348960914603</v>
      </c>
      <c r="AR16">
        <f t="shared" si="9"/>
        <v>455.78359453219542</v>
      </c>
      <c r="AS16">
        <f t="shared" si="9"/>
        <v>72.372726928427468</v>
      </c>
      <c r="AT16">
        <f t="shared" si="9"/>
        <v>20.06559458259936</v>
      </c>
      <c r="AU16">
        <f t="shared" si="9"/>
        <v>548.22191604322222</v>
      </c>
      <c r="AW16">
        <v>13</v>
      </c>
      <c r="AX16">
        <f>(R16*SUMPRODUCT(K17:$K$23, X17:$X$23)-$AZ$3*SUMPRODUCT(K16:$K$22, W17:$W$23))/Z16</f>
        <v>2742.438911982078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4797.4894140864371</v>
      </c>
      <c r="P17">
        <f t="shared" si="22"/>
        <v>239.87447070432188</v>
      </c>
      <c r="Q17" s="4">
        <f t="shared" si="23"/>
        <v>25</v>
      </c>
      <c r="R17">
        <f t="shared" si="0"/>
        <v>2000000</v>
      </c>
      <c r="S17">
        <f t="shared" si="1"/>
        <v>2526.3359618955087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2364.8664423630134</v>
      </c>
      <c r="AC17">
        <f t="shared" si="2"/>
        <v>2152.953817905488</v>
      </c>
      <c r="AE17">
        <f t="shared" si="3"/>
        <v>4088.4400595195912</v>
      </c>
      <c r="AF17">
        <f t="shared" si="4"/>
        <v>-204.42200297597958</v>
      </c>
      <c r="AG17">
        <f t="shared" si="4"/>
        <v>-21.305102036885543</v>
      </c>
      <c r="AH17">
        <f t="shared" si="5"/>
        <v>-2990.1442349927433</v>
      </c>
      <c r="AI17">
        <f t="shared" si="6"/>
        <v>872.56871951398261</v>
      </c>
      <c r="AJ17">
        <f t="shared" si="7"/>
        <v>211.91262445752545</v>
      </c>
      <c r="AK17">
        <f t="shared" si="24"/>
        <v>86.23460608491142</v>
      </c>
      <c r="AL17">
        <f t="shared" si="8"/>
        <v>1170.7159500564194</v>
      </c>
      <c r="AN17">
        <f t="shared" si="9"/>
        <v>1684.5633372645261</v>
      </c>
      <c r="AO17">
        <f t="shared" si="9"/>
        <v>-84.228166863226306</v>
      </c>
      <c r="AP17">
        <f t="shared" si="9"/>
        <v>-8.7783588032434956</v>
      </c>
      <c r="AQ17">
        <f t="shared" si="9"/>
        <v>-1232.0316008236985</v>
      </c>
      <c r="AR17">
        <f t="shared" si="9"/>
        <v>359.52521077435773</v>
      </c>
      <c r="AS17">
        <f t="shared" si="9"/>
        <v>87.314533824081536</v>
      </c>
      <c r="AT17">
        <f t="shared" si="9"/>
        <v>35.531316027453208</v>
      </c>
      <c r="AU17">
        <f t="shared" si="9"/>
        <v>482.37106062589243</v>
      </c>
      <c r="AW17">
        <v>14</v>
      </c>
      <c r="AX17">
        <f>(R17*SUMPRODUCT(K18:$K$23, X18:$X$23)-$AZ$3*SUMPRODUCT(K17:$K$22, W18:$W$23))/Z17</f>
        <v>2526.3359618955087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4797.4894140864371</v>
      </c>
      <c r="P18">
        <f t="shared" si="22"/>
        <v>239.87447070432188</v>
      </c>
      <c r="Q18" s="4">
        <f t="shared" si="23"/>
        <v>25</v>
      </c>
      <c r="R18">
        <f t="shared" si="0"/>
        <v>2000000</v>
      </c>
      <c r="S18">
        <f t="shared" si="1"/>
        <v>2258.2661030361523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2152.953817905488</v>
      </c>
      <c r="AC18">
        <f t="shared" si="2"/>
        <v>1901.7372591535545</v>
      </c>
      <c r="AE18">
        <f t="shared" si="3"/>
        <v>4040.0749747324508</v>
      </c>
      <c r="AF18">
        <f t="shared" si="4"/>
        <v>-202.00374873662255</v>
      </c>
      <c r="AG18">
        <f t="shared" si="4"/>
        <v>-21.053068730438163</v>
      </c>
      <c r="AH18">
        <f t="shared" si="5"/>
        <v>-3118.5828862817652</v>
      </c>
      <c r="AI18">
        <f t="shared" si="6"/>
        <v>698.43527098362483</v>
      </c>
      <c r="AJ18">
        <f t="shared" si="7"/>
        <v>251.21655875193346</v>
      </c>
      <c r="AK18">
        <f t="shared" si="24"/>
        <v>129.40614094826844</v>
      </c>
      <c r="AL18">
        <f t="shared" si="8"/>
        <v>1079.0579706838266</v>
      </c>
      <c r="AN18">
        <f t="shared" si="9"/>
        <v>1555.5886659197031</v>
      </c>
      <c r="AO18">
        <f t="shared" si="9"/>
        <v>-77.779433295985157</v>
      </c>
      <c r="AP18">
        <f t="shared" si="9"/>
        <v>-8.1062641918091991</v>
      </c>
      <c r="AQ18">
        <f t="shared" si="9"/>
        <v>-1200.7777632771124</v>
      </c>
      <c r="AR18">
        <f t="shared" si="9"/>
        <v>268.9252051547964</v>
      </c>
      <c r="AS18">
        <f t="shared" si="9"/>
        <v>96.728311709546546</v>
      </c>
      <c r="AT18">
        <f t="shared" si="9"/>
        <v>49.826482780276869</v>
      </c>
      <c r="AU18">
        <f t="shared" si="9"/>
        <v>415.4799996446198</v>
      </c>
      <c r="AW18">
        <v>15</v>
      </c>
      <c r="AX18">
        <f>(R18*SUMPRODUCT(K19:$K$23, X19:$X$23)-$AZ$3*SUMPRODUCT(K18:$K$22, W19:$W$23))/Z18</f>
        <v>2258.2661030361523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4797.4894140864371</v>
      </c>
      <c r="P19">
        <f t="shared" si="22"/>
        <v>239.87447070432188</v>
      </c>
      <c r="Q19" s="4">
        <f t="shared" si="23"/>
        <v>25</v>
      </c>
      <c r="R19">
        <f t="shared" si="0"/>
        <v>2000000</v>
      </c>
      <c r="S19">
        <f t="shared" si="1"/>
        <v>1930.3038493363965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1901.7372591535545</v>
      </c>
      <c r="AC19">
        <f t="shared" si="2"/>
        <v>1606.142629198509</v>
      </c>
      <c r="AE19">
        <f t="shared" si="3"/>
        <v>3991.833857525487</v>
      </c>
      <c r="AF19">
        <f t="shared" si="4"/>
        <v>-199.59169287627438</v>
      </c>
      <c r="AG19">
        <f t="shared" si="4"/>
        <v>-20.801681426355128</v>
      </c>
      <c r="AH19">
        <f t="shared" si="5"/>
        <v>-3268.5293422924874</v>
      </c>
      <c r="AI19">
        <f t="shared" si="6"/>
        <v>502.91114093037004</v>
      </c>
      <c r="AJ19">
        <f t="shared" si="7"/>
        <v>295.59462995504555</v>
      </c>
      <c r="AK19">
        <f t="shared" si="24"/>
        <v>126.97574115080171</v>
      </c>
      <c r="AL19">
        <f t="shared" si="8"/>
        <v>925.48151203621728</v>
      </c>
      <c r="AN19">
        <f t="shared" si="9"/>
        <v>1431.9116151216488</v>
      </c>
      <c r="AO19">
        <f t="shared" si="9"/>
        <v>-71.595580756082455</v>
      </c>
      <c r="AP19">
        <f t="shared" si="9"/>
        <v>-7.4617757931745272</v>
      </c>
      <c r="AQ19">
        <f t="shared" si="9"/>
        <v>-1172.454890819477</v>
      </c>
      <c r="AR19">
        <f t="shared" si="9"/>
        <v>180.39936775291491</v>
      </c>
      <c r="AS19">
        <f t="shared" si="9"/>
        <v>106.03281577019214</v>
      </c>
      <c r="AT19">
        <f t="shared" si="9"/>
        <v>45.547496484540758</v>
      </c>
      <c r="AU19">
        <f t="shared" si="9"/>
        <v>331.9796800076478</v>
      </c>
      <c r="AW19">
        <v>16</v>
      </c>
      <c r="AX19">
        <f>(R19*SUMPRODUCT(K20:$K$23, X20:$X$23)-$AZ$3*SUMPRODUCT(K19:$K$22, W20:$W$23))/Z19</f>
        <v>1930.3038493363965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4797.4894140864371</v>
      </c>
      <c r="P20">
        <f t="shared" si="22"/>
        <v>239.87447070432188</v>
      </c>
      <c r="Q20" s="4">
        <f t="shared" si="23"/>
        <v>25</v>
      </c>
      <c r="R20">
        <f t="shared" si="0"/>
        <v>2000000</v>
      </c>
      <c r="S20">
        <f t="shared" si="1"/>
        <v>1523.3474461418314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1606.142629198509</v>
      </c>
      <c r="AC20">
        <f t="shared" si="2"/>
        <v>1252.2530853340377</v>
      </c>
      <c r="AE20">
        <f t="shared" si="3"/>
        <v>3943.7299323031662</v>
      </c>
      <c r="AF20">
        <f t="shared" si="4"/>
        <v>-197.18649661515832</v>
      </c>
      <c r="AG20">
        <f t="shared" si="4"/>
        <v>-20.551009037787278</v>
      </c>
      <c r="AH20">
        <f t="shared" si="5"/>
        <v>-3412.4459443439655</v>
      </c>
      <c r="AI20">
        <f t="shared" si="6"/>
        <v>313.5464823062548</v>
      </c>
      <c r="AJ20">
        <f t="shared" si="7"/>
        <v>353.88954386447131</v>
      </c>
      <c r="AK20">
        <f t="shared" si="24"/>
        <v>23.016550079012028</v>
      </c>
      <c r="AL20">
        <f t="shared" si="8"/>
        <v>690.45257624973817</v>
      </c>
      <c r="AN20">
        <f t="shared" si="9"/>
        <v>1341.7966853409478</v>
      </c>
      <c r="AO20">
        <f t="shared" si="9"/>
        <v>-67.089834267047394</v>
      </c>
      <c r="AP20">
        <f t="shared" si="9"/>
        <v>-6.9921815846073097</v>
      </c>
      <c r="AQ20">
        <f t="shared" si="9"/>
        <v>-1161.035044393072</v>
      </c>
      <c r="AR20">
        <f t="shared" si="9"/>
        <v>106.67962509622102</v>
      </c>
      <c r="AS20">
        <f t="shared" si="9"/>
        <v>120.40576436146911</v>
      </c>
      <c r="AT20">
        <f t="shared" si="9"/>
        <v>7.8310460234699866</v>
      </c>
      <c r="AU20">
        <f t="shared" si="9"/>
        <v>234.91643548116014</v>
      </c>
      <c r="AW20">
        <v>17</v>
      </c>
      <c r="AX20">
        <f>(R20*SUMPRODUCT(K21:$K$23, X21:$X$23)-$AZ$3*SUMPRODUCT(K20:$K$22, W21:$W$23))/Z20</f>
        <v>1523.3474461418314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4797.4894140864371</v>
      </c>
      <c r="P21">
        <f t="shared" si="22"/>
        <v>239.87447070432188</v>
      </c>
      <c r="Q21" s="4">
        <f t="shared" si="23"/>
        <v>25</v>
      </c>
      <c r="R21">
        <f t="shared" si="0"/>
        <v>2000000</v>
      </c>
      <c r="S21">
        <f t="shared" si="1"/>
        <v>1047.4096111948083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1252.2530853340377</v>
      </c>
      <c r="AC21">
        <f t="shared" si="2"/>
        <v>850.52884491468876</v>
      </c>
      <c r="AE21">
        <f t="shared" si="3"/>
        <v>3895.7090771763669</v>
      </c>
      <c r="AF21">
        <f t="shared" si="4"/>
        <v>-194.78545385881839</v>
      </c>
      <c r="AG21">
        <f t="shared" si="4"/>
        <v>-20.300769532381597</v>
      </c>
      <c r="AH21">
        <f t="shared" si="5"/>
        <v>-3578.3532022245813</v>
      </c>
      <c r="AI21">
        <f t="shared" si="6"/>
        <v>102.26965156058532</v>
      </c>
      <c r="AJ21">
        <f t="shared" si="7"/>
        <v>401.72424041934892</v>
      </c>
      <c r="AK21">
        <f t="shared" si="24"/>
        <v>7.9250827338425385</v>
      </c>
      <c r="AL21">
        <f t="shared" si="8"/>
        <v>511.91897471377678</v>
      </c>
      <c r="AN21">
        <f t="shared" si="9"/>
        <v>1260.780261209281</v>
      </c>
      <c r="AO21">
        <f t="shared" si="9"/>
        <v>-63.039013060464065</v>
      </c>
      <c r="AP21">
        <f t="shared" si="9"/>
        <v>-6.5700002250519063</v>
      </c>
      <c r="AQ21">
        <f t="shared" si="9"/>
        <v>-1158.0734073371179</v>
      </c>
      <c r="AR21">
        <f t="shared" si="9"/>
        <v>33.097840586646953</v>
      </c>
      <c r="AS21">
        <f t="shared" si="9"/>
        <v>130.01124640885936</v>
      </c>
      <c r="AT21">
        <f t="shared" si="9"/>
        <v>2.5648187996936533</v>
      </c>
      <c r="AU21">
        <f t="shared" si="9"/>
        <v>165.67390579519997</v>
      </c>
      <c r="AW21">
        <v>18</v>
      </c>
      <c r="AX21">
        <f>(R21*SUMPRODUCT(K22:$K$23, X22:$X$23)-$AZ$3*SUMPRODUCT(K21:$K$22, W22:$W$23))/Z21</f>
        <v>1047.4096111948083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4797.4894140864371</v>
      </c>
      <c r="P22">
        <f t="shared" si="22"/>
        <v>239.87447070432188</v>
      </c>
      <c r="Q22" s="4">
        <f t="shared" si="23"/>
        <v>25</v>
      </c>
      <c r="R22">
        <f t="shared" si="0"/>
        <v>2000000</v>
      </c>
      <c r="S22">
        <f t="shared" si="1"/>
        <v>530.29392165510887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850.52884491468876</v>
      </c>
      <c r="AC22">
        <f t="shared" si="2"/>
        <v>425.31307321065458</v>
      </c>
      <c r="AE22">
        <f t="shared" si="3"/>
        <v>3847.7434552375234</v>
      </c>
      <c r="AF22">
        <f t="shared" si="4"/>
        <v>-192.3871727618762</v>
      </c>
      <c r="AG22">
        <f t="shared" si="4"/>
        <v>-20.050817850372635</v>
      </c>
      <c r="AH22">
        <f t="shared" si="5"/>
        <v>-3755.5189348118383</v>
      </c>
      <c r="AI22">
        <f t="shared" si="6"/>
        <v>-120.21347018656388</v>
      </c>
      <c r="AJ22">
        <f t="shared" si="7"/>
        <v>425.21577170403418</v>
      </c>
      <c r="AK22">
        <f t="shared" si="24"/>
        <v>94.623587675197058</v>
      </c>
      <c r="AL22">
        <f t="shared" si="8"/>
        <v>399.62588919266739</v>
      </c>
      <c r="AN22">
        <f t="shared" si="9"/>
        <v>1163.7915888434036</v>
      </c>
      <c r="AO22">
        <f t="shared" si="9"/>
        <v>-58.189579442170185</v>
      </c>
      <c r="AP22">
        <f t="shared" si="9"/>
        <v>-6.0645865388794133</v>
      </c>
      <c r="AQ22">
        <f t="shared" si="9"/>
        <v>-1135.8972860123683</v>
      </c>
      <c r="AR22">
        <f t="shared" si="9"/>
        <v>-36.359863150014505</v>
      </c>
      <c r="AS22">
        <f t="shared" si="9"/>
        <v>128.61110526459561</v>
      </c>
      <c r="AT22">
        <f t="shared" si="9"/>
        <v>28.619926646274493</v>
      </c>
      <c r="AU22">
        <f t="shared" si="9"/>
        <v>120.8711687608556</v>
      </c>
      <c r="AW22">
        <v>19</v>
      </c>
      <c r="AX22">
        <f>(R22*SUMPRODUCT(K23:$K$23, X23:$X$23)-$AZ$3*SUMPRODUCT(K22:$K$22, W23:$W$23))/Z22</f>
        <v>530.29392165510887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4797.4894140864371</v>
      </c>
      <c r="P23">
        <f t="shared" si="22"/>
        <v>239.87447070432188</v>
      </c>
      <c r="Q23" s="4">
        <f t="shared" si="23"/>
        <v>25</v>
      </c>
      <c r="R23">
        <f t="shared" si="0"/>
        <v>2000000</v>
      </c>
      <c r="S23">
        <f t="shared" si="1"/>
        <v>536.98493382046479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425.31307321065458</v>
      </c>
      <c r="AC23">
        <f t="shared" si="2"/>
        <v>425.31307321065458</v>
      </c>
      <c r="AE23">
        <f t="shared" si="3"/>
        <v>3799.7992827912058</v>
      </c>
      <c r="AF23">
        <f t="shared" si="4"/>
        <v>-189.98996413956033</v>
      </c>
      <c r="AG23">
        <f t="shared" si="4"/>
        <v>-19.80097794293301</v>
      </c>
      <c r="AH23">
        <f t="shared" si="5"/>
        <v>-3946.5383148717247</v>
      </c>
      <c r="AI23">
        <f t="shared" si="6"/>
        <v>-356.52997416301241</v>
      </c>
      <c r="AJ23">
        <f t="shared" si="7"/>
        <v>0</v>
      </c>
      <c r="AK23">
        <f t="shared" si="24"/>
        <v>282.45856743036103</v>
      </c>
      <c r="AL23">
        <f t="shared" si="8"/>
        <v>-74.071406732651383</v>
      </c>
      <c r="AN23">
        <f t="shared" si="9"/>
        <v>1041.1181771684321</v>
      </c>
      <c r="AO23">
        <f t="shared" si="9"/>
        <v>-52.055908858421624</v>
      </c>
      <c r="AP23">
        <f t="shared" si="9"/>
        <v>-5.4253281628485226</v>
      </c>
      <c r="AQ23">
        <f t="shared" si="9"/>
        <v>-1081.3236359912225</v>
      </c>
      <c r="AR23">
        <f t="shared" si="9"/>
        <v>-97.686695844060495</v>
      </c>
      <c r="AS23">
        <f t="shared" si="9"/>
        <v>0</v>
      </c>
      <c r="AT23">
        <f t="shared" si="9"/>
        <v>77.391653338249</v>
      </c>
      <c r="AU23">
        <f t="shared" si="9"/>
        <v>-20.295042505811491</v>
      </c>
      <c r="AW23">
        <v>20</v>
      </c>
      <c r="AX23">
        <f>(R23*SUMPRODUCT(K$23:$K24, X$23:$X24)-$AZ$3*SUMPRODUCT(K$22:$K23, W$23:$W24))/Z23</f>
        <v>536.98493382046479</v>
      </c>
    </row>
    <row r="25" spans="5:50" x14ac:dyDescent="0.25">
      <c r="AN25" s="8">
        <f t="shared" ref="AN25:AU25" si="25">SUM(AN3:AN23)</f>
        <v>46369.928830088873</v>
      </c>
      <c r="AO25" s="8">
        <f t="shared" si="25"/>
        <v>-5916.6135020692691</v>
      </c>
      <c r="AP25" s="8">
        <f t="shared" si="25"/>
        <v>-416.63643120262554</v>
      </c>
      <c r="AQ25" s="8">
        <f t="shared" si="25"/>
        <v>-28059.88025402178</v>
      </c>
      <c r="AR25" s="8">
        <f t="shared" si="25"/>
        <v>11976.798642795178</v>
      </c>
      <c r="AS25" s="8">
        <f t="shared" si="25"/>
        <v>-1249.3704132844343</v>
      </c>
      <c r="AT25" s="8">
        <f t="shared" si="25"/>
        <v>1064.3657239561924</v>
      </c>
      <c r="AU25" s="9">
        <f t="shared" si="25"/>
        <v>11791.793953466939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14339-CD61-477C-B971-3AF48CAA615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11493.297282937772</v>
      </c>
      <c r="K3">
        <v>1</v>
      </c>
      <c r="L3" s="2">
        <v>0</v>
      </c>
      <c r="O3">
        <f>$C$3</f>
        <v>11493.297282937772</v>
      </c>
      <c r="P3">
        <f>O3*B5</f>
        <v>9194.6378263502174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11493.297282937772</v>
      </c>
      <c r="AF3">
        <f t="shared" ref="AF3:AG23" si="4">-$Z3*P3</f>
        <v>-9194.6378263502174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2098.6594565875548</v>
      </c>
      <c r="AJ3">
        <f t="shared" ref="AJ3:AJ23" si="7">AB3-AC3</f>
        <v>0</v>
      </c>
      <c r="AL3">
        <f t="shared" ref="AL3:AL23" si="8">SUM(AI3:AK3)</f>
        <v>2098.6594565875548</v>
      </c>
      <c r="AN3">
        <f t="shared" ref="AN3:AU23" si="9">AE3*$K3</f>
        <v>11493.297282937772</v>
      </c>
      <c r="AO3">
        <f t="shared" si="9"/>
        <v>-9194.6378263502174</v>
      </c>
      <c r="AP3">
        <f t="shared" si="9"/>
        <v>-200</v>
      </c>
      <c r="AQ3">
        <f t="shared" si="9"/>
        <v>0</v>
      </c>
      <c r="AR3">
        <f t="shared" si="9"/>
        <v>2098.6594565875548</v>
      </c>
      <c r="AS3">
        <f t="shared" si="9"/>
        <v>0</v>
      </c>
      <c r="AT3">
        <f t="shared" si="9"/>
        <v>0</v>
      </c>
      <c r="AU3">
        <f t="shared" si="9"/>
        <v>2098.6594565875548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5981.2745157515628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2000000</v>
      </c>
      <c r="S4">
        <f t="shared" si="1"/>
        <v>3353.3491472507153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3315.0506673605341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-2841.9279999999999</v>
      </c>
      <c r="AI4">
        <f t="shared" si="6"/>
        <v>-2841.9279999999999</v>
      </c>
      <c r="AJ4">
        <f t="shared" si="7"/>
        <v>-3315.0506673605341</v>
      </c>
      <c r="AK4">
        <f>G4*MAX(0, SUM(AB4, AE4:AF4))</f>
        <v>0</v>
      </c>
      <c r="AL4">
        <f t="shared" si="8"/>
        <v>-6156.978667360534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-2666.2238483910305</v>
      </c>
      <c r="AR4">
        <f t="shared" si="9"/>
        <v>-2666.2238483910305</v>
      </c>
      <c r="AS4">
        <f t="shared" si="9"/>
        <v>-3110.0953817061018</v>
      </c>
      <c r="AT4">
        <f t="shared" si="9"/>
        <v>0</v>
      </c>
      <c r="AU4">
        <f t="shared" si="9"/>
        <v>-5776.3192300971323</v>
      </c>
      <c r="AW4">
        <v>1</v>
      </c>
      <c r="AX4">
        <f>(R4*SUMPRODUCT(K5:$K$23, X5:$X$23)-$AZ$3*SUMPRODUCT(K4:$K$22, W5:$W$23))/Z4</f>
        <v>3353.3491472507153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11493.297282937772</v>
      </c>
      <c r="P5">
        <f t="shared" ref="P5:P23" si="22">O5*$C$5</f>
        <v>574.66486414688859</v>
      </c>
      <c r="Q5" s="4">
        <f t="shared" ref="Q5:Q23" si="23">$C$8</f>
        <v>25</v>
      </c>
      <c r="R5">
        <f t="shared" si="0"/>
        <v>2000000</v>
      </c>
      <c r="S5">
        <f t="shared" si="1"/>
        <v>6488.4520040996586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3315.0506673605341</v>
      </c>
      <c r="AC5">
        <f t="shared" si="2"/>
        <v>6340.7306086304015</v>
      </c>
      <c r="AE5">
        <f t="shared" si="3"/>
        <v>11231.631493916624</v>
      </c>
      <c r="AF5">
        <f t="shared" si="4"/>
        <v>-561.58157469583125</v>
      </c>
      <c r="AG5">
        <f t="shared" si="4"/>
        <v>-24.43082959010901</v>
      </c>
      <c r="AH5">
        <f t="shared" si="5"/>
        <v>-2920.1240712789599</v>
      </c>
      <c r="AI5">
        <f t="shared" si="6"/>
        <v>7725.4950183517249</v>
      </c>
      <c r="AJ5">
        <f t="shared" si="7"/>
        <v>-3025.6799412698674</v>
      </c>
      <c r="AK5">
        <f>G5*SUM(AB5, AE5:AF5)</f>
        <v>573.38912404983444</v>
      </c>
      <c r="AL5">
        <f t="shared" si="8"/>
        <v>5273.2042011316917</v>
      </c>
      <c r="AN5">
        <f t="shared" si="9"/>
        <v>9699.2159041656869</v>
      </c>
      <c r="AO5">
        <f t="shared" si="9"/>
        <v>-484.96079520828437</v>
      </c>
      <c r="AP5">
        <f t="shared" si="9"/>
        <v>-21.097548565468095</v>
      </c>
      <c r="AQ5">
        <f t="shared" si="9"/>
        <v>-2521.7096776747394</v>
      </c>
      <c r="AR5">
        <f t="shared" si="9"/>
        <v>6671.4478827171952</v>
      </c>
      <c r="AS5">
        <f t="shared" si="9"/>
        <v>-2612.8637698961929</v>
      </c>
      <c r="AT5">
        <f t="shared" si="9"/>
        <v>495.15735218627981</v>
      </c>
      <c r="AU5">
        <f t="shared" si="9"/>
        <v>4553.7414650072824</v>
      </c>
      <c r="AW5">
        <v>2</v>
      </c>
      <c r="AX5">
        <f>(R5*SUMPRODUCT(K6:$K$23, X6:$X$23)-$AZ$3*SUMPRODUCT(K5:$K$22, W6:$W$23))/Z5</f>
        <v>6488.4520040996586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11493.297282937772</v>
      </c>
      <c r="P6">
        <f t="shared" si="22"/>
        <v>574.66486414688859</v>
      </c>
      <c r="Q6" s="4">
        <f t="shared" si="23"/>
        <v>25</v>
      </c>
      <c r="R6">
        <f t="shared" si="0"/>
        <v>2000000</v>
      </c>
      <c r="S6">
        <f t="shared" si="1"/>
        <v>9341.1736320191339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6340.7306086304015</v>
      </c>
      <c r="AC6">
        <f t="shared" si="2"/>
        <v>9023.0351700517713</v>
      </c>
      <c r="AE6">
        <f t="shared" si="3"/>
        <v>11101.862537736797</v>
      </c>
      <c r="AF6">
        <f t="shared" si="4"/>
        <v>-555.09312688683985</v>
      </c>
      <c r="AG6">
        <f t="shared" si="4"/>
        <v>-24.148558643431954</v>
      </c>
      <c r="AH6">
        <f t="shared" si="5"/>
        <v>-3037.0120620773887</v>
      </c>
      <c r="AI6">
        <f t="shared" si="6"/>
        <v>7485.6087901291357</v>
      </c>
      <c r="AJ6">
        <f t="shared" si="7"/>
        <v>-2682.3045614213697</v>
      </c>
      <c r="AK6">
        <f>G6*SUM(AB6, AE6:AF6)</f>
        <v>987.918751139601</v>
      </c>
      <c r="AL6">
        <f t="shared" si="8"/>
        <v>5791.2229798473672</v>
      </c>
      <c r="AN6">
        <f t="shared" si="9"/>
        <v>8646.4216255566535</v>
      </c>
      <c r="AO6">
        <f t="shared" si="9"/>
        <v>-432.32108127783266</v>
      </c>
      <c r="AP6">
        <f t="shared" si="9"/>
        <v>-18.807530625681693</v>
      </c>
      <c r="AQ6">
        <f t="shared" si="9"/>
        <v>-2365.3046217572337</v>
      </c>
      <c r="AR6">
        <f t="shared" si="9"/>
        <v>5829.9883918959049</v>
      </c>
      <c r="AS6">
        <f t="shared" si="9"/>
        <v>-2089.0491201245704</v>
      </c>
      <c r="AT6">
        <f t="shared" si="9"/>
        <v>769.41702575680733</v>
      </c>
      <c r="AU6">
        <f t="shared" si="9"/>
        <v>4510.356297528142</v>
      </c>
      <c r="AW6">
        <v>3</v>
      </c>
      <c r="AX6">
        <f>(R6*SUMPRODUCT(K7:$K$23, X7:$X$23)-$AZ$3*SUMPRODUCT(K6:$K$22, W7:$W$23))/Z6</f>
        <v>9341.1736320191339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11493.297282937772</v>
      </c>
      <c r="P7">
        <f t="shared" si="22"/>
        <v>574.66486414688859</v>
      </c>
      <c r="Q7" s="4">
        <f t="shared" si="23"/>
        <v>25</v>
      </c>
      <c r="R7">
        <f t="shared" si="0"/>
        <v>2000000</v>
      </c>
      <c r="S7">
        <f t="shared" si="1"/>
        <v>11820.747267871162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9023.0351700517713</v>
      </c>
      <c r="AC7">
        <f t="shared" si="2"/>
        <v>11285.220655911784</v>
      </c>
      <c r="AE7">
        <f t="shared" si="3"/>
        <v>10972.60545062842</v>
      </c>
      <c r="AF7">
        <f t="shared" si="4"/>
        <v>-548.63027253142104</v>
      </c>
      <c r="AG7">
        <f t="shared" si="4"/>
        <v>-23.867401104550002</v>
      </c>
      <c r="AH7">
        <f t="shared" si="5"/>
        <v>-3173.7561958104534</v>
      </c>
      <c r="AI7">
        <f t="shared" si="6"/>
        <v>7226.3515811819952</v>
      </c>
      <c r="AJ7">
        <f t="shared" si="7"/>
        <v>-2262.1854858600127</v>
      </c>
      <c r="AK7">
        <f>G7*SUM(AB7, AE7:AF7)</f>
        <v>954.84820809410462</v>
      </c>
      <c r="AL7">
        <f t="shared" si="8"/>
        <v>5919.0143034160874</v>
      </c>
      <c r="AN7">
        <f t="shared" si="9"/>
        <v>7735.8131774313333</v>
      </c>
      <c r="AO7">
        <f t="shared" si="9"/>
        <v>-386.79065887156673</v>
      </c>
      <c r="AP7">
        <f t="shared" si="9"/>
        <v>-16.826792579609503</v>
      </c>
      <c r="AQ7">
        <f t="shared" si="9"/>
        <v>-2237.5346595642636</v>
      </c>
      <c r="AR7">
        <f t="shared" si="9"/>
        <v>5094.6610664158934</v>
      </c>
      <c r="AS7">
        <f t="shared" si="9"/>
        <v>-1594.8668135431355</v>
      </c>
      <c r="AT7">
        <f t="shared" si="9"/>
        <v>673.17898049437576</v>
      </c>
      <c r="AU7">
        <f t="shared" si="9"/>
        <v>4172.9732333671336</v>
      </c>
      <c r="AW7">
        <v>4</v>
      </c>
      <c r="AX7">
        <f>(R7*SUMPRODUCT(K8:$K$23, X8:$X$23)-$AZ$3*SUMPRODUCT(K7:$K$22, W8:$W$23))/Z7</f>
        <v>11820.747267871162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11493.297282937772</v>
      </c>
      <c r="P8">
        <f t="shared" si="22"/>
        <v>574.66486414688859</v>
      </c>
      <c r="Q8" s="4">
        <f t="shared" si="23"/>
        <v>25</v>
      </c>
      <c r="R8">
        <f t="shared" si="0"/>
        <v>2000000</v>
      </c>
      <c r="S8">
        <f t="shared" si="1"/>
        <v>13921.56269609706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11285.220655911784</v>
      </c>
      <c r="AC8">
        <f t="shared" si="2"/>
        <v>13134.908877494621</v>
      </c>
      <c r="AE8">
        <f t="shared" si="3"/>
        <v>10843.855378079579</v>
      </c>
      <c r="AF8">
        <f t="shared" si="4"/>
        <v>-542.19276890397896</v>
      </c>
      <c r="AG8">
        <f t="shared" si="4"/>
        <v>-23.587346414021862</v>
      </c>
      <c r="AH8">
        <f t="shared" si="5"/>
        <v>-3310.4543586112059</v>
      </c>
      <c r="AI8">
        <f t="shared" si="6"/>
        <v>6967.6209041503726</v>
      </c>
      <c r="AJ8">
        <f t="shared" si="7"/>
        <v>-1849.6882215828373</v>
      </c>
      <c r="AK8">
        <f t="shared" ref="AK8:AK23" si="24">G8*SUM(AB8:AB8, AE8:AF8)</f>
        <v>459.80061354636121</v>
      </c>
      <c r="AL8">
        <f t="shared" si="8"/>
        <v>5577.7332961138964</v>
      </c>
      <c r="AN8">
        <f t="shared" si="9"/>
        <v>7128.2451225185387</v>
      </c>
      <c r="AO8">
        <f t="shared" si="9"/>
        <v>-356.41225612592689</v>
      </c>
      <c r="AP8">
        <f t="shared" si="9"/>
        <v>-15.505222189590196</v>
      </c>
      <c r="AQ8">
        <f t="shared" si="9"/>
        <v>-2176.1384039474037</v>
      </c>
      <c r="AR8">
        <f t="shared" si="9"/>
        <v>4580.1892402556177</v>
      </c>
      <c r="AS8">
        <f t="shared" si="9"/>
        <v>-1215.8988278588502</v>
      </c>
      <c r="AT8">
        <f t="shared" si="9"/>
        <v>302.25149327132863</v>
      </c>
      <c r="AU8">
        <f t="shared" si="9"/>
        <v>3666.5419056680962</v>
      </c>
      <c r="AW8">
        <v>5</v>
      </c>
      <c r="AX8">
        <f>(R8*SUMPRODUCT(K9:$K$23, X9:$X$23)-$AZ$3*SUMPRODUCT(K8:$K$22, W9:$W$23))/Z8</f>
        <v>13921.56269609706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11493.297282937772</v>
      </c>
      <c r="P9">
        <f t="shared" si="22"/>
        <v>574.66486414688859</v>
      </c>
      <c r="Q9" s="4">
        <f t="shared" si="23"/>
        <v>25</v>
      </c>
      <c r="R9">
        <f t="shared" si="0"/>
        <v>2000000</v>
      </c>
      <c r="S9">
        <f t="shared" si="1"/>
        <v>15753.53323513276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13134.908877494621</v>
      </c>
      <c r="AC9">
        <f t="shared" si="2"/>
        <v>14687.532477262874</v>
      </c>
      <c r="AE9">
        <f t="shared" si="3"/>
        <v>10715.575648611824</v>
      </c>
      <c r="AF9">
        <f t="shared" si="4"/>
        <v>-535.77878243059126</v>
      </c>
      <c r="AG9">
        <f t="shared" si="4"/>
        <v>-23.308314804750367</v>
      </c>
      <c r="AH9">
        <f t="shared" si="5"/>
        <v>-3452.6516105022738</v>
      </c>
      <c r="AI9">
        <f t="shared" si="6"/>
        <v>6703.8369408742101</v>
      </c>
      <c r="AJ9">
        <f t="shared" si="7"/>
        <v>-1552.6235997682525</v>
      </c>
      <c r="AK9">
        <f t="shared" si="24"/>
        <v>137.55676388768754</v>
      </c>
      <c r="AL9">
        <f t="shared" si="8"/>
        <v>5288.770104993645</v>
      </c>
      <c r="AN9">
        <f t="shared" si="9"/>
        <v>6694.4687389666979</v>
      </c>
      <c r="AO9">
        <f t="shared" si="9"/>
        <v>-334.72343694833489</v>
      </c>
      <c r="AP9">
        <f t="shared" si="9"/>
        <v>-14.561680112688128</v>
      </c>
      <c r="AQ9">
        <f t="shared" si="9"/>
        <v>-2157.0160139781956</v>
      </c>
      <c r="AR9">
        <f t="shared" si="9"/>
        <v>4188.1676079274794</v>
      </c>
      <c r="AS9">
        <f t="shared" si="9"/>
        <v>-969.98896679685356</v>
      </c>
      <c r="AT9">
        <f t="shared" si="9"/>
        <v>85.93746951885349</v>
      </c>
      <c r="AU9">
        <f t="shared" si="9"/>
        <v>3304.1161106494797</v>
      </c>
      <c r="AW9">
        <v>6</v>
      </c>
      <c r="AX9">
        <f>(R9*SUMPRODUCT(K10:$K$23, X10:$X$23)-$AZ$3*SUMPRODUCT(K9:$K$22, W10:$W$23))/Z9</f>
        <v>15753.53323513276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11493.297282937772</v>
      </c>
      <c r="P10">
        <f t="shared" si="22"/>
        <v>574.66486414688859</v>
      </c>
      <c r="Q10" s="4">
        <f t="shared" si="23"/>
        <v>25</v>
      </c>
      <c r="R10">
        <f t="shared" si="0"/>
        <v>2000000</v>
      </c>
      <c r="S10">
        <f t="shared" si="1"/>
        <v>17394.126125285922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14687.532477262874</v>
      </c>
      <c r="AC10">
        <f t="shared" si="2"/>
        <v>16023.467872613779</v>
      </c>
      <c r="AE10">
        <f t="shared" si="3"/>
        <v>10587.624720958805</v>
      </c>
      <c r="AF10">
        <f t="shared" si="4"/>
        <v>-529.38123604794021</v>
      </c>
      <c r="AG10">
        <f t="shared" si="4"/>
        <v>-23.02999839888534</v>
      </c>
      <c r="AH10">
        <f t="shared" si="5"/>
        <v>-3618.6606254019198</v>
      </c>
      <c r="AI10">
        <f t="shared" si="6"/>
        <v>6416.552861110059</v>
      </c>
      <c r="AJ10">
        <f t="shared" si="7"/>
        <v>-1335.9353953509053</v>
      </c>
      <c r="AK10">
        <f t="shared" si="24"/>
        <v>101.45768144491234</v>
      </c>
      <c r="AL10">
        <f t="shared" si="8"/>
        <v>5182.0751472040656</v>
      </c>
      <c r="AN10">
        <f t="shared" si="9"/>
        <v>6284.5913895612584</v>
      </c>
      <c r="AO10">
        <f t="shared" si="9"/>
        <v>-314.2295694780629</v>
      </c>
      <c r="AP10">
        <f t="shared" si="9"/>
        <v>-13.670122756876236</v>
      </c>
      <c r="AQ10">
        <f t="shared" si="9"/>
        <v>-2147.9608512310197</v>
      </c>
      <c r="AR10">
        <f t="shared" si="9"/>
        <v>3808.7308460952991</v>
      </c>
      <c r="AS10">
        <f t="shared" si="9"/>
        <v>-792.98315759269747</v>
      </c>
      <c r="AT10">
        <f t="shared" si="9"/>
        <v>60.22314617473549</v>
      </c>
      <c r="AU10">
        <f t="shared" si="9"/>
        <v>3075.9708346773368</v>
      </c>
      <c r="AW10">
        <v>7</v>
      </c>
      <c r="AX10">
        <f>(R10*SUMPRODUCT(K11:$K$23, X11:$X$23)-$AZ$3*SUMPRODUCT(K10:$K$22, W11:$W$23))/Z10</f>
        <v>17394.126125285922</v>
      </c>
    </row>
    <row r="11" spans="1:52" x14ac:dyDescent="0.25">
      <c r="A11" t="s">
        <v>33</v>
      </c>
      <c r="C11" s="7">
        <f>AU25</f>
        <v>28014.885517651142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11493.297282937772</v>
      </c>
      <c r="P11">
        <f t="shared" si="22"/>
        <v>574.66486414688859</v>
      </c>
      <c r="Q11" s="4">
        <f t="shared" si="23"/>
        <v>25</v>
      </c>
      <c r="R11">
        <f t="shared" si="0"/>
        <v>2000000</v>
      </c>
      <c r="S11">
        <f t="shared" si="1"/>
        <v>18856.581325365671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16023.467872613779</v>
      </c>
      <c r="AC11">
        <f t="shared" si="2"/>
        <v>17161.35466997094</v>
      </c>
      <c r="AE11">
        <f t="shared" si="3"/>
        <v>10460.037670486039</v>
      </c>
      <c r="AF11">
        <f t="shared" si="4"/>
        <v>-523.00188352430189</v>
      </c>
      <c r="AG11">
        <f t="shared" si="4"/>
        <v>-22.752473491689702</v>
      </c>
      <c r="AH11">
        <f t="shared" si="5"/>
        <v>-3777.9938565425196</v>
      </c>
      <c r="AI11">
        <f t="shared" si="6"/>
        <v>6136.2894569275268</v>
      </c>
      <c r="AJ11">
        <f t="shared" si="7"/>
        <v>-1137.8867973571614</v>
      </c>
      <c r="AK11">
        <f t="shared" si="24"/>
        <v>62.305208782981232</v>
      </c>
      <c r="AL11">
        <f t="shared" si="8"/>
        <v>5060.7078683533464</v>
      </c>
      <c r="AN11">
        <f t="shared" si="9"/>
        <v>5904.7630997624965</v>
      </c>
      <c r="AO11">
        <f t="shared" si="9"/>
        <v>-295.23815498812479</v>
      </c>
      <c r="AP11">
        <f t="shared" si="9"/>
        <v>-12.843927539680749</v>
      </c>
      <c r="AQ11">
        <f t="shared" si="9"/>
        <v>-2132.7034775588049</v>
      </c>
      <c r="AR11">
        <f t="shared" si="9"/>
        <v>3463.9775396758851</v>
      </c>
      <c r="AS11">
        <f t="shared" si="9"/>
        <v>-642.34491159622053</v>
      </c>
      <c r="AT11">
        <f t="shared" si="9"/>
        <v>35.171718241780567</v>
      </c>
      <c r="AU11">
        <f t="shared" si="9"/>
        <v>2856.8043463214449</v>
      </c>
      <c r="AW11">
        <v>8</v>
      </c>
      <c r="AX11">
        <f>(R11*SUMPRODUCT(K12:$K$23, X12:$X$23)-$AZ$3*SUMPRODUCT(K11:$K$22, W12:$W$23))/Z11</f>
        <v>18856.581325365671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11493.297282937772</v>
      </c>
      <c r="P12">
        <f t="shared" si="22"/>
        <v>574.66486414688859</v>
      </c>
      <c r="Q12" s="4">
        <f t="shared" si="23"/>
        <v>25</v>
      </c>
      <c r="R12">
        <f t="shared" si="0"/>
        <v>2000000</v>
      </c>
      <c r="S12">
        <f t="shared" si="1"/>
        <v>20142.249561454944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17161.35466997094</v>
      </c>
      <c r="AC12">
        <f t="shared" si="2"/>
        <v>18108.227061304784</v>
      </c>
      <c r="AE12">
        <f t="shared" si="3"/>
        <v>10332.670948571102</v>
      </c>
      <c r="AF12">
        <f t="shared" si="4"/>
        <v>-516.63354742855506</v>
      </c>
      <c r="AG12">
        <f t="shared" si="4"/>
        <v>-22.475427838950829</v>
      </c>
      <c r="AH12">
        <f t="shared" si="5"/>
        <v>-3961.6734257581661</v>
      </c>
      <c r="AI12">
        <f t="shared" si="6"/>
        <v>5831.8885475454299</v>
      </c>
      <c r="AJ12">
        <f t="shared" si="7"/>
        <v>-946.87239133384355</v>
      </c>
      <c r="AK12">
        <f t="shared" si="24"/>
        <v>62.048001763561025</v>
      </c>
      <c r="AL12">
        <f t="shared" si="8"/>
        <v>4947.0641579751473</v>
      </c>
      <c r="AN12">
        <f t="shared" si="9"/>
        <v>5545.0743516920775</v>
      </c>
      <c r="AO12">
        <f t="shared" si="9"/>
        <v>-277.25371758460386</v>
      </c>
      <c r="AP12">
        <f t="shared" si="9"/>
        <v>-12.061539467712077</v>
      </c>
      <c r="AQ12">
        <f t="shared" si="9"/>
        <v>-2126.0498676762372</v>
      </c>
      <c r="AR12">
        <f t="shared" si="9"/>
        <v>3129.7092269635241</v>
      </c>
      <c r="AS12">
        <f t="shared" si="9"/>
        <v>-508.14332882987281</v>
      </c>
      <c r="AT12">
        <f t="shared" si="9"/>
        <v>33.298339303106033</v>
      </c>
      <c r="AU12">
        <f t="shared" si="9"/>
        <v>2654.8642374367573</v>
      </c>
      <c r="AW12">
        <v>9</v>
      </c>
      <c r="AX12">
        <f>(R12*SUMPRODUCT(K13:$K$23, X13:$X$23)-$AZ$3*SUMPRODUCT(K12:$K$22, W13:$W$23))/Z12</f>
        <v>20142.249561454944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11493.297282937772</v>
      </c>
      <c r="P13">
        <f t="shared" si="22"/>
        <v>574.66486414688859</v>
      </c>
      <c r="Q13" s="4">
        <f t="shared" si="23"/>
        <v>25</v>
      </c>
      <c r="R13">
        <f t="shared" si="0"/>
        <v>2000000</v>
      </c>
      <c r="S13">
        <f t="shared" si="1"/>
        <v>21253.877434675804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18108.227061304784</v>
      </c>
      <c r="AC13">
        <f t="shared" si="2"/>
        <v>18872.338676039897</v>
      </c>
      <c r="AE13">
        <f t="shared" si="3"/>
        <v>10205.450722799811</v>
      </c>
      <c r="AF13">
        <f t="shared" si="4"/>
        <v>-510.27253613999056</v>
      </c>
      <c r="AG13">
        <f t="shared" si="4"/>
        <v>-22.198700841816262</v>
      </c>
      <c r="AH13">
        <f t="shared" si="5"/>
        <v>-4157.8174996046428</v>
      </c>
      <c r="AI13">
        <f t="shared" si="6"/>
        <v>5515.1619862133621</v>
      </c>
      <c r="AJ13">
        <f t="shared" si="7"/>
        <v>-764.11161473511311</v>
      </c>
      <c r="AK13">
        <f t="shared" si="24"/>
        <v>55.60681049592921</v>
      </c>
      <c r="AL13">
        <f t="shared" si="8"/>
        <v>4806.6571819741785</v>
      </c>
      <c r="AN13">
        <f t="shared" si="9"/>
        <v>5207.5696920818846</v>
      </c>
      <c r="AO13">
        <f t="shared" si="9"/>
        <v>-260.37848460409424</v>
      </c>
      <c r="AP13">
        <f t="shared" si="9"/>
        <v>-11.327405799841086</v>
      </c>
      <c r="AQ13">
        <f t="shared" si="9"/>
        <v>-2121.6235308232103</v>
      </c>
      <c r="AR13">
        <f t="shared" si="9"/>
        <v>2814.2402708547388</v>
      </c>
      <c r="AS13">
        <f t="shared" si="9"/>
        <v>-389.90580566643138</v>
      </c>
      <c r="AT13">
        <f t="shared" si="9"/>
        <v>28.374674365435382</v>
      </c>
      <c r="AU13">
        <f t="shared" si="9"/>
        <v>2452.7091395537432</v>
      </c>
      <c r="AW13">
        <v>10</v>
      </c>
      <c r="AX13">
        <f>(R13*SUMPRODUCT(K14:$K$23, X14:$X$23)-$AZ$3*SUMPRODUCT(K13:$K$22, W14:$W$23))/Z13</f>
        <v>21253.877434675804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11493.297282937772</v>
      </c>
      <c r="P14">
        <f t="shared" si="22"/>
        <v>574.66486414688859</v>
      </c>
      <c r="Q14" s="4">
        <f t="shared" si="23"/>
        <v>25</v>
      </c>
      <c r="R14">
        <f t="shared" si="0"/>
        <v>2000000</v>
      </c>
      <c r="S14">
        <f t="shared" si="1"/>
        <v>22194.375243952065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18872.338676039897</v>
      </c>
      <c r="AC14">
        <f t="shared" si="2"/>
        <v>19461.890404332324</v>
      </c>
      <c r="AE14">
        <f t="shared" si="3"/>
        <v>10078.287387967735</v>
      </c>
      <c r="AF14">
        <f t="shared" si="4"/>
        <v>-503.91436939838673</v>
      </c>
      <c r="AG14">
        <f t="shared" si="4"/>
        <v>-21.922097592762452</v>
      </c>
      <c r="AH14">
        <f t="shared" si="5"/>
        <v>-4369.2992508520019</v>
      </c>
      <c r="AI14">
        <f t="shared" si="6"/>
        <v>5183.1516701245855</v>
      </c>
      <c r="AJ14">
        <f t="shared" si="7"/>
        <v>-589.55172829242656</v>
      </c>
      <c r="AK14">
        <f t="shared" si="24"/>
        <v>51.204081050296644</v>
      </c>
      <c r="AL14">
        <f t="shared" si="8"/>
        <v>4644.8040228824557</v>
      </c>
      <c r="AN14">
        <f t="shared" si="9"/>
        <v>4891.2703340143589</v>
      </c>
      <c r="AO14">
        <f t="shared" si="9"/>
        <v>-244.56351670071794</v>
      </c>
      <c r="AP14">
        <f t="shared" si="9"/>
        <v>-10.639397497521516</v>
      </c>
      <c r="AQ14">
        <f t="shared" si="9"/>
        <v>-2120.5412173142108</v>
      </c>
      <c r="AR14">
        <f t="shared" si="9"/>
        <v>2515.5262025019097</v>
      </c>
      <c r="AS14">
        <f t="shared" si="9"/>
        <v>-286.12568464820521</v>
      </c>
      <c r="AT14">
        <f t="shared" si="9"/>
        <v>24.850750229725897</v>
      </c>
      <c r="AU14">
        <f t="shared" si="9"/>
        <v>2254.2512680834302</v>
      </c>
      <c r="AW14">
        <v>11</v>
      </c>
      <c r="AX14">
        <f>(R14*SUMPRODUCT(K15:$K$23, X15:$X$23)-$AZ$3*SUMPRODUCT(K14:$K$22, W15:$W$23))/Z14</f>
        <v>22194.375243952065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11493.297282937772</v>
      </c>
      <c r="P15">
        <f t="shared" si="22"/>
        <v>574.66486414688859</v>
      </c>
      <c r="Q15" s="4">
        <f t="shared" si="23"/>
        <v>25</v>
      </c>
      <c r="R15">
        <f t="shared" si="0"/>
        <v>2000000</v>
      </c>
      <c r="S15">
        <f t="shared" si="1"/>
        <v>22972.001815032825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19461.890404332324</v>
      </c>
      <c r="AC15">
        <f t="shared" si="2"/>
        <v>19889.619738159196</v>
      </c>
      <c r="AE15">
        <f t="shared" si="3"/>
        <v>9951.127217204772</v>
      </c>
      <c r="AF15">
        <f t="shared" si="4"/>
        <v>-497.55636086023861</v>
      </c>
      <c r="AG15">
        <f t="shared" si="4"/>
        <v>-21.645501226131145</v>
      </c>
      <c r="AH15">
        <f t="shared" si="5"/>
        <v>-4590.0312562945273</v>
      </c>
      <c r="AI15">
        <f t="shared" si="6"/>
        <v>4841.8940988238755</v>
      </c>
      <c r="AJ15">
        <f t="shared" si="7"/>
        <v>-427.72933382687188</v>
      </c>
      <c r="AK15">
        <f t="shared" si="24"/>
        <v>118.55339116877512</v>
      </c>
      <c r="AL15">
        <f t="shared" si="8"/>
        <v>4532.718156165779</v>
      </c>
      <c r="AN15">
        <f t="shared" si="9"/>
        <v>4591.2691342382541</v>
      </c>
      <c r="AO15">
        <f t="shared" si="9"/>
        <v>-229.56345671191269</v>
      </c>
      <c r="AP15">
        <f t="shared" si="9"/>
        <v>-9.986840636790463</v>
      </c>
      <c r="AQ15">
        <f t="shared" si="9"/>
        <v>-2117.7569507681878</v>
      </c>
      <c r="AR15">
        <f t="shared" si="9"/>
        <v>2233.9618861213635</v>
      </c>
      <c r="AS15">
        <f t="shared" si="9"/>
        <v>-197.34653626096801</v>
      </c>
      <c r="AT15">
        <f t="shared" si="9"/>
        <v>54.698378761694258</v>
      </c>
      <c r="AU15">
        <f t="shared" si="9"/>
        <v>2091.3137286220895</v>
      </c>
      <c r="AW15">
        <v>12</v>
      </c>
      <c r="AX15">
        <f>(R15*SUMPRODUCT(K16:$K$23, X16:$X$23)-$AZ$3*SUMPRODUCT(K15:$K$22, W16:$W$23))/Z15</f>
        <v>22972.001815032825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11493.297282937772</v>
      </c>
      <c r="P16">
        <f t="shared" si="22"/>
        <v>574.66486414688859</v>
      </c>
      <c r="Q16" s="4">
        <f t="shared" si="23"/>
        <v>25</v>
      </c>
      <c r="R16">
        <f t="shared" si="0"/>
        <v>2000000</v>
      </c>
      <c r="S16">
        <f t="shared" si="1"/>
        <v>23581.952965217857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19889.619738159196</v>
      </c>
      <c r="AC16">
        <f t="shared" si="2"/>
        <v>20156.337309789644</v>
      </c>
      <c r="AE16">
        <f t="shared" si="3"/>
        <v>9823.7316128258335</v>
      </c>
      <c r="AF16">
        <f t="shared" si="4"/>
        <v>-491.18658064129164</v>
      </c>
      <c r="AG16">
        <f t="shared" si="4"/>
        <v>-21.368392748810059</v>
      </c>
      <c r="AH16">
        <f t="shared" si="5"/>
        <v>-4852.2772047821136</v>
      </c>
      <c r="AI16">
        <f t="shared" si="6"/>
        <v>4458.8994346536174</v>
      </c>
      <c r="AJ16">
        <f t="shared" si="7"/>
        <v>-266.71757163044822</v>
      </c>
      <c r="AK16">
        <f t="shared" si="24"/>
        <v>207.47736986944054</v>
      </c>
      <c r="AL16">
        <f t="shared" si="8"/>
        <v>4399.6592328926099</v>
      </c>
      <c r="AN16">
        <f t="shared" si="9"/>
        <v>4297.4221286615029</v>
      </c>
      <c r="AO16">
        <f t="shared" si="9"/>
        <v>-214.87110643307514</v>
      </c>
      <c r="AP16">
        <f t="shared" si="9"/>
        <v>-9.3476702613469911</v>
      </c>
      <c r="AQ16">
        <f t="shared" si="9"/>
        <v>-2122.6438441178261</v>
      </c>
      <c r="AR16">
        <f t="shared" si="9"/>
        <v>1950.5595078492545</v>
      </c>
      <c r="AS16">
        <f t="shared" si="9"/>
        <v>-116.67643616516102</v>
      </c>
      <c r="AT16">
        <f t="shared" si="9"/>
        <v>90.761624565285118</v>
      </c>
      <c r="AU16">
        <f t="shared" si="9"/>
        <v>1924.6446962493787</v>
      </c>
      <c r="AW16">
        <v>13</v>
      </c>
      <c r="AX16">
        <f>(R16*SUMPRODUCT(K17:$K$23, X17:$X$23)-$AZ$3*SUMPRODUCT(K16:$K$22, W17:$W$23))/Z16</f>
        <v>23581.952965217857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11493.297282937772</v>
      </c>
      <c r="P17">
        <f t="shared" si="22"/>
        <v>574.66486414688859</v>
      </c>
      <c r="Q17" s="4">
        <f t="shared" si="23"/>
        <v>25</v>
      </c>
      <c r="R17">
        <f t="shared" si="0"/>
        <v>2000000</v>
      </c>
      <c r="S17">
        <f t="shared" si="1"/>
        <v>24027.451648163365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20156.337309789644</v>
      </c>
      <c r="AC17">
        <f t="shared" si="2"/>
        <v>20269.850850889816</v>
      </c>
      <c r="AE17">
        <f t="shared" si="3"/>
        <v>9695.8855696165174</v>
      </c>
      <c r="AF17">
        <f t="shared" si="4"/>
        <v>-484.79427848082588</v>
      </c>
      <c r="AG17">
        <f t="shared" si="4"/>
        <v>-21.090304485577043</v>
      </c>
      <c r="AH17">
        <f t="shared" si="5"/>
        <v>-5152.3468595930817</v>
      </c>
      <c r="AI17">
        <f t="shared" si="6"/>
        <v>4037.6541270570333</v>
      </c>
      <c r="AJ17">
        <f t="shared" si="7"/>
        <v>-113.51354110017201</v>
      </c>
      <c r="AK17">
        <f t="shared" si="24"/>
        <v>405.27051469276961</v>
      </c>
      <c r="AL17">
        <f t="shared" si="8"/>
        <v>4329.4111006496305</v>
      </c>
      <c r="AN17">
        <f t="shared" si="9"/>
        <v>3995.0037459537552</v>
      </c>
      <c r="AO17">
        <f t="shared" si="9"/>
        <v>-199.75018729768777</v>
      </c>
      <c r="AP17">
        <f t="shared" si="9"/>
        <v>-8.6898555906243011</v>
      </c>
      <c r="AQ17">
        <f t="shared" si="9"/>
        <v>-2122.9257355335653</v>
      </c>
      <c r="AR17">
        <f t="shared" si="9"/>
        <v>1663.6379675318778</v>
      </c>
      <c r="AS17">
        <f t="shared" si="9"/>
        <v>-46.771078170799683</v>
      </c>
      <c r="AT17">
        <f t="shared" si="9"/>
        <v>166.98394516904932</v>
      </c>
      <c r="AU17">
        <f t="shared" si="9"/>
        <v>1783.8508345301275</v>
      </c>
      <c r="AW17">
        <v>14</v>
      </c>
      <c r="AX17">
        <f>(R17*SUMPRODUCT(K18:$K$23, X18:$X$23)-$AZ$3*SUMPRODUCT(K17:$K$22, W18:$W$23))/Z17</f>
        <v>24027.451648163365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11493.297282937772</v>
      </c>
      <c r="P18">
        <f t="shared" si="22"/>
        <v>574.66486414688859</v>
      </c>
      <c r="Q18" s="4">
        <f t="shared" si="23"/>
        <v>25</v>
      </c>
      <c r="R18">
        <f t="shared" si="0"/>
        <v>2000000</v>
      </c>
      <c r="S18">
        <f t="shared" si="1"/>
        <v>23214.550075238312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20269.850850889816</v>
      </c>
      <c r="AC18">
        <f t="shared" si="2"/>
        <v>19296.210832780762</v>
      </c>
      <c r="AE18">
        <f t="shared" si="3"/>
        <v>9553.3657476287244</v>
      </c>
      <c r="AF18">
        <f t="shared" si="4"/>
        <v>-477.66828738143624</v>
      </c>
      <c r="AG18">
        <f t="shared" si="4"/>
        <v>-20.780298099943547</v>
      </c>
      <c r="AH18">
        <f t="shared" si="5"/>
        <v>-7928.2672622181235</v>
      </c>
      <c r="AI18">
        <f t="shared" si="6"/>
        <v>1126.6498999292198</v>
      </c>
      <c r="AJ18">
        <f t="shared" si="7"/>
        <v>973.64001810905393</v>
      </c>
      <c r="AK18">
        <f t="shared" si="24"/>
        <v>633.86384352056155</v>
      </c>
      <c r="AL18">
        <f t="shared" si="8"/>
        <v>2734.1537615588354</v>
      </c>
      <c r="AN18">
        <f t="shared" si="9"/>
        <v>3678.4236855359136</v>
      </c>
      <c r="AO18">
        <f t="shared" si="9"/>
        <v>-183.92118427679569</v>
      </c>
      <c r="AP18">
        <f t="shared" si="9"/>
        <v>-8.0012367099315149</v>
      </c>
      <c r="AQ18">
        <f t="shared" si="9"/>
        <v>-3052.6964896995491</v>
      </c>
      <c r="AR18">
        <f t="shared" si="9"/>
        <v>433.8047748496366</v>
      </c>
      <c r="AS18">
        <f t="shared" si="9"/>
        <v>374.88991821410451</v>
      </c>
      <c r="AT18">
        <f t="shared" si="9"/>
        <v>244.06265153091238</v>
      </c>
      <c r="AU18">
        <f t="shared" si="9"/>
        <v>1052.7573445946537</v>
      </c>
      <c r="AW18">
        <v>15</v>
      </c>
      <c r="AX18">
        <f>(R18*SUMPRODUCT(K19:$K$23, X19:$X$23)-$AZ$3*SUMPRODUCT(K18:$K$22, W19:$W$23))/Z18</f>
        <v>23214.550075238312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11493.297282937772</v>
      </c>
      <c r="P19">
        <f t="shared" si="22"/>
        <v>574.66486414688859</v>
      </c>
      <c r="Q19" s="4">
        <f t="shared" si="23"/>
        <v>25</v>
      </c>
      <c r="R19">
        <f t="shared" si="0"/>
        <v>2000000</v>
      </c>
      <c r="S19">
        <f t="shared" si="1"/>
        <v>21169.525313724032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19296.210832780762</v>
      </c>
      <c r="AC19">
        <f t="shared" si="2"/>
        <v>17305.159673616712</v>
      </c>
      <c r="AE19">
        <f t="shared" si="3"/>
        <v>9395.2670978712176</v>
      </c>
      <c r="AF19">
        <f t="shared" si="4"/>
        <v>-469.7633548935608</v>
      </c>
      <c r="AG19">
        <f t="shared" si="4"/>
        <v>-20.436404946687581</v>
      </c>
      <c r="AH19">
        <f t="shared" si="5"/>
        <v>-10887.213780522425</v>
      </c>
      <c r="AI19">
        <f t="shared" si="6"/>
        <v>-1982.1464424914557</v>
      </c>
      <c r="AJ19">
        <f t="shared" si="7"/>
        <v>1991.0511591640497</v>
      </c>
      <c r="AK19">
        <f t="shared" si="24"/>
        <v>629.34423503941275</v>
      </c>
      <c r="AL19">
        <f t="shared" si="8"/>
        <v>638.24895171200683</v>
      </c>
      <c r="AN19">
        <f t="shared" si="9"/>
        <v>3370.1783603167319</v>
      </c>
      <c r="AO19">
        <f t="shared" si="9"/>
        <v>-168.50891801583657</v>
      </c>
      <c r="AP19">
        <f t="shared" si="9"/>
        <v>-7.3307473855215752</v>
      </c>
      <c r="AQ19">
        <f t="shared" si="9"/>
        <v>-3905.3548882684181</v>
      </c>
      <c r="AR19">
        <f t="shared" si="9"/>
        <v>-711.0161933530444</v>
      </c>
      <c r="AS19">
        <f t="shared" si="9"/>
        <v>714.21040626068248</v>
      </c>
      <c r="AT19">
        <f t="shared" si="9"/>
        <v>225.7522111958364</v>
      </c>
      <c r="AU19">
        <f t="shared" si="9"/>
        <v>228.94642410347456</v>
      </c>
      <c r="AW19">
        <v>16</v>
      </c>
      <c r="AX19">
        <f>(R19*SUMPRODUCT(K20:$K$23, X20:$X$23)-$AZ$3*SUMPRODUCT(K19:$K$22, W20:$W$23))/Z19</f>
        <v>21169.525313724032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11493.297282937772</v>
      </c>
      <c r="P20">
        <f t="shared" si="22"/>
        <v>574.66486414688859</v>
      </c>
      <c r="Q20" s="4">
        <f t="shared" si="23"/>
        <v>25</v>
      </c>
      <c r="R20">
        <f t="shared" si="0"/>
        <v>2000000</v>
      </c>
      <c r="S20">
        <f t="shared" si="1"/>
        <v>17837.875712273788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17305.159673616712</v>
      </c>
      <c r="AC20">
        <f t="shared" si="2"/>
        <v>14311.410580847303</v>
      </c>
      <c r="AE20">
        <f t="shared" si="3"/>
        <v>9221.1258222121742</v>
      </c>
      <c r="AF20">
        <f t="shared" si="4"/>
        <v>-461.05629111060864</v>
      </c>
      <c r="AG20">
        <f t="shared" si="4"/>
        <v>-20.057616181000725</v>
      </c>
      <c r="AH20">
        <f t="shared" si="5"/>
        <v>-13953.977297598278</v>
      </c>
      <c r="AI20">
        <f t="shared" si="6"/>
        <v>-5213.9653826777121</v>
      </c>
      <c r="AJ20">
        <f t="shared" si="7"/>
        <v>2993.7490927694089</v>
      </c>
      <c r="AK20">
        <f t="shared" si="24"/>
        <v>112.0804855802886</v>
      </c>
      <c r="AL20">
        <f t="shared" si="8"/>
        <v>-2108.1358043280147</v>
      </c>
      <c r="AN20">
        <f t="shared" si="9"/>
        <v>3137.353793425269</v>
      </c>
      <c r="AO20">
        <f t="shared" si="9"/>
        <v>-156.86768967126343</v>
      </c>
      <c r="AP20">
        <f t="shared" si="9"/>
        <v>-6.8243118493132231</v>
      </c>
      <c r="AQ20">
        <f t="shared" si="9"/>
        <v>-4747.6375935067153</v>
      </c>
      <c r="AR20">
        <f t="shared" si="9"/>
        <v>-1773.975801602023</v>
      </c>
      <c r="AS20">
        <f t="shared" si="9"/>
        <v>1018.5795372338046</v>
      </c>
      <c r="AT20">
        <f t="shared" si="9"/>
        <v>38.133753229701192</v>
      </c>
      <c r="AU20">
        <f t="shared" si="9"/>
        <v>-717.26251113851708</v>
      </c>
      <c r="AW20">
        <v>17</v>
      </c>
      <c r="AX20">
        <f>(R20*SUMPRODUCT(K21:$K$23, X21:$X$23)-$AZ$3*SUMPRODUCT(K20:$K$22, W21:$W$23))/Z20</f>
        <v>17837.875712273788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11493.297282937772</v>
      </c>
      <c r="P21">
        <f t="shared" si="22"/>
        <v>574.66486414688859</v>
      </c>
      <c r="Q21" s="4">
        <f t="shared" si="23"/>
        <v>25</v>
      </c>
      <c r="R21">
        <f t="shared" si="0"/>
        <v>2000000</v>
      </c>
      <c r="S21">
        <f t="shared" si="1"/>
        <v>13142.490315090643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14311.410580847303</v>
      </c>
      <c r="AC21">
        <f t="shared" si="2"/>
        <v>10324.738580235149</v>
      </c>
      <c r="AE21">
        <f t="shared" si="3"/>
        <v>9029.1327614678939</v>
      </c>
      <c r="AF21">
        <f t="shared" si="4"/>
        <v>-451.45663807339469</v>
      </c>
      <c r="AG21">
        <f t="shared" si="4"/>
        <v>-19.639996554496111</v>
      </c>
      <c r="AH21">
        <f t="shared" si="5"/>
        <v>-17363.477175568711</v>
      </c>
      <c r="AI21">
        <f t="shared" si="6"/>
        <v>-8805.4410487287078</v>
      </c>
      <c r="AJ21">
        <f t="shared" si="7"/>
        <v>3986.6720006121541</v>
      </c>
      <c r="AK21">
        <f t="shared" si="24"/>
        <v>36.622538726786885</v>
      </c>
      <c r="AL21">
        <f t="shared" si="8"/>
        <v>-4782.1465093897668</v>
      </c>
      <c r="AN21">
        <f t="shared" si="9"/>
        <v>2922.1258918409226</v>
      </c>
      <c r="AO21">
        <f t="shared" si="9"/>
        <v>-146.10629459204611</v>
      </c>
      <c r="AP21">
        <f t="shared" si="9"/>
        <v>-6.3561522422702126</v>
      </c>
      <c r="AQ21">
        <f t="shared" si="9"/>
        <v>-5619.3953026856971</v>
      </c>
      <c r="AR21">
        <f t="shared" si="9"/>
        <v>-2849.7318576790913</v>
      </c>
      <c r="AS21">
        <f t="shared" si="9"/>
        <v>1290.2188707403745</v>
      </c>
      <c r="AT21">
        <f t="shared" si="9"/>
        <v>11.852264383040589</v>
      </c>
      <c r="AU21">
        <f t="shared" si="9"/>
        <v>-1547.6607225556759</v>
      </c>
      <c r="AW21">
        <v>18</v>
      </c>
      <c r="AX21">
        <f>(R21*SUMPRODUCT(K22:$K$23, X22:$X$23)-$AZ$3*SUMPRODUCT(K21:$K$22, W22:$W$23))/Z21</f>
        <v>13142.490315090643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11493.297282937772</v>
      </c>
      <c r="P22">
        <f t="shared" si="22"/>
        <v>574.66486414688859</v>
      </c>
      <c r="Q22" s="4">
        <f t="shared" si="23"/>
        <v>25</v>
      </c>
      <c r="R22">
        <f t="shared" si="0"/>
        <v>2000000</v>
      </c>
      <c r="S22">
        <f t="shared" si="1"/>
        <v>7125.260675615672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10324.738580235149</v>
      </c>
      <c r="AC22">
        <f t="shared" si="2"/>
        <v>5466.4911308402643</v>
      </c>
      <c r="AE22">
        <f t="shared" si="3"/>
        <v>8817.6433847960325</v>
      </c>
      <c r="AF22">
        <f t="shared" si="4"/>
        <v>-440.88216923980161</v>
      </c>
      <c r="AG22">
        <f t="shared" si="4"/>
        <v>-19.179968915200149</v>
      </c>
      <c r="AH22">
        <f t="shared" si="5"/>
        <v>-21090.213900080103</v>
      </c>
      <c r="AI22">
        <f t="shared" si="6"/>
        <v>-12732.632653439072</v>
      </c>
      <c r="AJ22">
        <f t="shared" si="7"/>
        <v>4858.2474493948848</v>
      </c>
      <c r="AK22">
        <f t="shared" si="24"/>
        <v>392.731495711619</v>
      </c>
      <c r="AL22">
        <f t="shared" si="8"/>
        <v>-7481.6537083325684</v>
      </c>
      <c r="AN22">
        <f t="shared" si="9"/>
        <v>2666.9915299778813</v>
      </c>
      <c r="AO22">
        <f t="shared" si="9"/>
        <v>-133.34957649889407</v>
      </c>
      <c r="AP22">
        <f t="shared" si="9"/>
        <v>-5.8011888675696426</v>
      </c>
      <c r="AQ22">
        <f t="shared" si="9"/>
        <v>-6378.9631063920051</v>
      </c>
      <c r="AR22">
        <f t="shared" si="9"/>
        <v>-3851.1223417805872</v>
      </c>
      <c r="AS22">
        <f t="shared" si="9"/>
        <v>1469.4294419316118</v>
      </c>
      <c r="AT22">
        <f t="shared" si="9"/>
        <v>118.78588494794984</v>
      </c>
      <c r="AU22">
        <f t="shared" si="9"/>
        <v>-2262.9070149010254</v>
      </c>
      <c r="AW22">
        <v>19</v>
      </c>
      <c r="AX22">
        <f>(R22*SUMPRODUCT(K23:$K$23, X23:$X$23)-$AZ$3*SUMPRODUCT(K22:$K$22, W23:$W$23))/Z22</f>
        <v>7125.260675615672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11493.297282937772</v>
      </c>
      <c r="P23">
        <f t="shared" si="22"/>
        <v>574.66486414688859</v>
      </c>
      <c r="Q23" s="4">
        <f t="shared" si="23"/>
        <v>25</v>
      </c>
      <c r="R23">
        <f t="shared" si="0"/>
        <v>2000000</v>
      </c>
      <c r="S23">
        <f t="shared" si="1"/>
        <v>7317.7466844021874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5466.4911308402643</v>
      </c>
      <c r="AC23">
        <f t="shared" si="2"/>
        <v>5466.4911308402643</v>
      </c>
      <c r="AE23">
        <f t="shared" si="3"/>
        <v>8585.7040932023574</v>
      </c>
      <c r="AF23">
        <f t="shared" si="4"/>
        <v>-429.28520466011787</v>
      </c>
      <c r="AG23">
        <f t="shared" si="4"/>
        <v>-18.675459012854727</v>
      </c>
      <c r="AH23">
        <f t="shared" si="5"/>
        <v>-25016.817055473857</v>
      </c>
      <c r="AI23">
        <f t="shared" si="6"/>
        <v>-16879.073625944475</v>
      </c>
      <c r="AJ23">
        <f t="shared" si="7"/>
        <v>0</v>
      </c>
      <c r="AK23">
        <f t="shared" si="24"/>
        <v>953.60370135677533</v>
      </c>
      <c r="AL23">
        <f t="shared" si="8"/>
        <v>-15925.4699245877</v>
      </c>
      <c r="AN23">
        <f t="shared" si="9"/>
        <v>2352.4223070688859</v>
      </c>
      <c r="AO23">
        <f t="shared" si="9"/>
        <v>-117.62111535344428</v>
      </c>
      <c r="AP23">
        <f t="shared" si="9"/>
        <v>-5.1169439220917585</v>
      </c>
      <c r="AQ23">
        <f t="shared" si="9"/>
        <v>-6854.4312562265022</v>
      </c>
      <c r="AR23">
        <f t="shared" si="9"/>
        <v>-4624.7470084331535</v>
      </c>
      <c r="AS23">
        <f t="shared" si="9"/>
        <v>0</v>
      </c>
      <c r="AT23">
        <f t="shared" si="9"/>
        <v>261.28068179652581</v>
      </c>
      <c r="AU23">
        <f t="shared" si="9"/>
        <v>-4363.4663266366279</v>
      </c>
      <c r="AW23">
        <v>20</v>
      </c>
      <c r="AX23">
        <f>(R23*SUMPRODUCT(K$23:$K24, X$23:$X24)-$AZ$3*SUMPRODUCT(K$22:$K23, W$23:$W24))/Z23</f>
        <v>7317.7466844021874</v>
      </c>
    </row>
    <row r="25" spans="5:50" x14ac:dyDescent="0.25">
      <c r="AN25" s="8">
        <f t="shared" ref="AN25:AU25" si="25">SUM(AN3:AN23)</f>
        <v>110241.9212957079</v>
      </c>
      <c r="AO25" s="8">
        <f t="shared" si="25"/>
        <v>-14132.069026988725</v>
      </c>
      <c r="AP25" s="8">
        <f t="shared" si="25"/>
        <v>-414.79611460012904</v>
      </c>
      <c r="AQ25" s="8">
        <f t="shared" si="25"/>
        <v>-61694.611337114817</v>
      </c>
      <c r="AR25" s="8">
        <f t="shared" si="25"/>
        <v>34000.444817004201</v>
      </c>
      <c r="AS25" s="8">
        <f t="shared" si="25"/>
        <v>-9705.7316444754779</v>
      </c>
      <c r="AT25" s="8">
        <f t="shared" si="25"/>
        <v>3720.1723451224234</v>
      </c>
      <c r="AU25" s="9">
        <f t="shared" si="25"/>
        <v>28014.885517651142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2440-50C0-404B-94B7-8C8634F7D34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46912.658309328501</v>
      </c>
      <c r="K3">
        <v>1</v>
      </c>
      <c r="L3" s="2">
        <v>0</v>
      </c>
      <c r="O3">
        <f>$C$3</f>
        <v>46912.658309328501</v>
      </c>
      <c r="P3">
        <f>O3*B5</f>
        <v>37530.126647462799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46912.658309328501</v>
      </c>
      <c r="AF3">
        <f t="shared" ref="AF3:AG23" si="4">-$Z3*P3</f>
        <v>-37530.126647462799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9182.5316618657016</v>
      </c>
      <c r="AJ3">
        <f t="shared" ref="AJ3:AJ23" si="7">AB3-AC3</f>
        <v>0</v>
      </c>
      <c r="AL3">
        <f t="shared" ref="AL3:AL23" si="8">SUM(AI3:AK3)</f>
        <v>9182.5316618657016</v>
      </c>
      <c r="AN3">
        <f t="shared" ref="AN3:AU23" si="9">AE3*$K3</f>
        <v>46912.658309328501</v>
      </c>
      <c r="AO3">
        <f t="shared" si="9"/>
        <v>-37530.126647462799</v>
      </c>
      <c r="AP3">
        <f t="shared" si="9"/>
        <v>-200</v>
      </c>
      <c r="AQ3">
        <f t="shared" si="9"/>
        <v>0</v>
      </c>
      <c r="AR3">
        <f t="shared" si="9"/>
        <v>9182.5316618657016</v>
      </c>
      <c r="AS3">
        <f t="shared" si="9"/>
        <v>0</v>
      </c>
      <c r="AT3">
        <f t="shared" si="9"/>
        <v>0</v>
      </c>
      <c r="AU3">
        <f t="shared" si="9"/>
        <v>9182.5316618657016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28045.822741634158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2000000</v>
      </c>
      <c r="S4">
        <f t="shared" si="1"/>
        <v>23724.997968492688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23429.376545930951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-4920.67</v>
      </c>
      <c r="AI4">
        <f t="shared" si="6"/>
        <v>-4920.67</v>
      </c>
      <c r="AJ4">
        <f t="shared" si="7"/>
        <v>-23429.376545930951</v>
      </c>
      <c r="AK4">
        <f>H4*SUM(AB4, AE4:AF4)</f>
        <v>0</v>
      </c>
      <c r="AL4">
        <f t="shared" si="8"/>
        <v>-28350.046545930949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-4616.4461957031608</v>
      </c>
      <c r="AR4">
        <f t="shared" si="9"/>
        <v>-4616.4461957031608</v>
      </c>
      <c r="AS4">
        <f t="shared" si="9"/>
        <v>-21980.839240014026</v>
      </c>
      <c r="AT4">
        <f t="shared" si="9"/>
        <v>0</v>
      </c>
      <c r="AU4">
        <f t="shared" si="9"/>
        <v>-26597.285435717182</v>
      </c>
      <c r="AW4">
        <v>1</v>
      </c>
      <c r="AX4">
        <f>(R4*SUMPRODUCT(K5:$K$23, X5:$X$23)-$AZ$3*SUMPRODUCT(K4:$K$22, W5:$W$23))/Z4</f>
        <v>23724.997968492688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46912.658309328501</v>
      </c>
      <c r="P5">
        <f t="shared" ref="P5:P23" si="22">O5*$C$5</f>
        <v>2345.6329154664249</v>
      </c>
      <c r="Q5" s="4">
        <f t="shared" ref="Q5:Q23" si="23">$C$8</f>
        <v>25</v>
      </c>
      <c r="R5">
        <f t="shared" si="0"/>
        <v>2000000</v>
      </c>
      <c r="S5">
        <f t="shared" si="1"/>
        <v>46098.199799506801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23429.376545930951</v>
      </c>
      <c r="AC5">
        <f t="shared" si="2"/>
        <v>44949.416066864884</v>
      </c>
      <c r="AE5">
        <f t="shared" si="3"/>
        <v>45743.577977447043</v>
      </c>
      <c r="AF5">
        <f t="shared" si="4"/>
        <v>-2287.178898872352</v>
      </c>
      <c r="AG5">
        <f t="shared" si="4"/>
        <v>-24.376991000929387</v>
      </c>
      <c r="AH5">
        <f t="shared" si="5"/>
        <v>-5169.2566256492</v>
      </c>
      <c r="AI5">
        <f t="shared" si="6"/>
        <v>38262.765461924566</v>
      </c>
      <c r="AJ5">
        <f t="shared" si="7"/>
        <v>-21520.039520933933</v>
      </c>
      <c r="AK5">
        <f>H5*SUM(AB5, AE5:AF5)</f>
        <v>5778.9310139572872</v>
      </c>
      <c r="AL5">
        <f t="shared" si="8"/>
        <v>22521.656954947921</v>
      </c>
      <c r="AN5">
        <f t="shared" si="9"/>
        <v>39502.439095567352</v>
      </c>
      <c r="AO5">
        <f t="shared" si="9"/>
        <v>-1975.1219547783674</v>
      </c>
      <c r="AP5">
        <f t="shared" si="9"/>
        <v>-21.051055578165968</v>
      </c>
      <c r="AQ5">
        <f t="shared" si="9"/>
        <v>-4463.976235631183</v>
      </c>
      <c r="AR5">
        <f t="shared" si="9"/>
        <v>33042.28984957964</v>
      </c>
      <c r="AS5">
        <f t="shared" si="9"/>
        <v>-18583.899382095056</v>
      </c>
      <c r="AT5">
        <f t="shared" si="9"/>
        <v>4990.4681817605706</v>
      </c>
      <c r="AU5">
        <f t="shared" si="9"/>
        <v>19448.858649245154</v>
      </c>
      <c r="AW5">
        <v>2</v>
      </c>
      <c r="AX5">
        <f>(R5*SUMPRODUCT(K6:$K$23, X6:$X$23)-$AZ$3*SUMPRODUCT(K5:$K$22, W6:$W$23))/Z5</f>
        <v>46098.199799506801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46912.658309328501</v>
      </c>
      <c r="P6">
        <f t="shared" si="22"/>
        <v>2345.6329154664249</v>
      </c>
      <c r="Q6" s="4">
        <f t="shared" si="23"/>
        <v>25</v>
      </c>
      <c r="R6">
        <f t="shared" si="0"/>
        <v>2000000</v>
      </c>
      <c r="S6">
        <f t="shared" si="1"/>
        <v>66808.064816641883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44949.416066864884</v>
      </c>
      <c r="AC6">
        <f t="shared" si="2"/>
        <v>64309.212415746042</v>
      </c>
      <c r="AE6">
        <f t="shared" si="3"/>
        <v>45157.962837001774</v>
      </c>
      <c r="AF6">
        <f t="shared" si="4"/>
        <v>-2257.8981418500889</v>
      </c>
      <c r="AG6">
        <f t="shared" si="4"/>
        <v>-24.064913641880636</v>
      </c>
      <c r="AH6">
        <f t="shared" si="5"/>
        <v>-5464.595923156181</v>
      </c>
      <c r="AI6">
        <f t="shared" si="6"/>
        <v>37411.403858353624</v>
      </c>
      <c r="AJ6">
        <f t="shared" si="7"/>
        <v>-19359.796348881158</v>
      </c>
      <c r="AK6">
        <f>H6*SUM(AB6, AE6:AF6)</f>
        <v>9558.0235069074024</v>
      </c>
      <c r="AL6">
        <f t="shared" si="8"/>
        <v>27609.63101637987</v>
      </c>
      <c r="AN6">
        <f t="shared" si="9"/>
        <v>35170.205459914941</v>
      </c>
      <c r="AO6">
        <f t="shared" si="9"/>
        <v>-1758.5102729957471</v>
      </c>
      <c r="AP6">
        <f t="shared" si="9"/>
        <v>-18.742385705374431</v>
      </c>
      <c r="AQ6">
        <f t="shared" si="9"/>
        <v>-4255.9705819000756</v>
      </c>
      <c r="AR6">
        <f t="shared" si="9"/>
        <v>29136.982219313741</v>
      </c>
      <c r="AS6">
        <f t="shared" si="9"/>
        <v>-15077.916993508656</v>
      </c>
      <c r="AT6">
        <f t="shared" si="9"/>
        <v>7444.0393102318467</v>
      </c>
      <c r="AU6">
        <f t="shared" si="9"/>
        <v>21503.104536036935</v>
      </c>
      <c r="AW6">
        <v>3</v>
      </c>
      <c r="AX6">
        <f>(R6*SUMPRODUCT(K7:$K$23, X7:$X$23)-$AZ$3*SUMPRODUCT(K6:$K$22, W7:$W$23))/Z6</f>
        <v>66808.064816641883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46912.658309328501</v>
      </c>
      <c r="P7">
        <f t="shared" si="22"/>
        <v>2345.6329154664249</v>
      </c>
      <c r="Q7" s="4">
        <f t="shared" si="23"/>
        <v>25</v>
      </c>
      <c r="R7">
        <f t="shared" si="0"/>
        <v>2000000</v>
      </c>
      <c r="S7">
        <f t="shared" si="1"/>
        <v>85513.95612561077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64309.212415746042</v>
      </c>
      <c r="AC7">
        <f t="shared" si="2"/>
        <v>81244.185653336928</v>
      </c>
      <c r="AE7">
        <f t="shared" si="3"/>
        <v>44570.277108641036</v>
      </c>
      <c r="AF7">
        <f t="shared" si="4"/>
        <v>-2228.513855432052</v>
      </c>
      <c r="AG7">
        <f t="shared" si="4"/>
        <v>-23.751732855745203</v>
      </c>
      <c r="AH7">
        <f t="shared" si="5"/>
        <v>-5802.5319773302599</v>
      </c>
      <c r="AI7">
        <f t="shared" si="6"/>
        <v>36515.479543022979</v>
      </c>
      <c r="AJ7">
        <f t="shared" si="7"/>
        <v>-16934.973237590886</v>
      </c>
      <c r="AK7">
        <f>H7*SUM(AB7, AE7:AF7)</f>
        <v>11166.357152539591</v>
      </c>
      <c r="AL7">
        <f t="shared" si="8"/>
        <v>30746.863457971682</v>
      </c>
      <c r="AN7">
        <f t="shared" si="9"/>
        <v>31422.558528161138</v>
      </c>
      <c r="AO7">
        <f t="shared" si="9"/>
        <v>-1571.127926408057</v>
      </c>
      <c r="AP7">
        <f t="shared" si="9"/>
        <v>-16.745245132438392</v>
      </c>
      <c r="AQ7">
        <f t="shared" si="9"/>
        <v>-4090.8518523398966</v>
      </c>
      <c r="AR7">
        <f t="shared" si="9"/>
        <v>25743.833504280745</v>
      </c>
      <c r="AS7">
        <f t="shared" si="9"/>
        <v>-11939.351115855499</v>
      </c>
      <c r="AT7">
        <f t="shared" si="9"/>
        <v>7872.4103580679839</v>
      </c>
      <c r="AU7">
        <f t="shared" si="9"/>
        <v>21676.892746493231</v>
      </c>
      <c r="AW7">
        <v>4</v>
      </c>
      <c r="AX7">
        <f>(R7*SUMPRODUCT(K8:$K$23, X8:$X$23)-$AZ$3*SUMPRODUCT(K7:$K$22, W8:$W$23))/Z7</f>
        <v>85513.95612561077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46912.658309328501</v>
      </c>
      <c r="P8">
        <f t="shared" si="22"/>
        <v>2345.6329154664249</v>
      </c>
      <c r="Q8" s="4">
        <f t="shared" si="23"/>
        <v>25</v>
      </c>
      <c r="R8">
        <f t="shared" si="0"/>
        <v>2000000</v>
      </c>
      <c r="S8">
        <f t="shared" si="1"/>
        <v>100587.30974984939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81244.185653336928</v>
      </c>
      <c r="AC8">
        <f t="shared" si="2"/>
        <v>94160.207688181457</v>
      </c>
      <c r="AE8">
        <f t="shared" si="3"/>
        <v>43915.138605421125</v>
      </c>
      <c r="AF8">
        <f t="shared" si="4"/>
        <v>-2195.7569302710563</v>
      </c>
      <c r="AG8">
        <f t="shared" si="4"/>
        <v>-23.402606134498605</v>
      </c>
      <c r="AH8">
        <f t="shared" si="5"/>
        <v>-8928.7514151317373</v>
      </c>
      <c r="AI8">
        <f t="shared" si="6"/>
        <v>32767.227653883834</v>
      </c>
      <c r="AJ8">
        <f t="shared" si="7"/>
        <v>-12916.022034844529</v>
      </c>
      <c r="AK8">
        <f t="shared" ref="AK8:AK23" si="24">H8*SUM(AB8:AB8, AE8:AF8)</f>
        <v>8914.8586313153082</v>
      </c>
      <c r="AL8">
        <f t="shared" si="8"/>
        <v>28766.064250354611</v>
      </c>
      <c r="AN8">
        <f t="shared" si="9"/>
        <v>28867.765352313003</v>
      </c>
      <c r="AO8">
        <f t="shared" si="9"/>
        <v>-1443.3882676156502</v>
      </c>
      <c r="AP8">
        <f t="shared" si="9"/>
        <v>-15.383782540080817</v>
      </c>
      <c r="AQ8">
        <f t="shared" si="9"/>
        <v>-5869.3450351386846</v>
      </c>
      <c r="AR8">
        <f t="shared" si="9"/>
        <v>21539.648267018587</v>
      </c>
      <c r="AS8">
        <f t="shared" si="9"/>
        <v>-8490.3909045426244</v>
      </c>
      <c r="AT8">
        <f t="shared" si="9"/>
        <v>5860.2125665631766</v>
      </c>
      <c r="AU8">
        <f t="shared" si="9"/>
        <v>18909.46992903914</v>
      </c>
      <c r="AW8">
        <v>5</v>
      </c>
      <c r="AX8">
        <f>(R8*SUMPRODUCT(K9:$K$23, X9:$X$23)-$AZ$3*SUMPRODUCT(K8:$K$22, W9:$W$23))/Z8</f>
        <v>100587.30974984939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46912.658309328501</v>
      </c>
      <c r="P9">
        <f t="shared" si="22"/>
        <v>2345.6329154664249</v>
      </c>
      <c r="Q9" s="4">
        <f t="shared" si="23"/>
        <v>25</v>
      </c>
      <c r="R9">
        <f t="shared" si="0"/>
        <v>2000000</v>
      </c>
      <c r="S9">
        <f t="shared" si="1"/>
        <v>112705.62285547231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94160.207688181457</v>
      </c>
      <c r="AC9">
        <f t="shared" si="2"/>
        <v>103758.22282826109</v>
      </c>
      <c r="AE9">
        <f t="shared" si="3"/>
        <v>43188.386976640009</v>
      </c>
      <c r="AF9">
        <f t="shared" si="4"/>
        <v>-2159.4193488320002</v>
      </c>
      <c r="AG9">
        <f t="shared" si="4"/>
        <v>-23.015316405578787</v>
      </c>
      <c r="AH9">
        <f t="shared" si="5"/>
        <v>-12261.093405986509</v>
      </c>
      <c r="AI9">
        <f t="shared" si="6"/>
        <v>28744.858905415917</v>
      </c>
      <c r="AJ9">
        <f t="shared" si="7"/>
        <v>-9598.0151400796312</v>
      </c>
      <c r="AK9">
        <f t="shared" si="24"/>
        <v>7056.8749514946512</v>
      </c>
      <c r="AL9">
        <f t="shared" si="8"/>
        <v>26203.718716830936</v>
      </c>
      <c r="AN9">
        <f t="shared" si="9"/>
        <v>26981.593521666582</v>
      </c>
      <c r="AO9">
        <f t="shared" si="9"/>
        <v>-1349.0796760833289</v>
      </c>
      <c r="AP9">
        <f t="shared" si="9"/>
        <v>-14.378631745699508</v>
      </c>
      <c r="AQ9">
        <f t="shared" si="9"/>
        <v>-7660.0183885184779</v>
      </c>
      <c r="AR9">
        <f t="shared" si="9"/>
        <v>17958.116825319074</v>
      </c>
      <c r="AS9">
        <f t="shared" si="9"/>
        <v>-5996.2819001437456</v>
      </c>
      <c r="AT9">
        <f t="shared" si="9"/>
        <v>4408.7252338793533</v>
      </c>
      <c r="AU9">
        <f t="shared" si="9"/>
        <v>16370.560159054679</v>
      </c>
      <c r="AW9">
        <v>6</v>
      </c>
      <c r="AX9">
        <f>(R9*SUMPRODUCT(K10:$K$23, X10:$X$23)-$AZ$3*SUMPRODUCT(K9:$K$22, W10:$W$23))/Z9</f>
        <v>112705.62285547231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46912.658309328501</v>
      </c>
      <c r="P10">
        <f t="shared" si="22"/>
        <v>2345.6329154664249</v>
      </c>
      <c r="Q10" s="4">
        <f t="shared" si="23"/>
        <v>25</v>
      </c>
      <c r="R10">
        <f t="shared" si="0"/>
        <v>2000000</v>
      </c>
      <c r="S10">
        <f t="shared" si="1"/>
        <v>122362.62065769645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103758.22282826109</v>
      </c>
      <c r="AC10">
        <f t="shared" si="2"/>
        <v>110560.63584722189</v>
      </c>
      <c r="AE10">
        <f t="shared" si="3"/>
        <v>42387.890224027986</v>
      </c>
      <c r="AF10">
        <f t="shared" si="4"/>
        <v>-2119.3945112013994</v>
      </c>
      <c r="AG10">
        <f t="shared" si="4"/>
        <v>-22.588727516001384</v>
      </c>
      <c r="AH10">
        <f t="shared" si="5"/>
        <v>-15714.858041729194</v>
      </c>
      <c r="AI10">
        <f t="shared" si="6"/>
        <v>24531.048943581394</v>
      </c>
      <c r="AJ10">
        <f t="shared" si="7"/>
        <v>-6802.4130189607968</v>
      </c>
      <c r="AK10">
        <f t="shared" si="24"/>
        <v>7561.4027234071036</v>
      </c>
      <c r="AL10">
        <f t="shared" si="8"/>
        <v>25290.038648027701</v>
      </c>
      <c r="AN10">
        <f t="shared" si="9"/>
        <v>25160.560271489303</v>
      </c>
      <c r="AO10">
        <f t="shared" si="9"/>
        <v>-1258.0280135744651</v>
      </c>
      <c r="AP10">
        <f t="shared" si="9"/>
        <v>-13.408193640183342</v>
      </c>
      <c r="AQ10">
        <f t="shared" si="9"/>
        <v>-9328.0092693241058</v>
      </c>
      <c r="AR10">
        <f t="shared" si="9"/>
        <v>14561.114794950548</v>
      </c>
      <c r="AS10">
        <f t="shared" si="9"/>
        <v>-4037.7693216282601</v>
      </c>
      <c r="AT10">
        <f t="shared" si="9"/>
        <v>4488.289649562299</v>
      </c>
      <c r="AU10">
        <f t="shared" si="9"/>
        <v>15011.635122884589</v>
      </c>
      <c r="AW10">
        <v>7</v>
      </c>
      <c r="AX10">
        <f>(R10*SUMPRODUCT(K11:$K$23, X11:$X$23)-$AZ$3*SUMPRODUCT(K10:$K$22, W11:$W$23))/Z10</f>
        <v>122362.62065769645</v>
      </c>
    </row>
    <row r="11" spans="1:52" x14ac:dyDescent="0.25">
      <c r="A11" t="s">
        <v>33</v>
      </c>
      <c r="C11" s="7">
        <f>AU25</f>
        <v>111394.58448767618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46912.658309328501</v>
      </c>
      <c r="P11">
        <f t="shared" si="22"/>
        <v>2345.6329154664249</v>
      </c>
      <c r="Q11" s="4">
        <f t="shared" si="23"/>
        <v>25</v>
      </c>
      <c r="R11">
        <f t="shared" si="0"/>
        <v>2000000</v>
      </c>
      <c r="S11">
        <f t="shared" si="1"/>
        <v>129489.06547258525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110560.63584722189</v>
      </c>
      <c r="AC11">
        <f t="shared" si="2"/>
        <v>114563.67730024409</v>
      </c>
      <c r="AE11">
        <f t="shared" si="3"/>
        <v>41505.331961673495</v>
      </c>
      <c r="AF11">
        <f t="shared" si="4"/>
        <v>-2075.2665980836746</v>
      </c>
      <c r="AG11">
        <f t="shared" si="4"/>
        <v>-22.118407620390716</v>
      </c>
      <c r="AH11">
        <f t="shared" si="5"/>
        <v>-19554.609636052079</v>
      </c>
      <c r="AI11">
        <f t="shared" si="6"/>
        <v>19853.337319917347</v>
      </c>
      <c r="AJ11">
        <f t="shared" si="7"/>
        <v>-4003.0414530222042</v>
      </c>
      <c r="AK11">
        <f t="shared" si="24"/>
        <v>7724.5211123568051</v>
      </c>
      <c r="AL11">
        <f t="shared" si="8"/>
        <v>23574.816979251947</v>
      </c>
      <c r="AN11">
        <f t="shared" si="9"/>
        <v>23430.044932074768</v>
      </c>
      <c r="AO11">
        <f t="shared" si="9"/>
        <v>-1171.5022466037383</v>
      </c>
      <c r="AP11">
        <f t="shared" si="9"/>
        <v>-12.485993000856949</v>
      </c>
      <c r="AQ11">
        <f t="shared" si="9"/>
        <v>-11038.711431701298</v>
      </c>
      <c r="AR11">
        <f t="shared" si="9"/>
        <v>11207.345260768874</v>
      </c>
      <c r="AS11">
        <f t="shared" si="9"/>
        <v>-2259.7443912959475</v>
      </c>
      <c r="AT11">
        <f t="shared" si="9"/>
        <v>4360.5452164171238</v>
      </c>
      <c r="AU11">
        <f t="shared" si="9"/>
        <v>13308.14608589005</v>
      </c>
      <c r="AW11">
        <v>8</v>
      </c>
      <c r="AX11">
        <f>(R11*SUMPRODUCT(K12:$K$23, X12:$X$23)-$AZ$3*SUMPRODUCT(K11:$K$22, W12:$W$23))/Z11</f>
        <v>129489.06547258525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46912.658309328501</v>
      </c>
      <c r="P12">
        <f t="shared" si="22"/>
        <v>2345.6329154664249</v>
      </c>
      <c r="Q12" s="4">
        <f t="shared" si="23"/>
        <v>25</v>
      </c>
      <c r="R12">
        <f t="shared" si="0"/>
        <v>2000000</v>
      </c>
      <c r="S12">
        <f t="shared" si="1"/>
        <v>134054.04626039218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114563.67730024409</v>
      </c>
      <c r="AC12">
        <f t="shared" si="2"/>
        <v>115824.45560903178</v>
      </c>
      <c r="AE12">
        <f t="shared" si="3"/>
        <v>40533.152571135222</v>
      </c>
      <c r="AF12">
        <f t="shared" si="4"/>
        <v>-2026.657628556761</v>
      </c>
      <c r="AG12">
        <f t="shared" si="4"/>
        <v>-21.600328158698307</v>
      </c>
      <c r="AH12">
        <f t="shared" si="5"/>
        <v>-23751.630839080368</v>
      </c>
      <c r="AI12">
        <f t="shared" si="6"/>
        <v>14733.263775339394</v>
      </c>
      <c r="AJ12">
        <f t="shared" si="7"/>
        <v>-1260.7783087876887</v>
      </c>
      <c r="AK12">
        <f t="shared" si="24"/>
        <v>7944.3419394024895</v>
      </c>
      <c r="AL12">
        <f t="shared" si="8"/>
        <v>21416.827405954195</v>
      </c>
      <c r="AN12">
        <f t="shared" si="9"/>
        <v>21752.298687737224</v>
      </c>
      <c r="AO12">
        <f t="shared" si="9"/>
        <v>-1087.614934386861</v>
      </c>
      <c r="AP12">
        <f t="shared" si="9"/>
        <v>-11.591913287192583</v>
      </c>
      <c r="AQ12">
        <f t="shared" si="9"/>
        <v>-12746.419549425065</v>
      </c>
      <c r="AR12">
        <f t="shared" si="9"/>
        <v>7906.6722906381028</v>
      </c>
      <c r="AS12">
        <f t="shared" si="9"/>
        <v>-676.6023517080182</v>
      </c>
      <c r="AT12">
        <f t="shared" si="9"/>
        <v>4263.366843724406</v>
      </c>
      <c r="AU12">
        <f t="shared" si="9"/>
        <v>11493.436782654491</v>
      </c>
      <c r="AW12">
        <v>9</v>
      </c>
      <c r="AX12">
        <f>(R12*SUMPRODUCT(K13:$K$23, X13:$X$23)-$AZ$3*SUMPRODUCT(K12:$K$22, W13:$W$23))/Z12</f>
        <v>134054.04626039218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46912.658309328501</v>
      </c>
      <c r="P13">
        <f t="shared" si="22"/>
        <v>2345.6329154664249</v>
      </c>
      <c r="Q13" s="4">
        <f t="shared" si="23"/>
        <v>25</v>
      </c>
      <c r="R13">
        <f t="shared" si="0"/>
        <v>2000000</v>
      </c>
      <c r="S13">
        <f t="shared" si="1"/>
        <v>136044.48338585833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115824.45560903178</v>
      </c>
      <c r="AC13">
        <f t="shared" si="2"/>
        <v>114452.33626517563</v>
      </c>
      <c r="AE13">
        <f t="shared" si="3"/>
        <v>39466.968525904078</v>
      </c>
      <c r="AF13">
        <f t="shared" si="4"/>
        <v>-1973.3484262952038</v>
      </c>
      <c r="AG13">
        <f t="shared" si="4"/>
        <v>-21.032153126811906</v>
      </c>
      <c r="AH13">
        <f t="shared" si="5"/>
        <v>-28173.740023953374</v>
      </c>
      <c r="AI13">
        <f t="shared" si="6"/>
        <v>9298.8479225286865</v>
      </c>
      <c r="AJ13">
        <f t="shared" si="7"/>
        <v>1372.1193438561459</v>
      </c>
      <c r="AK13">
        <f t="shared" si="24"/>
        <v>7926.5445141367218</v>
      </c>
      <c r="AL13">
        <f t="shared" si="8"/>
        <v>18597.511780521556</v>
      </c>
      <c r="AN13">
        <f t="shared" si="9"/>
        <v>20138.942876347795</v>
      </c>
      <c r="AO13">
        <f t="shared" si="9"/>
        <v>-1006.9471438173898</v>
      </c>
      <c r="AP13">
        <f t="shared" si="9"/>
        <v>-10.732147570682006</v>
      </c>
      <c r="AQ13">
        <f t="shared" si="9"/>
        <v>-14376.309155416018</v>
      </c>
      <c r="AR13">
        <f t="shared" si="9"/>
        <v>4744.9544295437063</v>
      </c>
      <c r="AS13">
        <f t="shared" si="9"/>
        <v>700.15595617164888</v>
      </c>
      <c r="AT13">
        <f t="shared" si="9"/>
        <v>4044.7045501418002</v>
      </c>
      <c r="AU13">
        <f t="shared" si="9"/>
        <v>9489.8149358571554</v>
      </c>
      <c r="AW13">
        <v>10</v>
      </c>
      <c r="AX13">
        <f>(R13*SUMPRODUCT(K14:$K$23, X14:$X$23)-$AZ$3*SUMPRODUCT(K13:$K$22, W14:$W$23))/Z13</f>
        <v>136044.48338585833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46912.658309328501</v>
      </c>
      <c r="P14">
        <f t="shared" si="22"/>
        <v>2345.6329154664249</v>
      </c>
      <c r="Q14" s="4">
        <f t="shared" si="23"/>
        <v>25</v>
      </c>
      <c r="R14">
        <f t="shared" si="0"/>
        <v>2000000</v>
      </c>
      <c r="S14">
        <f t="shared" si="1"/>
        <v>135357.30388783326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114452.33626517563</v>
      </c>
      <c r="AC14">
        <f t="shared" si="2"/>
        <v>110506.27770740702</v>
      </c>
      <c r="AE14">
        <f t="shared" si="3"/>
        <v>38299.693464781943</v>
      </c>
      <c r="AF14">
        <f t="shared" si="4"/>
        <v>-1914.984673239097</v>
      </c>
      <c r="AG14">
        <f t="shared" si="4"/>
        <v>-20.410106165933318</v>
      </c>
      <c r="AH14">
        <f t="shared" si="5"/>
        <v>-32938.034368837587</v>
      </c>
      <c r="AI14">
        <f t="shared" si="6"/>
        <v>3426.264316539331</v>
      </c>
      <c r="AJ14">
        <f t="shared" si="7"/>
        <v>3946.0585577686143</v>
      </c>
      <c r="AK14">
        <f t="shared" si="24"/>
        <v>7753.0241159153302</v>
      </c>
      <c r="AL14">
        <f t="shared" si="8"/>
        <v>15125.346990223275</v>
      </c>
      <c r="AN14">
        <f t="shared" si="9"/>
        <v>18587.895664672753</v>
      </c>
      <c r="AO14">
        <f t="shared" si="9"/>
        <v>-929.39478323363755</v>
      </c>
      <c r="AP14">
        <f t="shared" si="9"/>
        <v>-9.9055864315498514</v>
      </c>
      <c r="AQ14">
        <f t="shared" si="9"/>
        <v>-15985.734893944904</v>
      </c>
      <c r="AR14">
        <f t="shared" si="9"/>
        <v>1662.8604010626636</v>
      </c>
      <c r="AS14">
        <f t="shared" si="9"/>
        <v>1915.1308567505698</v>
      </c>
      <c r="AT14">
        <f t="shared" si="9"/>
        <v>3762.7560514248717</v>
      </c>
      <c r="AU14">
        <f t="shared" si="9"/>
        <v>7340.7473092381051</v>
      </c>
      <c r="AW14">
        <v>11</v>
      </c>
      <c r="AX14">
        <f>(R14*SUMPRODUCT(K15:$K$23, X15:$X$23)-$AZ$3*SUMPRODUCT(K14:$K$22, W15:$W$23))/Z14</f>
        <v>135357.30388783326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46912.658309328501</v>
      </c>
      <c r="P15">
        <f t="shared" si="22"/>
        <v>2345.6329154664249</v>
      </c>
      <c r="Q15" s="4">
        <f t="shared" si="23"/>
        <v>25</v>
      </c>
      <c r="R15">
        <f t="shared" si="0"/>
        <v>2000000</v>
      </c>
      <c r="S15">
        <f t="shared" si="1"/>
        <v>131873.14199141276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110506.27770740702</v>
      </c>
      <c r="AC15">
        <f t="shared" si="2"/>
        <v>104078.48567814541</v>
      </c>
      <c r="AE15">
        <f t="shared" si="3"/>
        <v>37024.964767193596</v>
      </c>
      <c r="AF15">
        <f t="shared" si="4"/>
        <v>-1851.2482383596798</v>
      </c>
      <c r="AG15">
        <f t="shared" si="4"/>
        <v>-19.730796602412557</v>
      </c>
      <c r="AH15">
        <f t="shared" si="5"/>
        <v>-38016.680148914034</v>
      </c>
      <c r="AI15">
        <f t="shared" si="6"/>
        <v>-2862.6944166825269</v>
      </c>
      <c r="AJ15">
        <f t="shared" si="7"/>
        <v>6427.7920292616036</v>
      </c>
      <c r="AK15">
        <f t="shared" si="24"/>
        <v>7560.7917008609038</v>
      </c>
      <c r="AL15">
        <f t="shared" si="8"/>
        <v>11125.88931343998</v>
      </c>
      <c r="AN15">
        <f t="shared" si="9"/>
        <v>17082.645435179624</v>
      </c>
      <c r="AO15">
        <f t="shared" si="9"/>
        <v>-854.13227175898112</v>
      </c>
      <c r="AP15">
        <f t="shared" si="9"/>
        <v>-9.1034307427973911</v>
      </c>
      <c r="AQ15">
        <f t="shared" si="9"/>
        <v>-17540.204877708922</v>
      </c>
      <c r="AR15">
        <f t="shared" si="9"/>
        <v>-1320.7951450310763</v>
      </c>
      <c r="AS15">
        <f t="shared" si="9"/>
        <v>2965.6663512680111</v>
      </c>
      <c r="AT15">
        <f t="shared" si="9"/>
        <v>3488.411795856663</v>
      </c>
      <c r="AU15">
        <f t="shared" si="9"/>
        <v>5133.283002093598</v>
      </c>
      <c r="AW15">
        <v>12</v>
      </c>
      <c r="AX15">
        <f>(R15*SUMPRODUCT(K16:$K$23, X16:$X$23)-$AZ$3*SUMPRODUCT(K15:$K$22, W16:$W$23))/Z15</f>
        <v>131873.14199141276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46912.658309328501</v>
      </c>
      <c r="P16">
        <f t="shared" si="22"/>
        <v>2345.6329154664249</v>
      </c>
      <c r="Q16" s="4">
        <f t="shared" si="23"/>
        <v>25</v>
      </c>
      <c r="R16">
        <f t="shared" si="0"/>
        <v>2000000</v>
      </c>
      <c r="S16">
        <f t="shared" si="1"/>
        <v>125730.92265229305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104078.48567814541</v>
      </c>
      <c r="AC16">
        <f t="shared" si="2"/>
        <v>95544.52359572456</v>
      </c>
      <c r="AE16">
        <f t="shared" si="3"/>
        <v>35649.524351057124</v>
      </c>
      <c r="AF16">
        <f t="shared" si="4"/>
        <v>-1782.476217552856</v>
      </c>
      <c r="AG16">
        <f t="shared" si="4"/>
        <v>-18.997817239429533</v>
      </c>
      <c r="AH16">
        <f t="shared" si="5"/>
        <v>-42853.711756711877</v>
      </c>
      <c r="AI16">
        <f t="shared" si="6"/>
        <v>-9005.6614404470456</v>
      </c>
      <c r="AJ16">
        <f t="shared" si="7"/>
        <v>8533.9620824208541</v>
      </c>
      <c r="AK16">
        <f t="shared" si="24"/>
        <v>7545.620699497239</v>
      </c>
      <c r="AL16">
        <f t="shared" si="8"/>
        <v>7073.9213414710475</v>
      </c>
      <c r="AN16">
        <f t="shared" si="9"/>
        <v>15594.995960849661</v>
      </c>
      <c r="AO16">
        <f t="shared" si="9"/>
        <v>-779.74979804248301</v>
      </c>
      <c r="AP16">
        <f t="shared" si="9"/>
        <v>-8.3106545881608156</v>
      </c>
      <c r="AQ16">
        <f t="shared" si="9"/>
        <v>-18746.490280550403</v>
      </c>
      <c r="AR16">
        <f t="shared" si="9"/>
        <v>-3939.5547723313907</v>
      </c>
      <c r="AS16">
        <f t="shared" si="9"/>
        <v>3733.2084123992222</v>
      </c>
      <c r="AT16">
        <f t="shared" si="9"/>
        <v>3300.8553823039611</v>
      </c>
      <c r="AU16">
        <f t="shared" si="9"/>
        <v>3094.5090223717925</v>
      </c>
      <c r="AW16">
        <v>13</v>
      </c>
      <c r="AX16">
        <f>(R16*SUMPRODUCT(K17:$K$23, X17:$X$23)-$AZ$3*SUMPRODUCT(K16:$K$22, W17:$W$23))/Z16</f>
        <v>125730.92265229305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46912.658309328501</v>
      </c>
      <c r="P17">
        <f t="shared" si="22"/>
        <v>2345.6329154664249</v>
      </c>
      <c r="Q17" s="4">
        <f t="shared" si="23"/>
        <v>25</v>
      </c>
      <c r="R17">
        <f t="shared" si="0"/>
        <v>2000000</v>
      </c>
      <c r="S17">
        <f t="shared" si="1"/>
        <v>117050.61433598681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95544.52359572456</v>
      </c>
      <c r="AC17">
        <f t="shared" si="2"/>
        <v>85275.929824608727</v>
      </c>
      <c r="AE17">
        <f t="shared" si="3"/>
        <v>34177.698088699377</v>
      </c>
      <c r="AF17">
        <f t="shared" si="4"/>
        <v>-1708.884904434969</v>
      </c>
      <c r="AG17">
        <f t="shared" si="4"/>
        <v>-18.213473356882446</v>
      </c>
      <c r="AH17">
        <f t="shared" si="5"/>
        <v>-47549.256812223393</v>
      </c>
      <c r="AI17">
        <f t="shared" si="6"/>
        <v>-15098.657101315868</v>
      </c>
      <c r="AJ17">
        <f t="shared" si="7"/>
        <v>10268.593771115833</v>
      </c>
      <c r="AK17">
        <f t="shared" si="24"/>
        <v>7898.4228793253205</v>
      </c>
      <c r="AL17">
        <f t="shared" si="8"/>
        <v>3068.3595491252854</v>
      </c>
      <c r="AN17">
        <f t="shared" si="9"/>
        <v>14082.265195073956</v>
      </c>
      <c r="AO17">
        <f t="shared" si="9"/>
        <v>-704.11325975369789</v>
      </c>
      <c r="AP17">
        <f t="shared" si="9"/>
        <v>-7.504512482654242</v>
      </c>
      <c r="AQ17">
        <f t="shared" si="9"/>
        <v>-19591.759588976118</v>
      </c>
      <c r="AR17">
        <f t="shared" si="9"/>
        <v>-6221.1121661385132</v>
      </c>
      <c r="AS17">
        <f t="shared" si="9"/>
        <v>4230.9771796231771</v>
      </c>
      <c r="AT17">
        <f t="shared" si="9"/>
        <v>3254.3937078745353</v>
      </c>
      <c r="AU17">
        <f t="shared" si="9"/>
        <v>1264.2587213591994</v>
      </c>
      <c r="AW17">
        <v>14</v>
      </c>
      <c r="AX17">
        <f>(R17*SUMPRODUCT(K18:$K$23, X18:$X$23)-$AZ$3*SUMPRODUCT(K17:$K$22, W18:$W$23))/Z17</f>
        <v>117050.61433598681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46912.658309328501</v>
      </c>
      <c r="P18">
        <f t="shared" si="22"/>
        <v>2345.6329154664249</v>
      </c>
      <c r="Q18" s="4">
        <f t="shared" si="23"/>
        <v>25</v>
      </c>
      <c r="R18">
        <f t="shared" si="0"/>
        <v>2000000</v>
      </c>
      <c r="S18">
        <f t="shared" si="1"/>
        <v>105856.52904186957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85275.929824608727</v>
      </c>
      <c r="AC18">
        <f t="shared" si="2"/>
        <v>73585.085936995718</v>
      </c>
      <c r="AE18">
        <f t="shared" si="3"/>
        <v>32610.855697521045</v>
      </c>
      <c r="AF18">
        <f t="shared" si="4"/>
        <v>-1630.5427848760521</v>
      </c>
      <c r="AG18">
        <f t="shared" si="4"/>
        <v>-17.378494884309525</v>
      </c>
      <c r="AH18">
        <f t="shared" si="5"/>
        <v>-52227.499120327549</v>
      </c>
      <c r="AI18">
        <f t="shared" si="6"/>
        <v>-21264.564702566866</v>
      </c>
      <c r="AJ18">
        <f t="shared" si="7"/>
        <v>11690.843887613009</v>
      </c>
      <c r="AK18">
        <f t="shared" si="24"/>
        <v>8149.5626158814839</v>
      </c>
      <c r="AL18">
        <f t="shared" si="8"/>
        <v>-1424.1581990723726</v>
      </c>
      <c r="AN18">
        <f t="shared" si="9"/>
        <v>12556.469329474805</v>
      </c>
      <c r="AO18">
        <f t="shared" si="9"/>
        <v>-627.82346647374015</v>
      </c>
      <c r="AP18">
        <f t="shared" si="9"/>
        <v>-6.6914079173903751</v>
      </c>
      <c r="AQ18">
        <f t="shared" si="9"/>
        <v>-20109.652961649092</v>
      </c>
      <c r="AR18">
        <f t="shared" si="9"/>
        <v>-8187.6985065654162</v>
      </c>
      <c r="AS18">
        <f t="shared" si="9"/>
        <v>4501.4373149874018</v>
      </c>
      <c r="AT18">
        <f t="shared" si="9"/>
        <v>3137.9039539501882</v>
      </c>
      <c r="AU18">
        <f t="shared" si="9"/>
        <v>-548.35723762782686</v>
      </c>
      <c r="AW18">
        <v>15</v>
      </c>
      <c r="AX18">
        <f>(R18*SUMPRODUCT(K19:$K$23, X19:$X$23)-$AZ$3*SUMPRODUCT(K18:$K$22, W19:$W$23))/Z18</f>
        <v>105856.52904186957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46912.658309328501</v>
      </c>
      <c r="P19">
        <f t="shared" si="22"/>
        <v>2345.6329154664249</v>
      </c>
      <c r="Q19" s="4">
        <f t="shared" si="23"/>
        <v>25</v>
      </c>
      <c r="R19">
        <f t="shared" si="0"/>
        <v>2000000</v>
      </c>
      <c r="S19">
        <f t="shared" si="1"/>
        <v>91734.28734465703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73585.085936995718</v>
      </c>
      <c r="AC19">
        <f t="shared" si="2"/>
        <v>60497.102519487802</v>
      </c>
      <c r="AE19">
        <f t="shared" si="3"/>
        <v>30938.049243661004</v>
      </c>
      <c r="AF19">
        <f t="shared" si="4"/>
        <v>-1546.9024621830501</v>
      </c>
      <c r="AG19">
        <f t="shared" si="4"/>
        <v>-16.487047610723984</v>
      </c>
      <c r="AH19">
        <f t="shared" si="5"/>
        <v>-57412.985979395686</v>
      </c>
      <c r="AI19">
        <f t="shared" si="6"/>
        <v>-28038.326245528457</v>
      </c>
      <c r="AJ19">
        <f t="shared" si="7"/>
        <v>13087.983417507916</v>
      </c>
      <c r="AK19">
        <f t="shared" si="24"/>
        <v>7558.4554815359688</v>
      </c>
      <c r="AL19">
        <f t="shared" si="8"/>
        <v>-7391.8873464845719</v>
      </c>
      <c r="AN19">
        <f t="shared" si="9"/>
        <v>11097.794558179676</v>
      </c>
      <c r="AO19">
        <f t="shared" si="9"/>
        <v>-554.88972790898379</v>
      </c>
      <c r="AP19">
        <f t="shared" si="9"/>
        <v>-5.9140725329419768</v>
      </c>
      <c r="AQ19">
        <f t="shared" si="9"/>
        <v>-20594.625031231815</v>
      </c>
      <c r="AR19">
        <f t="shared" si="9"/>
        <v>-10057.634273494066</v>
      </c>
      <c r="AS19">
        <f t="shared" si="9"/>
        <v>4694.7934565759815</v>
      </c>
      <c r="AT19">
        <f t="shared" si="9"/>
        <v>2711.2952549333763</v>
      </c>
      <c r="AU19">
        <f t="shared" si="9"/>
        <v>-2651.545561984708</v>
      </c>
      <c r="AW19">
        <v>16</v>
      </c>
      <c r="AX19">
        <f>(R19*SUMPRODUCT(K20:$K$23, X20:$X$23)-$AZ$3*SUMPRODUCT(K19:$K$22, W20:$W$23))/Z19</f>
        <v>91734.28734465703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46912.658309328501</v>
      </c>
      <c r="P20">
        <f t="shared" si="22"/>
        <v>2345.6329154664249</v>
      </c>
      <c r="Q20" s="4">
        <f t="shared" si="23"/>
        <v>25</v>
      </c>
      <c r="R20">
        <f t="shared" si="0"/>
        <v>2000000</v>
      </c>
      <c r="S20">
        <f t="shared" si="1"/>
        <v>73961.573049655461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60497.102519487802</v>
      </c>
      <c r="AC20">
        <f t="shared" si="2"/>
        <v>45990.703468440093</v>
      </c>
      <c r="AE20">
        <f t="shared" si="3"/>
        <v>29171.177251355526</v>
      </c>
      <c r="AF20">
        <f t="shared" si="4"/>
        <v>-1458.5588625677763</v>
      </c>
      <c r="AG20">
        <f t="shared" si="4"/>
        <v>-15.545472321675538</v>
      </c>
      <c r="AH20">
        <f t="shared" si="5"/>
        <v>-62136.385035296553</v>
      </c>
      <c r="AI20">
        <f t="shared" si="6"/>
        <v>-34439.312118830479</v>
      </c>
      <c r="AJ20">
        <f t="shared" si="7"/>
        <v>14506.399051047709</v>
      </c>
      <c r="AK20">
        <f t="shared" si="24"/>
        <v>4789.7878453193625</v>
      </c>
      <c r="AL20">
        <f t="shared" si="8"/>
        <v>-15143.125222463408</v>
      </c>
      <c r="AN20">
        <f t="shared" si="9"/>
        <v>9925.0683021550176</v>
      </c>
      <c r="AO20">
        <f t="shared" si="9"/>
        <v>-496.25341510775087</v>
      </c>
      <c r="AP20">
        <f t="shared" si="9"/>
        <v>-5.2891206019023622</v>
      </c>
      <c r="AQ20">
        <f t="shared" si="9"/>
        <v>-21141.000248650027</v>
      </c>
      <c r="AR20">
        <f t="shared" si="9"/>
        <v>-11717.474482204663</v>
      </c>
      <c r="AS20">
        <f t="shared" si="9"/>
        <v>4935.5910513784602</v>
      </c>
      <c r="AT20">
        <f t="shared" si="9"/>
        <v>1629.6555709083541</v>
      </c>
      <c r="AU20">
        <f t="shared" si="9"/>
        <v>-5152.2278599178489</v>
      </c>
      <c r="AW20">
        <v>17</v>
      </c>
      <c r="AX20">
        <f>(R20*SUMPRODUCT(K21:$K$23, X21:$X$23)-$AZ$3*SUMPRODUCT(K20:$K$22, W21:$W$23))/Z20</f>
        <v>73961.573049655461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46912.658309328501</v>
      </c>
      <c r="P21">
        <f t="shared" si="22"/>
        <v>2345.6329154664249</v>
      </c>
      <c r="Q21" s="4">
        <f t="shared" si="23"/>
        <v>25</v>
      </c>
      <c r="R21">
        <f t="shared" si="0"/>
        <v>2000000</v>
      </c>
      <c r="S21">
        <f t="shared" si="1"/>
        <v>52569.398253899912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45990.703468440093</v>
      </c>
      <c r="AC21">
        <f t="shared" si="2"/>
        <v>30632.49656046434</v>
      </c>
      <c r="AE21">
        <f t="shared" si="3"/>
        <v>27336.281031068014</v>
      </c>
      <c r="AF21">
        <f t="shared" si="4"/>
        <v>-1366.8140515534005</v>
      </c>
      <c r="AG21">
        <f t="shared" si="4"/>
        <v>-14.567646567169826</v>
      </c>
      <c r="AH21">
        <f t="shared" si="5"/>
        <v>-65789.682503116608</v>
      </c>
      <c r="AI21">
        <f t="shared" si="6"/>
        <v>-39834.783170169161</v>
      </c>
      <c r="AJ21">
        <f t="shared" si="7"/>
        <v>15358.206907975753</v>
      </c>
      <c r="AK21">
        <f t="shared" si="24"/>
        <v>3691.5567439800766</v>
      </c>
      <c r="AL21">
        <f t="shared" si="8"/>
        <v>-20785.019518213332</v>
      </c>
      <c r="AN21">
        <f t="shared" si="9"/>
        <v>8846.9243611539678</v>
      </c>
      <c r="AO21">
        <f t="shared" si="9"/>
        <v>-442.34621805769837</v>
      </c>
      <c r="AP21">
        <f t="shared" si="9"/>
        <v>-4.7145720792562571</v>
      </c>
      <c r="AQ21">
        <f t="shared" si="9"/>
        <v>-21291.716462378914</v>
      </c>
      <c r="AR21">
        <f t="shared" si="9"/>
        <v>-12891.852891361901</v>
      </c>
      <c r="AS21">
        <f t="shared" si="9"/>
        <v>4970.4235438387786</v>
      </c>
      <c r="AT21">
        <f t="shared" si="9"/>
        <v>1194.7098162980656</v>
      </c>
      <c r="AU21">
        <f t="shared" si="9"/>
        <v>-6726.7195312250569</v>
      </c>
      <c r="AW21">
        <v>18</v>
      </c>
      <c r="AX21">
        <f>(R21*SUMPRODUCT(K22:$K$23, X22:$X$23)-$AZ$3*SUMPRODUCT(K21:$K$22, W22:$W$23))/Z21</f>
        <v>52569.398253899912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46912.658309328501</v>
      </c>
      <c r="P22">
        <f t="shared" si="22"/>
        <v>2345.6329154664249</v>
      </c>
      <c r="Q22" s="4">
        <f t="shared" si="23"/>
        <v>25</v>
      </c>
      <c r="R22">
        <f t="shared" si="0"/>
        <v>2000000</v>
      </c>
      <c r="S22">
        <f t="shared" si="1"/>
        <v>27710.609244898154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30632.49656046434</v>
      </c>
      <c r="AC22">
        <f t="shared" si="2"/>
        <v>15028.590166922226</v>
      </c>
      <c r="AE22">
        <f t="shared" si="3"/>
        <v>25442.642171483869</v>
      </c>
      <c r="AF22">
        <f t="shared" si="4"/>
        <v>-1272.1321085741934</v>
      </c>
      <c r="AG22">
        <f t="shared" si="4"/>
        <v>-13.558516554168836</v>
      </c>
      <c r="AH22">
        <f t="shared" si="5"/>
        <v>-69076.283786343192</v>
      </c>
      <c r="AI22">
        <f t="shared" si="6"/>
        <v>-44919.332239987692</v>
      </c>
      <c r="AJ22">
        <f t="shared" si="7"/>
        <v>15603.906393542115</v>
      </c>
      <c r="AK22">
        <f t="shared" si="24"/>
        <v>3836.2104636361814</v>
      </c>
      <c r="AL22">
        <f t="shared" si="8"/>
        <v>-25479.215382809398</v>
      </c>
      <c r="AN22">
        <f t="shared" si="9"/>
        <v>7695.40207178328</v>
      </c>
      <c r="AO22">
        <f t="shared" si="9"/>
        <v>-384.77010358916397</v>
      </c>
      <c r="AP22">
        <f t="shared" si="9"/>
        <v>-4.100919852506558</v>
      </c>
      <c r="AQ22">
        <f t="shared" si="9"/>
        <v>-20892.868507041261</v>
      </c>
      <c r="AR22">
        <f t="shared" si="9"/>
        <v>-13586.337458699654</v>
      </c>
      <c r="AS22">
        <f t="shared" si="9"/>
        <v>4719.5701130191674</v>
      </c>
      <c r="AT22">
        <f t="shared" si="9"/>
        <v>1160.3033109018029</v>
      </c>
      <c r="AU22">
        <f t="shared" si="9"/>
        <v>-7706.4640347786835</v>
      </c>
      <c r="AW22">
        <v>19</v>
      </c>
      <c r="AX22">
        <f>(R22*SUMPRODUCT(K23:$K$23, X23:$X$23)-$AZ$3*SUMPRODUCT(K22:$K$22, W23:$W$23))/Z22</f>
        <v>27710.609244898154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46912.658309328501</v>
      </c>
      <c r="P23">
        <f t="shared" si="22"/>
        <v>2345.6329154664249</v>
      </c>
      <c r="Q23" s="4">
        <f t="shared" si="23"/>
        <v>25</v>
      </c>
      <c r="R23">
        <f t="shared" si="0"/>
        <v>2000000</v>
      </c>
      <c r="S23">
        <f t="shared" si="1"/>
        <v>29991.394839664998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15028.590166922226</v>
      </c>
      <c r="AC23">
        <f t="shared" si="2"/>
        <v>15028.590166922226</v>
      </c>
      <c r="AE23">
        <f t="shared" si="3"/>
        <v>23507.780119626863</v>
      </c>
      <c r="AF23">
        <f t="shared" si="4"/>
        <v>-1175.3890059813432</v>
      </c>
      <c r="AG23">
        <f t="shared" si="4"/>
        <v>-12.527418487257405</v>
      </c>
      <c r="AH23">
        <f t="shared" si="5"/>
        <v>-71641.032109579464</v>
      </c>
      <c r="AI23">
        <f t="shared" si="6"/>
        <v>-49321.168414421205</v>
      </c>
      <c r="AJ23">
        <f t="shared" si="7"/>
        <v>0</v>
      </c>
      <c r="AK23">
        <f t="shared" si="24"/>
        <v>3881.8059550509893</v>
      </c>
      <c r="AL23">
        <f t="shared" si="8"/>
        <v>-45439.362459370219</v>
      </c>
      <c r="AN23">
        <f t="shared" si="9"/>
        <v>6440.9657894993252</v>
      </c>
      <c r="AO23">
        <f t="shared" si="9"/>
        <v>-322.04828947496628</v>
      </c>
      <c r="AP23">
        <f t="shared" si="9"/>
        <v>-3.4324242228128812</v>
      </c>
      <c r="AQ23">
        <f t="shared" si="9"/>
        <v>-19629.137017364119</v>
      </c>
      <c r="AR23">
        <f t="shared" si="9"/>
        <v>-13513.651941562575</v>
      </c>
      <c r="AS23">
        <f t="shared" si="9"/>
        <v>0</v>
      </c>
      <c r="AT23">
        <f t="shared" si="9"/>
        <v>1063.58742640626</v>
      </c>
      <c r="AU23">
        <f t="shared" si="9"/>
        <v>-12450.064515156317</v>
      </c>
      <c r="AW23">
        <v>20</v>
      </c>
      <c r="AX23">
        <f>(R23*SUMPRODUCT(K$23:$K24, X$23:$X24)-$AZ$3*SUMPRODUCT(K$22:$K23, W$23:$W24))/Z23</f>
        <v>29991.394839664998</v>
      </c>
    </row>
    <row r="25" spans="5:50" x14ac:dyDescent="0.25">
      <c r="AN25" s="8">
        <f t="shared" ref="AN25:AU25" si="25">SUM(AN3:AN23)</f>
        <v>421249.49370262271</v>
      </c>
      <c r="AO25" s="8">
        <f t="shared" si="25"/>
        <v>-56246.968417127515</v>
      </c>
      <c r="AP25" s="8">
        <f t="shared" si="25"/>
        <v>-399.48604965264673</v>
      </c>
      <c r="AQ25" s="8">
        <f t="shared" si="25"/>
        <v>-273969.24756459356</v>
      </c>
      <c r="AR25" s="8">
        <f t="shared" si="25"/>
        <v>90633.791671248953</v>
      </c>
      <c r="AS25" s="8">
        <f t="shared" si="25"/>
        <v>-51675.841364779422</v>
      </c>
      <c r="AT25" s="8">
        <f t="shared" si="25"/>
        <v>72436.634181206638</v>
      </c>
      <c r="AU25" s="9">
        <f t="shared" si="25"/>
        <v>111394.58448767618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12D6-8D1B-46D0-B0A1-C77A63F579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164900.2531592052</v>
      </c>
      <c r="K3">
        <v>1</v>
      </c>
      <c r="L3" s="2">
        <v>0</v>
      </c>
      <c r="O3">
        <f>$C$3</f>
        <v>164900.2531592052</v>
      </c>
      <c r="P3">
        <f>O3*B5</f>
        <v>131920.20252736416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164900.2531592052</v>
      </c>
      <c r="AF3">
        <f t="shared" ref="AF3:AG23" si="4">-$Z3*P3</f>
        <v>-131920.20252736416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32780.050631841033</v>
      </c>
      <c r="AJ3">
        <f t="shared" ref="AJ3:AJ23" si="7">AB3-AC3</f>
        <v>0</v>
      </c>
      <c r="AL3">
        <f t="shared" ref="AL3:AL23" si="8">SUM(AI3:AK3)</f>
        <v>32780.050631841033</v>
      </c>
      <c r="AN3">
        <f t="shared" ref="AN3:AU23" si="9">AE3*$K3</f>
        <v>164900.2531592052</v>
      </c>
      <c r="AO3">
        <f t="shared" si="9"/>
        <v>-131920.20252736416</v>
      </c>
      <c r="AP3">
        <f t="shared" si="9"/>
        <v>-200</v>
      </c>
      <c r="AQ3">
        <f t="shared" si="9"/>
        <v>0</v>
      </c>
      <c r="AR3">
        <f t="shared" si="9"/>
        <v>32780.050631841033</v>
      </c>
      <c r="AS3">
        <f t="shared" si="9"/>
        <v>0</v>
      </c>
      <c r="AT3">
        <f t="shared" si="9"/>
        <v>0</v>
      </c>
      <c r="AU3">
        <f t="shared" si="9"/>
        <v>32780.050631841033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93818.48559319535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2000000</v>
      </c>
      <c r="S4">
        <f t="shared" si="1"/>
        <v>58826.950795679353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57087.084898946341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-39152</v>
      </c>
      <c r="AI4">
        <f t="shared" si="6"/>
        <v>-39152</v>
      </c>
      <c r="AJ4">
        <f t="shared" si="7"/>
        <v>-57087.084898946341</v>
      </c>
      <c r="AK4">
        <f>H4*SUM(AB4, AE4:AF4)</f>
        <v>0</v>
      </c>
      <c r="AL4">
        <f t="shared" si="8"/>
        <v>-96239.084898946341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-36731.400694248987</v>
      </c>
      <c r="AR4">
        <f t="shared" si="9"/>
        <v>-36731.400694248987</v>
      </c>
      <c r="AS4">
        <f t="shared" si="9"/>
        <v>-53557.636644100137</v>
      </c>
      <c r="AT4">
        <f t="shared" si="9"/>
        <v>0</v>
      </c>
      <c r="AU4">
        <f t="shared" si="9"/>
        <v>-90289.037338349124</v>
      </c>
      <c r="AW4">
        <v>1</v>
      </c>
      <c r="AX4">
        <f>(R4*SUMPRODUCT(K5:$K$23, X5:$X$23)-$AZ$3*SUMPRODUCT(K4:$K$22, W5:$W$23))/Z4</f>
        <v>58826.950795679353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164900.2531592052</v>
      </c>
      <c r="P5">
        <f t="shared" ref="P5:P23" si="22">O5*$C$5</f>
        <v>8245.0126579602602</v>
      </c>
      <c r="Q5" s="4">
        <f t="shared" ref="Q5:Q23" si="23">$C$8</f>
        <v>25</v>
      </c>
      <c r="R5">
        <f t="shared" si="0"/>
        <v>2000000</v>
      </c>
      <c r="S5">
        <f t="shared" si="1"/>
        <v>110303.62776357897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57087.084898946341</v>
      </c>
      <c r="AC5">
        <f t="shared" si="2"/>
        <v>103478.63249136123</v>
      </c>
      <c r="AE5">
        <f t="shared" si="3"/>
        <v>154697.11232859426</v>
      </c>
      <c r="AF5">
        <f t="shared" si="4"/>
        <v>-7734.8556164297133</v>
      </c>
      <c r="AG5">
        <f t="shared" si="4"/>
        <v>-23.453134450199997</v>
      </c>
      <c r="AH5">
        <f t="shared" si="5"/>
        <v>-45188.763983999997</v>
      </c>
      <c r="AI5">
        <f t="shared" si="6"/>
        <v>101750.03959371438</v>
      </c>
      <c r="AJ5">
        <f t="shared" si="7"/>
        <v>-46391.547592414892</v>
      </c>
      <c r="AK5">
        <f>H5*SUM(AB5, AE5:AF5)</f>
        <v>17629.863115199983</v>
      </c>
      <c r="AL5">
        <f t="shared" si="8"/>
        <v>72988.355116499471</v>
      </c>
      <c r="AN5">
        <f t="shared" si="9"/>
        <v>133590.62688610191</v>
      </c>
      <c r="AO5">
        <f t="shared" si="9"/>
        <v>-6679.5313443050954</v>
      </c>
      <c r="AP5">
        <f t="shared" si="9"/>
        <v>-20.253247694702598</v>
      </c>
      <c r="AQ5">
        <f t="shared" si="9"/>
        <v>-39023.322529820878</v>
      </c>
      <c r="AR5">
        <f t="shared" si="9"/>
        <v>87867.519764281256</v>
      </c>
      <c r="AS5">
        <f t="shared" si="9"/>
        <v>-40062.001363819858</v>
      </c>
      <c r="AT5">
        <f t="shared" si="9"/>
        <v>15224.488873929668</v>
      </c>
      <c r="AU5">
        <f t="shared" si="9"/>
        <v>63030.007274391064</v>
      </c>
      <c r="AW5">
        <v>2</v>
      </c>
      <c r="AX5">
        <f>(R5*SUMPRODUCT(K6:$K$23, X6:$X$23)-$AZ$3*SUMPRODUCT(K5:$K$22, W6:$W$23))/Z5</f>
        <v>110303.62776357897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164900.2531592052</v>
      </c>
      <c r="P6">
        <f t="shared" si="22"/>
        <v>8245.0126579602602</v>
      </c>
      <c r="Q6" s="4">
        <f t="shared" si="23"/>
        <v>25</v>
      </c>
      <c r="R6">
        <f t="shared" si="0"/>
        <v>2000000</v>
      </c>
      <c r="S6">
        <f t="shared" si="1"/>
        <v>154783.08563490873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103478.63249136123</v>
      </c>
      <c r="AC6">
        <f t="shared" si="2"/>
        <v>139811.68522866775</v>
      </c>
      <c r="AE6">
        <f t="shared" si="3"/>
        <v>148950.26930269931</v>
      </c>
      <c r="AF6">
        <f t="shared" si="4"/>
        <v>-7447.5134651349654</v>
      </c>
      <c r="AG6">
        <f t="shared" si="4"/>
        <v>-22.581873958509515</v>
      </c>
      <c r="AH6">
        <f t="shared" si="5"/>
        <v>-50938.331775078383</v>
      </c>
      <c r="AI6">
        <f t="shared" si="6"/>
        <v>90541.842188527458</v>
      </c>
      <c r="AJ6">
        <f t="shared" si="7"/>
        <v>-36333.052737306512</v>
      </c>
      <c r="AK6">
        <f>H6*SUM(AB6, AE6:AF6)</f>
        <v>26653.975050187106</v>
      </c>
      <c r="AL6">
        <f t="shared" si="8"/>
        <v>80862.764501408048</v>
      </c>
      <c r="AN6">
        <f t="shared" si="9"/>
        <v>116006.375079284</v>
      </c>
      <c r="AO6">
        <f t="shared" si="9"/>
        <v>-5800.3187539642004</v>
      </c>
      <c r="AP6">
        <f t="shared" si="9"/>
        <v>-17.587355515956069</v>
      </c>
      <c r="AQ6">
        <f t="shared" si="9"/>
        <v>-39672.108345128494</v>
      </c>
      <c r="AR6">
        <f t="shared" si="9"/>
        <v>70516.360624675362</v>
      </c>
      <c r="AS6">
        <f t="shared" si="9"/>
        <v>-28297.134092814984</v>
      </c>
      <c r="AT6">
        <f t="shared" si="9"/>
        <v>20758.814613098846</v>
      </c>
      <c r="AU6">
        <f t="shared" si="9"/>
        <v>62978.041144959221</v>
      </c>
      <c r="AW6">
        <v>3</v>
      </c>
      <c r="AX6">
        <f>(R6*SUMPRODUCT(K7:$K$23, X7:$X$23)-$AZ$3*SUMPRODUCT(K6:$K$22, W7:$W$23))/Z6</f>
        <v>154783.08563490873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164900.2531592052</v>
      </c>
      <c r="P7">
        <f t="shared" si="22"/>
        <v>8245.0126579602602</v>
      </c>
      <c r="Q7" s="4">
        <f t="shared" si="23"/>
        <v>25</v>
      </c>
      <c r="R7">
        <f t="shared" si="0"/>
        <v>2000000</v>
      </c>
      <c r="S7">
        <f t="shared" si="1"/>
        <v>191649.85764448068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139811.68522866775</v>
      </c>
      <c r="AC7">
        <f t="shared" si="2"/>
        <v>165965.39379547467</v>
      </c>
      <c r="AE7">
        <f t="shared" si="3"/>
        <v>142800.70848426805</v>
      </c>
      <c r="AF7">
        <f t="shared" si="4"/>
        <v>-7140.0354242134026</v>
      </c>
      <c r="AG7">
        <f t="shared" si="4"/>
        <v>-21.649558710258489</v>
      </c>
      <c r="AH7">
        <f t="shared" si="5"/>
        <v>-56519.720693274299</v>
      </c>
      <c r="AI7">
        <f t="shared" si="6"/>
        <v>79119.302808070104</v>
      </c>
      <c r="AJ7">
        <f t="shared" si="7"/>
        <v>-26153.708566806919</v>
      </c>
      <c r="AK7">
        <f>H7*SUM(AB7, AE7:AF7)</f>
        <v>28841.955912829235</v>
      </c>
      <c r="AL7">
        <f t="shared" si="8"/>
        <v>81807.550154092416</v>
      </c>
      <c r="AN7">
        <f t="shared" si="9"/>
        <v>100676.14363878037</v>
      </c>
      <c r="AO7">
        <f t="shared" si="9"/>
        <v>-5033.8071819390188</v>
      </c>
      <c r="AP7">
        <f t="shared" si="9"/>
        <v>-15.263188156172992</v>
      </c>
      <c r="AQ7">
        <f t="shared" si="9"/>
        <v>-39847.053837038227</v>
      </c>
      <c r="AR7">
        <f t="shared" si="9"/>
        <v>55780.019431646964</v>
      </c>
      <c r="AS7">
        <f t="shared" si="9"/>
        <v>-18438.665664244447</v>
      </c>
      <c r="AT7">
        <f t="shared" si="9"/>
        <v>20333.910994729125</v>
      </c>
      <c r="AU7">
        <f t="shared" si="9"/>
        <v>57675.264762131636</v>
      </c>
      <c r="AW7">
        <v>4</v>
      </c>
      <c r="AX7">
        <f>(R7*SUMPRODUCT(K8:$K$23, X8:$X$23)-$AZ$3*SUMPRODUCT(K7:$K$22, W8:$W$23))/Z7</f>
        <v>191649.85764448068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164900.2531592052</v>
      </c>
      <c r="P8">
        <f t="shared" si="22"/>
        <v>8245.0126579602602</v>
      </c>
      <c r="Q8" s="4">
        <f t="shared" si="23"/>
        <v>25</v>
      </c>
      <c r="R8">
        <f t="shared" si="0"/>
        <v>2000000</v>
      </c>
      <c r="S8">
        <f t="shared" si="1"/>
        <v>220790.54176298023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165965.39379547467</v>
      </c>
      <c r="AC8">
        <f t="shared" si="2"/>
        <v>182435.30642806331</v>
      </c>
      <c r="AE8">
        <f t="shared" si="3"/>
        <v>136254.15280451527</v>
      </c>
      <c r="AF8">
        <f t="shared" si="4"/>
        <v>-6812.7076402257635</v>
      </c>
      <c r="AG8">
        <f t="shared" si="4"/>
        <v>-20.657056340745399</v>
      </c>
      <c r="AH8">
        <f t="shared" si="5"/>
        <v>-62080.542592840422</v>
      </c>
      <c r="AI8">
        <f t="shared" si="6"/>
        <v>67340.245515108341</v>
      </c>
      <c r="AJ8">
        <f t="shared" si="7"/>
        <v>-16469.912632588646</v>
      </c>
      <c r="AK8">
        <f t="shared" ref="AK8:AK23" si="24">H8*SUM(AB8:AB8, AE8:AF8)</f>
        <v>21416.995824582904</v>
      </c>
      <c r="AL8">
        <f t="shared" si="8"/>
        <v>72287.328707102599</v>
      </c>
      <c r="AN8">
        <f t="shared" si="9"/>
        <v>89567.129612870966</v>
      </c>
      <c r="AO8">
        <f t="shared" si="9"/>
        <v>-4478.3564806435488</v>
      </c>
      <c r="AP8">
        <f t="shared" si="9"/>
        <v>-13.578986068383587</v>
      </c>
      <c r="AQ8">
        <f t="shared" si="9"/>
        <v>-40808.855292857043</v>
      </c>
      <c r="AR8">
        <f t="shared" si="9"/>
        <v>44266.338853301997</v>
      </c>
      <c r="AS8">
        <f t="shared" si="9"/>
        <v>-10826.552946185457</v>
      </c>
      <c r="AT8">
        <f t="shared" si="9"/>
        <v>14078.534866316126</v>
      </c>
      <c r="AU8">
        <f t="shared" si="9"/>
        <v>47518.320773432664</v>
      </c>
      <c r="AW8">
        <v>5</v>
      </c>
      <c r="AX8">
        <f>(R8*SUMPRODUCT(K9:$K$23, X9:$X$23)-$AZ$3*SUMPRODUCT(K8:$K$22, W9:$W$23))/Z8</f>
        <v>220790.54176298023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164900.2531592052</v>
      </c>
      <c r="P9">
        <f t="shared" si="22"/>
        <v>8245.0126579602602</v>
      </c>
      <c r="Q9" s="4">
        <f t="shared" si="23"/>
        <v>25</v>
      </c>
      <c r="R9">
        <f t="shared" si="0"/>
        <v>2000000</v>
      </c>
      <c r="S9">
        <f t="shared" si="1"/>
        <v>243346.46134836512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182435.30642806331</v>
      </c>
      <c r="AC9">
        <f t="shared" si="2"/>
        <v>190758.62894118513</v>
      </c>
      <c r="AE9">
        <f t="shared" si="3"/>
        <v>129264.85978225485</v>
      </c>
      <c r="AF9">
        <f t="shared" si="4"/>
        <v>-6463.2429891127422</v>
      </c>
      <c r="AG9">
        <f t="shared" si="4"/>
        <v>-19.597431978690523</v>
      </c>
      <c r="AH9">
        <f t="shared" si="5"/>
        <v>-68244.303891793752</v>
      </c>
      <c r="AI9">
        <f t="shared" si="6"/>
        <v>54537.715469369665</v>
      </c>
      <c r="AJ9">
        <f t="shared" si="7"/>
        <v>-8323.3225131218205</v>
      </c>
      <c r="AK9">
        <f t="shared" si="24"/>
        <v>15933.367392146924</v>
      </c>
      <c r="AL9">
        <f t="shared" si="8"/>
        <v>62147.760348394768</v>
      </c>
      <c r="AN9">
        <f t="shared" si="9"/>
        <v>80757.169865281452</v>
      </c>
      <c r="AO9">
        <f t="shared" si="9"/>
        <v>-4037.8584932640724</v>
      </c>
      <c r="AP9">
        <f t="shared" si="9"/>
        <v>-12.243336246930035</v>
      </c>
      <c r="AQ9">
        <f t="shared" si="9"/>
        <v>-42635.073839951991</v>
      </c>
      <c r="AR9">
        <f t="shared" si="9"/>
        <v>34071.994195818457</v>
      </c>
      <c r="AS9">
        <f t="shared" si="9"/>
        <v>-5199.9280482565737</v>
      </c>
      <c r="AT9">
        <f t="shared" si="9"/>
        <v>9954.2416955469071</v>
      </c>
      <c r="AU9">
        <f t="shared" si="9"/>
        <v>38826.307843108792</v>
      </c>
      <c r="AW9">
        <v>6</v>
      </c>
      <c r="AX9">
        <f>(R9*SUMPRODUCT(K10:$K$23, X10:$X$23)-$AZ$3*SUMPRODUCT(K9:$K$22, W10:$W$23))/Z9</f>
        <v>243346.46134836512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164900.2531592052</v>
      </c>
      <c r="P10">
        <f t="shared" si="22"/>
        <v>8245.0126579602602</v>
      </c>
      <c r="Q10" s="4">
        <f t="shared" si="23"/>
        <v>25</v>
      </c>
      <c r="R10">
        <f t="shared" si="0"/>
        <v>2000000</v>
      </c>
      <c r="S10">
        <f t="shared" si="1"/>
        <v>260933.71077034247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190758.62894118513</v>
      </c>
      <c r="AC10">
        <f t="shared" si="2"/>
        <v>192863.64805900003</v>
      </c>
      <c r="AE10">
        <f t="shared" si="3"/>
        <v>121882.54364009027</v>
      </c>
      <c r="AF10">
        <f t="shared" si="4"/>
        <v>-6094.127182004514</v>
      </c>
      <c r="AG10">
        <f t="shared" si="4"/>
        <v>-18.478222638387511</v>
      </c>
      <c r="AH10">
        <f t="shared" si="5"/>
        <v>-73858.801641288839</v>
      </c>
      <c r="AI10">
        <f t="shared" si="6"/>
        <v>41911.136594158539</v>
      </c>
      <c r="AJ10">
        <f t="shared" si="7"/>
        <v>-2105.0191178148962</v>
      </c>
      <c r="AK10">
        <f t="shared" si="24"/>
        <v>16093.719883461723</v>
      </c>
      <c r="AL10">
        <f t="shared" si="8"/>
        <v>55899.837359805366</v>
      </c>
      <c r="AN10">
        <f t="shared" si="9"/>
        <v>72346.914863919446</v>
      </c>
      <c r="AO10">
        <f t="shared" si="9"/>
        <v>-3617.3457431959728</v>
      </c>
      <c r="AP10">
        <f t="shared" si="9"/>
        <v>-10.968284383722436</v>
      </c>
      <c r="AQ10">
        <f t="shared" si="9"/>
        <v>-43841.031493995171</v>
      </c>
      <c r="AR10">
        <f t="shared" si="9"/>
        <v>24877.569342344595</v>
      </c>
      <c r="AS10">
        <f t="shared" si="9"/>
        <v>-1249.4950823571796</v>
      </c>
      <c r="AT10">
        <f t="shared" si="9"/>
        <v>9552.8936915753275</v>
      </c>
      <c r="AU10">
        <f t="shared" si="9"/>
        <v>33180.967951562743</v>
      </c>
      <c r="AW10">
        <v>7</v>
      </c>
      <c r="AX10">
        <f>(R10*SUMPRODUCT(K11:$K$23, X11:$X$23)-$AZ$3*SUMPRODUCT(K10:$K$22, W11:$W$23))/Z10</f>
        <v>260933.71077034247</v>
      </c>
    </row>
    <row r="11" spans="1:52" x14ac:dyDescent="0.25">
      <c r="A11" t="s">
        <v>33</v>
      </c>
      <c r="C11" s="7">
        <f>AU25</f>
        <v>296167.00591860397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164900.2531592052</v>
      </c>
      <c r="P11">
        <f t="shared" si="22"/>
        <v>8245.0126579602602</v>
      </c>
      <c r="Q11" s="4">
        <f t="shared" si="23"/>
        <v>25</v>
      </c>
      <c r="R11">
        <f t="shared" si="0"/>
        <v>2000000</v>
      </c>
      <c r="S11">
        <f t="shared" si="1"/>
        <v>274140.12322125264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192863.64805900003</v>
      </c>
      <c r="AC11">
        <f t="shared" si="2"/>
        <v>189879.58108181326</v>
      </c>
      <c r="AE11">
        <f t="shared" si="3"/>
        <v>114216.00976258496</v>
      </c>
      <c r="AF11">
        <f t="shared" si="4"/>
        <v>-5710.8004881292482</v>
      </c>
      <c r="AG11">
        <f t="shared" si="4"/>
        <v>-17.315923956210298</v>
      </c>
      <c r="AH11">
        <f t="shared" si="5"/>
        <v>-78201.31646346701</v>
      </c>
      <c r="AI11">
        <f t="shared" si="6"/>
        <v>30286.576887032497</v>
      </c>
      <c r="AJ11">
        <f t="shared" si="7"/>
        <v>2984.0669771867688</v>
      </c>
      <c r="AK11">
        <f t="shared" si="24"/>
        <v>15520.496152672969</v>
      </c>
      <c r="AL11">
        <f t="shared" si="8"/>
        <v>48791.140016892234</v>
      </c>
      <c r="AN11">
        <f t="shared" si="9"/>
        <v>64475.721894497437</v>
      </c>
      <c r="AO11">
        <f t="shared" si="9"/>
        <v>-3223.7860947248719</v>
      </c>
      <c r="AP11">
        <f t="shared" si="9"/>
        <v>-9.7749579911573079</v>
      </c>
      <c r="AQ11">
        <f t="shared" si="9"/>
        <v>-44145.180194640074</v>
      </c>
      <c r="AR11">
        <f t="shared" si="9"/>
        <v>17096.980647141339</v>
      </c>
      <c r="AS11">
        <f t="shared" si="9"/>
        <v>1684.5263018343892</v>
      </c>
      <c r="AT11">
        <f t="shared" si="9"/>
        <v>8761.4266658803281</v>
      </c>
      <c r="AU11">
        <f t="shared" si="9"/>
        <v>27542.933614856054</v>
      </c>
      <c r="AW11">
        <v>8</v>
      </c>
      <c r="AX11">
        <f>(R11*SUMPRODUCT(K12:$K$23, X12:$X$23)-$AZ$3*SUMPRODUCT(K11:$K$22, W12:$W$23))/Z11</f>
        <v>274140.12322125264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164900.2531592052</v>
      </c>
      <c r="P12">
        <f t="shared" si="22"/>
        <v>8245.0126579602602</v>
      </c>
      <c r="Q12" s="4">
        <f t="shared" si="23"/>
        <v>25</v>
      </c>
      <c r="R12">
        <f t="shared" si="0"/>
        <v>2000000</v>
      </c>
      <c r="S12">
        <f t="shared" si="1"/>
        <v>283094.66536577075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189879.58108181326</v>
      </c>
      <c r="AC12">
        <f t="shared" si="2"/>
        <v>182498.84753195086</v>
      </c>
      <c r="AE12">
        <f t="shared" si="3"/>
        <v>106304.03833431116</v>
      </c>
      <c r="AF12">
        <f t="shared" si="4"/>
        <v>-5315.2019167155586</v>
      </c>
      <c r="AG12">
        <f t="shared" si="4"/>
        <v>-16.116415271915695</v>
      </c>
      <c r="AH12">
        <f t="shared" si="5"/>
        <v>-82107.955578599736</v>
      </c>
      <c r="AI12">
        <f t="shared" si="6"/>
        <v>18864.764423723958</v>
      </c>
      <c r="AJ12">
        <f t="shared" si="7"/>
        <v>7380.7335498624016</v>
      </c>
      <c r="AK12">
        <f t="shared" si="24"/>
        <v>15096.070868219322</v>
      </c>
      <c r="AL12">
        <f t="shared" si="8"/>
        <v>41341.568841805682</v>
      </c>
      <c r="AN12">
        <f t="shared" si="9"/>
        <v>57048.540438655575</v>
      </c>
      <c r="AO12">
        <f t="shared" si="9"/>
        <v>-2852.4270219327791</v>
      </c>
      <c r="AP12">
        <f t="shared" si="9"/>
        <v>-8.6489467641352391</v>
      </c>
      <c r="AQ12">
        <f t="shared" si="9"/>
        <v>-44063.603768561719</v>
      </c>
      <c r="AR12">
        <f t="shared" si="9"/>
        <v>10123.860701396947</v>
      </c>
      <c r="AS12">
        <f t="shared" si="9"/>
        <v>3960.9038657787655</v>
      </c>
      <c r="AT12">
        <f t="shared" si="9"/>
        <v>8101.3743493171969</v>
      </c>
      <c r="AU12">
        <f t="shared" si="9"/>
        <v>22186.13891649291</v>
      </c>
      <c r="AW12">
        <v>9</v>
      </c>
      <c r="AX12">
        <f>(R12*SUMPRODUCT(K13:$K$23, X13:$X$23)-$AZ$3*SUMPRODUCT(K12:$K$22, W13:$W$23))/Z12</f>
        <v>283094.66536577075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164900.2531592052</v>
      </c>
      <c r="P13">
        <f t="shared" si="22"/>
        <v>8245.0126579602602</v>
      </c>
      <c r="Q13" s="4">
        <f t="shared" si="23"/>
        <v>25</v>
      </c>
      <c r="R13">
        <f t="shared" si="0"/>
        <v>2000000</v>
      </c>
      <c r="S13">
        <f t="shared" si="1"/>
        <v>287934.55417054036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182498.84753195086</v>
      </c>
      <c r="AC13">
        <f t="shared" si="2"/>
        <v>171502.96668570393</v>
      </c>
      <c r="AE13">
        <f t="shared" si="3"/>
        <v>98219.82882706348</v>
      </c>
      <c r="AF13">
        <f t="shared" si="4"/>
        <v>-4910.9914413531742</v>
      </c>
      <c r="AG13">
        <f t="shared" si="4"/>
        <v>-14.890794123317052</v>
      </c>
      <c r="AH13">
        <f t="shared" si="5"/>
        <v>-85156.559670359027</v>
      </c>
      <c r="AI13">
        <f t="shared" si="6"/>
        <v>8137.3869212279533</v>
      </c>
      <c r="AJ13">
        <f t="shared" si="7"/>
        <v>10995.880846246931</v>
      </c>
      <c r="AK13">
        <f t="shared" si="24"/>
        <v>14259.257310243083</v>
      </c>
      <c r="AL13">
        <f t="shared" si="8"/>
        <v>33392.525077717968</v>
      </c>
      <c r="AN13">
        <f t="shared" si="9"/>
        <v>50118.962665566891</v>
      </c>
      <c r="AO13">
        <f t="shared" si="9"/>
        <v>-2505.9481332783448</v>
      </c>
      <c r="AP13">
        <f t="shared" si="9"/>
        <v>-7.5983756400268918</v>
      </c>
      <c r="AQ13">
        <f t="shared" si="9"/>
        <v>-43453.124341740353</v>
      </c>
      <c r="AR13">
        <f t="shared" si="9"/>
        <v>4152.2918149081588</v>
      </c>
      <c r="AS13">
        <f t="shared" si="9"/>
        <v>5610.9051317774383</v>
      </c>
      <c r="AT13">
        <f t="shared" si="9"/>
        <v>7276.1192246536248</v>
      </c>
      <c r="AU13">
        <f t="shared" si="9"/>
        <v>17039.316171339222</v>
      </c>
      <c r="AW13">
        <v>10</v>
      </c>
      <c r="AX13">
        <f>(R13*SUMPRODUCT(K14:$K$23, X14:$X$23)-$AZ$3*SUMPRODUCT(K13:$K$22, W14:$W$23))/Z13</f>
        <v>287934.55417054036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164900.2531592052</v>
      </c>
      <c r="P14">
        <f t="shared" si="22"/>
        <v>8245.0126579602602</v>
      </c>
      <c r="Q14" s="4">
        <f t="shared" si="23"/>
        <v>25</v>
      </c>
      <c r="R14">
        <f t="shared" si="0"/>
        <v>2000000</v>
      </c>
      <c r="S14">
        <f t="shared" si="1"/>
        <v>288490.69551620667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171502.96668570393</v>
      </c>
      <c r="AC14">
        <f t="shared" si="2"/>
        <v>157470.25584010113</v>
      </c>
      <c r="AE14">
        <f t="shared" si="3"/>
        <v>90009.436895751584</v>
      </c>
      <c r="AF14">
        <f t="shared" si="4"/>
        <v>-4500.4718447875794</v>
      </c>
      <c r="AG14">
        <f t="shared" si="4"/>
        <v>-13.646042860960733</v>
      </c>
      <c r="AH14">
        <f t="shared" si="5"/>
        <v>-87667.465689851888</v>
      </c>
      <c r="AI14">
        <f t="shared" si="6"/>
        <v>-2172.1466817488399</v>
      </c>
      <c r="AJ14">
        <f t="shared" si="7"/>
        <v>14032.710845602793</v>
      </c>
      <c r="AK14">
        <f t="shared" si="24"/>
        <v>13210.413291264733</v>
      </c>
      <c r="AL14">
        <f t="shared" si="8"/>
        <v>25070.977455118686</v>
      </c>
      <c r="AN14">
        <f t="shared" si="9"/>
        <v>43684.057769095314</v>
      </c>
      <c r="AO14">
        <f t="shared" si="9"/>
        <v>-2184.2028884547658</v>
      </c>
      <c r="AP14">
        <f t="shared" si="9"/>
        <v>-6.6228002886872384</v>
      </c>
      <c r="AQ14">
        <f t="shared" si="9"/>
        <v>-42547.434666224763</v>
      </c>
      <c r="AR14">
        <f t="shared" si="9"/>
        <v>-1054.202585872901</v>
      </c>
      <c r="AS14">
        <f t="shared" si="9"/>
        <v>6810.4609069635944</v>
      </c>
      <c r="AT14">
        <f t="shared" si="9"/>
        <v>6411.3772652261896</v>
      </c>
      <c r="AU14">
        <f t="shared" si="9"/>
        <v>12167.635586316883</v>
      </c>
      <c r="AW14">
        <v>11</v>
      </c>
      <c r="AX14">
        <f>(R14*SUMPRODUCT(K15:$K$23, X15:$X$23)-$AZ$3*SUMPRODUCT(K14:$K$22, W15:$W$23))/Z14</f>
        <v>288490.69551620667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164900.2531592052</v>
      </c>
      <c r="P15">
        <f t="shared" si="22"/>
        <v>8245.0126579602602</v>
      </c>
      <c r="Q15" s="4">
        <f t="shared" si="23"/>
        <v>25</v>
      </c>
      <c r="R15">
        <f t="shared" si="0"/>
        <v>2000000</v>
      </c>
      <c r="S15">
        <f t="shared" si="1"/>
        <v>284327.874659013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157470.25584010113</v>
      </c>
      <c r="AC15">
        <f t="shared" si="2"/>
        <v>140874.32420812358</v>
      </c>
      <c r="AE15">
        <f t="shared" si="3"/>
        <v>81702.195936331991</v>
      </c>
      <c r="AF15">
        <f t="shared" si="4"/>
        <v>-4085.1097968166</v>
      </c>
      <c r="AG15">
        <f t="shared" si="4"/>
        <v>-12.386608627194086</v>
      </c>
      <c r="AH15">
        <f t="shared" si="5"/>
        <v>-89837.904412563337</v>
      </c>
      <c r="AI15">
        <f t="shared" si="6"/>
        <v>-12233.204881675134</v>
      </c>
      <c r="AJ15">
        <f t="shared" si="7"/>
        <v>16595.931631977553</v>
      </c>
      <c r="AK15">
        <f t="shared" si="24"/>
        <v>12201.033048742098</v>
      </c>
      <c r="AL15">
        <f t="shared" si="8"/>
        <v>16563.759799044517</v>
      </c>
      <c r="AN15">
        <f t="shared" si="9"/>
        <v>37695.907429805309</v>
      </c>
      <c r="AO15">
        <f t="shared" si="9"/>
        <v>-1884.7953714902656</v>
      </c>
      <c r="AP15">
        <f t="shared" si="9"/>
        <v>-5.7149559669582919</v>
      </c>
      <c r="AQ15">
        <f t="shared" si="9"/>
        <v>-41449.575370810075</v>
      </c>
      <c r="AR15">
        <f t="shared" si="9"/>
        <v>-5644.1782684619866</v>
      </c>
      <c r="AS15">
        <f t="shared" si="9"/>
        <v>7657.0610537556831</v>
      </c>
      <c r="AT15">
        <f t="shared" si="9"/>
        <v>5629.3347697996496</v>
      </c>
      <c r="AU15">
        <f t="shared" si="9"/>
        <v>7642.2175550933471</v>
      </c>
      <c r="AW15">
        <v>12</v>
      </c>
      <c r="AX15">
        <f>(R15*SUMPRODUCT(K16:$K$23, X16:$X$23)-$AZ$3*SUMPRODUCT(K15:$K$22, W16:$W$23))/Z15</f>
        <v>284327.874659013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164900.2531592052</v>
      </c>
      <c r="P16">
        <f t="shared" si="22"/>
        <v>8245.0126579602602</v>
      </c>
      <c r="Q16" s="4">
        <f t="shared" si="23"/>
        <v>25</v>
      </c>
      <c r="R16">
        <f t="shared" si="0"/>
        <v>2000000</v>
      </c>
      <c r="S16">
        <f t="shared" si="1"/>
        <v>275461.26777848619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140874.32420812358</v>
      </c>
      <c r="AC16">
        <f t="shared" si="2"/>
        <v>122615.15243831227</v>
      </c>
      <c r="AE16">
        <f t="shared" si="3"/>
        <v>73401.497935788473</v>
      </c>
      <c r="AF16">
        <f t="shared" si="4"/>
        <v>-3670.0748967894237</v>
      </c>
      <c r="AG16">
        <f t="shared" si="4"/>
        <v>-11.128166350497048</v>
      </c>
      <c r="AH16">
        <f t="shared" si="5"/>
        <v>-90766.095234007735</v>
      </c>
      <c r="AI16">
        <f t="shared" si="6"/>
        <v>-21045.800361359172</v>
      </c>
      <c r="AJ16">
        <f t="shared" si="7"/>
        <v>18259.171769811306</v>
      </c>
      <c r="AK16">
        <f t="shared" si="24"/>
        <v>11520.13437441761</v>
      </c>
      <c r="AL16">
        <f t="shared" si="8"/>
        <v>8733.5057828697445</v>
      </c>
      <c r="AN16">
        <f t="shared" si="9"/>
        <v>32109.714916715067</v>
      </c>
      <c r="AO16">
        <f t="shared" si="9"/>
        <v>-1605.4857458357533</v>
      </c>
      <c r="AP16">
        <f t="shared" si="9"/>
        <v>-4.8680511857241218</v>
      </c>
      <c r="AQ16">
        <f t="shared" si="9"/>
        <v>-39705.912331884232</v>
      </c>
      <c r="AR16">
        <f t="shared" si="9"/>
        <v>-9206.5512121906377</v>
      </c>
      <c r="AS16">
        <f t="shared" si="9"/>
        <v>7987.5318165422777</v>
      </c>
      <c r="AT16">
        <f t="shared" si="9"/>
        <v>5039.5188241034857</v>
      </c>
      <c r="AU16">
        <f t="shared" si="9"/>
        <v>3820.4994284551253</v>
      </c>
      <c r="AW16">
        <v>13</v>
      </c>
      <c r="AX16">
        <f>(R16*SUMPRODUCT(K17:$K$23, X17:$X$23)-$AZ$3*SUMPRODUCT(K16:$K$22, W17:$W$23))/Z16</f>
        <v>275461.26777848619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164900.2531592052</v>
      </c>
      <c r="P17">
        <f t="shared" si="22"/>
        <v>8245.0126579602602</v>
      </c>
      <c r="Q17" s="4">
        <f t="shared" si="23"/>
        <v>25</v>
      </c>
      <c r="R17">
        <f t="shared" si="0"/>
        <v>2000000</v>
      </c>
      <c r="S17">
        <f t="shared" si="1"/>
        <v>262095.03585086323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122615.15243831227</v>
      </c>
      <c r="AC17">
        <f t="shared" si="2"/>
        <v>103659.61792594061</v>
      </c>
      <c r="AE17">
        <f t="shared" si="3"/>
        <v>65218.69894590677</v>
      </c>
      <c r="AF17">
        <f t="shared" si="4"/>
        <v>-3260.9349472953386</v>
      </c>
      <c r="AG17">
        <f t="shared" si="4"/>
        <v>-9.8875983657436368</v>
      </c>
      <c r="AH17">
        <f t="shared" si="5"/>
        <v>-90342.905699875249</v>
      </c>
      <c r="AI17">
        <f t="shared" si="6"/>
        <v>-28395.029299629561</v>
      </c>
      <c r="AJ17">
        <f t="shared" si="7"/>
        <v>18955.534512371669</v>
      </c>
      <c r="AK17">
        <f t="shared" si="24"/>
        <v>11388.148944158193</v>
      </c>
      <c r="AL17">
        <f t="shared" si="8"/>
        <v>1948.6541569003002</v>
      </c>
      <c r="AN17">
        <f t="shared" si="9"/>
        <v>26872.11443703463</v>
      </c>
      <c r="AO17">
        <f t="shared" si="9"/>
        <v>-1343.6057218517317</v>
      </c>
      <c r="AP17">
        <f t="shared" si="9"/>
        <v>-4.0739953278135026</v>
      </c>
      <c r="AQ17">
        <f t="shared" si="9"/>
        <v>-37224.062113763503</v>
      </c>
      <c r="AR17">
        <f t="shared" si="9"/>
        <v>-11699.627393908419</v>
      </c>
      <c r="AS17">
        <f t="shared" si="9"/>
        <v>7810.2645539447722</v>
      </c>
      <c r="AT17">
        <f t="shared" si="9"/>
        <v>4692.2684230060158</v>
      </c>
      <c r="AU17">
        <f t="shared" si="9"/>
        <v>802.90558304237049</v>
      </c>
      <c r="AW17">
        <v>14</v>
      </c>
      <c r="AX17">
        <f>(R17*SUMPRODUCT(K18:$K$23, X18:$X$23)-$AZ$3*SUMPRODUCT(K17:$K$22, W18:$W$23))/Z17</f>
        <v>262095.03585086323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164900.2531592052</v>
      </c>
      <c r="P18">
        <f t="shared" si="22"/>
        <v>8245.0126579602602</v>
      </c>
      <c r="Q18" s="4">
        <f t="shared" si="23"/>
        <v>25</v>
      </c>
      <c r="R18">
        <f t="shared" si="0"/>
        <v>2000000</v>
      </c>
      <c r="S18">
        <f t="shared" si="1"/>
        <v>243941.70159036259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103659.61792594061</v>
      </c>
      <c r="AC18">
        <f t="shared" si="2"/>
        <v>84650.405437143141</v>
      </c>
      <c r="AE18">
        <f t="shared" si="3"/>
        <v>57222.169049450204</v>
      </c>
      <c r="AF18">
        <f t="shared" si="4"/>
        <v>-2861.1084524725102</v>
      </c>
      <c r="AG18">
        <f t="shared" si="4"/>
        <v>-8.6752700425214453</v>
      </c>
      <c r="AH18">
        <f t="shared" si="5"/>
        <v>-89076.187165180541</v>
      </c>
      <c r="AI18">
        <f t="shared" si="6"/>
        <v>-34723.801838245367</v>
      </c>
      <c r="AJ18">
        <f t="shared" si="7"/>
        <v>19009.212488797464</v>
      </c>
      <c r="AK18">
        <f t="shared" si="24"/>
        <v>11077.249564456572</v>
      </c>
      <c r="AL18">
        <f t="shared" si="8"/>
        <v>-4637.3397849913308</v>
      </c>
      <c r="AN18">
        <f t="shared" si="9"/>
        <v>22032.798442944943</v>
      </c>
      <c r="AO18">
        <f t="shared" si="9"/>
        <v>-1101.639922147247</v>
      </c>
      <c r="AP18">
        <f t="shared" si="9"/>
        <v>-3.3403221069759486</v>
      </c>
      <c r="AQ18">
        <f t="shared" si="9"/>
        <v>-34297.855367566131</v>
      </c>
      <c r="AR18">
        <f t="shared" si="9"/>
        <v>-13370.037168875409</v>
      </c>
      <c r="AS18">
        <f t="shared" si="9"/>
        <v>7319.2986963294861</v>
      </c>
      <c r="AT18">
        <f t="shared" si="9"/>
        <v>4265.1792305348881</v>
      </c>
      <c r="AU18">
        <f t="shared" si="9"/>
        <v>-1785.5592420110354</v>
      </c>
      <c r="AW18">
        <v>15</v>
      </c>
      <c r="AX18">
        <f>(R18*SUMPRODUCT(K19:$K$23, X19:$X$23)-$AZ$3*SUMPRODUCT(K18:$K$22, W19:$W$23))/Z18</f>
        <v>243941.70159036259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164900.2531592052</v>
      </c>
      <c r="P19">
        <f t="shared" si="22"/>
        <v>8245.0126579602602</v>
      </c>
      <c r="Q19" s="4">
        <f t="shared" si="23"/>
        <v>25</v>
      </c>
      <c r="R19">
        <f t="shared" si="0"/>
        <v>2000000</v>
      </c>
      <c r="S19">
        <f t="shared" si="1"/>
        <v>220007.97147505154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84650.405437143141</v>
      </c>
      <c r="AC19">
        <f t="shared" si="2"/>
        <v>66026.104058010955</v>
      </c>
      <c r="AE19">
        <f t="shared" si="3"/>
        <v>49487.84901421937</v>
      </c>
      <c r="AF19">
        <f t="shared" si="4"/>
        <v>-2474.3924507109687</v>
      </c>
      <c r="AG19">
        <f t="shared" si="4"/>
        <v>-7.5026945177641196</v>
      </c>
      <c r="AH19">
        <f t="shared" si="5"/>
        <v>-86865.825946568933</v>
      </c>
      <c r="AI19">
        <f t="shared" si="6"/>
        <v>-39859.8720775783</v>
      </c>
      <c r="AJ19">
        <f t="shared" si="7"/>
        <v>18624.301379132186</v>
      </c>
      <c r="AK19">
        <f t="shared" si="24"/>
        <v>9664.1274708478231</v>
      </c>
      <c r="AL19">
        <f t="shared" si="8"/>
        <v>-11571.443227598291</v>
      </c>
      <c r="AN19">
        <f t="shared" si="9"/>
        <v>17751.797379356416</v>
      </c>
      <c r="AO19">
        <f t="shared" si="9"/>
        <v>-887.58986896782085</v>
      </c>
      <c r="AP19">
        <f t="shared" si="9"/>
        <v>-2.6912932271574048</v>
      </c>
      <c r="AQ19">
        <f t="shared" si="9"/>
        <v>-31159.659837930361</v>
      </c>
      <c r="AR19">
        <f t="shared" si="9"/>
        <v>-14298.143620768926</v>
      </c>
      <c r="AS19">
        <f t="shared" si="9"/>
        <v>6680.7273098377564</v>
      </c>
      <c r="AT19">
        <f t="shared" si="9"/>
        <v>3466.6213247916589</v>
      </c>
      <c r="AU19">
        <f t="shared" si="9"/>
        <v>-4150.7949861395109</v>
      </c>
      <c r="AW19">
        <v>16</v>
      </c>
      <c r="AX19">
        <f>(R19*SUMPRODUCT(K20:$K$23, X20:$X$23)-$AZ$3*SUMPRODUCT(K19:$K$22, W20:$W$23))/Z19</f>
        <v>220007.97147505154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164900.2531592052</v>
      </c>
      <c r="P20">
        <f t="shared" si="22"/>
        <v>8245.0126579602602</v>
      </c>
      <c r="Q20" s="4">
        <f t="shared" si="23"/>
        <v>25</v>
      </c>
      <c r="R20">
        <f t="shared" si="0"/>
        <v>2000000</v>
      </c>
      <c r="S20">
        <f t="shared" si="1"/>
        <v>186621.53116906618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66026.104058010955</v>
      </c>
      <c r="AC20">
        <f t="shared" si="2"/>
        <v>47631.966615305522</v>
      </c>
      <c r="AE20">
        <f t="shared" si="3"/>
        <v>42087.980438972161</v>
      </c>
      <c r="AF20">
        <f t="shared" si="4"/>
        <v>-2104.3990219486082</v>
      </c>
      <c r="AG20">
        <f t="shared" si="4"/>
        <v>-6.380824109217369</v>
      </c>
      <c r="AH20">
        <f t="shared" si="5"/>
        <v>-83747.477069528773</v>
      </c>
      <c r="AI20">
        <f t="shared" si="6"/>
        <v>-43770.276476614439</v>
      </c>
      <c r="AJ20">
        <f t="shared" si="7"/>
        <v>18394.137442705432</v>
      </c>
      <c r="AK20">
        <f t="shared" si="24"/>
        <v>5756.325921294374</v>
      </c>
      <c r="AL20">
        <f t="shared" si="8"/>
        <v>-19619.813112614633</v>
      </c>
      <c r="AN20">
        <f t="shared" si="9"/>
        <v>14319.82250689427</v>
      </c>
      <c r="AO20">
        <f t="shared" si="9"/>
        <v>-715.99112534471351</v>
      </c>
      <c r="AP20">
        <f t="shared" si="9"/>
        <v>-2.1709824928329557</v>
      </c>
      <c r="AQ20">
        <f t="shared" si="9"/>
        <v>-28493.859637070698</v>
      </c>
      <c r="AR20">
        <f t="shared" si="9"/>
        <v>-14892.199238013975</v>
      </c>
      <c r="AS20">
        <f t="shared" si="9"/>
        <v>6258.3374303001465</v>
      </c>
      <c r="AT20">
        <f t="shared" si="9"/>
        <v>1958.506077626924</v>
      </c>
      <c r="AU20">
        <f t="shared" si="9"/>
        <v>-6675.3557300869043</v>
      </c>
      <c r="AW20">
        <v>17</v>
      </c>
      <c r="AX20">
        <f>(R20*SUMPRODUCT(K21:$K$23, X21:$X$23)-$AZ$3*SUMPRODUCT(K20:$K$22, W21:$W$23))/Z20</f>
        <v>186621.53116906618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164900.2531592052</v>
      </c>
      <c r="P21">
        <f t="shared" si="22"/>
        <v>8245.0126579602602</v>
      </c>
      <c r="Q21" s="4">
        <f t="shared" si="23"/>
        <v>25</v>
      </c>
      <c r="R21">
        <f t="shared" si="0"/>
        <v>2000000</v>
      </c>
      <c r="S21">
        <f t="shared" si="1"/>
        <v>140905.54112209502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47631.966615305522</v>
      </c>
      <c r="AC21">
        <f t="shared" si="2"/>
        <v>29989.982097186712</v>
      </c>
      <c r="AE21">
        <f t="shared" si="3"/>
        <v>35096.956448156692</v>
      </c>
      <c r="AF21">
        <f t="shared" si="4"/>
        <v>-1754.8478224078344</v>
      </c>
      <c r="AG21">
        <f t="shared" si="4"/>
        <v>-5.3209373205558173</v>
      </c>
      <c r="AH21">
        <f t="shared" si="5"/>
        <v>-79686.283805550178</v>
      </c>
      <c r="AI21">
        <f t="shared" si="6"/>
        <v>-46349.496117121875</v>
      </c>
      <c r="AJ21">
        <f t="shared" si="7"/>
        <v>17641.98451811881</v>
      </c>
      <c r="AK21">
        <f t="shared" si="24"/>
        <v>4153.9700598660911</v>
      </c>
      <c r="AL21">
        <f t="shared" si="8"/>
        <v>-24553.541539136975</v>
      </c>
      <c r="AN21">
        <f t="shared" si="9"/>
        <v>11358.535517346714</v>
      </c>
      <c r="AO21">
        <f t="shared" si="9"/>
        <v>-567.92677586733566</v>
      </c>
      <c r="AP21">
        <f t="shared" si="9"/>
        <v>-1.7220312430904003</v>
      </c>
      <c r="AQ21">
        <f t="shared" si="9"/>
        <v>-25789.116107195936</v>
      </c>
      <c r="AR21">
        <f t="shared" si="9"/>
        <v>-15000.229396959647</v>
      </c>
      <c r="AS21">
        <f t="shared" si="9"/>
        <v>5709.5294870235903</v>
      </c>
      <c r="AT21">
        <f t="shared" si="9"/>
        <v>1344.3620540909303</v>
      </c>
      <c r="AU21">
        <f t="shared" si="9"/>
        <v>-7946.3378558451268</v>
      </c>
      <c r="AW21">
        <v>18</v>
      </c>
      <c r="AX21">
        <f>(R21*SUMPRODUCT(K22:$K$23, X22:$X$23)-$AZ$3*SUMPRODUCT(K21:$K$22, W22:$W$23))/Z21</f>
        <v>140905.54112209502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164900.2531592052</v>
      </c>
      <c r="P22">
        <f t="shared" si="22"/>
        <v>8245.0126579602602</v>
      </c>
      <c r="Q22" s="4">
        <f t="shared" si="23"/>
        <v>25</v>
      </c>
      <c r="R22">
        <f t="shared" si="0"/>
        <v>2000000</v>
      </c>
      <c r="S22">
        <f t="shared" si="1"/>
        <v>80114.925700736756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29989.982097186712</v>
      </c>
      <c r="AC22">
        <f t="shared" si="2"/>
        <v>13893.256722540638</v>
      </c>
      <c r="AE22">
        <f t="shared" si="3"/>
        <v>28596.438562654901</v>
      </c>
      <c r="AF22">
        <f t="shared" si="4"/>
        <v>-1429.8219281327451</v>
      </c>
      <c r="AG22">
        <f t="shared" si="4"/>
        <v>-4.335414593791751</v>
      </c>
      <c r="AH22">
        <f t="shared" si="5"/>
        <v>-74585.068284680645</v>
      </c>
      <c r="AI22">
        <f t="shared" si="6"/>
        <v>-47422.78706475228</v>
      </c>
      <c r="AJ22">
        <f t="shared" si="7"/>
        <v>16096.725374646074</v>
      </c>
      <c r="AK22">
        <f t="shared" si="24"/>
        <v>4000.961911219621</v>
      </c>
      <c r="AL22">
        <f t="shared" si="8"/>
        <v>-27325.099778886586</v>
      </c>
      <c r="AN22">
        <f t="shared" si="9"/>
        <v>8649.3018719306765</v>
      </c>
      <c r="AO22">
        <f t="shared" si="9"/>
        <v>-432.4650935965339</v>
      </c>
      <c r="AP22">
        <f t="shared" si="9"/>
        <v>-1.3112929947384755</v>
      </c>
      <c r="AQ22">
        <f t="shared" si="9"/>
        <v>-22559.059909482436</v>
      </c>
      <c r="AR22">
        <f t="shared" si="9"/>
        <v>-14343.53442414303</v>
      </c>
      <c r="AS22">
        <f t="shared" si="9"/>
        <v>4868.6285395237901</v>
      </c>
      <c r="AT22">
        <f t="shared" si="9"/>
        <v>1210.1341666170902</v>
      </c>
      <c r="AU22">
        <f t="shared" si="9"/>
        <v>-8264.77171800215</v>
      </c>
      <c r="AW22">
        <v>19</v>
      </c>
      <c r="AX22">
        <f>(R22*SUMPRODUCT(K23:$K$23, X23:$X$23)-$AZ$3*SUMPRODUCT(K22:$K$22, W23:$W$23))/Z22</f>
        <v>80114.925700736756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164900.2531592052</v>
      </c>
      <c r="P23">
        <f t="shared" si="22"/>
        <v>8245.0126579602602</v>
      </c>
      <c r="Q23" s="4">
        <f t="shared" si="23"/>
        <v>25</v>
      </c>
      <c r="R23">
        <f t="shared" si="0"/>
        <v>2000000</v>
      </c>
      <c r="S23">
        <f t="shared" si="1"/>
        <v>101152.91028832269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13893.256722540638</v>
      </c>
      <c r="AC23">
        <f t="shared" si="2"/>
        <v>13893.256722540638</v>
      </c>
      <c r="AE23">
        <f t="shared" si="3"/>
        <v>22648.894077516808</v>
      </c>
      <c r="AF23">
        <f t="shared" si="4"/>
        <v>-1132.4447038758406</v>
      </c>
      <c r="AG23">
        <f t="shared" si="4"/>
        <v>-3.4337263957457549</v>
      </c>
      <c r="AH23">
        <f t="shared" si="5"/>
        <v>-68666.72416864628</v>
      </c>
      <c r="AI23">
        <f t="shared" si="6"/>
        <v>-47153.708521401059</v>
      </c>
      <c r="AJ23">
        <f t="shared" si="7"/>
        <v>0</v>
      </c>
      <c r="AK23">
        <f t="shared" si="24"/>
        <v>3679.0684633932697</v>
      </c>
      <c r="AL23">
        <f t="shared" si="8"/>
        <v>-43474.64005800779</v>
      </c>
      <c r="AN23">
        <f t="shared" si="9"/>
        <v>6205.6370776363719</v>
      </c>
      <c r="AO23">
        <f t="shared" si="9"/>
        <v>-310.28185388181862</v>
      </c>
      <c r="AP23">
        <f t="shared" si="9"/>
        <v>-0.94081679056687906</v>
      </c>
      <c r="AQ23">
        <f t="shared" si="9"/>
        <v>-18814.197639953825</v>
      </c>
      <c r="AR23">
        <f t="shared" si="9"/>
        <v>-12919.783232989839</v>
      </c>
      <c r="AS23">
        <f t="shared" si="9"/>
        <v>0</v>
      </c>
      <c r="AT23">
        <f t="shared" si="9"/>
        <v>1008.0387850045126</v>
      </c>
      <c r="AU23">
        <f t="shared" si="9"/>
        <v>-11911.744447985327</v>
      </c>
      <c r="AW23">
        <v>20</v>
      </c>
      <c r="AX23">
        <f>(R23*SUMPRODUCT(K$23:$K24, X$23:$X24)-$AZ$3*SUMPRODUCT(K$22:$K23, W$23:$W24))/Z23</f>
        <v>101152.91028832269</v>
      </c>
    </row>
    <row r="25" spans="5:50" x14ac:dyDescent="0.25">
      <c r="AN25" s="8">
        <f t="shared" ref="AN25:AU25" si="25">SUM(AN3:AN23)</f>
        <v>1150167.525452923</v>
      </c>
      <c r="AO25" s="8">
        <f t="shared" si="25"/>
        <v>-181183.56614205005</v>
      </c>
      <c r="AP25" s="8">
        <f t="shared" si="25"/>
        <v>-349.3732200857325</v>
      </c>
      <c r="AQ25" s="8">
        <f t="shared" si="25"/>
        <v>-736261.48731986491</v>
      </c>
      <c r="AR25" s="8">
        <f t="shared" si="25"/>
        <v>232373.09877092234</v>
      </c>
      <c r="AS25" s="8">
        <f t="shared" si="25"/>
        <v>-85273.238748166958</v>
      </c>
      <c r="AT25" s="8">
        <f t="shared" si="25"/>
        <v>149067.14589584849</v>
      </c>
      <c r="AU25" s="9">
        <f t="shared" si="25"/>
        <v>296167.00591860397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A322-16CE-458F-AEA7-DFC19D3520CD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4021.3572862213668</v>
      </c>
      <c r="K3">
        <v>1</v>
      </c>
      <c r="L3" s="2">
        <v>0</v>
      </c>
      <c r="O3">
        <f>$C$3</f>
        <v>4021.3572862213668</v>
      </c>
      <c r="P3">
        <f>O3*C5</f>
        <v>402.1357286221367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4021.3572862213668</v>
      </c>
      <c r="AF3">
        <f t="shared" ref="AF3:AG34" si="3">-$Z3*P3</f>
        <v>-402.1357286221367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3419.22155759923</v>
      </c>
      <c r="AJ3">
        <f t="shared" ref="AJ3:AJ66" si="6">AB3-AC3</f>
        <v>0</v>
      </c>
      <c r="AL3">
        <f t="shared" ref="AL3:AL23" si="7">SUM(AI3:AK3)</f>
        <v>3419.22155759923</v>
      </c>
      <c r="AN3">
        <f t="shared" ref="AN3:AU34" si="8">AE3*$K3</f>
        <v>4021.3572862213668</v>
      </c>
      <c r="AO3">
        <f t="shared" si="8"/>
        <v>-402.1357286221367</v>
      </c>
      <c r="AP3">
        <f t="shared" si="8"/>
        <v>-200</v>
      </c>
      <c r="AQ3">
        <f t="shared" si="8"/>
        <v>0</v>
      </c>
      <c r="AR3">
        <f t="shared" si="8"/>
        <v>3419.22155759923</v>
      </c>
      <c r="AS3">
        <f t="shared" si="8"/>
        <v>0</v>
      </c>
      <c r="AT3">
        <f t="shared" si="8"/>
        <v>0</v>
      </c>
      <c r="AU3">
        <f t="shared" si="8"/>
        <v>3419.22155759923</v>
      </c>
      <c r="AW3">
        <v>0</v>
      </c>
      <c r="AX3">
        <f>IF(Z3&gt;0, (R3*SUMPRODUCT(K3:$K$98, X3:$X$98)-K3*$AZ$3)/Z3, 0)</f>
        <v>0</v>
      </c>
      <c r="AZ3">
        <f>C6*SUMPRODUCT(X4:X98, K4:K98)/1</f>
        <v>1848.3360285099382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50000</v>
      </c>
      <c r="S4">
        <f t="shared" si="1"/>
        <v>125.38037825359598</v>
      </c>
      <c r="U4">
        <f t="shared" ref="U4:U67" si="12">M4</f>
        <v>1.1601210000000001E-3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1.1601210000000001E-3</v>
      </c>
      <c r="Y4">
        <f t="shared" ref="Y4:Y67" si="16">V4*W4</f>
        <v>0.01</v>
      </c>
      <c r="Z4">
        <f t="shared" ref="Z4:Z67" si="17">MAX(0, W4-X4-Y4)</f>
        <v>0.98883987900000003</v>
      </c>
      <c r="AB4">
        <f t="shared" ref="AB4:AB67" si="18">AC3</f>
        <v>0</v>
      </c>
      <c r="AC4">
        <f t="shared" ref="AC4:AC67" si="19">S4*Z4</f>
        <v>123.98111806126008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-58.006050000000002</v>
      </c>
      <c r="AI4">
        <f t="shared" si="5"/>
        <v>-58.006050000000002</v>
      </c>
      <c r="AJ4">
        <f t="shared" si="6"/>
        <v>-123.98111806126008</v>
      </c>
      <c r="AK4">
        <f t="shared" ref="AK4:AK67" si="20">G4*SUM(AB4:AB4, AE4:AF4)</f>
        <v>0</v>
      </c>
      <c r="AL4">
        <f t="shared" si="7"/>
        <v>-181.98716806126009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-54.11516932549678</v>
      </c>
      <c r="AR4">
        <f t="shared" si="8"/>
        <v>-54.11516932549678</v>
      </c>
      <c r="AS4">
        <f t="shared" si="8"/>
        <v>-115.66481767073428</v>
      </c>
      <c r="AT4">
        <f t="shared" si="8"/>
        <v>0</v>
      </c>
      <c r="AU4">
        <f t="shared" si="8"/>
        <v>-169.77998699623109</v>
      </c>
      <c r="AW4">
        <v>1</v>
      </c>
      <c r="AX4">
        <f>IF(Z4&gt;0, (R4*SUMPRODUCT(K4:$K$98, X4:$X$98)-K4*$AZ$3)/Z4, 0)</f>
        <v>125.38037825359598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1.1721139999999999E-3</v>
      </c>
      <c r="Q5" s="4">
        <f t="shared" ref="Q5:Q68" si="22">$C$8</f>
        <v>25</v>
      </c>
      <c r="R5">
        <f t="shared" si="0"/>
        <v>50000</v>
      </c>
      <c r="S5">
        <f t="shared" si="1"/>
        <v>218.5473026275543</v>
      </c>
      <c r="U5">
        <f t="shared" si="12"/>
        <v>1.1721139999999999E-3</v>
      </c>
      <c r="V5">
        <f t="shared" si="13"/>
        <v>0.01</v>
      </c>
      <c r="W5">
        <f t="shared" si="14"/>
        <v>0.98883987900000003</v>
      </c>
      <c r="X5">
        <f t="shared" si="15"/>
        <v>1.1590330659342059E-3</v>
      </c>
      <c r="Y5">
        <f t="shared" si="16"/>
        <v>9.8883987900000008E-3</v>
      </c>
      <c r="Z5">
        <f t="shared" si="17"/>
        <v>0.97779244714406577</v>
      </c>
      <c r="AB5">
        <f t="shared" si="18"/>
        <v>123.98111806126008</v>
      </c>
      <c r="AC5">
        <f t="shared" si="19"/>
        <v>213.69390185293105</v>
      </c>
      <c r="AE5">
        <f t="shared" si="2"/>
        <v>0</v>
      </c>
      <c r="AF5">
        <f t="shared" si="3"/>
        <v>0</v>
      </c>
      <c r="AG5">
        <f t="shared" si="3"/>
        <v>-24.444811178601643</v>
      </c>
      <c r="AH5">
        <f t="shared" si="4"/>
        <v>-57.95165329671029</v>
      </c>
      <c r="AI5">
        <f t="shared" si="5"/>
        <v>-82.39646447531193</v>
      </c>
      <c r="AJ5">
        <f t="shared" si="6"/>
        <v>-89.712783791670972</v>
      </c>
      <c r="AK5">
        <f t="shared" si="20"/>
        <v>5.0832258405116635</v>
      </c>
      <c r="AL5">
        <f t="shared" si="7"/>
        <v>-167.02602242647123</v>
      </c>
      <c r="AN5">
        <f t="shared" si="8"/>
        <v>0</v>
      </c>
      <c r="AO5">
        <f t="shared" si="8"/>
        <v>0</v>
      </c>
      <c r="AP5">
        <f t="shared" si="8"/>
        <v>-20.902954029308866</v>
      </c>
      <c r="AQ5">
        <f t="shared" si="8"/>
        <v>-49.554923371385037</v>
      </c>
      <c r="AR5">
        <f t="shared" si="8"/>
        <v>-70.457877400693903</v>
      </c>
      <c r="AS5">
        <f t="shared" si="8"/>
        <v>-76.714120707963573</v>
      </c>
      <c r="AT5">
        <f t="shared" si="8"/>
        <v>4.3467071718607757</v>
      </c>
      <c r="AU5">
        <f t="shared" si="8"/>
        <v>-142.8252909367967</v>
      </c>
      <c r="AW5">
        <v>2</v>
      </c>
      <c r="AX5">
        <f>IF(Z5&gt;0, (R5*SUMPRODUCT(K5:$K$98, X5:$X$98)-K5*$AZ$3)/Z5, 0)</f>
        <v>218.5473026275543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1.1871049999999999E-3</v>
      </c>
      <c r="Q6" s="4">
        <f t="shared" si="22"/>
        <v>25</v>
      </c>
      <c r="R6">
        <f t="shared" si="0"/>
        <v>50000</v>
      </c>
      <c r="S6">
        <f t="shared" si="1"/>
        <v>329.77166977591014</v>
      </c>
      <c r="U6">
        <f t="shared" si="12"/>
        <v>1.1871049999999999E-3</v>
      </c>
      <c r="V6">
        <f t="shared" si="13"/>
        <v>0.01</v>
      </c>
      <c r="W6">
        <f t="shared" si="14"/>
        <v>0.97779244714406577</v>
      </c>
      <c r="X6">
        <f t="shared" si="15"/>
        <v>1.1607423029669562E-3</v>
      </c>
      <c r="Y6">
        <f t="shared" si="16"/>
        <v>9.7779244714406577E-3</v>
      </c>
      <c r="Z6">
        <f t="shared" si="17"/>
        <v>0.96685378036965819</v>
      </c>
      <c r="AB6">
        <f t="shared" si="18"/>
        <v>213.69390185293105</v>
      </c>
      <c r="AC6">
        <f t="shared" si="19"/>
        <v>318.84098558165329</v>
      </c>
      <c r="AE6">
        <f t="shared" si="2"/>
        <v>0</v>
      </c>
      <c r="AF6">
        <f t="shared" si="3"/>
        <v>0</v>
      </c>
      <c r="AG6">
        <f t="shared" si="3"/>
        <v>-24.171344509241454</v>
      </c>
      <c r="AH6">
        <f t="shared" si="4"/>
        <v>-58.037115148347809</v>
      </c>
      <c r="AI6">
        <f t="shared" si="5"/>
        <v>-82.208459657589259</v>
      </c>
      <c r="AJ6">
        <f t="shared" si="6"/>
        <v>-105.14708372872224</v>
      </c>
      <c r="AK6">
        <f t="shared" si="20"/>
        <v>12.501093258396468</v>
      </c>
      <c r="AL6">
        <f t="shared" si="7"/>
        <v>-174.85445012791502</v>
      </c>
      <c r="AN6">
        <f t="shared" si="8"/>
        <v>0</v>
      </c>
      <c r="AO6">
        <f t="shared" si="8"/>
        <v>0</v>
      </c>
      <c r="AP6">
        <f t="shared" si="8"/>
        <v>-18.646017580309259</v>
      </c>
      <c r="AQ6">
        <f t="shared" si="8"/>
        <v>-44.770412707194765</v>
      </c>
      <c r="AR6">
        <f t="shared" si="8"/>
        <v>-63.416430287504028</v>
      </c>
      <c r="AS6">
        <f t="shared" si="8"/>
        <v>-81.111514958318352</v>
      </c>
      <c r="AT6">
        <f t="shared" si="8"/>
        <v>9.6434687189215484</v>
      </c>
      <c r="AU6">
        <f t="shared" si="8"/>
        <v>-134.88447652690081</v>
      </c>
      <c r="AW6">
        <v>3</v>
      </c>
      <c r="AX6">
        <f>IF(Z6&gt;0, (R6*SUMPRODUCT(K6:$K$98, X6:$X$98)-K6*$AZ$3)/Z6, 0)</f>
        <v>329.77166977591014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1.2030949999999999E-3</v>
      </c>
      <c r="Q7" s="4">
        <f t="shared" si="22"/>
        <v>25</v>
      </c>
      <c r="R7">
        <f t="shared" si="0"/>
        <v>50000</v>
      </c>
      <c r="S7">
        <f t="shared" si="1"/>
        <v>421.15099101741947</v>
      </c>
      <c r="U7">
        <f t="shared" si="12"/>
        <v>1.2030949999999999E-3</v>
      </c>
      <c r="V7">
        <f t="shared" si="13"/>
        <v>0.01</v>
      </c>
      <c r="W7">
        <f t="shared" si="14"/>
        <v>0.96685378036965819</v>
      </c>
      <c r="X7">
        <f t="shared" si="15"/>
        <v>1.1632169488938339E-3</v>
      </c>
      <c r="Y7">
        <f t="shared" si="16"/>
        <v>9.6685378036965829E-3</v>
      </c>
      <c r="Z7">
        <f t="shared" si="17"/>
        <v>0.95602202561706773</v>
      </c>
      <c r="AB7">
        <f t="shared" si="18"/>
        <v>318.84098558165329</v>
      </c>
      <c r="AC7">
        <f t="shared" si="19"/>
        <v>402.62962352310888</v>
      </c>
      <c r="AE7">
        <f t="shared" si="2"/>
        <v>0</v>
      </c>
      <c r="AF7">
        <f t="shared" si="3"/>
        <v>0</v>
      </c>
      <c r="AG7">
        <f t="shared" si="3"/>
        <v>-23.900550640426694</v>
      </c>
      <c r="AH7">
        <f t="shared" si="4"/>
        <v>-58.16084744469169</v>
      </c>
      <c r="AI7">
        <f t="shared" si="5"/>
        <v>-82.061398085118384</v>
      </c>
      <c r="AJ7">
        <f t="shared" si="6"/>
        <v>-83.78863794145559</v>
      </c>
      <c r="AK7">
        <f t="shared" si="20"/>
        <v>15.655092392059176</v>
      </c>
      <c r="AL7">
        <f t="shared" si="7"/>
        <v>-150.1949436345148</v>
      </c>
      <c r="AN7">
        <f t="shared" si="8"/>
        <v>0</v>
      </c>
      <c r="AO7">
        <f t="shared" si="8"/>
        <v>0</v>
      </c>
      <c r="AP7">
        <f t="shared" si="8"/>
        <v>-16.774747042112079</v>
      </c>
      <c r="AQ7">
        <f t="shared" si="8"/>
        <v>-40.820545029173267</v>
      </c>
      <c r="AR7">
        <f t="shared" si="8"/>
        <v>-57.59529207128535</v>
      </c>
      <c r="AS7">
        <f t="shared" si="8"/>
        <v>-58.807565884847719</v>
      </c>
      <c r="AT7">
        <f t="shared" si="8"/>
        <v>10.987621948487361</v>
      </c>
      <c r="AU7">
        <f t="shared" si="8"/>
        <v>-105.4152360076457</v>
      </c>
      <c r="AW7">
        <v>4</v>
      </c>
      <c r="AX7">
        <f>IF(Z7&gt;0, (R7*SUMPRODUCT(K7:$K$98, X7:$X$98)-K7*$AZ$3)/Z7, 0)</f>
        <v>421.15099101741947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1.223083E-3</v>
      </c>
      <c r="Q8" s="4">
        <f t="shared" si="22"/>
        <v>25</v>
      </c>
      <c r="R8">
        <f t="shared" si="0"/>
        <v>50000</v>
      </c>
      <c r="S8">
        <f t="shared" si="1"/>
        <v>474.08411188226842</v>
      </c>
      <c r="U8">
        <f t="shared" si="12"/>
        <v>1.223083E-3</v>
      </c>
      <c r="V8">
        <f t="shared" si="13"/>
        <v>0.01</v>
      </c>
      <c r="W8">
        <f t="shared" si="14"/>
        <v>0.95602202561706773</v>
      </c>
      <c r="X8">
        <f t="shared" si="15"/>
        <v>1.1692942871578001E-3</v>
      </c>
      <c r="Y8">
        <f t="shared" si="16"/>
        <v>9.5602202561706779E-3</v>
      </c>
      <c r="Z8">
        <f t="shared" si="17"/>
        <v>0.94529251107373924</v>
      </c>
      <c r="AB8">
        <f t="shared" si="18"/>
        <v>402.62962352310888</v>
      </c>
      <c r="AC8">
        <f t="shared" si="19"/>
        <v>448.14816058135307</v>
      </c>
      <c r="AE8">
        <f t="shared" si="2"/>
        <v>0</v>
      </c>
      <c r="AF8">
        <f t="shared" si="3"/>
        <v>0</v>
      </c>
      <c r="AG8">
        <f t="shared" si="3"/>
        <v>-23.632312776843481</v>
      </c>
      <c r="AH8">
        <f t="shared" si="4"/>
        <v>-58.464714357890003</v>
      </c>
      <c r="AI8">
        <f t="shared" si="5"/>
        <v>-82.09702713473348</v>
      </c>
      <c r="AJ8">
        <f t="shared" si="6"/>
        <v>-45.518537058244192</v>
      </c>
      <c r="AK8">
        <f t="shared" si="20"/>
        <v>8.5760109810422183</v>
      </c>
      <c r="AL8">
        <f t="shared" si="7"/>
        <v>-119.03955321193546</v>
      </c>
      <c r="AN8">
        <f t="shared" si="8"/>
        <v>0</v>
      </c>
      <c r="AO8">
        <f t="shared" si="8"/>
        <v>0</v>
      </c>
      <c r="AP8">
        <f t="shared" si="8"/>
        <v>-15.48257506184491</v>
      </c>
      <c r="AQ8">
        <f t="shared" si="8"/>
        <v>-38.302824487085914</v>
      </c>
      <c r="AR8">
        <f t="shared" si="8"/>
        <v>-53.785399548930819</v>
      </c>
      <c r="AS8">
        <f t="shared" si="8"/>
        <v>-29.821210194890035</v>
      </c>
      <c r="AT8">
        <f t="shared" si="8"/>
        <v>5.6185247292130382</v>
      </c>
      <c r="AU8">
        <f t="shared" si="8"/>
        <v>-77.988085014607819</v>
      </c>
      <c r="AW8">
        <v>5</v>
      </c>
      <c r="AX8">
        <f>IF(Z8&gt;0, (R8*SUMPRODUCT(K8:$K$98, X8:$X$98)-K8*$AZ$3)/Z8, 0)</f>
        <v>474.08411188226842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1.254064E-3</v>
      </c>
      <c r="Q9" s="4">
        <f t="shared" si="22"/>
        <v>25</v>
      </c>
      <c r="R9">
        <f t="shared" si="0"/>
        <v>50000</v>
      </c>
      <c r="S9">
        <f t="shared" si="1"/>
        <v>507.08870511739315</v>
      </c>
      <c r="U9">
        <f t="shared" si="12"/>
        <v>1.254064E-3</v>
      </c>
      <c r="V9">
        <f t="shared" si="13"/>
        <v>0.01</v>
      </c>
      <c r="W9">
        <f t="shared" si="14"/>
        <v>0.94529251107373924</v>
      </c>
      <c r="X9">
        <f t="shared" si="15"/>
        <v>1.1854573076071778E-3</v>
      </c>
      <c r="Y9">
        <f t="shared" si="16"/>
        <v>9.4529251107373924E-3</v>
      </c>
      <c r="Z9">
        <f t="shared" si="17"/>
        <v>0.93465412865539466</v>
      </c>
      <c r="AB9">
        <f t="shared" si="18"/>
        <v>448.14816058135307</v>
      </c>
      <c r="AC9">
        <f t="shared" si="19"/>
        <v>473.95255183248946</v>
      </c>
      <c r="AE9">
        <f t="shared" si="2"/>
        <v>0</v>
      </c>
      <c r="AF9">
        <f t="shared" si="3"/>
        <v>0</v>
      </c>
      <c r="AG9">
        <f t="shared" si="3"/>
        <v>-23.366353216384866</v>
      </c>
      <c r="AH9">
        <f t="shared" si="4"/>
        <v>-59.272865380358887</v>
      </c>
      <c r="AI9">
        <f t="shared" si="5"/>
        <v>-82.639218596743746</v>
      </c>
      <c r="AJ9">
        <f t="shared" si="6"/>
        <v>-25.804391251136394</v>
      </c>
      <c r="AK9">
        <f t="shared" si="20"/>
        <v>2.6440741474299831</v>
      </c>
      <c r="AL9">
        <f t="shared" si="7"/>
        <v>-105.79953570045015</v>
      </c>
      <c r="AN9">
        <f t="shared" si="8"/>
        <v>0</v>
      </c>
      <c r="AO9">
        <f t="shared" si="8"/>
        <v>0</v>
      </c>
      <c r="AP9">
        <f t="shared" si="8"/>
        <v>-14.497900531503079</v>
      </c>
      <c r="AQ9">
        <f t="shared" si="8"/>
        <v>-36.776475068391839</v>
      </c>
      <c r="AR9">
        <f t="shared" si="8"/>
        <v>-51.274375599894917</v>
      </c>
      <c r="AS9">
        <f t="shared" si="8"/>
        <v>-16.010606968511976</v>
      </c>
      <c r="AT9">
        <f t="shared" si="8"/>
        <v>1.6405437182417757</v>
      </c>
      <c r="AU9">
        <f t="shared" si="8"/>
        <v>-65.644438850165116</v>
      </c>
      <c r="AW9">
        <v>6</v>
      </c>
      <c r="AX9">
        <f>IF(Z9&gt;0, (R9*SUMPRODUCT(K9:$K$98, X9:$X$98)-K9*$AZ$3)/Z9, 0)</f>
        <v>507.08870511739315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1.2910420000000001E-3</v>
      </c>
      <c r="Q10" s="4">
        <f t="shared" si="22"/>
        <v>25</v>
      </c>
      <c r="R10">
        <f t="shared" si="0"/>
        <v>50000</v>
      </c>
      <c r="S10">
        <f t="shared" si="1"/>
        <v>536.77553734568949</v>
      </c>
      <c r="U10">
        <f t="shared" si="12"/>
        <v>1.2910420000000001E-3</v>
      </c>
      <c r="V10">
        <f t="shared" si="13"/>
        <v>0.01</v>
      </c>
      <c r="W10">
        <f t="shared" si="14"/>
        <v>0.93465412865539466</v>
      </c>
      <c r="X10">
        <f t="shared" si="15"/>
        <v>1.2066777355675181E-3</v>
      </c>
      <c r="Y10">
        <f t="shared" si="16"/>
        <v>9.3465412865539471E-3</v>
      </c>
      <c r="Z10">
        <f t="shared" si="17"/>
        <v>0.92410090963327318</v>
      </c>
      <c r="AB10">
        <f t="shared" si="18"/>
        <v>473.95255183248946</v>
      </c>
      <c r="AC10">
        <f t="shared" si="19"/>
        <v>496.03476233004068</v>
      </c>
      <c r="AE10">
        <f t="shared" si="2"/>
        <v>0</v>
      </c>
      <c r="AF10">
        <f t="shared" si="3"/>
        <v>0</v>
      </c>
      <c r="AG10">
        <f t="shared" si="3"/>
        <v>-23.10252274083183</v>
      </c>
      <c r="AH10">
        <f t="shared" si="4"/>
        <v>-60.333886778375906</v>
      </c>
      <c r="AI10">
        <f t="shared" si="5"/>
        <v>-83.436409519207729</v>
      </c>
      <c r="AJ10">
        <f t="shared" si="6"/>
        <v>-22.082210497551216</v>
      </c>
      <c r="AK10">
        <f t="shared" si="20"/>
        <v>1.9432054625132069</v>
      </c>
      <c r="AL10">
        <f t="shared" si="7"/>
        <v>-103.57541455424574</v>
      </c>
      <c r="AN10">
        <f t="shared" si="8"/>
        <v>0</v>
      </c>
      <c r="AO10">
        <f t="shared" si="8"/>
        <v>0</v>
      </c>
      <c r="AP10">
        <f t="shared" si="8"/>
        <v>-13.598523980352962</v>
      </c>
      <c r="AQ10">
        <f t="shared" si="8"/>
        <v>-35.513515791656957</v>
      </c>
      <c r="AR10">
        <f t="shared" si="8"/>
        <v>-49.112039772009915</v>
      </c>
      <c r="AS10">
        <f t="shared" si="8"/>
        <v>-12.997951451398075</v>
      </c>
      <c r="AT10">
        <f t="shared" si="8"/>
        <v>1.1438026217818695</v>
      </c>
      <c r="AU10">
        <f t="shared" si="8"/>
        <v>-60.966188601626122</v>
      </c>
      <c r="AW10">
        <v>7</v>
      </c>
      <c r="AX10">
        <f>IF(Z10&gt;0, (R10*SUMPRODUCT(K10:$K$98, X10:$X$98)-K10*$AZ$3)/Z10, 0)</f>
        <v>536.77553734568949</v>
      </c>
    </row>
    <row r="11" spans="1:52" x14ac:dyDescent="0.25">
      <c r="A11" t="s">
        <v>33</v>
      </c>
      <c r="C11" s="12">
        <f>AU100</f>
        <v>1034.0633021712094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1.3270199999999999E-3</v>
      </c>
      <c r="Q11" s="4">
        <f t="shared" si="22"/>
        <v>25</v>
      </c>
      <c r="R11">
        <f t="shared" si="0"/>
        <v>50000</v>
      </c>
      <c r="S11">
        <f t="shared" si="1"/>
        <v>563.34602667603531</v>
      </c>
      <c r="U11">
        <f t="shared" si="12"/>
        <v>1.3270199999999999E-3</v>
      </c>
      <c r="V11">
        <f t="shared" si="13"/>
        <v>0.01</v>
      </c>
      <c r="W11">
        <f t="shared" si="14"/>
        <v>0.92410090963327318</v>
      </c>
      <c r="X11">
        <f t="shared" si="15"/>
        <v>1.2263003891015462E-3</v>
      </c>
      <c r="Y11">
        <f t="shared" si="16"/>
        <v>9.2410090963327314E-3</v>
      </c>
      <c r="Z11">
        <f t="shared" si="17"/>
        <v>0.9136336001478389</v>
      </c>
      <c r="AB11">
        <f t="shared" si="18"/>
        <v>496.03476233004068</v>
      </c>
      <c r="AC11">
        <f t="shared" si="19"/>
        <v>514.69185848100665</v>
      </c>
      <c r="AE11">
        <f t="shared" si="2"/>
        <v>0</v>
      </c>
      <c r="AF11">
        <f t="shared" si="3"/>
        <v>0</v>
      </c>
      <c r="AG11">
        <f t="shared" si="3"/>
        <v>-22.840840003695973</v>
      </c>
      <c r="AH11">
        <f t="shared" si="4"/>
        <v>-61.315019455077305</v>
      </c>
      <c r="AI11">
        <f t="shared" si="5"/>
        <v>-84.155859458773278</v>
      </c>
      <c r="AJ11">
        <f t="shared" si="6"/>
        <v>-18.65709615096597</v>
      </c>
      <c r="AK11">
        <f t="shared" si="20"/>
        <v>1.1904834295920976</v>
      </c>
      <c r="AL11">
        <f t="shared" si="7"/>
        <v>-101.62247218014716</v>
      </c>
      <c r="AN11">
        <f t="shared" si="8"/>
        <v>0</v>
      </c>
      <c r="AO11">
        <f t="shared" si="8"/>
        <v>0</v>
      </c>
      <c r="AP11">
        <f t="shared" si="8"/>
        <v>-12.775079083292498</v>
      </c>
      <c r="AQ11">
        <f t="shared" si="8"/>
        <v>-34.294019939961963</v>
      </c>
      <c r="AR11">
        <f t="shared" si="8"/>
        <v>-47.069099023254459</v>
      </c>
      <c r="AS11">
        <f t="shared" si="8"/>
        <v>-10.435075012767243</v>
      </c>
      <c r="AT11">
        <f t="shared" si="8"/>
        <v>0.66584766400567441</v>
      </c>
      <c r="AU11">
        <f t="shared" si="8"/>
        <v>-56.838326372016034</v>
      </c>
      <c r="AW11">
        <v>8</v>
      </c>
      <c r="AX11">
        <f>IF(Z11&gt;0, (R11*SUMPRODUCT(K11:$K$98, X11:$X$98)-K11*$AZ$3)/Z11, 0)</f>
        <v>563.34602667603531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1.3729930000000001E-3</v>
      </c>
      <c r="Q12" s="4">
        <f t="shared" si="22"/>
        <v>25</v>
      </c>
      <c r="R12">
        <f t="shared" si="0"/>
        <v>50000</v>
      </c>
      <c r="S12">
        <f t="shared" si="1"/>
        <v>588.7429870915704</v>
      </c>
      <c r="U12">
        <f t="shared" si="12"/>
        <v>1.3729930000000001E-3</v>
      </c>
      <c r="V12">
        <f t="shared" si="13"/>
        <v>0.01</v>
      </c>
      <c r="W12">
        <f t="shared" si="14"/>
        <v>0.9136336001478389</v>
      </c>
      <c r="X12">
        <f t="shared" si="15"/>
        <v>1.2544125375677818E-3</v>
      </c>
      <c r="Y12">
        <f t="shared" si="16"/>
        <v>9.1363360014783887E-3</v>
      </c>
      <c r="Z12">
        <f t="shared" si="17"/>
        <v>0.90324285160879281</v>
      </c>
      <c r="AB12">
        <f t="shared" si="18"/>
        <v>514.69185848100665</v>
      </c>
      <c r="AC12">
        <f t="shared" si="19"/>
        <v>531.77789452526872</v>
      </c>
      <c r="AE12">
        <f t="shared" si="2"/>
        <v>0</v>
      </c>
      <c r="AF12">
        <f t="shared" si="3"/>
        <v>0</v>
      </c>
      <c r="AG12">
        <f t="shared" si="3"/>
        <v>-22.581071290219821</v>
      </c>
      <c r="AH12">
        <f t="shared" si="4"/>
        <v>-62.720626878389091</v>
      </c>
      <c r="AI12">
        <f t="shared" si="5"/>
        <v>-85.301698168608908</v>
      </c>
      <c r="AJ12">
        <f t="shared" si="6"/>
        <v>-17.086036044262073</v>
      </c>
      <c r="AK12">
        <f t="shared" si="20"/>
        <v>1.1837912745063153</v>
      </c>
      <c r="AL12">
        <f t="shared" si="7"/>
        <v>-101.20394293836466</v>
      </c>
      <c r="AN12">
        <f t="shared" si="8"/>
        <v>0</v>
      </c>
      <c r="AO12">
        <f t="shared" si="8"/>
        <v>0</v>
      </c>
      <c r="AP12">
        <f t="shared" si="8"/>
        <v>-12.002079443413253</v>
      </c>
      <c r="AQ12">
        <f t="shared" si="8"/>
        <v>-33.336679950217643</v>
      </c>
      <c r="AR12">
        <f t="shared" si="8"/>
        <v>-45.338759393630895</v>
      </c>
      <c r="AS12">
        <f t="shared" si="8"/>
        <v>-9.0814097940992511</v>
      </c>
      <c r="AT12">
        <f t="shared" si="8"/>
        <v>0.6291976469335131</v>
      </c>
      <c r="AU12">
        <f t="shared" si="8"/>
        <v>-53.790971540796633</v>
      </c>
      <c r="AW12">
        <v>9</v>
      </c>
      <c r="AX12">
        <f>IF(Z12&gt;0, (R12*SUMPRODUCT(K12:$K$98, X12:$X$98)-K12*$AZ$3)/Z12, 0)</f>
        <v>588.7429870915704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1.420964E-3</v>
      </c>
      <c r="Q13" s="4">
        <f t="shared" si="22"/>
        <v>25</v>
      </c>
      <c r="R13">
        <f t="shared" si="0"/>
        <v>50000</v>
      </c>
      <c r="S13">
        <f t="shared" si="1"/>
        <v>612.59369367406759</v>
      </c>
      <c r="U13">
        <f t="shared" si="12"/>
        <v>1.420964E-3</v>
      </c>
      <c r="V13">
        <f t="shared" si="13"/>
        <v>0.01</v>
      </c>
      <c r="W13">
        <f t="shared" si="14"/>
        <v>0.90324285160879281</v>
      </c>
      <c r="X13">
        <f t="shared" si="15"/>
        <v>1.2834755753934367E-3</v>
      </c>
      <c r="Y13">
        <f t="shared" si="16"/>
        <v>9.0324285160879279E-3</v>
      </c>
      <c r="Z13">
        <f t="shared" si="17"/>
        <v>0.8929269475173115</v>
      </c>
      <c r="AB13">
        <f t="shared" si="18"/>
        <v>531.77789452526872</v>
      </c>
      <c r="AC13">
        <f t="shared" si="19"/>
        <v>547.00141696074013</v>
      </c>
      <c r="AE13">
        <f t="shared" si="2"/>
        <v>0</v>
      </c>
      <c r="AF13">
        <f t="shared" si="3"/>
        <v>0</v>
      </c>
      <c r="AG13">
        <f t="shared" si="3"/>
        <v>-22.323173687932787</v>
      </c>
      <c r="AH13">
        <f t="shared" si="4"/>
        <v>-64.173778769671841</v>
      </c>
      <c r="AI13">
        <f t="shared" si="5"/>
        <v>-86.496952457604635</v>
      </c>
      <c r="AJ13">
        <f t="shared" si="6"/>
        <v>-15.223522435471409</v>
      </c>
      <c r="AK13">
        <f t="shared" si="20"/>
        <v>1.0635557890505374</v>
      </c>
      <c r="AL13">
        <f t="shared" si="7"/>
        <v>-100.6569191040255</v>
      </c>
      <c r="AN13">
        <f t="shared" si="8"/>
        <v>0</v>
      </c>
      <c r="AO13">
        <f t="shared" si="8"/>
        <v>0</v>
      </c>
      <c r="AP13">
        <f t="shared" si="8"/>
        <v>-11.27852103247613</v>
      </c>
      <c r="AQ13">
        <f t="shared" si="8"/>
        <v>-32.423047175342717</v>
      </c>
      <c r="AR13">
        <f t="shared" si="8"/>
        <v>-43.701568207818852</v>
      </c>
      <c r="AS13">
        <f t="shared" si="8"/>
        <v>-7.6915057140666141</v>
      </c>
      <c r="AT13">
        <f t="shared" si="8"/>
        <v>0.53734905724908355</v>
      </c>
      <c r="AU13">
        <f t="shared" si="8"/>
        <v>-50.855724864636379</v>
      </c>
      <c r="AW13">
        <v>10</v>
      </c>
      <c r="AX13">
        <f>IF(Z13&gt;0, (R13*SUMPRODUCT(K13:$K$98, X13:$X$98)-K13*$AZ$3)/Z13, 0)</f>
        <v>612.59369367406759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1.47693E-3</v>
      </c>
      <c r="Q14" s="4">
        <f t="shared" si="22"/>
        <v>25</v>
      </c>
      <c r="R14">
        <f t="shared" si="0"/>
        <v>50000</v>
      </c>
      <c r="S14">
        <f t="shared" si="1"/>
        <v>635.07745736323659</v>
      </c>
      <c r="U14">
        <f t="shared" si="12"/>
        <v>1.47693E-3</v>
      </c>
      <c r="V14">
        <f t="shared" si="13"/>
        <v>0.01</v>
      </c>
      <c r="W14">
        <f t="shared" si="14"/>
        <v>0.8929269475173115</v>
      </c>
      <c r="X14">
        <f t="shared" si="15"/>
        <v>1.318790596596743E-3</v>
      </c>
      <c r="Y14">
        <f t="shared" si="16"/>
        <v>8.9292694751731145E-3</v>
      </c>
      <c r="Z14">
        <f t="shared" si="17"/>
        <v>0.88267888744554157</v>
      </c>
      <c r="AB14">
        <f t="shared" si="18"/>
        <v>547.00141696074013</v>
      </c>
      <c r="AC14">
        <f t="shared" si="19"/>
        <v>560.56946350712508</v>
      </c>
      <c r="AE14">
        <f t="shared" si="2"/>
        <v>0</v>
      </c>
      <c r="AF14">
        <f t="shared" si="3"/>
        <v>0</v>
      </c>
      <c r="AG14">
        <f t="shared" si="3"/>
        <v>-22.066972186138539</v>
      </c>
      <c r="AH14">
        <f t="shared" si="4"/>
        <v>-65.939529829837142</v>
      </c>
      <c r="AI14">
        <f t="shared" si="5"/>
        <v>-88.006502015975684</v>
      </c>
      <c r="AJ14">
        <f t="shared" si="6"/>
        <v>-13.568046546384949</v>
      </c>
      <c r="AK14">
        <f t="shared" si="20"/>
        <v>0.98460255052933221</v>
      </c>
      <c r="AL14">
        <f t="shared" si="7"/>
        <v>-100.5899460118313</v>
      </c>
      <c r="AN14">
        <f t="shared" si="8"/>
        <v>0</v>
      </c>
      <c r="AO14">
        <f t="shared" si="8"/>
        <v>0</v>
      </c>
      <c r="AP14">
        <f t="shared" si="8"/>
        <v>-10.599998322953862</v>
      </c>
      <c r="AQ14">
        <f t="shared" si="8"/>
        <v>-31.67443633484497</v>
      </c>
      <c r="AR14">
        <f t="shared" si="8"/>
        <v>-42.274434657798835</v>
      </c>
      <c r="AS14">
        <f t="shared" si="8"/>
        <v>-6.51749000380679</v>
      </c>
      <c r="AT14">
        <f t="shared" si="8"/>
        <v>0.47295955676886781</v>
      </c>
      <c r="AU14">
        <f t="shared" si="8"/>
        <v>-48.318965104836757</v>
      </c>
      <c r="AW14">
        <v>11</v>
      </c>
      <c r="AX14">
        <f>IF(Z14&gt;0, (R14*SUMPRODUCT(K14:$K$98, X14:$X$98)-K14*$AZ$3)/Z14, 0)</f>
        <v>635.07745736323659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1.553883E-3</v>
      </c>
      <c r="Q15" s="4">
        <f t="shared" si="22"/>
        <v>25</v>
      </c>
      <c r="R15">
        <f t="shared" si="0"/>
        <v>50000</v>
      </c>
      <c r="S15">
        <f t="shared" si="1"/>
        <v>658.42498293491383</v>
      </c>
      <c r="U15">
        <f t="shared" si="12"/>
        <v>1.553883E-3</v>
      </c>
      <c r="V15">
        <f t="shared" si="13"/>
        <v>0.01</v>
      </c>
      <c r="W15">
        <f t="shared" si="14"/>
        <v>0.88267888744554157</v>
      </c>
      <c r="X15">
        <f t="shared" si="15"/>
        <v>1.3715797176605405E-3</v>
      </c>
      <c r="Y15">
        <f t="shared" si="16"/>
        <v>8.8267888744554164E-3</v>
      </c>
      <c r="Z15">
        <f t="shared" si="17"/>
        <v>0.87248051885342559</v>
      </c>
      <c r="AB15">
        <f t="shared" si="18"/>
        <v>560.56946350712508</v>
      </c>
      <c r="AC15">
        <f t="shared" si="19"/>
        <v>574.4629707371115</v>
      </c>
      <c r="AE15">
        <f t="shared" si="2"/>
        <v>0</v>
      </c>
      <c r="AF15">
        <f t="shared" si="3"/>
        <v>0</v>
      </c>
      <c r="AG15">
        <f t="shared" si="3"/>
        <v>-21.812012971335641</v>
      </c>
      <c r="AH15">
        <f t="shared" si="4"/>
        <v>-68.57898588302703</v>
      </c>
      <c r="AI15">
        <f t="shared" si="5"/>
        <v>-90.390998854362664</v>
      </c>
      <c r="AJ15">
        <f t="shared" si="6"/>
        <v>-13.893507229986426</v>
      </c>
      <c r="AK15">
        <f t="shared" si="20"/>
        <v>2.2983348003792132</v>
      </c>
      <c r="AL15">
        <f t="shared" si="7"/>
        <v>-101.98617128396988</v>
      </c>
      <c r="AN15">
        <f t="shared" si="8"/>
        <v>0</v>
      </c>
      <c r="AO15">
        <f t="shared" si="8"/>
        <v>0</v>
      </c>
      <c r="AP15">
        <f t="shared" si="8"/>
        <v>-9.9397848235748576</v>
      </c>
      <c r="AQ15">
        <f t="shared" si="8"/>
        <v>-31.25160268298362</v>
      </c>
      <c r="AR15">
        <f t="shared" si="8"/>
        <v>-41.191387506558478</v>
      </c>
      <c r="AS15">
        <f t="shared" si="8"/>
        <v>-6.3313034194656579</v>
      </c>
      <c r="AT15">
        <f t="shared" si="8"/>
        <v>1.0473564910457855</v>
      </c>
      <c r="AU15">
        <f t="shared" si="8"/>
        <v>-46.47533443497835</v>
      </c>
      <c r="AW15">
        <v>12</v>
      </c>
      <c r="AX15">
        <f>IF(Z15&gt;0, (R15*SUMPRODUCT(K15:$K$98, X15:$X$98)-K15*$AZ$3)/Z15, 0)</f>
        <v>658.42498293491383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1.6428289999999999E-3</v>
      </c>
      <c r="Q16" s="4">
        <f t="shared" si="22"/>
        <v>25</v>
      </c>
      <c r="R16">
        <f t="shared" si="0"/>
        <v>50000</v>
      </c>
      <c r="S16">
        <f t="shared" si="1"/>
        <v>682.70095355457818</v>
      </c>
      <c r="U16">
        <f t="shared" si="12"/>
        <v>1.6428289999999999E-3</v>
      </c>
      <c r="V16">
        <f t="shared" si="13"/>
        <v>0.01</v>
      </c>
      <c r="W16">
        <f t="shared" si="14"/>
        <v>0.87248051885342559</v>
      </c>
      <c r="X16">
        <f t="shared" si="15"/>
        <v>1.4333362983074542E-3</v>
      </c>
      <c r="Y16">
        <f t="shared" si="16"/>
        <v>8.7248051885342563E-3</v>
      </c>
      <c r="Z16">
        <f t="shared" si="17"/>
        <v>0.8623223773665839</v>
      </c>
      <c r="AB16">
        <f t="shared" si="18"/>
        <v>574.4629707371115</v>
      </c>
      <c r="AC16">
        <f t="shared" si="19"/>
        <v>588.70830929961767</v>
      </c>
      <c r="AE16">
        <f t="shared" si="2"/>
        <v>0</v>
      </c>
      <c r="AF16">
        <f t="shared" si="3"/>
        <v>0</v>
      </c>
      <c r="AG16">
        <f t="shared" si="3"/>
        <v>-21.558059434164598</v>
      </c>
      <c r="AH16">
        <f t="shared" si="4"/>
        <v>-71.666814915372711</v>
      </c>
      <c r="AI16">
        <f t="shared" si="5"/>
        <v>-93.224874349537316</v>
      </c>
      <c r="AJ16">
        <f t="shared" si="6"/>
        <v>-14.245338562506163</v>
      </c>
      <c r="AK16">
        <f t="shared" si="20"/>
        <v>4.0786870922334924</v>
      </c>
      <c r="AL16">
        <f t="shared" si="7"/>
        <v>-103.39152581980998</v>
      </c>
      <c r="AN16">
        <f t="shared" si="8"/>
        <v>0</v>
      </c>
      <c r="AO16">
        <f t="shared" si="8"/>
        <v>0</v>
      </c>
      <c r="AP16">
        <f t="shared" si="8"/>
        <v>-9.2934042272038404</v>
      </c>
      <c r="AQ16">
        <f t="shared" si="8"/>
        <v>-30.894649062394585</v>
      </c>
      <c r="AR16">
        <f t="shared" si="8"/>
        <v>-40.188053289598429</v>
      </c>
      <c r="AS16">
        <f t="shared" si="8"/>
        <v>-6.140983608429079</v>
      </c>
      <c r="AT16">
        <f t="shared" si="8"/>
        <v>1.7582699398413335</v>
      </c>
      <c r="AU16">
        <f t="shared" si="8"/>
        <v>-44.570766958186177</v>
      </c>
      <c r="AW16">
        <v>13</v>
      </c>
      <c r="AX16">
        <f>IF(Z16&gt;0, (R16*SUMPRODUCT(K16:$K$98, X16:$X$98)-K16*$AZ$3)/Z16, 0)</f>
        <v>682.70095355457818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1.733774E-3</v>
      </c>
      <c r="Q17" s="4">
        <f t="shared" si="22"/>
        <v>25</v>
      </c>
      <c r="R17">
        <f t="shared" si="0"/>
        <v>50000</v>
      </c>
      <c r="S17">
        <f t="shared" si="1"/>
        <v>710.62829342763484</v>
      </c>
      <c r="U17">
        <f t="shared" si="12"/>
        <v>1.733774E-3</v>
      </c>
      <c r="V17">
        <f t="shared" si="13"/>
        <v>0.01</v>
      </c>
      <c r="W17">
        <f t="shared" si="14"/>
        <v>0.8623223773665839</v>
      </c>
      <c r="X17">
        <f t="shared" si="15"/>
        <v>1.4950721174963716E-3</v>
      </c>
      <c r="Y17">
        <f t="shared" si="16"/>
        <v>8.623223773665839E-3</v>
      </c>
      <c r="Z17">
        <f t="shared" si="17"/>
        <v>0.8522040814754217</v>
      </c>
      <c r="AB17">
        <f t="shared" si="18"/>
        <v>588.70830929961767</v>
      </c>
      <c r="AC17">
        <f t="shared" si="19"/>
        <v>605.60033207094398</v>
      </c>
      <c r="AE17">
        <f t="shared" si="2"/>
        <v>0</v>
      </c>
      <c r="AF17">
        <f t="shared" si="3"/>
        <v>0</v>
      </c>
      <c r="AG17">
        <f t="shared" si="3"/>
        <v>-21.305102036885543</v>
      </c>
      <c r="AH17">
        <f t="shared" si="4"/>
        <v>-74.753605874818575</v>
      </c>
      <c r="AI17">
        <f t="shared" si="5"/>
        <v>-96.058707911704118</v>
      </c>
      <c r="AJ17">
        <f t="shared" si="6"/>
        <v>-16.89202277132631</v>
      </c>
      <c r="AK17">
        <f t="shared" si="20"/>
        <v>8.1241746683347245</v>
      </c>
      <c r="AL17">
        <f t="shared" si="7"/>
        <v>-104.82655601469571</v>
      </c>
      <c r="AN17">
        <f t="shared" si="8"/>
        <v>0</v>
      </c>
      <c r="AO17">
        <f t="shared" si="8"/>
        <v>0</v>
      </c>
      <c r="AP17">
        <f t="shared" si="8"/>
        <v>-8.6335378100311964</v>
      </c>
      <c r="AQ17">
        <f t="shared" si="8"/>
        <v>-30.292653921068077</v>
      </c>
      <c r="AR17">
        <f t="shared" si="8"/>
        <v>-38.926191731099273</v>
      </c>
      <c r="AS17">
        <f t="shared" si="8"/>
        <v>-6.8452109279582105</v>
      </c>
      <c r="AT17">
        <f t="shared" si="8"/>
        <v>3.2921864937765331</v>
      </c>
      <c r="AU17">
        <f t="shared" si="8"/>
        <v>-42.479216165280953</v>
      </c>
      <c r="AW17">
        <v>14</v>
      </c>
      <c r="AX17">
        <f>IF(Z17&gt;0, (R17*SUMPRODUCT(K17:$K$98, X17:$X$98)-K17*$AZ$3)/Z17, 0)</f>
        <v>710.62829342763484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1.8297159999999999E-3</v>
      </c>
      <c r="Q18" s="4">
        <f t="shared" si="22"/>
        <v>25</v>
      </c>
      <c r="R18">
        <f t="shared" si="0"/>
        <v>50000</v>
      </c>
      <c r="S18">
        <f t="shared" si="1"/>
        <v>742.59166965397992</v>
      </c>
      <c r="U18">
        <f t="shared" si="12"/>
        <v>1.8297159999999999E-3</v>
      </c>
      <c r="V18">
        <f t="shared" si="13"/>
        <v>0.01</v>
      </c>
      <c r="W18">
        <f t="shared" si="14"/>
        <v>0.8522040814754217</v>
      </c>
      <c r="X18">
        <f t="shared" si="15"/>
        <v>1.5592914431408827E-3</v>
      </c>
      <c r="Y18">
        <f t="shared" si="16"/>
        <v>8.522040814754217E-3</v>
      </c>
      <c r="Z18">
        <f t="shared" si="17"/>
        <v>0.8421227492175265</v>
      </c>
      <c r="AB18">
        <f t="shared" si="18"/>
        <v>605.60033207094398</v>
      </c>
      <c r="AC18">
        <f t="shared" si="19"/>
        <v>625.35333839504278</v>
      </c>
      <c r="AE18">
        <f t="shared" si="2"/>
        <v>0</v>
      </c>
      <c r="AF18">
        <f t="shared" si="3"/>
        <v>0</v>
      </c>
      <c r="AG18">
        <f t="shared" si="3"/>
        <v>-21.053068730438163</v>
      </c>
      <c r="AH18">
        <f t="shared" si="4"/>
        <v>-77.964572157044131</v>
      </c>
      <c r="AI18">
        <f t="shared" si="5"/>
        <v>-99.017640887482287</v>
      </c>
      <c r="AJ18">
        <f t="shared" si="6"/>
        <v>-19.753006324098806</v>
      </c>
      <c r="AK18">
        <f t="shared" si="20"/>
        <v>13.080967172732391</v>
      </c>
      <c r="AL18">
        <f t="shared" si="7"/>
        <v>-105.68968003884871</v>
      </c>
      <c r="AN18">
        <f t="shared" si="8"/>
        <v>0</v>
      </c>
      <c r="AO18">
        <f t="shared" si="8"/>
        <v>0</v>
      </c>
      <c r="AP18">
        <f t="shared" si="8"/>
        <v>-7.9613713229407086</v>
      </c>
      <c r="AQ18">
        <f t="shared" si="8"/>
        <v>-29.482870973533107</v>
      </c>
      <c r="AR18">
        <f t="shared" si="8"/>
        <v>-37.44424229647381</v>
      </c>
      <c r="AS18">
        <f t="shared" si="8"/>
        <v>-7.469743252354534</v>
      </c>
      <c r="AT18">
        <f t="shared" si="8"/>
        <v>4.9466630379994498</v>
      </c>
      <c r="AU18">
        <f t="shared" si="8"/>
        <v>-39.9673225108289</v>
      </c>
      <c r="AW18">
        <v>15</v>
      </c>
      <c r="AX18">
        <f>IF(Z18&gt;0, (R18*SUMPRODUCT(K18:$K$98, X18:$X$98)-K18*$AZ$3)/Z18, 0)</f>
        <v>742.59166965397992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1.940649E-3</v>
      </c>
      <c r="Q19" s="4">
        <f t="shared" si="22"/>
        <v>25</v>
      </c>
      <c r="R19">
        <f t="shared" si="0"/>
        <v>50000</v>
      </c>
      <c r="S19">
        <f t="shared" si="1"/>
        <v>772.7717554224505</v>
      </c>
      <c r="U19">
        <f t="shared" si="12"/>
        <v>1.940649E-3</v>
      </c>
      <c r="V19">
        <f t="shared" si="13"/>
        <v>0.01</v>
      </c>
      <c r="W19">
        <f t="shared" si="14"/>
        <v>0.8421227492175265</v>
      </c>
      <c r="X19">
        <f t="shared" si="15"/>
        <v>1.6342646711462437E-3</v>
      </c>
      <c r="Y19">
        <f t="shared" si="16"/>
        <v>8.4212274921752657E-3</v>
      </c>
      <c r="Z19">
        <f t="shared" si="17"/>
        <v>0.83206725705420503</v>
      </c>
      <c r="AB19">
        <f t="shared" si="18"/>
        <v>625.35333839504278</v>
      </c>
      <c r="AC19">
        <f t="shared" si="19"/>
        <v>642.99807486332134</v>
      </c>
      <c r="AE19">
        <f t="shared" si="2"/>
        <v>0</v>
      </c>
      <c r="AF19">
        <f t="shared" si="3"/>
        <v>0</v>
      </c>
      <c r="AG19">
        <f t="shared" si="3"/>
        <v>-20.801681426355128</v>
      </c>
      <c r="AH19">
        <f t="shared" si="4"/>
        <v>-81.713233557312179</v>
      </c>
      <c r="AI19">
        <f t="shared" si="5"/>
        <v>-102.51491498366731</v>
      </c>
      <c r="AJ19">
        <f t="shared" si="6"/>
        <v>-17.644736468278552</v>
      </c>
      <c r="AK19">
        <f t="shared" si="20"/>
        <v>13.945379446209454</v>
      </c>
      <c r="AL19">
        <f t="shared" si="7"/>
        <v>-106.2142720057364</v>
      </c>
      <c r="AN19">
        <f t="shared" si="8"/>
        <v>0</v>
      </c>
      <c r="AO19">
        <f t="shared" si="8"/>
        <v>0</v>
      </c>
      <c r="AP19">
        <f t="shared" si="8"/>
        <v>-7.3359203417092314</v>
      </c>
      <c r="AQ19">
        <f t="shared" si="8"/>
        <v>-28.816986471124803</v>
      </c>
      <c r="AR19">
        <f t="shared" si="8"/>
        <v>-36.15290681283404</v>
      </c>
      <c r="AS19">
        <f t="shared" si="8"/>
        <v>-6.2225922284217914</v>
      </c>
      <c r="AT19">
        <f t="shared" si="8"/>
        <v>4.9179770930770932</v>
      </c>
      <c r="AU19">
        <f t="shared" si="8"/>
        <v>-37.45752194817873</v>
      </c>
      <c r="AW19">
        <v>16</v>
      </c>
      <c r="AX19">
        <f>IF(Z19&gt;0, (R19*SUMPRODUCT(K19:$K$98, X19:$X$98)-K19*$AZ$3)/Z19, 0)</f>
        <v>772.7717554224505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2.0505829999999999E-3</v>
      </c>
      <c r="Q20" s="4">
        <f t="shared" si="22"/>
        <v>25</v>
      </c>
      <c r="R20">
        <f t="shared" si="0"/>
        <v>50000</v>
      </c>
      <c r="S20">
        <f t="shared" si="1"/>
        <v>787.98167478782875</v>
      </c>
      <c r="U20">
        <f t="shared" si="12"/>
        <v>2.0505829999999999E-3</v>
      </c>
      <c r="V20">
        <f t="shared" si="13"/>
        <v>0.01</v>
      </c>
      <c r="W20">
        <f t="shared" si="14"/>
        <v>0.83206725705420503</v>
      </c>
      <c r="X20">
        <f t="shared" si="15"/>
        <v>1.7062229721719828E-3</v>
      </c>
      <c r="Y20">
        <f t="shared" si="16"/>
        <v>8.3206725705420505E-3</v>
      </c>
      <c r="Z20">
        <f t="shared" si="17"/>
        <v>0.82204036151149107</v>
      </c>
      <c r="AB20">
        <f t="shared" si="18"/>
        <v>642.99807486332134</v>
      </c>
      <c r="AC20">
        <f t="shared" si="19"/>
        <v>647.75274080701695</v>
      </c>
      <c r="AE20">
        <f t="shared" si="2"/>
        <v>0</v>
      </c>
      <c r="AF20">
        <f t="shared" si="3"/>
        <v>0</v>
      </c>
      <c r="AG20">
        <f t="shared" si="3"/>
        <v>-20.551009037787278</v>
      </c>
      <c r="AH20">
        <f t="shared" si="4"/>
        <v>-85.31114860859914</v>
      </c>
      <c r="AI20">
        <f t="shared" si="5"/>
        <v>-105.86215764638642</v>
      </c>
      <c r="AJ20">
        <f t="shared" si="6"/>
        <v>-4.7546659436956134</v>
      </c>
      <c r="AK20">
        <f t="shared" si="20"/>
        <v>2.7648917219122819</v>
      </c>
      <c r="AL20">
        <f t="shared" si="7"/>
        <v>-107.85193186816976</v>
      </c>
      <c r="AN20">
        <f t="shared" si="8"/>
        <v>0</v>
      </c>
      <c r="AO20">
        <f t="shared" si="8"/>
        <v>0</v>
      </c>
      <c r="AP20">
        <f t="shared" si="8"/>
        <v>-6.8742466325999017</v>
      </c>
      <c r="AQ20">
        <f t="shared" si="8"/>
        <v>-28.536305685408593</v>
      </c>
      <c r="AR20">
        <f t="shared" si="8"/>
        <v>-35.410552318008499</v>
      </c>
      <c r="AS20">
        <f t="shared" si="8"/>
        <v>-1.5904205137805809</v>
      </c>
      <c r="AT20">
        <f t="shared" si="8"/>
        <v>0.92484741619797761</v>
      </c>
      <c r="AU20">
        <f t="shared" si="8"/>
        <v>-36.0761254155911</v>
      </c>
      <c r="AW20">
        <v>17</v>
      </c>
      <c r="AX20">
        <f>IF(Z20&gt;0, (R20*SUMPRODUCT(K20:$K$98, X20:$X$98)-K20*$AZ$3)/Z20, 0)</f>
        <v>787.98167478782875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2.1765069999999998E-3</v>
      </c>
      <c r="Q21" s="4">
        <f t="shared" si="22"/>
        <v>25</v>
      </c>
      <c r="R21">
        <f t="shared" si="0"/>
        <v>50000</v>
      </c>
      <c r="S21">
        <f t="shared" si="1"/>
        <v>799.91227776832352</v>
      </c>
      <c r="U21">
        <f t="shared" si="12"/>
        <v>2.1765069999999998E-3</v>
      </c>
      <c r="V21">
        <f t="shared" si="13"/>
        <v>0.01</v>
      </c>
      <c r="W21">
        <f t="shared" si="14"/>
        <v>0.82204036151149107</v>
      </c>
      <c r="X21">
        <f t="shared" si="15"/>
        <v>1.7891766011122908E-3</v>
      </c>
      <c r="Y21">
        <f t="shared" si="16"/>
        <v>8.2204036151149115E-3</v>
      </c>
      <c r="Z21">
        <f t="shared" si="17"/>
        <v>0.81203078129526385</v>
      </c>
      <c r="AB21">
        <f t="shared" si="18"/>
        <v>647.75274080701695</v>
      </c>
      <c r="AC21">
        <f t="shared" si="19"/>
        <v>649.55339188388587</v>
      </c>
      <c r="AE21">
        <f t="shared" si="2"/>
        <v>0</v>
      </c>
      <c r="AF21">
        <f t="shared" si="3"/>
        <v>0</v>
      </c>
      <c r="AG21">
        <f t="shared" si="3"/>
        <v>-20.300769532381597</v>
      </c>
      <c r="AH21">
        <f t="shared" si="4"/>
        <v>-89.458830055614541</v>
      </c>
      <c r="AI21">
        <f t="shared" si="5"/>
        <v>-109.75959958799614</v>
      </c>
      <c r="AJ21">
        <f t="shared" si="6"/>
        <v>-1.8006510768689168</v>
      </c>
      <c r="AK21">
        <f t="shared" si="20"/>
        <v>1.0364043852912272</v>
      </c>
      <c r="AL21">
        <f t="shared" si="7"/>
        <v>-110.52384627957383</v>
      </c>
      <c r="AN21">
        <f t="shared" si="8"/>
        <v>0</v>
      </c>
      <c r="AO21">
        <f t="shared" si="8"/>
        <v>0</v>
      </c>
      <c r="AP21">
        <f t="shared" si="8"/>
        <v>-6.4573434008732624</v>
      </c>
      <c r="AQ21">
        <f t="shared" si="8"/>
        <v>-28.455393525256969</v>
      </c>
      <c r="AR21">
        <f t="shared" si="8"/>
        <v>-34.912736926130229</v>
      </c>
      <c r="AS21">
        <f t="shared" si="8"/>
        <v>-0.57275771393532759</v>
      </c>
      <c r="AT21">
        <f t="shared" si="8"/>
        <v>0.32966331681768968</v>
      </c>
      <c r="AU21">
        <f t="shared" si="8"/>
        <v>-35.155831323247874</v>
      </c>
      <c r="AW21">
        <v>18</v>
      </c>
      <c r="AX21">
        <f>IF(Z21&gt;0, (R21*SUMPRODUCT(K21:$K$98, X21:$X$98)-K21*$AZ$3)/Z21, 0)</f>
        <v>799.91227776832352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2.312424E-3</v>
      </c>
      <c r="Q22" s="4">
        <f t="shared" si="22"/>
        <v>25</v>
      </c>
      <c r="R22">
        <f t="shared" si="0"/>
        <v>50000</v>
      </c>
      <c r="S22">
        <f t="shared" si="1"/>
        <v>823.00065991735642</v>
      </c>
      <c r="U22">
        <f t="shared" si="12"/>
        <v>2.312424E-3</v>
      </c>
      <c r="V22">
        <f t="shared" si="13"/>
        <v>0.01</v>
      </c>
      <c r="W22">
        <f t="shared" si="14"/>
        <v>0.81203078129526385</v>
      </c>
      <c r="X22">
        <f t="shared" si="15"/>
        <v>1.8777594674059192E-3</v>
      </c>
      <c r="Y22">
        <f t="shared" si="16"/>
        <v>8.1203078129526395E-3</v>
      </c>
      <c r="Z22">
        <f t="shared" si="17"/>
        <v>0.80203271401490539</v>
      </c>
      <c r="AB22">
        <f t="shared" si="18"/>
        <v>649.55339188388587</v>
      </c>
      <c r="AC22">
        <f t="shared" si="19"/>
        <v>660.07345290957551</v>
      </c>
      <c r="AE22">
        <f t="shared" si="2"/>
        <v>0</v>
      </c>
      <c r="AF22">
        <f t="shared" si="3"/>
        <v>0</v>
      </c>
      <c r="AG22">
        <f t="shared" si="3"/>
        <v>-20.050817850372635</v>
      </c>
      <c r="AH22">
        <f t="shared" si="4"/>
        <v>-93.887973370295967</v>
      </c>
      <c r="AI22">
        <f t="shared" si="5"/>
        <v>-113.93879122066861</v>
      </c>
      <c r="AJ22">
        <f t="shared" si="6"/>
        <v>-10.520061025689643</v>
      </c>
      <c r="AK22">
        <f t="shared" si="20"/>
        <v>13.640621229561605</v>
      </c>
      <c r="AL22">
        <f t="shared" si="7"/>
        <v>-110.81823101679664</v>
      </c>
      <c r="AN22">
        <f t="shared" si="8"/>
        <v>0</v>
      </c>
      <c r="AO22">
        <f t="shared" si="8"/>
        <v>0</v>
      </c>
      <c r="AP22">
        <f t="shared" si="8"/>
        <v>-5.9550306732101861</v>
      </c>
      <c r="AQ22">
        <f t="shared" si="8"/>
        <v>-27.884436706668446</v>
      </c>
      <c r="AR22">
        <f t="shared" si="8"/>
        <v>-33.839467379878634</v>
      </c>
      <c r="AS22">
        <f t="shared" si="8"/>
        <v>-3.1244254752860647</v>
      </c>
      <c r="AT22">
        <f t="shared" si="8"/>
        <v>4.0512221710782619</v>
      </c>
      <c r="AU22">
        <f t="shared" si="8"/>
        <v>-32.912670684086436</v>
      </c>
      <c r="AW22">
        <v>19</v>
      </c>
      <c r="AX22">
        <f>IF(Z22&gt;0, (R22*SUMPRODUCT(K22:$K$98, X22:$X$98)-K22*$AZ$3)/Z22, 0)</f>
        <v>823.00065991735642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2.4603350000000001E-3</v>
      </c>
      <c r="Q23" s="4">
        <f t="shared" si="22"/>
        <v>25</v>
      </c>
      <c r="R23">
        <f t="shared" si="0"/>
        <v>50000</v>
      </c>
      <c r="S23">
        <f t="shared" si="1"/>
        <v>872.43808928352053</v>
      </c>
      <c r="U23">
        <f t="shared" si="12"/>
        <v>2.4603350000000001E-3</v>
      </c>
      <c r="V23">
        <f t="shared" si="13"/>
        <v>0.01</v>
      </c>
      <c r="W23">
        <f t="shared" si="14"/>
        <v>0.80203271401490539</v>
      </c>
      <c r="X23">
        <f t="shared" si="15"/>
        <v>1.9732691574358622E-3</v>
      </c>
      <c r="Y23">
        <f t="shared" si="16"/>
        <v>8.0203271401490545E-3</v>
      </c>
      <c r="Z23">
        <f t="shared" si="17"/>
        <v>0.79203911771732038</v>
      </c>
      <c r="AB23">
        <f t="shared" si="18"/>
        <v>660.07345290957551</v>
      </c>
      <c r="AC23">
        <f t="shared" si="19"/>
        <v>691.00509449910442</v>
      </c>
      <c r="AE23">
        <f t="shared" si="2"/>
        <v>0</v>
      </c>
      <c r="AF23">
        <f t="shared" si="3"/>
        <v>0</v>
      </c>
      <c r="AG23">
        <f t="shared" si="3"/>
        <v>-19.80097794293301</v>
      </c>
      <c r="AH23">
        <f t="shared" si="4"/>
        <v>-98.663457871793113</v>
      </c>
      <c r="AI23">
        <f t="shared" si="5"/>
        <v>-118.46443581472613</v>
      </c>
      <c r="AJ23">
        <f t="shared" si="6"/>
        <v>-30.931641589528908</v>
      </c>
      <c r="AK23">
        <f t="shared" si="20"/>
        <v>46.205141703670293</v>
      </c>
      <c r="AL23">
        <f t="shared" si="7"/>
        <v>-103.19093570058475</v>
      </c>
      <c r="AN23">
        <f t="shared" si="8"/>
        <v>0</v>
      </c>
      <c r="AO23">
        <f t="shared" si="8"/>
        <v>0</v>
      </c>
      <c r="AP23">
        <f t="shared" si="8"/>
        <v>-5.2507401750774205</v>
      </c>
      <c r="AQ23">
        <f t="shared" si="8"/>
        <v>-26.163161413165327</v>
      </c>
      <c r="AR23">
        <f t="shared" si="8"/>
        <v>-31.413901588242751</v>
      </c>
      <c r="AS23">
        <f t="shared" si="8"/>
        <v>-8.2023228167475821</v>
      </c>
      <c r="AT23">
        <f t="shared" si="8"/>
        <v>12.252485434700208</v>
      </c>
      <c r="AU23">
        <f t="shared" si="8"/>
        <v>-27.363738970290125</v>
      </c>
      <c r="AW23">
        <v>20</v>
      </c>
      <c r="AX23">
        <f>IF(Z23&gt;0, (R23*SUMPRODUCT(K23:$K$98, X23:$X$98)-K23*$AZ$3)/Z23, 0)</f>
        <v>872.43808928352053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2.6172399999999998E-3</v>
      </c>
      <c r="Q24" s="4">
        <f t="shared" si="22"/>
        <v>25</v>
      </c>
      <c r="R24">
        <f t="shared" si="0"/>
        <v>50000</v>
      </c>
      <c r="S24">
        <f t="shared" si="1"/>
        <v>917.28171950145986</v>
      </c>
      <c r="U24">
        <f t="shared" si="12"/>
        <v>2.6172399999999998E-3</v>
      </c>
      <c r="V24">
        <f t="shared" si="13"/>
        <v>0.01</v>
      </c>
      <c r="W24">
        <f t="shared" si="14"/>
        <v>0.79203911771732038</v>
      </c>
      <c r="X24">
        <f t="shared" si="15"/>
        <v>2.0729564604544796E-3</v>
      </c>
      <c r="Y24">
        <f t="shared" si="16"/>
        <v>7.9203911771732038E-3</v>
      </c>
      <c r="Z24">
        <f t="shared" si="17"/>
        <v>0.78204577007969267</v>
      </c>
      <c r="AB24">
        <f t="shared" si="18"/>
        <v>691.00509449910442</v>
      </c>
      <c r="AC24">
        <f t="shared" si="19"/>
        <v>717.35628870754385</v>
      </c>
      <c r="AE24">
        <f t="shared" si="2"/>
        <v>0</v>
      </c>
      <c r="AF24">
        <f t="shared" si="3"/>
        <v>0</v>
      </c>
      <c r="AG24">
        <f t="shared" si="3"/>
        <v>-19.551144251992316</v>
      </c>
      <c r="AH24">
        <f t="shared" si="4"/>
        <v>-103.64782302272398</v>
      </c>
      <c r="AI24">
        <f t="shared" si="5"/>
        <v>-123.1989672747163</v>
      </c>
      <c r="AJ24">
        <f t="shared" si="6"/>
        <v>-26.351194208439438</v>
      </c>
      <c r="AK24">
        <f t="shared" si="20"/>
        <v>48.370356614937315</v>
      </c>
      <c r="AL24">
        <f t="shared" ref="AL24:AL87" si="23">SUM(AI24:AK24)</f>
        <v>-101.17980486821841</v>
      </c>
      <c r="AN24">
        <f t="shared" si="8"/>
        <v>0</v>
      </c>
      <c r="AO24">
        <f t="shared" si="8"/>
        <v>0</v>
      </c>
      <c r="AP24">
        <f t="shared" si="8"/>
        <v>-4.6290092197418087</v>
      </c>
      <c r="AQ24">
        <f t="shared" si="8"/>
        <v>-24.540084313963622</v>
      </c>
      <c r="AR24">
        <f t="shared" si="8"/>
        <v>-29.169093533705428</v>
      </c>
      <c r="AS24">
        <f t="shared" si="8"/>
        <v>-6.2390169787450178</v>
      </c>
      <c r="AT24">
        <f t="shared" si="8"/>
        <v>11.452364314171907</v>
      </c>
      <c r="AU24">
        <f t="shared" si="8"/>
        <v>-23.955746198278536</v>
      </c>
      <c r="AW24">
        <v>21</v>
      </c>
      <c r="AX24">
        <f>IF(Z24&gt;0, (R24*SUMPRODUCT(K24:$K$98, X24:$X$98)-K24*$AZ$3)/Z24, 0)</f>
        <v>917.28171950145986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2.8021280000000001E-3</v>
      </c>
      <c r="Q25" s="4">
        <f t="shared" si="22"/>
        <v>25</v>
      </c>
      <c r="R25">
        <f t="shared" si="0"/>
        <v>50000</v>
      </c>
      <c r="S25">
        <f t="shared" si="1"/>
        <v>958.12373358520608</v>
      </c>
      <c r="U25">
        <f t="shared" si="12"/>
        <v>2.8021280000000001E-3</v>
      </c>
      <c r="V25">
        <f t="shared" si="13"/>
        <v>0.01</v>
      </c>
      <c r="W25">
        <f t="shared" si="14"/>
        <v>0.78204577007969267</v>
      </c>
      <c r="X25">
        <f t="shared" si="15"/>
        <v>2.1913923496218691E-3</v>
      </c>
      <c r="Y25">
        <f t="shared" si="16"/>
        <v>7.8204577007969268E-3</v>
      </c>
      <c r="Z25">
        <f t="shared" si="17"/>
        <v>0.77203392002927385</v>
      </c>
      <c r="AB25">
        <f t="shared" si="18"/>
        <v>717.35628870754385</v>
      </c>
      <c r="AC25">
        <f t="shared" si="19"/>
        <v>739.7040219128703</v>
      </c>
      <c r="AE25">
        <f t="shared" si="2"/>
        <v>0</v>
      </c>
      <c r="AF25">
        <f t="shared" si="3"/>
        <v>0</v>
      </c>
      <c r="AG25">
        <f t="shared" si="3"/>
        <v>-19.300848000731847</v>
      </c>
      <c r="AH25">
        <f t="shared" si="4"/>
        <v>-109.56961748109346</v>
      </c>
      <c r="AI25">
        <f t="shared" si="5"/>
        <v>-128.87046548182531</v>
      </c>
      <c r="AJ25">
        <f t="shared" si="6"/>
        <v>-22.347733205326449</v>
      </c>
      <c r="AK25">
        <f t="shared" si="20"/>
        <v>50.214940209528073</v>
      </c>
      <c r="AL25">
        <f t="shared" si="23"/>
        <v>-101.00325847762369</v>
      </c>
      <c r="AN25">
        <f t="shared" si="8"/>
        <v>0</v>
      </c>
      <c r="AO25">
        <f t="shared" si="8"/>
        <v>0</v>
      </c>
      <c r="AP25">
        <f t="shared" si="8"/>
        <v>-4.0801321885691912</v>
      </c>
      <c r="AQ25">
        <f t="shared" si="8"/>
        <v>-23.162636333744064</v>
      </c>
      <c r="AR25">
        <f t="shared" si="8"/>
        <v>-27.242768522313256</v>
      </c>
      <c r="AS25">
        <f t="shared" si="8"/>
        <v>-4.724233131578031</v>
      </c>
      <c r="AT25">
        <f t="shared" si="8"/>
        <v>10.615263841682195</v>
      </c>
      <c r="AU25">
        <f t="shared" si="8"/>
        <v>-21.351737812209091</v>
      </c>
      <c r="AW25">
        <v>22</v>
      </c>
      <c r="AX25">
        <f>IF(Z25&gt;0, (R25*SUMPRODUCT(K25:$K$98, X25:$X$98)-K25*$AZ$3)/Z25, 0)</f>
        <v>958.12373358520608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3.0140000000000002E-3</v>
      </c>
      <c r="Q26" s="4">
        <f t="shared" si="22"/>
        <v>25</v>
      </c>
      <c r="R26">
        <f t="shared" si="0"/>
        <v>50000</v>
      </c>
      <c r="S26">
        <f t="shared" si="1"/>
        <v>995.30022982289813</v>
      </c>
      <c r="U26">
        <f t="shared" si="12"/>
        <v>3.0140000000000002E-3</v>
      </c>
      <c r="V26">
        <f t="shared" si="13"/>
        <v>0.01</v>
      </c>
      <c r="W26">
        <f t="shared" si="14"/>
        <v>0.77203392002927385</v>
      </c>
      <c r="X26">
        <f t="shared" si="15"/>
        <v>2.3269102349682317E-3</v>
      </c>
      <c r="Y26">
        <f t="shared" si="16"/>
        <v>7.7203392002927387E-3</v>
      </c>
      <c r="Z26">
        <f t="shared" si="17"/>
        <v>0.76198667059401293</v>
      </c>
      <c r="AB26">
        <f t="shared" si="18"/>
        <v>739.7040219128703</v>
      </c>
      <c r="AC26">
        <f t="shared" si="19"/>
        <v>758.40550836420607</v>
      </c>
      <c r="AE26">
        <f t="shared" si="2"/>
        <v>0</v>
      </c>
      <c r="AF26">
        <f t="shared" si="3"/>
        <v>0</v>
      </c>
      <c r="AG26">
        <f t="shared" si="3"/>
        <v>-19.049666764850322</v>
      </c>
      <c r="AH26">
        <f t="shared" si="4"/>
        <v>-116.34551174841158</v>
      </c>
      <c r="AI26">
        <f t="shared" si="5"/>
        <v>-135.3951785132619</v>
      </c>
      <c r="AJ26">
        <f t="shared" si="6"/>
        <v>-18.701486451335768</v>
      </c>
      <c r="AK26">
        <f t="shared" si="20"/>
        <v>51.779281533900928</v>
      </c>
      <c r="AL26">
        <f t="shared" si="23"/>
        <v>-102.31738343069674</v>
      </c>
      <c r="AN26">
        <f t="shared" si="8"/>
        <v>0</v>
      </c>
      <c r="AO26">
        <f t="shared" si="8"/>
        <v>0</v>
      </c>
      <c r="AP26">
        <f t="shared" si="8"/>
        <v>-3.5955654895242426</v>
      </c>
      <c r="AQ26">
        <f t="shared" si="8"/>
        <v>-21.959854314906327</v>
      </c>
      <c r="AR26">
        <f t="shared" si="8"/>
        <v>-25.555419804430567</v>
      </c>
      <c r="AS26">
        <f t="shared" si="8"/>
        <v>-3.5298475357742785</v>
      </c>
      <c r="AT26">
        <f t="shared" si="8"/>
        <v>9.7731787150827305</v>
      </c>
      <c r="AU26">
        <f t="shared" si="8"/>
        <v>-19.312088625122115</v>
      </c>
      <c r="AW26">
        <v>23</v>
      </c>
      <c r="AX26">
        <f>IF(Z26&gt;0, (R26*SUMPRODUCT(K26:$K$98, X26:$X$98)-K26*$AZ$3)/Z26, 0)</f>
        <v>995.30022982289813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4.6990000000000001E-3</v>
      </c>
      <c r="Q27" s="4">
        <f t="shared" si="22"/>
        <v>25</v>
      </c>
      <c r="R27">
        <f t="shared" si="0"/>
        <v>50000</v>
      </c>
      <c r="S27">
        <f t="shared" si="1"/>
        <v>1030.6853078935389</v>
      </c>
      <c r="U27">
        <f t="shared" si="12"/>
        <v>4.6990000000000001E-3</v>
      </c>
      <c r="V27">
        <f t="shared" si="13"/>
        <v>0.01</v>
      </c>
      <c r="W27">
        <f t="shared" si="14"/>
        <v>0.76198667059401293</v>
      </c>
      <c r="X27">
        <f t="shared" si="15"/>
        <v>3.5805753651212669E-3</v>
      </c>
      <c r="Y27">
        <f t="shared" si="16"/>
        <v>7.6198667059401296E-3</v>
      </c>
      <c r="Z27">
        <f t="shared" si="17"/>
        <v>0.75078622852295152</v>
      </c>
      <c r="AB27">
        <f t="shared" si="18"/>
        <v>758.40550836420607</v>
      </c>
      <c r="AC27">
        <f t="shared" si="19"/>
        <v>773.82433510740714</v>
      </c>
      <c r="AE27">
        <f t="shared" si="2"/>
        <v>0</v>
      </c>
      <c r="AF27">
        <f t="shared" si="3"/>
        <v>0</v>
      </c>
      <c r="AG27">
        <f t="shared" si="3"/>
        <v>-18.769655713073789</v>
      </c>
      <c r="AH27">
        <f t="shared" si="4"/>
        <v>-179.02876825606336</v>
      </c>
      <c r="AI27">
        <f t="shared" si="5"/>
        <v>-197.79842396913716</v>
      </c>
      <c r="AJ27">
        <f t="shared" si="6"/>
        <v>-15.418826743201066</v>
      </c>
      <c r="AK27">
        <f t="shared" si="20"/>
        <v>53.088385585494429</v>
      </c>
      <c r="AL27">
        <f t="shared" si="23"/>
        <v>-160.12886512684381</v>
      </c>
      <c r="AN27">
        <f t="shared" si="8"/>
        <v>0</v>
      </c>
      <c r="AO27">
        <f t="shared" si="8"/>
        <v>0</v>
      </c>
      <c r="AP27">
        <f t="shared" si="8"/>
        <v>-3.1631377432086834</v>
      </c>
      <c r="AQ27">
        <f t="shared" si="8"/>
        <v>-30.170646848704315</v>
      </c>
      <c r="AR27">
        <f t="shared" si="8"/>
        <v>-33.333784591913002</v>
      </c>
      <c r="AS27">
        <f t="shared" si="8"/>
        <v>-2.5984425912214908</v>
      </c>
      <c r="AT27">
        <f t="shared" si="8"/>
        <v>8.9466678951669003</v>
      </c>
      <c r="AU27">
        <f t="shared" si="8"/>
        <v>-26.985559287967593</v>
      </c>
      <c r="AW27">
        <v>24</v>
      </c>
      <c r="AX27">
        <f>IF(Z27&gt;0, (R27*SUMPRODUCT(K27:$K$98, X27:$X$98)-K27*$AZ$3)/Z27, 0)</f>
        <v>1030.6853078935389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6.5490000000000001E-3</v>
      </c>
      <c r="Q28" s="4">
        <f t="shared" si="22"/>
        <v>25</v>
      </c>
      <c r="R28">
        <f t="shared" si="0"/>
        <v>50000</v>
      </c>
      <c r="S28">
        <f t="shared" si="1"/>
        <v>1052.3673635761302</v>
      </c>
      <c r="U28">
        <f t="shared" si="12"/>
        <v>6.5490000000000001E-3</v>
      </c>
      <c r="V28">
        <f t="shared" si="13"/>
        <v>0.01</v>
      </c>
      <c r="W28">
        <f t="shared" si="14"/>
        <v>0.75078622852295152</v>
      </c>
      <c r="X28">
        <f t="shared" si="15"/>
        <v>4.9168990105968096E-3</v>
      </c>
      <c r="Y28">
        <f t="shared" si="16"/>
        <v>7.507862285229515E-3</v>
      </c>
      <c r="Z28">
        <f t="shared" si="17"/>
        <v>0.73836146722712526</v>
      </c>
      <c r="AB28">
        <f t="shared" si="18"/>
        <v>773.82433510740714</v>
      </c>
      <c r="AC28">
        <f t="shared" si="19"/>
        <v>777.0275106320131</v>
      </c>
      <c r="AE28">
        <f t="shared" si="2"/>
        <v>0</v>
      </c>
      <c r="AF28">
        <f t="shared" si="3"/>
        <v>0</v>
      </c>
      <c r="AG28">
        <f t="shared" si="3"/>
        <v>-18.459036680678132</v>
      </c>
      <c r="AH28">
        <f t="shared" si="4"/>
        <v>-245.84495052984047</v>
      </c>
      <c r="AI28">
        <f t="shared" si="5"/>
        <v>-264.30398721051859</v>
      </c>
      <c r="AJ28">
        <f t="shared" si="6"/>
        <v>-3.2031755246059674</v>
      </c>
      <c r="AK28">
        <f t="shared" si="20"/>
        <v>54.167703457518506</v>
      </c>
      <c r="AL28">
        <f t="shared" si="23"/>
        <v>-213.33945927760604</v>
      </c>
      <c r="AN28">
        <f t="shared" si="8"/>
        <v>0</v>
      </c>
      <c r="AO28">
        <f t="shared" si="8"/>
        <v>0</v>
      </c>
      <c r="AP28">
        <f t="shared" si="8"/>
        <v>-2.7774919434788599</v>
      </c>
      <c r="AQ28">
        <f t="shared" si="8"/>
        <v>-36.991766214774408</v>
      </c>
      <c r="AR28">
        <f t="shared" si="8"/>
        <v>-39.769258158253265</v>
      </c>
      <c r="AS28">
        <f t="shared" si="8"/>
        <v>-0.48197500048604397</v>
      </c>
      <c r="AT28">
        <f t="shared" si="8"/>
        <v>8.1504989969217903</v>
      </c>
      <c r="AU28">
        <f t="shared" si="8"/>
        <v>-32.100734161817513</v>
      </c>
      <c r="AW28">
        <v>25</v>
      </c>
      <c r="AX28">
        <f>IF(Z28&gt;0, (R28*SUMPRODUCT(K28:$K$98, X28:$X$98)-K28*$AZ$3)/Z28, 0)</f>
        <v>1052.3673635761302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8.5349999999999992E-3</v>
      </c>
      <c r="Q29" s="4">
        <f t="shared" si="22"/>
        <v>25</v>
      </c>
      <c r="R29">
        <f t="shared" si="0"/>
        <v>50000</v>
      </c>
      <c r="S29">
        <f t="shared" si="1"/>
        <v>1062.3145606788642</v>
      </c>
      <c r="U29">
        <f t="shared" si="12"/>
        <v>8.5349999999999992E-3</v>
      </c>
      <c r="V29">
        <f t="shared" si="13"/>
        <v>0.01</v>
      </c>
      <c r="W29">
        <f t="shared" si="14"/>
        <v>0.73836146722712526</v>
      </c>
      <c r="X29">
        <f t="shared" si="15"/>
        <v>6.3019151227835133E-3</v>
      </c>
      <c r="Y29">
        <f t="shared" si="16"/>
        <v>7.3836146722712527E-3</v>
      </c>
      <c r="Z29">
        <f t="shared" si="17"/>
        <v>0.72467593743207048</v>
      </c>
      <c r="AB29">
        <f t="shared" si="18"/>
        <v>777.0275106320131</v>
      </c>
      <c r="AC29">
        <f t="shared" si="19"/>
        <v>769.83380010769395</v>
      </c>
      <c r="AE29">
        <f t="shared" si="2"/>
        <v>0</v>
      </c>
      <c r="AF29">
        <f t="shared" si="3"/>
        <v>0</v>
      </c>
      <c r="AG29">
        <f t="shared" si="3"/>
        <v>-18.116898435801762</v>
      </c>
      <c r="AH29">
        <f t="shared" si="4"/>
        <v>-315.09575613917565</v>
      </c>
      <c r="AI29">
        <f t="shared" si="5"/>
        <v>-333.21265457497742</v>
      </c>
      <c r="AJ29">
        <f t="shared" si="6"/>
        <v>7.1937105243191581</v>
      </c>
      <c r="AK29">
        <f t="shared" si="20"/>
        <v>54.391925744240922</v>
      </c>
      <c r="AL29">
        <f t="shared" si="23"/>
        <v>-271.62701830641731</v>
      </c>
      <c r="AN29">
        <f t="shared" si="8"/>
        <v>0</v>
      </c>
      <c r="AO29">
        <f t="shared" si="8"/>
        <v>0</v>
      </c>
      <c r="AP29">
        <f t="shared" si="8"/>
        <v>-2.4339385092022137</v>
      </c>
      <c r="AQ29">
        <f t="shared" si="8"/>
        <v>-42.331953102842974</v>
      </c>
      <c r="AR29">
        <f t="shared" si="8"/>
        <v>-44.765891612045188</v>
      </c>
      <c r="AS29">
        <f t="shared" si="8"/>
        <v>0.96644848627031477</v>
      </c>
      <c r="AT29">
        <f t="shared" si="8"/>
        <v>7.3073546847819753</v>
      </c>
      <c r="AU29">
        <f t="shared" si="8"/>
        <v>-36.492088440992895</v>
      </c>
      <c r="AW29">
        <v>26</v>
      </c>
      <c r="AX29">
        <f>IF(Z29&gt;0, (R29*SUMPRODUCT(K29:$K$98, X29:$X$98)-K29*$AZ$3)/Z29, 0)</f>
        <v>1062.3145606788642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1.0821000000000001E-2</v>
      </c>
      <c r="Q30" s="4">
        <f t="shared" si="22"/>
        <v>25</v>
      </c>
      <c r="R30">
        <f t="shared" si="0"/>
        <v>50000</v>
      </c>
      <c r="S30">
        <f t="shared" si="1"/>
        <v>1062.740390238745</v>
      </c>
      <c r="U30">
        <f t="shared" si="12"/>
        <v>1.0821000000000001E-2</v>
      </c>
      <c r="V30">
        <f t="shared" si="13"/>
        <v>0.01</v>
      </c>
      <c r="W30">
        <f t="shared" si="14"/>
        <v>0.72467593743207048</v>
      </c>
      <c r="X30">
        <f t="shared" si="15"/>
        <v>7.8417183189524349E-3</v>
      </c>
      <c r="Y30">
        <f t="shared" si="16"/>
        <v>7.2467593743207048E-3</v>
      </c>
      <c r="Z30">
        <f t="shared" si="17"/>
        <v>0.70958745973879733</v>
      </c>
      <c r="AB30">
        <f t="shared" si="18"/>
        <v>769.83380010769395</v>
      </c>
      <c r="AC30">
        <f t="shared" si="19"/>
        <v>754.10725387132925</v>
      </c>
      <c r="AE30">
        <f t="shared" si="2"/>
        <v>0</v>
      </c>
      <c r="AF30">
        <f t="shared" si="3"/>
        <v>0</v>
      </c>
      <c r="AG30">
        <f t="shared" si="3"/>
        <v>-17.739686493469932</v>
      </c>
      <c r="AH30">
        <f t="shared" si="4"/>
        <v>-392.08591594762174</v>
      </c>
      <c r="AI30">
        <f t="shared" si="5"/>
        <v>-409.82560244109169</v>
      </c>
      <c r="AJ30">
        <f t="shared" si="6"/>
        <v>15.726546236364698</v>
      </c>
      <c r="AK30">
        <f t="shared" si="20"/>
        <v>53.888366007538579</v>
      </c>
      <c r="AL30">
        <f t="shared" si="23"/>
        <v>-340.2106901971884</v>
      </c>
      <c r="AN30">
        <f t="shared" si="8"/>
        <v>0</v>
      </c>
      <c r="AO30">
        <f t="shared" si="8"/>
        <v>0</v>
      </c>
      <c r="AP30">
        <f t="shared" si="8"/>
        <v>-2.1279120316983162</v>
      </c>
      <c r="AQ30">
        <f t="shared" si="8"/>
        <v>-47.031515371566343</v>
      </c>
      <c r="AR30">
        <f t="shared" si="8"/>
        <v>-49.159427403264665</v>
      </c>
      <c r="AS30">
        <f t="shared" si="8"/>
        <v>1.8864317002298117</v>
      </c>
      <c r="AT30">
        <f t="shared" si="8"/>
        <v>6.4640207953062978</v>
      </c>
      <c r="AU30">
        <f t="shared" si="8"/>
        <v>-40.808974907728555</v>
      </c>
      <c r="AW30">
        <v>27</v>
      </c>
      <c r="AX30">
        <f>IF(Z30&gt;0, (R30*SUMPRODUCT(K30:$K$98, X30:$X$98)-K30*$AZ$3)/Z30, 0)</f>
        <v>1062.740390238745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1.3422999999999999E-2</v>
      </c>
      <c r="Q31" s="4">
        <f t="shared" si="22"/>
        <v>25</v>
      </c>
      <c r="R31">
        <f t="shared" si="0"/>
        <v>50000</v>
      </c>
      <c r="S31">
        <f t="shared" si="1"/>
        <v>1054.6400978954991</v>
      </c>
      <c r="U31">
        <f t="shared" si="12"/>
        <v>1.3422999999999999E-2</v>
      </c>
      <c r="V31">
        <f t="shared" si="13"/>
        <v>0.01</v>
      </c>
      <c r="W31">
        <f t="shared" si="14"/>
        <v>0.70958745973879733</v>
      </c>
      <c r="X31">
        <f t="shared" si="15"/>
        <v>9.5247924720738755E-3</v>
      </c>
      <c r="Y31">
        <f t="shared" si="16"/>
        <v>7.0958745973879736E-3</v>
      </c>
      <c r="Z31">
        <f t="shared" si="17"/>
        <v>0.69296679266933559</v>
      </c>
      <c r="AB31">
        <f t="shared" si="18"/>
        <v>754.10725387132925</v>
      </c>
      <c r="AC31">
        <f t="shared" si="19"/>
        <v>730.83056605911815</v>
      </c>
      <c r="AE31">
        <f t="shared" si="2"/>
        <v>0</v>
      </c>
      <c r="AF31">
        <f t="shared" si="3"/>
        <v>0</v>
      </c>
      <c r="AG31">
        <f t="shared" si="3"/>
        <v>-17.324169816733388</v>
      </c>
      <c r="AH31">
        <f t="shared" si="4"/>
        <v>-476.23962360369376</v>
      </c>
      <c r="AI31">
        <f t="shared" si="5"/>
        <v>-493.56379342042715</v>
      </c>
      <c r="AJ31">
        <f t="shared" si="6"/>
        <v>23.276687812211094</v>
      </c>
      <c r="AK31">
        <f t="shared" si="20"/>
        <v>52.787507770993052</v>
      </c>
      <c r="AL31">
        <f t="shared" si="23"/>
        <v>-417.49959783722301</v>
      </c>
      <c r="AN31">
        <f t="shared" si="8"/>
        <v>0</v>
      </c>
      <c r="AO31">
        <f t="shared" si="8"/>
        <v>0</v>
      </c>
      <c r="AP31">
        <f t="shared" si="8"/>
        <v>-1.8554195965891487</v>
      </c>
      <c r="AQ31">
        <f t="shared" si="8"/>
        <v>-51.005291431225878</v>
      </c>
      <c r="AR31">
        <f t="shared" si="8"/>
        <v>-52.860711027815029</v>
      </c>
      <c r="AS31">
        <f t="shared" si="8"/>
        <v>2.4929346206678842</v>
      </c>
      <c r="AT31">
        <f t="shared" si="8"/>
        <v>5.6535451574019735</v>
      </c>
      <c r="AU31">
        <f t="shared" si="8"/>
        <v>-44.714231249745168</v>
      </c>
      <c r="AW31">
        <v>28</v>
      </c>
      <c r="AX31">
        <f>IF(Z31&gt;0, (R31*SUMPRODUCT(K31:$K$98, X31:$X$98)-K31*$AZ$3)/Z31, 0)</f>
        <v>1054.6400978954991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1.6303999999999999E-2</v>
      </c>
      <c r="Q32" s="4">
        <f t="shared" si="22"/>
        <v>25</v>
      </c>
      <c r="R32">
        <f t="shared" si="0"/>
        <v>50000</v>
      </c>
      <c r="S32">
        <f t="shared" si="1"/>
        <v>1038.9720294283186</v>
      </c>
      <c r="U32">
        <f t="shared" si="12"/>
        <v>1.6303999999999999E-2</v>
      </c>
      <c r="V32">
        <f t="shared" si="13"/>
        <v>0.01</v>
      </c>
      <c r="W32">
        <f t="shared" si="14"/>
        <v>0.69296679266933559</v>
      </c>
      <c r="X32">
        <f t="shared" si="15"/>
        <v>1.1298130587680847E-2</v>
      </c>
      <c r="Y32">
        <f t="shared" si="16"/>
        <v>6.9296679266933562E-3</v>
      </c>
      <c r="Z32">
        <f t="shared" si="17"/>
        <v>0.67473899415496141</v>
      </c>
      <c r="AB32">
        <f t="shared" si="18"/>
        <v>730.83056605911815</v>
      </c>
      <c r="AC32">
        <f t="shared" si="19"/>
        <v>701.0349420916026</v>
      </c>
      <c r="AE32">
        <f t="shared" si="2"/>
        <v>0</v>
      </c>
      <c r="AF32">
        <f t="shared" si="3"/>
        <v>0</v>
      </c>
      <c r="AG32">
        <f t="shared" si="3"/>
        <v>-16.868474853874034</v>
      </c>
      <c r="AH32">
        <f t="shared" si="4"/>
        <v>-564.9065293840423</v>
      </c>
      <c r="AI32">
        <f t="shared" si="5"/>
        <v>-581.77500423791639</v>
      </c>
      <c r="AJ32">
        <f t="shared" si="6"/>
        <v>29.795623967515553</v>
      </c>
      <c r="AK32">
        <f t="shared" si="20"/>
        <v>51.158139624138279</v>
      </c>
      <c r="AL32">
        <f t="shared" si="23"/>
        <v>-500.82124064626254</v>
      </c>
      <c r="AN32">
        <f t="shared" si="8"/>
        <v>0</v>
      </c>
      <c r="AO32">
        <f t="shared" si="8"/>
        <v>0</v>
      </c>
      <c r="AP32">
        <f t="shared" si="8"/>
        <v>-1.6130487852861317</v>
      </c>
      <c r="AQ32">
        <f t="shared" si="8"/>
        <v>-54.019216254981202</v>
      </c>
      <c r="AR32">
        <f t="shared" si="8"/>
        <v>-55.632265040267342</v>
      </c>
      <c r="AS32">
        <f t="shared" si="8"/>
        <v>2.8492080916613149</v>
      </c>
      <c r="AT32">
        <f t="shared" si="8"/>
        <v>4.8919997624600189</v>
      </c>
      <c r="AU32">
        <f t="shared" si="8"/>
        <v>-47.891057186146007</v>
      </c>
      <c r="AW32">
        <v>29</v>
      </c>
      <c r="AX32">
        <f>IF(Z32&gt;0, (R32*SUMPRODUCT(K32:$K$98, X32:$X$98)-K32*$AZ$3)/Z32, 0)</f>
        <v>1038.9720294283186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1.9576E-2</v>
      </c>
      <c r="Q33" s="4">
        <f t="shared" si="22"/>
        <v>25</v>
      </c>
      <c r="R33">
        <f t="shared" si="0"/>
        <v>50000</v>
      </c>
      <c r="S33">
        <f t="shared" si="1"/>
        <v>1017.059112313857</v>
      </c>
      <c r="U33">
        <f t="shared" si="12"/>
        <v>1.9576E-2</v>
      </c>
      <c r="V33">
        <f t="shared" si="13"/>
        <v>0.01</v>
      </c>
      <c r="W33">
        <f t="shared" si="14"/>
        <v>0.67473899415496141</v>
      </c>
      <c r="X33">
        <f t="shared" si="15"/>
        <v>1.3208690549577524E-2</v>
      </c>
      <c r="Y33">
        <f t="shared" si="16"/>
        <v>6.7473899415496147E-3</v>
      </c>
      <c r="Z33">
        <f t="shared" si="17"/>
        <v>0.65478291366383423</v>
      </c>
      <c r="AB33">
        <f t="shared" si="18"/>
        <v>701.0349420916026</v>
      </c>
      <c r="AC33">
        <f t="shared" si="19"/>
        <v>665.95292892922009</v>
      </c>
      <c r="AE33">
        <f t="shared" si="2"/>
        <v>0</v>
      </c>
      <c r="AF33">
        <f t="shared" si="3"/>
        <v>0</v>
      </c>
      <c r="AG33">
        <f t="shared" si="3"/>
        <v>-16.369572841595854</v>
      </c>
      <c r="AH33">
        <f t="shared" si="4"/>
        <v>-660.43452747887625</v>
      </c>
      <c r="AI33">
        <f t="shared" si="5"/>
        <v>-676.80410032047212</v>
      </c>
      <c r="AJ33">
        <f t="shared" si="6"/>
        <v>35.082013162382509</v>
      </c>
      <c r="AK33">
        <f t="shared" si="20"/>
        <v>49.072445946412188</v>
      </c>
      <c r="AL33">
        <f t="shared" si="23"/>
        <v>-592.64964121167736</v>
      </c>
      <c r="AN33">
        <f t="shared" si="8"/>
        <v>0</v>
      </c>
      <c r="AO33">
        <f t="shared" si="8"/>
        <v>0</v>
      </c>
      <c r="AP33">
        <f t="shared" si="8"/>
        <v>-1.3976261200111686</v>
      </c>
      <c r="AQ33">
        <f t="shared" si="8"/>
        <v>-56.387576822788063</v>
      </c>
      <c r="AR33">
        <f t="shared" si="8"/>
        <v>-57.785202942799231</v>
      </c>
      <c r="AS33">
        <f t="shared" si="8"/>
        <v>2.9952851190918048</v>
      </c>
      <c r="AT33">
        <f t="shared" si="8"/>
        <v>4.1897814250390413</v>
      </c>
      <c r="AU33">
        <f t="shared" si="8"/>
        <v>-50.600136398668383</v>
      </c>
      <c r="AW33">
        <v>30</v>
      </c>
      <c r="AX33">
        <f>IF(Z33&gt;0, (R33*SUMPRODUCT(K33:$K$98, X33:$X$98)-K33*$AZ$3)/Z33, 0)</f>
        <v>1017.059112313857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2.3283000000000002E-2</v>
      </c>
      <c r="Q34" s="4">
        <f t="shared" si="22"/>
        <v>25</v>
      </c>
      <c r="R34">
        <f t="shared" si="0"/>
        <v>50000</v>
      </c>
      <c r="S34">
        <f t="shared" si="1"/>
        <v>989.7056713028386</v>
      </c>
      <c r="U34">
        <f t="shared" si="12"/>
        <v>2.3283000000000002E-2</v>
      </c>
      <c r="V34">
        <f t="shared" si="13"/>
        <v>0.01</v>
      </c>
      <c r="W34">
        <f t="shared" si="14"/>
        <v>0.65478291366383423</v>
      </c>
      <c r="X34">
        <f t="shared" si="15"/>
        <v>1.5245310578835054E-2</v>
      </c>
      <c r="Y34">
        <f t="shared" si="16"/>
        <v>6.5478291366383428E-3</v>
      </c>
      <c r="Z34">
        <f t="shared" si="17"/>
        <v>0.63298977394836087</v>
      </c>
      <c r="AB34">
        <f t="shared" si="18"/>
        <v>665.95292892922009</v>
      </c>
      <c r="AC34">
        <f t="shared" si="19"/>
        <v>626.47356915339458</v>
      </c>
      <c r="AE34">
        <f t="shared" si="2"/>
        <v>0</v>
      </c>
      <c r="AF34">
        <f t="shared" si="3"/>
        <v>0</v>
      </c>
      <c r="AG34">
        <f t="shared" si="3"/>
        <v>-15.824744348709022</v>
      </c>
      <c r="AH34">
        <f t="shared" si="4"/>
        <v>-762.26552894175268</v>
      </c>
      <c r="AI34">
        <f t="shared" si="5"/>
        <v>-778.09027329046171</v>
      </c>
      <c r="AJ34">
        <f t="shared" si="6"/>
        <v>39.479359775825515</v>
      </c>
      <c r="AK34">
        <f t="shared" si="20"/>
        <v>46.616705025045412</v>
      </c>
      <c r="AL34">
        <f t="shared" si="23"/>
        <v>-691.99420848959073</v>
      </c>
      <c r="AN34">
        <f t="shared" si="8"/>
        <v>0</v>
      </c>
      <c r="AO34">
        <f t="shared" si="8"/>
        <v>0</v>
      </c>
      <c r="AP34">
        <f t="shared" si="8"/>
        <v>-1.206347258802533</v>
      </c>
      <c r="AQ34">
        <f t="shared" si="8"/>
        <v>-58.108801700392931</v>
      </c>
      <c r="AR34">
        <f t="shared" si="8"/>
        <v>-59.315148959195469</v>
      </c>
      <c r="AS34">
        <f t="shared" si="8"/>
        <v>3.0095789477149686</v>
      </c>
      <c r="AT34">
        <f t="shared" si="8"/>
        <v>3.5536709524130488</v>
      </c>
      <c r="AU34">
        <f t="shared" ref="AU34:AU97" si="24">AL34*$K34</f>
        <v>-52.751899059067448</v>
      </c>
      <c r="AW34">
        <v>31</v>
      </c>
      <c r="AX34">
        <f>IF(Z34&gt;0, (R34*SUMPRODUCT(K34:$K$98, X34:$X$98)-K34*$AZ$3)/Z34, 0)</f>
        <v>989.7056713028386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2.7149E-2</v>
      </c>
      <c r="Q35" s="4">
        <f t="shared" si="22"/>
        <v>25</v>
      </c>
      <c r="R35">
        <f t="shared" si="0"/>
        <v>50000</v>
      </c>
      <c r="S35">
        <f t="shared" si="1"/>
        <v>957.31825918418724</v>
      </c>
      <c r="U35">
        <f t="shared" si="12"/>
        <v>2.7149E-2</v>
      </c>
      <c r="V35">
        <f t="shared" si="13"/>
        <v>0.01</v>
      </c>
      <c r="W35">
        <f t="shared" si="14"/>
        <v>0.63298977394836087</v>
      </c>
      <c r="X35">
        <f t="shared" si="15"/>
        <v>1.7185039372924048E-2</v>
      </c>
      <c r="Y35">
        <f t="shared" si="16"/>
        <v>6.329897739483609E-3</v>
      </c>
      <c r="Z35">
        <f t="shared" si="17"/>
        <v>0.60947483683595327</v>
      </c>
      <c r="AB35">
        <f t="shared" si="18"/>
        <v>626.47356915339458</v>
      </c>
      <c r="AC35">
        <f t="shared" si="19"/>
        <v>583.46138981636136</v>
      </c>
      <c r="AE35">
        <f t="shared" si="2"/>
        <v>0</v>
      </c>
      <c r="AF35">
        <f t="shared" ref="AF35:AG66" si="25">-$Z35*P35</f>
        <v>0</v>
      </c>
      <c r="AG35">
        <f t="shared" si="25"/>
        <v>-15.236870920898832</v>
      </c>
      <c r="AH35">
        <f t="shared" si="4"/>
        <v>-859.25196864620239</v>
      </c>
      <c r="AI35">
        <f t="shared" ref="AI35:AI66" si="26">SUM(AE35:AH35)</f>
        <v>-874.48883956710119</v>
      </c>
      <c r="AJ35">
        <f t="shared" si="6"/>
        <v>43.012179337033217</v>
      </c>
      <c r="AK35">
        <f t="shared" si="20"/>
        <v>43.853149840737622</v>
      </c>
      <c r="AL35">
        <f t="shared" si="23"/>
        <v>-787.62351038933036</v>
      </c>
      <c r="AN35">
        <f t="shared" ref="AN35:AT66" si="27">AE35*$K35</f>
        <v>0</v>
      </c>
      <c r="AO35">
        <f t="shared" si="27"/>
        <v>0</v>
      </c>
      <c r="AP35">
        <f t="shared" si="27"/>
        <v>-1.0370827361475696</v>
      </c>
      <c r="AQ35">
        <f t="shared" si="27"/>
        <v>-58.484145945053513</v>
      </c>
      <c r="AR35">
        <f t="shared" si="27"/>
        <v>-59.52122868120108</v>
      </c>
      <c r="AS35">
        <f t="shared" si="27"/>
        <v>2.927581973102976</v>
      </c>
      <c r="AT35">
        <f t="shared" si="27"/>
        <v>2.9848218089937508</v>
      </c>
      <c r="AU35">
        <f t="shared" si="24"/>
        <v>-53.608824899104356</v>
      </c>
      <c r="AW35">
        <v>32</v>
      </c>
      <c r="AX35">
        <f>IF(Z35&gt;0, (R35*SUMPRODUCT(K35:$K$98, X35:$X$98)-K35*$AZ$3)/Z35, 0)</f>
        <v>957.31825918418724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3.1286000000000001E-2</v>
      </c>
      <c r="Q36" s="4">
        <f t="shared" si="22"/>
        <v>25</v>
      </c>
      <c r="R36">
        <f t="shared" si="0"/>
        <v>50000</v>
      </c>
      <c r="S36">
        <f t="shared" si="1"/>
        <v>921.52192128096476</v>
      </c>
      <c r="U36">
        <f t="shared" si="12"/>
        <v>3.1286000000000001E-2</v>
      </c>
      <c r="V36">
        <f t="shared" si="13"/>
        <v>0.01</v>
      </c>
      <c r="W36">
        <f t="shared" si="14"/>
        <v>0.60947483683595327</v>
      </c>
      <c r="X36">
        <f t="shared" si="15"/>
        <v>1.9068029745249637E-2</v>
      </c>
      <c r="Y36">
        <f t="shared" si="16"/>
        <v>6.0947483683595326E-3</v>
      </c>
      <c r="Z36">
        <f t="shared" si="17"/>
        <v>0.58431205872234404</v>
      </c>
      <c r="AB36">
        <f t="shared" si="18"/>
        <v>583.46138981636136</v>
      </c>
      <c r="AC36">
        <f t="shared" si="19"/>
        <v>538.45637098145039</v>
      </c>
      <c r="AE36">
        <f t="shared" si="2"/>
        <v>0</v>
      </c>
      <c r="AF36">
        <f t="shared" si="25"/>
        <v>0</v>
      </c>
      <c r="AG36">
        <f t="shared" si="25"/>
        <v>-14.6078014680586</v>
      </c>
      <c r="AH36">
        <f t="shared" si="4"/>
        <v>-953.40148726248185</v>
      </c>
      <c r="AI36">
        <f t="shared" si="26"/>
        <v>-968.00928873054045</v>
      </c>
      <c r="AJ36">
        <f t="shared" si="6"/>
        <v>45.00501883491097</v>
      </c>
      <c r="AK36">
        <f t="shared" si="20"/>
        <v>40.8422972871453</v>
      </c>
      <c r="AL36">
        <f t="shared" si="23"/>
        <v>-882.16197260848412</v>
      </c>
      <c r="AN36">
        <f t="shared" si="27"/>
        <v>0</v>
      </c>
      <c r="AO36">
        <f t="shared" si="27"/>
        <v>0</v>
      </c>
      <c r="AP36">
        <f t="shared" si="27"/>
        <v>-0.88773726634194705</v>
      </c>
      <c r="AQ36">
        <f t="shared" si="27"/>
        <v>-57.939590148415824</v>
      </c>
      <c r="AR36">
        <f t="shared" si="27"/>
        <v>-58.827327414757768</v>
      </c>
      <c r="AS36">
        <f t="shared" si="27"/>
        <v>2.7350202204987575</v>
      </c>
      <c r="AT36">
        <f t="shared" si="27"/>
        <v>2.4820455989969128</v>
      </c>
      <c r="AU36">
        <f t="shared" si="24"/>
        <v>-53.610261595262095</v>
      </c>
      <c r="AW36">
        <v>33</v>
      </c>
      <c r="AX36">
        <f>IF(Z36&gt;0, (R36*SUMPRODUCT(K36:$K$98, X36:$X$98)-K36*$AZ$3)/Z36, 0)</f>
        <v>921.52192128096476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3.5844000000000001E-2</v>
      </c>
      <c r="Q37" s="4">
        <f t="shared" si="22"/>
        <v>25</v>
      </c>
      <c r="R37">
        <f t="shared" si="0"/>
        <v>50000</v>
      </c>
      <c r="S37">
        <f t="shared" si="1"/>
        <v>883.46144540750333</v>
      </c>
      <c r="U37">
        <f t="shared" si="12"/>
        <v>3.5844000000000001E-2</v>
      </c>
      <c r="V37">
        <f t="shared" si="13"/>
        <v>0.01</v>
      </c>
      <c r="W37">
        <f t="shared" si="14"/>
        <v>0.58431205872234404</v>
      </c>
      <c r="X37">
        <f t="shared" si="15"/>
        <v>2.0944081432843702E-2</v>
      </c>
      <c r="Y37">
        <f t="shared" si="16"/>
        <v>5.8431205872234403E-3</v>
      </c>
      <c r="Z37">
        <f t="shared" si="17"/>
        <v>0.55752485670227692</v>
      </c>
      <c r="AB37">
        <f t="shared" si="18"/>
        <v>538.45637098145039</v>
      </c>
      <c r="AC37">
        <f t="shared" si="19"/>
        <v>492.55171575280474</v>
      </c>
      <c r="AE37">
        <f t="shared" si="2"/>
        <v>0</v>
      </c>
      <c r="AF37">
        <f t="shared" si="25"/>
        <v>0</v>
      </c>
      <c r="AG37">
        <f t="shared" si="25"/>
        <v>-13.938121417556923</v>
      </c>
      <c r="AH37">
        <f t="shared" si="4"/>
        <v>-1047.204071642185</v>
      </c>
      <c r="AI37">
        <f t="shared" si="26"/>
        <v>-1061.1421930597419</v>
      </c>
      <c r="AJ37">
        <f t="shared" si="6"/>
        <v>45.904655228645652</v>
      </c>
      <c r="AK37">
        <f t="shared" si="20"/>
        <v>37.691945968701532</v>
      </c>
      <c r="AL37">
        <f t="shared" si="23"/>
        <v>-977.54559186239476</v>
      </c>
      <c r="AN37">
        <f t="shared" si="27"/>
        <v>0</v>
      </c>
      <c r="AO37">
        <f t="shared" si="27"/>
        <v>0</v>
      </c>
      <c r="AP37">
        <f t="shared" si="27"/>
        <v>-0.75628557062836332</v>
      </c>
      <c r="AQ37">
        <f t="shared" si="27"/>
        <v>-56.821526026358484</v>
      </c>
      <c r="AR37">
        <f t="shared" si="27"/>
        <v>-57.577811596986848</v>
      </c>
      <c r="AS37">
        <f t="shared" si="27"/>
        <v>2.4907968107067733</v>
      </c>
      <c r="AT37">
        <f t="shared" si="27"/>
        <v>2.0451733781803569</v>
      </c>
      <c r="AU37">
        <f t="shared" si="24"/>
        <v>-53.041841408099721</v>
      </c>
      <c r="AW37">
        <v>34</v>
      </c>
      <c r="AX37">
        <f>IF(Z37&gt;0, (R37*SUMPRODUCT(K37:$K$98, X37:$X$98)-K37*$AZ$3)/Z37, 0)</f>
        <v>883.46144540750333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4.1295999999999999E-2</v>
      </c>
      <c r="Q38" s="4">
        <f t="shared" si="22"/>
        <v>25</v>
      </c>
      <c r="R38">
        <f t="shared" si="0"/>
        <v>50000</v>
      </c>
      <c r="S38">
        <f t="shared" si="1"/>
        <v>844.11735345042723</v>
      </c>
      <c r="U38">
        <f t="shared" si="12"/>
        <v>4.1295999999999999E-2</v>
      </c>
      <c r="V38">
        <f t="shared" si="13"/>
        <v>0.01</v>
      </c>
      <c r="W38">
        <f t="shared" si="14"/>
        <v>0.55752485670227692</v>
      </c>
      <c r="X38">
        <f t="shared" si="15"/>
        <v>2.3023546482377227E-2</v>
      </c>
      <c r="Y38">
        <f t="shared" si="16"/>
        <v>5.5752485670227695E-3</v>
      </c>
      <c r="Z38">
        <f t="shared" si="17"/>
        <v>0.52892606165287692</v>
      </c>
      <c r="AB38">
        <f t="shared" si="18"/>
        <v>492.55171575280474</v>
      </c>
      <c r="AC38">
        <f t="shared" si="19"/>
        <v>446.47566733338397</v>
      </c>
      <c r="AE38">
        <f t="shared" si="2"/>
        <v>0</v>
      </c>
      <c r="AF38">
        <f t="shared" si="25"/>
        <v>0</v>
      </c>
      <c r="AG38">
        <f t="shared" si="25"/>
        <v>-13.223151541321924</v>
      </c>
      <c r="AH38">
        <f t="shared" si="4"/>
        <v>-1151.1773241188614</v>
      </c>
      <c r="AI38">
        <f t="shared" si="26"/>
        <v>-1164.4004756601832</v>
      </c>
      <c r="AJ38">
        <f t="shared" si="6"/>
        <v>46.076048419420772</v>
      </c>
      <c r="AK38">
        <f t="shared" si="20"/>
        <v>34.478620102696333</v>
      </c>
      <c r="AL38">
        <f t="shared" si="23"/>
        <v>-1083.845807138066</v>
      </c>
      <c r="AN38">
        <f t="shared" si="27"/>
        <v>0</v>
      </c>
      <c r="AO38">
        <f t="shared" si="27"/>
        <v>0</v>
      </c>
      <c r="AP38">
        <f t="shared" si="27"/>
        <v>-0.64061709464054528</v>
      </c>
      <c r="AQ38">
        <f t="shared" si="27"/>
        <v>-55.770658794051592</v>
      </c>
      <c r="AR38">
        <f t="shared" si="27"/>
        <v>-56.411275888692131</v>
      </c>
      <c r="AS38">
        <f t="shared" si="27"/>
        <v>2.2322291458829935</v>
      </c>
      <c r="AT38">
        <f t="shared" si="27"/>
        <v>1.6703728584204307</v>
      </c>
      <c r="AU38">
        <f t="shared" si="24"/>
        <v>-52.508673884388699</v>
      </c>
      <c r="AW38">
        <v>35</v>
      </c>
      <c r="AX38">
        <f>IF(Z38&gt;0, (R38*SUMPRODUCT(K38:$K$98, X38:$X$98)-K38*$AZ$3)/Z38, 0)</f>
        <v>844.11735345042723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4.7109999999999999E-2</v>
      </c>
      <c r="Q39" s="4">
        <f t="shared" si="22"/>
        <v>25</v>
      </c>
      <c r="R39">
        <f t="shared" si="0"/>
        <v>50000</v>
      </c>
      <c r="S39">
        <f t="shared" si="1"/>
        <v>802.65461974847005</v>
      </c>
      <c r="U39">
        <f t="shared" si="12"/>
        <v>4.7109999999999999E-2</v>
      </c>
      <c r="V39">
        <f t="shared" si="13"/>
        <v>0.01</v>
      </c>
      <c r="W39">
        <f t="shared" si="14"/>
        <v>0.52892606165287692</v>
      </c>
      <c r="X39">
        <f t="shared" si="15"/>
        <v>2.4917706764467033E-2</v>
      </c>
      <c r="Y39">
        <f t="shared" si="16"/>
        <v>5.2892606165287695E-3</v>
      </c>
      <c r="Z39">
        <f t="shared" si="17"/>
        <v>0.4987190942718811</v>
      </c>
      <c r="AB39">
        <f t="shared" si="18"/>
        <v>446.47566733338397</v>
      </c>
      <c r="AC39">
        <f t="shared" si="19"/>
        <v>400.29918497409813</v>
      </c>
      <c r="AE39">
        <f t="shared" si="2"/>
        <v>0</v>
      </c>
      <c r="AF39">
        <f t="shared" si="25"/>
        <v>0</v>
      </c>
      <c r="AG39">
        <f t="shared" si="25"/>
        <v>-12.467977356797027</v>
      </c>
      <c r="AH39">
        <f t="shared" si="4"/>
        <v>-1245.8853382233517</v>
      </c>
      <c r="AI39">
        <f t="shared" si="26"/>
        <v>-1258.3533155801488</v>
      </c>
      <c r="AJ39">
        <f t="shared" si="6"/>
        <v>46.176482359285842</v>
      </c>
      <c r="AK39">
        <f t="shared" si="20"/>
        <v>31.25329671333688</v>
      </c>
      <c r="AL39">
        <f t="shared" si="23"/>
        <v>-1180.9235365075263</v>
      </c>
      <c r="AN39">
        <f t="shared" si="27"/>
        <v>0</v>
      </c>
      <c r="AO39">
        <f t="shared" si="27"/>
        <v>0</v>
      </c>
      <c r="AP39">
        <f t="shared" si="27"/>
        <v>-0.53931379675502111</v>
      </c>
      <c r="AQ39">
        <f t="shared" si="27"/>
        <v>-53.891913086635874</v>
      </c>
      <c r="AR39">
        <f t="shared" si="27"/>
        <v>-54.431226883390899</v>
      </c>
      <c r="AS39">
        <f t="shared" si="27"/>
        <v>1.9974060995868972</v>
      </c>
      <c r="AT39">
        <f t="shared" si="27"/>
        <v>1.3518900162576974</v>
      </c>
      <c r="AU39">
        <f t="shared" si="24"/>
        <v>-51.081930767546311</v>
      </c>
      <c r="AW39">
        <v>36</v>
      </c>
      <c r="AX39">
        <f>IF(Z39&gt;0, (R39*SUMPRODUCT(K39:$K$98, X39:$X$98)-K39*$AZ$3)/Z39, 0)</f>
        <v>802.65461974847005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5.2900999999999997E-2</v>
      </c>
      <c r="Q40" s="4">
        <f t="shared" si="22"/>
        <v>25</v>
      </c>
      <c r="R40">
        <f t="shared" si="0"/>
        <v>50000</v>
      </c>
      <c r="S40">
        <f t="shared" si="1"/>
        <v>759.54666830166127</v>
      </c>
      <c r="U40">
        <f t="shared" si="12"/>
        <v>5.2900999999999997E-2</v>
      </c>
      <c r="V40">
        <f t="shared" si="13"/>
        <v>0.01</v>
      </c>
      <c r="W40">
        <f t="shared" si="14"/>
        <v>0.4987190942718811</v>
      </c>
      <c r="X40">
        <f t="shared" si="15"/>
        <v>2.6382738806076781E-2</v>
      </c>
      <c r="Y40">
        <f t="shared" si="16"/>
        <v>4.9871909427188109E-3</v>
      </c>
      <c r="Z40">
        <f t="shared" si="17"/>
        <v>0.4673491645230855</v>
      </c>
      <c r="AB40">
        <f t="shared" si="18"/>
        <v>400.29918497409813</v>
      </c>
      <c r="AC40">
        <f t="shared" si="19"/>
        <v>354.97350084707455</v>
      </c>
      <c r="AE40">
        <f t="shared" si="2"/>
        <v>0</v>
      </c>
      <c r="AF40">
        <f t="shared" si="25"/>
        <v>0</v>
      </c>
      <c r="AG40">
        <f t="shared" si="25"/>
        <v>-11.683729113077138</v>
      </c>
      <c r="AH40">
        <f t="shared" si="4"/>
        <v>-1319.1369403038391</v>
      </c>
      <c r="AI40">
        <f t="shared" si="26"/>
        <v>-1330.8206694169162</v>
      </c>
      <c r="AJ40">
        <f t="shared" si="6"/>
        <v>45.325684127023578</v>
      </c>
      <c r="AK40">
        <f t="shared" si="20"/>
        <v>28.020942948186871</v>
      </c>
      <c r="AL40">
        <f t="shared" si="23"/>
        <v>-1257.4740423417056</v>
      </c>
      <c r="AN40">
        <f t="shared" si="27"/>
        <v>0</v>
      </c>
      <c r="AO40">
        <f t="shared" si="27"/>
        <v>0</v>
      </c>
      <c r="AP40">
        <f t="shared" si="27"/>
        <v>-0.45124144609404782</v>
      </c>
      <c r="AQ40">
        <f t="shared" si="27"/>
        <v>-50.946855646673875</v>
      </c>
      <c r="AR40">
        <f t="shared" si="27"/>
        <v>-51.398097092767919</v>
      </c>
      <c r="AS40">
        <f t="shared" si="27"/>
        <v>1.7505393229108763</v>
      </c>
      <c r="AT40">
        <f t="shared" si="27"/>
        <v>1.0822067761487628</v>
      </c>
      <c r="AU40">
        <f t="shared" si="24"/>
        <v>-48.565350993708279</v>
      </c>
      <c r="AW40">
        <v>37</v>
      </c>
      <c r="AX40">
        <f>IF(Z40&gt;0, (R40*SUMPRODUCT(K40:$K$98, X40:$X$98)-K40*$AZ$3)/Z40, 0)</f>
        <v>759.54666830166127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5.9271999999999998E-2</v>
      </c>
      <c r="Q41" s="4">
        <f t="shared" si="22"/>
        <v>25</v>
      </c>
      <c r="R41">
        <f t="shared" si="0"/>
        <v>50000</v>
      </c>
      <c r="S41">
        <f t="shared" si="1"/>
        <v>716.53565710550845</v>
      </c>
      <c r="U41">
        <f t="shared" si="12"/>
        <v>5.9271999999999998E-2</v>
      </c>
      <c r="V41">
        <f t="shared" si="13"/>
        <v>0.01</v>
      </c>
      <c r="W41">
        <f t="shared" si="14"/>
        <v>0.4673491645230855</v>
      </c>
      <c r="X41">
        <f t="shared" si="15"/>
        <v>2.7700719679612323E-2</v>
      </c>
      <c r="Y41">
        <f t="shared" si="16"/>
        <v>4.673491645230855E-3</v>
      </c>
      <c r="Z41">
        <f t="shared" si="17"/>
        <v>0.43497495319824236</v>
      </c>
      <c r="AB41">
        <f t="shared" si="18"/>
        <v>354.97350084707455</v>
      </c>
      <c r="AC41">
        <f t="shared" si="19"/>
        <v>311.6750639143404</v>
      </c>
      <c r="AE41">
        <f t="shared" si="2"/>
        <v>0</v>
      </c>
      <c r="AF41">
        <f t="shared" si="25"/>
        <v>0</v>
      </c>
      <c r="AG41">
        <f t="shared" si="25"/>
        <v>-10.87437382995606</v>
      </c>
      <c r="AH41">
        <f t="shared" si="4"/>
        <v>-1385.0359839806163</v>
      </c>
      <c r="AI41">
        <f t="shared" si="26"/>
        <v>-1395.9103578105723</v>
      </c>
      <c r="AJ41">
        <f t="shared" si="6"/>
        <v>43.298436932734148</v>
      </c>
      <c r="AK41">
        <f t="shared" si="20"/>
        <v>24.84814505929522</v>
      </c>
      <c r="AL41">
        <f t="shared" si="23"/>
        <v>-1327.7637758185431</v>
      </c>
      <c r="AN41">
        <f t="shared" si="27"/>
        <v>0</v>
      </c>
      <c r="AO41">
        <f t="shared" si="27"/>
        <v>0</v>
      </c>
      <c r="AP41">
        <f t="shared" si="27"/>
        <v>-0.37498486485734012</v>
      </c>
      <c r="AQ41">
        <f t="shared" si="27"/>
        <v>-47.760683915868569</v>
      </c>
      <c r="AR41">
        <f t="shared" si="27"/>
        <v>-48.135668780725908</v>
      </c>
      <c r="AS41">
        <f t="shared" si="27"/>
        <v>1.4930752589200793</v>
      </c>
      <c r="AT41">
        <f t="shared" si="27"/>
        <v>0.85684734245089411</v>
      </c>
      <c r="AU41">
        <f t="shared" si="24"/>
        <v>-45.785746179354938</v>
      </c>
      <c r="AW41">
        <v>38</v>
      </c>
      <c r="AX41">
        <f>IF(Z41&gt;0, (R41*SUMPRODUCT(K41:$K$98, X41:$X$98)-K41*$AZ$3)/Z41, 0)</f>
        <v>716.53565710550845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6.6047999999999996E-2</v>
      </c>
      <c r="Q42" s="4">
        <f t="shared" si="22"/>
        <v>25</v>
      </c>
      <c r="R42">
        <f t="shared" si="0"/>
        <v>50000</v>
      </c>
      <c r="S42">
        <f t="shared" si="1"/>
        <v>673.66517737945128</v>
      </c>
      <c r="U42">
        <f t="shared" si="12"/>
        <v>6.6047999999999996E-2</v>
      </c>
      <c r="V42">
        <f t="shared" si="13"/>
        <v>0.01</v>
      </c>
      <c r="W42">
        <f t="shared" si="14"/>
        <v>0.43497495319824236</v>
      </c>
      <c r="X42">
        <f t="shared" si="15"/>
        <v>2.872922570883751E-2</v>
      </c>
      <c r="Y42">
        <f t="shared" si="16"/>
        <v>4.3497495319824234E-3</v>
      </c>
      <c r="Z42">
        <f t="shared" si="17"/>
        <v>0.40189597795742243</v>
      </c>
      <c r="AB42">
        <f t="shared" si="18"/>
        <v>311.6750639143404</v>
      </c>
      <c r="AC42">
        <f t="shared" si="19"/>
        <v>270.74332527877505</v>
      </c>
      <c r="AE42">
        <f t="shared" si="2"/>
        <v>0</v>
      </c>
      <c r="AF42">
        <f t="shared" si="25"/>
        <v>0</v>
      </c>
      <c r="AG42">
        <f t="shared" si="25"/>
        <v>-10.047399448935561</v>
      </c>
      <c r="AH42">
        <f t="shared" si="4"/>
        <v>-1436.4612854418756</v>
      </c>
      <c r="AI42">
        <f t="shared" si="26"/>
        <v>-1446.5086848908111</v>
      </c>
      <c r="AJ42">
        <f t="shared" si="6"/>
        <v>40.931738635565353</v>
      </c>
      <c r="AK42">
        <f t="shared" si="20"/>
        <v>21.817254474003828</v>
      </c>
      <c r="AL42">
        <f t="shared" si="23"/>
        <v>-1383.7596917812418</v>
      </c>
      <c r="AN42">
        <f t="shared" si="27"/>
        <v>0</v>
      </c>
      <c r="AO42">
        <f t="shared" si="27"/>
        <v>0</v>
      </c>
      <c r="AP42">
        <f t="shared" si="27"/>
        <v>-0.3093464427273831</v>
      </c>
      <c r="AQ42">
        <f t="shared" si="27"/>
        <v>-44.22678634660285</v>
      </c>
      <c r="AR42">
        <f t="shared" si="27"/>
        <v>-44.536132789330232</v>
      </c>
      <c r="AS42">
        <f t="shared" si="27"/>
        <v>1.2602353281475809</v>
      </c>
      <c r="AT42">
        <f t="shared" si="27"/>
        <v>0.67172506636293616</v>
      </c>
      <c r="AU42">
        <f t="shared" si="24"/>
        <v>-42.604172394819713</v>
      </c>
      <c r="AW42">
        <v>39</v>
      </c>
      <c r="AX42">
        <f>IF(Z42&gt;0, (R42*SUMPRODUCT(K42:$K$98, X42:$X$98)-K42*$AZ$3)/Z42, 0)</f>
        <v>673.66517737945128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7.3592000000000005E-2</v>
      </c>
      <c r="Q43" s="4">
        <f t="shared" si="22"/>
        <v>25</v>
      </c>
      <c r="R43">
        <f t="shared" si="0"/>
        <v>50000</v>
      </c>
      <c r="S43">
        <f t="shared" si="1"/>
        <v>631.5866850616834</v>
      </c>
      <c r="U43">
        <f t="shared" si="12"/>
        <v>7.3592000000000005E-2</v>
      </c>
      <c r="V43">
        <f t="shared" si="13"/>
        <v>0.01</v>
      </c>
      <c r="W43">
        <f t="shared" si="14"/>
        <v>0.40189597795742243</v>
      </c>
      <c r="X43">
        <f t="shared" si="15"/>
        <v>2.9576328809842633E-2</v>
      </c>
      <c r="Y43">
        <f t="shared" si="16"/>
        <v>4.0189597795742245E-3</v>
      </c>
      <c r="Z43">
        <f t="shared" si="17"/>
        <v>0.36830068936800558</v>
      </c>
      <c r="AB43">
        <f t="shared" si="18"/>
        <v>270.74332527877505</v>
      </c>
      <c r="AC43">
        <f t="shared" si="19"/>
        <v>232.61381150387143</v>
      </c>
      <c r="AE43">
        <f t="shared" si="2"/>
        <v>0</v>
      </c>
      <c r="AF43">
        <f t="shared" si="25"/>
        <v>0</v>
      </c>
      <c r="AG43">
        <f t="shared" si="25"/>
        <v>-9.2075172342001395</v>
      </c>
      <c r="AH43">
        <f t="shared" si="4"/>
        <v>-1478.8164404921317</v>
      </c>
      <c r="AI43">
        <f t="shared" si="26"/>
        <v>-1488.0239577263319</v>
      </c>
      <c r="AJ43">
        <f t="shared" si="6"/>
        <v>38.129513774903614</v>
      </c>
      <c r="AK43">
        <f t="shared" si="20"/>
        <v>18.952032769514254</v>
      </c>
      <c r="AL43">
        <f t="shared" si="23"/>
        <v>-1430.9424111819139</v>
      </c>
      <c r="AN43">
        <f t="shared" si="27"/>
        <v>0</v>
      </c>
      <c r="AO43">
        <f t="shared" si="27"/>
        <v>0</v>
      </c>
      <c r="AP43">
        <f t="shared" si="27"/>
        <v>-0.25311388829188897</v>
      </c>
      <c r="AQ43">
        <f t="shared" si="27"/>
        <v>-40.652541809274247</v>
      </c>
      <c r="AR43">
        <f t="shared" si="27"/>
        <v>-40.905655697566132</v>
      </c>
      <c r="AS43">
        <f t="shared" si="27"/>
        <v>1.0481771844419894</v>
      </c>
      <c r="AT43">
        <f t="shared" si="27"/>
        <v>0.52098981552911205</v>
      </c>
      <c r="AU43">
        <f t="shared" si="24"/>
        <v>-39.33648869759503</v>
      </c>
      <c r="AW43">
        <v>40</v>
      </c>
      <c r="AX43">
        <f>IF(Z43&gt;0, (R43*SUMPRODUCT(K43:$K$98, X43:$X$98)-K43*$AZ$3)/Z43, 0)</f>
        <v>631.5866850616834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8.2293000000000005E-2</v>
      </c>
      <c r="Q44" s="4">
        <f t="shared" si="22"/>
        <v>25</v>
      </c>
      <c r="R44">
        <f t="shared" si="0"/>
        <v>50000</v>
      </c>
      <c r="S44">
        <f t="shared" si="1"/>
        <v>590.48723138970377</v>
      </c>
      <c r="U44">
        <f t="shared" si="12"/>
        <v>8.2293000000000005E-2</v>
      </c>
      <c r="V44">
        <f t="shared" si="13"/>
        <v>0.01</v>
      </c>
      <c r="W44">
        <f t="shared" si="14"/>
        <v>0.36830068936800558</v>
      </c>
      <c r="X44">
        <f t="shared" si="15"/>
        <v>3.0308568630161285E-2</v>
      </c>
      <c r="Y44">
        <f t="shared" si="16"/>
        <v>3.6830068936800561E-3</v>
      </c>
      <c r="Z44">
        <f t="shared" si="17"/>
        <v>0.33430911384416423</v>
      </c>
      <c r="AB44">
        <f t="shared" si="18"/>
        <v>232.61381150387143</v>
      </c>
      <c r="AC44">
        <f t="shared" si="19"/>
        <v>197.40526306218581</v>
      </c>
      <c r="AE44">
        <f t="shared" si="2"/>
        <v>0</v>
      </c>
      <c r="AF44">
        <f t="shared" si="25"/>
        <v>0</v>
      </c>
      <c r="AG44">
        <f t="shared" si="25"/>
        <v>-8.3577278461041065</v>
      </c>
      <c r="AH44">
        <f t="shared" si="4"/>
        <v>-1515.4284315080643</v>
      </c>
      <c r="AI44">
        <f t="shared" si="26"/>
        <v>-1523.7861593541684</v>
      </c>
      <c r="AJ44">
        <f t="shared" si="6"/>
        <v>35.208548441685622</v>
      </c>
      <c r="AK44">
        <f t="shared" si="20"/>
        <v>16.282966805271002</v>
      </c>
      <c r="AL44">
        <f t="shared" si="23"/>
        <v>-1472.2946441072118</v>
      </c>
      <c r="AN44">
        <f t="shared" si="27"/>
        <v>0</v>
      </c>
      <c r="AO44">
        <f t="shared" si="27"/>
        <v>0</v>
      </c>
      <c r="AP44">
        <f t="shared" si="27"/>
        <v>-0.20513682874979078</v>
      </c>
      <c r="AQ44">
        <f t="shared" si="27"/>
        <v>-37.195537873579319</v>
      </c>
      <c r="AR44">
        <f t="shared" si="27"/>
        <v>-37.400674702329113</v>
      </c>
      <c r="AS44">
        <f t="shared" si="27"/>
        <v>0.86417865060986931</v>
      </c>
      <c r="AT44">
        <f t="shared" si="27"/>
        <v>0.3996584041233685</v>
      </c>
      <c r="AU44">
        <f t="shared" si="24"/>
        <v>-36.136837647595875</v>
      </c>
      <c r="AW44">
        <v>41</v>
      </c>
      <c r="AX44">
        <f>IF(Z44&gt;0, (R44*SUMPRODUCT(K44:$K$98, X44:$X$98)-K44*$AZ$3)/Z44, 0)</f>
        <v>590.48723138970377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9.1596999999999998E-2</v>
      </c>
      <c r="Q45" s="4">
        <f t="shared" si="22"/>
        <v>25</v>
      </c>
      <c r="R45">
        <f t="shared" si="0"/>
        <v>50000</v>
      </c>
      <c r="S45">
        <f t="shared" si="1"/>
        <v>549.60399652694389</v>
      </c>
      <c r="U45">
        <f t="shared" si="12"/>
        <v>9.1596999999999998E-2</v>
      </c>
      <c r="V45">
        <f t="shared" si="13"/>
        <v>0.01</v>
      </c>
      <c r="W45">
        <f t="shared" si="14"/>
        <v>0.33430911384416423</v>
      </c>
      <c r="X45">
        <f t="shared" si="15"/>
        <v>3.0621711900783909E-2</v>
      </c>
      <c r="Y45">
        <f t="shared" si="16"/>
        <v>3.3430911384416426E-3</v>
      </c>
      <c r="Z45">
        <f t="shared" si="17"/>
        <v>0.30034431080493867</v>
      </c>
      <c r="AB45">
        <f t="shared" si="18"/>
        <v>197.40526306218581</v>
      </c>
      <c r="AC45">
        <f t="shared" si="19"/>
        <v>165.07043355252486</v>
      </c>
      <c r="AE45">
        <f t="shared" si="2"/>
        <v>0</v>
      </c>
      <c r="AF45">
        <f t="shared" si="25"/>
        <v>0</v>
      </c>
      <c r="AG45">
        <f t="shared" si="25"/>
        <v>-7.5086077701234668</v>
      </c>
      <c r="AH45">
        <f t="shared" si="4"/>
        <v>-1531.0855950391954</v>
      </c>
      <c r="AI45">
        <f t="shared" si="26"/>
        <v>-1538.5942028093189</v>
      </c>
      <c r="AJ45">
        <f t="shared" si="6"/>
        <v>32.334829509660949</v>
      </c>
      <c r="AK45">
        <f t="shared" si="20"/>
        <v>13.818368414353008</v>
      </c>
      <c r="AL45">
        <f t="shared" si="23"/>
        <v>-1492.4410048853049</v>
      </c>
      <c r="AN45">
        <f t="shared" si="27"/>
        <v>0</v>
      </c>
      <c r="AO45">
        <f t="shared" si="27"/>
        <v>0</v>
      </c>
      <c r="AP45">
        <f t="shared" si="27"/>
        <v>-0.16454959139223058</v>
      </c>
      <c r="AQ45">
        <f t="shared" si="27"/>
        <v>-33.553425183918897</v>
      </c>
      <c r="AR45">
        <f t="shared" si="27"/>
        <v>-33.717974775311127</v>
      </c>
      <c r="AS45">
        <f t="shared" si="27"/>
        <v>0.70861112291988304</v>
      </c>
      <c r="AT45">
        <f t="shared" si="27"/>
        <v>0.30282669516131933</v>
      </c>
      <c r="AU45">
        <f t="shared" si="24"/>
        <v>-32.706536957229922</v>
      </c>
      <c r="AW45">
        <v>42</v>
      </c>
      <c r="AX45">
        <f>IF(Z45&gt;0, (R45*SUMPRODUCT(K45:$K$98, X45:$X$98)-K45*$AZ$3)/Z45, 0)</f>
        <v>549.60399652694389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0.10148</v>
      </c>
      <c r="Q46" s="4">
        <f t="shared" si="22"/>
        <v>25</v>
      </c>
      <c r="R46">
        <f t="shared" si="0"/>
        <v>50000</v>
      </c>
      <c r="S46">
        <f t="shared" si="1"/>
        <v>509.09070491776413</v>
      </c>
      <c r="U46">
        <f t="shared" si="12"/>
        <v>0.10148</v>
      </c>
      <c r="V46">
        <f t="shared" si="13"/>
        <v>0.01</v>
      </c>
      <c r="W46">
        <f t="shared" si="14"/>
        <v>0.30034431080493867</v>
      </c>
      <c r="X46">
        <f t="shared" si="15"/>
        <v>3.0478940660485176E-2</v>
      </c>
      <c r="Y46">
        <f t="shared" si="16"/>
        <v>3.0034431080493869E-3</v>
      </c>
      <c r="Z46">
        <f t="shared" si="17"/>
        <v>0.2668619270364041</v>
      </c>
      <c r="AB46">
        <f t="shared" si="18"/>
        <v>165.07043355252486</v>
      </c>
      <c r="AC46">
        <f t="shared" si="19"/>
        <v>135.85692655067589</v>
      </c>
      <c r="AE46">
        <f t="shared" si="2"/>
        <v>0</v>
      </c>
      <c r="AF46">
        <f t="shared" si="25"/>
        <v>0</v>
      </c>
      <c r="AG46">
        <f t="shared" si="25"/>
        <v>-6.6715481759101021</v>
      </c>
      <c r="AH46">
        <f t="shared" si="4"/>
        <v>-1523.9470330242589</v>
      </c>
      <c r="AI46">
        <f t="shared" si="26"/>
        <v>-1530.618581200169</v>
      </c>
      <c r="AJ46">
        <f t="shared" si="6"/>
        <v>29.213507001848967</v>
      </c>
      <c r="AK46">
        <f t="shared" si="20"/>
        <v>11.554930348676741</v>
      </c>
      <c r="AL46">
        <f t="shared" si="23"/>
        <v>-1489.8501438496435</v>
      </c>
      <c r="AN46">
        <f t="shared" si="27"/>
        <v>0</v>
      </c>
      <c r="AO46">
        <f t="shared" si="27"/>
        <v>0</v>
      </c>
      <c r="AP46">
        <f t="shared" si="27"/>
        <v>-0.13054071691412919</v>
      </c>
      <c r="AQ46">
        <f t="shared" si="27"/>
        <v>-29.818736668720639</v>
      </c>
      <c r="AR46">
        <f t="shared" si="27"/>
        <v>-29.949277385634769</v>
      </c>
      <c r="AS46">
        <f t="shared" si="27"/>
        <v>0.5716142710873956</v>
      </c>
      <c r="AT46">
        <f t="shared" si="27"/>
        <v>0.22609278264011382</v>
      </c>
      <c r="AU46">
        <f t="shared" si="24"/>
        <v>-29.151570331907262</v>
      </c>
      <c r="AW46">
        <v>43</v>
      </c>
      <c r="AX46">
        <f>IF(Z46&gt;0, (R46*SUMPRODUCT(K46:$K$98, X46:$X$98)-K46*$AZ$3)/Z46, 0)</f>
        <v>509.09070491776413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0.112611</v>
      </c>
      <c r="Q47" s="4">
        <f t="shared" si="22"/>
        <v>25</v>
      </c>
      <c r="R47">
        <f t="shared" si="0"/>
        <v>50000</v>
      </c>
      <c r="S47">
        <f t="shared" si="1"/>
        <v>469.42986990348322</v>
      </c>
      <c r="U47">
        <f t="shared" si="12"/>
        <v>0.112611</v>
      </c>
      <c r="V47">
        <f t="shared" si="13"/>
        <v>0.01</v>
      </c>
      <c r="W47">
        <f t="shared" si="14"/>
        <v>0.2668619270364041</v>
      </c>
      <c r="X47">
        <f t="shared" si="15"/>
        <v>3.0051588465496503E-2</v>
      </c>
      <c r="Y47">
        <f t="shared" si="16"/>
        <v>2.6686192703640412E-3</v>
      </c>
      <c r="Z47">
        <f t="shared" si="17"/>
        <v>0.23414171930054356</v>
      </c>
      <c r="AB47">
        <f t="shared" si="18"/>
        <v>135.85692655067589</v>
      </c>
      <c r="AC47">
        <f t="shared" si="19"/>
        <v>109.91311683023206</v>
      </c>
      <c r="AE47">
        <f t="shared" si="2"/>
        <v>0</v>
      </c>
      <c r="AF47">
        <f t="shared" si="25"/>
        <v>0</v>
      </c>
      <c r="AG47">
        <f t="shared" si="25"/>
        <v>-5.8535429825135887</v>
      </c>
      <c r="AH47">
        <f t="shared" si="4"/>
        <v>-1502.5794232748251</v>
      </c>
      <c r="AI47">
        <f t="shared" si="26"/>
        <v>-1508.4329662573386</v>
      </c>
      <c r="AJ47">
        <f t="shared" si="6"/>
        <v>25.943809720443838</v>
      </c>
      <c r="AK47">
        <f t="shared" si="20"/>
        <v>9.5099848585473143</v>
      </c>
      <c r="AL47">
        <f t="shared" si="23"/>
        <v>-1472.9791716783475</v>
      </c>
      <c r="AN47">
        <f t="shared" si="27"/>
        <v>0</v>
      </c>
      <c r="AO47">
        <f t="shared" si="27"/>
        <v>0</v>
      </c>
      <c r="AP47">
        <f t="shared" si="27"/>
        <v>-0.10226338310050971</v>
      </c>
      <c r="AQ47">
        <f t="shared" si="27"/>
        <v>-26.250572629316071</v>
      </c>
      <c r="AR47">
        <f t="shared" si="27"/>
        <v>-26.352836012416581</v>
      </c>
      <c r="AS47">
        <f t="shared" si="27"/>
        <v>0.45324716337680315</v>
      </c>
      <c r="AT47">
        <f t="shared" si="27"/>
        <v>0.16614266398571081</v>
      </c>
      <c r="AU47">
        <f t="shared" si="24"/>
        <v>-25.733446185054067</v>
      </c>
      <c r="AW47">
        <v>44</v>
      </c>
      <c r="AX47">
        <f>IF(Z47&gt;0, (R47*SUMPRODUCT(K47:$K$98, X47:$X$98)-K47*$AZ$3)/Z47, 0)</f>
        <v>469.42986990348322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0.125163</v>
      </c>
      <c r="Q48" s="4">
        <f t="shared" si="22"/>
        <v>25</v>
      </c>
      <c r="R48">
        <f t="shared" si="0"/>
        <v>50000</v>
      </c>
      <c r="S48">
        <f t="shared" si="1"/>
        <v>430.24543344695138</v>
      </c>
      <c r="U48">
        <f t="shared" si="12"/>
        <v>0.125163</v>
      </c>
      <c r="V48">
        <f t="shared" si="13"/>
        <v>0.01</v>
      </c>
      <c r="W48">
        <f t="shared" si="14"/>
        <v>0.23414171930054356</v>
      </c>
      <c r="X48">
        <f t="shared" si="15"/>
        <v>2.9305880012813933E-2</v>
      </c>
      <c r="Y48">
        <f t="shared" si="16"/>
        <v>2.3414171930054356E-3</v>
      </c>
      <c r="Z48">
        <f t="shared" si="17"/>
        <v>0.20249442209472421</v>
      </c>
      <c r="AB48">
        <f t="shared" si="18"/>
        <v>109.91311683023206</v>
      </c>
      <c r="AC48">
        <f t="shared" si="19"/>
        <v>87.122300404734546</v>
      </c>
      <c r="AE48">
        <f t="shared" si="2"/>
        <v>0</v>
      </c>
      <c r="AF48">
        <f t="shared" si="25"/>
        <v>0</v>
      </c>
      <c r="AG48">
        <f t="shared" si="25"/>
        <v>-5.062360552368105</v>
      </c>
      <c r="AH48">
        <f t="shared" si="4"/>
        <v>-1465.2940006406966</v>
      </c>
      <c r="AI48">
        <f t="shared" si="26"/>
        <v>-1470.3563611930647</v>
      </c>
      <c r="AJ48">
        <f t="shared" si="6"/>
        <v>22.790816425497511</v>
      </c>
      <c r="AK48">
        <f t="shared" si="20"/>
        <v>7.6939181781162445</v>
      </c>
      <c r="AL48">
        <f t="shared" si="23"/>
        <v>-1439.8716265894509</v>
      </c>
      <c r="AN48">
        <f t="shared" si="27"/>
        <v>0</v>
      </c>
      <c r="AO48">
        <f t="shared" si="27"/>
        <v>0</v>
      </c>
      <c r="AP48">
        <f t="shared" si="27"/>
        <v>-7.8965319152228153E-2</v>
      </c>
      <c r="AQ48">
        <f t="shared" si="27"/>
        <v>-22.856413962516246</v>
      </c>
      <c r="AR48">
        <f t="shared" si="27"/>
        <v>-22.935379281668471</v>
      </c>
      <c r="AS48">
        <f t="shared" si="27"/>
        <v>0.35550294653299364</v>
      </c>
      <c r="AT48">
        <f t="shared" si="27"/>
        <v>0.12001371656190586</v>
      </c>
      <c r="AU48">
        <f t="shared" si="24"/>
        <v>-22.459862618573574</v>
      </c>
      <c r="AW48">
        <v>45</v>
      </c>
      <c r="AX48">
        <f>IF(Z48&gt;0, (R48*SUMPRODUCT(K48:$K$98, X48:$X$98)-K48*$AZ$3)/Z48, 0)</f>
        <v>430.24543344695138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0.13952899999999999</v>
      </c>
      <c r="Q49" s="4">
        <f t="shared" si="22"/>
        <v>25</v>
      </c>
      <c r="R49">
        <f t="shared" si="0"/>
        <v>50000</v>
      </c>
      <c r="S49">
        <f t="shared" si="1"/>
        <v>391.10824640305646</v>
      </c>
      <c r="U49">
        <f t="shared" si="12"/>
        <v>0.13952899999999999</v>
      </c>
      <c r="V49">
        <f t="shared" si="13"/>
        <v>0.01</v>
      </c>
      <c r="W49">
        <f t="shared" si="14"/>
        <v>0.20249442209472421</v>
      </c>
      <c r="X49">
        <f t="shared" si="15"/>
        <v>2.8253844220454773E-2</v>
      </c>
      <c r="Y49">
        <f t="shared" si="16"/>
        <v>2.0249442209472421E-3</v>
      </c>
      <c r="Z49">
        <f t="shared" si="17"/>
        <v>0.17221563365332221</v>
      </c>
      <c r="AB49">
        <f t="shared" si="18"/>
        <v>87.122300404734546</v>
      </c>
      <c r="AC49">
        <f t="shared" si="19"/>
        <v>67.354954481342048</v>
      </c>
      <c r="AE49">
        <f t="shared" si="2"/>
        <v>0</v>
      </c>
      <c r="AF49">
        <f t="shared" si="25"/>
        <v>0</v>
      </c>
      <c r="AG49">
        <f t="shared" si="25"/>
        <v>-4.3053908413330548</v>
      </c>
      <c r="AH49">
        <f t="shared" si="4"/>
        <v>-1412.6922110227385</v>
      </c>
      <c r="AI49">
        <f t="shared" si="26"/>
        <v>-1416.9976018640716</v>
      </c>
      <c r="AJ49">
        <f t="shared" si="6"/>
        <v>19.767345923392497</v>
      </c>
      <c r="AK49">
        <f t="shared" si="20"/>
        <v>6.0985610283314191</v>
      </c>
      <c r="AL49">
        <f t="shared" si="23"/>
        <v>-1391.1316949123477</v>
      </c>
      <c r="AN49">
        <f t="shared" si="27"/>
        <v>0</v>
      </c>
      <c r="AO49">
        <f t="shared" si="27"/>
        <v>0</v>
      </c>
      <c r="AP49">
        <f t="shared" si="27"/>
        <v>-5.9962244593495195E-2</v>
      </c>
      <c r="AQ49">
        <f t="shared" si="27"/>
        <v>-19.674914314270069</v>
      </c>
      <c r="AR49">
        <f t="shared" si="27"/>
        <v>-19.734876558863565</v>
      </c>
      <c r="AS49">
        <f t="shared" si="27"/>
        <v>0.27530472259185063</v>
      </c>
      <c r="AT49">
        <f t="shared" si="27"/>
        <v>8.493616991481813E-2</v>
      </c>
      <c r="AU49">
        <f t="shared" si="24"/>
        <v>-19.374635666356898</v>
      </c>
      <c r="AW49">
        <v>46</v>
      </c>
      <c r="AX49">
        <f>IF(Z49&gt;0, (R49*SUMPRODUCT(K49:$K$98, X49:$X$98)-K49*$AZ$3)/Z49, 0)</f>
        <v>391.10824640305646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0.15610499999999999</v>
      </c>
      <c r="Q50" s="4">
        <f t="shared" si="22"/>
        <v>25</v>
      </c>
      <c r="R50">
        <f t="shared" si="0"/>
        <v>50000</v>
      </c>
      <c r="S50">
        <f t="shared" si="1"/>
        <v>351.21664500230617</v>
      </c>
      <c r="U50">
        <f t="shared" si="12"/>
        <v>0.15610499999999999</v>
      </c>
      <c r="V50">
        <f t="shared" si="13"/>
        <v>0.01</v>
      </c>
      <c r="W50">
        <f t="shared" si="14"/>
        <v>0.17221563365332221</v>
      </c>
      <c r="X50">
        <f t="shared" si="15"/>
        <v>2.6883721491451861E-2</v>
      </c>
      <c r="Y50">
        <f t="shared" si="16"/>
        <v>1.7221563365332222E-3</v>
      </c>
      <c r="Z50">
        <f t="shared" si="17"/>
        <v>0.14360975582533714</v>
      </c>
      <c r="AB50">
        <f t="shared" si="18"/>
        <v>67.354954481342048</v>
      </c>
      <c r="AC50">
        <f t="shared" si="19"/>
        <v>50.438136630575301</v>
      </c>
      <c r="AE50">
        <f t="shared" si="2"/>
        <v>0</v>
      </c>
      <c r="AF50">
        <f t="shared" si="25"/>
        <v>0</v>
      </c>
      <c r="AG50">
        <f t="shared" si="25"/>
        <v>-3.5902438956334284</v>
      </c>
      <c r="AH50">
        <f t="shared" si="4"/>
        <v>-1344.186074572593</v>
      </c>
      <c r="AI50">
        <f t="shared" si="26"/>
        <v>-1347.7763184682265</v>
      </c>
      <c r="AJ50">
        <f t="shared" si="6"/>
        <v>16.916817850766748</v>
      </c>
      <c r="AK50">
        <f t="shared" si="20"/>
        <v>4.7148468136939439</v>
      </c>
      <c r="AL50">
        <f t="shared" si="23"/>
        <v>-1326.1446538037658</v>
      </c>
      <c r="AN50">
        <f t="shared" si="27"/>
        <v>0</v>
      </c>
      <c r="AO50">
        <f t="shared" si="27"/>
        <v>0</v>
      </c>
      <c r="AP50">
        <f t="shared" si="27"/>
        <v>-4.4644835674368465E-2</v>
      </c>
      <c r="AQ50">
        <f t="shared" si="27"/>
        <v>-16.715011057620654</v>
      </c>
      <c r="AR50">
        <f t="shared" si="27"/>
        <v>-16.759655893295022</v>
      </c>
      <c r="AS50">
        <f t="shared" si="27"/>
        <v>0.21036135010194223</v>
      </c>
      <c r="AT50">
        <f t="shared" si="27"/>
        <v>5.862932083338266E-2</v>
      </c>
      <c r="AU50">
        <f t="shared" si="24"/>
        <v>-16.490665222359699</v>
      </c>
      <c r="AW50">
        <v>47</v>
      </c>
      <c r="AX50">
        <f>IF(Z50&gt;0, (R50*SUMPRODUCT(K50:$K$98, X50:$X$98)-K50*$AZ$3)/Z50, 0)</f>
        <v>351.21664500230617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0.17521600000000001</v>
      </c>
      <c r="Q51" s="4">
        <f t="shared" si="22"/>
        <v>25</v>
      </c>
      <c r="R51">
        <f t="shared" si="0"/>
        <v>50000</v>
      </c>
      <c r="S51">
        <f t="shared" si="1"/>
        <v>309.25069394823311</v>
      </c>
      <c r="U51">
        <f t="shared" si="12"/>
        <v>0.17521600000000001</v>
      </c>
      <c r="V51">
        <f t="shared" si="13"/>
        <v>0.01</v>
      </c>
      <c r="W51">
        <f t="shared" si="14"/>
        <v>0.14360975582533714</v>
      </c>
      <c r="X51">
        <f t="shared" si="15"/>
        <v>2.5162726976692272E-2</v>
      </c>
      <c r="Y51">
        <f t="shared" si="16"/>
        <v>1.4360975582533714E-3</v>
      </c>
      <c r="Z51">
        <f t="shared" si="17"/>
        <v>0.11701093129039149</v>
      </c>
      <c r="AB51">
        <f t="shared" si="18"/>
        <v>50.438136630575301</v>
      </c>
      <c r="AC51">
        <f t="shared" si="19"/>
        <v>36.185711701082589</v>
      </c>
      <c r="AE51">
        <f t="shared" si="2"/>
        <v>0</v>
      </c>
      <c r="AF51">
        <f t="shared" si="25"/>
        <v>0</v>
      </c>
      <c r="AG51">
        <f t="shared" si="25"/>
        <v>-2.9252732822597873</v>
      </c>
      <c r="AH51">
        <f t="shared" si="4"/>
        <v>-1258.1363488346135</v>
      </c>
      <c r="AI51">
        <f t="shared" si="26"/>
        <v>-1261.0616221168732</v>
      </c>
      <c r="AJ51">
        <f t="shared" si="6"/>
        <v>14.252424929492712</v>
      </c>
      <c r="AK51">
        <f t="shared" si="20"/>
        <v>3.5306695641402714</v>
      </c>
      <c r="AL51">
        <f t="shared" si="23"/>
        <v>-1243.2785276232403</v>
      </c>
      <c r="AN51">
        <f t="shared" si="27"/>
        <v>0</v>
      </c>
      <c r="AO51">
        <f t="shared" si="27"/>
        <v>0</v>
      </c>
      <c r="AP51">
        <f t="shared" si="27"/>
        <v>-3.2478480169736278E-2</v>
      </c>
      <c r="AQ51">
        <f t="shared" si="27"/>
        <v>-13.968731299143114</v>
      </c>
      <c r="AR51">
        <f t="shared" si="27"/>
        <v>-14.00120977931285</v>
      </c>
      <c r="AS51">
        <f t="shared" si="27"/>
        <v>0.15824063455896806</v>
      </c>
      <c r="AT51">
        <f t="shared" si="27"/>
        <v>3.9200023505577407E-2</v>
      </c>
      <c r="AU51">
        <f t="shared" si="24"/>
        <v>-13.803769121248305</v>
      </c>
      <c r="AW51">
        <v>48</v>
      </c>
      <c r="AX51">
        <f>IF(Z51&gt;0, (R51*SUMPRODUCT(K51:$K$98, X51:$X$98)-K51*$AZ$3)/Z51, 0)</f>
        <v>309.25069394823311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0.19798199999999999</v>
      </c>
      <c r="Q52" s="4">
        <f t="shared" si="22"/>
        <v>25</v>
      </c>
      <c r="R52">
        <f t="shared" si="0"/>
        <v>50000</v>
      </c>
      <c r="S52">
        <f t="shared" si="1"/>
        <v>263.45595090620571</v>
      </c>
      <c r="U52">
        <f t="shared" si="12"/>
        <v>0.19798199999999999</v>
      </c>
      <c r="V52">
        <f t="shared" si="13"/>
        <v>0.01</v>
      </c>
      <c r="W52">
        <f t="shared" si="14"/>
        <v>0.11701093129039149</v>
      </c>
      <c r="X52">
        <f t="shared" si="15"/>
        <v>2.3166058198734286E-2</v>
      </c>
      <c r="Y52">
        <f t="shared" si="16"/>
        <v>1.1701093129039149E-3</v>
      </c>
      <c r="Z52">
        <f t="shared" si="17"/>
        <v>9.2674763778753291E-2</v>
      </c>
      <c r="AB52">
        <f t="shared" si="18"/>
        <v>36.185711701082589</v>
      </c>
      <c r="AC52">
        <f t="shared" si="19"/>
        <v>24.41571801633944</v>
      </c>
      <c r="AE52">
        <f t="shared" si="2"/>
        <v>0</v>
      </c>
      <c r="AF52">
        <f t="shared" si="25"/>
        <v>0</v>
      </c>
      <c r="AG52">
        <f t="shared" si="25"/>
        <v>-2.3168690944688324</v>
      </c>
      <c r="AH52">
        <f t="shared" si="4"/>
        <v>-1158.3029099367143</v>
      </c>
      <c r="AI52">
        <f t="shared" si="26"/>
        <v>-1160.619779031183</v>
      </c>
      <c r="AJ52">
        <f t="shared" si="6"/>
        <v>11.769993684743149</v>
      </c>
      <c r="AK52">
        <f t="shared" si="20"/>
        <v>2.5329998190757816</v>
      </c>
      <c r="AL52">
        <f t="shared" si="23"/>
        <v>-1146.3167855273641</v>
      </c>
      <c r="AN52">
        <f t="shared" si="27"/>
        <v>0</v>
      </c>
      <c r="AO52">
        <f t="shared" si="27"/>
        <v>0</v>
      </c>
      <c r="AP52">
        <f t="shared" si="27"/>
        <v>-2.2967447238459098E-2</v>
      </c>
      <c r="AQ52">
        <f t="shared" si="27"/>
        <v>-11.482418680294154</v>
      </c>
      <c r="AR52">
        <f t="shared" si="27"/>
        <v>-11.505386127532613</v>
      </c>
      <c r="AS52">
        <f t="shared" si="27"/>
        <v>0.11667759287596281</v>
      </c>
      <c r="AT52">
        <f t="shared" si="27"/>
        <v>2.510998132718718E-2</v>
      </c>
      <c r="AU52">
        <f t="shared" si="24"/>
        <v>-11.363598553329464</v>
      </c>
      <c r="AW52">
        <v>49</v>
      </c>
      <c r="AX52">
        <f>IF(Z52&gt;0, (R52*SUMPRODUCT(K52:$K$98, X52:$X$98)-K52*$AZ$3)/Z52, 0)</f>
        <v>263.45595090620571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0.22423799999999999</v>
      </c>
      <c r="Q53" s="4">
        <f t="shared" si="22"/>
        <v>25</v>
      </c>
      <c r="R53">
        <f t="shared" si="0"/>
        <v>50000</v>
      </c>
      <c r="S53">
        <f t="shared" si="1"/>
        <v>209.9073835191731</v>
      </c>
      <c r="U53">
        <f t="shared" si="12"/>
        <v>0.22423799999999999</v>
      </c>
      <c r="V53">
        <f t="shared" si="13"/>
        <v>0.01</v>
      </c>
      <c r="W53">
        <f t="shared" si="14"/>
        <v>9.2674763778753291E-2</v>
      </c>
      <c r="X53">
        <f t="shared" si="15"/>
        <v>2.078120368022008E-2</v>
      </c>
      <c r="Y53">
        <f t="shared" si="16"/>
        <v>9.2674763778753297E-4</v>
      </c>
      <c r="Z53">
        <f t="shared" si="17"/>
        <v>7.0966812460745668E-2</v>
      </c>
      <c r="AB53">
        <f t="shared" si="18"/>
        <v>24.41571801633944</v>
      </c>
      <c r="AC53">
        <f t="shared" si="19"/>
        <v>14.896457920330974</v>
      </c>
      <c r="AE53">
        <f t="shared" si="2"/>
        <v>0</v>
      </c>
      <c r="AF53">
        <f t="shared" si="25"/>
        <v>0</v>
      </c>
      <c r="AG53">
        <f t="shared" si="25"/>
        <v>-1.7741703115186418</v>
      </c>
      <c r="AH53">
        <f t="shared" si="4"/>
        <v>-1039.0601840110039</v>
      </c>
      <c r="AI53">
        <f t="shared" si="26"/>
        <v>-1040.8343543225226</v>
      </c>
      <c r="AJ53">
        <f t="shared" si="6"/>
        <v>9.5192600960084661</v>
      </c>
      <c r="AK53">
        <f t="shared" si="20"/>
        <v>1.7091002611437609</v>
      </c>
      <c r="AL53">
        <f t="shared" si="23"/>
        <v>-1029.6059939653703</v>
      </c>
      <c r="AN53">
        <f t="shared" si="27"/>
        <v>0</v>
      </c>
      <c r="AO53">
        <f t="shared" si="27"/>
        <v>0</v>
      </c>
      <c r="AP53">
        <f t="shared" si="27"/>
        <v>-1.5703212796622242E-2</v>
      </c>
      <c r="AQ53">
        <f t="shared" si="27"/>
        <v>-9.1967400604599803</v>
      </c>
      <c r="AR53">
        <f t="shared" si="27"/>
        <v>-9.2124432732566035</v>
      </c>
      <c r="AS53">
        <f t="shared" si="27"/>
        <v>8.4255139421233027E-2</v>
      </c>
      <c r="AT53">
        <f t="shared" si="27"/>
        <v>1.5127276630240874E-2</v>
      </c>
      <c r="AU53">
        <f t="shared" si="24"/>
        <v>-9.113060857205129</v>
      </c>
      <c r="AW53">
        <v>50</v>
      </c>
      <c r="AX53">
        <f>IF(Z53&gt;0, (R53*SUMPRODUCT(K53:$K$98, X53:$X$98)-K53*$AZ$3)/Z53, 0)</f>
        <v>209.9073835191731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0.25439000000000001</v>
      </c>
      <c r="Q54" s="4">
        <f t="shared" si="22"/>
        <v>25</v>
      </c>
      <c r="R54">
        <f t="shared" si="0"/>
        <v>50000</v>
      </c>
      <c r="S54">
        <f t="shared" si="1"/>
        <v>142.75827026195816</v>
      </c>
      <c r="U54">
        <f t="shared" si="12"/>
        <v>0.25439000000000001</v>
      </c>
      <c r="V54">
        <f t="shared" si="13"/>
        <v>0.01</v>
      </c>
      <c r="W54">
        <f t="shared" si="14"/>
        <v>7.0966812460745668E-2</v>
      </c>
      <c r="X54">
        <f t="shared" si="15"/>
        <v>1.8053247421889091E-2</v>
      </c>
      <c r="Y54">
        <f t="shared" si="16"/>
        <v>7.0966812460745673E-4</v>
      </c>
      <c r="Z54">
        <f t="shared" si="17"/>
        <v>5.220389691424912E-2</v>
      </c>
      <c r="AB54">
        <f t="shared" si="18"/>
        <v>14.896457920330974</v>
      </c>
      <c r="AC54">
        <f t="shared" si="19"/>
        <v>7.4525380244117798</v>
      </c>
      <c r="AE54">
        <f t="shared" si="2"/>
        <v>0</v>
      </c>
      <c r="AF54">
        <f t="shared" si="25"/>
        <v>0</v>
      </c>
      <c r="AG54">
        <f t="shared" si="25"/>
        <v>-1.305097422856228</v>
      </c>
      <c r="AH54">
        <f t="shared" si="4"/>
        <v>-902.66237109445456</v>
      </c>
      <c r="AI54">
        <f t="shared" si="26"/>
        <v>-903.96746851731075</v>
      </c>
      <c r="AJ54">
        <f t="shared" si="6"/>
        <v>7.4439198959191941</v>
      </c>
      <c r="AK54">
        <f t="shared" si="20"/>
        <v>1.0427520544231683</v>
      </c>
      <c r="AL54">
        <f t="shared" si="23"/>
        <v>-895.48079656696837</v>
      </c>
      <c r="AN54">
        <f t="shared" si="27"/>
        <v>0</v>
      </c>
      <c r="AO54">
        <f t="shared" si="27"/>
        <v>0</v>
      </c>
      <c r="AP54">
        <f t="shared" si="27"/>
        <v>-1.031378604046722E-2</v>
      </c>
      <c r="AQ54">
        <f t="shared" si="27"/>
        <v>-7.1334648273798784</v>
      </c>
      <c r="AR54">
        <f t="shared" si="27"/>
        <v>-7.1437786134203449</v>
      </c>
      <c r="AS54">
        <f t="shared" si="27"/>
        <v>5.8827023764144892E-2</v>
      </c>
      <c r="AT54">
        <f t="shared" si="27"/>
        <v>8.2405507774594294E-3</v>
      </c>
      <c r="AU54">
        <f t="shared" si="24"/>
        <v>-7.0767110388787406</v>
      </c>
      <c r="AW54">
        <v>51</v>
      </c>
      <c r="AX54">
        <f>IF(Z54&gt;0, (R54*SUMPRODUCT(K54:$K$98, X54:$X$98)-K54*$AZ$3)/Z54, 0)</f>
        <v>142.75827026195816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0.28921999999999998</v>
      </c>
      <c r="Q55" s="4">
        <f t="shared" si="22"/>
        <v>25</v>
      </c>
      <c r="R55">
        <f t="shared" si="0"/>
        <v>50000</v>
      </c>
      <c r="S55">
        <f t="shared" si="1"/>
        <v>51.501194168187538</v>
      </c>
      <c r="U55">
        <f t="shared" si="12"/>
        <v>0.28921999999999998</v>
      </c>
      <c r="V55">
        <f t="shared" si="13"/>
        <v>0.01</v>
      </c>
      <c r="W55">
        <f t="shared" si="14"/>
        <v>5.220389691424912E-2</v>
      </c>
      <c r="X55">
        <f t="shared" si="15"/>
        <v>1.5098411065539129E-2</v>
      </c>
      <c r="Y55">
        <f t="shared" si="16"/>
        <v>5.2203896914249125E-4</v>
      </c>
      <c r="Z55">
        <f t="shared" si="17"/>
        <v>3.6583446879567501E-2</v>
      </c>
      <c r="AB55">
        <f t="shared" si="18"/>
        <v>7.4525380244117798</v>
      </c>
      <c r="AC55">
        <f t="shared" si="19"/>
        <v>1.8840912010861803</v>
      </c>
      <c r="AE55">
        <f t="shared" si="2"/>
        <v>0</v>
      </c>
      <c r="AF55">
        <f t="shared" si="25"/>
        <v>0</v>
      </c>
      <c r="AG55">
        <f t="shared" si="25"/>
        <v>-0.91458617198918757</v>
      </c>
      <c r="AH55">
        <f t="shared" si="4"/>
        <v>-754.92055327695641</v>
      </c>
      <c r="AI55">
        <f t="shared" si="26"/>
        <v>-755.8351394489456</v>
      </c>
      <c r="AJ55">
        <f t="shared" si="6"/>
        <v>5.5684468233255995</v>
      </c>
      <c r="AK55">
        <f t="shared" si="20"/>
        <v>0.52167766170882468</v>
      </c>
      <c r="AL55">
        <f t="shared" si="23"/>
        <v>-749.7450149639111</v>
      </c>
      <c r="AN55">
        <f t="shared" si="27"/>
        <v>0</v>
      </c>
      <c r="AO55">
        <f t="shared" si="27"/>
        <v>0</v>
      </c>
      <c r="AP55">
        <f t="shared" si="27"/>
        <v>-6.4532990905701946E-3</v>
      </c>
      <c r="AQ55">
        <f t="shared" si="27"/>
        <v>-5.3267021403998722</v>
      </c>
      <c r="AR55">
        <f t="shared" si="27"/>
        <v>-5.3331554394904428</v>
      </c>
      <c r="AS55">
        <f t="shared" si="27"/>
        <v>3.929083329862592E-2</v>
      </c>
      <c r="AT55">
        <f t="shared" si="27"/>
        <v>3.680945637472577E-3</v>
      </c>
      <c r="AU55">
        <f t="shared" si="24"/>
        <v>-5.2901836605543435</v>
      </c>
      <c r="AW55">
        <v>52</v>
      </c>
      <c r="AX55">
        <f>IF(Z55&gt;0, (R55*SUMPRODUCT(K55:$K$98, X55:$X$98)-K55*$AZ$3)/Z55, 0)</f>
        <v>51.501194168187538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0.32816400000000001</v>
      </c>
      <c r="Q56" s="4">
        <f t="shared" si="22"/>
        <v>25</v>
      </c>
      <c r="R56">
        <f t="shared" si="0"/>
        <v>50000</v>
      </c>
      <c r="S56">
        <f t="shared" si="1"/>
        <v>-84.472698691372983</v>
      </c>
      <c r="U56">
        <f t="shared" si="12"/>
        <v>0.32816400000000001</v>
      </c>
      <c r="V56">
        <f t="shared" si="13"/>
        <v>0.01</v>
      </c>
      <c r="W56">
        <f t="shared" si="14"/>
        <v>3.6583446879567501E-2</v>
      </c>
      <c r="X56">
        <f t="shared" si="15"/>
        <v>1.2005370261786389E-2</v>
      </c>
      <c r="Y56">
        <f t="shared" si="16"/>
        <v>3.6583446879567502E-4</v>
      </c>
      <c r="Z56">
        <f t="shared" si="17"/>
        <v>2.4212242148985437E-2</v>
      </c>
      <c r="AB56">
        <f t="shared" si="18"/>
        <v>1.8840912010861803</v>
      </c>
      <c r="AC56">
        <f t="shared" si="19"/>
        <v>-2.045273435693808</v>
      </c>
      <c r="AE56">
        <f t="shared" si="2"/>
        <v>0</v>
      </c>
      <c r="AF56">
        <f t="shared" si="25"/>
        <v>0</v>
      </c>
      <c r="AG56">
        <f t="shared" si="25"/>
        <v>-0.60530605372463597</v>
      </c>
      <c r="AH56">
        <f t="shared" si="4"/>
        <v>-600.26851308931941</v>
      </c>
      <c r="AI56">
        <f t="shared" si="26"/>
        <v>-600.8738191430441</v>
      </c>
      <c r="AJ56">
        <f t="shared" si="6"/>
        <v>3.9293646367799884</v>
      </c>
      <c r="AK56">
        <f t="shared" si="20"/>
        <v>0.13188638407603265</v>
      </c>
      <c r="AL56">
        <f t="shared" si="23"/>
        <v>-596.81256812218817</v>
      </c>
      <c r="AN56">
        <f t="shared" si="27"/>
        <v>0</v>
      </c>
      <c r="AO56">
        <f t="shared" si="27"/>
        <v>0</v>
      </c>
      <c r="AP56">
        <f t="shared" si="27"/>
        <v>-3.8134157650951922E-3</v>
      </c>
      <c r="AQ56">
        <f t="shared" si="27"/>
        <v>-3.7816793620676372</v>
      </c>
      <c r="AR56">
        <f t="shared" si="27"/>
        <v>-3.785492777832733</v>
      </c>
      <c r="AS56">
        <f t="shared" si="27"/>
        <v>2.4754916889565694E-2</v>
      </c>
      <c r="AT56">
        <f t="shared" si="27"/>
        <v>8.3088152372210919E-4</v>
      </c>
      <c r="AU56">
        <f t="shared" si="24"/>
        <v>-3.7599069794194455</v>
      </c>
      <c r="AW56">
        <v>53</v>
      </c>
      <c r="AX56">
        <f>IF(Z56&gt;0, (R56*SUMPRODUCT(K56:$K$98, X56:$X$98)-K56*$AZ$3)/Z56, 0)</f>
        <v>-84.472698691372983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0.37150699999999998</v>
      </c>
      <c r="Q57" s="4">
        <f t="shared" si="22"/>
        <v>25</v>
      </c>
      <c r="R57">
        <f t="shared" si="0"/>
        <v>50000</v>
      </c>
      <c r="S57">
        <f t="shared" si="1"/>
        <v>-305.79624365787708</v>
      </c>
      <c r="U57">
        <f t="shared" si="12"/>
        <v>0.37150699999999998</v>
      </c>
      <c r="V57">
        <f t="shared" si="13"/>
        <v>0.01</v>
      </c>
      <c r="W57">
        <f t="shared" si="14"/>
        <v>2.4212242148985437E-2</v>
      </c>
      <c r="X57">
        <f t="shared" si="15"/>
        <v>8.9950174440431314E-3</v>
      </c>
      <c r="Y57">
        <f t="shared" si="16"/>
        <v>2.4212242148985438E-4</v>
      </c>
      <c r="Z57">
        <f t="shared" si="17"/>
        <v>1.4975102283452451E-2</v>
      </c>
      <c r="AB57">
        <f t="shared" si="18"/>
        <v>-2.045273435693808</v>
      </c>
      <c r="AC57">
        <f t="shared" si="19"/>
        <v>-4.579330026672257</v>
      </c>
      <c r="AE57">
        <f t="shared" si="2"/>
        <v>0</v>
      </c>
      <c r="AF57">
        <f t="shared" si="25"/>
        <v>0</v>
      </c>
      <c r="AG57">
        <f t="shared" si="25"/>
        <v>-0.37437755708631126</v>
      </c>
      <c r="AH57">
        <f t="shared" si="4"/>
        <v>-449.75087220215659</v>
      </c>
      <c r="AI57">
        <f t="shared" si="26"/>
        <v>-450.12524975924288</v>
      </c>
      <c r="AJ57">
        <f t="shared" si="6"/>
        <v>2.5340565909784489</v>
      </c>
      <c r="AK57">
        <f t="shared" si="20"/>
        <v>-0.14316914049856658</v>
      </c>
      <c r="AL57">
        <f t="shared" si="23"/>
        <v>-447.73436230876302</v>
      </c>
      <c r="AN57">
        <f t="shared" si="27"/>
        <v>0</v>
      </c>
      <c r="AO57">
        <f t="shared" si="27"/>
        <v>0</v>
      </c>
      <c r="AP57">
        <f t="shared" si="27"/>
        <v>-2.1058669257151968E-3</v>
      </c>
      <c r="AQ57">
        <f t="shared" si="27"/>
        <v>-2.5298404475771772</v>
      </c>
      <c r="AR57">
        <f t="shared" si="27"/>
        <v>-2.5319463145028922</v>
      </c>
      <c r="AS57">
        <f t="shared" si="27"/>
        <v>1.4254022074303549E-2</v>
      </c>
      <c r="AT57">
        <f t="shared" si="27"/>
        <v>-8.0532380227454437E-4</v>
      </c>
      <c r="AU57">
        <f t="shared" si="24"/>
        <v>-2.5184976162308632</v>
      </c>
      <c r="AW57">
        <v>54</v>
      </c>
      <c r="AX57">
        <f>IF(Z57&gt;0, (R57*SUMPRODUCT(K57:$K$98, X57:$X$98)-K57*$AZ$3)/Z57, 0)</f>
        <v>-305.79624365787708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0.41881499999999999</v>
      </c>
      <c r="Q58" s="4">
        <f t="shared" si="22"/>
        <v>25</v>
      </c>
      <c r="R58">
        <f t="shared" si="0"/>
        <v>50000</v>
      </c>
      <c r="S58">
        <f t="shared" si="1"/>
        <v>-700.90417541438671</v>
      </c>
      <c r="U58">
        <f t="shared" si="12"/>
        <v>0.41881499999999999</v>
      </c>
      <c r="V58">
        <f t="shared" si="13"/>
        <v>0.01</v>
      </c>
      <c r="W58">
        <f t="shared" si="14"/>
        <v>1.4975102283452451E-2</v>
      </c>
      <c r="X58">
        <f t="shared" si="15"/>
        <v>6.271797462844138E-3</v>
      </c>
      <c r="Y58">
        <f t="shared" si="16"/>
        <v>1.4975102283452452E-4</v>
      </c>
      <c r="Z58">
        <f t="shared" si="17"/>
        <v>8.5535537977737882E-3</v>
      </c>
      <c r="AB58">
        <f t="shared" si="18"/>
        <v>-4.579330026672257</v>
      </c>
      <c r="AC58">
        <f t="shared" si="19"/>
        <v>-5.9952215714912329</v>
      </c>
      <c r="AE58">
        <f t="shared" si="2"/>
        <v>0</v>
      </c>
      <c r="AF58">
        <f t="shared" si="25"/>
        <v>0</v>
      </c>
      <c r="AG58">
        <f t="shared" si="25"/>
        <v>-0.21383884494434471</v>
      </c>
      <c r="AH58">
        <f t="shared" si="4"/>
        <v>-313.5898731422069</v>
      </c>
      <c r="AI58">
        <f t="shared" si="26"/>
        <v>-313.80371198715125</v>
      </c>
      <c r="AJ58">
        <f t="shared" si="6"/>
        <v>1.4158915448189759</v>
      </c>
      <c r="AK58">
        <f t="shared" si="20"/>
        <v>-0.32055310186705804</v>
      </c>
      <c r="AL58">
        <f t="shared" si="23"/>
        <v>-312.70837354419933</v>
      </c>
      <c r="AN58">
        <f t="shared" si="27"/>
        <v>0</v>
      </c>
      <c r="AO58">
        <f t="shared" si="27"/>
        <v>0</v>
      </c>
      <c r="AP58">
        <f t="shared" si="27"/>
        <v>-1.0739639285398525E-3</v>
      </c>
      <c r="AQ58">
        <f t="shared" si="27"/>
        <v>-1.5749440294525181</v>
      </c>
      <c r="AR58">
        <f t="shared" si="27"/>
        <v>-1.5760179933810579</v>
      </c>
      <c r="AS58">
        <f t="shared" si="27"/>
        <v>7.1110393729255077E-3</v>
      </c>
      <c r="AT58">
        <f t="shared" si="27"/>
        <v>-1.6099154888176723E-3</v>
      </c>
      <c r="AU58">
        <f t="shared" si="24"/>
        <v>-1.57051686949695</v>
      </c>
      <c r="AW58">
        <v>55</v>
      </c>
      <c r="AX58">
        <f>IF(Z58&gt;0, (R58*SUMPRODUCT(K58:$K$98, X58:$X$98)-K58*$AZ$3)/Z58, 0)</f>
        <v>-700.90417541438671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0.47081499999999998</v>
      </c>
      <c r="Q59" s="4">
        <f t="shared" si="22"/>
        <v>25</v>
      </c>
      <c r="R59">
        <f t="shared" si="0"/>
        <v>50000</v>
      </c>
      <c r="S59">
        <f t="shared" si="1"/>
        <v>-1480.6914535757171</v>
      </c>
      <c r="U59">
        <f t="shared" si="12"/>
        <v>0.47081499999999998</v>
      </c>
      <c r="V59">
        <f t="shared" si="13"/>
        <v>0.01</v>
      </c>
      <c r="W59">
        <f t="shared" si="14"/>
        <v>8.5535537977737882E-3</v>
      </c>
      <c r="X59">
        <f t="shared" si="15"/>
        <v>4.0271414312988661E-3</v>
      </c>
      <c r="Y59">
        <f t="shared" si="16"/>
        <v>8.5535537977737879E-5</v>
      </c>
      <c r="Z59">
        <f t="shared" si="17"/>
        <v>4.4408768284971839E-3</v>
      </c>
      <c r="AB59">
        <f t="shared" si="18"/>
        <v>-5.9952215714912329</v>
      </c>
      <c r="AC59">
        <f t="shared" si="19"/>
        <v>-6.5755683663382154</v>
      </c>
      <c r="AE59">
        <f t="shared" si="2"/>
        <v>0</v>
      </c>
      <c r="AF59">
        <f t="shared" si="25"/>
        <v>0</v>
      </c>
      <c r="AG59">
        <f t="shared" si="25"/>
        <v>-0.1110219207124296</v>
      </c>
      <c r="AH59">
        <f t="shared" si="4"/>
        <v>-201.35707156494331</v>
      </c>
      <c r="AI59">
        <f t="shared" si="26"/>
        <v>-201.46809348565574</v>
      </c>
      <c r="AJ59">
        <f t="shared" si="6"/>
        <v>0.58034679484698248</v>
      </c>
      <c r="AK59">
        <f t="shared" si="20"/>
        <v>-0.41966551000438634</v>
      </c>
      <c r="AL59">
        <f t="shared" si="23"/>
        <v>-201.30741220081316</v>
      </c>
      <c r="AN59">
        <f t="shared" si="27"/>
        <v>0</v>
      </c>
      <c r="AO59">
        <f t="shared" si="27"/>
        <v>0</v>
      </c>
      <c r="AP59">
        <f t="shared" si="27"/>
        <v>-4.9784460914193145E-4</v>
      </c>
      <c r="AQ59">
        <f t="shared" si="27"/>
        <v>-0.90292558395623324</v>
      </c>
      <c r="AR59">
        <f t="shared" si="27"/>
        <v>-0.90342342856537516</v>
      </c>
      <c r="AS59">
        <f t="shared" si="27"/>
        <v>2.6023916843930261E-3</v>
      </c>
      <c r="AT59">
        <f t="shared" si="27"/>
        <v>-1.8818645043950516E-3</v>
      </c>
      <c r="AU59">
        <f t="shared" si="24"/>
        <v>-0.90270290138537723</v>
      </c>
      <c r="AW59">
        <v>56</v>
      </c>
      <c r="AX59">
        <f>IF(Z59&gt;0, (R59*SUMPRODUCT(K59:$K$98, X59:$X$98)-K59*$AZ$3)/Z59, 0)</f>
        <v>-1480.6914535757171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0.52931399999999995</v>
      </c>
      <c r="Q60" s="4">
        <f t="shared" si="22"/>
        <v>25</v>
      </c>
      <c r="R60">
        <f t="shared" si="0"/>
        <v>50000</v>
      </c>
      <c r="S60">
        <f t="shared" si="1"/>
        <v>-3221.3805535093056</v>
      </c>
      <c r="U60">
        <f t="shared" si="12"/>
        <v>0.52931399999999995</v>
      </c>
      <c r="V60">
        <f t="shared" si="13"/>
        <v>0.01</v>
      </c>
      <c r="W60">
        <f t="shared" si="14"/>
        <v>4.4408768284971839E-3</v>
      </c>
      <c r="X60">
        <f t="shared" si="15"/>
        <v>2.3506182775991581E-3</v>
      </c>
      <c r="Y60">
        <f t="shared" si="16"/>
        <v>4.4408768284971841E-5</v>
      </c>
      <c r="Z60">
        <f t="shared" si="17"/>
        <v>2.045849782613054E-3</v>
      </c>
      <c r="AB60">
        <f t="shared" si="18"/>
        <v>-6.5755683663382154</v>
      </c>
      <c r="AC60">
        <f t="shared" si="19"/>
        <v>-6.5904607051109325</v>
      </c>
      <c r="AE60">
        <f t="shared" si="2"/>
        <v>0</v>
      </c>
      <c r="AF60">
        <f t="shared" si="25"/>
        <v>0</v>
      </c>
      <c r="AG60">
        <f t="shared" si="25"/>
        <v>-5.1146244565326349E-2</v>
      </c>
      <c r="AH60">
        <f t="shared" si="4"/>
        <v>-117.53091387995791</v>
      </c>
      <c r="AI60">
        <f t="shared" si="26"/>
        <v>-117.58206012452324</v>
      </c>
      <c r="AJ60">
        <f t="shared" si="6"/>
        <v>1.4892338772717117E-2</v>
      </c>
      <c r="AK60">
        <f t="shared" si="20"/>
        <v>-0.46028978564367512</v>
      </c>
      <c r="AL60">
        <f t="shared" si="23"/>
        <v>-118.02745757139421</v>
      </c>
      <c r="AN60">
        <f t="shared" si="27"/>
        <v>0</v>
      </c>
      <c r="AO60">
        <f t="shared" si="27"/>
        <v>0</v>
      </c>
      <c r="AP60">
        <f t="shared" si="27"/>
        <v>-2.0477682286353558E-4</v>
      </c>
      <c r="AQ60">
        <f t="shared" si="27"/>
        <v>-0.47056450257741472</v>
      </c>
      <c r="AR60">
        <f t="shared" si="27"/>
        <v>-0.4707692794002783</v>
      </c>
      <c r="AS60">
        <f t="shared" si="27"/>
        <v>5.9625214809063026E-5</v>
      </c>
      <c r="AT60">
        <f t="shared" si="27"/>
        <v>-1.8428856449130028E-3</v>
      </c>
      <c r="AU60">
        <f t="shared" si="24"/>
        <v>-0.47255253983038226</v>
      </c>
      <c r="AW60">
        <v>57</v>
      </c>
      <c r="AX60">
        <f>IF(Z60&gt;0, (R60*SUMPRODUCT(K60:$K$98, X60:$X$98)-K60*$AZ$3)/Z60, 0)</f>
        <v>-3221.3805535093056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0.595055</v>
      </c>
      <c r="Q61" s="4">
        <f t="shared" si="22"/>
        <v>25</v>
      </c>
      <c r="R61">
        <f t="shared" si="0"/>
        <v>50000</v>
      </c>
      <c r="S61">
        <f t="shared" si="1"/>
        <v>-7757.6148418597049</v>
      </c>
      <c r="U61">
        <f t="shared" si="12"/>
        <v>0.595055</v>
      </c>
      <c r="V61">
        <f t="shared" si="13"/>
        <v>0.01</v>
      </c>
      <c r="W61">
        <f t="shared" si="14"/>
        <v>2.045849782613054E-3</v>
      </c>
      <c r="X61">
        <f t="shared" si="15"/>
        <v>1.2173931423928109E-3</v>
      </c>
      <c r="Y61">
        <f t="shared" si="16"/>
        <v>2.0458497826130542E-5</v>
      </c>
      <c r="Z61">
        <f t="shared" si="17"/>
        <v>8.0799814239411254E-4</v>
      </c>
      <c r="AB61">
        <f t="shared" si="18"/>
        <v>-6.5904607051109325</v>
      </c>
      <c r="AC61">
        <f t="shared" si="19"/>
        <v>-6.2681383816316387</v>
      </c>
      <c r="AE61">
        <f t="shared" si="2"/>
        <v>0</v>
      </c>
      <c r="AF61">
        <f t="shared" si="25"/>
        <v>0</v>
      </c>
      <c r="AG61">
        <f t="shared" si="25"/>
        <v>-2.0199953559852813E-2</v>
      </c>
      <c r="AH61">
        <f t="shared" si="4"/>
        <v>-60.869657119640543</v>
      </c>
      <c r="AI61">
        <f t="shared" si="26"/>
        <v>-60.889857073200396</v>
      </c>
      <c r="AJ61">
        <f t="shared" si="6"/>
        <v>-0.32232232347929379</v>
      </c>
      <c r="AK61">
        <f t="shared" si="20"/>
        <v>-0.46133224935776534</v>
      </c>
      <c r="AL61">
        <f t="shared" si="23"/>
        <v>-61.673511646037454</v>
      </c>
      <c r="AN61">
        <f t="shared" si="27"/>
        <v>0</v>
      </c>
      <c r="AO61">
        <f t="shared" si="27"/>
        <v>0</v>
      </c>
      <c r="AP61">
        <f t="shared" si="27"/>
        <v>-7.2210341344499149E-5</v>
      </c>
      <c r="AQ61">
        <f t="shared" si="27"/>
        <v>-0.21759548630189493</v>
      </c>
      <c r="AR61">
        <f t="shared" si="27"/>
        <v>-0.21766769664323943</v>
      </c>
      <c r="AS61">
        <f t="shared" si="27"/>
        <v>-1.1522306193639323E-3</v>
      </c>
      <c r="AT61">
        <f t="shared" si="27"/>
        <v>-1.6491601874550333E-3</v>
      </c>
      <c r="AU61">
        <f t="shared" si="24"/>
        <v>-0.22046908745005839</v>
      </c>
      <c r="AW61">
        <v>58</v>
      </c>
      <c r="AX61">
        <f>IF(Z61&gt;0, (R61*SUMPRODUCT(K61:$K$98, X61:$X$98)-K61*$AZ$3)/Z61, 0)</f>
        <v>-7757.6148418597049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0.66919700000000004</v>
      </c>
      <c r="Q62" s="4">
        <f t="shared" si="22"/>
        <v>25</v>
      </c>
      <c r="R62">
        <f t="shared" si="0"/>
        <v>50000</v>
      </c>
      <c r="S62">
        <f t="shared" si="1"/>
        <v>-22290.184400133232</v>
      </c>
      <c r="U62">
        <f t="shared" si="12"/>
        <v>0.66919700000000004</v>
      </c>
      <c r="V62">
        <f t="shared" si="13"/>
        <v>0.01</v>
      </c>
      <c r="W62">
        <f t="shared" si="14"/>
        <v>8.0799814239411254E-4</v>
      </c>
      <c r="X62">
        <f t="shared" si="15"/>
        <v>5.4070993289571294E-4</v>
      </c>
      <c r="Y62">
        <f t="shared" si="16"/>
        <v>8.0799814239411254E-6</v>
      </c>
      <c r="Z62">
        <f t="shared" si="17"/>
        <v>2.5920822807445849E-4</v>
      </c>
      <c r="AB62">
        <f t="shared" si="18"/>
        <v>-6.2681383816316387</v>
      </c>
      <c r="AC62">
        <f t="shared" si="19"/>
        <v>-5.7777992018114714</v>
      </c>
      <c r="AE62">
        <f t="shared" si="2"/>
        <v>0</v>
      </c>
      <c r="AF62">
        <f t="shared" si="25"/>
        <v>0</v>
      </c>
      <c r="AG62">
        <f t="shared" si="25"/>
        <v>-6.4802057018614623E-3</v>
      </c>
      <c r="AH62">
        <f t="shared" si="4"/>
        <v>-27.035496644785646</v>
      </c>
      <c r="AI62">
        <f t="shared" si="26"/>
        <v>-27.041976850487508</v>
      </c>
      <c r="AJ62">
        <f t="shared" si="6"/>
        <v>-0.49033917982016728</v>
      </c>
      <c r="AK62">
        <f t="shared" si="20"/>
        <v>-0.43876968671421474</v>
      </c>
      <c r="AL62">
        <f t="shared" si="23"/>
        <v>-27.971085717021889</v>
      </c>
      <c r="AN62">
        <f t="shared" si="27"/>
        <v>0</v>
      </c>
      <c r="AO62">
        <f t="shared" si="27"/>
        <v>0</v>
      </c>
      <c r="AP62">
        <f t="shared" si="27"/>
        <v>-2.0683298334231571E-5</v>
      </c>
      <c r="AQ62">
        <f t="shared" si="27"/>
        <v>-8.6290971065562119E-2</v>
      </c>
      <c r="AR62">
        <f t="shared" si="27"/>
        <v>-8.6311654363896359E-2</v>
      </c>
      <c r="AS62">
        <f t="shared" si="27"/>
        <v>-1.5650477790033212E-3</v>
      </c>
      <c r="AT62">
        <f t="shared" si="27"/>
        <v>-1.4004500393746051E-3</v>
      </c>
      <c r="AU62">
        <f t="shared" si="24"/>
        <v>-8.9277152182274278E-2</v>
      </c>
      <c r="AW62">
        <v>59</v>
      </c>
      <c r="AX62">
        <f>IF(Z62&gt;0, (R62*SUMPRODUCT(K62:$K$98, X62:$X$98)-K62*$AZ$3)/Z62, 0)</f>
        <v>-22290.184400133232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0.74928899999999998</v>
      </c>
      <c r="Q63" s="4">
        <f t="shared" si="22"/>
        <v>25</v>
      </c>
      <c r="R63">
        <f t="shared" si="0"/>
        <v>50000</v>
      </c>
      <c r="S63">
        <f t="shared" si="1"/>
        <v>-83853.942030579361</v>
      </c>
      <c r="U63">
        <f t="shared" si="12"/>
        <v>0.74928899999999998</v>
      </c>
      <c r="V63">
        <f t="shared" si="13"/>
        <v>0.01</v>
      </c>
      <c r="W63">
        <f t="shared" si="14"/>
        <v>2.5920822807445849E-4</v>
      </c>
      <c r="X63">
        <f t="shared" si="15"/>
        <v>1.9422187400568291E-4</v>
      </c>
      <c r="Y63">
        <f t="shared" si="16"/>
        <v>2.592082280744585E-6</v>
      </c>
      <c r="Z63">
        <f t="shared" si="17"/>
        <v>6.2394271788030991E-5</v>
      </c>
      <c r="AB63">
        <f t="shared" si="18"/>
        <v>-5.7777992018114714</v>
      </c>
      <c r="AC63">
        <f t="shared" si="19"/>
        <v>-5.2320056495537637</v>
      </c>
      <c r="AE63">
        <f t="shared" si="2"/>
        <v>0</v>
      </c>
      <c r="AF63">
        <f t="shared" si="25"/>
        <v>0</v>
      </c>
      <c r="AG63">
        <f t="shared" si="25"/>
        <v>-1.5598567947007747E-3</v>
      </c>
      <c r="AH63">
        <f t="shared" si="4"/>
        <v>-9.7110937002841453</v>
      </c>
      <c r="AI63">
        <f t="shared" si="26"/>
        <v>-9.7126535570788466</v>
      </c>
      <c r="AJ63">
        <f t="shared" si="6"/>
        <v>-0.54579355225770776</v>
      </c>
      <c r="AK63">
        <f t="shared" si="20"/>
        <v>-0.40444594412680301</v>
      </c>
      <c r="AL63">
        <f t="shared" si="23"/>
        <v>-10.662893053463357</v>
      </c>
      <c r="AN63">
        <f t="shared" si="27"/>
        <v>0</v>
      </c>
      <c r="AO63">
        <f t="shared" si="27"/>
        <v>0</v>
      </c>
      <c r="AP63">
        <f t="shared" si="27"/>
        <v>-4.4452655583314425E-6</v>
      </c>
      <c r="AQ63">
        <f t="shared" si="27"/>
        <v>-2.7674585581353637E-2</v>
      </c>
      <c r="AR63">
        <f t="shared" si="27"/>
        <v>-2.7679030846911971E-2</v>
      </c>
      <c r="AS63">
        <f t="shared" si="27"/>
        <v>-1.5553974493382741E-3</v>
      </c>
      <c r="AT63">
        <f t="shared" si="27"/>
        <v>-1.1525863346824755E-3</v>
      </c>
      <c r="AU63">
        <f t="shared" si="24"/>
        <v>-3.0387014630932716E-2</v>
      </c>
      <c r="AW63">
        <v>60</v>
      </c>
      <c r="AX63">
        <f>IF(Z63&gt;0, (R63*SUMPRODUCT(K63:$K$98, X63:$X$98)-K63*$AZ$3)/Z63, 0)</f>
        <v>-83853.942030579361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0.83297500000000002</v>
      </c>
      <c r="Q64" s="4">
        <f t="shared" si="22"/>
        <v>25</v>
      </c>
      <c r="R64">
        <f t="shared" si="0"/>
        <v>50000</v>
      </c>
      <c r="S64">
        <f t="shared" si="1"/>
        <v>-479238.37410826696</v>
      </c>
      <c r="U64">
        <f t="shared" si="12"/>
        <v>0.83297500000000002</v>
      </c>
      <c r="V64">
        <f t="shared" si="13"/>
        <v>0.01</v>
      </c>
      <c r="W64">
        <f t="shared" si="14"/>
        <v>6.2394271788030991E-5</v>
      </c>
      <c r="X64">
        <f t="shared" si="15"/>
        <v>5.1972868542635114E-5</v>
      </c>
      <c r="Y64">
        <f t="shared" si="16"/>
        <v>6.2394271788030993E-7</v>
      </c>
      <c r="Z64">
        <f t="shared" si="17"/>
        <v>9.7974605275155664E-6</v>
      </c>
      <c r="AB64">
        <f t="shared" si="18"/>
        <v>-5.2320056495537637</v>
      </c>
      <c r="AC64">
        <f t="shared" si="19"/>
        <v>-4.6953190535964833</v>
      </c>
      <c r="AE64">
        <f t="shared" si="2"/>
        <v>0</v>
      </c>
      <c r="AF64">
        <f t="shared" si="25"/>
        <v>0</v>
      </c>
      <c r="AG64">
        <f t="shared" si="25"/>
        <v>-2.4493651318788917E-4</v>
      </c>
      <c r="AH64">
        <f t="shared" si="4"/>
        <v>-2.5986434271317558</v>
      </c>
      <c r="AI64">
        <f t="shared" si="26"/>
        <v>-2.5988883636449436</v>
      </c>
      <c r="AJ64">
        <f t="shared" si="6"/>
        <v>-0.53668659595728041</v>
      </c>
      <c r="AK64">
        <f t="shared" si="20"/>
        <v>-0.36624039546876347</v>
      </c>
      <c r="AL64">
        <f t="shared" si="23"/>
        <v>-3.5018153550709874</v>
      </c>
      <c r="AN64">
        <f t="shared" si="27"/>
        <v>0</v>
      </c>
      <c r="AO64">
        <f t="shared" si="27"/>
        <v>0</v>
      </c>
      <c r="AP64">
        <f t="shared" si="27"/>
        <v>-6.2323020026517403E-7</v>
      </c>
      <c r="AQ64">
        <f t="shared" si="27"/>
        <v>-6.6121340686627391E-3</v>
      </c>
      <c r="AR64">
        <f t="shared" si="27"/>
        <v>-6.6127572988630041E-3</v>
      </c>
      <c r="AS64">
        <f t="shared" si="27"/>
        <v>-1.3655754722919303E-3</v>
      </c>
      <c r="AT64">
        <f t="shared" si="27"/>
        <v>-9.318826010971396E-4</v>
      </c>
      <c r="AU64">
        <f t="shared" si="24"/>
        <v>-8.9102153722520738E-3</v>
      </c>
      <c r="AW64">
        <v>61</v>
      </c>
      <c r="AX64">
        <f>IF(Z64&gt;0, (R64*SUMPRODUCT(K64:$K$98, X64:$X$98)-K64*$AZ$3)/Z64, 0)</f>
        <v>-479238.37410826696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0.83526170899999996</v>
      </c>
      <c r="Q65" s="4">
        <f t="shared" si="22"/>
        <v>25</v>
      </c>
      <c r="R65">
        <f t="shared" si="0"/>
        <v>50000</v>
      </c>
      <c r="S65">
        <f t="shared" si="1"/>
        <v>-2769076.6152440533</v>
      </c>
      <c r="U65">
        <f t="shared" si="12"/>
        <v>0.83526170899999996</v>
      </c>
      <c r="V65">
        <f t="shared" si="13"/>
        <v>0.01</v>
      </c>
      <c r="W65">
        <f t="shared" si="14"/>
        <v>9.7974605275155664E-6</v>
      </c>
      <c r="X65">
        <f t="shared" si="15"/>
        <v>8.1834436240726925E-6</v>
      </c>
      <c r="Y65">
        <f t="shared" si="16"/>
        <v>9.797460527515566E-8</v>
      </c>
      <c r="Z65">
        <f t="shared" si="17"/>
        <v>1.5160422981677181E-6</v>
      </c>
      <c r="AB65">
        <f t="shared" si="18"/>
        <v>-4.6953190535964833</v>
      </c>
      <c r="AC65">
        <f t="shared" si="19"/>
        <v>-4.1980372755770805</v>
      </c>
      <c r="AE65">
        <f t="shared" si="2"/>
        <v>0</v>
      </c>
      <c r="AF65">
        <f t="shared" si="25"/>
        <v>0</v>
      </c>
      <c r="AG65">
        <f t="shared" si="25"/>
        <v>-3.7901057454192955E-5</v>
      </c>
      <c r="AH65">
        <f t="shared" si="4"/>
        <v>-0.40917218120363463</v>
      </c>
      <c r="AI65">
        <f t="shared" si="26"/>
        <v>-0.40921008226108885</v>
      </c>
      <c r="AJ65">
        <f t="shared" si="6"/>
        <v>-0.49728177801940276</v>
      </c>
      <c r="AK65">
        <f t="shared" si="20"/>
        <v>-0.32867233375175386</v>
      </c>
      <c r="AL65">
        <f t="shared" si="23"/>
        <v>-1.2351641940322455</v>
      </c>
      <c r="AN65">
        <f t="shared" si="27"/>
        <v>0</v>
      </c>
      <c r="AO65">
        <f t="shared" si="27"/>
        <v>0</v>
      </c>
      <c r="AP65">
        <f t="shared" si="27"/>
        <v>-8.6104978650554313E-8</v>
      </c>
      <c r="AQ65">
        <f t="shared" si="27"/>
        <v>-9.2957200388196683E-4</v>
      </c>
      <c r="AR65">
        <f t="shared" si="27"/>
        <v>-9.2965810886061744E-4</v>
      </c>
      <c r="AS65">
        <f t="shared" si="27"/>
        <v>-1.1297425390154492E-3</v>
      </c>
      <c r="AT65">
        <f t="shared" si="27"/>
        <v>-7.4668956967562897E-4</v>
      </c>
      <c r="AU65">
        <f t="shared" si="24"/>
        <v>-2.8060902175516956E-3</v>
      </c>
      <c r="AW65">
        <v>62</v>
      </c>
      <c r="AX65">
        <f>IF(Z65&gt;0, (R65*SUMPRODUCT(K65:$K$98, X65:$X$98)-K65*$AZ$3)/Z65, 0)</f>
        <v>-2769076.6152440533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0.83773177600000004</v>
      </c>
      <c r="Q66" s="4">
        <f t="shared" si="22"/>
        <v>25</v>
      </c>
      <c r="R66">
        <f t="shared" si="0"/>
        <v>50000</v>
      </c>
      <c r="S66">
        <f t="shared" si="1"/>
        <v>-16240596.33301984</v>
      </c>
      <c r="U66">
        <f t="shared" si="12"/>
        <v>0.83773177600000004</v>
      </c>
      <c r="V66">
        <f t="shared" si="13"/>
        <v>0.01</v>
      </c>
      <c r="W66">
        <f t="shared" si="14"/>
        <v>1.5160422981677181E-6</v>
      </c>
      <c r="X66">
        <f t="shared" si="15"/>
        <v>1.2700368069351642E-6</v>
      </c>
      <c r="Y66">
        <f t="shared" si="16"/>
        <v>1.5160422981677182E-8</v>
      </c>
      <c r="Z66">
        <f t="shared" si="17"/>
        <v>2.3084506825087674E-7</v>
      </c>
      <c r="AB66">
        <f t="shared" si="18"/>
        <v>-4.1980372755770805</v>
      </c>
      <c r="AC66">
        <f t="shared" si="19"/>
        <v>-3.7490615689309035</v>
      </c>
      <c r="AE66">
        <f t="shared" si="2"/>
        <v>0</v>
      </c>
      <c r="AF66">
        <f t="shared" si="25"/>
        <v>0</v>
      </c>
      <c r="AG66">
        <f t="shared" si="25"/>
        <v>-5.7711267062719185E-6</v>
      </c>
      <c r="AH66">
        <f t="shared" si="4"/>
        <v>-6.3501840346758209E-2</v>
      </c>
      <c r="AI66">
        <f t="shared" si="26"/>
        <v>-6.3507611473464481E-2</v>
      </c>
      <c r="AJ66">
        <f t="shared" si="6"/>
        <v>-0.44897570664617703</v>
      </c>
      <c r="AK66">
        <f t="shared" si="20"/>
        <v>-0.29386260929039565</v>
      </c>
      <c r="AL66">
        <f t="shared" si="23"/>
        <v>-0.80634592741003719</v>
      </c>
      <c r="AN66">
        <f t="shared" si="27"/>
        <v>0</v>
      </c>
      <c r="AO66">
        <f t="shared" si="27"/>
        <v>0</v>
      </c>
      <c r="AP66">
        <f t="shared" si="27"/>
        <v>-1.1706296586319474E-8</v>
      </c>
      <c r="AQ66">
        <f t="shared" si="27"/>
        <v>-1.2880870837030526E-4</v>
      </c>
      <c r="AR66">
        <f t="shared" si="27"/>
        <v>-1.2882041466689157E-4</v>
      </c>
      <c r="AS66">
        <f t="shared" si="27"/>
        <v>-9.1071346195546092E-4</v>
      </c>
      <c r="AT66">
        <f t="shared" si="27"/>
        <v>-5.9607820709334594E-4</v>
      </c>
      <c r="AU66">
        <f t="shared" si="24"/>
        <v>-1.6356120837156985E-3</v>
      </c>
      <c r="AW66">
        <v>63</v>
      </c>
      <c r="AX66">
        <f>IF(Z66&gt;0, (R66*SUMPRODUCT(K66:$K$98, X66:$X$98)-K66*$AZ$3)/Z66, 0)</f>
        <v>-16240596.33301984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0.84045353700000003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-96966661.337279245</v>
      </c>
      <c r="U67">
        <f t="shared" si="12"/>
        <v>0.84045353700000003</v>
      </c>
      <c r="V67">
        <f t="shared" si="13"/>
        <v>0.01</v>
      </c>
      <c r="W67">
        <f t="shared" si="14"/>
        <v>2.3084506825087674E-7</v>
      </c>
      <c r="X67">
        <f t="shared" si="15"/>
        <v>1.9401455411045577E-7</v>
      </c>
      <c r="Y67">
        <f t="shared" si="16"/>
        <v>2.3084506825087676E-9</v>
      </c>
      <c r="Z67">
        <f t="shared" si="17"/>
        <v>3.4522063457912199E-8</v>
      </c>
      <c r="AB67">
        <f t="shared" si="18"/>
        <v>-3.7490615689309035</v>
      </c>
      <c r="AC67">
        <f t="shared" si="19"/>
        <v>-3.3474892359874353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-8.6305158644780501E-7</v>
      </c>
      <c r="AH67">
        <f t="shared" ref="AH67:AH98" si="32">-X67*R67</f>
        <v>-9.7007277055227888E-3</v>
      </c>
      <c r="AI67">
        <f t="shared" ref="AI67:AI98" si="33">SUM(AE67:AH67)</f>
        <v>-9.7015907571092359E-3</v>
      </c>
      <c r="AJ67">
        <f t="shared" ref="AJ67:AJ98" si="34">AB67-AC67</f>
        <v>-0.40157233294346817</v>
      </c>
      <c r="AK67">
        <f t="shared" si="20"/>
        <v>-0.26243430982516325</v>
      </c>
      <c r="AL67">
        <f t="shared" si="23"/>
        <v>-0.67370823352574072</v>
      </c>
      <c r="AN67">
        <f t="shared" ref="AN67:AU98" si="35">AE67*$K67</f>
        <v>0</v>
      </c>
      <c r="AO67">
        <f t="shared" si="35"/>
        <v>0</v>
      </c>
      <c r="AP67">
        <f t="shared" si="35"/>
        <v>-1.5630671868866524E-9</v>
      </c>
      <c r="AQ67">
        <f t="shared" si="35"/>
        <v>-1.7568925662755762E-5</v>
      </c>
      <c r="AR67">
        <f t="shared" si="35"/>
        <v>-1.7570488729942648E-5</v>
      </c>
      <c r="AS67">
        <f t="shared" si="35"/>
        <v>-7.2728507384931104E-4</v>
      </c>
      <c r="AT67">
        <f t="shared" si="35"/>
        <v>-4.7529309353255676E-4</v>
      </c>
      <c r="AU67">
        <f t="shared" si="24"/>
        <v>-1.2201486561118106E-3</v>
      </c>
      <c r="AW67">
        <v>64</v>
      </c>
      <c r="AX67">
        <f>IF(Z67&gt;0, (R67*SUMPRODUCT(K67:$K$98, X67:$X$98)-K67*$AZ$3)/Z67, 0)</f>
        <v>-96966661.337279245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0.84346351399999997</v>
      </c>
      <c r="Q68" s="4">
        <f t="shared" si="22"/>
        <v>25</v>
      </c>
      <c r="R68">
        <f t="shared" si="28"/>
        <v>50000</v>
      </c>
      <c r="S68">
        <f t="shared" si="29"/>
        <v>-590827749.05998254</v>
      </c>
      <c r="U68">
        <f t="shared" ref="U68:U98" si="39">M68</f>
        <v>0.84346351399999997</v>
      </c>
      <c r="V68">
        <f t="shared" ref="V68:V98" si="40">$C$10</f>
        <v>0.01</v>
      </c>
      <c r="W68">
        <f t="shared" ref="W68:W98" si="41">Z67</f>
        <v>3.4522063457912199E-8</v>
      </c>
      <c r="X68">
        <f t="shared" ref="X68:X98" si="42">U68*W68</f>
        <v>2.9118100954741612E-8</v>
      </c>
      <c r="Y68">
        <f t="shared" ref="Y68:Y98" si="43">V68*W68</f>
        <v>3.4522063457912198E-10</v>
      </c>
      <c r="Z68">
        <f t="shared" ref="Z68:Z98" si="44">MAX(0, W68-X68-Y68)</f>
        <v>5.0587418685914646E-9</v>
      </c>
      <c r="AB68">
        <f t="shared" ref="AB68:AB98" si="45">AC67</f>
        <v>-3.3474892359874353</v>
      </c>
      <c r="AC68">
        <f t="shared" ref="AC68:AC98" si="46">S68*Z68</f>
        <v>-2.9888450712953851</v>
      </c>
      <c r="AE68">
        <f t="shared" si="30"/>
        <v>0</v>
      </c>
      <c r="AF68">
        <f t="shared" si="31"/>
        <v>0</v>
      </c>
      <c r="AG68">
        <f t="shared" si="31"/>
        <v>-1.2646854671478661E-7</v>
      </c>
      <c r="AH68">
        <f t="shared" si="32"/>
        <v>-1.4559050477370805E-3</v>
      </c>
      <c r="AI68">
        <f t="shared" si="33"/>
        <v>-1.4560315162837952E-3</v>
      </c>
      <c r="AJ68">
        <f t="shared" si="34"/>
        <v>-0.35864416469205018</v>
      </c>
      <c r="AK68">
        <f t="shared" ref="AK68:AK98" si="47">G68*SUM(AB68:AB68, AE68:AF68)</f>
        <v>-0.23432424651912048</v>
      </c>
      <c r="AL68">
        <f t="shared" si="23"/>
        <v>-0.59442444272745454</v>
      </c>
      <c r="AN68">
        <f t="shared" si="35"/>
        <v>0</v>
      </c>
      <c r="AO68">
        <f t="shared" si="35"/>
        <v>0</v>
      </c>
      <c r="AP68">
        <f t="shared" si="35"/>
        <v>-2.0450569013238874E-10</v>
      </c>
      <c r="AQ68">
        <f t="shared" si="35"/>
        <v>-2.3542681108384112E-6</v>
      </c>
      <c r="AR68">
        <f t="shared" si="35"/>
        <v>-2.3544726165285433E-6</v>
      </c>
      <c r="AS68">
        <f t="shared" si="35"/>
        <v>-5.799447713881762E-4</v>
      </c>
      <c r="AT68">
        <f t="shared" si="35"/>
        <v>-3.7891351639562942E-4</v>
      </c>
      <c r="AU68">
        <f t="shared" si="24"/>
        <v>-9.612127604003343E-4</v>
      </c>
      <c r="AW68">
        <v>65</v>
      </c>
      <c r="AX68">
        <f>IF(Z68&gt;0, (R68*SUMPRODUCT(K68:$K$98, X68:$X$98)-K68*$AZ$3)/Z68, 0)</f>
        <v>-590827749.05998254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0.84645297100000005</v>
      </c>
      <c r="Q69" s="4">
        <f t="shared" ref="Q69:Q98" si="49">$C$8</f>
        <v>25</v>
      </c>
      <c r="R69">
        <f t="shared" si="28"/>
        <v>50000</v>
      </c>
      <c r="S69">
        <f t="shared" si="29"/>
        <v>-3674929308.0786042</v>
      </c>
      <c r="U69">
        <f t="shared" si="39"/>
        <v>0.84645297100000005</v>
      </c>
      <c r="V69">
        <f t="shared" si="40"/>
        <v>0.01</v>
      </c>
      <c r="W69">
        <f t="shared" si="41"/>
        <v>5.0587418685914646E-9</v>
      </c>
      <c r="X69">
        <f t="shared" si="42"/>
        <v>4.2819870841913368E-9</v>
      </c>
      <c r="Y69">
        <f t="shared" si="43"/>
        <v>5.0587418685914648E-11</v>
      </c>
      <c r="Z69">
        <f t="shared" si="44"/>
        <v>7.2616736571421311E-10</v>
      </c>
      <c r="AB69">
        <f t="shared" si="45"/>
        <v>-2.9888450712953851</v>
      </c>
      <c r="AC69">
        <f t="shared" si="46"/>
        <v>-2.668613734833396</v>
      </c>
      <c r="AE69">
        <f t="shared" si="30"/>
        <v>0</v>
      </c>
      <c r="AF69">
        <f t="shared" si="31"/>
        <v>0</v>
      </c>
      <c r="AG69">
        <f t="shared" si="31"/>
        <v>-1.8154184142855327E-8</v>
      </c>
      <c r="AH69">
        <f t="shared" si="32"/>
        <v>-2.1409935420956685E-4</v>
      </c>
      <c r="AI69">
        <f t="shared" si="33"/>
        <v>-2.141175083937097E-4</v>
      </c>
      <c r="AJ69">
        <f t="shared" si="34"/>
        <v>-0.32023133646198909</v>
      </c>
      <c r="AK69">
        <f t="shared" si="47"/>
        <v>-0.20921915499067698</v>
      </c>
      <c r="AL69">
        <f t="shared" si="23"/>
        <v>-0.52966460896105982</v>
      </c>
      <c r="AN69">
        <f t="shared" si="35"/>
        <v>0</v>
      </c>
      <c r="AO69">
        <f t="shared" si="35"/>
        <v>0</v>
      </c>
      <c r="AP69">
        <f t="shared" si="35"/>
        <v>-2.6210878778659835E-11</v>
      </c>
      <c r="AQ69">
        <f t="shared" si="35"/>
        <v>-3.0911508749815328E-7</v>
      </c>
      <c r="AR69">
        <f t="shared" si="35"/>
        <v>-3.0914129837693191E-7</v>
      </c>
      <c r="AS69">
        <f t="shared" si="35"/>
        <v>-4.6234767010649443E-4</v>
      </c>
      <c r="AT69">
        <f t="shared" si="35"/>
        <v>-3.020690914271938E-4</v>
      </c>
      <c r="AU69">
        <f t="shared" si="24"/>
        <v>-7.6472590283206525E-4</v>
      </c>
      <c r="AW69">
        <v>66</v>
      </c>
      <c r="AX69">
        <f>IF(Z69&gt;0, (R69*SUMPRODUCT(K69:$K$98, X69:$X$98)-K69*$AZ$3)/Z69, 0)</f>
        <v>-3674929308.0786042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0.84968151000000003</v>
      </c>
      <c r="Q70" s="4">
        <f t="shared" si="49"/>
        <v>25</v>
      </c>
      <c r="R70">
        <f t="shared" si="28"/>
        <v>50000</v>
      </c>
      <c r="S70">
        <f t="shared" si="29"/>
        <v>-23383855225.180309</v>
      </c>
      <c r="U70">
        <f t="shared" si="39"/>
        <v>0.84968151000000003</v>
      </c>
      <c r="V70">
        <f t="shared" si="40"/>
        <v>0.01</v>
      </c>
      <c r="W70">
        <f t="shared" si="41"/>
        <v>7.2616736571421311E-10</v>
      </c>
      <c r="X70">
        <f t="shared" si="42"/>
        <v>6.1701098381277483E-10</v>
      </c>
      <c r="Y70">
        <f t="shared" si="43"/>
        <v>7.2616736571421312E-12</v>
      </c>
      <c r="Z70">
        <f t="shared" si="44"/>
        <v>1.0189470824429615E-10</v>
      </c>
      <c r="AB70">
        <f t="shared" si="45"/>
        <v>-2.668613734833396</v>
      </c>
      <c r="AC70">
        <f t="shared" si="46"/>
        <v>-2.3826911057966078</v>
      </c>
      <c r="AE70">
        <f t="shared" si="30"/>
        <v>0</v>
      </c>
      <c r="AF70">
        <f t="shared" si="31"/>
        <v>0</v>
      </c>
      <c r="AG70">
        <f t="shared" si="31"/>
        <v>-2.5473677061074038E-9</v>
      </c>
      <c r="AH70">
        <f t="shared" si="32"/>
        <v>-3.0850549190638744E-5</v>
      </c>
      <c r="AI70">
        <f t="shared" si="33"/>
        <v>-3.0853096558344854E-5</v>
      </c>
      <c r="AJ70">
        <f t="shared" si="34"/>
        <v>-0.28592262903678822</v>
      </c>
      <c r="AK70">
        <f t="shared" si="47"/>
        <v>-0.18680296143833774</v>
      </c>
      <c r="AL70">
        <f t="shared" si="23"/>
        <v>-0.47275644357168434</v>
      </c>
      <c r="AN70">
        <f t="shared" si="35"/>
        <v>0</v>
      </c>
      <c r="AO70">
        <f t="shared" si="35"/>
        <v>0</v>
      </c>
      <c r="AP70">
        <f t="shared" si="35"/>
        <v>-3.2838133319594572E-12</v>
      </c>
      <c r="AQ70">
        <f t="shared" si="35"/>
        <v>-3.9769462605497583E-8</v>
      </c>
      <c r="AR70">
        <f t="shared" si="35"/>
        <v>-3.9772746418829549E-8</v>
      </c>
      <c r="AS70">
        <f t="shared" si="35"/>
        <v>-3.6858304315031472E-4</v>
      </c>
      <c r="AT70">
        <f t="shared" si="35"/>
        <v>-2.4080781653548143E-4</v>
      </c>
      <c r="AU70">
        <f t="shared" si="24"/>
        <v>-6.0943063243221499E-4</v>
      </c>
      <c r="AW70">
        <v>67</v>
      </c>
      <c r="AX70">
        <f>IF(Z70&gt;0, (R70*SUMPRODUCT(K70:$K$98, X70:$X$98)-K70*$AZ$3)/Z70, 0)</f>
        <v>-23383855225.180309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0.85306441600000005</v>
      </c>
      <c r="Q71" s="4">
        <f t="shared" si="49"/>
        <v>25</v>
      </c>
      <c r="R71">
        <f t="shared" si="28"/>
        <v>50000</v>
      </c>
      <c r="S71">
        <f t="shared" si="29"/>
        <v>-152469079971.41373</v>
      </c>
      <c r="U71">
        <f t="shared" si="39"/>
        <v>0.85306441600000005</v>
      </c>
      <c r="V71">
        <f t="shared" si="40"/>
        <v>0.01</v>
      </c>
      <c r="W71">
        <f t="shared" si="41"/>
        <v>1.0189470824429615E-10</v>
      </c>
      <c r="X71">
        <f t="shared" si="42"/>
        <v>8.6922749781910891E-11</v>
      </c>
      <c r="Y71">
        <f t="shared" si="43"/>
        <v>1.0189470824429616E-12</v>
      </c>
      <c r="Z71">
        <f t="shared" si="44"/>
        <v>1.3953011379942296E-11</v>
      </c>
      <c r="AB71">
        <f t="shared" si="45"/>
        <v>-2.3826911057966078</v>
      </c>
      <c r="AC71">
        <f t="shared" si="46"/>
        <v>-2.1274028079304679</v>
      </c>
      <c r="AE71">
        <f t="shared" si="30"/>
        <v>0</v>
      </c>
      <c r="AF71">
        <f t="shared" si="31"/>
        <v>0</v>
      </c>
      <c r="AG71">
        <f t="shared" si="31"/>
        <v>-3.4882528449855738E-10</v>
      </c>
      <c r="AH71">
        <f t="shared" si="32"/>
        <v>-4.3461374890955442E-6</v>
      </c>
      <c r="AI71">
        <f t="shared" si="33"/>
        <v>-4.3464863143800424E-6</v>
      </c>
      <c r="AJ71">
        <f t="shared" si="34"/>
        <v>-0.25528829786613993</v>
      </c>
      <c r="AK71">
        <f t="shared" si="47"/>
        <v>-0.16678837740576255</v>
      </c>
      <c r="AL71">
        <f t="shared" si="23"/>
        <v>-0.42208102175821682</v>
      </c>
      <c r="AN71">
        <f t="shared" si="35"/>
        <v>0</v>
      </c>
      <c r="AO71">
        <f t="shared" si="35"/>
        <v>0</v>
      </c>
      <c r="AP71">
        <f t="shared" si="35"/>
        <v>-4.0149187174897654E-13</v>
      </c>
      <c r="AQ71">
        <f t="shared" si="35"/>
        <v>-5.0023291112160866E-9</v>
      </c>
      <c r="AR71">
        <f t="shared" si="35"/>
        <v>-5.0027306030878358E-9</v>
      </c>
      <c r="AS71">
        <f t="shared" si="35"/>
        <v>-2.9383241726076961E-4</v>
      </c>
      <c r="AT71">
        <f t="shared" si="35"/>
        <v>-1.919705388526423E-4</v>
      </c>
      <c r="AU71">
        <f t="shared" si="24"/>
        <v>-4.8580795884401492E-4</v>
      </c>
      <c r="AW71">
        <v>68</v>
      </c>
      <c r="AX71">
        <f>IF(Z71&gt;0, (R71*SUMPRODUCT(K71:$K$98, X71:$X$98)-K71*$AZ$3)/Z71, 0)</f>
        <v>-152469079971.41373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0.856559709</v>
      </c>
      <c r="Q72" s="4">
        <f t="shared" si="49"/>
        <v>25</v>
      </c>
      <c r="R72">
        <f t="shared" si="28"/>
        <v>50000</v>
      </c>
      <c r="S72">
        <f t="shared" si="29"/>
        <v>-1020179935249.6931</v>
      </c>
      <c r="U72">
        <f t="shared" si="39"/>
        <v>0.856559709</v>
      </c>
      <c r="V72">
        <f t="shared" si="40"/>
        <v>0.01</v>
      </c>
      <c r="W72">
        <f t="shared" si="41"/>
        <v>1.3953011379942296E-11</v>
      </c>
      <c r="X72">
        <f t="shared" si="42"/>
        <v>1.1951587367277061E-11</v>
      </c>
      <c r="Y72">
        <f t="shared" si="43"/>
        <v>1.3953011379942297E-13</v>
      </c>
      <c r="Z72">
        <f t="shared" si="44"/>
        <v>1.8618938988658119E-12</v>
      </c>
      <c r="AB72">
        <f t="shared" si="45"/>
        <v>-2.1274028079304679</v>
      </c>
      <c r="AC72">
        <f t="shared" si="46"/>
        <v>-1.8994667971867225</v>
      </c>
      <c r="AE72">
        <f t="shared" si="30"/>
        <v>0</v>
      </c>
      <c r="AF72">
        <f t="shared" si="31"/>
        <v>0</v>
      </c>
      <c r="AG72">
        <f t="shared" si="31"/>
        <v>-4.6547347471645296E-11</v>
      </c>
      <c r="AH72">
        <f t="shared" si="32"/>
        <v>-5.9757936836385308E-7</v>
      </c>
      <c r="AI72">
        <f t="shared" si="33"/>
        <v>-5.9762591571132471E-7</v>
      </c>
      <c r="AJ72">
        <f t="shared" si="34"/>
        <v>-0.22793601074374537</v>
      </c>
      <c r="AK72">
        <f t="shared" si="47"/>
        <v>-0.14891819655513278</v>
      </c>
      <c r="AL72">
        <f t="shared" si="23"/>
        <v>-0.37685480492479384</v>
      </c>
      <c r="AN72">
        <f t="shared" si="35"/>
        <v>0</v>
      </c>
      <c r="AO72">
        <f t="shared" si="35"/>
        <v>0</v>
      </c>
      <c r="AP72">
        <f t="shared" si="35"/>
        <v>-4.7834993035998317E-14</v>
      </c>
      <c r="AQ72">
        <f t="shared" si="35"/>
        <v>-6.1411028719851547E-10</v>
      </c>
      <c r="AR72">
        <f t="shared" si="35"/>
        <v>-6.1415812219155142E-10</v>
      </c>
      <c r="AS72">
        <f t="shared" si="35"/>
        <v>-2.3424143541631763E-4</v>
      </c>
      <c r="AT72">
        <f t="shared" si="35"/>
        <v>-1.5303774075391827E-4</v>
      </c>
      <c r="AU72">
        <f t="shared" si="24"/>
        <v>-3.8727979032835807E-4</v>
      </c>
      <c r="AW72">
        <v>69</v>
      </c>
      <c r="AX72">
        <f>IF(Z72&gt;0, (R72*SUMPRODUCT(K72:$K$98, X72:$X$98)-K72*$AZ$3)/Z72, 0)</f>
        <v>-1020179935249.6931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0.86031008399999997</v>
      </c>
      <c r="Q73" s="4">
        <f t="shared" si="49"/>
        <v>25</v>
      </c>
      <c r="R73">
        <f t="shared" si="28"/>
        <v>50000</v>
      </c>
      <c r="S73">
        <f t="shared" si="29"/>
        <v>-7023483171019.5156</v>
      </c>
      <c r="U73">
        <f t="shared" si="39"/>
        <v>0.86031008399999997</v>
      </c>
      <c r="V73">
        <f t="shared" si="40"/>
        <v>0.01</v>
      </c>
      <c r="W73">
        <f t="shared" si="41"/>
        <v>1.8618938988658119E-12</v>
      </c>
      <c r="X73">
        <f t="shared" si="42"/>
        <v>1.6018060965323341E-12</v>
      </c>
      <c r="Y73">
        <f t="shared" si="43"/>
        <v>1.861893898865812E-14</v>
      </c>
      <c r="Z73">
        <f t="shared" si="44"/>
        <v>2.4146886334481972E-13</v>
      </c>
      <c r="AB73">
        <f t="shared" si="45"/>
        <v>-1.8994667971867225</v>
      </c>
      <c r="AC73">
        <f t="shared" si="46"/>
        <v>-1.6959524980275524</v>
      </c>
      <c r="AE73">
        <f t="shared" si="30"/>
        <v>0</v>
      </c>
      <c r="AF73">
        <f t="shared" si="31"/>
        <v>0</v>
      </c>
      <c r="AG73">
        <f t="shared" si="31"/>
        <v>-6.0367215836204929E-12</v>
      </c>
      <c r="AH73">
        <f t="shared" si="32"/>
        <v>-8.0090304826616702E-8</v>
      </c>
      <c r="AI73">
        <f t="shared" si="33"/>
        <v>-8.0096341548200317E-8</v>
      </c>
      <c r="AJ73">
        <f t="shared" si="34"/>
        <v>-0.20351429915917008</v>
      </c>
      <c r="AK73">
        <f t="shared" si="47"/>
        <v>-0.13296267580307058</v>
      </c>
      <c r="AL73">
        <f t="shared" si="23"/>
        <v>-0.33647705505858222</v>
      </c>
      <c r="AN73">
        <f t="shared" si="35"/>
        <v>0</v>
      </c>
      <c r="AO73">
        <f t="shared" si="35"/>
        <v>0</v>
      </c>
      <c r="AP73">
        <f t="shared" si="35"/>
        <v>-5.5390323470528653E-15</v>
      </c>
      <c r="AQ73">
        <f t="shared" si="35"/>
        <v>-7.3487369423105581E-11</v>
      </c>
      <c r="AR73">
        <f t="shared" si="35"/>
        <v>-7.3492908455452632E-11</v>
      </c>
      <c r="AS73">
        <f t="shared" si="35"/>
        <v>-1.8673584171731189E-4</v>
      </c>
      <c r="AT73">
        <f t="shared" si="35"/>
        <v>-1.2200075024533572E-4</v>
      </c>
      <c r="AU73">
        <f t="shared" si="24"/>
        <v>-3.087366654555561E-4</v>
      </c>
      <c r="AW73">
        <v>70</v>
      </c>
      <c r="AX73">
        <f>IF(Z73&gt;0, (R73*SUMPRODUCT(K73:$K$98, X73:$X$98)-K73*$AZ$3)/Z73, 0)</f>
        <v>-7023483171019.5156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0.86416701100000004</v>
      </c>
      <c r="Q74" s="4">
        <f t="shared" si="49"/>
        <v>25</v>
      </c>
      <c r="R74">
        <f t="shared" si="28"/>
        <v>50000</v>
      </c>
      <c r="S74">
        <f t="shared" si="29"/>
        <v>-49835636640954.047</v>
      </c>
      <c r="U74">
        <f t="shared" si="39"/>
        <v>0.86416701100000004</v>
      </c>
      <c r="V74">
        <f t="shared" si="40"/>
        <v>0.01</v>
      </c>
      <c r="W74">
        <f t="shared" si="41"/>
        <v>2.4146886334481972E-13</v>
      </c>
      <c r="X74">
        <f t="shared" si="42"/>
        <v>2.0866942588626034E-13</v>
      </c>
      <c r="Y74">
        <f t="shared" si="43"/>
        <v>2.4146886334481974E-15</v>
      </c>
      <c r="Z74">
        <f t="shared" si="44"/>
        <v>3.0384748825111187E-14</v>
      </c>
      <c r="AB74">
        <f t="shared" si="45"/>
        <v>-1.6959524980275524</v>
      </c>
      <c r="AC74">
        <f t="shared" si="46"/>
        <v>-1.5142433018748964</v>
      </c>
      <c r="AE74">
        <f t="shared" si="30"/>
        <v>0</v>
      </c>
      <c r="AF74">
        <f t="shared" si="31"/>
        <v>0</v>
      </c>
      <c r="AG74">
        <f t="shared" si="31"/>
        <v>-7.5961872062777968E-13</v>
      </c>
      <c r="AH74">
        <f t="shared" si="32"/>
        <v>-1.0433471294313017E-8</v>
      </c>
      <c r="AI74">
        <f t="shared" si="33"/>
        <v>-1.0434230913033645E-8</v>
      </c>
      <c r="AJ74">
        <f t="shared" si="34"/>
        <v>-0.18170919615265602</v>
      </c>
      <c r="AK74">
        <f t="shared" si="47"/>
        <v>-0.11871667486192868</v>
      </c>
      <c r="AL74">
        <f t="shared" si="23"/>
        <v>-0.3004258814488156</v>
      </c>
      <c r="AN74">
        <f t="shared" si="35"/>
        <v>0</v>
      </c>
      <c r="AO74">
        <f t="shared" si="35"/>
        <v>0</v>
      </c>
      <c r="AP74">
        <f t="shared" si="35"/>
        <v>-6.2231517535477412E-16</v>
      </c>
      <c r="AQ74">
        <f t="shared" si="35"/>
        <v>-8.5475875485446247E-12</v>
      </c>
      <c r="AR74">
        <f t="shared" si="35"/>
        <v>-8.548209863719979E-12</v>
      </c>
      <c r="AS74">
        <f t="shared" si="35"/>
        <v>-1.4886467012537678E-4</v>
      </c>
      <c r="AT74">
        <f t="shared" si="35"/>
        <v>-9.7258251183146327E-5</v>
      </c>
      <c r="AU74">
        <f t="shared" si="24"/>
        <v>-2.4612292985673299E-4</v>
      </c>
      <c r="AW74">
        <v>71</v>
      </c>
      <c r="AX74">
        <f>IF(Z74&gt;0, (R74*SUMPRODUCT(K74:$K$98, X74:$X$98)-K74*$AZ$3)/Z74, 0)</f>
        <v>-49835636640954.047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0.86825209999999997</v>
      </c>
      <c r="Q75" s="4">
        <f t="shared" si="49"/>
        <v>25</v>
      </c>
      <c r="R75">
        <f t="shared" si="28"/>
        <v>50000</v>
      </c>
      <c r="S75">
        <f t="shared" si="29"/>
        <v>-365477385186572.56</v>
      </c>
      <c r="U75">
        <f t="shared" si="39"/>
        <v>0.86825209999999997</v>
      </c>
      <c r="V75">
        <f t="shared" si="40"/>
        <v>0.01</v>
      </c>
      <c r="W75">
        <f t="shared" si="41"/>
        <v>3.0384748825111187E-14</v>
      </c>
      <c r="X75">
        <f t="shared" si="42"/>
        <v>2.638162197537532E-14</v>
      </c>
      <c r="Y75">
        <f t="shared" si="43"/>
        <v>3.038474882511119E-16</v>
      </c>
      <c r="Z75">
        <f t="shared" si="44"/>
        <v>3.6992793614847543E-15</v>
      </c>
      <c r="AB75">
        <f t="shared" si="45"/>
        <v>-1.5142433018748964</v>
      </c>
      <c r="AC75">
        <f t="shared" si="46"/>
        <v>-1.3520029481101017</v>
      </c>
      <c r="AE75">
        <f t="shared" si="30"/>
        <v>0</v>
      </c>
      <c r="AF75">
        <f t="shared" si="31"/>
        <v>0</v>
      </c>
      <c r="AG75">
        <f t="shared" si="31"/>
        <v>-9.2481984037118856E-14</v>
      </c>
      <c r="AH75">
        <f t="shared" si="32"/>
        <v>-1.319081098768766E-9</v>
      </c>
      <c r="AI75">
        <f t="shared" si="33"/>
        <v>-1.3191735807528031E-9</v>
      </c>
      <c r="AJ75">
        <f t="shared" si="34"/>
        <v>-0.16224035376479473</v>
      </c>
      <c r="AK75">
        <f t="shared" si="47"/>
        <v>-0.10599703113124276</v>
      </c>
      <c r="AL75">
        <f t="shared" si="23"/>
        <v>-0.26823738621521109</v>
      </c>
      <c r="AN75">
        <f t="shared" si="35"/>
        <v>0</v>
      </c>
      <c r="AO75">
        <f t="shared" si="35"/>
        <v>0</v>
      </c>
      <c r="AP75">
        <f t="shared" si="35"/>
        <v>-6.7647826551406689E-17</v>
      </c>
      <c r="AQ75">
        <f t="shared" si="35"/>
        <v>-9.6486867475651926E-13</v>
      </c>
      <c r="AR75">
        <f t="shared" si="35"/>
        <v>-9.6493632258307077E-13</v>
      </c>
      <c r="AS75">
        <f t="shared" si="35"/>
        <v>-1.1867400364934485E-4</v>
      </c>
      <c r="AT75">
        <f t="shared" si="35"/>
        <v>-7.7533682387830301E-5</v>
      </c>
      <c r="AU75">
        <f t="shared" si="24"/>
        <v>-1.962076870021115E-4</v>
      </c>
      <c r="AW75">
        <v>72</v>
      </c>
      <c r="AX75">
        <f>IF(Z75&gt;0, (R75*SUMPRODUCT(K75:$K$98, X75:$X$98)-K75*$AZ$3)/Z75, 0)</f>
        <v>-365477385186572.56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0.87257664800000001</v>
      </c>
      <c r="Q76" s="4">
        <f t="shared" si="49"/>
        <v>25</v>
      </c>
      <c r="R76">
        <f t="shared" si="28"/>
        <v>50000</v>
      </c>
      <c r="S76">
        <f t="shared" si="29"/>
        <v>-2778996582526550</v>
      </c>
      <c r="U76">
        <f t="shared" si="39"/>
        <v>0.87257664800000001</v>
      </c>
      <c r="V76">
        <f t="shared" si="40"/>
        <v>0.01</v>
      </c>
      <c r="W76">
        <f t="shared" si="41"/>
        <v>3.6992793614847543E-15</v>
      </c>
      <c r="X76">
        <f t="shared" si="42"/>
        <v>3.2279047852599472E-15</v>
      </c>
      <c r="Y76">
        <f t="shared" si="43"/>
        <v>3.6992793614847543E-17</v>
      </c>
      <c r="Z76">
        <f t="shared" si="44"/>
        <v>4.3438178260995956E-16</v>
      </c>
      <c r="AB76">
        <f t="shared" si="45"/>
        <v>-1.3520029481101017</v>
      </c>
      <c r="AC76">
        <f t="shared" si="46"/>
        <v>-1.2071454893848683</v>
      </c>
      <c r="AE76">
        <f t="shared" si="30"/>
        <v>0</v>
      </c>
      <c r="AF76">
        <f t="shared" si="31"/>
        <v>0</v>
      </c>
      <c r="AG76">
        <f t="shared" si="31"/>
        <v>-1.0859544565248989E-14</v>
      </c>
      <c r="AH76">
        <f t="shared" si="32"/>
        <v>-1.6139523926299735E-10</v>
      </c>
      <c r="AI76">
        <f t="shared" si="33"/>
        <v>-1.614060988075626E-10</v>
      </c>
      <c r="AJ76">
        <f t="shared" si="34"/>
        <v>-0.14485745872523337</v>
      </c>
      <c r="AK76">
        <f t="shared" si="47"/>
        <v>-9.4640206367707133E-2</v>
      </c>
      <c r="AL76">
        <f t="shared" si="23"/>
        <v>-0.23949766525434663</v>
      </c>
      <c r="AN76">
        <f t="shared" si="35"/>
        <v>0</v>
      </c>
      <c r="AO76">
        <f t="shared" si="35"/>
        <v>0</v>
      </c>
      <c r="AP76">
        <f t="shared" si="35"/>
        <v>-7.0923522760542622E-18</v>
      </c>
      <c r="AQ76">
        <f t="shared" si="35"/>
        <v>-1.0540698881555687E-13</v>
      </c>
      <c r="AR76">
        <f t="shared" si="35"/>
        <v>-1.0541408116783291E-13</v>
      </c>
      <c r="AS76">
        <f t="shared" si="35"/>
        <v>-9.4606189138079136E-5</v>
      </c>
      <c r="AT76">
        <f t="shared" si="35"/>
        <v>-6.1809376903907285E-5</v>
      </c>
      <c r="AU76">
        <f t="shared" si="24"/>
        <v>-1.5641556614740053E-4</v>
      </c>
      <c r="AW76">
        <v>73</v>
      </c>
      <c r="AX76">
        <f>IF(Z76&gt;0, (R76*SUMPRODUCT(K76:$K$98, X76:$X$98)-K76*$AZ$3)/Z76, 0)</f>
        <v>-2778996582526550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0.87698101399999995</v>
      </c>
      <c r="Q77" s="4">
        <f t="shared" si="49"/>
        <v>25</v>
      </c>
      <c r="R77">
        <f t="shared" si="28"/>
        <v>50000</v>
      </c>
      <c r="S77">
        <f t="shared" si="29"/>
        <v>-2.1954248896593632E+16</v>
      </c>
      <c r="U77">
        <f t="shared" si="39"/>
        <v>0.87698101399999995</v>
      </c>
      <c r="V77">
        <f t="shared" si="40"/>
        <v>0.01</v>
      </c>
      <c r="W77">
        <f t="shared" si="41"/>
        <v>4.3438178260995956E-16</v>
      </c>
      <c r="X77">
        <f t="shared" si="42"/>
        <v>3.8094457617640988E-16</v>
      </c>
      <c r="Y77">
        <f t="shared" si="43"/>
        <v>4.3438178260995959E-18</v>
      </c>
      <c r="Z77">
        <f t="shared" si="44"/>
        <v>4.9093388607450092E-17</v>
      </c>
      <c r="AB77">
        <f t="shared" si="45"/>
        <v>-1.2071454893848683</v>
      </c>
      <c r="AC77">
        <f t="shared" si="46"/>
        <v>-1.0778084726651536</v>
      </c>
      <c r="AE77">
        <f t="shared" si="30"/>
        <v>0</v>
      </c>
      <c r="AF77">
        <f t="shared" si="31"/>
        <v>0</v>
      </c>
      <c r="AG77">
        <f t="shared" si="31"/>
        <v>-1.2273347151862523E-15</v>
      </c>
      <c r="AH77">
        <f t="shared" si="32"/>
        <v>-1.9047228808820493E-11</v>
      </c>
      <c r="AI77">
        <f t="shared" si="33"/>
        <v>-1.9048456143535678E-11</v>
      </c>
      <c r="AJ77">
        <f t="shared" si="34"/>
        <v>-0.12933701671971476</v>
      </c>
      <c r="AK77">
        <f t="shared" si="47"/>
        <v>-8.4500184256940794E-2</v>
      </c>
      <c r="AL77">
        <f t="shared" si="23"/>
        <v>-0.21383720099570402</v>
      </c>
      <c r="AN77">
        <f t="shared" si="35"/>
        <v>0</v>
      </c>
      <c r="AO77">
        <f t="shared" si="35"/>
        <v>0</v>
      </c>
      <c r="AP77">
        <f t="shared" si="35"/>
        <v>-7.1568791303075469E-19</v>
      </c>
      <c r="AQ77">
        <f t="shared" si="35"/>
        <v>-1.1106889804820132E-14</v>
      </c>
      <c r="AR77">
        <f t="shared" si="35"/>
        <v>-1.1107605492733162E-14</v>
      </c>
      <c r="AS77">
        <f t="shared" si="35"/>
        <v>-7.5419474759751603E-5</v>
      </c>
      <c r="AT77">
        <f t="shared" si="35"/>
        <v>-4.9274056843072983E-5</v>
      </c>
      <c r="AU77">
        <f t="shared" si="24"/>
        <v>-1.246935316139322E-4</v>
      </c>
      <c r="AW77">
        <v>74</v>
      </c>
      <c r="AX77">
        <f>IF(Z77&gt;0, (R77*SUMPRODUCT(K77:$K$98, X77:$X$98)-K77*$AZ$3)/Z77, 0)</f>
        <v>-2.1954248896593632E+16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0.88158379899999995</v>
      </c>
      <c r="Q78" s="4">
        <f t="shared" si="49"/>
        <v>25</v>
      </c>
      <c r="R78">
        <f t="shared" si="28"/>
        <v>50000</v>
      </c>
      <c r="S78">
        <f t="shared" si="29"/>
        <v>-1.8080330949234573E+17</v>
      </c>
      <c r="U78">
        <f t="shared" si="39"/>
        <v>0.88158379899999995</v>
      </c>
      <c r="V78">
        <f t="shared" si="40"/>
        <v>0.01</v>
      </c>
      <c r="W78">
        <f t="shared" si="41"/>
        <v>4.9093388607450092E-17</v>
      </c>
      <c r="X78">
        <f t="shared" si="42"/>
        <v>4.3279936034339169E-17</v>
      </c>
      <c r="Y78">
        <f t="shared" si="43"/>
        <v>4.909338860745009E-19</v>
      </c>
      <c r="Z78">
        <f t="shared" si="44"/>
        <v>5.3225186870364217E-18</v>
      </c>
      <c r="AB78">
        <f t="shared" si="45"/>
        <v>-1.0778084726651536</v>
      </c>
      <c r="AC78">
        <f t="shared" si="46"/>
        <v>-0.96232899345103984</v>
      </c>
      <c r="AE78">
        <f t="shared" si="30"/>
        <v>0</v>
      </c>
      <c r="AF78">
        <f t="shared" si="31"/>
        <v>0</v>
      </c>
      <c r="AG78">
        <f t="shared" si="31"/>
        <v>-1.3306296717591054E-16</v>
      </c>
      <c r="AH78">
        <f t="shared" si="32"/>
        <v>-2.1639968017169586E-12</v>
      </c>
      <c r="AI78">
        <f t="shared" si="33"/>
        <v>-2.1641298646841344E-12</v>
      </c>
      <c r="AJ78">
        <f t="shared" si="34"/>
        <v>-0.11547947921411372</v>
      </c>
      <c r="AK78">
        <f t="shared" si="47"/>
        <v>-7.5446593086560751E-2</v>
      </c>
      <c r="AL78">
        <f t="shared" si="23"/>
        <v>-0.19092607230283859</v>
      </c>
      <c r="AN78">
        <f t="shared" si="35"/>
        <v>0</v>
      </c>
      <c r="AO78">
        <f t="shared" si="35"/>
        <v>0</v>
      </c>
      <c r="AP78">
        <f t="shared" si="35"/>
        <v>-6.9278718421797189E-20</v>
      </c>
      <c r="AQ78">
        <f t="shared" si="35"/>
        <v>-1.126676552264347E-15</v>
      </c>
      <c r="AR78">
        <f t="shared" si="35"/>
        <v>-1.1267458309827688E-15</v>
      </c>
      <c r="AS78">
        <f t="shared" si="35"/>
        <v>-6.0123943526630747E-5</v>
      </c>
      <c r="AT78">
        <f t="shared" si="35"/>
        <v>-3.9280976437402115E-5</v>
      </c>
      <c r="AU78">
        <f t="shared" si="24"/>
        <v>-9.9404919965159606E-5</v>
      </c>
      <c r="AW78">
        <v>75</v>
      </c>
      <c r="AX78">
        <f>IF(Z78&gt;0, (R78*SUMPRODUCT(K78:$K$98, X78:$X$98)-K78*$AZ$3)/Z78, 0)</f>
        <v>-1.8080330949234573E+17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0.88621764599999997</v>
      </c>
      <c r="Q79" s="4">
        <f t="shared" si="49"/>
        <v>25</v>
      </c>
      <c r="R79">
        <f t="shared" si="28"/>
        <v>50000</v>
      </c>
      <c r="S79">
        <f t="shared" si="29"/>
        <v>-1.5554814485365373E+18</v>
      </c>
      <c r="U79">
        <f t="shared" si="39"/>
        <v>0.88621764599999997</v>
      </c>
      <c r="V79">
        <f t="shared" si="40"/>
        <v>0.01</v>
      </c>
      <c r="W79">
        <f t="shared" si="41"/>
        <v>5.3225186870364217E-18</v>
      </c>
      <c r="X79">
        <f t="shared" si="42"/>
        <v>4.7169099816164283E-18</v>
      </c>
      <c r="Y79">
        <f t="shared" si="43"/>
        <v>5.3225186870364218E-20</v>
      </c>
      <c r="Z79">
        <f t="shared" si="44"/>
        <v>5.5238351854962922E-19</v>
      </c>
      <c r="AB79">
        <f t="shared" si="45"/>
        <v>-0.96232899345103984</v>
      </c>
      <c r="AC79">
        <f t="shared" si="46"/>
        <v>-0.85922231558128648</v>
      </c>
      <c r="AE79">
        <f t="shared" si="30"/>
        <v>0</v>
      </c>
      <c r="AF79">
        <f t="shared" si="31"/>
        <v>0</v>
      </c>
      <c r="AG79">
        <f t="shared" si="31"/>
        <v>-1.380958796374073E-17</v>
      </c>
      <c r="AH79">
        <f t="shared" si="32"/>
        <v>-2.3584549908082142E-13</v>
      </c>
      <c r="AI79">
        <f t="shared" si="33"/>
        <v>-2.3585930866878518E-13</v>
      </c>
      <c r="AJ79">
        <f t="shared" si="34"/>
        <v>-0.10310667786975336</v>
      </c>
      <c r="AK79">
        <f t="shared" si="47"/>
        <v>-6.7363029541572791E-2</v>
      </c>
      <c r="AL79">
        <f t="shared" si="23"/>
        <v>-0.170469707411562</v>
      </c>
      <c r="AN79">
        <f t="shared" si="35"/>
        <v>0</v>
      </c>
      <c r="AO79">
        <f t="shared" si="35"/>
        <v>0</v>
      </c>
      <c r="AP79">
        <f t="shared" si="35"/>
        <v>-6.4195611427832842E-21</v>
      </c>
      <c r="AQ79">
        <f t="shared" si="35"/>
        <v>-1.0963575492439632E-16</v>
      </c>
      <c r="AR79">
        <f t="shared" si="35"/>
        <v>-1.0964217448553912E-16</v>
      </c>
      <c r="AS79">
        <f t="shared" si="35"/>
        <v>-4.7930439673657505E-5</v>
      </c>
      <c r="AT79">
        <f t="shared" si="35"/>
        <v>-3.1314553920123181E-5</v>
      </c>
      <c r="AU79">
        <f t="shared" si="24"/>
        <v>-7.9244993593890326E-5</v>
      </c>
      <c r="AW79">
        <v>76</v>
      </c>
      <c r="AX79">
        <f>IF(Z79&gt;0, (R79*SUMPRODUCT(K79:$K$98, X79:$X$98)-K79*$AZ$3)/Z79, 0)</f>
        <v>-1.5554814485365373E+18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0.89077562700000001</v>
      </c>
      <c r="Q80" s="4">
        <f t="shared" si="49"/>
        <v>25</v>
      </c>
      <c r="R80">
        <f t="shared" si="28"/>
        <v>50000</v>
      </c>
      <c r="S80">
        <f t="shared" si="29"/>
        <v>-1.399679010224255E+19</v>
      </c>
      <c r="U80">
        <f t="shared" si="39"/>
        <v>0.89077562700000001</v>
      </c>
      <c r="V80">
        <f t="shared" si="40"/>
        <v>0.01</v>
      </c>
      <c r="W80">
        <f t="shared" si="41"/>
        <v>5.5238351854962922E-19</v>
      </c>
      <c r="X80">
        <f t="shared" si="42"/>
        <v>4.920497750805121E-19</v>
      </c>
      <c r="Y80">
        <f t="shared" si="43"/>
        <v>5.5238351854962926E-21</v>
      </c>
      <c r="Z80">
        <f t="shared" si="44"/>
        <v>5.4809908283620825E-20</v>
      </c>
      <c r="AB80">
        <f t="shared" si="45"/>
        <v>-0.85922231558128648</v>
      </c>
      <c r="AC80">
        <f t="shared" si="46"/>
        <v>-0.76716278176900587</v>
      </c>
      <c r="AE80">
        <f t="shared" si="30"/>
        <v>0</v>
      </c>
      <c r="AF80">
        <f t="shared" si="31"/>
        <v>0</v>
      </c>
      <c r="AG80">
        <f t="shared" si="31"/>
        <v>-1.3702477070905206E-18</v>
      </c>
      <c r="AH80">
        <f t="shared" si="32"/>
        <v>-2.4602488754025607E-14</v>
      </c>
      <c r="AI80">
        <f t="shared" si="33"/>
        <v>-2.4603859001732698E-14</v>
      </c>
      <c r="AJ80">
        <f t="shared" si="34"/>
        <v>-9.2059533812280603E-2</v>
      </c>
      <c r="AK80">
        <f t="shared" si="47"/>
        <v>-6.0145562090690059E-2</v>
      </c>
      <c r="AL80">
        <f t="shared" si="23"/>
        <v>-0.15220509590299527</v>
      </c>
      <c r="AN80">
        <f t="shared" si="35"/>
        <v>0</v>
      </c>
      <c r="AO80">
        <f t="shared" si="35"/>
        <v>0</v>
      </c>
      <c r="AP80">
        <f t="shared" si="35"/>
        <v>-5.6872940118556675E-22</v>
      </c>
      <c r="AQ80">
        <f t="shared" si="35"/>
        <v>-1.0211408217906458E-17</v>
      </c>
      <c r="AR80">
        <f t="shared" si="35"/>
        <v>-1.0211976947307644E-17</v>
      </c>
      <c r="AS80">
        <f t="shared" si="35"/>
        <v>-3.8209853056168625E-5</v>
      </c>
      <c r="AT80">
        <f t="shared" si="35"/>
        <v>-2.496377066336353E-5</v>
      </c>
      <c r="AU80">
        <f t="shared" si="24"/>
        <v>-6.3173623719542377E-5</v>
      </c>
      <c r="AW80">
        <v>77</v>
      </c>
      <c r="AX80">
        <f>IF(Z80&gt;0, (R80*SUMPRODUCT(K80:$K$98, X80:$X$98)-K80*$AZ$3)/Z80, 0)</f>
        <v>-1.399679010224255E+19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0.89544260600000003</v>
      </c>
      <c r="Q81" s="4">
        <f t="shared" si="49"/>
        <v>25</v>
      </c>
      <c r="R81">
        <f t="shared" si="28"/>
        <v>50000</v>
      </c>
      <c r="S81">
        <f t="shared" si="29"/>
        <v>-1.3216453511672947E+20</v>
      </c>
      <c r="U81">
        <f t="shared" si="39"/>
        <v>0.89544260600000003</v>
      </c>
      <c r="V81">
        <f t="shared" si="40"/>
        <v>0.01</v>
      </c>
      <c r="W81">
        <f t="shared" si="41"/>
        <v>5.4809908283620825E-20</v>
      </c>
      <c r="X81">
        <f t="shared" si="42"/>
        <v>4.9079127108106421E-20</v>
      </c>
      <c r="Y81">
        <f t="shared" si="43"/>
        <v>5.4809908283620831E-22</v>
      </c>
      <c r="Z81">
        <f t="shared" si="44"/>
        <v>5.1826820926781959E-21</v>
      </c>
      <c r="AB81">
        <f t="shared" si="45"/>
        <v>-0.76716278176900587</v>
      </c>
      <c r="AC81">
        <f t="shared" si="46"/>
        <v>-0.68496676943661239</v>
      </c>
      <c r="AE81">
        <f t="shared" si="30"/>
        <v>0</v>
      </c>
      <c r="AF81">
        <f t="shared" si="31"/>
        <v>0</v>
      </c>
      <c r="AG81">
        <f t="shared" si="31"/>
        <v>-1.2956705231695491E-19</v>
      </c>
      <c r="AH81">
        <f t="shared" si="32"/>
        <v>-2.4539563554053211E-15</v>
      </c>
      <c r="AI81">
        <f t="shared" si="33"/>
        <v>-2.4540859224576381E-15</v>
      </c>
      <c r="AJ81">
        <f t="shared" si="34"/>
        <v>-8.2196012332393487E-2</v>
      </c>
      <c r="AK81">
        <f t="shared" si="47"/>
        <v>-5.3701394723830419E-2</v>
      </c>
      <c r="AL81">
        <f t="shared" si="23"/>
        <v>-0.13589740705622635</v>
      </c>
      <c r="AN81">
        <f t="shared" si="35"/>
        <v>0</v>
      </c>
      <c r="AO81">
        <f t="shared" si="35"/>
        <v>0</v>
      </c>
      <c r="AP81">
        <f t="shared" si="35"/>
        <v>-4.8015687560078287E-23</v>
      </c>
      <c r="AQ81">
        <f t="shared" si="35"/>
        <v>-9.094009591186131E-19</v>
      </c>
      <c r="AR81">
        <f t="shared" si="35"/>
        <v>-9.0944897480617326E-19</v>
      </c>
      <c r="AS81">
        <f t="shared" si="35"/>
        <v>-3.0460660918501805E-5</v>
      </c>
      <c r="AT81">
        <f t="shared" si="35"/>
        <v>-1.9900965133421183E-5</v>
      </c>
      <c r="AU81">
        <f t="shared" si="24"/>
        <v>-5.0361626051923899E-5</v>
      </c>
      <c r="AW81">
        <v>78</v>
      </c>
      <c r="AX81">
        <f>IF(Z81&gt;0, (R81*SUMPRODUCT(K81:$K$98, X81:$X$98)-K81*$AZ$3)/Z81, 0)</f>
        <v>-1.3216453511672947E+20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0.90019128800000003</v>
      </c>
      <c r="Q82" s="4">
        <f t="shared" si="49"/>
        <v>25</v>
      </c>
      <c r="R82">
        <f t="shared" si="28"/>
        <v>50000</v>
      </c>
      <c r="S82">
        <f t="shared" si="29"/>
        <v>-1.3139487983233246E+21</v>
      </c>
      <c r="U82">
        <f t="shared" si="39"/>
        <v>0.90019128800000003</v>
      </c>
      <c r="V82">
        <f t="shared" si="40"/>
        <v>0.01</v>
      </c>
      <c r="W82">
        <f t="shared" si="41"/>
        <v>5.1826820926781959E-21</v>
      </c>
      <c r="X82">
        <f t="shared" si="42"/>
        <v>4.6654052683025205E-21</v>
      </c>
      <c r="Y82">
        <f t="shared" si="43"/>
        <v>5.1826820926781963E-23</v>
      </c>
      <c r="Z82">
        <f t="shared" si="44"/>
        <v>4.6545000344889349E-22</v>
      </c>
      <c r="AB82">
        <f t="shared" si="45"/>
        <v>-0.68496676943661239</v>
      </c>
      <c r="AC82">
        <f t="shared" si="46"/>
        <v>-0.61157747271126095</v>
      </c>
      <c r="AE82">
        <f t="shared" si="30"/>
        <v>0</v>
      </c>
      <c r="AF82">
        <f t="shared" si="31"/>
        <v>0</v>
      </c>
      <c r="AG82">
        <f t="shared" si="31"/>
        <v>-1.1636250086222337E-20</v>
      </c>
      <c r="AH82">
        <f t="shared" si="32"/>
        <v>-2.3327026341512603E-16</v>
      </c>
      <c r="AI82">
        <f t="shared" si="33"/>
        <v>-2.3328189966521223E-16</v>
      </c>
      <c r="AJ82">
        <f t="shared" si="34"/>
        <v>-7.3389296725351438E-2</v>
      </c>
      <c r="AK82">
        <f t="shared" si="47"/>
        <v>-4.7947673860562874E-2</v>
      </c>
      <c r="AL82">
        <f t="shared" si="23"/>
        <v>-0.12133697058591456</v>
      </c>
      <c r="AN82">
        <f t="shared" si="35"/>
        <v>0</v>
      </c>
      <c r="AO82">
        <f t="shared" si="35"/>
        <v>0</v>
      </c>
      <c r="AP82">
        <f t="shared" si="35"/>
        <v>-3.8502027281830833E-24</v>
      </c>
      <c r="AQ82">
        <f t="shared" si="35"/>
        <v>-7.7184470765915071E-20</v>
      </c>
      <c r="AR82">
        <f t="shared" si="35"/>
        <v>-7.718832096864325E-20</v>
      </c>
      <c r="AS82">
        <f t="shared" si="35"/>
        <v>-2.4283052390387318E-5</v>
      </c>
      <c r="AT82">
        <f t="shared" si="35"/>
        <v>-1.5864927561719692E-5</v>
      </c>
      <c r="AU82">
        <f t="shared" si="24"/>
        <v>-4.0147979952107091E-5</v>
      </c>
      <c r="AW82">
        <v>79</v>
      </c>
      <c r="AX82">
        <f>IF(Z82&gt;0, (R82*SUMPRODUCT(K82:$K$98, X82:$X$98)-K82*$AZ$3)/Z82, 0)</f>
        <v>-1.3139487983233246E+21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0.90499098499999997</v>
      </c>
      <c r="Q83" s="4">
        <f t="shared" si="49"/>
        <v>25</v>
      </c>
      <c r="R83">
        <f t="shared" si="28"/>
        <v>50000</v>
      </c>
      <c r="S83">
        <f t="shared" si="29"/>
        <v>-1.3800519508801966E+22</v>
      </c>
      <c r="U83">
        <f t="shared" si="39"/>
        <v>0.90499098499999997</v>
      </c>
      <c r="V83">
        <f t="shared" si="40"/>
        <v>0.01</v>
      </c>
      <c r="W83">
        <f t="shared" si="41"/>
        <v>4.6545000344889349E-22</v>
      </c>
      <c r="X83">
        <f t="shared" si="42"/>
        <v>4.2122805708946749E-22</v>
      </c>
      <c r="Y83">
        <f t="shared" si="43"/>
        <v>4.654500034488935E-24</v>
      </c>
      <c r="Z83">
        <f t="shared" si="44"/>
        <v>3.9567446324937064E-23</v>
      </c>
      <c r="AB83">
        <f t="shared" si="45"/>
        <v>-0.61157747271126095</v>
      </c>
      <c r="AC83">
        <f t="shared" si="46"/>
        <v>-0.54605131492076864</v>
      </c>
      <c r="AE83">
        <f t="shared" si="30"/>
        <v>0</v>
      </c>
      <c r="AF83">
        <f t="shared" si="31"/>
        <v>0</v>
      </c>
      <c r="AG83">
        <f t="shared" si="31"/>
        <v>-9.8918615812342662E-22</v>
      </c>
      <c r="AH83">
        <f t="shared" si="32"/>
        <v>-2.1061402854473376E-17</v>
      </c>
      <c r="AI83">
        <f t="shared" si="33"/>
        <v>-2.1062392040631499E-17</v>
      </c>
      <c r="AJ83">
        <f t="shared" si="34"/>
        <v>-6.5526157790492312E-2</v>
      </c>
      <c r="AK83">
        <f t="shared" si="47"/>
        <v>-4.2810423089788267E-2</v>
      </c>
      <c r="AL83">
        <f t="shared" si="23"/>
        <v>-0.10833658088028061</v>
      </c>
      <c r="AN83">
        <f t="shared" si="35"/>
        <v>0</v>
      </c>
      <c r="AO83">
        <f t="shared" si="35"/>
        <v>0</v>
      </c>
      <c r="AP83">
        <f t="shared" si="35"/>
        <v>-2.922338763153186E-25</v>
      </c>
      <c r="AQ83">
        <f t="shared" si="35"/>
        <v>-6.2221406418358846E-21</v>
      </c>
      <c r="AR83">
        <f t="shared" si="35"/>
        <v>-6.2224328757121999E-21</v>
      </c>
      <c r="AS83">
        <f t="shared" si="35"/>
        <v>-1.9358300693867422E-5</v>
      </c>
      <c r="AT83">
        <f t="shared" si="35"/>
        <v>-1.2647423119993371E-5</v>
      </c>
      <c r="AU83">
        <f t="shared" si="24"/>
        <v>-3.2005723813860806E-5</v>
      </c>
      <c r="AW83">
        <v>80</v>
      </c>
      <c r="AX83">
        <f>IF(Z83&gt;0, (R83*SUMPRODUCT(K83:$K$98, X83:$X$98)-K83*$AZ$3)/Z83, 0)</f>
        <v>-1.3800519508801966E+22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0.90981139099999997</v>
      </c>
      <c r="Q84" s="4">
        <f t="shared" si="49"/>
        <v>25</v>
      </c>
      <c r="R84">
        <f t="shared" si="28"/>
        <v>50000</v>
      </c>
      <c r="S84">
        <f t="shared" si="29"/>
        <v>-1.5366138123898835E+23</v>
      </c>
      <c r="U84">
        <f t="shared" si="39"/>
        <v>0.90981139099999997</v>
      </c>
      <c r="V84">
        <f t="shared" si="40"/>
        <v>0.01</v>
      </c>
      <c r="W84">
        <f t="shared" si="41"/>
        <v>3.9567446324937064E-23</v>
      </c>
      <c r="X84">
        <f t="shared" si="42"/>
        <v>3.5998913379208825E-23</v>
      </c>
      <c r="Y84">
        <f t="shared" si="43"/>
        <v>3.9567446324937063E-25</v>
      </c>
      <c r="Z84">
        <f t="shared" si="44"/>
        <v>3.1728584824788683E-24</v>
      </c>
      <c r="AB84">
        <f t="shared" si="45"/>
        <v>-0.54605131492076864</v>
      </c>
      <c r="AC84">
        <f t="shared" si="46"/>
        <v>-0.48754581689354343</v>
      </c>
      <c r="AE84">
        <f t="shared" si="30"/>
        <v>0</v>
      </c>
      <c r="AF84">
        <f t="shared" si="31"/>
        <v>0</v>
      </c>
      <c r="AG84">
        <f t="shared" si="31"/>
        <v>-7.9321462061971706E-23</v>
      </c>
      <c r="AH84">
        <f t="shared" si="32"/>
        <v>-1.7999456689604413E-18</v>
      </c>
      <c r="AI84">
        <f t="shared" si="33"/>
        <v>-1.8000249904225031E-18</v>
      </c>
      <c r="AJ84">
        <f t="shared" si="34"/>
        <v>-5.8505498027225211E-2</v>
      </c>
      <c r="AK84">
        <f t="shared" si="47"/>
        <v>-3.8223592044453809E-2</v>
      </c>
      <c r="AL84">
        <f t="shared" si="23"/>
        <v>-9.6729090071679014E-2</v>
      </c>
      <c r="AN84">
        <f t="shared" si="35"/>
        <v>0</v>
      </c>
      <c r="AO84">
        <f t="shared" si="35"/>
        <v>0</v>
      </c>
      <c r="AP84">
        <f t="shared" si="35"/>
        <v>-2.0923060753931667E-26</v>
      </c>
      <c r="AQ84">
        <f t="shared" si="35"/>
        <v>-4.747816241210035E-22</v>
      </c>
      <c r="AR84">
        <f t="shared" si="35"/>
        <v>-4.7480254718175733E-22</v>
      </c>
      <c r="AS84">
        <f t="shared" si="35"/>
        <v>-1.5432318792942762E-5</v>
      </c>
      <c r="AT84">
        <f t="shared" si="35"/>
        <v>-1.0082448278055939E-5</v>
      </c>
      <c r="AU84">
        <f t="shared" si="24"/>
        <v>-2.55147670709987E-5</v>
      </c>
      <c r="AW84">
        <v>81</v>
      </c>
      <c r="AX84">
        <f>IF(Z84&gt;0, (R84*SUMPRODUCT(K84:$K$98, X84:$X$98)-K84*$AZ$3)/Z84, 0)</f>
        <v>-1.5366138123898835E+23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0.91465739899999998</v>
      </c>
      <c r="Q85" s="4">
        <f t="shared" si="49"/>
        <v>25</v>
      </c>
      <c r="R85">
        <f t="shared" si="28"/>
        <v>50000</v>
      </c>
      <c r="S85">
        <f t="shared" si="29"/>
        <v>-1.8209838789680919E+24</v>
      </c>
      <c r="U85">
        <f t="shared" si="39"/>
        <v>0.91465739899999998</v>
      </c>
      <c r="V85">
        <f t="shared" si="40"/>
        <v>0.01</v>
      </c>
      <c r="W85">
        <f t="shared" si="41"/>
        <v>3.1728584824788683E-24</v>
      </c>
      <c r="X85">
        <f t="shared" si="42"/>
        <v>2.9020784869792086E-24</v>
      </c>
      <c r="Y85">
        <f t="shared" si="43"/>
        <v>3.1728584824788685E-26</v>
      </c>
      <c r="Z85">
        <f t="shared" si="44"/>
        <v>2.3905141067487097E-25</v>
      </c>
      <c r="AB85">
        <f t="shared" si="45"/>
        <v>-0.48754581689354343</v>
      </c>
      <c r="AC85">
        <f t="shared" si="46"/>
        <v>-0.4353087650835209</v>
      </c>
      <c r="AE85">
        <f t="shared" si="30"/>
        <v>0</v>
      </c>
      <c r="AF85">
        <f t="shared" si="31"/>
        <v>0</v>
      </c>
      <c r="AG85">
        <f t="shared" si="31"/>
        <v>-5.9762852668717743E-24</v>
      </c>
      <c r="AH85">
        <f t="shared" si="32"/>
        <v>-1.4510392434896043E-19</v>
      </c>
      <c r="AI85">
        <f t="shared" si="33"/>
        <v>-1.4510990063422729E-19</v>
      </c>
      <c r="AJ85">
        <f t="shared" si="34"/>
        <v>-5.2237051810022528E-2</v>
      </c>
      <c r="AK85">
        <f t="shared" si="47"/>
        <v>-3.412820718254804E-2</v>
      </c>
      <c r="AL85">
        <f t="shared" si="23"/>
        <v>-8.6365258992570568E-2</v>
      </c>
      <c r="AN85">
        <f t="shared" si="35"/>
        <v>0</v>
      </c>
      <c r="AO85">
        <f t="shared" si="35"/>
        <v>0</v>
      </c>
      <c r="AP85">
        <f t="shared" si="35"/>
        <v>-1.4074980518591368E-27</v>
      </c>
      <c r="AQ85">
        <f t="shared" si="35"/>
        <v>-3.4173986300553775E-23</v>
      </c>
      <c r="AR85">
        <f t="shared" si="35"/>
        <v>-3.4175393798605636E-23</v>
      </c>
      <c r="AS85">
        <f t="shared" si="35"/>
        <v>-1.2302550058149526E-5</v>
      </c>
      <c r="AT85">
        <f t="shared" si="35"/>
        <v>-8.0376660379910214E-6</v>
      </c>
      <c r="AU85">
        <f t="shared" si="24"/>
        <v>-2.0340216096140549E-5</v>
      </c>
      <c r="AW85">
        <v>82</v>
      </c>
      <c r="AX85">
        <f>IF(Z85&gt;0, (R85*SUMPRODUCT(K85:$K$98, X85:$X$98)-K85*$AZ$3)/Z85, 0)</f>
        <v>-1.8209838789680919E+24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0.91953785700000001</v>
      </c>
      <c r="Q86" s="4">
        <f t="shared" si="49"/>
        <v>25</v>
      </c>
      <c r="R86">
        <f t="shared" si="28"/>
        <v>50000</v>
      </c>
      <c r="S86">
        <f t="shared" si="29"/>
        <v>-2.307449637693202E+25</v>
      </c>
      <c r="U86">
        <f t="shared" si="39"/>
        <v>0.91953785700000001</v>
      </c>
      <c r="V86">
        <f t="shared" si="40"/>
        <v>0.01</v>
      </c>
      <c r="W86">
        <f t="shared" si="41"/>
        <v>2.3905141067487097E-25</v>
      </c>
      <c r="X86">
        <f t="shared" si="42"/>
        <v>2.1981682188479776E-25</v>
      </c>
      <c r="Y86">
        <f t="shared" si="43"/>
        <v>2.3905141067487096E-27</v>
      </c>
      <c r="Z86">
        <f t="shared" si="44"/>
        <v>1.6844074683324503E-26</v>
      </c>
      <c r="AB86">
        <f t="shared" si="45"/>
        <v>-0.4353087650835209</v>
      </c>
      <c r="AC86">
        <f t="shared" si="46"/>
        <v>-0.38866854025314362</v>
      </c>
      <c r="AE86">
        <f t="shared" si="30"/>
        <v>0</v>
      </c>
      <c r="AF86">
        <f t="shared" si="31"/>
        <v>0</v>
      </c>
      <c r="AG86">
        <f t="shared" si="31"/>
        <v>-4.2110186708311257E-25</v>
      </c>
      <c r="AH86">
        <f t="shared" si="32"/>
        <v>-1.0990841094239888E-20</v>
      </c>
      <c r="AI86">
        <f t="shared" si="33"/>
        <v>-1.0991262196106971E-20</v>
      </c>
      <c r="AJ86">
        <f t="shared" si="34"/>
        <v>-4.6640224830377275E-2</v>
      </c>
      <c r="AK86">
        <f t="shared" si="47"/>
        <v>-3.0471613555846464E-2</v>
      </c>
      <c r="AL86">
        <f t="shared" si="23"/>
        <v>-7.7111838386223736E-2</v>
      </c>
      <c r="AN86">
        <f t="shared" si="35"/>
        <v>0</v>
      </c>
      <c r="AO86">
        <f t="shared" si="35"/>
        <v>0</v>
      </c>
      <c r="AP86">
        <f t="shared" si="35"/>
        <v>-8.8549400894928589E-29</v>
      </c>
      <c r="AQ86">
        <f t="shared" si="35"/>
        <v>-2.311156682746831E-24</v>
      </c>
      <c r="AR86">
        <f t="shared" si="35"/>
        <v>-2.3112452321477261E-24</v>
      </c>
      <c r="AS86">
        <f t="shared" si="35"/>
        <v>-9.807517584621756E-6</v>
      </c>
      <c r="AT86">
        <f t="shared" si="35"/>
        <v>-6.4075781552862098E-6</v>
      </c>
      <c r="AU86">
        <f t="shared" si="24"/>
        <v>-1.6215095739907965E-5</v>
      </c>
      <c r="AW86">
        <v>83</v>
      </c>
      <c r="AX86">
        <f>IF(Z86&gt;0, (R86*SUMPRODUCT(K86:$K$98, X86:$X$98)-K86*$AZ$3)/Z86, 0)</f>
        <v>-2.307449637693202E+25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0.924425092</v>
      </c>
      <c r="Q87" s="4">
        <f t="shared" si="49"/>
        <v>25</v>
      </c>
      <c r="R87">
        <f t="shared" si="28"/>
        <v>50000</v>
      </c>
      <c r="S87">
        <f t="shared" si="29"/>
        <v>-3.1417854079147176E+26</v>
      </c>
      <c r="U87">
        <f t="shared" si="39"/>
        <v>0.924425092</v>
      </c>
      <c r="V87">
        <f t="shared" si="40"/>
        <v>0.01</v>
      </c>
      <c r="W87">
        <f t="shared" si="41"/>
        <v>1.6844074683324503E-26</v>
      </c>
      <c r="X87">
        <f t="shared" si="42"/>
        <v>1.5571085288787124E-26</v>
      </c>
      <c r="Y87">
        <f t="shared" si="43"/>
        <v>1.6844074683324504E-28</v>
      </c>
      <c r="Z87">
        <f t="shared" si="44"/>
        <v>1.1045486477041339E-27</v>
      </c>
      <c r="AB87">
        <f t="shared" si="45"/>
        <v>-0.38866854025314362</v>
      </c>
      <c r="AC87">
        <f t="shared" si="46"/>
        <v>-0.3470254823688782</v>
      </c>
      <c r="AE87">
        <f t="shared" si="30"/>
        <v>0</v>
      </c>
      <c r="AF87">
        <f t="shared" si="31"/>
        <v>0</v>
      </c>
      <c r="AG87">
        <f t="shared" si="31"/>
        <v>-2.7613716192603345E-26</v>
      </c>
      <c r="AH87">
        <f t="shared" si="32"/>
        <v>-7.7855426443935623E-22</v>
      </c>
      <c r="AI87">
        <f t="shared" si="33"/>
        <v>-7.7858187815554883E-22</v>
      </c>
      <c r="AJ87">
        <f t="shared" si="34"/>
        <v>-4.1643057884265422E-2</v>
      </c>
      <c r="AK87">
        <f t="shared" si="47"/>
        <v>-2.7206797817720056E-2</v>
      </c>
      <c r="AL87">
        <f t="shared" si="23"/>
        <v>-6.8849855701985485E-2</v>
      </c>
      <c r="AN87">
        <f t="shared" si="35"/>
        <v>0</v>
      </c>
      <c r="AO87">
        <f t="shared" si="35"/>
        <v>0</v>
      </c>
      <c r="AP87">
        <f t="shared" si="35"/>
        <v>-5.184481086732198E-30</v>
      </c>
      <c r="AQ87">
        <f t="shared" si="35"/>
        <v>-1.4617372869435578E-25</v>
      </c>
      <c r="AR87">
        <f t="shared" si="35"/>
        <v>-1.4617891317544252E-25</v>
      </c>
      <c r="AS87">
        <f t="shared" si="35"/>
        <v>-7.8184929724344348E-6</v>
      </c>
      <c r="AT87">
        <f t="shared" si="35"/>
        <v>-5.1080820753238272E-6</v>
      </c>
      <c r="AU87">
        <f t="shared" si="24"/>
        <v>-1.2926575047758265E-5</v>
      </c>
      <c r="AW87">
        <v>84</v>
      </c>
      <c r="AX87">
        <f>IF(Z87&gt;0, (R87*SUMPRODUCT(K87:$K$98, X87:$X$98)-K87*$AZ$3)/Z87, 0)</f>
        <v>-3.1417854079147176E+26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0.92929067899999995</v>
      </c>
      <c r="Q88" s="4">
        <f t="shared" si="49"/>
        <v>25</v>
      </c>
      <c r="R88">
        <f t="shared" si="28"/>
        <v>50000</v>
      </c>
      <c r="S88">
        <f t="shared" si="29"/>
        <v>-4.6206504974433697E+27</v>
      </c>
      <c r="U88">
        <f t="shared" si="39"/>
        <v>0.92929067899999995</v>
      </c>
      <c r="V88">
        <f t="shared" si="40"/>
        <v>0.01</v>
      </c>
      <c r="W88">
        <f t="shared" si="41"/>
        <v>1.1045486477041339E-27</v>
      </c>
      <c r="X88">
        <f t="shared" si="42"/>
        <v>1.0264467628135062E-27</v>
      </c>
      <c r="Y88">
        <f t="shared" si="43"/>
        <v>1.1045486477041339E-29</v>
      </c>
      <c r="Z88">
        <f t="shared" si="44"/>
        <v>6.7056398413586315E-29</v>
      </c>
      <c r="AB88">
        <f t="shared" si="45"/>
        <v>-0.3470254823688782</v>
      </c>
      <c r="AC88">
        <f t="shared" si="46"/>
        <v>-0.30984418068649838</v>
      </c>
      <c r="AE88">
        <f t="shared" si="30"/>
        <v>0</v>
      </c>
      <c r="AF88">
        <f t="shared" si="31"/>
        <v>0</v>
      </c>
      <c r="AG88">
        <f t="shared" si="31"/>
        <v>-1.6764099603396578E-27</v>
      </c>
      <c r="AH88">
        <f t="shared" si="32"/>
        <v>-5.1322338140675308E-23</v>
      </c>
      <c r="AI88">
        <f t="shared" si="33"/>
        <v>-5.1324014550635647E-23</v>
      </c>
      <c r="AJ88">
        <f t="shared" si="34"/>
        <v>-3.7181301682379819E-2</v>
      </c>
      <c r="AK88">
        <f t="shared" si="47"/>
        <v>-2.4291783765821476E-2</v>
      </c>
      <c r="AL88">
        <f t="shared" ref="AL88:AL98" si="50">SUM(AI88:AK88)</f>
        <v>-6.1473085448201292E-2</v>
      </c>
      <c r="AN88">
        <f t="shared" si="35"/>
        <v>0</v>
      </c>
      <c r="AO88">
        <f t="shared" si="35"/>
        <v>0</v>
      </c>
      <c r="AP88">
        <f t="shared" si="35"/>
        <v>-2.8102350581504868E-31</v>
      </c>
      <c r="AQ88">
        <f t="shared" si="35"/>
        <v>-8.6033749095571813E-27</v>
      </c>
      <c r="AR88">
        <f t="shared" si="35"/>
        <v>-8.6036559330629965E-27</v>
      </c>
      <c r="AS88">
        <f t="shared" si="35"/>
        <v>-6.2328547293004067E-6</v>
      </c>
      <c r="AT88">
        <f t="shared" si="35"/>
        <v>-4.0721317564762654E-6</v>
      </c>
      <c r="AU88">
        <f t="shared" si="24"/>
        <v>-1.0304986485776672E-5</v>
      </c>
      <c r="AW88">
        <v>85</v>
      </c>
      <c r="AX88">
        <f>IF(Z88&gt;0, (R88*SUMPRODUCT(K88:$K$98, X88:$X$98)-K88*$AZ$3)/Z88, 0)</f>
        <v>-4.6206504974433697E+27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0.93493958499999996</v>
      </c>
      <c r="Q89" s="4">
        <f t="shared" si="49"/>
        <v>25</v>
      </c>
      <c r="R89">
        <f t="shared" si="28"/>
        <v>50000</v>
      </c>
      <c r="S89">
        <f t="shared" si="29"/>
        <v>-7.4928254741427544E+28</v>
      </c>
      <c r="U89">
        <f t="shared" si="39"/>
        <v>0.93493958499999996</v>
      </c>
      <c r="V89">
        <f t="shared" si="40"/>
        <v>0.01</v>
      </c>
      <c r="W89">
        <f t="shared" si="41"/>
        <v>6.7056398413586315E-29</v>
      </c>
      <c r="X89">
        <f t="shared" si="42"/>
        <v>6.2693681304393043E-29</v>
      </c>
      <c r="Y89">
        <f t="shared" si="43"/>
        <v>6.7056398413586319E-31</v>
      </c>
      <c r="Z89">
        <f t="shared" si="44"/>
        <v>3.6921531250574081E-30</v>
      </c>
      <c r="AB89">
        <f t="shared" si="45"/>
        <v>-0.30984418068649838</v>
      </c>
      <c r="AC89">
        <f t="shared" si="46"/>
        <v>-0.27664658989865926</v>
      </c>
      <c r="AE89">
        <f t="shared" si="30"/>
        <v>0</v>
      </c>
      <c r="AF89">
        <f t="shared" si="31"/>
        <v>0</v>
      </c>
      <c r="AG89">
        <f t="shared" si="31"/>
        <v>-9.2303828126435204E-29</v>
      </c>
      <c r="AH89">
        <f t="shared" si="32"/>
        <v>-3.134684065219652E-24</v>
      </c>
      <c r="AI89">
        <f t="shared" si="33"/>
        <v>-3.1347763690477785E-24</v>
      </c>
      <c r="AJ89">
        <f t="shared" si="34"/>
        <v>-3.3197590787839126E-2</v>
      </c>
      <c r="AK89">
        <f t="shared" si="47"/>
        <v>-2.1689092648054888E-2</v>
      </c>
      <c r="AL89">
        <f t="shared" si="50"/>
        <v>-5.4886683435894014E-2</v>
      </c>
      <c r="AN89">
        <f t="shared" si="35"/>
        <v>0</v>
      </c>
      <c r="AO89">
        <f t="shared" si="35"/>
        <v>0</v>
      </c>
      <c r="AP89">
        <f t="shared" si="35"/>
        <v>-1.3815420406188847E-32</v>
      </c>
      <c r="AQ89">
        <f t="shared" si="35"/>
        <v>-4.6917857125351184E-28</v>
      </c>
      <c r="AR89">
        <f t="shared" si="35"/>
        <v>-4.6919238667391807E-28</v>
      </c>
      <c r="AS89">
        <f t="shared" si="35"/>
        <v>-4.9687936298632065E-6</v>
      </c>
      <c r="AT89">
        <f t="shared" si="35"/>
        <v>-3.2462785048439604E-6</v>
      </c>
      <c r="AU89">
        <f t="shared" si="24"/>
        <v>-8.2150721347071669E-6</v>
      </c>
      <c r="AW89">
        <v>86</v>
      </c>
      <c r="AX89">
        <f>IF(Z89&gt;0, (R89*SUMPRODUCT(K89:$K$98, X89:$X$98)-K89*$AZ$3)/Z89, 0)</f>
        <v>-7.4928254741427544E+28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0.94055780700000002</v>
      </c>
      <c r="Q90" s="4">
        <f t="shared" si="49"/>
        <v>25</v>
      </c>
      <c r="R90">
        <f t="shared" si="28"/>
        <v>50000</v>
      </c>
      <c r="S90">
        <f t="shared" si="29"/>
        <v>-1.3530999211079346E+30</v>
      </c>
      <c r="U90">
        <f t="shared" si="39"/>
        <v>0.94055780700000002</v>
      </c>
      <c r="V90">
        <f t="shared" si="40"/>
        <v>0.01</v>
      </c>
      <c r="W90">
        <f t="shared" si="41"/>
        <v>3.6921531250574081E-30</v>
      </c>
      <c r="X90">
        <f t="shared" si="42"/>
        <v>3.4726834464121928E-30</v>
      </c>
      <c r="Y90">
        <f t="shared" si="43"/>
        <v>3.6921531250574082E-32</v>
      </c>
      <c r="Z90">
        <f t="shared" si="44"/>
        <v>1.8254814739464122E-31</v>
      </c>
      <c r="AB90">
        <f t="shared" si="45"/>
        <v>-0.27664658989865926</v>
      </c>
      <c r="AC90">
        <f t="shared" si="46"/>
        <v>-0.24700588383808866</v>
      </c>
      <c r="AE90">
        <f t="shared" si="30"/>
        <v>0</v>
      </c>
      <c r="AF90">
        <f t="shared" si="31"/>
        <v>0</v>
      </c>
      <c r="AG90">
        <f t="shared" si="31"/>
        <v>-4.5637036848660305E-30</v>
      </c>
      <c r="AH90">
        <f t="shared" si="32"/>
        <v>-1.7363417232060965E-25</v>
      </c>
      <c r="AI90">
        <f t="shared" si="33"/>
        <v>-1.7363873602429451E-25</v>
      </c>
      <c r="AJ90">
        <f t="shared" si="34"/>
        <v>-2.9640706060570593E-2</v>
      </c>
      <c r="AK90">
        <f t="shared" si="47"/>
        <v>-1.9365261292906149E-2</v>
      </c>
      <c r="AL90">
        <f t="shared" si="50"/>
        <v>-4.9005967353476745E-2</v>
      </c>
      <c r="AN90">
        <f t="shared" si="35"/>
        <v>0</v>
      </c>
      <c r="AO90">
        <f t="shared" si="35"/>
        <v>0</v>
      </c>
      <c r="AP90">
        <f t="shared" si="35"/>
        <v>-6.0987918044546985E-34</v>
      </c>
      <c r="AQ90">
        <f t="shared" si="35"/>
        <v>-2.3203931285764343E-29</v>
      </c>
      <c r="AR90">
        <f t="shared" si="35"/>
        <v>-2.3204541164944789E-29</v>
      </c>
      <c r="AS90">
        <f t="shared" si="35"/>
        <v>-3.961091860541452E-6</v>
      </c>
      <c r="AT90">
        <f t="shared" si="35"/>
        <v>-2.5879133488870857E-6</v>
      </c>
      <c r="AU90">
        <f t="shared" si="24"/>
        <v>-6.5490052094285386E-6</v>
      </c>
      <c r="AW90">
        <v>87</v>
      </c>
      <c r="AX90">
        <f>IF(Z90&gt;0, (R90*SUMPRODUCT(K90:$K$98, X90:$X$98)-K90*$AZ$3)/Z90, 0)</f>
        <v>-1.3530999211079346E+30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0.946138378</v>
      </c>
      <c r="Q91" s="4">
        <f t="shared" si="49"/>
        <v>25</v>
      </c>
      <c r="R91">
        <f t="shared" si="28"/>
        <v>50000</v>
      </c>
      <c r="S91">
        <f t="shared" si="29"/>
        <v>-2.7544009420368837E+31</v>
      </c>
      <c r="U91">
        <f t="shared" si="39"/>
        <v>0.946138378</v>
      </c>
      <c r="V91">
        <f t="shared" si="40"/>
        <v>0.01</v>
      </c>
      <c r="W91">
        <f t="shared" si="41"/>
        <v>1.8254814739464122E-31</v>
      </c>
      <c r="X91">
        <f t="shared" si="42"/>
        <v>1.7271580808287077E-31</v>
      </c>
      <c r="Y91">
        <f t="shared" si="43"/>
        <v>1.8254814739464122E-33</v>
      </c>
      <c r="Z91">
        <f t="shared" si="44"/>
        <v>8.0068578378240293E-33</v>
      </c>
      <c r="AB91">
        <f t="shared" si="45"/>
        <v>-0.24700588383808866</v>
      </c>
      <c r="AC91">
        <f t="shared" si="46"/>
        <v>-0.22054096771257911</v>
      </c>
      <c r="AE91">
        <f t="shared" si="30"/>
        <v>0</v>
      </c>
      <c r="AF91">
        <f t="shared" si="31"/>
        <v>0</v>
      </c>
      <c r="AG91">
        <f t="shared" si="31"/>
        <v>-2.0017144594560075E-31</v>
      </c>
      <c r="AH91">
        <f t="shared" si="32"/>
        <v>-8.6357904041435393E-27</v>
      </c>
      <c r="AI91">
        <f t="shared" si="33"/>
        <v>-8.6359905755894854E-27</v>
      </c>
      <c r="AJ91">
        <f t="shared" si="34"/>
        <v>-2.6464916125509552E-2</v>
      </c>
      <c r="AK91">
        <f t="shared" si="47"/>
        <v>-1.7290411868666207E-2</v>
      </c>
      <c r="AL91">
        <f t="shared" si="50"/>
        <v>-4.3755327994175759E-2</v>
      </c>
      <c r="AN91">
        <f t="shared" si="35"/>
        <v>0</v>
      </c>
      <c r="AO91">
        <f t="shared" si="35"/>
        <v>0</v>
      </c>
      <c r="AP91">
        <f t="shared" si="35"/>
        <v>-2.3884187569972288E-35</v>
      </c>
      <c r="AQ91">
        <f t="shared" si="35"/>
        <v>-1.0304108902904397E-30</v>
      </c>
      <c r="AR91">
        <f t="shared" si="35"/>
        <v>-1.0304347744780097E-30</v>
      </c>
      <c r="AS91">
        <f t="shared" si="35"/>
        <v>-3.1577581796408368E-6</v>
      </c>
      <c r="AT91">
        <f t="shared" si="35"/>
        <v>-2.0630686773653427E-6</v>
      </c>
      <c r="AU91">
        <f t="shared" si="24"/>
        <v>-5.2208268570061795E-6</v>
      </c>
      <c r="AW91">
        <v>88</v>
      </c>
      <c r="AX91">
        <f>IF(Z91&gt;0, (R91*SUMPRODUCT(K91:$K$98, X91:$X$98)-K91*$AZ$3)/Z91, 0)</f>
        <v>-2.7544009420368837E+31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0.95167433300000004</v>
      </c>
      <c r="Q92" s="4">
        <f t="shared" si="49"/>
        <v>25</v>
      </c>
      <c r="R92">
        <f t="shared" si="28"/>
        <v>50000</v>
      </c>
      <c r="S92">
        <f t="shared" si="29"/>
        <v>-6.4168134513877564E+32</v>
      </c>
      <c r="U92">
        <f t="shared" si="39"/>
        <v>0.95167433300000004</v>
      </c>
      <c r="V92">
        <f t="shared" si="40"/>
        <v>0.01</v>
      </c>
      <c r="W92">
        <f t="shared" si="41"/>
        <v>8.0068578378240293E-33</v>
      </c>
      <c r="X92">
        <f t="shared" si="42"/>
        <v>7.6199210922370057E-33</v>
      </c>
      <c r="Y92">
        <f t="shared" si="43"/>
        <v>8.0068578378240295E-35</v>
      </c>
      <c r="Z92">
        <f t="shared" si="44"/>
        <v>3.0686816720878328E-34</v>
      </c>
      <c r="AB92">
        <f t="shared" si="45"/>
        <v>-0.22054096771257911</v>
      </c>
      <c r="AC92">
        <f t="shared" si="46"/>
        <v>-0.19691157831480277</v>
      </c>
      <c r="AE92">
        <f t="shared" si="30"/>
        <v>0</v>
      </c>
      <c r="AF92">
        <f t="shared" si="31"/>
        <v>0</v>
      </c>
      <c r="AG92">
        <f t="shared" si="31"/>
        <v>-7.6717041802195824E-33</v>
      </c>
      <c r="AH92">
        <f t="shared" si="32"/>
        <v>-3.8099605461185027E-28</v>
      </c>
      <c r="AI92">
        <f t="shared" si="33"/>
        <v>-3.8100372631603051E-28</v>
      </c>
      <c r="AJ92">
        <f t="shared" si="34"/>
        <v>-2.362938939777634E-2</v>
      </c>
      <c r="AK92">
        <f t="shared" si="47"/>
        <v>-1.543786773988054E-2</v>
      </c>
      <c r="AL92">
        <f t="shared" si="50"/>
        <v>-3.906725713765688E-2</v>
      </c>
      <c r="AN92">
        <f t="shared" si="35"/>
        <v>0</v>
      </c>
      <c r="AO92">
        <f t="shared" si="35"/>
        <v>0</v>
      </c>
      <c r="AP92">
        <f t="shared" si="35"/>
        <v>-8.1730126729669251E-37</v>
      </c>
      <c r="AQ92">
        <f t="shared" si="35"/>
        <v>-4.0589229062321901E-32</v>
      </c>
      <c r="AR92">
        <f t="shared" si="35"/>
        <v>-4.0590046363589202E-32</v>
      </c>
      <c r="AS92">
        <f t="shared" si="35"/>
        <v>-2.5173454875963256E-6</v>
      </c>
      <c r="AT92">
        <f t="shared" si="35"/>
        <v>-1.6446657185629324E-6</v>
      </c>
      <c r="AU92">
        <f t="shared" si="24"/>
        <v>-4.1620112061592578E-6</v>
      </c>
      <c r="AW92">
        <v>89</v>
      </c>
      <c r="AX92">
        <f>IF(Z92&gt;0, (R92*SUMPRODUCT(K92:$K$98, X92:$X$98)-K92*$AZ$3)/Z92, 0)</f>
        <v>-6.4168134513877564E+32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0.95715889499999995</v>
      </c>
      <c r="Q93" s="4">
        <f t="shared" si="49"/>
        <v>25</v>
      </c>
      <c r="R93">
        <f t="shared" si="28"/>
        <v>50000</v>
      </c>
      <c r="S93">
        <f t="shared" si="29"/>
        <v>-1.7445508378762998E+34</v>
      </c>
      <c r="U93">
        <f t="shared" si="39"/>
        <v>0.95715889499999995</v>
      </c>
      <c r="V93">
        <f t="shared" si="40"/>
        <v>0.01</v>
      </c>
      <c r="W93">
        <f t="shared" si="41"/>
        <v>3.0686816720878328E-34</v>
      </c>
      <c r="X93">
        <f t="shared" si="42"/>
        <v>2.9372159583623424E-34</v>
      </c>
      <c r="Y93">
        <f t="shared" si="43"/>
        <v>3.0686816720878332E-36</v>
      </c>
      <c r="Z93">
        <f t="shared" si="44"/>
        <v>1.0077889700461208E-35</v>
      </c>
      <c r="AB93">
        <f t="shared" si="45"/>
        <v>-0.19691157831480277</v>
      </c>
      <c r="AC93">
        <f t="shared" si="46"/>
        <v>-0.17581390920964532</v>
      </c>
      <c r="AE93">
        <f t="shared" si="30"/>
        <v>0</v>
      </c>
      <c r="AF93">
        <f t="shared" si="31"/>
        <v>0</v>
      </c>
      <c r="AG93">
        <f t="shared" si="31"/>
        <v>-2.5194724251153023E-34</v>
      </c>
      <c r="AH93">
        <f t="shared" si="32"/>
        <v>-1.4686079791811711E-29</v>
      </c>
      <c r="AI93">
        <f t="shared" si="33"/>
        <v>-1.4686331739054224E-29</v>
      </c>
      <c r="AJ93">
        <f t="shared" si="34"/>
        <v>-2.1097669105157452E-2</v>
      </c>
      <c r="AK93">
        <f t="shared" si="47"/>
        <v>-1.3783810482036194E-2</v>
      </c>
      <c r="AL93">
        <f t="shared" si="50"/>
        <v>-3.4881479587193648E-2</v>
      </c>
      <c r="AN93">
        <f t="shared" si="35"/>
        <v>0</v>
      </c>
      <c r="AO93">
        <f t="shared" si="35"/>
        <v>0</v>
      </c>
      <c r="AP93">
        <f t="shared" si="35"/>
        <v>-2.39652470856462E-38</v>
      </c>
      <c r="AQ93">
        <f t="shared" si="35"/>
        <v>-1.3969413890853601E-33</v>
      </c>
      <c r="AR93">
        <f t="shared" si="35"/>
        <v>-1.396965354332446E-33</v>
      </c>
      <c r="AS93">
        <f t="shared" si="35"/>
        <v>-2.006812410392479E-6</v>
      </c>
      <c r="AT93">
        <f t="shared" si="35"/>
        <v>-1.3111174414564191E-6</v>
      </c>
      <c r="AU93">
        <f t="shared" si="24"/>
        <v>-3.3179298518488985E-6</v>
      </c>
      <c r="AW93">
        <v>90</v>
      </c>
      <c r="AX93">
        <f>IF(Z93&gt;0, (R93*SUMPRODUCT(K93:$K$98, X93:$X$98)-K93*$AZ$3)/Z93, 0)</f>
        <v>-1.7445508378762998E+34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0.96261559600000002</v>
      </c>
      <c r="Q94" s="4">
        <f t="shared" si="49"/>
        <v>25</v>
      </c>
      <c r="R94">
        <f t="shared" si="28"/>
        <v>50000</v>
      </c>
      <c r="S94">
        <f t="shared" si="29"/>
        <v>-5.6880357033706771E+35</v>
      </c>
      <c r="U94">
        <f t="shared" si="39"/>
        <v>0.96261559600000002</v>
      </c>
      <c r="V94">
        <f t="shared" si="40"/>
        <v>0.01</v>
      </c>
      <c r="W94">
        <f t="shared" si="41"/>
        <v>1.0077889700461208E-35</v>
      </c>
      <c r="X94">
        <f t="shared" si="42"/>
        <v>9.7011338004317277E-36</v>
      </c>
      <c r="Y94">
        <f t="shared" si="43"/>
        <v>1.007788970046121E-37</v>
      </c>
      <c r="Z94">
        <f t="shared" si="44"/>
        <v>2.7597700302486863E-37</v>
      </c>
      <c r="AB94">
        <f t="shared" si="45"/>
        <v>-0.17581390920964532</v>
      </c>
      <c r="AC94">
        <f t="shared" si="46"/>
        <v>-0.15697670465146901</v>
      </c>
      <c r="AE94">
        <f t="shared" si="30"/>
        <v>0</v>
      </c>
      <c r="AF94">
        <f t="shared" si="31"/>
        <v>0</v>
      </c>
      <c r="AG94">
        <f t="shared" si="31"/>
        <v>-6.8994250756217165E-36</v>
      </c>
      <c r="AH94">
        <f t="shared" si="32"/>
        <v>-4.8505669002158636E-31</v>
      </c>
      <c r="AI94">
        <f t="shared" si="33"/>
        <v>-4.8506358944666194E-31</v>
      </c>
      <c r="AJ94">
        <f t="shared" si="34"/>
        <v>-1.8837204558176307E-2</v>
      </c>
      <c r="AK94">
        <f t="shared" si="47"/>
        <v>-1.2306973644675173E-2</v>
      </c>
      <c r="AL94">
        <f t="shared" si="50"/>
        <v>-3.114417820285148E-2</v>
      </c>
      <c r="AN94">
        <f t="shared" si="35"/>
        <v>0</v>
      </c>
      <c r="AO94">
        <f t="shared" si="35"/>
        <v>0</v>
      </c>
      <c r="AP94">
        <f t="shared" si="35"/>
        <v>-5.8595893585103382E-40</v>
      </c>
      <c r="AQ94">
        <f t="shared" si="35"/>
        <v>-4.1195215368993887E-35</v>
      </c>
      <c r="AR94">
        <f t="shared" si="35"/>
        <v>-4.1195801327929734E-35</v>
      </c>
      <c r="AS94">
        <f t="shared" si="35"/>
        <v>-1.5998185669582911E-6</v>
      </c>
      <c r="AT94">
        <f t="shared" si="35"/>
        <v>-1.0452147970794156E-6</v>
      </c>
      <c r="AU94">
        <f t="shared" si="24"/>
        <v>-2.6450333640377065E-6</v>
      </c>
      <c r="AW94">
        <v>91</v>
      </c>
      <c r="AX94">
        <f>IF(Z94&gt;0, (R94*SUMPRODUCT(K94:$K$98, X94:$X$98)-K94*$AZ$3)/Z94, 0)</f>
        <v>-5.6880357033706771E+35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0.96807210799999999</v>
      </c>
      <c r="Q95" s="4">
        <f t="shared" si="49"/>
        <v>25</v>
      </c>
      <c r="R95">
        <f t="shared" si="28"/>
        <v>50000</v>
      </c>
      <c r="S95">
        <f t="shared" si="29"/>
        <v>-2.3160472089979985E+37</v>
      </c>
      <c r="U95">
        <f t="shared" si="39"/>
        <v>0.96807210799999999</v>
      </c>
      <c r="V95">
        <f t="shared" si="40"/>
        <v>0.01</v>
      </c>
      <c r="W95">
        <f t="shared" si="41"/>
        <v>2.7597700302486863E-37</v>
      </c>
      <c r="X95">
        <f t="shared" si="42"/>
        <v>2.6716563907780695E-37</v>
      </c>
      <c r="Y95">
        <f t="shared" si="43"/>
        <v>2.7597700302486863E-39</v>
      </c>
      <c r="Z95">
        <f t="shared" si="44"/>
        <v>6.0515939168130018E-39</v>
      </c>
      <c r="AB95">
        <f t="shared" si="45"/>
        <v>-0.15697670465146901</v>
      </c>
      <c r="AC95">
        <f t="shared" si="46"/>
        <v>-0.14015777201024018</v>
      </c>
      <c r="AE95">
        <f t="shared" si="30"/>
        <v>0</v>
      </c>
      <c r="AF95">
        <f t="shared" si="31"/>
        <v>0</v>
      </c>
      <c r="AG95">
        <f t="shared" si="31"/>
        <v>-1.5128984792032505E-37</v>
      </c>
      <c r="AH95">
        <f t="shared" si="32"/>
        <v>-1.3358281953890348E-32</v>
      </c>
      <c r="AI95">
        <f t="shared" si="33"/>
        <v>-1.3358433243738269E-32</v>
      </c>
      <c r="AJ95">
        <f t="shared" si="34"/>
        <v>-1.6818932641228829E-2</v>
      </c>
      <c r="AK95">
        <f t="shared" si="47"/>
        <v>-1.0988369325602832E-2</v>
      </c>
      <c r="AL95">
        <f t="shared" si="50"/>
        <v>-2.7807301966831663E-2</v>
      </c>
      <c r="AN95">
        <f t="shared" si="35"/>
        <v>0</v>
      </c>
      <c r="AO95">
        <f t="shared" si="35"/>
        <v>0</v>
      </c>
      <c r="AP95">
        <f t="shared" si="35"/>
        <v>-1.1472182376586085E-41</v>
      </c>
      <c r="AQ95">
        <f t="shared" si="35"/>
        <v>-1.0129473254120481E-36</v>
      </c>
      <c r="AR95">
        <f t="shared" si="35"/>
        <v>-1.0129587975944249E-36</v>
      </c>
      <c r="AS95">
        <f t="shared" si="35"/>
        <v>-1.2753655667715953E-6</v>
      </c>
      <c r="AT95">
        <f t="shared" si="35"/>
        <v>-8.3323883695744208E-7</v>
      </c>
      <c r="AU95">
        <f t="shared" si="24"/>
        <v>-2.1086044037290375E-6</v>
      </c>
      <c r="AW95">
        <v>92</v>
      </c>
      <c r="AX95">
        <f>IF(Z95&gt;0, (R95*SUMPRODUCT(K95:$K$98, X95:$X$98)-K95*$AZ$3)/Z95, 0)</f>
        <v>-2.3160472089979985E+37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0.97352880900000005</v>
      </c>
      <c r="Q96" s="4">
        <f t="shared" si="49"/>
        <v>25</v>
      </c>
      <c r="R96">
        <f t="shared" si="28"/>
        <v>50000</v>
      </c>
      <c r="S96">
        <f t="shared" si="29"/>
        <v>-1.2554643399789501E+39</v>
      </c>
      <c r="U96">
        <f t="shared" si="39"/>
        <v>0.97352880900000005</v>
      </c>
      <c r="V96">
        <f t="shared" si="40"/>
        <v>0.01</v>
      </c>
      <c r="W96">
        <f t="shared" si="41"/>
        <v>6.0515939168130018E-39</v>
      </c>
      <c r="X96">
        <f t="shared" si="42"/>
        <v>5.8914010183866072E-39</v>
      </c>
      <c r="Y96">
        <f t="shared" si="43"/>
        <v>6.0515939168130018E-41</v>
      </c>
      <c r="Z96">
        <f t="shared" si="44"/>
        <v>9.9676959258264599E-41</v>
      </c>
      <c r="AB96">
        <f t="shared" si="45"/>
        <v>-0.14015777201024018</v>
      </c>
      <c r="AC96">
        <f t="shared" si="46"/>
        <v>-0.12514086786628587</v>
      </c>
      <c r="AE96">
        <f t="shared" si="30"/>
        <v>0</v>
      </c>
      <c r="AF96">
        <f t="shared" si="31"/>
        <v>0</v>
      </c>
      <c r="AG96">
        <f t="shared" si="31"/>
        <v>-2.4919239814566151E-39</v>
      </c>
      <c r="AH96">
        <f t="shared" si="32"/>
        <v>-2.9457005091933035E-34</v>
      </c>
      <c r="AI96">
        <f t="shared" si="33"/>
        <v>-2.945725428433118E-34</v>
      </c>
      <c r="AJ96">
        <f t="shared" si="34"/>
        <v>-1.5016904143954318E-2</v>
      </c>
      <c r="AK96">
        <f t="shared" si="47"/>
        <v>-9.8110440407168133E-3</v>
      </c>
      <c r="AL96">
        <f t="shared" si="50"/>
        <v>-2.4827948184671132E-2</v>
      </c>
      <c r="AN96">
        <f t="shared" si="35"/>
        <v>0</v>
      </c>
      <c r="AO96">
        <f t="shared" si="35"/>
        <v>0</v>
      </c>
      <c r="AP96">
        <f t="shared" si="35"/>
        <v>-1.687147384924843E-43</v>
      </c>
      <c r="AQ96">
        <f t="shared" si="35"/>
        <v>-1.994375008162257E-38</v>
      </c>
      <c r="AR96">
        <f t="shared" si="35"/>
        <v>-1.9943918796361061E-38</v>
      </c>
      <c r="AS96">
        <f t="shared" si="35"/>
        <v>-1.0167136214697032E-6</v>
      </c>
      <c r="AT96">
        <f t="shared" si="35"/>
        <v>-6.6425289936020559E-7</v>
      </c>
      <c r="AU96">
        <f t="shared" si="24"/>
        <v>-1.6809665208299089E-6</v>
      </c>
      <c r="AW96">
        <v>93</v>
      </c>
      <c r="AX96">
        <f>IF(Z96&gt;0, (R96*SUMPRODUCT(K96:$K$98, X96:$X$98)-K96*$AZ$3)/Z96, 0)</f>
        <v>-1.2554643399789501E+39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0.97898550900000003</v>
      </c>
      <c r="Q97" s="4">
        <f t="shared" si="49"/>
        <v>25</v>
      </c>
      <c r="R97">
        <f t="shared" si="28"/>
        <v>50000</v>
      </c>
      <c r="S97">
        <f t="shared" si="29"/>
        <v>-1.0177050428863527E+41</v>
      </c>
      <c r="U97">
        <f t="shared" si="39"/>
        <v>0.97898550900000003</v>
      </c>
      <c r="V97">
        <f t="shared" si="40"/>
        <v>0.01</v>
      </c>
      <c r="W97">
        <f t="shared" si="41"/>
        <v>9.9676959258264599E-41</v>
      </c>
      <c r="X97">
        <f t="shared" si="42"/>
        <v>9.7582298695024432E-41</v>
      </c>
      <c r="Y97">
        <f t="shared" si="43"/>
        <v>9.9676959258264601E-43</v>
      </c>
      <c r="Z97">
        <f t="shared" si="44"/>
        <v>1.0978909706575212E-42</v>
      </c>
      <c r="AB97">
        <f t="shared" si="45"/>
        <v>-0.12514086786628587</v>
      </c>
      <c r="AC97">
        <f t="shared" si="46"/>
        <v>-0.11173291773775521</v>
      </c>
      <c r="AE97">
        <f t="shared" si="30"/>
        <v>0</v>
      </c>
      <c r="AF97">
        <f t="shared" si="31"/>
        <v>0</v>
      </c>
      <c r="AG97">
        <f t="shared" si="31"/>
        <v>-2.7447274266438031E-41</v>
      </c>
      <c r="AH97">
        <f t="shared" si="32"/>
        <v>-4.8791149347512218E-36</v>
      </c>
      <c r="AI97">
        <f t="shared" si="33"/>
        <v>-4.879142382025488E-36</v>
      </c>
      <c r="AJ97">
        <f t="shared" si="34"/>
        <v>-1.340795012853066E-2</v>
      </c>
      <c r="AK97">
        <f t="shared" si="47"/>
        <v>-8.7598607506400115E-3</v>
      </c>
      <c r="AL97">
        <f t="shared" si="50"/>
        <v>-2.216781087917067E-2</v>
      </c>
      <c r="AN97">
        <f t="shared" si="35"/>
        <v>0</v>
      </c>
      <c r="AO97">
        <f t="shared" si="35"/>
        <v>0</v>
      </c>
      <c r="AP97">
        <f t="shared" si="35"/>
        <v>-1.6592026506185895E-45</v>
      </c>
      <c r="AQ97">
        <f t="shared" si="35"/>
        <v>-2.9494515024797615E-40</v>
      </c>
      <c r="AR97">
        <f t="shared" si="35"/>
        <v>-2.9494680945062675E-40</v>
      </c>
      <c r="AS97">
        <f t="shared" si="35"/>
        <v>-8.1051787425837422E-7</v>
      </c>
      <c r="AT97">
        <f t="shared" si="35"/>
        <v>-5.2953834451546999E-7</v>
      </c>
      <c r="AU97">
        <f t="shared" si="24"/>
        <v>-1.3400562187738441E-6</v>
      </c>
      <c r="AW97">
        <v>94</v>
      </c>
      <c r="AX97">
        <f>IF(Z97&gt;0, (R97*SUMPRODUCT(K97:$K$98, X97:$X$98)-K97*$AZ$3)/Z97, 0)</f>
        <v>-1.0177050428863527E+41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1.0978909706575212E-42</v>
      </c>
      <c r="X98">
        <f t="shared" si="42"/>
        <v>1.0978909706575212E-42</v>
      </c>
      <c r="Y98">
        <f t="shared" si="43"/>
        <v>1.0978909706575213E-44</v>
      </c>
      <c r="Z98">
        <f t="shared" si="44"/>
        <v>0</v>
      </c>
      <c r="AB98">
        <f t="shared" si="45"/>
        <v>-0.11173291773775521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-5.4894548532876063E-38</v>
      </c>
      <c r="AI98">
        <f t="shared" si="33"/>
        <v>-5.4894548532876063E-38</v>
      </c>
      <c r="AJ98">
        <f t="shared" si="34"/>
        <v>-0.11173291773775521</v>
      </c>
      <c r="AK98">
        <f t="shared" si="47"/>
        <v>-7.8213042416428648E-3</v>
      </c>
      <c r="AL98">
        <f t="shared" si="50"/>
        <v>-0.11955422197939806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-2.962861876104624E-42</v>
      </c>
      <c r="AR98">
        <f t="shared" si="35"/>
        <v>-2.962861876104624E-42</v>
      </c>
      <c r="AS98">
        <f t="shared" si="35"/>
        <v>-6.0306389453747914E-6</v>
      </c>
      <c r="AT98">
        <f t="shared" si="35"/>
        <v>-4.2214472617623546E-7</v>
      </c>
      <c r="AU98">
        <f t="shared" si="35"/>
        <v>-6.4527836715510271E-6</v>
      </c>
      <c r="AW98">
        <v>95</v>
      </c>
    </row>
    <row r="100" spans="5:50" x14ac:dyDescent="0.25">
      <c r="AN100" s="8">
        <f t="shared" ref="AN100:AP100" si="51">SUM(AN3:AN98)</f>
        <v>4021.3572862213668</v>
      </c>
      <c r="AO100" s="8">
        <f t="shared" si="51"/>
        <v>-402.1357286221367</v>
      </c>
      <c r="AP100" s="8">
        <f t="shared" si="51"/>
        <v>-449.27090058209222</v>
      </c>
      <c r="AQ100" s="8">
        <f>SUM(AQ3:AQ98)</f>
        <v>-1848.3360285099379</v>
      </c>
      <c r="AR100" s="8">
        <f t="shared" ref="AR100:AU100" si="52">SUM(AR3:AR98)</f>
        <v>1321.6146285072</v>
      </c>
      <c r="AS100" s="8">
        <f t="shared" si="52"/>
        <v>-452.85797034612881</v>
      </c>
      <c r="AT100" s="8">
        <f t="shared" si="52"/>
        <v>165.30664401013752</v>
      </c>
      <c r="AU100" s="8">
        <f t="shared" si="52"/>
        <v>1034.0633021712094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FE51-4E3B-45DC-A272-BCD4F3F269AF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8052.4489317340276</v>
      </c>
      <c r="K3">
        <v>1</v>
      </c>
      <c r="L3" s="2">
        <v>0</v>
      </c>
      <c r="O3">
        <f>$C$3</f>
        <v>8052.4489317340276</v>
      </c>
      <c r="P3">
        <f>O3*C5</f>
        <v>805.24489317340283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8052.4489317340276</v>
      </c>
      <c r="AF3">
        <f t="shared" ref="AF3:AG34" si="3">-$Z3*P3</f>
        <v>-805.24489317340283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7047.2040385606251</v>
      </c>
      <c r="AJ3">
        <f t="shared" ref="AJ3:AJ66" si="6">AB3-AC3</f>
        <v>0</v>
      </c>
      <c r="AL3">
        <f t="shared" ref="AL3:AL23" si="7">SUM(AI3:AK3)</f>
        <v>7047.2040385606251</v>
      </c>
      <c r="AN3">
        <f t="shared" ref="AN3:AU34" si="8">AE3*$K3</f>
        <v>8052.4489317340276</v>
      </c>
      <c r="AO3">
        <f t="shared" si="8"/>
        <v>-805.24489317340283</v>
      </c>
      <c r="AP3">
        <f t="shared" si="8"/>
        <v>-200</v>
      </c>
      <c r="AQ3">
        <f t="shared" si="8"/>
        <v>0</v>
      </c>
      <c r="AR3">
        <f t="shared" si="8"/>
        <v>7047.2040385606251</v>
      </c>
      <c r="AS3">
        <f t="shared" si="8"/>
        <v>0</v>
      </c>
      <c r="AT3">
        <f t="shared" si="8"/>
        <v>0</v>
      </c>
      <c r="AU3">
        <f t="shared" si="8"/>
        <v>7047.2040385606251</v>
      </c>
      <c r="AW3">
        <v>0</v>
      </c>
      <c r="AX3">
        <f>IF(Z3&gt;0, (R3*SUMPRODUCT(K3:$K$98, X3:$X$98)-K3*$AZ$3)/Z3, 0)</f>
        <v>0</v>
      </c>
      <c r="AZ3">
        <f>C6*SUMPRODUCT(X4:X89, K4:K89)/1</f>
        <v>4048.4414286872225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50000</v>
      </c>
      <c r="S4">
        <f t="shared" si="1"/>
        <v>274.69520807022508</v>
      </c>
      <c r="U4">
        <f t="shared" ref="U4:U67" si="12">M4</f>
        <v>1.420964E-3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1.420964E-3</v>
      </c>
      <c r="Y4">
        <f t="shared" ref="Y4:Y67" si="16">V4*W4</f>
        <v>0.01</v>
      </c>
      <c r="Z4">
        <f t="shared" ref="Z4:Z67" si="17">MAX(0, W4-X4-Y4)</f>
        <v>0.98857903599999997</v>
      </c>
      <c r="AB4">
        <f t="shared" ref="AB4:AB67" si="18">AC3</f>
        <v>0</v>
      </c>
      <c r="AC4">
        <f t="shared" ref="AC4:AC67" si="19">S4*Z4</f>
        <v>271.55792398788253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-71.048200000000008</v>
      </c>
      <c r="AI4">
        <f t="shared" si="5"/>
        <v>-71.048200000000008</v>
      </c>
      <c r="AJ4">
        <f t="shared" si="6"/>
        <v>-271.55792398788253</v>
      </c>
      <c r="AK4">
        <f t="shared" ref="AK4:AK67" si="20">G4*SUM(AB4:AB4, AE4:AF4)</f>
        <v>0</v>
      </c>
      <c r="AL4">
        <f t="shared" si="7"/>
        <v>-342.60612398788254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-66.282489038156555</v>
      </c>
      <c r="AR4">
        <f t="shared" si="8"/>
        <v>-66.282489038156555</v>
      </c>
      <c r="AS4">
        <f t="shared" si="8"/>
        <v>-253.34259164836507</v>
      </c>
      <c r="AT4">
        <f t="shared" si="8"/>
        <v>0</v>
      </c>
      <c r="AU4">
        <f t="shared" si="8"/>
        <v>-319.62508068652164</v>
      </c>
      <c r="AW4">
        <v>1</v>
      </c>
      <c r="AX4">
        <f>IF(Z4&gt;0, (R4*SUMPRODUCT(K4:$K$98, X4:$X$98)-K4*$AZ$3)/Z4, 0)</f>
        <v>274.69520807022508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1.47693E-3</v>
      </c>
      <c r="Q5" s="4">
        <f t="shared" ref="Q5:Q68" si="22">$C$8</f>
        <v>25</v>
      </c>
      <c r="R5">
        <f t="shared" si="0"/>
        <v>50000</v>
      </c>
      <c r="S5">
        <f t="shared" si="1"/>
        <v>532.42585662377758</v>
      </c>
      <c r="U5">
        <f t="shared" si="12"/>
        <v>1.47693E-3</v>
      </c>
      <c r="V5">
        <f t="shared" si="13"/>
        <v>0.01</v>
      </c>
      <c r="W5">
        <f t="shared" si="14"/>
        <v>0.98857903599999997</v>
      </c>
      <c r="X5">
        <f t="shared" si="15"/>
        <v>1.4600620356394799E-3</v>
      </c>
      <c r="Y5">
        <f t="shared" si="16"/>
        <v>9.8857903600000005E-3</v>
      </c>
      <c r="Z5">
        <f t="shared" si="17"/>
        <v>0.9772331836043604</v>
      </c>
      <c r="AB5">
        <f t="shared" si="18"/>
        <v>271.55792398788253</v>
      </c>
      <c r="AC5">
        <f t="shared" si="19"/>
        <v>520.30421490173285</v>
      </c>
      <c r="AE5">
        <f t="shared" si="2"/>
        <v>0</v>
      </c>
      <c r="AF5">
        <f t="shared" si="3"/>
        <v>0</v>
      </c>
      <c r="AG5">
        <f t="shared" si="3"/>
        <v>-24.43082959010901</v>
      </c>
      <c r="AH5">
        <f t="shared" si="4"/>
        <v>-73.003101781973996</v>
      </c>
      <c r="AI5">
        <f t="shared" si="5"/>
        <v>-97.433931372083009</v>
      </c>
      <c r="AJ5">
        <f t="shared" si="6"/>
        <v>-248.74629091385032</v>
      </c>
      <c r="AK5">
        <f t="shared" si="20"/>
        <v>11.133874883503184</v>
      </c>
      <c r="AL5">
        <f t="shared" si="7"/>
        <v>-335.04634740243011</v>
      </c>
      <c r="AN5">
        <f t="shared" si="8"/>
        <v>0</v>
      </c>
      <c r="AO5">
        <f t="shared" si="8"/>
        <v>0</v>
      </c>
      <c r="AP5">
        <f t="shared" si="8"/>
        <v>-20.89099826088902</v>
      </c>
      <c r="AQ5">
        <f t="shared" si="8"/>
        <v>-62.425537648716329</v>
      </c>
      <c r="AR5">
        <f t="shared" si="8"/>
        <v>-83.316535909605349</v>
      </c>
      <c r="AS5">
        <f t="shared" si="8"/>
        <v>-212.70494772669136</v>
      </c>
      <c r="AT5">
        <f t="shared" si="8"/>
        <v>9.5206656806443348</v>
      </c>
      <c r="AU5">
        <f t="shared" si="8"/>
        <v>-286.50081795565234</v>
      </c>
      <c r="AW5">
        <v>2</v>
      </c>
      <c r="AX5">
        <f>IF(Z5&gt;0, (R5*SUMPRODUCT(K5:$K$98, X5:$X$98)-K5*$AZ$3)/Z5, 0)</f>
        <v>532.42585662377758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1.553883E-3</v>
      </c>
      <c r="Q6" s="4">
        <f t="shared" si="22"/>
        <v>25</v>
      </c>
      <c r="R6">
        <f t="shared" si="0"/>
        <v>50000</v>
      </c>
      <c r="S6">
        <f t="shared" si="1"/>
        <v>824.81639166914533</v>
      </c>
      <c r="U6">
        <f t="shared" si="12"/>
        <v>1.553883E-3</v>
      </c>
      <c r="V6">
        <f t="shared" si="13"/>
        <v>0.01</v>
      </c>
      <c r="W6">
        <f t="shared" si="14"/>
        <v>0.9772331836043604</v>
      </c>
      <c r="X6">
        <f t="shared" si="15"/>
        <v>1.5185060310386944E-3</v>
      </c>
      <c r="Y6">
        <f t="shared" si="16"/>
        <v>9.7723318360436046E-3</v>
      </c>
      <c r="Z6">
        <f t="shared" si="17"/>
        <v>0.96594234573727811</v>
      </c>
      <c r="AB6">
        <f t="shared" si="18"/>
        <v>520.30421490173285</v>
      </c>
      <c r="AC6">
        <f t="shared" si="19"/>
        <v>796.72508017145174</v>
      </c>
      <c r="AE6">
        <f t="shared" si="2"/>
        <v>0</v>
      </c>
      <c r="AF6">
        <f t="shared" si="3"/>
        <v>0</v>
      </c>
      <c r="AG6">
        <f t="shared" si="3"/>
        <v>-24.148558643431954</v>
      </c>
      <c r="AH6">
        <f t="shared" si="4"/>
        <v>-75.925301551934723</v>
      </c>
      <c r="AI6">
        <f t="shared" si="5"/>
        <v>-100.07386019536668</v>
      </c>
      <c r="AJ6">
        <f t="shared" si="6"/>
        <v>-276.42086526971889</v>
      </c>
      <c r="AK6">
        <f t="shared" si="20"/>
        <v>30.437796571751374</v>
      </c>
      <c r="AL6">
        <f t="shared" si="7"/>
        <v>-346.0569288933342</v>
      </c>
      <c r="AN6">
        <f t="shared" si="8"/>
        <v>0</v>
      </c>
      <c r="AO6">
        <f t="shared" si="8"/>
        <v>0</v>
      </c>
      <c r="AP6">
        <f t="shared" si="8"/>
        <v>-18.628440334893554</v>
      </c>
      <c r="AQ6">
        <f t="shared" si="8"/>
        <v>-58.569539108028891</v>
      </c>
      <c r="AR6">
        <f t="shared" si="8"/>
        <v>-77.197979442922446</v>
      </c>
      <c r="AS6">
        <f t="shared" si="8"/>
        <v>-213.23382782504652</v>
      </c>
      <c r="AT6">
        <f t="shared" si="8"/>
        <v>23.480021550549804</v>
      </c>
      <c r="AU6">
        <f t="shared" si="8"/>
        <v>-266.95178571741917</v>
      </c>
      <c r="AW6">
        <v>3</v>
      </c>
      <c r="AX6">
        <f>IF(Z6&gt;0, (R6*SUMPRODUCT(K6:$K$98, X6:$X$98)-K6*$AZ$3)/Z6, 0)</f>
        <v>824.81639166914533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1.6428289999999999E-3</v>
      </c>
      <c r="Q7" s="4">
        <f t="shared" si="22"/>
        <v>25</v>
      </c>
      <c r="R7">
        <f t="shared" si="0"/>
        <v>50000</v>
      </c>
      <c r="S7">
        <f t="shared" si="1"/>
        <v>1068.1311542613284</v>
      </c>
      <c r="U7">
        <f t="shared" si="12"/>
        <v>1.6428289999999999E-3</v>
      </c>
      <c r="V7">
        <f t="shared" si="13"/>
        <v>0.01</v>
      </c>
      <c r="W7">
        <f t="shared" si="14"/>
        <v>0.96594234573727811</v>
      </c>
      <c r="X7">
        <f t="shared" si="15"/>
        <v>1.5868780979052268E-3</v>
      </c>
      <c r="Y7">
        <f t="shared" si="16"/>
        <v>9.6594234573727806E-3</v>
      </c>
      <c r="Z7">
        <f t="shared" si="17"/>
        <v>0.95469604418200005</v>
      </c>
      <c r="AB7">
        <f t="shared" si="18"/>
        <v>796.72508017145174</v>
      </c>
      <c r="AC7">
        <f t="shared" si="19"/>
        <v>1019.740587640844</v>
      </c>
      <c r="AE7">
        <f t="shared" si="2"/>
        <v>0</v>
      </c>
      <c r="AF7">
        <f t="shared" si="3"/>
        <v>0</v>
      </c>
      <c r="AG7">
        <f t="shared" si="3"/>
        <v>-23.867401104550002</v>
      </c>
      <c r="AH7">
        <f t="shared" si="4"/>
        <v>-79.343904895261346</v>
      </c>
      <c r="AI7">
        <f t="shared" si="5"/>
        <v>-103.21130599981134</v>
      </c>
      <c r="AJ7">
        <f t="shared" si="6"/>
        <v>-223.01550746939222</v>
      </c>
      <c r="AK7">
        <f t="shared" si="20"/>
        <v>39.11920143641828</v>
      </c>
      <c r="AL7">
        <f t="shared" si="7"/>
        <v>-287.10761203278525</v>
      </c>
      <c r="AN7">
        <f t="shared" si="8"/>
        <v>0</v>
      </c>
      <c r="AO7">
        <f t="shared" si="8"/>
        <v>0</v>
      </c>
      <c r="AP7">
        <f t="shared" si="8"/>
        <v>-16.751480838447534</v>
      </c>
      <c r="AQ7">
        <f t="shared" si="8"/>
        <v>-55.688002924088515</v>
      </c>
      <c r="AR7">
        <f t="shared" si="8"/>
        <v>-72.439483762536057</v>
      </c>
      <c r="AS7">
        <f t="shared" si="8"/>
        <v>-156.52479227568639</v>
      </c>
      <c r="AT7">
        <f t="shared" si="8"/>
        <v>27.45604979809071</v>
      </c>
      <c r="AU7">
        <f t="shared" si="8"/>
        <v>-201.50822624013171</v>
      </c>
      <c r="AW7">
        <v>4</v>
      </c>
      <c r="AX7">
        <f>IF(Z7&gt;0, (R7*SUMPRODUCT(K7:$K$98, X7:$X$98)-K7*$AZ$3)/Z7, 0)</f>
        <v>1068.1311542613284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1.733774E-3</v>
      </c>
      <c r="Q8" s="4">
        <f t="shared" si="22"/>
        <v>25</v>
      </c>
      <c r="R8">
        <f t="shared" si="0"/>
        <v>50000</v>
      </c>
      <c r="S8">
        <f t="shared" si="1"/>
        <v>1222.2257913475989</v>
      </c>
      <c r="U8">
        <f t="shared" si="12"/>
        <v>1.733774E-3</v>
      </c>
      <c r="V8">
        <f t="shared" si="13"/>
        <v>0.01</v>
      </c>
      <c r="W8">
        <f t="shared" si="14"/>
        <v>0.95469604418200005</v>
      </c>
      <c r="X8">
        <f t="shared" si="15"/>
        <v>1.6552271793056029E-3</v>
      </c>
      <c r="Y8">
        <f t="shared" si="16"/>
        <v>9.5469604418200009E-3</v>
      </c>
      <c r="Z8">
        <f t="shared" si="17"/>
        <v>0.94349385656087448</v>
      </c>
      <c r="AB8">
        <f t="shared" si="18"/>
        <v>1019.740587640844</v>
      </c>
      <c r="AC8">
        <f t="shared" si="19"/>
        <v>1153.1625254667129</v>
      </c>
      <c r="AE8">
        <f t="shared" si="2"/>
        <v>0</v>
      </c>
      <c r="AF8">
        <f t="shared" si="3"/>
        <v>0</v>
      </c>
      <c r="AG8">
        <f t="shared" si="3"/>
        <v>-23.587346414021862</v>
      </c>
      <c r="AH8">
        <f t="shared" si="4"/>
        <v>-82.761358965280152</v>
      </c>
      <c r="AI8">
        <f t="shared" si="5"/>
        <v>-106.34870537930202</v>
      </c>
      <c r="AJ8">
        <f t="shared" si="6"/>
        <v>-133.42193782586889</v>
      </c>
      <c r="AK8">
        <f t="shared" si="20"/>
        <v>21.720474516749977</v>
      </c>
      <c r="AL8">
        <f t="shared" si="7"/>
        <v>-218.05016868842094</v>
      </c>
      <c r="AN8">
        <f t="shared" si="8"/>
        <v>0</v>
      </c>
      <c r="AO8">
        <f t="shared" si="8"/>
        <v>0</v>
      </c>
      <c r="AP8">
        <f t="shared" si="8"/>
        <v>-15.453115605454926</v>
      </c>
      <c r="AQ8">
        <f t="shared" si="8"/>
        <v>-54.220632762435436</v>
      </c>
      <c r="AR8">
        <f t="shared" si="8"/>
        <v>-69.673748367890369</v>
      </c>
      <c r="AS8">
        <f t="shared" si="8"/>
        <v>-87.41062234543314</v>
      </c>
      <c r="AT8">
        <f t="shared" si="8"/>
        <v>14.230045119155218</v>
      </c>
      <c r="AU8">
        <f t="shared" si="8"/>
        <v>-142.85432559416827</v>
      </c>
      <c r="AW8">
        <v>5</v>
      </c>
      <c r="AX8">
        <f>IF(Z8&gt;0, (R8*SUMPRODUCT(K8:$K$98, X8:$X$98)-K8*$AZ$3)/Z8, 0)</f>
        <v>1222.2257913475989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1.8297159999999999E-3</v>
      </c>
      <c r="Q9" s="4">
        <f t="shared" si="22"/>
        <v>25</v>
      </c>
      <c r="R9">
        <f t="shared" si="0"/>
        <v>50000</v>
      </c>
      <c r="S9">
        <f t="shared" si="1"/>
        <v>1329.3078176136937</v>
      </c>
      <c r="U9">
        <f t="shared" si="12"/>
        <v>1.8297159999999999E-3</v>
      </c>
      <c r="V9">
        <f t="shared" si="13"/>
        <v>0.01</v>
      </c>
      <c r="W9">
        <f t="shared" si="14"/>
        <v>0.94349385656087448</v>
      </c>
      <c r="X9">
        <f t="shared" si="15"/>
        <v>1.7263258052511369E-3</v>
      </c>
      <c r="Y9">
        <f t="shared" si="16"/>
        <v>9.4349385656087442E-3</v>
      </c>
      <c r="Z9">
        <f t="shared" si="17"/>
        <v>0.93233259219001463</v>
      </c>
      <c r="AB9">
        <f t="shared" si="18"/>
        <v>1153.1625254667129</v>
      </c>
      <c r="AC9">
        <f t="shared" si="19"/>
        <v>1239.3570034142263</v>
      </c>
      <c r="AE9">
        <f t="shared" si="2"/>
        <v>0</v>
      </c>
      <c r="AF9">
        <f t="shared" si="3"/>
        <v>0</v>
      </c>
      <c r="AG9">
        <f t="shared" si="3"/>
        <v>-23.308314804750367</v>
      </c>
      <c r="AH9">
        <f t="shared" si="4"/>
        <v>-86.316290262556848</v>
      </c>
      <c r="AI9">
        <f t="shared" si="5"/>
        <v>-109.62460506730721</v>
      </c>
      <c r="AJ9">
        <f t="shared" si="6"/>
        <v>-86.194477947513406</v>
      </c>
      <c r="AK9">
        <f t="shared" si="20"/>
        <v>6.8036589002536054</v>
      </c>
      <c r="AL9">
        <f t="shared" si="7"/>
        <v>-189.01542411456703</v>
      </c>
      <c r="AN9">
        <f t="shared" si="8"/>
        <v>0</v>
      </c>
      <c r="AO9">
        <f t="shared" si="8"/>
        <v>0</v>
      </c>
      <c r="AP9">
        <f t="shared" si="8"/>
        <v>-14.461889986293425</v>
      </c>
      <c r="AQ9">
        <f t="shared" si="8"/>
        <v>-53.555853533763731</v>
      </c>
      <c r="AR9">
        <f t="shared" si="8"/>
        <v>-68.017743520057152</v>
      </c>
      <c r="AS9">
        <f t="shared" si="8"/>
        <v>-53.480273796923427</v>
      </c>
      <c r="AT9">
        <f t="shared" si="8"/>
        <v>4.2214019908329252</v>
      </c>
      <c r="AU9">
        <f t="shared" si="8"/>
        <v>-117.27661532614766</v>
      </c>
      <c r="AW9">
        <v>6</v>
      </c>
      <c r="AX9">
        <f>IF(Z9&gt;0, (R9*SUMPRODUCT(K9:$K$98, X9:$X$98)-K9*$AZ$3)/Z9, 0)</f>
        <v>1329.3078176136937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1.940649E-3</v>
      </c>
      <c r="Q10" s="4">
        <f t="shared" si="22"/>
        <v>25</v>
      </c>
      <c r="R10">
        <f t="shared" si="0"/>
        <v>50000</v>
      </c>
      <c r="S10">
        <f t="shared" si="1"/>
        <v>1427.1823797846371</v>
      </c>
      <c r="U10">
        <f t="shared" si="12"/>
        <v>1.940649E-3</v>
      </c>
      <c r="V10">
        <f t="shared" si="13"/>
        <v>0.01</v>
      </c>
      <c r="W10">
        <f t="shared" si="14"/>
        <v>0.93233259219001463</v>
      </c>
      <c r="X10">
        <f t="shared" si="15"/>
        <v>1.8093303127009598E-3</v>
      </c>
      <c r="Y10">
        <f t="shared" si="16"/>
        <v>9.3233259219001469E-3</v>
      </c>
      <c r="Z10">
        <f t="shared" si="17"/>
        <v>0.92119993595541361</v>
      </c>
      <c r="AB10">
        <f t="shared" si="18"/>
        <v>1239.3570034142263</v>
      </c>
      <c r="AC10">
        <f t="shared" si="19"/>
        <v>1314.7203168543024</v>
      </c>
      <c r="AE10">
        <f t="shared" si="2"/>
        <v>0</v>
      </c>
      <c r="AF10">
        <f t="shared" si="3"/>
        <v>0</v>
      </c>
      <c r="AG10">
        <f t="shared" si="3"/>
        <v>-23.02999839888534</v>
      </c>
      <c r="AH10">
        <f t="shared" si="4"/>
        <v>-90.466515635047983</v>
      </c>
      <c r="AI10">
        <f t="shared" si="5"/>
        <v>-113.49651403393332</v>
      </c>
      <c r="AJ10">
        <f t="shared" si="6"/>
        <v>-75.363313440076126</v>
      </c>
      <c r="AK10">
        <f t="shared" si="20"/>
        <v>5.0813637139983276</v>
      </c>
      <c r="AL10">
        <f t="shared" si="7"/>
        <v>-183.77846376001114</v>
      </c>
      <c r="AN10">
        <f t="shared" si="8"/>
        <v>0</v>
      </c>
      <c r="AO10">
        <f t="shared" si="8"/>
        <v>0</v>
      </c>
      <c r="AP10">
        <f t="shared" si="8"/>
        <v>-13.55583496261311</v>
      </c>
      <c r="AQ10">
        <f t="shared" si="8"/>
        <v>-53.250075590570809</v>
      </c>
      <c r="AR10">
        <f t="shared" si="8"/>
        <v>-66.805910553183921</v>
      </c>
      <c r="AS10">
        <f t="shared" si="8"/>
        <v>-44.360082946371413</v>
      </c>
      <c r="AT10">
        <f t="shared" si="8"/>
        <v>2.9909740634331117</v>
      </c>
      <c r="AU10">
        <f t="shared" si="8"/>
        <v>-108.17501943612223</v>
      </c>
      <c r="AW10">
        <v>7</v>
      </c>
      <c r="AX10">
        <f>IF(Z10&gt;0, (R10*SUMPRODUCT(K10:$K$98, X10:$X$98)-K10*$AZ$3)/Z10, 0)</f>
        <v>1427.1823797846371</v>
      </c>
    </row>
    <row r="11" spans="1:52" x14ac:dyDescent="0.25">
      <c r="A11" t="s">
        <v>33</v>
      </c>
      <c r="C11" s="12">
        <f>AU91</f>
        <v>2070.6297253030334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2.0505829999999999E-3</v>
      </c>
      <c r="Q11" s="4">
        <f t="shared" si="22"/>
        <v>25</v>
      </c>
      <c r="R11">
        <f t="shared" si="0"/>
        <v>50000</v>
      </c>
      <c r="S11">
        <f t="shared" si="1"/>
        <v>1516.4516534788418</v>
      </c>
      <c r="U11">
        <f t="shared" si="12"/>
        <v>2.0505829999999999E-3</v>
      </c>
      <c r="V11">
        <f t="shared" si="13"/>
        <v>0.01</v>
      </c>
      <c r="W11">
        <f t="shared" si="14"/>
        <v>0.92119993595541361</v>
      </c>
      <c r="X11">
        <f t="shared" si="15"/>
        <v>1.8889969282712598E-3</v>
      </c>
      <c r="Y11">
        <f t="shared" si="16"/>
        <v>9.2119993595541367E-3</v>
      </c>
      <c r="Z11">
        <f t="shared" si="17"/>
        <v>0.91009893966758815</v>
      </c>
      <c r="AB11">
        <f t="shared" si="18"/>
        <v>1314.7203168543024</v>
      </c>
      <c r="AC11">
        <f t="shared" si="19"/>
        <v>1380.1210418882547</v>
      </c>
      <c r="AE11">
        <f t="shared" si="2"/>
        <v>0</v>
      </c>
      <c r="AF11">
        <f t="shared" si="3"/>
        <v>0</v>
      </c>
      <c r="AG11">
        <f t="shared" si="3"/>
        <v>-22.752473491689702</v>
      </c>
      <c r="AH11">
        <f t="shared" si="4"/>
        <v>-94.449846413562994</v>
      </c>
      <c r="AI11">
        <f t="shared" si="5"/>
        <v>-117.20231990525269</v>
      </c>
      <c r="AJ11">
        <f t="shared" si="6"/>
        <v>-65.400725033952313</v>
      </c>
      <c r="AK11">
        <f t="shared" si="20"/>
        <v>3.1553287604503253</v>
      </c>
      <c r="AL11">
        <f t="shared" si="7"/>
        <v>-179.44771617875469</v>
      </c>
      <c r="AN11">
        <f t="shared" si="8"/>
        <v>0</v>
      </c>
      <c r="AO11">
        <f t="shared" si="8"/>
        <v>0</v>
      </c>
      <c r="AP11">
        <f t="shared" si="8"/>
        <v>-12.725654929933333</v>
      </c>
      <c r="AQ11">
        <f t="shared" si="8"/>
        <v>-52.826614833029424</v>
      </c>
      <c r="AR11">
        <f t="shared" si="8"/>
        <v>-65.552269762962752</v>
      </c>
      <c r="AS11">
        <f t="shared" si="8"/>
        <v>-36.579190357194065</v>
      </c>
      <c r="AT11">
        <f t="shared" si="8"/>
        <v>1.7648026273121973</v>
      </c>
      <c r="AU11">
        <f t="shared" si="8"/>
        <v>-100.36665749284462</v>
      </c>
      <c r="AW11">
        <v>8</v>
      </c>
      <c r="AX11">
        <f>IF(Z11&gt;0, (R11*SUMPRODUCT(K11:$K$98, X11:$X$98)-K11*$AZ$3)/Z11, 0)</f>
        <v>1516.4516534788418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2.1765069999999998E-3</v>
      </c>
      <c r="Q12" s="4">
        <f t="shared" si="22"/>
        <v>25</v>
      </c>
      <c r="R12">
        <f t="shared" si="0"/>
        <v>50000</v>
      </c>
      <c r="S12">
        <f t="shared" si="1"/>
        <v>1601.5635346745241</v>
      </c>
      <c r="U12">
        <f t="shared" si="12"/>
        <v>2.1765069999999998E-3</v>
      </c>
      <c r="V12">
        <f t="shared" si="13"/>
        <v>0.01</v>
      </c>
      <c r="W12">
        <f t="shared" si="14"/>
        <v>0.91009893966758815</v>
      </c>
      <c r="X12">
        <f t="shared" si="15"/>
        <v>1.9808367128790832E-3</v>
      </c>
      <c r="Y12">
        <f t="shared" si="16"/>
        <v>9.1009893966758817E-3</v>
      </c>
      <c r="Z12">
        <f t="shared" si="17"/>
        <v>0.89901711355803315</v>
      </c>
      <c r="AB12">
        <f t="shared" si="18"/>
        <v>1380.1210418882547</v>
      </c>
      <c r="AC12">
        <f t="shared" si="19"/>
        <v>1439.8330261228916</v>
      </c>
      <c r="AE12">
        <f t="shared" si="2"/>
        <v>0</v>
      </c>
      <c r="AF12">
        <f t="shared" si="3"/>
        <v>0</v>
      </c>
      <c r="AG12">
        <f t="shared" si="3"/>
        <v>-22.475427838950829</v>
      </c>
      <c r="AH12">
        <f t="shared" si="4"/>
        <v>-99.041835643954158</v>
      </c>
      <c r="AI12">
        <f t="shared" si="5"/>
        <v>-121.51726348290498</v>
      </c>
      <c r="AJ12">
        <f t="shared" si="6"/>
        <v>-59.71198423463693</v>
      </c>
      <c r="AK12">
        <f t="shared" si="20"/>
        <v>3.1742783963429857</v>
      </c>
      <c r="AL12">
        <f t="shared" si="7"/>
        <v>-178.05496932119891</v>
      </c>
      <c r="AN12">
        <f t="shared" si="8"/>
        <v>0</v>
      </c>
      <c r="AO12">
        <f t="shared" si="8"/>
        <v>0</v>
      </c>
      <c r="AP12">
        <f t="shared" si="8"/>
        <v>-11.945928825999633</v>
      </c>
      <c r="AQ12">
        <f t="shared" si="8"/>
        <v>-52.641788529097035</v>
      </c>
      <c r="AR12">
        <f t="shared" si="8"/>
        <v>-64.587717355096657</v>
      </c>
      <c r="AS12">
        <f t="shared" si="8"/>
        <v>-31.737554401077112</v>
      </c>
      <c r="AT12">
        <f t="shared" si="8"/>
        <v>1.6871627124670425</v>
      </c>
      <c r="AU12">
        <f t="shared" si="8"/>
        <v>-94.63810904370672</v>
      </c>
      <c r="AW12">
        <v>9</v>
      </c>
      <c r="AX12">
        <f>IF(Z12&gt;0, (R12*SUMPRODUCT(K12:$K$98, X12:$X$98)-K12*$AZ$3)/Z12, 0)</f>
        <v>1601.5635346745241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2.312424E-3</v>
      </c>
      <c r="Q13" s="4">
        <f t="shared" si="22"/>
        <v>25</v>
      </c>
      <c r="R13">
        <f t="shared" si="0"/>
        <v>50000</v>
      </c>
      <c r="S13">
        <f t="shared" si="1"/>
        <v>1682.0280099209576</v>
      </c>
      <c r="U13">
        <f t="shared" si="12"/>
        <v>2.312424E-3</v>
      </c>
      <c r="V13">
        <f t="shared" si="13"/>
        <v>0.01</v>
      </c>
      <c r="W13">
        <f t="shared" si="14"/>
        <v>0.89901711355803315</v>
      </c>
      <c r="X13">
        <f t="shared" si="15"/>
        <v>2.0789087498023213E-3</v>
      </c>
      <c r="Y13">
        <f t="shared" si="16"/>
        <v>8.9901711355803316E-3</v>
      </c>
      <c r="Z13">
        <f t="shared" si="17"/>
        <v>0.88794803367265052</v>
      </c>
      <c r="AB13">
        <f t="shared" si="18"/>
        <v>1439.8330261228916</v>
      </c>
      <c r="AC13">
        <f t="shared" si="19"/>
        <v>1493.5534639916359</v>
      </c>
      <c r="AE13">
        <f t="shared" si="2"/>
        <v>0</v>
      </c>
      <c r="AF13">
        <f t="shared" si="3"/>
        <v>0</v>
      </c>
      <c r="AG13">
        <f t="shared" si="3"/>
        <v>-22.198700841816262</v>
      </c>
      <c r="AH13">
        <f t="shared" si="4"/>
        <v>-103.94543749011606</v>
      </c>
      <c r="AI13">
        <f t="shared" si="5"/>
        <v>-126.14413833193233</v>
      </c>
      <c r="AJ13">
        <f t="shared" si="6"/>
        <v>-53.720437868744284</v>
      </c>
      <c r="AK13">
        <f t="shared" si="20"/>
        <v>2.8796660522457831</v>
      </c>
      <c r="AL13">
        <f t="shared" si="7"/>
        <v>-176.9849101484308</v>
      </c>
      <c r="AN13">
        <f t="shared" si="8"/>
        <v>0</v>
      </c>
      <c r="AO13">
        <f t="shared" si="8"/>
        <v>0</v>
      </c>
      <c r="AP13">
        <f t="shared" si="8"/>
        <v>-11.215632590513405</v>
      </c>
      <c r="AQ13">
        <f t="shared" si="8"/>
        <v>-52.517210113181314</v>
      </c>
      <c r="AR13">
        <f t="shared" si="8"/>
        <v>-63.732842703694722</v>
      </c>
      <c r="AS13">
        <f t="shared" si="8"/>
        <v>-27.141619594349315</v>
      </c>
      <c r="AT13">
        <f t="shared" si="8"/>
        <v>1.4549174141093733</v>
      </c>
      <c r="AU13">
        <f t="shared" si="8"/>
        <v>-89.419544883934648</v>
      </c>
      <c r="AW13">
        <v>10</v>
      </c>
      <c r="AX13">
        <f>IF(Z13&gt;0, (R13*SUMPRODUCT(K13:$K$98, X13:$X$98)-K13*$AZ$3)/Z13, 0)</f>
        <v>1682.0280099209576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2.4603350000000001E-3</v>
      </c>
      <c r="Q14" s="4">
        <f t="shared" si="22"/>
        <v>25</v>
      </c>
      <c r="R14">
        <f t="shared" si="0"/>
        <v>50000</v>
      </c>
      <c r="S14">
        <f t="shared" si="1"/>
        <v>1758.2388180711616</v>
      </c>
      <c r="U14">
        <f t="shared" si="12"/>
        <v>2.4603350000000001E-3</v>
      </c>
      <c r="V14">
        <f t="shared" si="13"/>
        <v>0.01</v>
      </c>
      <c r="W14">
        <f t="shared" si="14"/>
        <v>0.88794803367265052</v>
      </c>
      <c r="X14">
        <f t="shared" si="15"/>
        <v>2.1846496254260008E-3</v>
      </c>
      <c r="Y14">
        <f t="shared" si="16"/>
        <v>8.8794803367265047E-3</v>
      </c>
      <c r="Z14">
        <f t="shared" si="17"/>
        <v>0.87688390371049807</v>
      </c>
      <c r="AB14">
        <f t="shared" si="18"/>
        <v>1493.5534639916359</v>
      </c>
      <c r="AC14">
        <f t="shared" si="19"/>
        <v>1541.7713184455724</v>
      </c>
      <c r="AE14">
        <f t="shared" si="2"/>
        <v>0</v>
      </c>
      <c r="AF14">
        <f t="shared" si="3"/>
        <v>0</v>
      </c>
      <c r="AG14">
        <f t="shared" si="3"/>
        <v>-21.922097592762452</v>
      </c>
      <c r="AH14">
        <f t="shared" si="4"/>
        <v>-109.23248127130005</v>
      </c>
      <c r="AI14">
        <f t="shared" si="5"/>
        <v>-131.1545788640625</v>
      </c>
      <c r="AJ14">
        <f t="shared" si="6"/>
        <v>-48.217854453936525</v>
      </c>
      <c r="AK14">
        <f t="shared" si="20"/>
        <v>2.6883962351849444</v>
      </c>
      <c r="AL14">
        <f t="shared" si="7"/>
        <v>-176.68403708281409</v>
      </c>
      <c r="AN14">
        <f t="shared" si="8"/>
        <v>0</v>
      </c>
      <c r="AO14">
        <f t="shared" si="8"/>
        <v>0</v>
      </c>
      <c r="AP14">
        <f t="shared" si="8"/>
        <v>-10.530406970145171</v>
      </c>
      <c r="AQ14">
        <f t="shared" si="8"/>
        <v>-52.470457139343601</v>
      </c>
      <c r="AR14">
        <f t="shared" si="8"/>
        <v>-63.000864109488774</v>
      </c>
      <c r="AS14">
        <f t="shared" si="8"/>
        <v>-23.161726585635339</v>
      </c>
      <c r="AT14">
        <f t="shared" si="8"/>
        <v>1.2913867541055948</v>
      </c>
      <c r="AU14">
        <f t="shared" si="8"/>
        <v>-84.871203941018521</v>
      </c>
      <c r="AW14">
        <v>11</v>
      </c>
      <c r="AX14">
        <f>IF(Z14&gt;0, (R14*SUMPRODUCT(K14:$K$98, X14:$X$98)-K14*$AZ$3)/Z14, 0)</f>
        <v>1758.2388180711616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2.6172399999999998E-3</v>
      </c>
      <c r="Q15" s="4">
        <f t="shared" si="22"/>
        <v>25</v>
      </c>
      <c r="R15">
        <f t="shared" si="0"/>
        <v>50000</v>
      </c>
      <c r="S15">
        <f t="shared" si="1"/>
        <v>1835.3803365193507</v>
      </c>
      <c r="U15">
        <f t="shared" si="12"/>
        <v>2.6172399999999998E-3</v>
      </c>
      <c r="V15">
        <f t="shared" si="13"/>
        <v>0.01</v>
      </c>
      <c r="W15">
        <f t="shared" si="14"/>
        <v>0.87688390371049807</v>
      </c>
      <c r="X15">
        <f t="shared" si="15"/>
        <v>2.2950156281472639E-3</v>
      </c>
      <c r="Y15">
        <f t="shared" si="16"/>
        <v>8.768839037104981E-3</v>
      </c>
      <c r="Z15">
        <f t="shared" si="17"/>
        <v>0.86582004904524579</v>
      </c>
      <c r="AB15">
        <f t="shared" si="18"/>
        <v>1541.7713184455724</v>
      </c>
      <c r="AC15">
        <f t="shared" si="19"/>
        <v>1589.109092981864</v>
      </c>
      <c r="AE15">
        <f t="shared" si="2"/>
        <v>0</v>
      </c>
      <c r="AF15">
        <f t="shared" si="3"/>
        <v>0</v>
      </c>
      <c r="AG15">
        <f t="shared" si="3"/>
        <v>-21.645501226131145</v>
      </c>
      <c r="AH15">
        <f t="shared" si="4"/>
        <v>-114.75078140736319</v>
      </c>
      <c r="AI15">
        <f t="shared" si="5"/>
        <v>-136.39628263349434</v>
      </c>
      <c r="AJ15">
        <f t="shared" si="6"/>
        <v>-47.33777453629159</v>
      </c>
      <c r="AK15">
        <f t="shared" si="20"/>
        <v>6.3212624056268476</v>
      </c>
      <c r="AL15">
        <f t="shared" si="7"/>
        <v>-177.41279476415909</v>
      </c>
      <c r="AN15">
        <f t="shared" si="8"/>
        <v>0</v>
      </c>
      <c r="AO15">
        <f t="shared" si="8"/>
        <v>0</v>
      </c>
      <c r="AP15">
        <f t="shared" si="8"/>
        <v>-9.8639050356751508</v>
      </c>
      <c r="AQ15">
        <f t="shared" si="8"/>
        <v>-52.292196828655243</v>
      </c>
      <c r="AR15">
        <f t="shared" si="8"/>
        <v>-62.156101864330388</v>
      </c>
      <c r="AS15">
        <f t="shared" si="8"/>
        <v>-21.571933481608742</v>
      </c>
      <c r="AT15">
        <f t="shared" si="8"/>
        <v>2.8806139171040739</v>
      </c>
      <c r="AU15">
        <f t="shared" si="8"/>
        <v>-80.847421428835062</v>
      </c>
      <c r="AW15">
        <v>12</v>
      </c>
      <c r="AX15">
        <f>IF(Z15&gt;0, (R15*SUMPRODUCT(K15:$K$98, X15:$X$98)-K15*$AZ$3)/Z15, 0)</f>
        <v>1835.3803365193507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2.8021280000000001E-3</v>
      </c>
      <c r="Q16" s="4">
        <f t="shared" si="22"/>
        <v>25</v>
      </c>
      <c r="R16">
        <f t="shared" si="0"/>
        <v>50000</v>
      </c>
      <c r="S16">
        <f t="shared" si="1"/>
        <v>1914.5913657311742</v>
      </c>
      <c r="U16">
        <f t="shared" si="12"/>
        <v>2.8021280000000001E-3</v>
      </c>
      <c r="V16">
        <f t="shared" si="13"/>
        <v>0.01</v>
      </c>
      <c r="W16">
        <f t="shared" si="14"/>
        <v>0.86582004904524579</v>
      </c>
      <c r="X16">
        <f t="shared" si="15"/>
        <v>2.4261386023910567E-3</v>
      </c>
      <c r="Y16">
        <f t="shared" si="16"/>
        <v>8.6582004904524577E-3</v>
      </c>
      <c r="Z16">
        <f t="shared" si="17"/>
        <v>0.85473570995240233</v>
      </c>
      <c r="AB16">
        <f t="shared" si="18"/>
        <v>1589.109092981864</v>
      </c>
      <c r="AC16">
        <f t="shared" si="19"/>
        <v>1636.4696102569746</v>
      </c>
      <c r="AE16">
        <f t="shared" si="2"/>
        <v>0</v>
      </c>
      <c r="AF16">
        <f t="shared" si="3"/>
        <v>0</v>
      </c>
      <c r="AG16">
        <f t="shared" si="3"/>
        <v>-21.368392748810059</v>
      </c>
      <c r="AH16">
        <f t="shared" si="4"/>
        <v>-121.30693011955283</v>
      </c>
      <c r="AI16">
        <f t="shared" si="5"/>
        <v>-142.67532286836288</v>
      </c>
      <c r="AJ16">
        <f t="shared" si="6"/>
        <v>-47.360517275110624</v>
      </c>
      <c r="AK16">
        <f t="shared" si="20"/>
        <v>11.282674560171236</v>
      </c>
      <c r="AL16">
        <f t="shared" si="7"/>
        <v>-178.75316558330226</v>
      </c>
      <c r="AN16">
        <f t="shared" si="8"/>
        <v>0</v>
      </c>
      <c r="AO16">
        <f t="shared" si="8"/>
        <v>0</v>
      </c>
      <c r="AP16">
        <f t="shared" si="8"/>
        <v>-9.2116413402976001</v>
      </c>
      <c r="AQ16">
        <f t="shared" si="8"/>
        <v>-52.29386905648726</v>
      </c>
      <c r="AR16">
        <f t="shared" si="8"/>
        <v>-61.505510396784857</v>
      </c>
      <c r="AS16">
        <f t="shared" si="8"/>
        <v>-20.416514426597768</v>
      </c>
      <c r="AT16">
        <f t="shared" si="8"/>
        <v>4.863816976285456</v>
      </c>
      <c r="AU16">
        <f t="shared" si="8"/>
        <v>-77.058207847097165</v>
      </c>
      <c r="AW16">
        <v>13</v>
      </c>
      <c r="AX16">
        <f>IF(Z16&gt;0, (R16*SUMPRODUCT(K16:$K$98, X16:$X$98)-K16*$AZ$3)/Z16, 0)</f>
        <v>1914.5913657311742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3.0140000000000002E-3</v>
      </c>
      <c r="Q17" s="4">
        <f t="shared" si="22"/>
        <v>25</v>
      </c>
      <c r="R17">
        <f t="shared" si="0"/>
        <v>50000</v>
      </c>
      <c r="S17">
        <f t="shared" si="1"/>
        <v>2001.9195215995055</v>
      </c>
      <c r="U17">
        <f t="shared" si="12"/>
        <v>3.0140000000000002E-3</v>
      </c>
      <c r="V17">
        <f t="shared" si="13"/>
        <v>0.01</v>
      </c>
      <c r="W17">
        <f t="shared" si="14"/>
        <v>0.85473570995240233</v>
      </c>
      <c r="X17">
        <f t="shared" si="15"/>
        <v>2.576173429796541E-3</v>
      </c>
      <c r="Y17">
        <f t="shared" si="16"/>
        <v>8.5473570995240229E-3</v>
      </c>
      <c r="Z17">
        <f t="shared" si="17"/>
        <v>0.84361217942308175</v>
      </c>
      <c r="AB17">
        <f t="shared" si="18"/>
        <v>1636.4696102569746</v>
      </c>
      <c r="AC17">
        <f t="shared" si="19"/>
        <v>1688.843690646172</v>
      </c>
      <c r="AE17">
        <f t="shared" si="2"/>
        <v>0</v>
      </c>
      <c r="AF17">
        <f t="shared" si="3"/>
        <v>0</v>
      </c>
      <c r="AG17">
        <f t="shared" si="3"/>
        <v>-21.090304485577043</v>
      </c>
      <c r="AH17">
        <f t="shared" si="4"/>
        <v>-128.80867148982705</v>
      </c>
      <c r="AI17">
        <f t="shared" si="5"/>
        <v>-149.89897597540408</v>
      </c>
      <c r="AJ17">
        <f t="shared" si="6"/>
        <v>-52.374080389197388</v>
      </c>
      <c r="AK17">
        <f t="shared" si="20"/>
        <v>22.583280621546251</v>
      </c>
      <c r="AL17">
        <f t="shared" si="7"/>
        <v>-179.68977574305524</v>
      </c>
      <c r="AN17">
        <f t="shared" si="8"/>
        <v>0</v>
      </c>
      <c r="AO17">
        <f t="shared" si="8"/>
        <v>0</v>
      </c>
      <c r="AP17">
        <f t="shared" si="8"/>
        <v>-8.5464946793522891</v>
      </c>
      <c r="AQ17">
        <f t="shared" si="8"/>
        <v>-52.197569091289658</v>
      </c>
      <c r="AR17">
        <f t="shared" si="8"/>
        <v>-60.744063770641944</v>
      </c>
      <c r="AS17">
        <f t="shared" si="8"/>
        <v>-21.223723900636589</v>
      </c>
      <c r="AT17">
        <f t="shared" si="8"/>
        <v>9.1514983961638094</v>
      </c>
      <c r="AU17">
        <f t="shared" si="8"/>
        <v>-72.816289275114727</v>
      </c>
      <c r="AW17">
        <v>14</v>
      </c>
      <c r="AX17">
        <f>IF(Z17&gt;0, (R17*SUMPRODUCT(K17:$K$98, X17:$X$98)-K17*$AZ$3)/Z17, 0)</f>
        <v>2001.9195215995055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4.6990000000000001E-3</v>
      </c>
      <c r="Q18" s="4">
        <f t="shared" si="22"/>
        <v>25</v>
      </c>
      <c r="R18">
        <f t="shared" si="0"/>
        <v>50000</v>
      </c>
      <c r="S18">
        <f t="shared" si="1"/>
        <v>2100.8625127006635</v>
      </c>
      <c r="U18">
        <f t="shared" si="12"/>
        <v>4.6990000000000001E-3</v>
      </c>
      <c r="V18">
        <f t="shared" si="13"/>
        <v>0.01</v>
      </c>
      <c r="W18">
        <f t="shared" si="14"/>
        <v>0.84361217942308175</v>
      </c>
      <c r="X18">
        <f t="shared" si="15"/>
        <v>3.9641336311090616E-3</v>
      </c>
      <c r="Y18">
        <f t="shared" si="16"/>
        <v>8.4361217942308178E-3</v>
      </c>
      <c r="Z18">
        <f t="shared" si="17"/>
        <v>0.83121192399774191</v>
      </c>
      <c r="AB18">
        <f t="shared" si="18"/>
        <v>1688.843690646172</v>
      </c>
      <c r="AC18">
        <f t="shared" si="19"/>
        <v>1746.2619712366491</v>
      </c>
      <c r="AE18">
        <f t="shared" si="2"/>
        <v>0</v>
      </c>
      <c r="AF18">
        <f t="shared" si="3"/>
        <v>0</v>
      </c>
      <c r="AG18">
        <f t="shared" si="3"/>
        <v>-20.780298099943547</v>
      </c>
      <c r="AH18">
        <f t="shared" si="4"/>
        <v>-198.20668155545309</v>
      </c>
      <c r="AI18">
        <f t="shared" si="5"/>
        <v>-218.98697965539662</v>
      </c>
      <c r="AJ18">
        <f t="shared" si="6"/>
        <v>-57.418280590477025</v>
      </c>
      <c r="AK18">
        <f t="shared" si="20"/>
        <v>36.479023717957318</v>
      </c>
      <c r="AL18">
        <f t="shared" si="7"/>
        <v>-239.92623652791633</v>
      </c>
      <c r="AN18">
        <f t="shared" si="8"/>
        <v>0</v>
      </c>
      <c r="AO18">
        <f t="shared" si="8"/>
        <v>0</v>
      </c>
      <c r="AP18">
        <f t="shared" si="8"/>
        <v>-7.8582211217436457</v>
      </c>
      <c r="AQ18">
        <f t="shared" si="8"/>
        <v>-74.953300668675652</v>
      </c>
      <c r="AR18">
        <f t="shared" si="8"/>
        <v>-82.811521790419292</v>
      </c>
      <c r="AS18">
        <f t="shared" si="8"/>
        <v>-21.713141127244732</v>
      </c>
      <c r="AT18">
        <f t="shared" si="8"/>
        <v>13.794808587554304</v>
      </c>
      <c r="AU18">
        <f t="shared" si="8"/>
        <v>-90.729854330109731</v>
      </c>
      <c r="AW18">
        <v>15</v>
      </c>
      <c r="AX18">
        <f>IF(Z18&gt;0, (R18*SUMPRODUCT(K18:$K$98, X18:$X$98)-K18*$AZ$3)/Z18, 0)</f>
        <v>2100.8625127006635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6.5490000000000001E-3</v>
      </c>
      <c r="Q19" s="4">
        <f t="shared" si="22"/>
        <v>25</v>
      </c>
      <c r="R19">
        <f t="shared" si="0"/>
        <v>50000</v>
      </c>
      <c r="S19">
        <f t="shared" si="1"/>
        <v>2170.7989551519522</v>
      </c>
      <c r="U19">
        <f t="shared" si="12"/>
        <v>6.5490000000000001E-3</v>
      </c>
      <c r="V19">
        <f t="shared" si="13"/>
        <v>0.01</v>
      </c>
      <c r="W19">
        <f t="shared" si="14"/>
        <v>0.83121192399774191</v>
      </c>
      <c r="X19">
        <f t="shared" si="15"/>
        <v>5.4436068902612121E-3</v>
      </c>
      <c r="Y19">
        <f t="shared" si="16"/>
        <v>8.3121192399774196E-3</v>
      </c>
      <c r="Z19">
        <f t="shared" si="17"/>
        <v>0.81745619786750323</v>
      </c>
      <c r="AB19">
        <f t="shared" si="18"/>
        <v>1746.2619712366491</v>
      </c>
      <c r="AC19">
        <f t="shared" si="19"/>
        <v>1774.5330602132635</v>
      </c>
      <c r="AE19">
        <f t="shared" si="2"/>
        <v>0</v>
      </c>
      <c r="AF19">
        <f t="shared" si="3"/>
        <v>0</v>
      </c>
      <c r="AG19">
        <f t="shared" si="3"/>
        <v>-20.436404946687581</v>
      </c>
      <c r="AH19">
        <f t="shared" si="4"/>
        <v>-272.18034451306062</v>
      </c>
      <c r="AI19">
        <f t="shared" si="5"/>
        <v>-292.61674945974818</v>
      </c>
      <c r="AJ19">
        <f t="shared" si="6"/>
        <v>-28.271088976614465</v>
      </c>
      <c r="AK19">
        <f t="shared" si="20"/>
        <v>38.941641958577272</v>
      </c>
      <c r="AL19">
        <f t="shared" si="7"/>
        <v>-281.94619647778535</v>
      </c>
      <c r="AN19">
        <f t="shared" si="8"/>
        <v>0</v>
      </c>
      <c r="AO19">
        <f t="shared" si="8"/>
        <v>0</v>
      </c>
      <c r="AP19">
        <f t="shared" si="8"/>
        <v>-7.2071019494543602</v>
      </c>
      <c r="AQ19">
        <f t="shared" si="8"/>
        <v>-95.987112051290026</v>
      </c>
      <c r="AR19">
        <f t="shared" si="8"/>
        <v>-103.19421400074437</v>
      </c>
      <c r="AS19">
        <f t="shared" si="8"/>
        <v>-9.9700813821259135</v>
      </c>
      <c r="AT19">
        <f t="shared" si="8"/>
        <v>13.733158273520408</v>
      </c>
      <c r="AU19">
        <f t="shared" si="8"/>
        <v>-99.431137109349876</v>
      </c>
      <c r="AW19">
        <v>16</v>
      </c>
      <c r="AX19">
        <f>IF(Z19&gt;0, (R19*SUMPRODUCT(K19:$K$98, X19:$X$98)-K19*$AZ$3)/Z19, 0)</f>
        <v>2170.7989551519522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8.5349999999999992E-3</v>
      </c>
      <c r="Q20" s="4">
        <f t="shared" si="22"/>
        <v>25</v>
      </c>
      <c r="R20">
        <f t="shared" si="0"/>
        <v>50000</v>
      </c>
      <c r="S20">
        <f t="shared" si="1"/>
        <v>2183.806996499346</v>
      </c>
      <c r="U20">
        <f t="shared" si="12"/>
        <v>8.5349999999999992E-3</v>
      </c>
      <c r="V20">
        <f t="shared" si="13"/>
        <v>0.01</v>
      </c>
      <c r="W20">
        <f t="shared" si="14"/>
        <v>0.81745619786750323</v>
      </c>
      <c r="X20">
        <f t="shared" si="15"/>
        <v>6.9769886487991394E-3</v>
      </c>
      <c r="Y20">
        <f t="shared" si="16"/>
        <v>8.174561978675032E-3</v>
      </c>
      <c r="Z20">
        <f t="shared" si="17"/>
        <v>0.80230464724002903</v>
      </c>
      <c r="AB20">
        <f t="shared" si="18"/>
        <v>1774.5330602132635</v>
      </c>
      <c r="AC20">
        <f t="shared" si="19"/>
        <v>1752.0785019667151</v>
      </c>
      <c r="AE20">
        <f t="shared" si="2"/>
        <v>0</v>
      </c>
      <c r="AF20">
        <f t="shared" si="3"/>
        <v>0</v>
      </c>
      <c r="AG20">
        <f t="shared" si="3"/>
        <v>-20.057616181000725</v>
      </c>
      <c r="AH20">
        <f t="shared" si="4"/>
        <v>-348.84943243995696</v>
      </c>
      <c r="AI20">
        <f t="shared" si="5"/>
        <v>-368.90704862095765</v>
      </c>
      <c r="AJ20">
        <f t="shared" si="6"/>
        <v>22.454558246548459</v>
      </c>
      <c r="AK20">
        <f t="shared" si="20"/>
        <v>7.6304921589170336</v>
      </c>
      <c r="AL20">
        <f t="shared" si="7"/>
        <v>-338.82199821549216</v>
      </c>
      <c r="AN20">
        <f t="shared" si="8"/>
        <v>0</v>
      </c>
      <c r="AO20">
        <f t="shared" si="8"/>
        <v>0</v>
      </c>
      <c r="AP20">
        <f t="shared" si="8"/>
        <v>-6.7092083039184507</v>
      </c>
      <c r="AQ20">
        <f t="shared" si="8"/>
        <v>-116.68901667190165</v>
      </c>
      <c r="AR20">
        <f t="shared" si="8"/>
        <v>-123.39822497582009</v>
      </c>
      <c r="AS20">
        <f t="shared" si="8"/>
        <v>7.5109777397807909</v>
      </c>
      <c r="AT20">
        <f t="shared" si="8"/>
        <v>2.552375162312861</v>
      </c>
      <c r="AU20">
        <f t="shared" si="8"/>
        <v>-113.33487207372644</v>
      </c>
      <c r="AW20">
        <v>17</v>
      </c>
      <c r="AX20">
        <f>IF(Z20&gt;0, (R20*SUMPRODUCT(K20:$K$98, X20:$X$98)-K20*$AZ$3)/Z20, 0)</f>
        <v>2183.806996499346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1.0821000000000001E-2</v>
      </c>
      <c r="Q21" s="4">
        <f t="shared" si="22"/>
        <v>25</v>
      </c>
      <c r="R21">
        <f t="shared" si="0"/>
        <v>50000</v>
      </c>
      <c r="S21">
        <f t="shared" si="1"/>
        <v>2166.2898796765116</v>
      </c>
      <c r="U21">
        <f t="shared" si="12"/>
        <v>1.0821000000000001E-2</v>
      </c>
      <c r="V21">
        <f t="shared" si="13"/>
        <v>0.01</v>
      </c>
      <c r="W21">
        <f t="shared" si="14"/>
        <v>0.80230464724002903</v>
      </c>
      <c r="X21">
        <f t="shared" si="15"/>
        <v>8.6817385877843555E-3</v>
      </c>
      <c r="Y21">
        <f t="shared" si="16"/>
        <v>8.0230464724002897E-3</v>
      </c>
      <c r="Z21">
        <f t="shared" si="17"/>
        <v>0.78559986217984445</v>
      </c>
      <c r="AB21">
        <f t="shared" si="18"/>
        <v>1752.0785019667151</v>
      </c>
      <c r="AC21">
        <f t="shared" si="19"/>
        <v>1701.8370309154593</v>
      </c>
      <c r="AE21">
        <f t="shared" si="2"/>
        <v>0</v>
      </c>
      <c r="AF21">
        <f t="shared" si="3"/>
        <v>0</v>
      </c>
      <c r="AG21">
        <f t="shared" si="3"/>
        <v>-19.639996554496111</v>
      </c>
      <c r="AH21">
        <f t="shared" si="4"/>
        <v>-434.0869293892178</v>
      </c>
      <c r="AI21">
        <f t="shared" si="5"/>
        <v>-453.72692594371392</v>
      </c>
      <c r="AJ21">
        <f t="shared" si="6"/>
        <v>50.241471051255758</v>
      </c>
      <c r="AK21">
        <f t="shared" si="20"/>
        <v>2.8033256031467442</v>
      </c>
      <c r="AL21">
        <f t="shared" si="7"/>
        <v>-400.68212928931143</v>
      </c>
      <c r="AN21">
        <f t="shared" si="8"/>
        <v>0</v>
      </c>
      <c r="AO21">
        <f t="shared" si="8"/>
        <v>0</v>
      </c>
      <c r="AP21">
        <f t="shared" si="8"/>
        <v>-6.2471623029883663</v>
      </c>
      <c r="AQ21">
        <f t="shared" si="8"/>
        <v>-138.07596625466257</v>
      </c>
      <c r="AR21">
        <f t="shared" si="8"/>
        <v>-144.32312855765093</v>
      </c>
      <c r="AS21">
        <f t="shared" si="8"/>
        <v>15.980991805532366</v>
      </c>
      <c r="AT21">
        <f t="shared" si="8"/>
        <v>0.89169211320311148</v>
      </c>
      <c r="AU21">
        <f t="shared" si="8"/>
        <v>-127.45044463891547</v>
      </c>
      <c r="AW21">
        <v>18</v>
      </c>
      <c r="AX21">
        <f>IF(Z21&gt;0, (R21*SUMPRODUCT(K21:$K$98, X21:$X$98)-K21*$AZ$3)/Z21, 0)</f>
        <v>2166.2898796765116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1.3422999999999999E-2</v>
      </c>
      <c r="Q22" s="4">
        <f t="shared" si="22"/>
        <v>25</v>
      </c>
      <c r="R22">
        <f t="shared" si="0"/>
        <v>50000</v>
      </c>
      <c r="S22">
        <f t="shared" si="1"/>
        <v>2149.5468322728293</v>
      </c>
      <c r="U22">
        <f t="shared" si="12"/>
        <v>1.3422999999999999E-2</v>
      </c>
      <c r="V22">
        <f t="shared" si="13"/>
        <v>0.01</v>
      </c>
      <c r="W22">
        <f t="shared" si="14"/>
        <v>0.78559986217984445</v>
      </c>
      <c r="X22">
        <f t="shared" si="15"/>
        <v>1.0545106950040052E-2</v>
      </c>
      <c r="Y22">
        <f t="shared" si="16"/>
        <v>7.8559986217984455E-3</v>
      </c>
      <c r="Z22">
        <f t="shared" si="17"/>
        <v>0.76719875660800596</v>
      </c>
      <c r="AB22">
        <f t="shared" si="18"/>
        <v>1701.8370309154593</v>
      </c>
      <c r="AC22">
        <f t="shared" si="19"/>
        <v>1649.1296569903925</v>
      </c>
      <c r="AE22">
        <f t="shared" si="2"/>
        <v>0</v>
      </c>
      <c r="AF22">
        <f t="shared" si="3"/>
        <v>0</v>
      </c>
      <c r="AG22">
        <f t="shared" si="3"/>
        <v>-19.179968915200149</v>
      </c>
      <c r="AH22">
        <f t="shared" si="4"/>
        <v>-527.25534750200256</v>
      </c>
      <c r="AI22">
        <f t="shared" si="5"/>
        <v>-546.43531641720267</v>
      </c>
      <c r="AJ22">
        <f t="shared" si="6"/>
        <v>52.707373925066804</v>
      </c>
      <c r="AK22">
        <f t="shared" si="20"/>
        <v>35.738577649224645</v>
      </c>
      <c r="AL22">
        <f t="shared" si="7"/>
        <v>-457.98936484291124</v>
      </c>
      <c r="AN22">
        <f t="shared" si="8"/>
        <v>0</v>
      </c>
      <c r="AO22">
        <f t="shared" si="8"/>
        <v>0</v>
      </c>
      <c r="AP22">
        <f t="shared" si="8"/>
        <v>-5.6963912421713072</v>
      </c>
      <c r="AQ22">
        <f t="shared" si="8"/>
        <v>-156.5932018543657</v>
      </c>
      <c r="AR22">
        <f t="shared" si="8"/>
        <v>-162.289593096537</v>
      </c>
      <c r="AS22">
        <f t="shared" si="8"/>
        <v>15.653926476734632</v>
      </c>
      <c r="AT22">
        <f t="shared" si="8"/>
        <v>10.614246646008084</v>
      </c>
      <c r="AU22">
        <f t="shared" si="8"/>
        <v>-136.02141997379428</v>
      </c>
      <c r="AW22">
        <v>19</v>
      </c>
      <c r="AX22">
        <f>IF(Z22&gt;0, (R22*SUMPRODUCT(K22:$K$98, X22:$X$98)-K22*$AZ$3)/Z22, 0)</f>
        <v>2149.5468322728293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1.6303999999999999E-2</v>
      </c>
      <c r="Q23" s="4">
        <f t="shared" si="22"/>
        <v>25</v>
      </c>
      <c r="R23">
        <f t="shared" si="0"/>
        <v>50000</v>
      </c>
      <c r="S23">
        <f t="shared" si="1"/>
        <v>2170.445044450762</v>
      </c>
      <c r="U23">
        <f t="shared" si="12"/>
        <v>1.6303999999999999E-2</v>
      </c>
      <c r="V23">
        <f t="shared" si="13"/>
        <v>0.01</v>
      </c>
      <c r="W23">
        <f t="shared" si="14"/>
        <v>0.76719875660800596</v>
      </c>
      <c r="X23">
        <f t="shared" si="15"/>
        <v>1.2508408527736929E-2</v>
      </c>
      <c r="Y23">
        <f t="shared" si="16"/>
        <v>7.6719875660800595E-3</v>
      </c>
      <c r="Z23">
        <f t="shared" si="17"/>
        <v>0.74701836051418902</v>
      </c>
      <c r="AB23">
        <f t="shared" si="18"/>
        <v>1649.1296569903925</v>
      </c>
      <c r="AC23">
        <f t="shared" si="19"/>
        <v>1621.3622986917544</v>
      </c>
      <c r="AE23">
        <f t="shared" si="2"/>
        <v>0</v>
      </c>
      <c r="AF23">
        <f t="shared" si="3"/>
        <v>0</v>
      </c>
      <c r="AG23">
        <f t="shared" si="3"/>
        <v>-18.675459012854727</v>
      </c>
      <c r="AH23">
        <f t="shared" si="4"/>
        <v>-625.42042638684643</v>
      </c>
      <c r="AI23">
        <f t="shared" si="5"/>
        <v>-644.09588539970116</v>
      </c>
      <c r="AJ23">
        <f t="shared" si="6"/>
        <v>27.767358298638101</v>
      </c>
      <c r="AK23">
        <f t="shared" si="20"/>
        <v>115.43907598932749</v>
      </c>
      <c r="AL23">
        <f t="shared" si="7"/>
        <v>-500.88945111173558</v>
      </c>
      <c r="AN23">
        <f t="shared" si="8"/>
        <v>0</v>
      </c>
      <c r="AO23">
        <f t="shared" si="8"/>
        <v>0</v>
      </c>
      <c r="AP23">
        <f t="shared" si="8"/>
        <v>-4.9522797919082446</v>
      </c>
      <c r="AQ23">
        <f t="shared" si="8"/>
        <v>-165.84636216493033</v>
      </c>
      <c r="AR23">
        <f t="shared" si="8"/>
        <v>-170.79864195683857</v>
      </c>
      <c r="AS23">
        <f t="shared" si="8"/>
        <v>7.3632314623361506</v>
      </c>
      <c r="AT23">
        <f t="shared" si="8"/>
        <v>30.611649374990055</v>
      </c>
      <c r="AU23">
        <f t="shared" si="8"/>
        <v>-132.82376111951237</v>
      </c>
      <c r="AW23">
        <v>20</v>
      </c>
      <c r="AX23">
        <f>IF(Z23&gt;0, (R23*SUMPRODUCT(K23:$K$98, X23:$X$98)-K23*$AZ$3)/Z23, 0)</f>
        <v>2170.445044450762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1.9576E-2</v>
      </c>
      <c r="Q24" s="4">
        <f t="shared" si="22"/>
        <v>25</v>
      </c>
      <c r="R24">
        <f t="shared" si="0"/>
        <v>50000</v>
      </c>
      <c r="S24">
        <f t="shared" si="1"/>
        <v>2166.4861824790228</v>
      </c>
      <c r="U24">
        <f t="shared" si="12"/>
        <v>1.9576E-2</v>
      </c>
      <c r="V24">
        <f t="shared" si="13"/>
        <v>0.01</v>
      </c>
      <c r="W24">
        <f t="shared" si="14"/>
        <v>0.74701836051418902</v>
      </c>
      <c r="X24">
        <f t="shared" si="15"/>
        <v>1.4623631425425764E-2</v>
      </c>
      <c r="Y24">
        <f t="shared" si="16"/>
        <v>7.4701836051418906E-3</v>
      </c>
      <c r="Z24">
        <f t="shared" si="17"/>
        <v>0.7249245454836214</v>
      </c>
      <c r="AB24">
        <f t="shared" si="18"/>
        <v>1621.3622986917544</v>
      </c>
      <c r="AC24">
        <f t="shared" si="19"/>
        <v>1570.5390111301517</v>
      </c>
      <c r="AE24">
        <f t="shared" si="2"/>
        <v>0</v>
      </c>
      <c r="AF24">
        <f t="shared" si="3"/>
        <v>0</v>
      </c>
      <c r="AG24">
        <f t="shared" si="3"/>
        <v>-18.123113637090533</v>
      </c>
      <c r="AH24">
        <f t="shared" si="4"/>
        <v>-731.18157127128825</v>
      </c>
      <c r="AI24">
        <f t="shared" ref="AI24:AI87" si="23">SUM(AE24:AH24)</f>
        <v>-749.30468490837882</v>
      </c>
      <c r="AJ24">
        <f t="shared" si="6"/>
        <v>50.823287561602683</v>
      </c>
      <c r="AK24">
        <f t="shared" si="20"/>
        <v>113.49536090842282</v>
      </c>
      <c r="AL24">
        <f t="shared" ref="AL24:AL87" si="24">SUM(AI24:AK24)</f>
        <v>-584.98603643835327</v>
      </c>
      <c r="AN24">
        <f t="shared" si="8"/>
        <v>0</v>
      </c>
      <c r="AO24">
        <f t="shared" si="8"/>
        <v>0</v>
      </c>
      <c r="AP24">
        <f t="shared" si="8"/>
        <v>-4.2909028256988977</v>
      </c>
      <c r="AQ24">
        <f t="shared" si="8"/>
        <v>-173.11755215427817</v>
      </c>
      <c r="AR24">
        <f t="shared" si="8"/>
        <v>-177.40845497997708</v>
      </c>
      <c r="AS24">
        <f t="shared" si="8"/>
        <v>12.033130320557797</v>
      </c>
      <c r="AT24">
        <f t="shared" si="8"/>
        <v>26.871627832702249</v>
      </c>
      <c r="AU24">
        <f t="shared" si="8"/>
        <v>-138.50369682671703</v>
      </c>
      <c r="AW24">
        <v>21</v>
      </c>
      <c r="AX24">
        <f>IF(Z24&gt;0, (R24*SUMPRODUCT(K24:$K$98, X24:$X$98)-K24*$AZ$3)/Z24, 0)</f>
        <v>2166.4861824790228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2.3283000000000002E-2</v>
      </c>
      <c r="Q25" s="4">
        <f t="shared" si="22"/>
        <v>25</v>
      </c>
      <c r="R25">
        <f t="shared" si="0"/>
        <v>50000</v>
      </c>
      <c r="S25">
        <f t="shared" si="1"/>
        <v>2140.5926190740124</v>
      </c>
      <c r="U25">
        <f t="shared" si="12"/>
        <v>2.3283000000000002E-2</v>
      </c>
      <c r="V25">
        <f t="shared" si="13"/>
        <v>0.01</v>
      </c>
      <c r="W25">
        <f t="shared" si="14"/>
        <v>0.7249245454836214</v>
      </c>
      <c r="X25">
        <f t="shared" si="15"/>
        <v>1.6878418192495158E-2</v>
      </c>
      <c r="Y25">
        <f t="shared" si="16"/>
        <v>7.2492454548362143E-3</v>
      </c>
      <c r="Z25">
        <f t="shared" si="17"/>
        <v>0.70079688183629008</v>
      </c>
      <c r="AB25">
        <f t="shared" si="18"/>
        <v>1570.5390111301517</v>
      </c>
      <c r="AC25">
        <f t="shared" si="19"/>
        <v>1500.1206327288453</v>
      </c>
      <c r="AE25">
        <f t="shared" si="2"/>
        <v>0</v>
      </c>
      <c r="AF25">
        <f t="shared" si="3"/>
        <v>0</v>
      </c>
      <c r="AG25">
        <f t="shared" si="3"/>
        <v>-17.519922045907251</v>
      </c>
      <c r="AH25">
        <f t="shared" si="4"/>
        <v>-843.92090962475788</v>
      </c>
      <c r="AI25">
        <f t="shared" si="23"/>
        <v>-861.44083167066515</v>
      </c>
      <c r="AJ25">
        <f t="shared" si="6"/>
        <v>70.418378401306427</v>
      </c>
      <c r="AK25">
        <f t="shared" si="20"/>
        <v>109.93773077911064</v>
      </c>
      <c r="AL25">
        <f t="shared" si="24"/>
        <v>-681.08472249024805</v>
      </c>
      <c r="AN25">
        <f t="shared" si="8"/>
        <v>0</v>
      </c>
      <c r="AO25">
        <f t="shared" si="8"/>
        <v>0</v>
      </c>
      <c r="AP25">
        <f t="shared" si="8"/>
        <v>-3.7036506312063939</v>
      </c>
      <c r="AQ25">
        <f t="shared" si="8"/>
        <v>-178.40194730490614</v>
      </c>
      <c r="AR25">
        <f t="shared" si="8"/>
        <v>-182.10559793611253</v>
      </c>
      <c r="AS25">
        <f t="shared" si="8"/>
        <v>14.88620045974775</v>
      </c>
      <c r="AT25">
        <f t="shared" si="8"/>
        <v>23.240454205592144</v>
      </c>
      <c r="AU25">
        <f t="shared" si="8"/>
        <v>-143.97894327077265</v>
      </c>
      <c r="AW25">
        <v>22</v>
      </c>
      <c r="AX25">
        <f>IF(Z25&gt;0, (R25*SUMPRODUCT(K25:$K$98, X25:$X$98)-K25*$AZ$3)/Z25, 0)</f>
        <v>2140.5926190740124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2.7149E-2</v>
      </c>
      <c r="Q26" s="4">
        <f t="shared" si="22"/>
        <v>25</v>
      </c>
      <c r="R26">
        <f t="shared" si="0"/>
        <v>50000</v>
      </c>
      <c r="S26">
        <f t="shared" si="1"/>
        <v>2094.6827573046235</v>
      </c>
      <c r="U26">
        <f t="shared" si="12"/>
        <v>2.7149E-2</v>
      </c>
      <c r="V26">
        <f t="shared" si="13"/>
        <v>0.01</v>
      </c>
      <c r="W26">
        <f t="shared" si="14"/>
        <v>0.70079688183629008</v>
      </c>
      <c r="X26">
        <f t="shared" si="15"/>
        <v>1.9025934544973439E-2</v>
      </c>
      <c r="Y26">
        <f t="shared" si="16"/>
        <v>7.0079688183629007E-3</v>
      </c>
      <c r="Z26">
        <f t="shared" si="17"/>
        <v>0.67476297847295374</v>
      </c>
      <c r="AB26">
        <f t="shared" si="18"/>
        <v>1500.1206327288453</v>
      </c>
      <c r="AC26">
        <f t="shared" si="19"/>
        <v>1413.414376274807</v>
      </c>
      <c r="AE26">
        <f t="shared" si="2"/>
        <v>0</v>
      </c>
      <c r="AF26">
        <f t="shared" si="3"/>
        <v>0</v>
      </c>
      <c r="AG26">
        <f t="shared" si="3"/>
        <v>-16.869074461823843</v>
      </c>
      <c r="AH26">
        <f t="shared" si="4"/>
        <v>-951.29672724867191</v>
      </c>
      <c r="AI26">
        <f t="shared" si="23"/>
        <v>-968.16580171049577</v>
      </c>
      <c r="AJ26">
        <f t="shared" si="6"/>
        <v>86.706256454038339</v>
      </c>
      <c r="AK26">
        <f t="shared" si="20"/>
        <v>105.00844429101917</v>
      </c>
      <c r="AL26">
        <f t="shared" si="24"/>
        <v>-776.45110096543829</v>
      </c>
      <c r="AN26">
        <f t="shared" si="8"/>
        <v>0</v>
      </c>
      <c r="AO26">
        <f t="shared" si="8"/>
        <v>0</v>
      </c>
      <c r="AP26">
        <f t="shared" si="8"/>
        <v>-3.1839854588461676</v>
      </c>
      <c r="AQ26">
        <f t="shared" si="8"/>
        <v>-179.55430533325426</v>
      </c>
      <c r="AR26">
        <f t="shared" si="8"/>
        <v>-182.73829079210043</v>
      </c>
      <c r="AS26">
        <f t="shared" si="8"/>
        <v>16.365536850608969</v>
      </c>
      <c r="AT26">
        <f t="shared" si="8"/>
        <v>19.820018011973037</v>
      </c>
      <c r="AU26">
        <f t="shared" si="8"/>
        <v>-146.55273592951843</v>
      </c>
      <c r="AW26">
        <v>23</v>
      </c>
      <c r="AX26">
        <f>IF(Z26&gt;0, (R26*SUMPRODUCT(K26:$K$98, X26:$X$98)-K26*$AZ$3)/Z26, 0)</f>
        <v>2094.6827573046235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3.1286000000000001E-2</v>
      </c>
      <c r="Q27" s="4">
        <f t="shared" si="22"/>
        <v>25</v>
      </c>
      <c r="R27">
        <f t="shared" si="0"/>
        <v>50000</v>
      </c>
      <c r="S27">
        <f t="shared" si="1"/>
        <v>2033.8872089200156</v>
      </c>
      <c r="U27">
        <f t="shared" si="12"/>
        <v>3.1286000000000001E-2</v>
      </c>
      <c r="V27">
        <f t="shared" si="13"/>
        <v>0.01</v>
      </c>
      <c r="W27">
        <f t="shared" si="14"/>
        <v>0.67476297847295374</v>
      </c>
      <c r="X27">
        <f t="shared" si="15"/>
        <v>2.1110634544504833E-2</v>
      </c>
      <c r="Y27">
        <f t="shared" si="16"/>
        <v>6.7476297847295372E-3</v>
      </c>
      <c r="Z27">
        <f t="shared" si="17"/>
        <v>0.64690471414371942</v>
      </c>
      <c r="AB27">
        <f t="shared" si="18"/>
        <v>1413.414376274807</v>
      </c>
      <c r="AC27">
        <f t="shared" si="19"/>
        <v>1315.7312234869701</v>
      </c>
      <c r="AE27">
        <f t="shared" si="2"/>
        <v>0</v>
      </c>
      <c r="AF27">
        <f t="shared" si="3"/>
        <v>0</v>
      </c>
      <c r="AG27">
        <f t="shared" si="3"/>
        <v>-16.172617853592985</v>
      </c>
      <c r="AH27">
        <f t="shared" si="4"/>
        <v>-1055.5317272252416</v>
      </c>
      <c r="AI27">
        <f t="shared" si="23"/>
        <v>-1071.7043450788346</v>
      </c>
      <c r="AJ27">
        <f t="shared" si="6"/>
        <v>97.683152787836889</v>
      </c>
      <c r="AK27">
        <f t="shared" si="20"/>
        <v>98.939006339236499</v>
      </c>
      <c r="AL27">
        <f t="shared" si="24"/>
        <v>-875.08218595176129</v>
      </c>
      <c r="AN27">
        <f t="shared" si="8"/>
        <v>0</v>
      </c>
      <c r="AO27">
        <f t="shared" si="8"/>
        <v>0</v>
      </c>
      <c r="AP27">
        <f t="shared" si="8"/>
        <v>-2.7254744957073616</v>
      </c>
      <c r="AQ27">
        <f t="shared" si="8"/>
        <v>-177.88244475975216</v>
      </c>
      <c r="AR27">
        <f t="shared" si="8"/>
        <v>-180.60791925545951</v>
      </c>
      <c r="AS27">
        <f t="shared" si="8"/>
        <v>16.461957117498283</v>
      </c>
      <c r="AT27">
        <f t="shared" si="8"/>
        <v>16.673598600384292</v>
      </c>
      <c r="AU27">
        <f t="shared" si="8"/>
        <v>-147.47236353757694</v>
      </c>
      <c r="AW27">
        <v>24</v>
      </c>
      <c r="AX27">
        <f>IF(Z27&gt;0, (R27*SUMPRODUCT(K27:$K$98, X27:$X$98)-K27*$AZ$3)/Z27, 0)</f>
        <v>2033.8872089200156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3.5844000000000001E-2</v>
      </c>
      <c r="Q28" s="4">
        <f t="shared" si="22"/>
        <v>25</v>
      </c>
      <c r="R28">
        <f t="shared" si="0"/>
        <v>50000</v>
      </c>
      <c r="S28">
        <f t="shared" si="1"/>
        <v>1961.8500080433773</v>
      </c>
      <c r="U28">
        <f t="shared" si="12"/>
        <v>3.5844000000000001E-2</v>
      </c>
      <c r="V28">
        <f t="shared" si="13"/>
        <v>0.01</v>
      </c>
      <c r="W28">
        <f t="shared" si="14"/>
        <v>0.64690471414371942</v>
      </c>
      <c r="X28">
        <f t="shared" si="15"/>
        <v>2.3187652573767481E-2</v>
      </c>
      <c r="Y28">
        <f t="shared" si="16"/>
        <v>6.4690471414371939E-3</v>
      </c>
      <c r="Z28">
        <f t="shared" si="17"/>
        <v>0.61724801442851474</v>
      </c>
      <c r="AB28">
        <f t="shared" si="18"/>
        <v>1315.7312234869701</v>
      </c>
      <c r="AC28">
        <f t="shared" si="19"/>
        <v>1210.9480220713403</v>
      </c>
      <c r="AE28">
        <f t="shared" si="2"/>
        <v>0</v>
      </c>
      <c r="AF28">
        <f t="shared" si="3"/>
        <v>0</v>
      </c>
      <c r="AG28">
        <f t="shared" si="3"/>
        <v>-15.431200360712868</v>
      </c>
      <c r="AH28">
        <f t="shared" si="4"/>
        <v>-1159.3826286883741</v>
      </c>
      <c r="AI28">
        <f t="shared" si="23"/>
        <v>-1174.813829049087</v>
      </c>
      <c r="AJ28">
        <f t="shared" si="6"/>
        <v>104.78320141562972</v>
      </c>
      <c r="AK28">
        <f t="shared" si="20"/>
        <v>92.10118564408792</v>
      </c>
      <c r="AL28">
        <f t="shared" si="24"/>
        <v>-977.92944198936937</v>
      </c>
      <c r="AN28">
        <f t="shared" si="8"/>
        <v>0</v>
      </c>
      <c r="AO28">
        <f t="shared" si="8"/>
        <v>0</v>
      </c>
      <c r="AP28">
        <f t="shared" si="8"/>
        <v>-2.3218998597554936</v>
      </c>
      <c r="AQ28">
        <f t="shared" si="8"/>
        <v>-174.44983540024049</v>
      </c>
      <c r="AR28">
        <f t="shared" si="8"/>
        <v>-176.77173525999598</v>
      </c>
      <c r="AS28">
        <f t="shared" si="8"/>
        <v>15.766505196258295</v>
      </c>
      <c r="AT28">
        <f t="shared" si="8"/>
        <v>13.858269287642333</v>
      </c>
      <c r="AU28">
        <f t="shared" si="8"/>
        <v>-147.14696077609537</v>
      </c>
      <c r="AW28">
        <v>25</v>
      </c>
      <c r="AX28">
        <f>IF(Z28&gt;0, (R28*SUMPRODUCT(K28:$K$98, X28:$X$98)-K28*$AZ$3)/Z28, 0)</f>
        <v>1961.8500080433773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4.1295999999999999E-2</v>
      </c>
      <c r="Q29" s="4">
        <f t="shared" si="22"/>
        <v>25</v>
      </c>
      <c r="R29">
        <f t="shared" si="0"/>
        <v>50000</v>
      </c>
      <c r="S29">
        <f t="shared" si="1"/>
        <v>1881.4760042122716</v>
      </c>
      <c r="U29">
        <f t="shared" si="12"/>
        <v>4.1295999999999999E-2</v>
      </c>
      <c r="V29">
        <f t="shared" si="13"/>
        <v>0.01</v>
      </c>
      <c r="W29">
        <f t="shared" si="14"/>
        <v>0.61724801442851474</v>
      </c>
      <c r="X29">
        <f t="shared" si="15"/>
        <v>2.5489874003839945E-2</v>
      </c>
      <c r="Y29">
        <f t="shared" si="16"/>
        <v>6.1724801442851474E-3</v>
      </c>
      <c r="Z29">
        <f t="shared" si="17"/>
        <v>0.58558566028038961</v>
      </c>
      <c r="AB29">
        <f t="shared" si="18"/>
        <v>1210.9480220713403</v>
      </c>
      <c r="AC29">
        <f t="shared" si="19"/>
        <v>1101.7653682283521</v>
      </c>
      <c r="AE29">
        <f t="shared" si="2"/>
        <v>0</v>
      </c>
      <c r="AF29">
        <f t="shared" si="3"/>
        <v>0</v>
      </c>
      <c r="AG29">
        <f t="shared" si="3"/>
        <v>-14.63964150700974</v>
      </c>
      <c r="AH29">
        <f t="shared" si="4"/>
        <v>-1274.4937001919973</v>
      </c>
      <c r="AI29">
        <f t="shared" si="23"/>
        <v>-1289.1333416990069</v>
      </c>
      <c r="AJ29">
        <f t="shared" si="6"/>
        <v>109.1826538429882</v>
      </c>
      <c r="AK29">
        <f t="shared" si="20"/>
        <v>84.766361544993828</v>
      </c>
      <c r="AL29">
        <f t="shared" si="24"/>
        <v>-1095.184326311025</v>
      </c>
      <c r="AN29">
        <f t="shared" si="8"/>
        <v>0</v>
      </c>
      <c r="AO29">
        <f t="shared" si="8"/>
        <v>0</v>
      </c>
      <c r="AP29">
        <f t="shared" si="8"/>
        <v>-1.9667818612048891</v>
      </c>
      <c r="AQ29">
        <f t="shared" si="8"/>
        <v>-171.22352965796941</v>
      </c>
      <c r="AR29">
        <f t="shared" si="8"/>
        <v>-173.19031151917429</v>
      </c>
      <c r="AS29">
        <f t="shared" si="8"/>
        <v>14.668286995537466</v>
      </c>
      <c r="AT29">
        <f t="shared" si="8"/>
        <v>11.388048146343081</v>
      </c>
      <c r="AU29">
        <f t="shared" si="8"/>
        <v>-147.13397637729375</v>
      </c>
      <c r="AW29">
        <v>26</v>
      </c>
      <c r="AX29">
        <f>IF(Z29&gt;0, (R29*SUMPRODUCT(K29:$K$98, X29:$X$98)-K29*$AZ$3)/Z29, 0)</f>
        <v>1881.4760042122716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4.7109999999999999E-2</v>
      </c>
      <c r="Q30" s="4">
        <f t="shared" si="22"/>
        <v>25</v>
      </c>
      <c r="R30">
        <f t="shared" si="0"/>
        <v>50000</v>
      </c>
      <c r="S30">
        <f t="shared" si="1"/>
        <v>1790.8700332521662</v>
      </c>
      <c r="U30">
        <f t="shared" si="12"/>
        <v>4.7109999999999999E-2</v>
      </c>
      <c r="V30">
        <f t="shared" si="13"/>
        <v>0.01</v>
      </c>
      <c r="W30">
        <f t="shared" si="14"/>
        <v>0.58558566028038961</v>
      </c>
      <c r="X30">
        <f t="shared" si="15"/>
        <v>2.7586940455809155E-2</v>
      </c>
      <c r="Y30">
        <f t="shared" si="16"/>
        <v>5.8558566028038966E-3</v>
      </c>
      <c r="Z30">
        <f t="shared" si="17"/>
        <v>0.55214286322177664</v>
      </c>
      <c r="AB30">
        <f t="shared" si="18"/>
        <v>1101.7653682283521</v>
      </c>
      <c r="AC30">
        <f t="shared" si="19"/>
        <v>988.81610781792938</v>
      </c>
      <c r="AE30">
        <f t="shared" si="2"/>
        <v>0</v>
      </c>
      <c r="AF30">
        <f t="shared" si="3"/>
        <v>0</v>
      </c>
      <c r="AG30">
        <f t="shared" si="3"/>
        <v>-13.803571580544416</v>
      </c>
      <c r="AH30">
        <f t="shared" si="4"/>
        <v>-1379.3470227904577</v>
      </c>
      <c r="AI30">
        <f t="shared" si="23"/>
        <v>-1393.1505943710022</v>
      </c>
      <c r="AJ30">
        <f t="shared" si="6"/>
        <v>112.94926041042277</v>
      </c>
      <c r="AK30">
        <f t="shared" si="20"/>
        <v>77.123575775984662</v>
      </c>
      <c r="AL30">
        <f t="shared" si="24"/>
        <v>-1203.0777581845948</v>
      </c>
      <c r="AN30">
        <f t="shared" si="8"/>
        <v>0</v>
      </c>
      <c r="AO30">
        <f t="shared" si="8"/>
        <v>0</v>
      </c>
      <c r="AP30">
        <f t="shared" si="8"/>
        <v>-1.6557669188495341</v>
      </c>
      <c r="AQ30">
        <f t="shared" si="8"/>
        <v>-165.45552407386128</v>
      </c>
      <c r="AR30">
        <f t="shared" si="8"/>
        <v>-167.11129099271082</v>
      </c>
      <c r="AS30">
        <f t="shared" si="8"/>
        <v>13.548497054174971</v>
      </c>
      <c r="AT30">
        <f t="shared" si="8"/>
        <v>9.2511321934423751</v>
      </c>
      <c r="AU30">
        <f t="shared" si="8"/>
        <v>-144.31166174509349</v>
      </c>
      <c r="AW30">
        <v>27</v>
      </c>
      <c r="AX30">
        <f>IF(Z30&gt;0, (R30*SUMPRODUCT(K30:$K$98, X30:$X$98)-K30*$AZ$3)/Z30, 0)</f>
        <v>1790.8700332521662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5.2900999999999997E-2</v>
      </c>
      <c r="Q31" s="4">
        <f t="shared" si="22"/>
        <v>25</v>
      </c>
      <c r="R31">
        <f t="shared" si="0"/>
        <v>50000</v>
      </c>
      <c r="S31">
        <f t="shared" si="1"/>
        <v>1691.8631440484121</v>
      </c>
      <c r="U31">
        <f t="shared" si="12"/>
        <v>5.2900999999999997E-2</v>
      </c>
      <c r="V31">
        <f t="shared" si="13"/>
        <v>0.01</v>
      </c>
      <c r="W31">
        <f t="shared" si="14"/>
        <v>0.55214286322177664</v>
      </c>
      <c r="X31">
        <f t="shared" si="15"/>
        <v>2.9208909607295205E-2</v>
      </c>
      <c r="Y31">
        <f t="shared" si="16"/>
        <v>5.5214286322177661E-3</v>
      </c>
      <c r="Z31">
        <f t="shared" si="17"/>
        <v>0.51741252498226376</v>
      </c>
      <c r="AB31">
        <f t="shared" si="18"/>
        <v>988.81610781792938</v>
      </c>
      <c r="AC31">
        <f t="shared" si="19"/>
        <v>875.39118128652035</v>
      </c>
      <c r="AE31">
        <f t="shared" si="2"/>
        <v>0</v>
      </c>
      <c r="AF31">
        <f t="shared" si="3"/>
        <v>0</v>
      </c>
      <c r="AG31">
        <f t="shared" si="3"/>
        <v>-12.935313124556593</v>
      </c>
      <c r="AH31">
        <f t="shared" si="4"/>
        <v>-1460.4454803647602</v>
      </c>
      <c r="AI31">
        <f t="shared" si="23"/>
        <v>-1473.3807934893168</v>
      </c>
      <c r="AJ31">
        <f t="shared" si="6"/>
        <v>113.42492653140903</v>
      </c>
      <c r="AK31">
        <f t="shared" si="20"/>
        <v>69.21712754725506</v>
      </c>
      <c r="AL31">
        <f t="shared" si="24"/>
        <v>-1290.7387394106527</v>
      </c>
      <c r="AN31">
        <f t="shared" si="8"/>
        <v>0</v>
      </c>
      <c r="AO31">
        <f t="shared" si="8"/>
        <v>0</v>
      </c>
      <c r="AP31">
        <f t="shared" si="8"/>
        <v>-1.3853727891848031</v>
      </c>
      <c r="AQ31">
        <f t="shared" si="8"/>
        <v>-156.41379602510568</v>
      </c>
      <c r="AR31">
        <f t="shared" si="8"/>
        <v>-157.79916881429048</v>
      </c>
      <c r="AS31">
        <f t="shared" si="8"/>
        <v>12.14781623906657</v>
      </c>
      <c r="AT31">
        <f t="shared" si="8"/>
        <v>7.4131583925447542</v>
      </c>
      <c r="AU31">
        <f t="shared" si="8"/>
        <v>-138.23819418267917</v>
      </c>
      <c r="AW31">
        <v>28</v>
      </c>
      <c r="AX31">
        <f>IF(Z31&gt;0, (R31*SUMPRODUCT(K31:$K$98, X31:$X$98)-K31*$AZ$3)/Z31, 0)</f>
        <v>1691.8631440484121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5.9271999999999998E-2</v>
      </c>
      <c r="Q32" s="4">
        <f t="shared" si="22"/>
        <v>25</v>
      </c>
      <c r="R32">
        <f t="shared" si="0"/>
        <v>50000</v>
      </c>
      <c r="S32">
        <f t="shared" si="1"/>
        <v>1589.4527484368609</v>
      </c>
      <c r="U32">
        <f t="shared" si="12"/>
        <v>5.9271999999999998E-2</v>
      </c>
      <c r="V32">
        <f t="shared" si="13"/>
        <v>0.01</v>
      </c>
      <c r="W32">
        <f t="shared" si="14"/>
        <v>0.51741252498226376</v>
      </c>
      <c r="X32">
        <f t="shared" si="15"/>
        <v>3.0668075180748735E-2</v>
      </c>
      <c r="Y32">
        <f t="shared" si="16"/>
        <v>5.1741252498226373E-3</v>
      </c>
      <c r="Z32">
        <f t="shared" si="17"/>
        <v>0.48157032455169241</v>
      </c>
      <c r="AB32">
        <f t="shared" si="18"/>
        <v>875.39118128652035</v>
      </c>
      <c r="AC32">
        <f t="shared" si="19"/>
        <v>765.43327592431865</v>
      </c>
      <c r="AE32">
        <f t="shared" si="2"/>
        <v>0</v>
      </c>
      <c r="AF32">
        <f t="shared" si="3"/>
        <v>0</v>
      </c>
      <c r="AG32">
        <f t="shared" si="3"/>
        <v>-12.039258113792311</v>
      </c>
      <c r="AH32">
        <f t="shared" si="4"/>
        <v>-1533.4037590374367</v>
      </c>
      <c r="AI32">
        <f t="shared" si="23"/>
        <v>-1545.443017151229</v>
      </c>
      <c r="AJ32">
        <f t="shared" si="6"/>
        <v>109.9579053622017</v>
      </c>
      <c r="AK32">
        <f t="shared" si="20"/>
        <v>61.277382690056427</v>
      </c>
      <c r="AL32">
        <f t="shared" si="24"/>
        <v>-1374.207729098971</v>
      </c>
      <c r="AN32">
        <f t="shared" si="8"/>
        <v>0</v>
      </c>
      <c r="AO32">
        <f t="shared" si="8"/>
        <v>0</v>
      </c>
      <c r="AP32">
        <f t="shared" si="8"/>
        <v>-1.1512546833324941</v>
      </c>
      <c r="AQ32">
        <f t="shared" si="8"/>
        <v>-146.63181421528864</v>
      </c>
      <c r="AR32">
        <f t="shared" si="8"/>
        <v>-147.78306889862114</v>
      </c>
      <c r="AS32">
        <f t="shared" si="8"/>
        <v>10.514730419530041</v>
      </c>
      <c r="AT32">
        <f t="shared" si="8"/>
        <v>5.8596529069732979</v>
      </c>
      <c r="AU32">
        <f t="shared" si="8"/>
        <v>-131.4086855721178</v>
      </c>
      <c r="AW32">
        <v>29</v>
      </c>
      <c r="AX32">
        <f>IF(Z32&gt;0, (R32*SUMPRODUCT(K32:$K$98, X32:$X$98)-K32*$AZ$3)/Z32, 0)</f>
        <v>1589.4527484368609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6.6047999999999996E-2</v>
      </c>
      <c r="Q33" s="4">
        <f t="shared" si="22"/>
        <v>25</v>
      </c>
      <c r="R33">
        <f t="shared" si="0"/>
        <v>50000</v>
      </c>
      <c r="S33">
        <f t="shared" si="1"/>
        <v>1483.9489930849634</v>
      </c>
      <c r="U33">
        <f t="shared" si="12"/>
        <v>6.6047999999999996E-2</v>
      </c>
      <c r="V33">
        <f t="shared" si="13"/>
        <v>0.01</v>
      </c>
      <c r="W33">
        <f t="shared" si="14"/>
        <v>0.48157032455169241</v>
      </c>
      <c r="X33">
        <f t="shared" si="15"/>
        <v>3.1806756795990175E-2</v>
      </c>
      <c r="Y33">
        <f t="shared" si="16"/>
        <v>4.8157032455169238E-3</v>
      </c>
      <c r="Z33">
        <f t="shared" si="17"/>
        <v>0.44494786451018531</v>
      </c>
      <c r="AB33">
        <f t="shared" si="18"/>
        <v>765.43327592431865</v>
      </c>
      <c r="AC33">
        <f t="shared" si="19"/>
        <v>660.27993551519421</v>
      </c>
      <c r="AE33">
        <f t="shared" si="2"/>
        <v>0</v>
      </c>
      <c r="AF33">
        <f t="shared" si="3"/>
        <v>0</v>
      </c>
      <c r="AG33">
        <f t="shared" si="3"/>
        <v>-11.123696612754634</v>
      </c>
      <c r="AH33">
        <f t="shared" si="4"/>
        <v>-1590.3378397995089</v>
      </c>
      <c r="AI33">
        <f t="shared" si="23"/>
        <v>-1601.4615364122635</v>
      </c>
      <c r="AJ33">
        <f t="shared" si="6"/>
        <v>105.15334040912444</v>
      </c>
      <c r="AK33">
        <f t="shared" si="20"/>
        <v>53.580329314702311</v>
      </c>
      <c r="AL33">
        <f t="shared" si="24"/>
        <v>-1442.7278666884367</v>
      </c>
      <c r="AN33">
        <f t="shared" si="8"/>
        <v>0</v>
      </c>
      <c r="AO33">
        <f t="shared" si="8"/>
        <v>0</v>
      </c>
      <c r="AP33">
        <f t="shared" si="8"/>
        <v>-0.94973577426287914</v>
      </c>
      <c r="AQ33">
        <f t="shared" si="8"/>
        <v>-135.78226665132956</v>
      </c>
      <c r="AR33">
        <f t="shared" si="8"/>
        <v>-136.73200242559244</v>
      </c>
      <c r="AS33">
        <f t="shared" si="8"/>
        <v>8.9779407553490405</v>
      </c>
      <c r="AT33">
        <f t="shared" si="8"/>
        <v>4.5746623014341026</v>
      </c>
      <c r="AU33">
        <f t="shared" si="8"/>
        <v>-123.17939936880931</v>
      </c>
      <c r="AW33">
        <v>30</v>
      </c>
      <c r="AX33">
        <f>IF(Z33&gt;0, (R33*SUMPRODUCT(K33:$K$98, X33:$X$98)-K33*$AZ$3)/Z33, 0)</f>
        <v>1483.9489930849634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7.3592000000000005E-2</v>
      </c>
      <c r="Q34" s="4">
        <f t="shared" si="22"/>
        <v>25</v>
      </c>
      <c r="R34">
        <f t="shared" si="0"/>
        <v>50000</v>
      </c>
      <c r="S34">
        <f t="shared" si="1"/>
        <v>1377.1350369047443</v>
      </c>
      <c r="U34">
        <f t="shared" si="12"/>
        <v>7.3592000000000005E-2</v>
      </c>
      <c r="V34">
        <f t="shared" si="13"/>
        <v>0.01</v>
      </c>
      <c r="W34">
        <f t="shared" si="14"/>
        <v>0.44494786451018531</v>
      </c>
      <c r="X34">
        <f t="shared" si="15"/>
        <v>3.274460324503356E-2</v>
      </c>
      <c r="Y34">
        <f t="shared" si="16"/>
        <v>4.4494786451018528E-3</v>
      </c>
      <c r="Z34">
        <f t="shared" si="17"/>
        <v>0.40775378262004985</v>
      </c>
      <c r="AB34">
        <f t="shared" si="18"/>
        <v>660.27993551519421</v>
      </c>
      <c r="AC34">
        <f t="shared" si="19"/>
        <v>561.53202047651143</v>
      </c>
      <c r="AE34">
        <f t="shared" si="2"/>
        <v>0</v>
      </c>
      <c r="AF34">
        <f t="shared" si="3"/>
        <v>0</v>
      </c>
      <c r="AG34">
        <f t="shared" si="3"/>
        <v>-10.193844565501246</v>
      </c>
      <c r="AH34">
        <f t="shared" si="4"/>
        <v>-1637.2301622516779</v>
      </c>
      <c r="AI34">
        <f t="shared" si="23"/>
        <v>-1647.4240068171791</v>
      </c>
      <c r="AJ34">
        <f t="shared" si="6"/>
        <v>98.747915038682777</v>
      </c>
      <c r="AK34">
        <f t="shared" si="20"/>
        <v>46.219595486063596</v>
      </c>
      <c r="AL34">
        <f t="shared" si="24"/>
        <v>-1502.4564962924328</v>
      </c>
      <c r="AN34">
        <f t="shared" si="8"/>
        <v>0</v>
      </c>
      <c r="AO34">
        <f t="shared" si="8"/>
        <v>0</v>
      </c>
      <c r="AP34">
        <f t="shared" si="8"/>
        <v>-0.7770941619827646</v>
      </c>
      <c r="AQ34">
        <f t="shared" si="8"/>
        <v>-124.80884839206036</v>
      </c>
      <c r="AR34">
        <f t="shared" si="8"/>
        <v>-125.58594255404311</v>
      </c>
      <c r="AS34">
        <f t="shared" si="8"/>
        <v>7.5277220278821453</v>
      </c>
      <c r="AT34">
        <f t="shared" si="8"/>
        <v>3.5233986147854188</v>
      </c>
      <c r="AU34">
        <f t="shared" ref="AU34:AU89" si="25">AL34*$K34</f>
        <v>-114.53482191137554</v>
      </c>
      <c r="AW34">
        <v>31</v>
      </c>
      <c r="AX34">
        <f>IF(Z34&gt;0, (R34*SUMPRODUCT(K34:$K$98, X34:$X$98)-K34*$AZ$3)/Z34, 0)</f>
        <v>1377.1350369047443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8.2293000000000005E-2</v>
      </c>
      <c r="Q35" s="4">
        <f t="shared" si="22"/>
        <v>25</v>
      </c>
      <c r="R35">
        <f t="shared" si="0"/>
        <v>50000</v>
      </c>
      <c r="S35">
        <f t="shared" si="1"/>
        <v>1269.2865433742779</v>
      </c>
      <c r="U35">
        <f t="shared" si="12"/>
        <v>8.2293000000000005E-2</v>
      </c>
      <c r="V35">
        <f t="shared" si="13"/>
        <v>0.01</v>
      </c>
      <c r="W35">
        <f t="shared" si="14"/>
        <v>0.40775378262004985</v>
      </c>
      <c r="X35">
        <f t="shared" si="15"/>
        <v>3.3555282033151765E-2</v>
      </c>
      <c r="Y35">
        <f t="shared" si="16"/>
        <v>4.0775378262004986E-3</v>
      </c>
      <c r="Z35">
        <f t="shared" si="17"/>
        <v>0.37012096276069756</v>
      </c>
      <c r="AB35">
        <f t="shared" si="18"/>
        <v>561.53202047651143</v>
      </c>
      <c r="AC35">
        <f t="shared" si="19"/>
        <v>469.78955745288567</v>
      </c>
      <c r="AE35">
        <f t="shared" si="2"/>
        <v>0</v>
      </c>
      <c r="AF35">
        <f t="shared" ref="AF35:AG66" si="26">-$Z35*P35</f>
        <v>0</v>
      </c>
      <c r="AG35">
        <f t="shared" si="26"/>
        <v>-9.2530240690174388</v>
      </c>
      <c r="AH35">
        <f t="shared" si="4"/>
        <v>-1677.7641016575883</v>
      </c>
      <c r="AI35">
        <f t="shared" si="23"/>
        <v>-1687.0171257266056</v>
      </c>
      <c r="AJ35">
        <f t="shared" si="6"/>
        <v>91.74246302362576</v>
      </c>
      <c r="AK35">
        <f t="shared" si="20"/>
        <v>39.307241433355806</v>
      </c>
      <c r="AL35">
        <f t="shared" si="24"/>
        <v>-1555.9674212696241</v>
      </c>
      <c r="AN35">
        <f t="shared" ref="AN35:AT66" si="27">AE35*$K35</f>
        <v>0</v>
      </c>
      <c r="AO35">
        <f t="shared" si="27"/>
        <v>0</v>
      </c>
      <c r="AP35">
        <f t="shared" si="27"/>
        <v>-0.62979804508115111</v>
      </c>
      <c r="AQ35">
        <f t="shared" si="27"/>
        <v>-114.19537477151367</v>
      </c>
      <c r="AR35">
        <f t="shared" si="27"/>
        <v>-114.82517281659482</v>
      </c>
      <c r="AS35">
        <f t="shared" si="27"/>
        <v>6.2443611334240012</v>
      </c>
      <c r="AT35">
        <f t="shared" si="27"/>
        <v>2.67540899360149</v>
      </c>
      <c r="AU35">
        <f t="shared" si="25"/>
        <v>-105.90540268956933</v>
      </c>
      <c r="AW35">
        <v>32</v>
      </c>
      <c r="AX35">
        <f>IF(Z35&gt;0, (R35*SUMPRODUCT(K35:$K$98, X35:$X$98)-K35*$AZ$3)/Z35, 0)</f>
        <v>1269.2865433742779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9.1596999999999998E-2</v>
      </c>
      <c r="Q36" s="4">
        <f t="shared" si="22"/>
        <v>25</v>
      </c>
      <c r="R36">
        <f t="shared" si="0"/>
        <v>50000</v>
      </c>
      <c r="S36">
        <f t="shared" si="1"/>
        <v>1158.1869012111385</v>
      </c>
      <c r="U36">
        <f t="shared" si="12"/>
        <v>9.1596999999999998E-2</v>
      </c>
      <c r="V36">
        <f t="shared" si="13"/>
        <v>0.01</v>
      </c>
      <c r="W36">
        <f t="shared" si="14"/>
        <v>0.37012096276069756</v>
      </c>
      <c r="X36">
        <f t="shared" si="15"/>
        <v>3.3901969825991612E-2</v>
      </c>
      <c r="Y36">
        <f t="shared" si="16"/>
        <v>3.7012096276069755E-3</v>
      </c>
      <c r="Z36">
        <f t="shared" si="17"/>
        <v>0.33251778330709897</v>
      </c>
      <c r="AB36">
        <f t="shared" si="18"/>
        <v>469.78955745288567</v>
      </c>
      <c r="AC36">
        <f t="shared" si="19"/>
        <v>385.11774104604581</v>
      </c>
      <c r="AE36">
        <f t="shared" si="2"/>
        <v>0</v>
      </c>
      <c r="AF36">
        <f t="shared" si="26"/>
        <v>0</v>
      </c>
      <c r="AG36">
        <f t="shared" si="26"/>
        <v>-8.3129445826774742</v>
      </c>
      <c r="AH36">
        <f t="shared" si="4"/>
        <v>-1695.0984912995807</v>
      </c>
      <c r="AI36">
        <f t="shared" si="23"/>
        <v>-1703.4114358822583</v>
      </c>
      <c r="AJ36">
        <f t="shared" si="6"/>
        <v>84.671816406839866</v>
      </c>
      <c r="AK36">
        <f t="shared" si="20"/>
        <v>32.885269021702001</v>
      </c>
      <c r="AL36">
        <f t="shared" si="24"/>
        <v>-1585.8543504537163</v>
      </c>
      <c r="AN36">
        <f t="shared" si="27"/>
        <v>0</v>
      </c>
      <c r="AO36">
        <f t="shared" si="27"/>
        <v>0</v>
      </c>
      <c r="AP36">
        <f t="shared" si="27"/>
        <v>-0.50518969026342975</v>
      </c>
      <c r="AQ36">
        <f t="shared" si="27"/>
        <v>-103.0135920273182</v>
      </c>
      <c r="AR36">
        <f t="shared" si="27"/>
        <v>-103.51878171758163</v>
      </c>
      <c r="AS36">
        <f t="shared" si="27"/>
        <v>5.1456289981469041</v>
      </c>
      <c r="AT36">
        <f t="shared" si="27"/>
        <v>1.99848545916233</v>
      </c>
      <c r="AU36">
        <f t="shared" si="25"/>
        <v>-96.374667260272389</v>
      </c>
      <c r="AW36">
        <v>33</v>
      </c>
      <c r="AX36">
        <f>IF(Z36&gt;0, (R36*SUMPRODUCT(K36:$K$98, X36:$X$98)-K36*$AZ$3)/Z36, 0)</f>
        <v>1158.1869012111385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0.10148</v>
      </c>
      <c r="Q37" s="4">
        <f t="shared" si="22"/>
        <v>25</v>
      </c>
      <c r="R37">
        <f t="shared" si="0"/>
        <v>50000</v>
      </c>
      <c r="S37">
        <f t="shared" si="1"/>
        <v>1044.0542406409672</v>
      </c>
      <c r="U37">
        <f t="shared" si="12"/>
        <v>0.10148</v>
      </c>
      <c r="V37">
        <f t="shared" si="13"/>
        <v>0.01</v>
      </c>
      <c r="W37">
        <f t="shared" si="14"/>
        <v>0.33251778330709897</v>
      </c>
      <c r="X37">
        <f t="shared" si="15"/>
        <v>3.3743904650004403E-2</v>
      </c>
      <c r="Y37">
        <f t="shared" si="16"/>
        <v>3.3251778330709897E-3</v>
      </c>
      <c r="Z37">
        <f t="shared" si="17"/>
        <v>0.29544870082402358</v>
      </c>
      <c r="AB37">
        <f t="shared" si="18"/>
        <v>385.11774104604581</v>
      </c>
      <c r="AC37">
        <f t="shared" si="19"/>
        <v>308.46446898718625</v>
      </c>
      <c r="AE37">
        <f t="shared" si="2"/>
        <v>0</v>
      </c>
      <c r="AF37">
        <f t="shared" si="26"/>
        <v>0</v>
      </c>
      <c r="AG37">
        <f t="shared" si="26"/>
        <v>-7.3862175206005896</v>
      </c>
      <c r="AH37">
        <f t="shared" si="4"/>
        <v>-1687.1952325002201</v>
      </c>
      <c r="AI37">
        <f t="shared" si="23"/>
        <v>-1694.5814500208207</v>
      </c>
      <c r="AJ37">
        <f t="shared" si="6"/>
        <v>76.653272058859557</v>
      </c>
      <c r="AK37">
        <f t="shared" si="20"/>
        <v>26.958241873223209</v>
      </c>
      <c r="AL37">
        <f t="shared" si="24"/>
        <v>-1590.969936088738</v>
      </c>
      <c r="AN37">
        <f t="shared" si="27"/>
        <v>0</v>
      </c>
      <c r="AO37">
        <f t="shared" si="27"/>
        <v>0</v>
      </c>
      <c r="AP37">
        <f t="shared" si="27"/>
        <v>-0.40077780677934161</v>
      </c>
      <c r="AQ37">
        <f t="shared" si="27"/>
        <v>-91.547588871308662</v>
      </c>
      <c r="AR37">
        <f t="shared" si="27"/>
        <v>-91.948366678088007</v>
      </c>
      <c r="AS37">
        <f t="shared" si="27"/>
        <v>4.1592236043045663</v>
      </c>
      <c r="AT37">
        <f t="shared" si="27"/>
        <v>1.4627602047250416</v>
      </c>
      <c r="AU37">
        <f t="shared" si="25"/>
        <v>-86.326382869058392</v>
      </c>
      <c r="AW37">
        <v>34</v>
      </c>
      <c r="AX37">
        <f>IF(Z37&gt;0, (R37*SUMPRODUCT(K37:$K$98, X37:$X$98)-K37*$AZ$3)/Z37, 0)</f>
        <v>1044.0542406409672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0.112611</v>
      </c>
      <c r="Q38" s="4">
        <f t="shared" si="22"/>
        <v>25</v>
      </c>
      <c r="R38">
        <f t="shared" si="0"/>
        <v>50000</v>
      </c>
      <c r="S38">
        <f t="shared" si="1"/>
        <v>927.58926404394606</v>
      </c>
      <c r="U38">
        <f t="shared" si="12"/>
        <v>0.112611</v>
      </c>
      <c r="V38">
        <f t="shared" si="13"/>
        <v>0.01</v>
      </c>
      <c r="W38">
        <f t="shared" si="14"/>
        <v>0.29544870082402358</v>
      </c>
      <c r="X38">
        <f t="shared" si="15"/>
        <v>3.3270773648494123E-2</v>
      </c>
      <c r="Y38">
        <f t="shared" si="16"/>
        <v>2.9544870082402357E-3</v>
      </c>
      <c r="Z38">
        <f t="shared" si="17"/>
        <v>0.25922344016728921</v>
      </c>
      <c r="AB38">
        <f t="shared" si="18"/>
        <v>308.46446898718625</v>
      </c>
      <c r="AC38">
        <f t="shared" si="19"/>
        <v>240.45288008771567</v>
      </c>
      <c r="AE38">
        <f t="shared" si="2"/>
        <v>0</v>
      </c>
      <c r="AF38">
        <f t="shared" si="26"/>
        <v>0</v>
      </c>
      <c r="AG38">
        <f t="shared" si="26"/>
        <v>-6.4805860041822303</v>
      </c>
      <c r="AH38">
        <f t="shared" si="4"/>
        <v>-1663.5386824247062</v>
      </c>
      <c r="AI38">
        <f t="shared" si="23"/>
        <v>-1670.0192684288884</v>
      </c>
      <c r="AJ38">
        <f t="shared" si="6"/>
        <v>68.011588899470581</v>
      </c>
      <c r="AK38">
        <f t="shared" si="20"/>
        <v>21.59251282910304</v>
      </c>
      <c r="AL38">
        <f t="shared" si="24"/>
        <v>-1580.4151667003148</v>
      </c>
      <c r="AN38">
        <f t="shared" si="27"/>
        <v>0</v>
      </c>
      <c r="AO38">
        <f t="shared" si="27"/>
        <v>0</v>
      </c>
      <c r="AP38">
        <f t="shared" si="27"/>
        <v>-0.31396253492171405</v>
      </c>
      <c r="AQ38">
        <f t="shared" si="27"/>
        <v>-80.592838570050787</v>
      </c>
      <c r="AR38">
        <f t="shared" si="27"/>
        <v>-80.906801104972502</v>
      </c>
      <c r="AS38">
        <f t="shared" si="27"/>
        <v>3.2949321004537437</v>
      </c>
      <c r="AT38">
        <f t="shared" si="27"/>
        <v>1.0460844218068945</v>
      </c>
      <c r="AU38">
        <f t="shared" si="25"/>
        <v>-76.565784582711871</v>
      </c>
      <c r="AW38">
        <v>35</v>
      </c>
      <c r="AX38">
        <f>IF(Z38&gt;0, (R38*SUMPRODUCT(K38:$K$98, X38:$X$98)-K38*$AZ$3)/Z38, 0)</f>
        <v>927.58926404394606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0.125163</v>
      </c>
      <c r="Q39" s="4">
        <f t="shared" si="22"/>
        <v>25</v>
      </c>
      <c r="R39">
        <f t="shared" si="0"/>
        <v>50000</v>
      </c>
      <c r="S39">
        <f t="shared" si="1"/>
        <v>806.80465861263792</v>
      </c>
      <c r="U39">
        <f t="shared" si="12"/>
        <v>0.125163</v>
      </c>
      <c r="V39">
        <f t="shared" si="13"/>
        <v>0.01</v>
      </c>
      <c r="W39">
        <f t="shared" si="14"/>
        <v>0.25922344016728921</v>
      </c>
      <c r="X39">
        <f t="shared" si="15"/>
        <v>3.2445183441658421E-2</v>
      </c>
      <c r="Y39">
        <f t="shared" si="16"/>
        <v>2.5922344016728921E-3</v>
      </c>
      <c r="Z39">
        <f t="shared" si="17"/>
        <v>0.2241860223239579</v>
      </c>
      <c r="AB39">
        <f t="shared" si="18"/>
        <v>240.45288008771567</v>
      </c>
      <c r="AC39">
        <f t="shared" si="19"/>
        <v>180.87432720680607</v>
      </c>
      <c r="AE39">
        <f t="shared" si="2"/>
        <v>0</v>
      </c>
      <c r="AF39">
        <f t="shared" si="26"/>
        <v>0</v>
      </c>
      <c r="AG39">
        <f t="shared" si="26"/>
        <v>-5.6046505580989479</v>
      </c>
      <c r="AH39">
        <f t="shared" si="4"/>
        <v>-1622.2591720829209</v>
      </c>
      <c r="AI39">
        <f t="shared" si="23"/>
        <v>-1627.8638226410199</v>
      </c>
      <c r="AJ39">
        <f t="shared" si="6"/>
        <v>59.578552880909598</v>
      </c>
      <c r="AK39">
        <f t="shared" si="20"/>
        <v>16.831701606140097</v>
      </c>
      <c r="AL39">
        <f t="shared" si="24"/>
        <v>-1551.4535681539701</v>
      </c>
      <c r="AN39">
        <f t="shared" si="27"/>
        <v>0</v>
      </c>
      <c r="AO39">
        <f t="shared" si="27"/>
        <v>0</v>
      </c>
      <c r="AP39">
        <f t="shared" si="27"/>
        <v>-0.24243430072686642</v>
      </c>
      <c r="AQ39">
        <f t="shared" si="27"/>
        <v>-70.172308497154447</v>
      </c>
      <c r="AR39">
        <f t="shared" si="27"/>
        <v>-70.414742797881317</v>
      </c>
      <c r="AS39">
        <f t="shared" si="27"/>
        <v>2.5771249529785494</v>
      </c>
      <c r="AT39">
        <f t="shared" si="27"/>
        <v>0.72807069176351102</v>
      </c>
      <c r="AU39">
        <f t="shared" si="25"/>
        <v>-67.109547153139246</v>
      </c>
      <c r="AW39">
        <v>36</v>
      </c>
      <c r="AX39">
        <f>IF(Z39&gt;0, (R39*SUMPRODUCT(K39:$K$98, X39:$X$98)-K39*$AZ$3)/Z39, 0)</f>
        <v>806.80465861263792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0.13952899999999999</v>
      </c>
      <c r="Q40" s="4">
        <f t="shared" si="22"/>
        <v>25</v>
      </c>
      <c r="R40">
        <f t="shared" si="0"/>
        <v>50000</v>
      </c>
      <c r="S40">
        <f t="shared" si="1"/>
        <v>679.02157881719302</v>
      </c>
      <c r="U40">
        <f t="shared" si="12"/>
        <v>0.13952899999999999</v>
      </c>
      <c r="V40">
        <f t="shared" si="13"/>
        <v>0.01</v>
      </c>
      <c r="W40">
        <f t="shared" si="14"/>
        <v>0.2241860223239579</v>
      </c>
      <c r="X40">
        <f t="shared" si="15"/>
        <v>3.128045150883952E-2</v>
      </c>
      <c r="Y40">
        <f t="shared" si="16"/>
        <v>2.2418602232395792E-3</v>
      </c>
      <c r="Z40">
        <f t="shared" si="17"/>
        <v>0.19066371059187881</v>
      </c>
      <c r="AB40">
        <f t="shared" si="18"/>
        <v>180.87432720680607</v>
      </c>
      <c r="AC40">
        <f t="shared" si="19"/>
        <v>129.46477378924192</v>
      </c>
      <c r="AE40">
        <f t="shared" si="2"/>
        <v>0</v>
      </c>
      <c r="AF40">
        <f t="shared" si="26"/>
        <v>0</v>
      </c>
      <c r="AG40">
        <f t="shared" si="26"/>
        <v>-4.7665927647969699</v>
      </c>
      <c r="AH40">
        <f t="shared" si="4"/>
        <v>-1564.022575441976</v>
      </c>
      <c r="AI40">
        <f t="shared" si="23"/>
        <v>-1568.789168206773</v>
      </c>
      <c r="AJ40">
        <f t="shared" si="6"/>
        <v>51.409553417564155</v>
      </c>
      <c r="AK40">
        <f t="shared" si="20"/>
        <v>12.661202904476426</v>
      </c>
      <c r="AL40">
        <f t="shared" si="24"/>
        <v>-1504.7184118847324</v>
      </c>
      <c r="AN40">
        <f t="shared" si="27"/>
        <v>0</v>
      </c>
      <c r="AO40">
        <f t="shared" si="27"/>
        <v>0</v>
      </c>
      <c r="AP40">
        <f t="shared" si="27"/>
        <v>-0.18409226979774893</v>
      </c>
      <c r="AQ40">
        <f t="shared" si="27"/>
        <v>-60.404670618069531</v>
      </c>
      <c r="AR40">
        <f t="shared" si="27"/>
        <v>-60.588762887867283</v>
      </c>
      <c r="AS40">
        <f t="shared" si="27"/>
        <v>1.9855065966247114</v>
      </c>
      <c r="AT40">
        <f t="shared" si="27"/>
        <v>0.48899280808483259</v>
      </c>
      <c r="AU40">
        <f t="shared" si="25"/>
        <v>-58.114263483157735</v>
      </c>
      <c r="AW40">
        <v>37</v>
      </c>
      <c r="AX40">
        <f>IF(Z40&gt;0, (R40*SUMPRODUCT(K40:$K$98, X40:$X$98)-K40*$AZ$3)/Z40, 0)</f>
        <v>679.02157881719302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0.15610499999999999</v>
      </c>
      <c r="Q41" s="4">
        <f t="shared" si="22"/>
        <v>25</v>
      </c>
      <c r="R41">
        <f t="shared" si="0"/>
        <v>50000</v>
      </c>
      <c r="S41">
        <f t="shared" si="1"/>
        <v>539.72366793626963</v>
      </c>
      <c r="U41">
        <f t="shared" si="12"/>
        <v>0.15610499999999999</v>
      </c>
      <c r="V41">
        <f t="shared" si="13"/>
        <v>0.01</v>
      </c>
      <c r="W41">
        <f t="shared" si="14"/>
        <v>0.19066371059187881</v>
      </c>
      <c r="X41">
        <f t="shared" si="15"/>
        <v>2.9763558541945241E-2</v>
      </c>
      <c r="Y41">
        <f t="shared" si="16"/>
        <v>1.9066371059187882E-3</v>
      </c>
      <c r="Z41">
        <f t="shared" si="17"/>
        <v>0.15899351494401479</v>
      </c>
      <c r="AB41">
        <f t="shared" si="18"/>
        <v>129.46477378924192</v>
      </c>
      <c r="AC41">
        <f t="shared" si="19"/>
        <v>85.81256306366376</v>
      </c>
      <c r="AE41">
        <f t="shared" si="2"/>
        <v>0</v>
      </c>
      <c r="AF41">
        <f t="shared" si="26"/>
        <v>0</v>
      </c>
      <c r="AG41">
        <f t="shared" si="26"/>
        <v>-3.9748378736003698</v>
      </c>
      <c r="AH41">
        <f t="shared" si="4"/>
        <v>-1488.177927097262</v>
      </c>
      <c r="AI41">
        <f t="shared" si="23"/>
        <v>-1492.1527649708623</v>
      </c>
      <c r="AJ41">
        <f t="shared" si="6"/>
        <v>43.652210725578158</v>
      </c>
      <c r="AK41">
        <f t="shared" si="20"/>
        <v>9.0625341652469356</v>
      </c>
      <c r="AL41">
        <f t="shared" si="24"/>
        <v>-1439.4380200800372</v>
      </c>
      <c r="AN41">
        <f t="shared" si="27"/>
        <v>0</v>
      </c>
      <c r="AO41">
        <f t="shared" si="27"/>
        <v>0</v>
      </c>
      <c r="AP41">
        <f t="shared" si="27"/>
        <v>-0.13706573510981593</v>
      </c>
      <c r="AQ41">
        <f t="shared" si="27"/>
        <v>-51.317363887102843</v>
      </c>
      <c r="AR41">
        <f t="shared" si="27"/>
        <v>-51.454429622212658</v>
      </c>
      <c r="AS41">
        <f t="shared" si="27"/>
        <v>1.505274565286965</v>
      </c>
      <c r="AT41">
        <f t="shared" si="27"/>
        <v>0.31250655921527032</v>
      </c>
      <c r="AU41">
        <f t="shared" si="25"/>
        <v>-49.636648497710418</v>
      </c>
      <c r="AW41">
        <v>38</v>
      </c>
      <c r="AX41">
        <f>IF(Z41&gt;0, (R41*SUMPRODUCT(K41:$K$98, X41:$X$98)-K41*$AZ$3)/Z41, 0)</f>
        <v>539.72366793626963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0.17521600000000001</v>
      </c>
      <c r="Q42" s="4">
        <f t="shared" si="22"/>
        <v>25</v>
      </c>
      <c r="R42">
        <f t="shared" si="0"/>
        <v>50000</v>
      </c>
      <c r="S42">
        <f t="shared" si="1"/>
        <v>381.74078979375122</v>
      </c>
      <c r="U42">
        <f t="shared" si="12"/>
        <v>0.17521600000000001</v>
      </c>
      <c r="V42">
        <f t="shared" si="13"/>
        <v>0.01</v>
      </c>
      <c r="W42">
        <f t="shared" si="14"/>
        <v>0.15899351494401479</v>
      </c>
      <c r="X42">
        <f t="shared" si="15"/>
        <v>2.7858207714430497E-2</v>
      </c>
      <c r="Y42">
        <f t="shared" si="16"/>
        <v>1.589935149440148E-3</v>
      </c>
      <c r="Z42">
        <f t="shared" si="17"/>
        <v>0.12954537208014413</v>
      </c>
      <c r="AB42">
        <f t="shared" si="18"/>
        <v>85.81256306366376</v>
      </c>
      <c r="AC42">
        <f t="shared" si="19"/>
        <v>49.452752651999589</v>
      </c>
      <c r="AE42">
        <f t="shared" si="2"/>
        <v>0</v>
      </c>
      <c r="AF42">
        <f t="shared" si="26"/>
        <v>0</v>
      </c>
      <c r="AG42">
        <f t="shared" si="26"/>
        <v>-3.2386343020036032</v>
      </c>
      <c r="AH42">
        <f t="shared" si="4"/>
        <v>-1392.9103857215248</v>
      </c>
      <c r="AI42">
        <f t="shared" si="23"/>
        <v>-1396.1490200235285</v>
      </c>
      <c r="AJ42">
        <f t="shared" si="6"/>
        <v>36.359810411664171</v>
      </c>
      <c r="AK42">
        <f t="shared" si="20"/>
        <v>6.0068794144564635</v>
      </c>
      <c r="AL42">
        <f t="shared" si="24"/>
        <v>-1353.7823301974079</v>
      </c>
      <c r="AN42">
        <f t="shared" si="27"/>
        <v>0</v>
      </c>
      <c r="AO42">
        <f t="shared" si="27"/>
        <v>0</v>
      </c>
      <c r="AP42">
        <f t="shared" si="27"/>
        <v>-9.9713364210460925E-2</v>
      </c>
      <c r="AQ42">
        <f t="shared" si="27"/>
        <v>-42.885910433931258</v>
      </c>
      <c r="AR42">
        <f t="shared" si="27"/>
        <v>-42.985623798141724</v>
      </c>
      <c r="AS42">
        <f t="shared" si="27"/>
        <v>1.1194715673698019</v>
      </c>
      <c r="AT42">
        <f t="shared" si="27"/>
        <v>0.18494405325462743</v>
      </c>
      <c r="AU42">
        <f t="shared" si="25"/>
        <v>-41.681208177517291</v>
      </c>
      <c r="AW42">
        <v>39</v>
      </c>
      <c r="AX42">
        <f>IF(Z42&gt;0, (R42*SUMPRODUCT(K42:$K$98, X42:$X$98)-K42*$AZ$3)/Z42, 0)</f>
        <v>381.74078979375122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0.19798199999999999</v>
      </c>
      <c r="Q43" s="4">
        <f t="shared" si="22"/>
        <v>25</v>
      </c>
      <c r="R43">
        <f t="shared" si="0"/>
        <v>50000</v>
      </c>
      <c r="S43">
        <f t="shared" si="1"/>
        <v>194.16530800975471</v>
      </c>
      <c r="U43">
        <f t="shared" si="12"/>
        <v>0.19798199999999999</v>
      </c>
      <c r="V43">
        <f t="shared" si="13"/>
        <v>0.01</v>
      </c>
      <c r="W43">
        <f t="shared" si="14"/>
        <v>0.12954537208014413</v>
      </c>
      <c r="X43">
        <f t="shared" si="15"/>
        <v>2.5647651855171094E-2</v>
      </c>
      <c r="Y43">
        <f t="shared" si="16"/>
        <v>1.2954537208014413E-3</v>
      </c>
      <c r="Z43">
        <f t="shared" si="17"/>
        <v>0.10260226650417159</v>
      </c>
      <c r="AB43">
        <f t="shared" si="18"/>
        <v>49.452752651999589</v>
      </c>
      <c r="AC43">
        <f t="shared" si="19"/>
        <v>19.921800678281414</v>
      </c>
      <c r="AE43">
        <f t="shared" si="2"/>
        <v>0</v>
      </c>
      <c r="AF43">
        <f t="shared" si="26"/>
        <v>0</v>
      </c>
      <c r="AG43">
        <f t="shared" si="26"/>
        <v>-2.5650566626042899</v>
      </c>
      <c r="AH43">
        <f t="shared" si="4"/>
        <v>-1282.3825927585547</v>
      </c>
      <c r="AI43">
        <f t="shared" si="23"/>
        <v>-1284.947649421159</v>
      </c>
      <c r="AJ43">
        <f t="shared" si="6"/>
        <v>29.530951973718174</v>
      </c>
      <c r="AK43">
        <f t="shared" si="20"/>
        <v>3.4616926856399717</v>
      </c>
      <c r="AL43">
        <f t="shared" si="24"/>
        <v>-1251.9550047618009</v>
      </c>
      <c r="AN43">
        <f t="shared" si="27"/>
        <v>0</v>
      </c>
      <c r="AO43">
        <f t="shared" si="27"/>
        <v>0</v>
      </c>
      <c r="AP43">
        <f t="shared" si="27"/>
        <v>-7.0513195799322179E-2</v>
      </c>
      <c r="AQ43">
        <f t="shared" si="27"/>
        <v>-35.252591559134771</v>
      </c>
      <c r="AR43">
        <f t="shared" si="27"/>
        <v>-35.323104754934093</v>
      </c>
      <c r="AS43">
        <f t="shared" si="27"/>
        <v>0.81180343070823158</v>
      </c>
      <c r="AT43">
        <f t="shared" si="27"/>
        <v>9.5161646016733312E-2</v>
      </c>
      <c r="AU43">
        <f t="shared" si="25"/>
        <v>-34.416139678209127</v>
      </c>
      <c r="AW43">
        <v>40</v>
      </c>
      <c r="AX43">
        <f>IF(Z43&gt;0, (R43*SUMPRODUCT(K43:$K$98, X43:$X$98)-K43*$AZ$3)/Z43, 0)</f>
        <v>194.16530800975471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0.22423799999999999</v>
      </c>
      <c r="Q44" s="4">
        <f t="shared" si="22"/>
        <v>25</v>
      </c>
      <c r="R44">
        <f t="shared" si="0"/>
        <v>50000</v>
      </c>
      <c r="S44">
        <f t="shared" si="1"/>
        <v>-43.359651191876871</v>
      </c>
      <c r="U44">
        <f t="shared" si="12"/>
        <v>0.22423799999999999</v>
      </c>
      <c r="V44">
        <f t="shared" si="13"/>
        <v>0.01</v>
      </c>
      <c r="W44">
        <f t="shared" si="14"/>
        <v>0.10260226650417159</v>
      </c>
      <c r="X44">
        <f t="shared" si="15"/>
        <v>2.3007327036362428E-2</v>
      </c>
      <c r="Y44">
        <f t="shared" si="16"/>
        <v>1.0260226650417158E-3</v>
      </c>
      <c r="Z44">
        <f t="shared" si="17"/>
        <v>7.8568916802767438E-2</v>
      </c>
      <c r="AB44">
        <f t="shared" si="18"/>
        <v>19.921800678281414</v>
      </c>
      <c r="AC44">
        <f t="shared" si="19"/>
        <v>-3.4067208270915899</v>
      </c>
      <c r="AE44">
        <f t="shared" si="2"/>
        <v>0</v>
      </c>
      <c r="AF44">
        <f t="shared" si="26"/>
        <v>0</v>
      </c>
      <c r="AG44">
        <f t="shared" si="26"/>
        <v>-1.9642229200691859</v>
      </c>
      <c r="AH44">
        <f t="shared" si="4"/>
        <v>-1150.3663518181213</v>
      </c>
      <c r="AI44">
        <f t="shared" si="23"/>
        <v>-1152.3305747381905</v>
      </c>
      <c r="AJ44">
        <f t="shared" si="6"/>
        <v>23.328521505373004</v>
      </c>
      <c r="AK44">
        <f t="shared" si="20"/>
        <v>1.3945260474796992</v>
      </c>
      <c r="AL44">
        <f t="shared" si="24"/>
        <v>-1127.6075271853379</v>
      </c>
      <c r="AN44">
        <f t="shared" si="27"/>
        <v>0</v>
      </c>
      <c r="AO44">
        <f t="shared" si="27"/>
        <v>0</v>
      </c>
      <c r="AP44">
        <f t="shared" si="27"/>
        <v>-4.8211005215786189E-2</v>
      </c>
      <c r="AQ44">
        <f t="shared" si="27"/>
        <v>-28.235246427943576</v>
      </c>
      <c r="AR44">
        <f t="shared" si="27"/>
        <v>-28.283457433159363</v>
      </c>
      <c r="AS44">
        <f t="shared" si="27"/>
        <v>0.57258850840234732</v>
      </c>
      <c r="AT44">
        <f t="shared" si="27"/>
        <v>3.4228040952818832E-2</v>
      </c>
      <c r="AU44">
        <f t="shared" si="25"/>
        <v>-27.676640883804197</v>
      </c>
      <c r="AW44">
        <v>41</v>
      </c>
      <c r="AX44">
        <f>IF(Z44&gt;0, (R44*SUMPRODUCT(K44:$K$98, X44:$X$98)-K44*$AZ$3)/Z44, 0)</f>
        <v>-43.359651191876871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0.25439000000000001</v>
      </c>
      <c r="Q45" s="4">
        <f t="shared" si="22"/>
        <v>25</v>
      </c>
      <c r="R45">
        <f t="shared" si="0"/>
        <v>50000</v>
      </c>
      <c r="S45">
        <f t="shared" si="1"/>
        <v>-363.26816304075641</v>
      </c>
      <c r="U45">
        <f t="shared" si="12"/>
        <v>0.25439000000000001</v>
      </c>
      <c r="V45">
        <f t="shared" si="13"/>
        <v>0.01</v>
      </c>
      <c r="W45">
        <f t="shared" si="14"/>
        <v>7.8568916802767438E-2</v>
      </c>
      <c r="X45">
        <f t="shared" si="15"/>
        <v>1.998714674545601E-2</v>
      </c>
      <c r="Y45">
        <f t="shared" si="16"/>
        <v>7.8568916802767435E-4</v>
      </c>
      <c r="Z45">
        <f t="shared" si="17"/>
        <v>5.779608088928375E-2</v>
      </c>
      <c r="AB45">
        <f t="shared" si="18"/>
        <v>-3.4067208270915899</v>
      </c>
      <c r="AC45">
        <f t="shared" si="19"/>
        <v>-20.995476135605074</v>
      </c>
      <c r="AE45">
        <f t="shared" si="2"/>
        <v>0</v>
      </c>
      <c r="AF45">
        <f t="shared" si="26"/>
        <v>0</v>
      </c>
      <c r="AG45">
        <f t="shared" si="26"/>
        <v>-1.4449020222320939</v>
      </c>
      <c r="AH45">
        <f t="shared" si="4"/>
        <v>-999.35733727280046</v>
      </c>
      <c r="AI45">
        <f t="shared" si="23"/>
        <v>-1000.8022392950326</v>
      </c>
      <c r="AJ45">
        <f t="shared" si="6"/>
        <v>17.588755308513484</v>
      </c>
      <c r="AK45">
        <f t="shared" si="20"/>
        <v>-0.2384704578964113</v>
      </c>
      <c r="AL45">
        <f t="shared" si="24"/>
        <v>-983.45195444441549</v>
      </c>
      <c r="AN45">
        <f t="shared" si="27"/>
        <v>0</v>
      </c>
      <c r="AO45">
        <f t="shared" si="27"/>
        <v>0</v>
      </c>
      <c r="AP45">
        <f t="shared" si="27"/>
        <v>-3.1664729952486141E-2</v>
      </c>
      <c r="AQ45">
        <f t="shared" si="27"/>
        <v>-21.900710030078301</v>
      </c>
      <c r="AR45">
        <f t="shared" si="27"/>
        <v>-21.93237476003079</v>
      </c>
      <c r="AS45">
        <f t="shared" si="27"/>
        <v>0.38545394668634148</v>
      </c>
      <c r="AT45">
        <f t="shared" si="27"/>
        <v>-5.2260309244156148E-3</v>
      </c>
      <c r="AU45">
        <f t="shared" si="25"/>
        <v>-21.552146844268862</v>
      </c>
      <c r="AW45">
        <v>42</v>
      </c>
      <c r="AX45">
        <f>IF(Z45&gt;0, (R45*SUMPRODUCT(K45:$K$98, X45:$X$98)-K45*$AZ$3)/Z45, 0)</f>
        <v>-363.26816304075641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0.28921999999999998</v>
      </c>
      <c r="Q46" s="4">
        <f t="shared" si="22"/>
        <v>25</v>
      </c>
      <c r="R46">
        <f t="shared" si="0"/>
        <v>50000</v>
      </c>
      <c r="S46">
        <f t="shared" si="1"/>
        <v>-824.40650417424342</v>
      </c>
      <c r="U46">
        <f t="shared" si="12"/>
        <v>0.28921999999999998</v>
      </c>
      <c r="V46">
        <f t="shared" si="13"/>
        <v>0.01</v>
      </c>
      <c r="W46">
        <f t="shared" si="14"/>
        <v>5.779608088928375E-2</v>
      </c>
      <c r="X46">
        <f t="shared" si="15"/>
        <v>1.6715782514798647E-2</v>
      </c>
      <c r="Y46">
        <f t="shared" si="16"/>
        <v>5.7796080889283756E-4</v>
      </c>
      <c r="Z46">
        <f t="shared" si="17"/>
        <v>4.0502337565592267E-2</v>
      </c>
      <c r="AB46">
        <f t="shared" si="18"/>
        <v>-20.995476135605074</v>
      </c>
      <c r="AC46">
        <f t="shared" si="19"/>
        <v>-33.390390523335057</v>
      </c>
      <c r="AE46">
        <f t="shared" si="2"/>
        <v>0</v>
      </c>
      <c r="AF46">
        <f t="shared" si="26"/>
        <v>0</v>
      </c>
      <c r="AG46">
        <f t="shared" si="26"/>
        <v>-1.0125584391398066</v>
      </c>
      <c r="AH46">
        <f t="shared" si="4"/>
        <v>-835.78912573993239</v>
      </c>
      <c r="AI46">
        <f t="shared" si="23"/>
        <v>-836.80168417907214</v>
      </c>
      <c r="AJ46">
        <f t="shared" si="6"/>
        <v>12.394914387729983</v>
      </c>
      <c r="AK46">
        <f t="shared" si="20"/>
        <v>-1.4696833294923553</v>
      </c>
      <c r="AL46">
        <f t="shared" si="24"/>
        <v>-825.87645312083453</v>
      </c>
      <c r="AN46">
        <f t="shared" si="27"/>
        <v>0</v>
      </c>
      <c r="AO46">
        <f t="shared" si="27"/>
        <v>0</v>
      </c>
      <c r="AP46">
        <f t="shared" si="27"/>
        <v>-1.9812508442949312E-2</v>
      </c>
      <c r="AQ46">
        <f t="shared" si="27"/>
        <v>-16.353702137246501</v>
      </c>
      <c r="AR46">
        <f t="shared" si="27"/>
        <v>-16.37351464568945</v>
      </c>
      <c r="AS46">
        <f t="shared" si="27"/>
        <v>0.24252856572422199</v>
      </c>
      <c r="AT46">
        <f t="shared" si="27"/>
        <v>-2.8756970707553141E-2</v>
      </c>
      <c r="AU46">
        <f t="shared" si="25"/>
        <v>-16.15974305067278</v>
      </c>
      <c r="AW46">
        <v>43</v>
      </c>
      <c r="AX46">
        <f>IF(Z46&gt;0, (R46*SUMPRODUCT(K46:$K$98, X46:$X$98)-K46*$AZ$3)/Z46, 0)</f>
        <v>-824.40650417424342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0.32816400000000001</v>
      </c>
      <c r="Q47" s="4">
        <f t="shared" si="22"/>
        <v>25</v>
      </c>
      <c r="R47">
        <f t="shared" si="0"/>
        <v>50000</v>
      </c>
      <c r="S47">
        <f t="shared" si="1"/>
        <v>-1539.0927854087863</v>
      </c>
      <c r="U47">
        <f t="shared" si="12"/>
        <v>0.32816400000000001</v>
      </c>
      <c r="V47">
        <f t="shared" si="13"/>
        <v>0.01</v>
      </c>
      <c r="W47">
        <f t="shared" si="14"/>
        <v>4.0502337565592267E-2</v>
      </c>
      <c r="X47">
        <f t="shared" si="15"/>
        <v>1.3291409104875021E-2</v>
      </c>
      <c r="Y47">
        <f t="shared" si="16"/>
        <v>4.0502337565592267E-4</v>
      </c>
      <c r="Z47">
        <f t="shared" si="17"/>
        <v>2.680590508506132E-2</v>
      </c>
      <c r="AB47">
        <f t="shared" si="18"/>
        <v>-33.390390523335057</v>
      </c>
      <c r="AC47">
        <f t="shared" si="19"/>
        <v>-41.256775122770577</v>
      </c>
      <c r="AE47">
        <f t="shared" si="2"/>
        <v>0</v>
      </c>
      <c r="AF47">
        <f t="shared" si="26"/>
        <v>0</v>
      </c>
      <c r="AG47">
        <f t="shared" si="26"/>
        <v>-0.67014762712653297</v>
      </c>
      <c r="AH47">
        <f t="shared" si="4"/>
        <v>-664.57045524375098</v>
      </c>
      <c r="AI47">
        <f t="shared" si="23"/>
        <v>-665.24060287087752</v>
      </c>
      <c r="AJ47">
        <f t="shared" si="6"/>
        <v>7.8663845994355199</v>
      </c>
      <c r="AK47">
        <f t="shared" si="20"/>
        <v>-2.3373273366334542</v>
      </c>
      <c r="AL47">
        <f t="shared" si="24"/>
        <v>-659.71154560807554</v>
      </c>
      <c r="AN47">
        <f t="shared" si="27"/>
        <v>0</v>
      </c>
      <c r="AO47">
        <f t="shared" si="27"/>
        <v>0</v>
      </c>
      <c r="AP47">
        <f t="shared" si="27"/>
        <v>-1.1707706551649821E-2</v>
      </c>
      <c r="AQ47">
        <f t="shared" si="27"/>
        <v>-11.610271465485747</v>
      </c>
      <c r="AR47">
        <f t="shared" si="27"/>
        <v>-11.621979172037397</v>
      </c>
      <c r="AS47">
        <f t="shared" si="27"/>
        <v>0.1374284094797209</v>
      </c>
      <c r="AT47">
        <f t="shared" si="27"/>
        <v>-4.0833902060936317E-2</v>
      </c>
      <c r="AU47">
        <f t="shared" si="25"/>
        <v>-11.525384664618613</v>
      </c>
      <c r="AW47">
        <v>44</v>
      </c>
      <c r="AX47">
        <f>IF(Z47&gt;0, (R47*SUMPRODUCT(K47:$K$98, X47:$X$98)-K47*$AZ$3)/Z47, 0)</f>
        <v>-1539.0927854087863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0.37150699999999998</v>
      </c>
      <c r="Q48" s="4">
        <f t="shared" si="22"/>
        <v>25</v>
      </c>
      <c r="R48">
        <f t="shared" si="0"/>
        <v>50000</v>
      </c>
      <c r="S48">
        <f t="shared" si="1"/>
        <v>-2731.6702789115257</v>
      </c>
      <c r="U48">
        <f t="shared" si="12"/>
        <v>0.37150699999999998</v>
      </c>
      <c r="V48">
        <f t="shared" si="13"/>
        <v>0.01</v>
      </c>
      <c r="W48">
        <f t="shared" si="14"/>
        <v>2.680590508506132E-2</v>
      </c>
      <c r="X48">
        <f t="shared" si="15"/>
        <v>9.9585813804358748E-3</v>
      </c>
      <c r="Y48">
        <f t="shared" si="16"/>
        <v>2.6805905085061323E-4</v>
      </c>
      <c r="Z48">
        <f t="shared" si="17"/>
        <v>1.6579264653774833E-2</v>
      </c>
      <c r="AB48">
        <f t="shared" si="18"/>
        <v>-41.256775122770577</v>
      </c>
      <c r="AC48">
        <f t="shared" si="19"/>
        <v>-45.2890845009251</v>
      </c>
      <c r="AE48">
        <f t="shared" si="2"/>
        <v>0</v>
      </c>
      <c r="AF48">
        <f t="shared" si="26"/>
        <v>0</v>
      </c>
      <c r="AG48">
        <f t="shared" si="26"/>
        <v>-0.41448161634437081</v>
      </c>
      <c r="AH48">
        <f t="shared" si="4"/>
        <v>-497.92906902179374</v>
      </c>
      <c r="AI48">
        <f t="shared" si="23"/>
        <v>-498.34355063813808</v>
      </c>
      <c r="AJ48">
        <f t="shared" si="6"/>
        <v>4.0323093781545225</v>
      </c>
      <c r="AK48">
        <f t="shared" si="20"/>
        <v>-2.8879742585939407</v>
      </c>
      <c r="AL48">
        <f t="shared" si="24"/>
        <v>-497.19921551857749</v>
      </c>
      <c r="AN48">
        <f t="shared" si="27"/>
        <v>0</v>
      </c>
      <c r="AO48">
        <f t="shared" si="27"/>
        <v>0</v>
      </c>
      <c r="AP48">
        <f t="shared" si="27"/>
        <v>-6.4652987037942446E-3</v>
      </c>
      <c r="AQ48">
        <f t="shared" si="27"/>
        <v>-7.7669552462210172</v>
      </c>
      <c r="AR48">
        <f t="shared" si="27"/>
        <v>-7.7734205449248108</v>
      </c>
      <c r="AS48">
        <f t="shared" si="27"/>
        <v>6.2898047990190137E-2</v>
      </c>
      <c r="AT48">
        <f t="shared" si="27"/>
        <v>-4.5048116718318557E-2</v>
      </c>
      <c r="AU48">
        <f t="shared" si="25"/>
        <v>-7.7555706136529396</v>
      </c>
      <c r="AW48">
        <v>45</v>
      </c>
      <c r="AX48">
        <f>IF(Z48&gt;0, (R48*SUMPRODUCT(K48:$K$98, X48:$X$98)-K48*$AZ$3)/Z48, 0)</f>
        <v>-2731.6702789115257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0.41881499999999999</v>
      </c>
      <c r="Q49" s="4">
        <f t="shared" si="22"/>
        <v>25</v>
      </c>
      <c r="R49">
        <f t="shared" si="0"/>
        <v>50000</v>
      </c>
      <c r="S49">
        <f t="shared" si="1"/>
        <v>-4888.156963616927</v>
      </c>
      <c r="U49">
        <f t="shared" si="12"/>
        <v>0.41881499999999999</v>
      </c>
      <c r="V49">
        <f t="shared" si="13"/>
        <v>0.01</v>
      </c>
      <c r="W49">
        <f t="shared" si="14"/>
        <v>1.6579264653774833E-2</v>
      </c>
      <c r="X49">
        <f t="shared" si="15"/>
        <v>6.9436447259707068E-3</v>
      </c>
      <c r="Y49">
        <f t="shared" si="16"/>
        <v>1.6579264653774833E-4</v>
      </c>
      <c r="Z49">
        <f t="shared" si="17"/>
        <v>9.4698272812663783E-3</v>
      </c>
      <c r="AB49">
        <f t="shared" si="18"/>
        <v>-45.2890845009251</v>
      </c>
      <c r="AC49">
        <f t="shared" si="19"/>
        <v>-46.2900021691718</v>
      </c>
      <c r="AE49">
        <f t="shared" si="2"/>
        <v>0</v>
      </c>
      <c r="AF49">
        <f t="shared" si="26"/>
        <v>0</v>
      </c>
      <c r="AG49">
        <f t="shared" si="26"/>
        <v>-0.23674568203165947</v>
      </c>
      <c r="AH49">
        <f t="shared" si="4"/>
        <v>-347.18223629853532</v>
      </c>
      <c r="AI49">
        <f t="shared" si="23"/>
        <v>-347.41898198056697</v>
      </c>
      <c r="AJ49">
        <f t="shared" si="6"/>
        <v>1.0009176682467</v>
      </c>
      <c r="AK49">
        <f t="shared" si="20"/>
        <v>-3.1702359150647572</v>
      </c>
      <c r="AL49">
        <f t="shared" si="24"/>
        <v>-349.58830022738505</v>
      </c>
      <c r="AN49">
        <f t="shared" si="27"/>
        <v>0</v>
      </c>
      <c r="AO49">
        <f t="shared" si="27"/>
        <v>0</v>
      </c>
      <c r="AP49">
        <f t="shared" si="27"/>
        <v>-3.2972157501131387E-3</v>
      </c>
      <c r="AQ49">
        <f t="shared" si="27"/>
        <v>-4.8352929939814038</v>
      </c>
      <c r="AR49">
        <f t="shared" si="27"/>
        <v>-4.8385902097315165</v>
      </c>
      <c r="AS49">
        <f t="shared" si="27"/>
        <v>1.3940028269948354E-2</v>
      </c>
      <c r="AT49">
        <f t="shared" si="27"/>
        <v>-4.4152660783599876E-2</v>
      </c>
      <c r="AU49">
        <f t="shared" si="25"/>
        <v>-4.8688028422451683</v>
      </c>
      <c r="AW49">
        <v>46</v>
      </c>
      <c r="AX49">
        <f>IF(Z49&gt;0, (R49*SUMPRODUCT(K49:$K$98, X49:$X$98)-K49*$AZ$3)/Z49, 0)</f>
        <v>-4888.156963616927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0.47081499999999998</v>
      </c>
      <c r="Q50" s="4">
        <f t="shared" si="22"/>
        <v>25</v>
      </c>
      <c r="R50">
        <f t="shared" si="0"/>
        <v>50000</v>
      </c>
      <c r="S50">
        <f t="shared" si="1"/>
        <v>-9169.804539925306</v>
      </c>
      <c r="U50">
        <f t="shared" si="12"/>
        <v>0.47081499999999998</v>
      </c>
      <c r="V50">
        <f t="shared" si="13"/>
        <v>0.01</v>
      </c>
      <c r="W50">
        <f t="shared" si="14"/>
        <v>9.4698272812663783E-3</v>
      </c>
      <c r="X50">
        <f t="shared" si="15"/>
        <v>4.45853673142943E-3</v>
      </c>
      <c r="Y50">
        <f t="shared" si="16"/>
        <v>9.4698272812663783E-5</v>
      </c>
      <c r="Z50">
        <f t="shared" si="17"/>
        <v>4.9165922770242846E-3</v>
      </c>
      <c r="AB50">
        <f t="shared" si="18"/>
        <v>-46.2900021691718</v>
      </c>
      <c r="AC50">
        <f t="shared" si="19"/>
        <v>-45.084190182818986</v>
      </c>
      <c r="AE50">
        <f t="shared" si="2"/>
        <v>0</v>
      </c>
      <c r="AF50">
        <f t="shared" si="26"/>
        <v>0</v>
      </c>
      <c r="AG50">
        <f t="shared" si="26"/>
        <v>-0.12291480692560712</v>
      </c>
      <c r="AH50">
        <f t="shared" si="4"/>
        <v>-222.92683657147151</v>
      </c>
      <c r="AI50">
        <f t="shared" si="23"/>
        <v>-223.04975137839713</v>
      </c>
      <c r="AJ50">
        <f t="shared" si="6"/>
        <v>-1.2058119863528134</v>
      </c>
      <c r="AK50">
        <f t="shared" si="20"/>
        <v>-3.2403001518420265</v>
      </c>
      <c r="AL50">
        <f t="shared" si="24"/>
        <v>-227.49586351659198</v>
      </c>
      <c r="AN50">
        <f t="shared" si="27"/>
        <v>0</v>
      </c>
      <c r="AO50">
        <f t="shared" si="27"/>
        <v>0</v>
      </c>
      <c r="AP50">
        <f t="shared" si="27"/>
        <v>-1.5284508564486516E-3</v>
      </c>
      <c r="AQ50">
        <f t="shared" si="27"/>
        <v>-2.7721047024812808</v>
      </c>
      <c r="AR50">
        <f t="shared" si="27"/>
        <v>-2.7736331533377299</v>
      </c>
      <c r="AS50">
        <f t="shared" si="27"/>
        <v>-1.4994323380196808E-2</v>
      </c>
      <c r="AT50">
        <f t="shared" si="27"/>
        <v>-4.0293270323657371E-2</v>
      </c>
      <c r="AU50">
        <f t="shared" si="25"/>
        <v>-2.8289207470415838</v>
      </c>
      <c r="AW50">
        <v>47</v>
      </c>
      <c r="AX50">
        <f>IF(Z50&gt;0, (R50*SUMPRODUCT(K50:$K$98, X50:$X$98)-K50*$AZ$3)/Z50, 0)</f>
        <v>-9169.804539925306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0.52931399999999995</v>
      </c>
      <c r="Q51" s="4">
        <f t="shared" si="22"/>
        <v>25</v>
      </c>
      <c r="R51">
        <f t="shared" si="0"/>
        <v>50000</v>
      </c>
      <c r="S51">
        <f t="shared" si="1"/>
        <v>-18747.175766062392</v>
      </c>
      <c r="U51">
        <f t="shared" si="12"/>
        <v>0.52931399999999995</v>
      </c>
      <c r="V51">
        <f t="shared" si="13"/>
        <v>0.01</v>
      </c>
      <c r="W51">
        <f t="shared" si="14"/>
        <v>4.9165922770242846E-3</v>
      </c>
      <c r="X51">
        <f t="shared" si="15"/>
        <v>2.6024211245208317E-3</v>
      </c>
      <c r="Y51">
        <f t="shared" si="16"/>
        <v>4.9165922770242848E-5</v>
      </c>
      <c r="Z51">
        <f t="shared" si="17"/>
        <v>2.2650052297332099E-3</v>
      </c>
      <c r="AB51">
        <f t="shared" si="18"/>
        <v>-45.084190182818986</v>
      </c>
      <c r="AC51">
        <f t="shared" si="19"/>
        <v>-42.462451152859011</v>
      </c>
      <c r="AE51">
        <f t="shared" si="2"/>
        <v>0</v>
      </c>
      <c r="AF51">
        <f t="shared" si="26"/>
        <v>0</v>
      </c>
      <c r="AG51">
        <f t="shared" si="26"/>
        <v>-5.6625130743330247E-2</v>
      </c>
      <c r="AH51">
        <f t="shared" si="4"/>
        <v>-130.12105622604159</v>
      </c>
      <c r="AI51">
        <f t="shared" si="23"/>
        <v>-130.17768135678492</v>
      </c>
      <c r="AJ51">
        <f t="shared" si="6"/>
        <v>-2.6217390299599757</v>
      </c>
      <c r="AK51">
        <f t="shared" si="20"/>
        <v>-3.1558933127973292</v>
      </c>
      <c r="AL51">
        <f t="shared" si="24"/>
        <v>-135.95531369954222</v>
      </c>
      <c r="AN51">
        <f t="shared" si="27"/>
        <v>0</v>
      </c>
      <c r="AO51">
        <f t="shared" si="27"/>
        <v>0</v>
      </c>
      <c r="AP51">
        <f t="shared" si="27"/>
        <v>-6.2869277790527105E-4</v>
      </c>
      <c r="AQ51">
        <f t="shared" si="27"/>
        <v>-1.4446972082683238</v>
      </c>
      <c r="AR51">
        <f t="shared" si="27"/>
        <v>-1.4453259010462292</v>
      </c>
      <c r="AS51">
        <f t="shared" si="27"/>
        <v>-2.9108425394361735E-2</v>
      </c>
      <c r="AT51">
        <f t="shared" si="27"/>
        <v>-3.503898900628892E-2</v>
      </c>
      <c r="AU51">
        <f t="shared" si="25"/>
        <v>-1.5094733154468796</v>
      </c>
      <c r="AW51">
        <v>48</v>
      </c>
      <c r="AX51">
        <f>IF(Z51&gt;0, (R51*SUMPRODUCT(K51:$K$98, X51:$X$98)-K51*$AZ$3)/Z51, 0)</f>
        <v>-18747.175766062392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0.595055</v>
      </c>
      <c r="Q52" s="4">
        <f t="shared" si="22"/>
        <v>25</v>
      </c>
      <c r="R52">
        <f t="shared" si="0"/>
        <v>50000</v>
      </c>
      <c r="S52">
        <f t="shared" si="1"/>
        <v>-43699.186883032606</v>
      </c>
      <c r="U52">
        <f t="shared" si="12"/>
        <v>0.595055</v>
      </c>
      <c r="V52">
        <f t="shared" si="13"/>
        <v>0.01</v>
      </c>
      <c r="W52">
        <f t="shared" si="14"/>
        <v>2.2650052297332099E-3</v>
      </c>
      <c r="X52">
        <f t="shared" si="15"/>
        <v>1.3478026869788952E-3</v>
      </c>
      <c r="Y52">
        <f t="shared" si="16"/>
        <v>2.2650052297332099E-5</v>
      </c>
      <c r="Z52">
        <f t="shared" si="17"/>
        <v>8.9455249045698271E-4</v>
      </c>
      <c r="AB52">
        <f t="shared" si="18"/>
        <v>-42.462451152859011</v>
      </c>
      <c r="AC52">
        <f t="shared" si="19"/>
        <v>-39.091216457161927</v>
      </c>
      <c r="AE52">
        <f t="shared" si="2"/>
        <v>0</v>
      </c>
      <c r="AF52">
        <f t="shared" si="26"/>
        <v>0</v>
      </c>
      <c r="AG52">
        <f t="shared" si="26"/>
        <v>-2.2363812261424566E-2</v>
      </c>
      <c r="AH52">
        <f t="shared" si="4"/>
        <v>-67.390134348944756</v>
      </c>
      <c r="AI52">
        <f t="shared" si="23"/>
        <v>-67.412498161206173</v>
      </c>
      <c r="AJ52">
        <f t="shared" si="6"/>
        <v>-3.3712346956970833</v>
      </c>
      <c r="AK52">
        <f t="shared" si="20"/>
        <v>-2.972371580700131</v>
      </c>
      <c r="AL52">
        <f t="shared" si="24"/>
        <v>-73.756104437603383</v>
      </c>
      <c r="AN52">
        <f t="shared" si="27"/>
        <v>0</v>
      </c>
      <c r="AO52">
        <f t="shared" si="27"/>
        <v>0</v>
      </c>
      <c r="AP52">
        <f t="shared" si="27"/>
        <v>-2.2169559747303326E-4</v>
      </c>
      <c r="AQ52">
        <f t="shared" si="27"/>
        <v>-0.66804782313646605</v>
      </c>
      <c r="AR52">
        <f t="shared" si="27"/>
        <v>-0.66826951873393903</v>
      </c>
      <c r="AS52">
        <f t="shared" si="27"/>
        <v>-3.3419520846790368E-2</v>
      </c>
      <c r="AT52">
        <f t="shared" si="27"/>
        <v>-2.9465535025610352E-2</v>
      </c>
      <c r="AU52">
        <f t="shared" si="25"/>
        <v>-0.7311545746063397</v>
      </c>
      <c r="AW52">
        <v>49</v>
      </c>
      <c r="AX52">
        <f>IF(Z52&gt;0, (R52*SUMPRODUCT(K52:$K$98, X52:$X$98)-K52*$AZ$3)/Z52, 0)</f>
        <v>-43699.186883032606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0.66919700000000004</v>
      </c>
      <c r="Q53" s="4">
        <f t="shared" si="22"/>
        <v>25</v>
      </c>
      <c r="R53">
        <f t="shared" si="0"/>
        <v>50000</v>
      </c>
      <c r="S53">
        <f t="shared" si="1"/>
        <v>-123562.36582304609</v>
      </c>
      <c r="U53">
        <f t="shared" si="12"/>
        <v>0.66919700000000004</v>
      </c>
      <c r="V53">
        <f t="shared" si="13"/>
        <v>0.01</v>
      </c>
      <c r="W53">
        <f t="shared" si="14"/>
        <v>8.9455249045698271E-4</v>
      </c>
      <c r="X53">
        <f t="shared" si="15"/>
        <v>5.9863184295634152E-4</v>
      </c>
      <c r="Y53">
        <f t="shared" si="16"/>
        <v>8.9455249045698269E-6</v>
      </c>
      <c r="Z53">
        <f t="shared" si="17"/>
        <v>2.8697512259607134E-4</v>
      </c>
      <c r="AB53">
        <f t="shared" si="18"/>
        <v>-39.091216457161927</v>
      </c>
      <c r="AC53">
        <f t="shared" si="19"/>
        <v>-35.459325080329265</v>
      </c>
      <c r="AE53">
        <f t="shared" si="2"/>
        <v>0</v>
      </c>
      <c r="AF53">
        <f t="shared" si="26"/>
        <v>0</v>
      </c>
      <c r="AG53">
        <f t="shared" si="26"/>
        <v>-7.1743780649017831E-3</v>
      </c>
      <c r="AH53">
        <f t="shared" si="4"/>
        <v>-29.931592147817078</v>
      </c>
      <c r="AI53">
        <f t="shared" si="23"/>
        <v>-29.938766525881981</v>
      </c>
      <c r="AJ53">
        <f t="shared" si="6"/>
        <v>-3.6318913768326624</v>
      </c>
      <c r="AK53">
        <f t="shared" si="20"/>
        <v>-2.7363851520013354</v>
      </c>
      <c r="AL53">
        <f t="shared" si="24"/>
        <v>-36.307043054715976</v>
      </c>
      <c r="AN53">
        <f t="shared" si="27"/>
        <v>0</v>
      </c>
      <c r="AO53">
        <f t="shared" si="27"/>
        <v>0</v>
      </c>
      <c r="AP53">
        <f t="shared" si="27"/>
        <v>-6.3500547103697725E-5</v>
      </c>
      <c r="AQ53">
        <f t="shared" si="27"/>
        <v>-0.26492505132528832</v>
      </c>
      <c r="AR53">
        <f t="shared" si="27"/>
        <v>-0.26498855187239201</v>
      </c>
      <c r="AS53">
        <f t="shared" si="27"/>
        <v>-3.2145934792360761E-2</v>
      </c>
      <c r="AT53">
        <f t="shared" si="27"/>
        <v>-2.4219793362799131E-2</v>
      </c>
      <c r="AU53">
        <f t="shared" si="25"/>
        <v>-0.3213542800275519</v>
      </c>
      <c r="AW53">
        <v>50</v>
      </c>
      <c r="AX53">
        <f>IF(Z53&gt;0, (R53*SUMPRODUCT(K53:$K$98, X53:$X$98)-K53*$AZ$3)/Z53, 0)</f>
        <v>-123562.36582304609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0.74928899999999998</v>
      </c>
      <c r="Q54" s="4">
        <f t="shared" si="22"/>
        <v>25</v>
      </c>
      <c r="R54">
        <f t="shared" si="0"/>
        <v>50000</v>
      </c>
      <c r="S54">
        <f t="shared" si="1"/>
        <v>-461579.47503318853</v>
      </c>
      <c r="U54">
        <f t="shared" si="12"/>
        <v>0.74928899999999998</v>
      </c>
      <c r="V54">
        <f t="shared" si="13"/>
        <v>0.01</v>
      </c>
      <c r="W54">
        <f t="shared" si="14"/>
        <v>2.8697512259607134E-4</v>
      </c>
      <c r="X54">
        <f t="shared" si="15"/>
        <v>2.150273026348877E-4</v>
      </c>
      <c r="Y54">
        <f t="shared" si="16"/>
        <v>2.8697512259607133E-6</v>
      </c>
      <c r="Z54">
        <f t="shared" si="17"/>
        <v>6.9078068735222922E-5</v>
      </c>
      <c r="AB54">
        <f t="shared" si="18"/>
        <v>-35.459325080329265</v>
      </c>
      <c r="AC54">
        <f t="shared" si="19"/>
        <v>-31.88501870311071</v>
      </c>
      <c r="AE54">
        <f t="shared" si="2"/>
        <v>0</v>
      </c>
      <c r="AF54">
        <f t="shared" si="26"/>
        <v>0</v>
      </c>
      <c r="AG54">
        <f t="shared" si="26"/>
        <v>-1.7269517183805731E-3</v>
      </c>
      <c r="AH54">
        <f t="shared" si="4"/>
        <v>-10.751365131744386</v>
      </c>
      <c r="AI54">
        <f t="shared" si="23"/>
        <v>-10.753092083462766</v>
      </c>
      <c r="AJ54">
        <f t="shared" si="6"/>
        <v>-3.574306377218555</v>
      </c>
      <c r="AK54">
        <f t="shared" si="20"/>
        <v>-2.4821527556230487</v>
      </c>
      <c r="AL54">
        <f t="shared" si="24"/>
        <v>-16.809551216304371</v>
      </c>
      <c r="AN54">
        <f t="shared" si="27"/>
        <v>0</v>
      </c>
      <c r="AO54">
        <f t="shared" si="27"/>
        <v>0</v>
      </c>
      <c r="AP54">
        <f t="shared" si="27"/>
        <v>-1.3647571601676951E-5</v>
      </c>
      <c r="AQ54">
        <f t="shared" si="27"/>
        <v>-8.4964752569254606E-2</v>
      </c>
      <c r="AR54">
        <f t="shared" si="27"/>
        <v>-8.4978400140856281E-2</v>
      </c>
      <c r="AS54">
        <f t="shared" si="27"/>
        <v>-2.8246650841613662E-2</v>
      </c>
      <c r="AT54">
        <f t="shared" si="27"/>
        <v>-1.9615694577976673E-2</v>
      </c>
      <c r="AU54">
        <f t="shared" si="25"/>
        <v>-0.13284074556044662</v>
      </c>
      <c r="AW54">
        <v>51</v>
      </c>
      <c r="AX54">
        <f>IF(Z54&gt;0, (R54*SUMPRODUCT(K54:$K$98, X54:$X$98)-K54*$AZ$3)/Z54, 0)</f>
        <v>-461579.47503318853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0.83297500000000002</v>
      </c>
      <c r="Q55" s="4">
        <f t="shared" si="22"/>
        <v>25</v>
      </c>
      <c r="R55">
        <f t="shared" si="0"/>
        <v>50000</v>
      </c>
      <c r="S55">
        <f t="shared" si="1"/>
        <v>-2631339.6357445363</v>
      </c>
      <c r="U55">
        <f t="shared" si="12"/>
        <v>0.83297500000000002</v>
      </c>
      <c r="V55">
        <f t="shared" si="13"/>
        <v>0.01</v>
      </c>
      <c r="W55">
        <f t="shared" si="14"/>
        <v>6.9078068735222922E-5</v>
      </c>
      <c r="X55">
        <f t="shared" si="15"/>
        <v>5.7540304304722318E-5</v>
      </c>
      <c r="Y55">
        <f t="shared" si="16"/>
        <v>6.9078068735222928E-7</v>
      </c>
      <c r="Z55">
        <f t="shared" si="17"/>
        <v>1.0846983743148374E-5</v>
      </c>
      <c r="AB55">
        <f t="shared" si="18"/>
        <v>-31.88501870311071</v>
      </c>
      <c r="AC55">
        <f t="shared" si="19"/>
        <v>-28.542098251622949</v>
      </c>
      <c r="AE55">
        <f t="shared" si="2"/>
        <v>0</v>
      </c>
      <c r="AF55">
        <f t="shared" si="26"/>
        <v>0</v>
      </c>
      <c r="AG55">
        <f t="shared" si="26"/>
        <v>-2.7117459357870935E-4</v>
      </c>
      <c r="AH55">
        <f t="shared" si="4"/>
        <v>-2.8770152152361157</v>
      </c>
      <c r="AI55">
        <f t="shared" si="23"/>
        <v>-2.8772863898296945</v>
      </c>
      <c r="AJ55">
        <f t="shared" si="6"/>
        <v>-3.3429204514877604</v>
      </c>
      <c r="AK55">
        <f t="shared" si="20"/>
        <v>-2.2319513092177501</v>
      </c>
      <c r="AL55">
        <f t="shared" si="24"/>
        <v>-8.4521581505352046</v>
      </c>
      <c r="AN55">
        <f t="shared" si="27"/>
        <v>0</v>
      </c>
      <c r="AO55">
        <f t="shared" si="27"/>
        <v>0</v>
      </c>
      <c r="AP55">
        <f t="shared" si="27"/>
        <v>-1.9134017238868945E-6</v>
      </c>
      <c r="AQ55">
        <f t="shared" si="27"/>
        <v>-2.0300153490905099E-2</v>
      </c>
      <c r="AR55">
        <f t="shared" si="27"/>
        <v>-2.0302066892628989E-2</v>
      </c>
      <c r="AS55">
        <f t="shared" si="27"/>
        <v>-2.3587570171233148E-2</v>
      </c>
      <c r="AT55">
        <f t="shared" si="27"/>
        <v>-1.5748597338449747E-2</v>
      </c>
      <c r="AU55">
        <f t="shared" si="25"/>
        <v>-5.9638234402311877E-2</v>
      </c>
      <c r="AW55">
        <v>52</v>
      </c>
      <c r="AX55">
        <f>IF(Z55&gt;0, (R55*SUMPRODUCT(K55:$K$98, X55:$X$98)-K55*$AZ$3)/Z55, 0)</f>
        <v>-2631339.6357445363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0.83526170899999996</v>
      </c>
      <c r="Q56" s="4">
        <f t="shared" si="22"/>
        <v>25</v>
      </c>
      <c r="R56">
        <f t="shared" si="0"/>
        <v>50000</v>
      </c>
      <c r="S56">
        <f t="shared" si="1"/>
        <v>-15193709.629205449</v>
      </c>
      <c r="U56">
        <f t="shared" si="12"/>
        <v>0.83526170899999996</v>
      </c>
      <c r="V56">
        <f t="shared" si="13"/>
        <v>0.01</v>
      </c>
      <c r="W56">
        <f t="shared" si="14"/>
        <v>1.0846983743148374E-5</v>
      </c>
      <c r="X56">
        <f t="shared" si="15"/>
        <v>9.0600701787973281E-6</v>
      </c>
      <c r="Y56">
        <f t="shared" si="16"/>
        <v>1.0846983743148374E-7</v>
      </c>
      <c r="Z56">
        <f t="shared" si="17"/>
        <v>1.6784437269195626E-6</v>
      </c>
      <c r="AB56">
        <f t="shared" si="18"/>
        <v>-28.542098251622949</v>
      </c>
      <c r="AC56">
        <f t="shared" si="19"/>
        <v>-25.501786615777238</v>
      </c>
      <c r="AE56">
        <f t="shared" si="2"/>
        <v>0</v>
      </c>
      <c r="AF56">
        <f t="shared" si="26"/>
        <v>0</v>
      </c>
      <c r="AG56">
        <f t="shared" si="26"/>
        <v>-4.1961093172989066E-5</v>
      </c>
      <c r="AH56">
        <f t="shared" si="4"/>
        <v>-0.45300350893986641</v>
      </c>
      <c r="AI56">
        <f t="shared" si="23"/>
        <v>-0.45304547003303941</v>
      </c>
      <c r="AJ56">
        <f t="shared" si="6"/>
        <v>-3.0403116358457112</v>
      </c>
      <c r="AK56">
        <f t="shared" si="20"/>
        <v>-1.9979468776136067</v>
      </c>
      <c r="AL56">
        <f t="shared" si="24"/>
        <v>-5.4913039834923572</v>
      </c>
      <c r="AN56">
        <f t="shared" si="27"/>
        <v>0</v>
      </c>
      <c r="AO56">
        <f t="shared" si="27"/>
        <v>0</v>
      </c>
      <c r="AP56">
        <f t="shared" si="27"/>
        <v>-2.6435402924170711E-7</v>
      </c>
      <c r="AQ56">
        <f t="shared" si="27"/>
        <v>-2.8539128462452025E-3</v>
      </c>
      <c r="AR56">
        <f t="shared" si="27"/>
        <v>-2.8541772002744444E-3</v>
      </c>
      <c r="AS56">
        <f t="shared" si="27"/>
        <v>-1.9153901157265944E-2</v>
      </c>
      <c r="AT56">
        <f t="shared" si="27"/>
        <v>-1.2587024487913772E-2</v>
      </c>
      <c r="AU56">
        <f t="shared" si="25"/>
        <v>-3.4595102845454161E-2</v>
      </c>
      <c r="AW56">
        <v>53</v>
      </c>
      <c r="AX56">
        <f>IF(Z56&gt;0, (R56*SUMPRODUCT(K56:$K$98, X56:$X$98)-K56*$AZ$3)/Z56, 0)</f>
        <v>-15193709.629205449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0.83773177600000004</v>
      </c>
      <c r="Q57" s="4">
        <f t="shared" si="22"/>
        <v>25</v>
      </c>
      <c r="R57">
        <f t="shared" si="0"/>
        <v>50000</v>
      </c>
      <c r="S57">
        <f t="shared" si="1"/>
        <v>-89101328.882977515</v>
      </c>
      <c r="U57">
        <f t="shared" si="12"/>
        <v>0.83773177600000004</v>
      </c>
      <c r="V57">
        <f t="shared" si="13"/>
        <v>0.01</v>
      </c>
      <c r="W57">
        <f t="shared" si="14"/>
        <v>1.6784437269195626E-6</v>
      </c>
      <c r="X57">
        <f t="shared" si="15"/>
        <v>1.4060856442683843E-6</v>
      </c>
      <c r="Y57">
        <f t="shared" si="16"/>
        <v>1.6784437269195627E-8</v>
      </c>
      <c r="Z57">
        <f t="shared" si="17"/>
        <v>2.5557364538198268E-7</v>
      </c>
      <c r="AB57">
        <f t="shared" si="18"/>
        <v>-25.501786615777238</v>
      </c>
      <c r="AC57">
        <f t="shared" si="19"/>
        <v>-22.771951431001508</v>
      </c>
      <c r="AE57">
        <f t="shared" si="2"/>
        <v>0</v>
      </c>
      <c r="AF57">
        <f t="shared" si="26"/>
        <v>0</v>
      </c>
      <c r="AG57">
        <f t="shared" si="26"/>
        <v>-6.3893411345495671E-6</v>
      </c>
      <c r="AH57">
        <f t="shared" si="4"/>
        <v>-7.0304282213419209E-2</v>
      </c>
      <c r="AI57">
        <f t="shared" si="23"/>
        <v>-7.0310671554553755E-2</v>
      </c>
      <c r="AJ57">
        <f t="shared" si="6"/>
        <v>-2.7298351847757303</v>
      </c>
      <c r="AK57">
        <f t="shared" si="20"/>
        <v>-1.7851250631044069</v>
      </c>
      <c r="AL57">
        <f t="shared" si="24"/>
        <v>-4.5852709194346915</v>
      </c>
      <c r="AN57">
        <f t="shared" si="27"/>
        <v>0</v>
      </c>
      <c r="AO57">
        <f t="shared" si="27"/>
        <v>0</v>
      </c>
      <c r="AP57">
        <f t="shared" si="27"/>
        <v>-3.5939927267748917E-8</v>
      </c>
      <c r="AQ57">
        <f t="shared" si="27"/>
        <v>-3.9546030430251996E-4</v>
      </c>
      <c r="AR57">
        <f t="shared" si="27"/>
        <v>-3.9549624422978772E-4</v>
      </c>
      <c r="AS57">
        <f t="shared" si="27"/>
        <v>-1.5355273091189893E-2</v>
      </c>
      <c r="AT57">
        <f t="shared" si="27"/>
        <v>-1.0041295899022459E-2</v>
      </c>
      <c r="AU57">
        <f t="shared" si="25"/>
        <v>-2.5792065234442142E-2</v>
      </c>
      <c r="AW57">
        <v>54</v>
      </c>
      <c r="AX57">
        <f>IF(Z57&gt;0, (R57*SUMPRODUCT(K57:$K$98, X57:$X$98)-K57*$AZ$3)/Z57, 0)</f>
        <v>-89101328.882977515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0.84045353700000003</v>
      </c>
      <c r="Q58" s="4">
        <f t="shared" si="22"/>
        <v>25</v>
      </c>
      <c r="R58">
        <f t="shared" si="0"/>
        <v>50000</v>
      </c>
      <c r="S58">
        <f t="shared" si="1"/>
        <v>-531982581.15369254</v>
      </c>
      <c r="U58">
        <f t="shared" si="12"/>
        <v>0.84045353700000003</v>
      </c>
      <c r="V58">
        <f t="shared" si="13"/>
        <v>0.01</v>
      </c>
      <c r="W58">
        <f t="shared" si="14"/>
        <v>2.5557364538198268E-7</v>
      </c>
      <c r="X58">
        <f t="shared" si="15"/>
        <v>2.1479777422527108E-7</v>
      </c>
      <c r="Y58">
        <f t="shared" si="16"/>
        <v>2.5557364538198268E-9</v>
      </c>
      <c r="Z58">
        <f t="shared" si="17"/>
        <v>3.8220134702891779E-8</v>
      </c>
      <c r="AB58">
        <f t="shared" si="18"/>
        <v>-22.771951431001508</v>
      </c>
      <c r="AC58">
        <f t="shared" si="19"/>
        <v>-20.332445911286186</v>
      </c>
      <c r="AE58">
        <f t="shared" si="2"/>
        <v>0</v>
      </c>
      <c r="AF58">
        <f t="shared" si="26"/>
        <v>0</v>
      </c>
      <c r="AG58">
        <f t="shared" si="26"/>
        <v>-9.5550336757229446E-7</v>
      </c>
      <c r="AH58">
        <f t="shared" si="4"/>
        <v>-1.0739888711263555E-2</v>
      </c>
      <c r="AI58">
        <f t="shared" si="23"/>
        <v>-1.0740844214631126E-2</v>
      </c>
      <c r="AJ58">
        <f t="shared" si="6"/>
        <v>-2.4395055197153219</v>
      </c>
      <c r="AK58">
        <f t="shared" si="20"/>
        <v>-1.5940366001701056</v>
      </c>
      <c r="AL58">
        <f t="shared" si="24"/>
        <v>-4.0442829641000593</v>
      </c>
      <c r="AN58">
        <f t="shared" si="27"/>
        <v>0</v>
      </c>
      <c r="AO58">
        <f t="shared" si="27"/>
        <v>0</v>
      </c>
      <c r="AP58">
        <f t="shared" si="27"/>
        <v>-4.798829467293841E-9</v>
      </c>
      <c r="AQ58">
        <f t="shared" si="27"/>
        <v>-5.393899819946844E-5</v>
      </c>
      <c r="AR58">
        <f t="shared" si="27"/>
        <v>-5.3943797028935732E-5</v>
      </c>
      <c r="AS58">
        <f t="shared" si="27"/>
        <v>-1.2251941092975914E-2</v>
      </c>
      <c r="AT58">
        <f t="shared" si="27"/>
        <v>-8.0057381987849695E-3</v>
      </c>
      <c r="AU58">
        <f t="shared" si="25"/>
        <v>-2.031162308878982E-2</v>
      </c>
      <c r="AW58">
        <v>55</v>
      </c>
      <c r="AX58">
        <f>IF(Z58&gt;0, (R58*SUMPRODUCT(K58:$K$98, X58:$X$98)-K58*$AZ$3)/Z58, 0)</f>
        <v>-531982581.15369254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0.84346351399999997</v>
      </c>
      <c r="Q59" s="4">
        <f t="shared" si="22"/>
        <v>25</v>
      </c>
      <c r="R59">
        <f t="shared" si="0"/>
        <v>50000</v>
      </c>
      <c r="S59">
        <f t="shared" si="1"/>
        <v>-3241415821.9196615</v>
      </c>
      <c r="U59">
        <f t="shared" si="12"/>
        <v>0.84346351399999997</v>
      </c>
      <c r="V59">
        <f t="shared" si="13"/>
        <v>0.01</v>
      </c>
      <c r="W59">
        <f t="shared" si="14"/>
        <v>3.8220134702891779E-8</v>
      </c>
      <c r="X59">
        <f t="shared" si="15"/>
        <v>3.2237289122054446E-8</v>
      </c>
      <c r="Y59">
        <f t="shared" si="16"/>
        <v>3.8220134702891779E-10</v>
      </c>
      <c r="Z59">
        <f t="shared" si="17"/>
        <v>5.6006442338084159E-9</v>
      </c>
      <c r="AB59">
        <f t="shared" si="18"/>
        <v>-20.332445911286186</v>
      </c>
      <c r="AC59">
        <f t="shared" si="19"/>
        <v>-18.15401683240972</v>
      </c>
      <c r="AE59">
        <f t="shared" si="2"/>
        <v>0</v>
      </c>
      <c r="AF59">
        <f t="shared" si="26"/>
        <v>0</v>
      </c>
      <c r="AG59">
        <f t="shared" si="26"/>
        <v>-1.4001610584521041E-7</v>
      </c>
      <c r="AH59">
        <f t="shared" si="4"/>
        <v>-1.6118644561027222E-3</v>
      </c>
      <c r="AI59">
        <f t="shared" si="23"/>
        <v>-1.6120044722085674E-3</v>
      </c>
      <c r="AJ59">
        <f t="shared" si="6"/>
        <v>-2.1784290788764658</v>
      </c>
      <c r="AK59">
        <f t="shared" si="20"/>
        <v>-1.4232712137900332</v>
      </c>
      <c r="AL59">
        <f t="shared" si="24"/>
        <v>-3.6033122971387073</v>
      </c>
      <c r="AN59">
        <f t="shared" si="27"/>
        <v>0</v>
      </c>
      <c r="AO59">
        <f t="shared" si="27"/>
        <v>0</v>
      </c>
      <c r="AP59">
        <f t="shared" si="27"/>
        <v>-6.2786036343793881E-10</v>
      </c>
      <c r="AQ59">
        <f t="shared" si="27"/>
        <v>-7.2279242242328761E-6</v>
      </c>
      <c r="AR59">
        <f t="shared" si="27"/>
        <v>-7.2285520845963145E-6</v>
      </c>
      <c r="AS59">
        <f t="shared" si="27"/>
        <v>-9.7685138786763308E-3</v>
      </c>
      <c r="AT59">
        <f t="shared" si="27"/>
        <v>-6.3822342163184428E-3</v>
      </c>
      <c r="AU59">
        <f t="shared" si="25"/>
        <v>-1.615797664707937E-2</v>
      </c>
      <c r="AW59">
        <v>56</v>
      </c>
      <c r="AX59">
        <f>IF(Z59&gt;0, (R59*SUMPRODUCT(K59:$K$98, X59:$X$98)-K59*$AZ$3)/Z59, 0)</f>
        <v>-3241415821.9196615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0.84645297100000005</v>
      </c>
      <c r="Q60" s="4">
        <f t="shared" si="22"/>
        <v>25</v>
      </c>
      <c r="R60">
        <f t="shared" si="0"/>
        <v>50000</v>
      </c>
      <c r="S60">
        <f t="shared" si="1"/>
        <v>-20161492865.339146</v>
      </c>
      <c r="U60">
        <f t="shared" si="12"/>
        <v>0.84645297100000005</v>
      </c>
      <c r="V60">
        <f t="shared" si="13"/>
        <v>0.01</v>
      </c>
      <c r="W60">
        <f t="shared" si="14"/>
        <v>5.6006442338084159E-9</v>
      </c>
      <c r="X60">
        <f t="shared" si="15"/>
        <v>4.7406819512211523E-9</v>
      </c>
      <c r="Y60">
        <f t="shared" si="16"/>
        <v>5.6006442338084158E-11</v>
      </c>
      <c r="Z60">
        <f t="shared" si="17"/>
        <v>8.0395584024917943E-10</v>
      </c>
      <c r="AB60">
        <f t="shared" si="18"/>
        <v>-18.15401683240972</v>
      </c>
      <c r="AC60">
        <f t="shared" si="19"/>
        <v>-16.208949937231569</v>
      </c>
      <c r="AE60">
        <f t="shared" si="2"/>
        <v>0</v>
      </c>
      <c r="AF60">
        <f t="shared" si="26"/>
        <v>0</v>
      </c>
      <c r="AG60">
        <f t="shared" si="26"/>
        <v>-2.0098896006229487E-8</v>
      </c>
      <c r="AH60">
        <f t="shared" si="4"/>
        <v>-2.370340975610576E-4</v>
      </c>
      <c r="AI60">
        <f t="shared" si="23"/>
        <v>-2.3705419645706383E-4</v>
      </c>
      <c r="AJ60">
        <f t="shared" si="6"/>
        <v>-1.9450668951781509</v>
      </c>
      <c r="AK60">
        <f t="shared" si="20"/>
        <v>-1.2707811782686806</v>
      </c>
      <c r="AL60">
        <f t="shared" si="24"/>
        <v>-3.2160851276432885</v>
      </c>
      <c r="AN60">
        <f t="shared" si="27"/>
        <v>0</v>
      </c>
      <c r="AO60">
        <f t="shared" si="27"/>
        <v>0</v>
      </c>
      <c r="AP60">
        <f t="shared" si="27"/>
        <v>-8.0470973034264581E-11</v>
      </c>
      <c r="AQ60">
        <f t="shared" si="27"/>
        <v>-9.4902548215211255E-7</v>
      </c>
      <c r="AR60">
        <f t="shared" si="27"/>
        <v>-9.4910595312514673E-7</v>
      </c>
      <c r="AS60">
        <f t="shared" si="27"/>
        <v>-7.787563337966881E-3</v>
      </c>
      <c r="AT60">
        <f t="shared" si="27"/>
        <v>-5.08789129000991E-3</v>
      </c>
      <c r="AU60">
        <f t="shared" si="25"/>
        <v>-1.2876403733929917E-2</v>
      </c>
      <c r="AW60">
        <v>57</v>
      </c>
      <c r="AX60">
        <f>IF(Z60&gt;0, (R60*SUMPRODUCT(K60:$K$98, X60:$X$98)-K60*$AZ$3)/Z60, 0)</f>
        <v>-20161492865.339146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0.84968151000000003</v>
      </c>
      <c r="Q61" s="4">
        <f t="shared" si="22"/>
        <v>25</v>
      </c>
      <c r="R61">
        <f t="shared" si="0"/>
        <v>50000</v>
      </c>
      <c r="S61">
        <f t="shared" si="1"/>
        <v>-128289108234.03262</v>
      </c>
      <c r="U61">
        <f t="shared" si="12"/>
        <v>0.84968151000000003</v>
      </c>
      <c r="V61">
        <f t="shared" si="13"/>
        <v>0.01</v>
      </c>
      <c r="W61">
        <f t="shared" si="14"/>
        <v>8.0395584024917943E-10</v>
      </c>
      <c r="X61">
        <f t="shared" si="15"/>
        <v>6.8310641231624154E-10</v>
      </c>
      <c r="Y61">
        <f t="shared" si="16"/>
        <v>8.0395584024917952E-12</v>
      </c>
      <c r="Z61">
        <f t="shared" si="17"/>
        <v>1.1280986953044609E-10</v>
      </c>
      <c r="AB61">
        <f t="shared" si="18"/>
        <v>-16.208949937231569</v>
      </c>
      <c r="AC61">
        <f t="shared" si="19"/>
        <v>-14.472277562058498</v>
      </c>
      <c r="AE61">
        <f t="shared" si="2"/>
        <v>0</v>
      </c>
      <c r="AF61">
        <f t="shared" si="26"/>
        <v>0</v>
      </c>
      <c r="AG61">
        <f t="shared" si="26"/>
        <v>-2.8202467382611522E-9</v>
      </c>
      <c r="AH61">
        <f t="shared" si="4"/>
        <v>-3.4155320615812078E-5</v>
      </c>
      <c r="AI61">
        <f t="shared" si="23"/>
        <v>-3.4158140862550337E-5</v>
      </c>
      <c r="AJ61">
        <f t="shared" si="6"/>
        <v>-1.7366723751730717</v>
      </c>
      <c r="AK61">
        <f t="shared" si="20"/>
        <v>-1.13462649560621</v>
      </c>
      <c r="AL61">
        <f t="shared" si="24"/>
        <v>-2.8713330289201444</v>
      </c>
      <c r="AN61">
        <f t="shared" si="27"/>
        <v>0</v>
      </c>
      <c r="AO61">
        <f t="shared" si="27"/>
        <v>0</v>
      </c>
      <c r="AP61">
        <f t="shared" si="27"/>
        <v>-1.0081754843748861E-11</v>
      </c>
      <c r="AQ61">
        <f t="shared" si="27"/>
        <v>-1.2209767478379145E-7</v>
      </c>
      <c r="AR61">
        <f t="shared" si="27"/>
        <v>-1.2210775653863517E-7</v>
      </c>
      <c r="AS61">
        <f t="shared" si="27"/>
        <v>-6.2082174913536464E-3</v>
      </c>
      <c r="AT61">
        <f t="shared" si="27"/>
        <v>-4.0560373717430601E-3</v>
      </c>
      <c r="AU61">
        <f t="shared" si="25"/>
        <v>-1.0264376970853247E-2</v>
      </c>
      <c r="AW61">
        <v>58</v>
      </c>
      <c r="AX61">
        <f>IF(Z61&gt;0, (R61*SUMPRODUCT(K61:$K$98, X61:$X$98)-K61*$AZ$3)/Z61, 0)</f>
        <v>-128289108234.03262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0.85306441600000005</v>
      </c>
      <c r="Q62" s="4">
        <f t="shared" si="22"/>
        <v>25</v>
      </c>
      <c r="R62">
        <f t="shared" si="0"/>
        <v>50000</v>
      </c>
      <c r="S62">
        <f t="shared" si="1"/>
        <v>-836479782985.24048</v>
      </c>
      <c r="U62">
        <f t="shared" si="12"/>
        <v>0.85306441600000005</v>
      </c>
      <c r="V62">
        <f t="shared" si="13"/>
        <v>0.01</v>
      </c>
      <c r="W62">
        <f t="shared" si="14"/>
        <v>1.1280986953044609E-10</v>
      </c>
      <c r="X62">
        <f t="shared" si="15"/>
        <v>9.6234085470026189E-11</v>
      </c>
      <c r="Y62">
        <f t="shared" si="16"/>
        <v>1.1280986953044609E-12</v>
      </c>
      <c r="Z62">
        <f t="shared" si="17"/>
        <v>1.5447685365115439E-11</v>
      </c>
      <c r="AB62">
        <f t="shared" si="18"/>
        <v>-14.472277562058498</v>
      </c>
      <c r="AC62">
        <f t="shared" si="19"/>
        <v>-12.921676501836037</v>
      </c>
      <c r="AE62">
        <f t="shared" si="2"/>
        <v>0</v>
      </c>
      <c r="AF62">
        <f t="shared" si="26"/>
        <v>0</v>
      </c>
      <c r="AG62">
        <f t="shared" si="26"/>
        <v>-3.8619213412788599E-10</v>
      </c>
      <c r="AH62">
        <f t="shared" si="4"/>
        <v>-4.8117042735013094E-6</v>
      </c>
      <c r="AI62">
        <f t="shared" si="23"/>
        <v>-4.812090465635437E-6</v>
      </c>
      <c r="AJ62">
        <f t="shared" si="6"/>
        <v>-1.5506010602224602</v>
      </c>
      <c r="AK62">
        <f t="shared" si="20"/>
        <v>-1.0130594293440949</v>
      </c>
      <c r="AL62">
        <f t="shared" si="24"/>
        <v>-2.5636653016570206</v>
      </c>
      <c r="AN62">
        <f t="shared" si="27"/>
        <v>0</v>
      </c>
      <c r="AO62">
        <f t="shared" si="27"/>
        <v>0</v>
      </c>
      <c r="AP62">
        <f t="shared" si="27"/>
        <v>-1.2326348100656952E-12</v>
      </c>
      <c r="AQ62">
        <f t="shared" si="27"/>
        <v>-1.535783269292463E-8</v>
      </c>
      <c r="AR62">
        <f t="shared" si="27"/>
        <v>-1.5359065327734696E-8</v>
      </c>
      <c r="AS62">
        <f t="shared" si="27"/>
        <v>-4.9491552894292004E-3</v>
      </c>
      <c r="AT62">
        <f t="shared" si="27"/>
        <v>-3.2334483458467005E-3</v>
      </c>
      <c r="AU62">
        <f t="shared" si="25"/>
        <v>-8.1826189943412283E-3</v>
      </c>
      <c r="AW62">
        <v>59</v>
      </c>
      <c r="AX62">
        <f>IF(Z62&gt;0, (R62*SUMPRODUCT(K62:$K$98, X62:$X$98)-K62*$AZ$3)/Z62, 0)</f>
        <v>-836479782985.24048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0.856559709</v>
      </c>
      <c r="Q63" s="4">
        <f t="shared" si="22"/>
        <v>25</v>
      </c>
      <c r="R63">
        <f t="shared" si="0"/>
        <v>50000</v>
      </c>
      <c r="S63">
        <f t="shared" si="1"/>
        <v>-5596937359547.4375</v>
      </c>
      <c r="U63">
        <f t="shared" si="12"/>
        <v>0.856559709</v>
      </c>
      <c r="V63">
        <f t="shared" si="13"/>
        <v>0.01</v>
      </c>
      <c r="W63">
        <f t="shared" si="14"/>
        <v>1.5447685365115439E-11</v>
      </c>
      <c r="X63">
        <f t="shared" si="15"/>
        <v>1.3231864881066839E-11</v>
      </c>
      <c r="Y63">
        <f t="shared" si="16"/>
        <v>1.5447685365115439E-13</v>
      </c>
      <c r="Z63">
        <f t="shared" si="17"/>
        <v>2.0613436303974454E-12</v>
      </c>
      <c r="AB63">
        <f t="shared" si="18"/>
        <v>-12.921676501836037</v>
      </c>
      <c r="AC63">
        <f t="shared" si="19"/>
        <v>-11.537211175836607</v>
      </c>
      <c r="AE63">
        <f t="shared" si="2"/>
        <v>0</v>
      </c>
      <c r="AF63">
        <f t="shared" si="26"/>
        <v>0</v>
      </c>
      <c r="AG63">
        <f t="shared" si="26"/>
        <v>-5.1533590759936134E-11</v>
      </c>
      <c r="AH63">
        <f t="shared" si="4"/>
        <v>-6.615932440533419E-7</v>
      </c>
      <c r="AI63">
        <f t="shared" si="23"/>
        <v>-6.616447776441018E-7</v>
      </c>
      <c r="AJ63">
        <f t="shared" si="6"/>
        <v>-1.3844653259994306</v>
      </c>
      <c r="AK63">
        <f t="shared" si="20"/>
        <v>-0.90451735512852272</v>
      </c>
      <c r="AL63">
        <f t="shared" si="24"/>
        <v>-2.2889833427727311</v>
      </c>
      <c r="AN63">
        <f t="shared" si="27"/>
        <v>0</v>
      </c>
      <c r="AO63">
        <f t="shared" si="27"/>
        <v>0</v>
      </c>
      <c r="AP63">
        <f t="shared" si="27"/>
        <v>-1.4685995334990724E-13</v>
      </c>
      <c r="AQ63">
        <f t="shared" si="27"/>
        <v>-1.8854023468091823E-9</v>
      </c>
      <c r="AR63">
        <f t="shared" si="27"/>
        <v>-1.8855492067625321E-9</v>
      </c>
      <c r="AS63">
        <f t="shared" si="27"/>
        <v>-3.9454365626877671E-3</v>
      </c>
      <c r="AT63">
        <f t="shared" si="27"/>
        <v>-2.5776852460595149E-3</v>
      </c>
      <c r="AU63">
        <f t="shared" si="25"/>
        <v>-6.5231236942964888E-3</v>
      </c>
      <c r="AW63">
        <v>60</v>
      </c>
      <c r="AX63">
        <f>IF(Z63&gt;0, (R63*SUMPRODUCT(K63:$K$98, X63:$X$98)-K63*$AZ$3)/Z63, 0)</f>
        <v>-5596937359547.4375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0.86031008399999997</v>
      </c>
      <c r="Q64" s="4">
        <f t="shared" si="22"/>
        <v>25</v>
      </c>
      <c r="R64">
        <f t="shared" si="0"/>
        <v>50000</v>
      </c>
      <c r="S64">
        <f t="shared" si="1"/>
        <v>-38532413733688.516</v>
      </c>
      <c r="U64">
        <f t="shared" si="12"/>
        <v>0.86031008399999997</v>
      </c>
      <c r="V64">
        <f t="shared" si="13"/>
        <v>0.01</v>
      </c>
      <c r="W64">
        <f t="shared" si="14"/>
        <v>2.0613436303974454E-12</v>
      </c>
      <c r="X64">
        <f t="shared" si="15"/>
        <v>1.7733947118200911E-12</v>
      </c>
      <c r="Y64">
        <f t="shared" si="16"/>
        <v>2.0613436303974455E-14</v>
      </c>
      <c r="Z64">
        <f t="shared" si="17"/>
        <v>2.6733548227337985E-13</v>
      </c>
      <c r="AB64">
        <f t="shared" si="18"/>
        <v>-11.537211175836607</v>
      </c>
      <c r="AC64">
        <f t="shared" si="19"/>
        <v>-10.301081408653024</v>
      </c>
      <c r="AE64">
        <f t="shared" si="2"/>
        <v>0</v>
      </c>
      <c r="AF64">
        <f t="shared" si="26"/>
        <v>0</v>
      </c>
      <c r="AG64">
        <f t="shared" si="26"/>
        <v>-6.683387056834496E-12</v>
      </c>
      <c r="AH64">
        <f t="shared" si="4"/>
        <v>-8.8669735591004551E-8</v>
      </c>
      <c r="AI64">
        <f t="shared" si="23"/>
        <v>-8.8676418978061387E-8</v>
      </c>
      <c r="AJ64">
        <f t="shared" si="6"/>
        <v>-1.2361297671835825</v>
      </c>
      <c r="AK64">
        <f t="shared" si="20"/>
        <v>-0.80760478230856259</v>
      </c>
      <c r="AL64">
        <f t="shared" si="24"/>
        <v>-2.0437346381685639</v>
      </c>
      <c r="AN64">
        <f t="shared" si="27"/>
        <v>0</v>
      </c>
      <c r="AO64">
        <f t="shared" si="27"/>
        <v>0</v>
      </c>
      <c r="AP64">
        <f t="shared" si="27"/>
        <v>-1.7005584833672674E-14</v>
      </c>
      <c r="AQ64">
        <f t="shared" si="27"/>
        <v>-2.2561624786195493E-10</v>
      </c>
      <c r="AR64">
        <f t="shared" si="27"/>
        <v>-2.2563325344678862E-10</v>
      </c>
      <c r="AS64">
        <f t="shared" si="27"/>
        <v>-3.1452779021337801E-3</v>
      </c>
      <c r="AT64">
        <f t="shared" si="27"/>
        <v>-2.0549148988137245E-3</v>
      </c>
      <c r="AU64">
        <f t="shared" si="25"/>
        <v>-5.2001930265807581E-3</v>
      </c>
      <c r="AW64">
        <v>61</v>
      </c>
      <c r="AX64">
        <f>IF(Z64&gt;0, (R64*SUMPRODUCT(K64:$K$98, X64:$X$98)-K64*$AZ$3)/Z64, 0)</f>
        <v>-38532413733688.516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0.86416701100000004</v>
      </c>
      <c r="Q65" s="4">
        <f t="shared" si="22"/>
        <v>25</v>
      </c>
      <c r="R65">
        <f t="shared" si="0"/>
        <v>50000</v>
      </c>
      <c r="S65">
        <f t="shared" si="1"/>
        <v>-273409549497327.09</v>
      </c>
      <c r="U65">
        <f t="shared" si="12"/>
        <v>0.86416701100000004</v>
      </c>
      <c r="V65">
        <f t="shared" si="13"/>
        <v>0.01</v>
      </c>
      <c r="W65">
        <f t="shared" si="14"/>
        <v>2.6733548227337985E-13</v>
      </c>
      <c r="X65">
        <f t="shared" si="15"/>
        <v>2.3102250465043014E-13</v>
      </c>
      <c r="Y65">
        <f t="shared" si="16"/>
        <v>2.6733548227337985E-15</v>
      </c>
      <c r="Z65">
        <f t="shared" si="17"/>
        <v>3.3639622800215915E-14</v>
      </c>
      <c r="AB65">
        <f t="shared" si="18"/>
        <v>-10.301081408653024</v>
      </c>
      <c r="AC65">
        <f t="shared" si="19"/>
        <v>-9.1973941150670466</v>
      </c>
      <c r="AE65">
        <f t="shared" si="2"/>
        <v>0</v>
      </c>
      <c r="AF65">
        <f t="shared" si="26"/>
        <v>0</v>
      </c>
      <c r="AG65">
        <f t="shared" si="26"/>
        <v>-8.409905700053979E-13</v>
      </c>
      <c r="AH65">
        <f t="shared" si="4"/>
        <v>-1.1551125232521506E-8</v>
      </c>
      <c r="AI65">
        <f t="shared" si="23"/>
        <v>-1.1551966223091512E-8</v>
      </c>
      <c r="AJ65">
        <f t="shared" si="6"/>
        <v>-1.1036872935859776</v>
      </c>
      <c r="AK65">
        <f t="shared" si="20"/>
        <v>-0.72107569860571175</v>
      </c>
      <c r="AL65">
        <f t="shared" si="24"/>
        <v>-1.8247630037436555</v>
      </c>
      <c r="AN65">
        <f t="shared" si="27"/>
        <v>0</v>
      </c>
      <c r="AO65">
        <f t="shared" si="27"/>
        <v>0</v>
      </c>
      <c r="AP65">
        <f t="shared" si="27"/>
        <v>-1.9105924726018764E-15</v>
      </c>
      <c r="AQ65">
        <f t="shared" si="27"/>
        <v>-2.6242259671467581E-11</v>
      </c>
      <c r="AR65">
        <f t="shared" si="27"/>
        <v>-2.6244170263940184E-11</v>
      </c>
      <c r="AS65">
        <f t="shared" si="27"/>
        <v>-2.5073962900894016E-3</v>
      </c>
      <c r="AT65">
        <f t="shared" si="27"/>
        <v>-1.6381655764860354E-3</v>
      </c>
      <c r="AU65">
        <f t="shared" si="25"/>
        <v>-4.1455618928196072E-3</v>
      </c>
      <c r="AW65">
        <v>62</v>
      </c>
      <c r="AX65">
        <f>IF(Z65&gt;0, (R65*SUMPRODUCT(K65:$K$98, X65:$X$98)-K65*$AZ$3)/Z65, 0)</f>
        <v>-273409549497327.09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0.86825209999999997</v>
      </c>
      <c r="Q66" s="4">
        <f t="shared" si="22"/>
        <v>25</v>
      </c>
      <c r="R66">
        <f t="shared" si="0"/>
        <v>50000</v>
      </c>
      <c r="S66">
        <f t="shared" si="1"/>
        <v>-2005091415907196.3</v>
      </c>
      <c r="U66">
        <f t="shared" si="12"/>
        <v>0.86825209999999997</v>
      </c>
      <c r="V66">
        <f t="shared" si="13"/>
        <v>0.01</v>
      </c>
      <c r="W66">
        <f t="shared" si="14"/>
        <v>3.3639622800215915E-14</v>
      </c>
      <c r="X66">
        <f t="shared" si="15"/>
        <v>2.9207673139495345E-14</v>
      </c>
      <c r="Y66">
        <f t="shared" si="16"/>
        <v>3.3639622800215916E-16</v>
      </c>
      <c r="Z66">
        <f t="shared" si="17"/>
        <v>4.095553432718411E-15</v>
      </c>
      <c r="AB66">
        <f t="shared" si="18"/>
        <v>-9.1973941150670466</v>
      </c>
      <c r="AC66">
        <f t="shared" si="19"/>
        <v>-8.2119590313329365</v>
      </c>
      <c r="AE66">
        <f t="shared" si="2"/>
        <v>0</v>
      </c>
      <c r="AF66">
        <f t="shared" si="26"/>
        <v>0</v>
      </c>
      <c r="AG66">
        <f t="shared" si="26"/>
        <v>-1.0238883581796027E-13</v>
      </c>
      <c r="AH66">
        <f t="shared" si="4"/>
        <v>-1.4603836569747673E-9</v>
      </c>
      <c r="AI66">
        <f t="shared" si="23"/>
        <v>-1.4604860458105851E-9</v>
      </c>
      <c r="AJ66">
        <f t="shared" si="6"/>
        <v>-0.98543508373411015</v>
      </c>
      <c r="AK66">
        <f t="shared" si="20"/>
        <v>-0.64381758805469336</v>
      </c>
      <c r="AL66">
        <f t="shared" si="24"/>
        <v>-1.6292526732492896</v>
      </c>
      <c r="AN66">
        <f t="shared" si="27"/>
        <v>0</v>
      </c>
      <c r="AO66">
        <f t="shared" si="27"/>
        <v>0</v>
      </c>
      <c r="AP66">
        <f t="shared" si="27"/>
        <v>-2.0768805472775548E-16</v>
      </c>
      <c r="AQ66">
        <f t="shared" si="27"/>
        <v>-2.9622784403228052E-12</v>
      </c>
      <c r="AR66">
        <f t="shared" si="27"/>
        <v>-2.9624861283775327E-12</v>
      </c>
      <c r="AS66">
        <f t="shared" si="27"/>
        <v>-1.998880971408796E-3</v>
      </c>
      <c r="AT66">
        <f t="shared" si="27"/>
        <v>-1.3059355680176581E-3</v>
      </c>
      <c r="AU66">
        <f t="shared" si="25"/>
        <v>-3.3048165423889405E-3</v>
      </c>
      <c r="AW66">
        <v>63</v>
      </c>
      <c r="AX66">
        <f>IF(Z66&gt;0, (R66*SUMPRODUCT(K66:$K$98, X66:$X$98)-K66*$AZ$3)/Z66, 0)</f>
        <v>-2005091415907196.3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0.87257664800000001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-1.5246202414447502E+16</v>
      </c>
      <c r="U67">
        <f t="shared" si="12"/>
        <v>0.87257664800000001</v>
      </c>
      <c r="V67">
        <f t="shared" si="13"/>
        <v>0.01</v>
      </c>
      <c r="W67">
        <f t="shared" si="14"/>
        <v>4.095553432718411E-15</v>
      </c>
      <c r="X67">
        <f t="shared" si="15"/>
        <v>3.5736842860263247E-15</v>
      </c>
      <c r="Y67">
        <f t="shared" si="16"/>
        <v>4.0955534327184109E-17</v>
      </c>
      <c r="Z67">
        <f t="shared" si="17"/>
        <v>4.8091361236490215E-16</v>
      </c>
      <c r="AB67">
        <f t="shared" si="18"/>
        <v>-8.2119590313329365</v>
      </c>
      <c r="AC67">
        <f t="shared" si="19"/>
        <v>-7.3321062779784407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-1.2022840309122553E-14</v>
      </c>
      <c r="AH67">
        <f t="shared" ref="AH67:AH89" si="32">-X67*R67</f>
        <v>-1.7868421430131624E-10</v>
      </c>
      <c r="AI67">
        <f t="shared" si="23"/>
        <v>-1.7869623714162537E-10</v>
      </c>
      <c r="AJ67">
        <f t="shared" ref="AJ67:AJ89" si="33">AB67-AC67</f>
        <v>-0.87985275335449575</v>
      </c>
      <c r="AK67">
        <f t="shared" si="20"/>
        <v>-0.57483713219330557</v>
      </c>
      <c r="AL67">
        <f t="shared" si="24"/>
        <v>-1.4546898857264976</v>
      </c>
      <c r="AN67">
        <f t="shared" ref="AN67:AT89" si="34">AE67*$K67</f>
        <v>0</v>
      </c>
      <c r="AO67">
        <f t="shared" si="34"/>
        <v>0</v>
      </c>
      <c r="AP67">
        <f t="shared" si="34"/>
        <v>-2.1774488889725434E-17</v>
      </c>
      <c r="AQ67">
        <f t="shared" si="34"/>
        <v>-3.2361383325711681E-13</v>
      </c>
      <c r="AR67">
        <f t="shared" si="34"/>
        <v>-3.2363560774600658E-13</v>
      </c>
      <c r="AS67">
        <f t="shared" si="34"/>
        <v>-1.5934956723973994E-3</v>
      </c>
      <c r="AT67">
        <f t="shared" si="34"/>
        <v>-1.041083839302716E-3</v>
      </c>
      <c r="AU67">
        <f t="shared" si="25"/>
        <v>-2.6345795120237513E-3</v>
      </c>
      <c r="AW67">
        <v>64</v>
      </c>
      <c r="AX67">
        <f>IF(Z67&gt;0, (R67*SUMPRODUCT(K67:$K$98, X67:$X$98)-K67*$AZ$3)/Z67, 0)</f>
        <v>-1.5246202414447502E+16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0.87698101399999995</v>
      </c>
      <c r="Q68" s="4">
        <f t="shared" si="22"/>
        <v>25</v>
      </c>
      <c r="R68">
        <f t="shared" si="28"/>
        <v>50000</v>
      </c>
      <c r="S68">
        <f t="shared" si="29"/>
        <v>-1.2044596407178746E+17</v>
      </c>
      <c r="U68">
        <f t="shared" ref="U68:U89" si="38">M68</f>
        <v>0.87698101399999995</v>
      </c>
      <c r="V68">
        <f t="shared" ref="V68:V89" si="39">$C$10</f>
        <v>0.01</v>
      </c>
      <c r="W68">
        <f t="shared" ref="W68:W89" si="40">Z67</f>
        <v>4.8091361236490215E-16</v>
      </c>
      <c r="X68">
        <f t="shared" ref="X68:X89" si="41">U68*W68</f>
        <v>4.2175210741817478E-16</v>
      </c>
      <c r="Y68">
        <f t="shared" ref="Y68:Y89" si="42">V68*W68</f>
        <v>4.8091361236490214E-18</v>
      </c>
      <c r="Z68">
        <f t="shared" ref="Z68:Z89" si="43">MAX(0, W68-X68-Y68)</f>
        <v>5.4352368823078346E-17</v>
      </c>
      <c r="AB68">
        <f t="shared" ref="AB68:AB89" si="44">AC67</f>
        <v>-7.3321062779784407</v>
      </c>
      <c r="AC68">
        <f t="shared" ref="AC68:AC89" si="45">S68*Z68</f>
        <v>-6.5465234624810353</v>
      </c>
      <c r="AE68">
        <f t="shared" si="30"/>
        <v>0</v>
      </c>
      <c r="AF68">
        <f t="shared" si="31"/>
        <v>0</v>
      </c>
      <c r="AG68">
        <f t="shared" si="31"/>
        <v>-1.3588092205769587E-15</v>
      </c>
      <c r="AH68">
        <f t="shared" si="32"/>
        <v>-2.1087605370908739E-11</v>
      </c>
      <c r="AI68">
        <f t="shared" si="23"/>
        <v>-2.1088964180129317E-11</v>
      </c>
      <c r="AJ68">
        <f t="shared" si="33"/>
        <v>-0.78558281549740538</v>
      </c>
      <c r="AK68">
        <f t="shared" ref="AK68:AK89" si="46">G68*SUM(AB68:AB68, AE68:AF68)</f>
        <v>-0.51324743945849094</v>
      </c>
      <c r="AL68">
        <f t="shared" si="24"/>
        <v>-1.2988302549769855</v>
      </c>
      <c r="AN68">
        <f t="shared" si="34"/>
        <v>0</v>
      </c>
      <c r="AO68">
        <f t="shared" si="34"/>
        <v>0</v>
      </c>
      <c r="AP68">
        <f t="shared" si="34"/>
        <v>-2.1972595133794966E-18</v>
      </c>
      <c r="AQ68">
        <f t="shared" si="34"/>
        <v>-3.4099666689005609E-14</v>
      </c>
      <c r="AR68">
        <f t="shared" si="34"/>
        <v>-3.4101863948518994E-14</v>
      </c>
      <c r="AS68">
        <f t="shared" si="34"/>
        <v>-1.2703249939430047E-3</v>
      </c>
      <c r="AT68">
        <f t="shared" si="34"/>
        <v>-8.2994566270973064E-4</v>
      </c>
      <c r="AU68">
        <f t="shared" si="25"/>
        <v>-2.1002706566868373E-3</v>
      </c>
      <c r="AW68">
        <v>65</v>
      </c>
      <c r="AX68">
        <f>IF(Z68&gt;0, (R68*SUMPRODUCT(K68:$K$98, X68:$X$98)-K68*$AZ$3)/Z68, 0)</f>
        <v>-1.2044596407178746E+17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8"/>
        <v>50000</v>
      </c>
      <c r="S69">
        <f t="shared" si="29"/>
        <v>-9.9192775948504858E+17</v>
      </c>
      <c r="U69">
        <f t="shared" si="38"/>
        <v>0.88158379899999995</v>
      </c>
      <c r="V69">
        <f t="shared" si="39"/>
        <v>0.01</v>
      </c>
      <c r="W69">
        <f t="shared" si="40"/>
        <v>5.4352368823078346E-17</v>
      </c>
      <c r="X69">
        <f t="shared" si="41"/>
        <v>4.7916167791698561E-17</v>
      </c>
      <c r="Y69">
        <f t="shared" si="42"/>
        <v>5.4352368823078346E-19</v>
      </c>
      <c r="Z69">
        <f t="shared" si="43"/>
        <v>5.8926773431490009E-18</v>
      </c>
      <c r="AB69">
        <f t="shared" si="44"/>
        <v>-6.5465234624810353</v>
      </c>
      <c r="AC69">
        <f t="shared" si="45"/>
        <v>-5.8451102343580974</v>
      </c>
      <c r="AE69">
        <f t="shared" si="30"/>
        <v>0</v>
      </c>
      <c r="AF69">
        <f t="shared" si="31"/>
        <v>0</v>
      </c>
      <c r="AG69">
        <f t="shared" si="31"/>
        <v>-1.4731693357872502E-16</v>
      </c>
      <c r="AH69">
        <f t="shared" si="32"/>
        <v>-2.3958083895849281E-12</v>
      </c>
      <c r="AI69">
        <f t="shared" si="23"/>
        <v>-2.3959557065185069E-12</v>
      </c>
      <c r="AJ69">
        <f t="shared" si="33"/>
        <v>-0.70141322812293794</v>
      </c>
      <c r="AK69">
        <f t="shared" si="46"/>
        <v>-0.45825664237367253</v>
      </c>
      <c r="AL69">
        <f t="shared" si="24"/>
        <v>-1.1596698704990065</v>
      </c>
      <c r="AN69">
        <f t="shared" si="34"/>
        <v>0</v>
      </c>
      <c r="AO69">
        <f t="shared" si="34"/>
        <v>0</v>
      </c>
      <c r="AP69">
        <f t="shared" si="34"/>
        <v>-2.1269511522474454E-19</v>
      </c>
      <c r="AQ69">
        <f t="shared" si="34"/>
        <v>-3.4590506949892635E-15</v>
      </c>
      <c r="AR69">
        <f t="shared" si="34"/>
        <v>-3.4592633901044885E-15</v>
      </c>
      <c r="AS69">
        <f t="shared" si="34"/>
        <v>-1.0126953076717679E-3</v>
      </c>
      <c r="AT69">
        <f t="shared" si="34"/>
        <v>-6.6162760101225019E-4</v>
      </c>
      <c r="AU69">
        <f t="shared" si="25"/>
        <v>-1.6743229086874773E-3</v>
      </c>
      <c r="AW69">
        <v>66</v>
      </c>
      <c r="AX69">
        <f>IF(Z69&gt;0, (R69*SUMPRODUCT(K69:$K$98, X69:$X$98)-K69*$AZ$3)/Z69, 0)</f>
        <v>-9.9192775948504858E+17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8"/>
        <v>50000</v>
      </c>
      <c r="S70">
        <f t="shared" si="29"/>
        <v>-8.5337222670292081E+18</v>
      </c>
      <c r="U70">
        <f t="shared" si="38"/>
        <v>0.88621764599999997</v>
      </c>
      <c r="V70">
        <f t="shared" si="39"/>
        <v>0.01</v>
      </c>
      <c r="W70">
        <f t="shared" si="40"/>
        <v>5.8926773431490009E-18</v>
      </c>
      <c r="X70">
        <f t="shared" si="41"/>
        <v>5.2221946436830415E-18</v>
      </c>
      <c r="Y70">
        <f t="shared" si="42"/>
        <v>5.892677343149001E-20</v>
      </c>
      <c r="Z70">
        <f t="shared" si="43"/>
        <v>6.1155592603446942E-19</v>
      </c>
      <c r="AB70">
        <f t="shared" si="44"/>
        <v>-5.8451102343580974</v>
      </c>
      <c r="AC70">
        <f t="shared" si="45"/>
        <v>-5.2188484235340189</v>
      </c>
      <c r="AE70">
        <f t="shared" si="30"/>
        <v>0</v>
      </c>
      <c r="AF70">
        <f t="shared" si="31"/>
        <v>0</v>
      </c>
      <c r="AG70">
        <f t="shared" si="31"/>
        <v>-1.5288898150861735E-17</v>
      </c>
      <c r="AH70">
        <f t="shared" si="32"/>
        <v>-2.6110973218415205E-13</v>
      </c>
      <c r="AI70">
        <f t="shared" si="23"/>
        <v>-2.6112502108230291E-13</v>
      </c>
      <c r="AJ70">
        <f t="shared" si="33"/>
        <v>-0.6262618108240785</v>
      </c>
      <c r="AK70">
        <f t="shared" si="46"/>
        <v>-0.40915771640506687</v>
      </c>
      <c r="AL70">
        <f t="shared" si="24"/>
        <v>-1.0354195272294064</v>
      </c>
      <c r="AN70">
        <f t="shared" si="34"/>
        <v>0</v>
      </c>
      <c r="AO70">
        <f t="shared" si="34"/>
        <v>0</v>
      </c>
      <c r="AP70">
        <f t="shared" si="34"/>
        <v>-1.9708928341361821E-20</v>
      </c>
      <c r="AQ70">
        <f t="shared" si="34"/>
        <v>-3.3659672201816399E-16</v>
      </c>
      <c r="AR70">
        <f t="shared" si="34"/>
        <v>-3.3661643094650538E-16</v>
      </c>
      <c r="AS70">
        <f t="shared" si="34"/>
        <v>-8.0731449910061473E-4</v>
      </c>
      <c r="AT70">
        <f t="shared" si="34"/>
        <v>-5.2744547274573782E-4</v>
      </c>
      <c r="AU70">
        <f t="shared" si="25"/>
        <v>-1.3347599718466891E-3</v>
      </c>
      <c r="AW70">
        <v>67</v>
      </c>
      <c r="AX70">
        <f>IF(Z70&gt;0, (R70*SUMPRODUCT(K70:$K$98, X70:$X$98)-K70*$AZ$3)/Z70, 0)</f>
        <v>-8.5337222670292081E+18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8"/>
        <v>50000</v>
      </c>
      <c r="S71">
        <f t="shared" si="29"/>
        <v>-7.6789549290234216E+19</v>
      </c>
      <c r="U71">
        <f t="shared" si="38"/>
        <v>0.89077562700000001</v>
      </c>
      <c r="V71">
        <f t="shared" si="39"/>
        <v>0.01</v>
      </c>
      <c r="W71">
        <f t="shared" si="40"/>
        <v>6.1155592603446942E-19</v>
      </c>
      <c r="X71">
        <f t="shared" si="41"/>
        <v>5.4475911345892018E-19</v>
      </c>
      <c r="Y71">
        <f t="shared" si="42"/>
        <v>6.1155592603446946E-21</v>
      </c>
      <c r="Z71">
        <f t="shared" si="43"/>
        <v>6.0681253315204552E-20</v>
      </c>
      <c r="AB71">
        <f t="shared" si="44"/>
        <v>-5.2188484235340189</v>
      </c>
      <c r="AC71">
        <f t="shared" si="45"/>
        <v>-4.6596860924410883</v>
      </c>
      <c r="AE71">
        <f t="shared" si="30"/>
        <v>0</v>
      </c>
      <c r="AF71">
        <f t="shared" si="31"/>
        <v>0</v>
      </c>
      <c r="AG71">
        <f t="shared" si="31"/>
        <v>-1.5170313328801138E-18</v>
      </c>
      <c r="AH71">
        <f t="shared" si="32"/>
        <v>-2.723795567294601E-14</v>
      </c>
      <c r="AI71">
        <f t="shared" si="23"/>
        <v>-2.7239472704278892E-14</v>
      </c>
      <c r="AJ71">
        <f t="shared" si="33"/>
        <v>-0.55916233109293056</v>
      </c>
      <c r="AK71">
        <f t="shared" si="46"/>
        <v>-0.36531938964738137</v>
      </c>
      <c r="AL71">
        <f t="shared" si="24"/>
        <v>-0.92448172074033907</v>
      </c>
      <c r="AN71">
        <f t="shared" si="34"/>
        <v>0</v>
      </c>
      <c r="AO71">
        <f t="shared" si="34"/>
        <v>0</v>
      </c>
      <c r="AP71">
        <f t="shared" si="34"/>
        <v>-1.7460768367621027E-21</v>
      </c>
      <c r="AQ71">
        <f t="shared" si="34"/>
        <v>-3.1350416072811875E-17</v>
      </c>
      <c r="AR71">
        <f t="shared" si="34"/>
        <v>-3.1352162149648635E-17</v>
      </c>
      <c r="AS71">
        <f t="shared" si="34"/>
        <v>-6.4358617594118266E-4</v>
      </c>
      <c r="AT71">
        <f t="shared" si="34"/>
        <v>-4.2047630161490604E-4</v>
      </c>
      <c r="AU71">
        <f t="shared" si="25"/>
        <v>-1.06406247755612E-3</v>
      </c>
      <c r="AW71">
        <v>68</v>
      </c>
      <c r="AX71">
        <f>IF(Z71&gt;0, (R71*SUMPRODUCT(K71:$K$98, X71:$X$98)-K71*$AZ$3)/Z71, 0)</f>
        <v>-7.6789549290234216E+19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8"/>
        <v>50000</v>
      </c>
      <c r="S72">
        <f t="shared" si="29"/>
        <v>-7.2508446648356517E+20</v>
      </c>
      <c r="U72">
        <f t="shared" si="38"/>
        <v>0.89544260600000003</v>
      </c>
      <c r="V72">
        <f t="shared" si="39"/>
        <v>0.01</v>
      </c>
      <c r="W72">
        <f t="shared" si="40"/>
        <v>6.0681253315204552E-20</v>
      </c>
      <c r="X72">
        <f t="shared" si="41"/>
        <v>5.4336579603912904E-20</v>
      </c>
      <c r="Y72">
        <f t="shared" si="42"/>
        <v>6.0681253315204549E-22</v>
      </c>
      <c r="Z72">
        <f t="shared" si="43"/>
        <v>5.7378611781396018E-21</v>
      </c>
      <c r="AB72">
        <f t="shared" si="44"/>
        <v>-4.6596860924410883</v>
      </c>
      <c r="AC72">
        <f t="shared" si="45"/>
        <v>-4.1604340111081139</v>
      </c>
      <c r="AE72">
        <f t="shared" si="30"/>
        <v>0</v>
      </c>
      <c r="AF72">
        <f t="shared" si="31"/>
        <v>0</v>
      </c>
      <c r="AG72">
        <f t="shared" si="31"/>
        <v>-1.4344652945349005E-19</v>
      </c>
      <c r="AH72">
        <f t="shared" si="32"/>
        <v>-2.7168289801956452E-15</v>
      </c>
      <c r="AI72">
        <f t="shared" si="23"/>
        <v>-2.7169724267250988E-15</v>
      </c>
      <c r="AJ72">
        <f t="shared" si="33"/>
        <v>-0.49925208133297438</v>
      </c>
      <c r="AK72">
        <f t="shared" si="46"/>
        <v>-0.32617802647087624</v>
      </c>
      <c r="AL72">
        <f t="shared" si="24"/>
        <v>-0.82543010780385329</v>
      </c>
      <c r="AN72">
        <f t="shared" si="34"/>
        <v>0</v>
      </c>
      <c r="AO72">
        <f t="shared" si="34"/>
        <v>0</v>
      </c>
      <c r="AP72">
        <f t="shared" si="34"/>
        <v>-1.4741471018570337E-22</v>
      </c>
      <c r="AQ72">
        <f t="shared" si="34"/>
        <v>-2.7919849874758816E-18</v>
      </c>
      <c r="AR72">
        <f t="shared" si="34"/>
        <v>-2.7921324021860675E-18</v>
      </c>
      <c r="AS72">
        <f t="shared" si="34"/>
        <v>-5.130629591367853E-4</v>
      </c>
      <c r="AT72">
        <f t="shared" si="34"/>
        <v>-3.3520113330269937E-4</v>
      </c>
      <c r="AU72">
        <f t="shared" si="25"/>
        <v>-8.4826409243948732E-4</v>
      </c>
      <c r="AW72">
        <v>69</v>
      </c>
      <c r="AX72">
        <f>IF(Z72&gt;0, (R72*SUMPRODUCT(K72:$K$98, X72:$X$98)-K72*$AZ$3)/Z72, 0)</f>
        <v>-7.2508446648356517E+20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8"/>
        <v>50000</v>
      </c>
      <c r="S73">
        <f t="shared" si="29"/>
        <v>-7.2086196389790351E+21</v>
      </c>
      <c r="U73">
        <f t="shared" si="38"/>
        <v>0.90019128800000003</v>
      </c>
      <c r="V73">
        <f t="shared" si="39"/>
        <v>0.01</v>
      </c>
      <c r="W73">
        <f t="shared" si="40"/>
        <v>5.7378611781396018E-21</v>
      </c>
      <c r="X73">
        <f t="shared" si="41"/>
        <v>5.1651726443146858E-21</v>
      </c>
      <c r="Y73">
        <f t="shared" si="42"/>
        <v>5.7378611781396023E-23</v>
      </c>
      <c r="Z73">
        <f t="shared" si="43"/>
        <v>5.1530992204351994E-22</v>
      </c>
      <c r="AB73">
        <f t="shared" si="44"/>
        <v>-4.1604340111081139</v>
      </c>
      <c r="AC73">
        <f t="shared" si="45"/>
        <v>-3.7146732242036733</v>
      </c>
      <c r="AE73">
        <f t="shared" si="30"/>
        <v>0</v>
      </c>
      <c r="AF73">
        <f t="shared" si="31"/>
        <v>0</v>
      </c>
      <c r="AG73">
        <f t="shared" si="31"/>
        <v>-1.2882748051087999E-20</v>
      </c>
      <c r="AH73">
        <f t="shared" si="32"/>
        <v>-2.582586322157343E-16</v>
      </c>
      <c r="AI73">
        <f t="shared" si="23"/>
        <v>-2.5827151496378539E-16</v>
      </c>
      <c r="AJ73">
        <f t="shared" si="33"/>
        <v>-0.44576078690444065</v>
      </c>
      <c r="AK73">
        <f t="shared" si="46"/>
        <v>-0.29123038077756802</v>
      </c>
      <c r="AL73">
        <f t="shared" si="24"/>
        <v>-0.7369911676820089</v>
      </c>
      <c r="AN73">
        <f t="shared" si="34"/>
        <v>0</v>
      </c>
      <c r="AO73">
        <f t="shared" si="34"/>
        <v>0</v>
      </c>
      <c r="AP73">
        <f t="shared" si="34"/>
        <v>-1.1820647546099371E-23</v>
      </c>
      <c r="AQ73">
        <f t="shared" si="34"/>
        <v>-2.369668532718126E-19</v>
      </c>
      <c r="AR73">
        <f t="shared" si="34"/>
        <v>-2.3697867391935871E-19</v>
      </c>
      <c r="AS73">
        <f t="shared" si="34"/>
        <v>-4.0901064982205388E-4</v>
      </c>
      <c r="AT73">
        <f t="shared" si="34"/>
        <v>-2.6722029121707534E-4</v>
      </c>
      <c r="AU73">
        <f t="shared" si="25"/>
        <v>-6.7623094103912943E-4</v>
      </c>
      <c r="AW73">
        <v>70</v>
      </c>
      <c r="AX73">
        <f>IF(Z73&gt;0, (R73*SUMPRODUCT(K73:$K$98, X73:$X$98)-K73*$AZ$3)/Z73, 0)</f>
        <v>-7.2086196389790351E+21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8"/>
        <v>50000</v>
      </c>
      <c r="S74">
        <f t="shared" si="29"/>
        <v>-7.571276452035944E+22</v>
      </c>
      <c r="U74">
        <f t="shared" si="38"/>
        <v>0.90499098499999997</v>
      </c>
      <c r="V74">
        <f t="shared" si="39"/>
        <v>0.01</v>
      </c>
      <c r="W74">
        <f t="shared" si="40"/>
        <v>5.1530992204351994E-22</v>
      </c>
      <c r="X74">
        <f t="shared" si="41"/>
        <v>4.6635083393043829E-22</v>
      </c>
      <c r="Y74">
        <f t="shared" si="42"/>
        <v>5.1530992204351995E-24</v>
      </c>
      <c r="Z74">
        <f t="shared" si="43"/>
        <v>4.3805988892646456E-23</v>
      </c>
      <c r="AB74">
        <f t="shared" si="44"/>
        <v>-3.7146732242036733</v>
      </c>
      <c r="AC74">
        <f t="shared" si="45"/>
        <v>-3.3166725216104225</v>
      </c>
      <c r="AE74">
        <f t="shared" si="30"/>
        <v>0</v>
      </c>
      <c r="AF74">
        <f t="shared" si="31"/>
        <v>0</v>
      </c>
      <c r="AG74">
        <f t="shared" si="31"/>
        <v>-1.0951497223161613E-21</v>
      </c>
      <c r="AH74">
        <f t="shared" si="32"/>
        <v>-2.3317541696521913E-17</v>
      </c>
      <c r="AI74">
        <f t="shared" si="23"/>
        <v>-2.3318636846244228E-17</v>
      </c>
      <c r="AJ74">
        <f t="shared" si="33"/>
        <v>-0.39800070259325082</v>
      </c>
      <c r="AK74">
        <f t="shared" si="46"/>
        <v>-0.26002712569425718</v>
      </c>
      <c r="AL74">
        <f t="shared" si="24"/>
        <v>-0.65802782828750805</v>
      </c>
      <c r="AN74">
        <f t="shared" si="34"/>
        <v>0</v>
      </c>
      <c r="AO74">
        <f t="shared" si="34"/>
        <v>0</v>
      </c>
      <c r="AP74">
        <f t="shared" si="34"/>
        <v>-8.9719786121078151E-25</v>
      </c>
      <c r="AQ74">
        <f t="shared" si="34"/>
        <v>-1.9102820475146963E-20</v>
      </c>
      <c r="AR74">
        <f t="shared" si="34"/>
        <v>-1.9103717673008174E-20</v>
      </c>
      <c r="AS74">
        <f t="shared" si="34"/>
        <v>-3.260607858913059E-4</v>
      </c>
      <c r="AT74">
        <f t="shared" si="34"/>
        <v>-2.1302638011565318E-4</v>
      </c>
      <c r="AU74">
        <f t="shared" si="25"/>
        <v>-5.390871660069591E-4</v>
      </c>
      <c r="AW74">
        <v>71</v>
      </c>
      <c r="AX74">
        <f>IF(Z74&gt;0, (R74*SUMPRODUCT(K74:$K$98, X74:$X$98)-K74*$AZ$3)/Z74, 0)</f>
        <v>-7.571276452035944E+22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8"/>
        <v>50000</v>
      </c>
      <c r="S75">
        <f t="shared" si="29"/>
        <v>-8.4302101570889973E+23</v>
      </c>
      <c r="U75">
        <f t="shared" si="38"/>
        <v>0.90981139099999997</v>
      </c>
      <c r="V75">
        <f t="shared" si="39"/>
        <v>0.01</v>
      </c>
      <c r="W75">
        <f t="shared" si="40"/>
        <v>4.3805988892646456E-23</v>
      </c>
      <c r="X75">
        <f t="shared" si="41"/>
        <v>3.9855187688549223E-23</v>
      </c>
      <c r="Y75">
        <f t="shared" si="42"/>
        <v>4.3805988892646453E-25</v>
      </c>
      <c r="Z75">
        <f t="shared" si="43"/>
        <v>3.5127413151707681E-24</v>
      </c>
      <c r="AB75">
        <f t="shared" si="44"/>
        <v>-3.3166725216104225</v>
      </c>
      <c r="AC75">
        <f t="shared" si="45"/>
        <v>-2.961314751437877</v>
      </c>
      <c r="AE75">
        <f t="shared" si="30"/>
        <v>0</v>
      </c>
      <c r="AF75">
        <f t="shared" si="31"/>
        <v>0</v>
      </c>
      <c r="AG75">
        <f t="shared" si="31"/>
        <v>-8.7818532879269199E-23</v>
      </c>
      <c r="AH75">
        <f t="shared" si="32"/>
        <v>-1.9927593844274613E-18</v>
      </c>
      <c r="AI75">
        <f t="shared" si="23"/>
        <v>-1.9928472029603405E-18</v>
      </c>
      <c r="AJ75">
        <f t="shared" si="33"/>
        <v>-0.35535777017254544</v>
      </c>
      <c r="AK75">
        <f t="shared" si="46"/>
        <v>-0.23216707651272961</v>
      </c>
      <c r="AL75">
        <f t="shared" si="24"/>
        <v>-0.58752484668527505</v>
      </c>
      <c r="AN75">
        <f t="shared" si="34"/>
        <v>0</v>
      </c>
      <c r="AO75">
        <f t="shared" si="34"/>
        <v>0</v>
      </c>
      <c r="AP75">
        <f t="shared" si="34"/>
        <v>-6.4236650435953204E-26</v>
      </c>
      <c r="AQ75">
        <f t="shared" si="34"/>
        <v>-1.4576443466257253E-21</v>
      </c>
      <c r="AR75">
        <f t="shared" si="34"/>
        <v>-1.4577085832761611E-21</v>
      </c>
      <c r="AS75">
        <f t="shared" si="34"/>
        <v>-2.5993366222202321E-4</v>
      </c>
      <c r="AT75">
        <f t="shared" si="34"/>
        <v>-1.698233259850551E-4</v>
      </c>
      <c r="AU75">
        <f t="shared" si="25"/>
        <v>-4.2975698820707834E-4</v>
      </c>
      <c r="AW75">
        <v>72</v>
      </c>
      <c r="AX75">
        <f>IF(Z75&gt;0, (R75*SUMPRODUCT(K75:$K$98, X75:$X$98)-K75*$AZ$3)/Z75, 0)</f>
        <v>-8.4302101570889973E+23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8"/>
        <v>50000</v>
      </c>
      <c r="S76">
        <f t="shared" si="29"/>
        <v>-9.9903285188465188E+24</v>
      </c>
      <c r="U76">
        <f t="shared" si="38"/>
        <v>0.91465739899999998</v>
      </c>
      <c r="V76">
        <f t="shared" si="39"/>
        <v>0.01</v>
      </c>
      <c r="W76">
        <f t="shared" si="40"/>
        <v>3.5127413151707681E-24</v>
      </c>
      <c r="X76">
        <f t="shared" si="41"/>
        <v>3.2129548346939338E-24</v>
      </c>
      <c r="Y76">
        <f t="shared" si="42"/>
        <v>3.5127413151707682E-26</v>
      </c>
      <c r="Z76">
        <f t="shared" si="43"/>
        <v>2.6465906732512658E-25</v>
      </c>
      <c r="AB76">
        <f t="shared" si="44"/>
        <v>-2.961314751437877</v>
      </c>
      <c r="AC76">
        <f t="shared" si="45"/>
        <v>-2.6440310280695329</v>
      </c>
      <c r="AE76">
        <f t="shared" si="30"/>
        <v>0</v>
      </c>
      <c r="AF76">
        <f t="shared" si="31"/>
        <v>0</v>
      </c>
      <c r="AG76">
        <f t="shared" si="31"/>
        <v>-6.6164766831281646E-24</v>
      </c>
      <c r="AH76">
        <f t="shared" si="32"/>
        <v>-1.606477417346967E-19</v>
      </c>
      <c r="AI76">
        <f t="shared" si="23"/>
        <v>-1.6065435821137983E-19</v>
      </c>
      <c r="AJ76">
        <f t="shared" si="33"/>
        <v>-0.31728372336834409</v>
      </c>
      <c r="AK76">
        <f t="shared" si="46"/>
        <v>-0.2072920326006514</v>
      </c>
      <c r="AL76">
        <f t="shared" si="24"/>
        <v>-0.52457575596899553</v>
      </c>
      <c r="AN76">
        <f t="shared" si="34"/>
        <v>0</v>
      </c>
      <c r="AO76">
        <f t="shared" si="34"/>
        <v>0</v>
      </c>
      <c r="AP76">
        <f t="shared" si="34"/>
        <v>-4.3212110030111618E-27</v>
      </c>
      <c r="AQ76">
        <f t="shared" si="34"/>
        <v>-1.0491879930039496E-22</v>
      </c>
      <c r="AR76">
        <f t="shared" si="34"/>
        <v>-1.0492312051139797E-22</v>
      </c>
      <c r="AS76">
        <f t="shared" si="34"/>
        <v>-2.0721752409281184E-4</v>
      </c>
      <c r="AT76">
        <f t="shared" si="34"/>
        <v>-1.3538211574063702E-4</v>
      </c>
      <c r="AU76">
        <f t="shared" si="25"/>
        <v>-3.4259963983344888E-4</v>
      </c>
      <c r="AW76">
        <v>73</v>
      </c>
      <c r="AX76">
        <f>IF(Z76&gt;0, (R76*SUMPRODUCT(K76:$K$98, X76:$X$98)-K76*$AZ$3)/Z76, 0)</f>
        <v>-9.9903285188465188E+24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8"/>
        <v>50000</v>
      </c>
      <c r="S77">
        <f t="shared" si="29"/>
        <v>-1.2659189456587398E+26</v>
      </c>
      <c r="U77">
        <f t="shared" si="38"/>
        <v>0.91953785700000001</v>
      </c>
      <c r="V77">
        <f t="shared" si="39"/>
        <v>0.01</v>
      </c>
      <c r="W77">
        <f t="shared" si="40"/>
        <v>2.6465906732512658E-25</v>
      </c>
      <c r="X77">
        <f t="shared" si="41"/>
        <v>2.4336403160376562E-25</v>
      </c>
      <c r="Y77">
        <f t="shared" si="42"/>
        <v>2.6465906732512658E-27</v>
      </c>
      <c r="Z77">
        <f t="shared" si="43"/>
        <v>1.8648445048109692E-26</v>
      </c>
      <c r="AB77">
        <f t="shared" si="44"/>
        <v>-2.6440310280695329</v>
      </c>
      <c r="AC77">
        <f t="shared" si="45"/>
        <v>-2.360741989347797</v>
      </c>
      <c r="AE77">
        <f t="shared" si="30"/>
        <v>0</v>
      </c>
      <c r="AF77">
        <f t="shared" si="31"/>
        <v>0</v>
      </c>
      <c r="AG77">
        <f t="shared" si="31"/>
        <v>-4.6621112620274229E-25</v>
      </c>
      <c r="AH77">
        <f t="shared" si="32"/>
        <v>-1.2168201580188282E-20</v>
      </c>
      <c r="AI77">
        <f t="shared" si="23"/>
        <v>-1.2168667791314485E-20</v>
      </c>
      <c r="AJ77">
        <f t="shared" si="33"/>
        <v>-0.28328903872173594</v>
      </c>
      <c r="AK77">
        <f t="shared" si="46"/>
        <v>-0.18508217196486731</v>
      </c>
      <c r="AL77">
        <f t="shared" si="24"/>
        <v>-0.46837121068660326</v>
      </c>
      <c r="AN77">
        <f t="shared" si="34"/>
        <v>0</v>
      </c>
      <c r="AO77">
        <f t="shared" si="34"/>
        <v>0</v>
      </c>
      <c r="AP77">
        <f t="shared" si="34"/>
        <v>-2.7185873895298732E-28</v>
      </c>
      <c r="AQ77">
        <f t="shared" si="34"/>
        <v>-7.0955662595601857E-24</v>
      </c>
      <c r="AR77">
        <f t="shared" si="34"/>
        <v>-7.09583811829914E-24</v>
      </c>
      <c r="AS77">
        <f t="shared" si="34"/>
        <v>-1.6519254152807074E-4</v>
      </c>
      <c r="AT77">
        <f t="shared" si="34"/>
        <v>-1.0792579379833945E-4</v>
      </c>
      <c r="AU77">
        <f t="shared" si="25"/>
        <v>-2.7311833532641018E-4</v>
      </c>
      <c r="AW77">
        <v>74</v>
      </c>
      <c r="AX77">
        <f>IF(Z77&gt;0, (R77*SUMPRODUCT(K77:$K$98, X77:$X$98)-K77*$AZ$3)/Z77, 0)</f>
        <v>-1.2659189456587398E+26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8"/>
        <v>50000</v>
      </c>
      <c r="S78">
        <f t="shared" si="29"/>
        <v>-1.7236543784546213E+27</v>
      </c>
      <c r="U78">
        <f t="shared" si="38"/>
        <v>0.924425092</v>
      </c>
      <c r="V78">
        <f t="shared" si="39"/>
        <v>0.01</v>
      </c>
      <c r="W78">
        <f t="shared" si="40"/>
        <v>1.8648445048109692E-26</v>
      </c>
      <c r="X78">
        <f t="shared" si="41"/>
        <v>1.7239090529255747E-26</v>
      </c>
      <c r="Y78">
        <f t="shared" si="42"/>
        <v>1.8648445048109692E-28</v>
      </c>
      <c r="Z78">
        <f t="shared" si="43"/>
        <v>1.2228700683728481E-27</v>
      </c>
      <c r="AB78">
        <f t="shared" si="44"/>
        <v>-2.360741989347797</v>
      </c>
      <c r="AC78">
        <f t="shared" si="45"/>
        <v>-2.1078053476319618</v>
      </c>
      <c r="AE78">
        <f t="shared" si="30"/>
        <v>0</v>
      </c>
      <c r="AF78">
        <f t="shared" si="31"/>
        <v>0</v>
      </c>
      <c r="AG78">
        <f t="shared" si="31"/>
        <v>-3.0571751709321206E-26</v>
      </c>
      <c r="AH78">
        <f t="shared" si="32"/>
        <v>-8.619545264627873E-22</v>
      </c>
      <c r="AI78">
        <f t="shared" si="23"/>
        <v>-8.6198509821449665E-22</v>
      </c>
      <c r="AJ78">
        <f t="shared" si="33"/>
        <v>-0.25293664171583519</v>
      </c>
      <c r="AK78">
        <f t="shared" si="46"/>
        <v>-0.16525193925434581</v>
      </c>
      <c r="AL78">
        <f t="shared" si="24"/>
        <v>-0.41818858097018097</v>
      </c>
      <c r="AN78">
        <f t="shared" si="34"/>
        <v>0</v>
      </c>
      <c r="AO78">
        <f t="shared" si="34"/>
        <v>0</v>
      </c>
      <c r="AP78">
        <f t="shared" si="34"/>
        <v>-1.5917064103426925E-29</v>
      </c>
      <c r="AQ78">
        <f t="shared" si="34"/>
        <v>-4.4877328529932022E-25</v>
      </c>
      <c r="AR78">
        <f t="shared" si="34"/>
        <v>-4.487892023634236E-25</v>
      </c>
      <c r="AS78">
        <f t="shared" si="34"/>
        <v>-1.3169048272327044E-4</v>
      </c>
      <c r="AT78">
        <f t="shared" si="34"/>
        <v>-8.6037782045870096E-5</v>
      </c>
      <c r="AU78">
        <f t="shared" si="25"/>
        <v>-2.1772826476914052E-4</v>
      </c>
      <c r="AW78">
        <v>75</v>
      </c>
      <c r="AX78">
        <f>IF(Z78&gt;0, (R78*SUMPRODUCT(K78:$K$98, X78:$X$98)-K78*$AZ$3)/Z78, 0)</f>
        <v>-1.7236543784546213E+27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8"/>
        <v>50000</v>
      </c>
      <c r="S79">
        <f t="shared" si="29"/>
        <v>-2.534993141531258E+28</v>
      </c>
      <c r="U79">
        <f t="shared" si="38"/>
        <v>0.92929067899999995</v>
      </c>
      <c r="V79">
        <f t="shared" si="39"/>
        <v>0.01</v>
      </c>
      <c r="W79">
        <f t="shared" si="40"/>
        <v>1.2228700683728481E-27</v>
      </c>
      <c r="X79">
        <f t="shared" si="41"/>
        <v>1.1364017561669804E-27</v>
      </c>
      <c r="Y79">
        <f t="shared" si="42"/>
        <v>1.2228700683728482E-29</v>
      </c>
      <c r="Z79">
        <f t="shared" si="43"/>
        <v>7.4239611522139268E-29</v>
      </c>
      <c r="AB79">
        <f t="shared" si="44"/>
        <v>-2.1078053476319618</v>
      </c>
      <c r="AC79">
        <f t="shared" si="45"/>
        <v>-1.88196906038568</v>
      </c>
      <c r="AE79">
        <f t="shared" si="30"/>
        <v>0</v>
      </c>
      <c r="AF79">
        <f t="shared" si="31"/>
        <v>0</v>
      </c>
      <c r="AG79">
        <f t="shared" si="31"/>
        <v>-1.8559902880534818E-27</v>
      </c>
      <c r="AH79">
        <f t="shared" si="32"/>
        <v>-5.6820087808349022E-23</v>
      </c>
      <c r="AI79">
        <f t="shared" si="23"/>
        <v>-5.6821943798637072E-23</v>
      </c>
      <c r="AJ79">
        <f t="shared" si="33"/>
        <v>-0.2258362872462818</v>
      </c>
      <c r="AK79">
        <f t="shared" si="46"/>
        <v>-0.14754637433423734</v>
      </c>
      <c r="AL79">
        <f t="shared" si="24"/>
        <v>-0.37338266158051914</v>
      </c>
      <c r="AN79">
        <f t="shared" si="34"/>
        <v>0</v>
      </c>
      <c r="AO79">
        <f t="shared" si="34"/>
        <v>0</v>
      </c>
      <c r="AP79">
        <f t="shared" si="34"/>
        <v>-8.627804946718958E-31</v>
      </c>
      <c r="AQ79">
        <f t="shared" si="34"/>
        <v>-2.6413534479214517E-26</v>
      </c>
      <c r="AR79">
        <f t="shared" si="34"/>
        <v>-2.6414397259709187E-26</v>
      </c>
      <c r="AS79">
        <f t="shared" si="34"/>
        <v>-1.0498284655872978E-4</v>
      </c>
      <c r="AT79">
        <f t="shared" si="34"/>
        <v>-6.8588793085036745E-5</v>
      </c>
      <c r="AU79">
        <f t="shared" si="25"/>
        <v>-1.7357163964376652E-4</v>
      </c>
      <c r="AW79">
        <v>76</v>
      </c>
      <c r="AX79">
        <f>IF(Z79&gt;0, (R79*SUMPRODUCT(K79:$K$98, X79:$X$98)-K79*$AZ$3)/Z79, 0)</f>
        <v>-2.534993141531258E+28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8"/>
        <v>50000</v>
      </c>
      <c r="S80">
        <f t="shared" si="29"/>
        <v>-4.1107331528649976E+29</v>
      </c>
      <c r="U80">
        <f t="shared" si="38"/>
        <v>0.93493958499999996</v>
      </c>
      <c r="V80">
        <f t="shared" si="39"/>
        <v>0.01</v>
      </c>
      <c r="W80">
        <f t="shared" si="40"/>
        <v>7.4239611522139268E-29</v>
      </c>
      <c r="X80">
        <f t="shared" si="41"/>
        <v>6.9409551587070106E-29</v>
      </c>
      <c r="Y80">
        <f t="shared" si="42"/>
        <v>7.4239611522139267E-31</v>
      </c>
      <c r="Z80">
        <f t="shared" si="43"/>
        <v>4.0876638198477692E-30</v>
      </c>
      <c r="AB80">
        <f t="shared" si="44"/>
        <v>-1.88196906038568</v>
      </c>
      <c r="AC80">
        <f t="shared" si="45"/>
        <v>-1.6803295182014999</v>
      </c>
      <c r="AE80">
        <f t="shared" si="30"/>
        <v>0</v>
      </c>
      <c r="AF80">
        <f t="shared" si="31"/>
        <v>0</v>
      </c>
      <c r="AG80">
        <f t="shared" si="31"/>
        <v>-1.0219159549619422E-28</v>
      </c>
      <c r="AH80">
        <f t="shared" si="32"/>
        <v>-3.4704775793535051E-24</v>
      </c>
      <c r="AI80">
        <f t="shared" si="23"/>
        <v>-3.4705797709490009E-24</v>
      </c>
      <c r="AJ80">
        <f t="shared" si="33"/>
        <v>-0.20163954218418012</v>
      </c>
      <c r="AK80">
        <f t="shared" si="46"/>
        <v>-0.13173783422699761</v>
      </c>
      <c r="AL80">
        <f t="shared" si="24"/>
        <v>-0.33337737641117771</v>
      </c>
      <c r="AN80">
        <f t="shared" si="34"/>
        <v>0</v>
      </c>
      <c r="AO80">
        <f t="shared" si="34"/>
        <v>0</v>
      </c>
      <c r="AP80">
        <f t="shared" si="34"/>
        <v>-4.2415225080839158E-32</v>
      </c>
      <c r="AQ80">
        <f t="shared" si="34"/>
        <v>-1.4404422100618516E-27</v>
      </c>
      <c r="AR80">
        <f t="shared" si="34"/>
        <v>-1.4404846252869322E-27</v>
      </c>
      <c r="AS80">
        <f t="shared" si="34"/>
        <v>-8.3691682524497568E-5</v>
      </c>
      <c r="AT80">
        <f t="shared" si="34"/>
        <v>-5.4678565916005051E-5</v>
      </c>
      <c r="AU80">
        <f t="shared" si="25"/>
        <v>-1.3837024844050259E-4</v>
      </c>
      <c r="AW80">
        <v>77</v>
      </c>
      <c r="AX80">
        <f>IF(Z80&gt;0, (R80*SUMPRODUCT(K80:$K$98, X80:$X$98)-K80*$AZ$3)/Z80, 0)</f>
        <v>-4.1107331528649976E+29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8"/>
        <v>50000</v>
      </c>
      <c r="S81">
        <f t="shared" si="29"/>
        <v>-7.4234115341833264E+30</v>
      </c>
      <c r="U81">
        <f t="shared" si="38"/>
        <v>0.94055780700000002</v>
      </c>
      <c r="V81">
        <f t="shared" si="39"/>
        <v>0.01</v>
      </c>
      <c r="W81">
        <f t="shared" si="40"/>
        <v>4.0876638198477692E-30</v>
      </c>
      <c r="X81">
        <f t="shared" si="41"/>
        <v>3.8446841181492611E-30</v>
      </c>
      <c r="Y81">
        <f t="shared" si="42"/>
        <v>4.0876638198477694E-32</v>
      </c>
      <c r="Z81">
        <f t="shared" si="43"/>
        <v>2.0210306350003032E-31</v>
      </c>
      <c r="AB81">
        <f t="shared" si="44"/>
        <v>-1.6803295182014999</v>
      </c>
      <c r="AC81">
        <f t="shared" si="45"/>
        <v>-1.5002942126799104</v>
      </c>
      <c r="AE81">
        <f t="shared" si="30"/>
        <v>0</v>
      </c>
      <c r="AF81">
        <f t="shared" si="31"/>
        <v>0</v>
      </c>
      <c r="AG81">
        <f t="shared" si="31"/>
        <v>-5.0525765875007578E-30</v>
      </c>
      <c r="AH81">
        <f t="shared" si="32"/>
        <v>-1.9223420590746305E-25</v>
      </c>
      <c r="AI81">
        <f t="shared" si="23"/>
        <v>-1.9223925848405055E-25</v>
      </c>
      <c r="AJ81">
        <f t="shared" si="33"/>
        <v>-0.18003530552158953</v>
      </c>
      <c r="AK81">
        <f t="shared" si="46"/>
        <v>-0.117623066274105</v>
      </c>
      <c r="AL81">
        <f t="shared" si="24"/>
        <v>-0.29765837179569454</v>
      </c>
      <c r="AN81">
        <f t="shared" si="34"/>
        <v>0</v>
      </c>
      <c r="AO81">
        <f t="shared" si="34"/>
        <v>0</v>
      </c>
      <c r="AP81">
        <f t="shared" si="34"/>
        <v>-1.8724122719511489E-33</v>
      </c>
      <c r="AQ81">
        <f t="shared" si="34"/>
        <v>-7.1239234081152646E-29</v>
      </c>
      <c r="AR81">
        <f t="shared" si="34"/>
        <v>-7.1241106493424591E-29</v>
      </c>
      <c r="AS81">
        <f t="shared" si="34"/>
        <v>-6.6718496910473239E-5</v>
      </c>
      <c r="AT81">
        <f t="shared" si="34"/>
        <v>-4.3589417981509117E-5</v>
      </c>
      <c r="AU81">
        <f t="shared" si="25"/>
        <v>-1.1030791489198236E-4</v>
      </c>
      <c r="AW81">
        <v>78</v>
      </c>
      <c r="AX81">
        <f>IF(Z81&gt;0, (R81*SUMPRODUCT(K81:$K$98, X81:$X$98)-K81*$AZ$3)/Z81, 0)</f>
        <v>-7.4234115341833264E+30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8"/>
        <v>50000</v>
      </c>
      <c r="S82">
        <f t="shared" si="29"/>
        <v>-1.5111265179987366E+32</v>
      </c>
      <c r="U82">
        <f t="shared" si="38"/>
        <v>0.946138378</v>
      </c>
      <c r="V82">
        <f t="shared" si="39"/>
        <v>0.01</v>
      </c>
      <c r="W82">
        <f t="shared" si="40"/>
        <v>2.0210306350003032E-31</v>
      </c>
      <c r="X82">
        <f t="shared" si="41"/>
        <v>1.9121746468874968E-31</v>
      </c>
      <c r="Y82">
        <f t="shared" si="42"/>
        <v>2.0210306350003032E-33</v>
      </c>
      <c r="Z82">
        <f t="shared" si="43"/>
        <v>8.8645681762803352E-33</v>
      </c>
      <c r="AB82">
        <f t="shared" si="44"/>
        <v>-1.5002942126799104</v>
      </c>
      <c r="AC82">
        <f t="shared" si="45"/>
        <v>-1.3395484041784913</v>
      </c>
      <c r="AE82">
        <f t="shared" si="30"/>
        <v>0</v>
      </c>
      <c r="AF82">
        <f t="shared" si="31"/>
        <v>0</v>
      </c>
      <c r="AG82">
        <f t="shared" si="31"/>
        <v>-2.2161420440700839E-31</v>
      </c>
      <c r="AH82">
        <f t="shared" si="32"/>
        <v>-9.5608732344374837E-27</v>
      </c>
      <c r="AI82">
        <f t="shared" si="23"/>
        <v>-9.5610948486418911E-27</v>
      </c>
      <c r="AJ82">
        <f t="shared" si="33"/>
        <v>-0.16074580850141906</v>
      </c>
      <c r="AK82">
        <f t="shared" si="46"/>
        <v>-0.10502059488759373</v>
      </c>
      <c r="AL82">
        <f t="shared" si="24"/>
        <v>-0.26576640338901281</v>
      </c>
      <c r="AN82">
        <f t="shared" si="34"/>
        <v>0</v>
      </c>
      <c r="AO82">
        <f t="shared" si="34"/>
        <v>0</v>
      </c>
      <c r="AP82">
        <f t="shared" si="34"/>
        <v>-7.3327713661145158E-35</v>
      </c>
      <c r="AQ82">
        <f t="shared" si="34"/>
        <v>-3.1635019820199194E-30</v>
      </c>
      <c r="AR82">
        <f t="shared" si="34"/>
        <v>-3.1635753097335804E-30</v>
      </c>
      <c r="AS82">
        <f t="shared" si="34"/>
        <v>-5.3187577256435873E-5</v>
      </c>
      <c r="AT82">
        <f t="shared" si="34"/>
        <v>-3.4749217140871421E-5</v>
      </c>
      <c r="AU82">
        <f t="shared" si="25"/>
        <v>-8.7936794397307301E-5</v>
      </c>
      <c r="AW82">
        <v>79</v>
      </c>
      <c r="AX82">
        <f>IF(Z82&gt;0, (R82*SUMPRODUCT(K82:$K$98, X82:$X$98)-K82*$AZ$3)/Z82, 0)</f>
        <v>-1.5111265179987366E+32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8"/>
        <v>50000</v>
      </c>
      <c r="S83">
        <f t="shared" si="29"/>
        <v>-3.5204086737903808E+33</v>
      </c>
      <c r="U83">
        <f t="shared" si="38"/>
        <v>0.95167433300000004</v>
      </c>
      <c r="V83">
        <f t="shared" si="39"/>
        <v>0.01</v>
      </c>
      <c r="W83">
        <f t="shared" si="40"/>
        <v>8.8645681762803352E-33</v>
      </c>
      <c r="X83">
        <f t="shared" si="41"/>
        <v>8.4361820064946152E-33</v>
      </c>
      <c r="Y83">
        <f t="shared" si="42"/>
        <v>8.8645681762803356E-35</v>
      </c>
      <c r="Z83">
        <f t="shared" si="43"/>
        <v>3.3974048802291669E-34</v>
      </c>
      <c r="AB83">
        <f t="shared" si="44"/>
        <v>-1.3395484041784913</v>
      </c>
      <c r="AC83">
        <f t="shared" si="45"/>
        <v>-1.1960253608736529</v>
      </c>
      <c r="AE83">
        <f t="shared" si="30"/>
        <v>0</v>
      </c>
      <c r="AF83">
        <f t="shared" si="31"/>
        <v>0</v>
      </c>
      <c r="AG83">
        <f t="shared" si="31"/>
        <v>-8.4935122005729167E-33</v>
      </c>
      <c r="AH83">
        <f t="shared" si="32"/>
        <v>-4.2180910032473079E-28</v>
      </c>
      <c r="AI83">
        <f t="shared" si="23"/>
        <v>-4.2181759383693138E-28</v>
      </c>
      <c r="AJ83">
        <f t="shared" si="33"/>
        <v>-0.14352304330483845</v>
      </c>
      <c r="AK83">
        <f t="shared" si="46"/>
        <v>-9.3768388292494398E-2</v>
      </c>
      <c r="AL83">
        <f t="shared" si="24"/>
        <v>-0.23729143159733285</v>
      </c>
      <c r="AN83">
        <f t="shared" si="34"/>
        <v>0</v>
      </c>
      <c r="AO83">
        <f t="shared" si="34"/>
        <v>0</v>
      </c>
      <c r="AP83">
        <f t="shared" si="34"/>
        <v>-2.509226371114637E-36</v>
      </c>
      <c r="AQ83">
        <f t="shared" si="34"/>
        <v>-1.2461446962300947E-31</v>
      </c>
      <c r="AR83">
        <f t="shared" si="34"/>
        <v>-1.2461697884938059E-31</v>
      </c>
      <c r="AS83">
        <f t="shared" si="34"/>
        <v>-4.2400810950602569E-5</v>
      </c>
      <c r="AT83">
        <f t="shared" si="34"/>
        <v>-2.7701863154393664E-5</v>
      </c>
      <c r="AU83">
        <f t="shared" si="25"/>
        <v>-7.010267410499623E-5</v>
      </c>
      <c r="AW83">
        <v>80</v>
      </c>
      <c r="AX83">
        <f>IF(Z83&gt;0, (R83*SUMPRODUCT(K83:$K$98, X83:$X$98)-K83*$AZ$3)/Z83, 0)</f>
        <v>-3.5204086737903808E+33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8"/>
        <v>50000</v>
      </c>
      <c r="S84">
        <f t="shared" si="29"/>
        <v>-9.5709996060424377E+34</v>
      </c>
      <c r="U84">
        <f t="shared" si="38"/>
        <v>0.95715889499999995</v>
      </c>
      <c r="V84">
        <f t="shared" si="39"/>
        <v>0.01</v>
      </c>
      <c r="W84">
        <f t="shared" si="40"/>
        <v>3.3974048802291669E-34</v>
      </c>
      <c r="X84">
        <f t="shared" si="41"/>
        <v>3.2518563010277567E-34</v>
      </c>
      <c r="Y84">
        <f t="shared" si="42"/>
        <v>3.397404880229167E-36</v>
      </c>
      <c r="Z84">
        <f t="shared" si="43"/>
        <v>1.1157453039911845E-35</v>
      </c>
      <c r="AB84">
        <f t="shared" si="44"/>
        <v>-1.1960253608736529</v>
      </c>
      <c r="AC84">
        <f t="shared" si="45"/>
        <v>-1.0678797864943328</v>
      </c>
      <c r="AE84">
        <f t="shared" si="30"/>
        <v>0</v>
      </c>
      <c r="AF84">
        <f t="shared" si="31"/>
        <v>0</v>
      </c>
      <c r="AG84">
        <f t="shared" si="31"/>
        <v>-2.7893632599779614E-34</v>
      </c>
      <c r="AH84">
        <f t="shared" si="32"/>
        <v>-1.6259281505138784E-29</v>
      </c>
      <c r="AI84">
        <f t="shared" si="23"/>
        <v>-1.6259560441464782E-29</v>
      </c>
      <c r="AJ84">
        <f t="shared" si="33"/>
        <v>-0.12814557437932006</v>
      </c>
      <c r="AK84">
        <f t="shared" si="46"/>
        <v>-8.3721775261155706E-2</v>
      </c>
      <c r="AL84">
        <f t="shared" si="24"/>
        <v>-0.21186734964047577</v>
      </c>
      <c r="AN84">
        <f t="shared" si="34"/>
        <v>0</v>
      </c>
      <c r="AO84">
        <f t="shared" si="34"/>
        <v>0</v>
      </c>
      <c r="AP84">
        <f t="shared" si="34"/>
        <v>-7.3576577430843518E-38</v>
      </c>
      <c r="AQ84">
        <f t="shared" si="34"/>
        <v>-4.2888006083588324E-33</v>
      </c>
      <c r="AR84">
        <f t="shared" si="34"/>
        <v>-4.2888741849362629E-33</v>
      </c>
      <c r="AS84">
        <f t="shared" si="34"/>
        <v>-3.3801666893018636E-5</v>
      </c>
      <c r="AT84">
        <f t="shared" si="34"/>
        <v>-2.2083755703438827E-5</v>
      </c>
      <c r="AU84">
        <f t="shared" si="25"/>
        <v>-5.5885422596457459E-5</v>
      </c>
      <c r="AW84">
        <v>81</v>
      </c>
      <c r="AX84">
        <f>IF(Z84&gt;0, (R84*SUMPRODUCT(K84:$K$98, X84:$X$98)-K84*$AZ$3)/Z84, 0)</f>
        <v>-9.5709996060424377E+34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8"/>
        <v>50000</v>
      </c>
      <c r="S85">
        <f t="shared" si="29"/>
        <v>-3.1205847542045885E+36</v>
      </c>
      <c r="U85">
        <f t="shared" si="38"/>
        <v>0.96261559600000002</v>
      </c>
      <c r="V85">
        <f t="shared" si="39"/>
        <v>0.01</v>
      </c>
      <c r="W85">
        <f t="shared" si="40"/>
        <v>1.1157453039911845E-35</v>
      </c>
      <c r="X85">
        <f t="shared" si="41"/>
        <v>1.0740338307856754E-35</v>
      </c>
      <c r="Y85">
        <f t="shared" si="42"/>
        <v>1.1157453039911845E-37</v>
      </c>
      <c r="Z85">
        <f t="shared" si="43"/>
        <v>3.0554020165597328E-37</v>
      </c>
      <c r="AB85">
        <f t="shared" si="44"/>
        <v>-1.0678797864943328</v>
      </c>
      <c r="AC85">
        <f t="shared" si="45"/>
        <v>-0.9534640950842258</v>
      </c>
      <c r="AE85">
        <f t="shared" si="30"/>
        <v>0</v>
      </c>
      <c r="AF85">
        <f t="shared" si="31"/>
        <v>0</v>
      </c>
      <c r="AG85">
        <f t="shared" si="31"/>
        <v>-7.6385050413993323E-36</v>
      </c>
      <c r="AH85">
        <f t="shared" si="32"/>
        <v>-5.3701691539283768E-31</v>
      </c>
      <c r="AI85">
        <f t="shared" si="23"/>
        <v>-5.3702455389787904E-31</v>
      </c>
      <c r="AJ85">
        <f t="shared" si="33"/>
        <v>-0.11441569141010699</v>
      </c>
      <c r="AK85">
        <f t="shared" si="46"/>
        <v>-7.4751585054603303E-2</v>
      </c>
      <c r="AL85">
        <f t="shared" si="24"/>
        <v>-0.18916727646471029</v>
      </c>
      <c r="AN85">
        <f t="shared" si="34"/>
        <v>0</v>
      </c>
      <c r="AO85">
        <f t="shared" si="34"/>
        <v>0</v>
      </c>
      <c r="AP85">
        <f t="shared" si="34"/>
        <v>-1.7989738583066924E-39</v>
      </c>
      <c r="AQ85">
        <f t="shared" si="34"/>
        <v>-1.2647493024148496E-34</v>
      </c>
      <c r="AR85">
        <f t="shared" si="34"/>
        <v>-1.2647672921534325E-34</v>
      </c>
      <c r="AS85">
        <f t="shared" si="34"/>
        <v>-2.694648189813343E-5</v>
      </c>
      <c r="AT85">
        <f t="shared" si="34"/>
        <v>-1.7605034840113855E-5</v>
      </c>
      <c r="AU85">
        <f t="shared" si="25"/>
        <v>-4.4551516738247285E-5</v>
      </c>
      <c r="AW85">
        <v>82</v>
      </c>
      <c r="AX85">
        <f>IF(Z85&gt;0, (R85*SUMPRODUCT(K85:$K$98, X85:$X$98)-K85*$AZ$3)/Z85, 0)</f>
        <v>-3.1205847542045885E+36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8"/>
        <v>50000</v>
      </c>
      <c r="S86">
        <f t="shared" si="29"/>
        <v>-1.2706357673061621E+38</v>
      </c>
      <c r="U86">
        <f t="shared" si="38"/>
        <v>0.96807210799999999</v>
      </c>
      <c r="V86">
        <f t="shared" si="39"/>
        <v>0.01</v>
      </c>
      <c r="W86">
        <f t="shared" si="40"/>
        <v>3.0554020165597328E-37</v>
      </c>
      <c r="X86">
        <f t="shared" si="41"/>
        <v>2.9578494709584314E-37</v>
      </c>
      <c r="Y86">
        <f t="shared" si="42"/>
        <v>3.0554020165597327E-39</v>
      </c>
      <c r="Z86">
        <f t="shared" si="43"/>
        <v>6.6998525435704096E-39</v>
      </c>
      <c r="AB86">
        <f t="shared" si="44"/>
        <v>-0.9534640950842258</v>
      </c>
      <c r="AC86">
        <f t="shared" si="45"/>
        <v>-0.85130722775377288</v>
      </c>
      <c r="AE86">
        <f t="shared" si="30"/>
        <v>0</v>
      </c>
      <c r="AF86">
        <f t="shared" si="31"/>
        <v>0</v>
      </c>
      <c r="AG86">
        <f t="shared" si="31"/>
        <v>-1.6749631358926024E-37</v>
      </c>
      <c r="AH86">
        <f t="shared" si="32"/>
        <v>-1.4789247354792158E-32</v>
      </c>
      <c r="AI86">
        <f t="shared" si="23"/>
        <v>-1.4789414851105746E-32</v>
      </c>
      <c r="AJ86">
        <f t="shared" si="33"/>
        <v>-0.10215686733045293</v>
      </c>
      <c r="AK86">
        <f t="shared" si="46"/>
        <v>-6.6742486655895814E-2</v>
      </c>
      <c r="AL86">
        <f t="shared" si="24"/>
        <v>-0.16889935398634875</v>
      </c>
      <c r="AN86">
        <f t="shared" si="34"/>
        <v>0</v>
      </c>
      <c r="AO86">
        <f t="shared" si="34"/>
        <v>0</v>
      </c>
      <c r="AP86">
        <f t="shared" si="34"/>
        <v>-3.5221164710511151E-41</v>
      </c>
      <c r="AQ86">
        <f t="shared" si="34"/>
        <v>-3.1098864557997373E-36</v>
      </c>
      <c r="AR86">
        <f t="shared" si="34"/>
        <v>-3.1099216769644474E-36</v>
      </c>
      <c r="AS86">
        <f t="shared" si="34"/>
        <v>-2.1481570390731422E-5</v>
      </c>
      <c r="AT86">
        <f t="shared" si="34"/>
        <v>-1.4034625988611175E-5</v>
      </c>
      <c r="AU86">
        <f t="shared" si="25"/>
        <v>-3.5516196379342601E-5</v>
      </c>
      <c r="AW86">
        <v>83</v>
      </c>
      <c r="AX86">
        <f>IF(Z86&gt;0, (R86*SUMPRODUCT(K86:$K$98, X86:$X$98)-K86*$AZ$3)/Z86, 0)</f>
        <v>-1.2706357673061621E+38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8"/>
        <v>50000</v>
      </c>
      <c r="S87">
        <f t="shared" si="29"/>
        <v>-6.887760701755409E+39</v>
      </c>
      <c r="U87">
        <f t="shared" si="38"/>
        <v>0.97352880900000005</v>
      </c>
      <c r="V87">
        <f t="shared" si="39"/>
        <v>0.01</v>
      </c>
      <c r="W87">
        <f t="shared" si="40"/>
        <v>6.6998525435704096E-39</v>
      </c>
      <c r="X87">
        <f t="shared" si="41"/>
        <v>6.5224994672177215E-39</v>
      </c>
      <c r="Y87">
        <f t="shared" si="42"/>
        <v>6.6998525435704095E-41</v>
      </c>
      <c r="Z87">
        <f t="shared" si="43"/>
        <v>1.1035455091698397E-40</v>
      </c>
      <c r="AB87">
        <f t="shared" si="44"/>
        <v>-0.85130722775377288</v>
      </c>
      <c r="AC87">
        <f t="shared" si="45"/>
        <v>-0.76009573906586858</v>
      </c>
      <c r="AE87">
        <f t="shared" si="30"/>
        <v>0</v>
      </c>
      <c r="AF87">
        <f t="shared" si="31"/>
        <v>0</v>
      </c>
      <c r="AG87">
        <f t="shared" si="31"/>
        <v>-2.7588637729245992E-39</v>
      </c>
      <c r="AH87">
        <f t="shared" si="32"/>
        <v>-3.261249733608861E-34</v>
      </c>
      <c r="AI87">
        <f t="shared" si="23"/>
        <v>-3.2612773222465903E-34</v>
      </c>
      <c r="AJ87">
        <f t="shared" si="33"/>
        <v>-9.1211488687904296E-2</v>
      </c>
      <c r="AK87">
        <f t="shared" si="46"/>
        <v>-5.9591505942764106E-2</v>
      </c>
      <c r="AL87">
        <f t="shared" si="24"/>
        <v>-0.1508029946306684</v>
      </c>
      <c r="AN87">
        <f t="shared" si="34"/>
        <v>0</v>
      </c>
      <c r="AO87">
        <f t="shared" si="34"/>
        <v>0</v>
      </c>
      <c r="AP87">
        <f t="shared" si="34"/>
        <v>-5.1797725999043612E-43</v>
      </c>
      <c r="AQ87">
        <f t="shared" si="34"/>
        <v>-6.1230033093244195E-38</v>
      </c>
      <c r="AR87">
        <f t="shared" si="34"/>
        <v>-6.1230551070504182E-38</v>
      </c>
      <c r="AS87">
        <f t="shared" si="34"/>
        <v>-1.712497639567235E-5</v>
      </c>
      <c r="AT87">
        <f t="shared" si="34"/>
        <v>-1.1188317911839263E-5</v>
      </c>
      <c r="AU87">
        <f t="shared" si="25"/>
        <v>-2.8313294307511614E-5</v>
      </c>
      <c r="AW87">
        <v>84</v>
      </c>
      <c r="AX87">
        <f>IF(Z87&gt;0, (R87*SUMPRODUCT(K87:$K$98, X87:$X$98)-K87*$AZ$3)/Z87, 0)</f>
        <v>-6.887760701755409E+39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8"/>
        <v>50000</v>
      </c>
      <c r="S88">
        <f t="shared" si="29"/>
        <v>-5.5833595404935906E+41</v>
      </c>
      <c r="U88">
        <f t="shared" si="38"/>
        <v>0.97898550900000003</v>
      </c>
      <c r="V88">
        <f t="shared" si="39"/>
        <v>0.01</v>
      </c>
      <c r="W88">
        <f t="shared" si="40"/>
        <v>1.1035455091698397E-40</v>
      </c>
      <c r="X88">
        <f t="shared" si="41"/>
        <v>1.0803550619992998E-40</v>
      </c>
      <c r="Y88">
        <f t="shared" si="42"/>
        <v>1.1035455091698397E-42</v>
      </c>
      <c r="Z88">
        <f t="shared" si="43"/>
        <v>1.215499207884155E-42</v>
      </c>
      <c r="AB88">
        <f t="shared" si="44"/>
        <v>-0.76009573906586858</v>
      </c>
      <c r="AC88">
        <f t="shared" si="45"/>
        <v>-0.67865690988023986</v>
      </c>
      <c r="AE88">
        <f t="shared" si="30"/>
        <v>0</v>
      </c>
      <c r="AF88">
        <f t="shared" si="31"/>
        <v>0</v>
      </c>
      <c r="AG88">
        <f t="shared" si="31"/>
        <v>-3.0387480197103873E-41</v>
      </c>
      <c r="AH88">
        <f t="shared" si="32"/>
        <v>-5.4017753099964992E-36</v>
      </c>
      <c r="AI88">
        <f t="shared" ref="AI88:AI89" si="49">SUM(AE88:AH88)</f>
        <v>-5.4018056974766964E-36</v>
      </c>
      <c r="AJ88">
        <f t="shared" si="33"/>
        <v>-8.1438829185628725E-2</v>
      </c>
      <c r="AK88">
        <f t="shared" si="46"/>
        <v>-5.3206701734610805E-2</v>
      </c>
      <c r="AL88">
        <f t="shared" ref="AL88:AL89" si="50">SUM(AI88:AK88)</f>
        <v>-0.13464553092023954</v>
      </c>
      <c r="AN88">
        <f t="shared" si="34"/>
        <v>0</v>
      </c>
      <c r="AO88">
        <f t="shared" si="34"/>
        <v>0</v>
      </c>
      <c r="AP88">
        <f t="shared" si="34"/>
        <v>-5.0939784539011487E-45</v>
      </c>
      <c r="AQ88">
        <f t="shared" si="34"/>
        <v>-9.0552184200386154E-40</v>
      </c>
      <c r="AR88">
        <f t="shared" si="34"/>
        <v>-9.0552693598231553E-40</v>
      </c>
      <c r="AS88">
        <f t="shared" si="34"/>
        <v>-1.3651926335835719E-5</v>
      </c>
      <c r="AT88">
        <f t="shared" si="34"/>
        <v>-8.9192585394126761E-6</v>
      </c>
      <c r="AU88">
        <f t="shared" si="25"/>
        <v>-2.2571184875248399E-5</v>
      </c>
      <c r="AW88">
        <v>85</v>
      </c>
      <c r="AX88">
        <f>IF(Z88&gt;0, (R88*SUMPRODUCT(K88:$K$98, X88:$X$98)-K88*$AZ$3)/Z88, 0)</f>
        <v>-5.5833595404935906E+41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1.215499207884155E-42</v>
      </c>
      <c r="X89">
        <f t="shared" si="41"/>
        <v>1.215499207884155E-42</v>
      </c>
      <c r="Y89">
        <f t="shared" si="42"/>
        <v>1.2154992078841551E-44</v>
      </c>
      <c r="Z89">
        <f t="shared" si="43"/>
        <v>0</v>
      </c>
      <c r="AB89">
        <f t="shared" si="44"/>
        <v>-0.67865690988023986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-6.0774960394207753E-38</v>
      </c>
      <c r="AI89">
        <f t="shared" si="49"/>
        <v>-6.0774960394207753E-38</v>
      </c>
      <c r="AJ89">
        <f t="shared" si="33"/>
        <v>-0.67865690988023986</v>
      </c>
      <c r="AK89">
        <f t="shared" si="46"/>
        <v>-4.7505983691616793E-2</v>
      </c>
      <c r="AL89">
        <f t="shared" si="50"/>
        <v>-0.7261628935718567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-9.0963900962520514E-42</v>
      </c>
      <c r="AR89">
        <f t="shared" si="34"/>
        <v>-9.0963900962520514E-42</v>
      </c>
      <c r="AS89">
        <f t="shared" si="34"/>
        <v>-1.015768328559206E-4</v>
      </c>
      <c r="AT89">
        <f t="shared" si="34"/>
        <v>-7.1103782999144422E-6</v>
      </c>
      <c r="AU89">
        <f t="shared" si="25"/>
        <v>-1.0868721115583504E-4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8052.4489317340276</v>
      </c>
      <c r="AO91" s="8">
        <f t="shared" ref="AO91:AU91" si="51">SUM(AO3:AO89)</f>
        <v>-805.24489317340283</v>
      </c>
      <c r="AP91" s="8">
        <f t="shared" si="51"/>
        <v>-439.27087214659576</v>
      </c>
      <c r="AQ91" s="8">
        <f t="shared" si="51"/>
        <v>-4048.4414286872234</v>
      </c>
      <c r="AR91" s="8">
        <f t="shared" si="51"/>
        <v>2759.4917377268043</v>
      </c>
      <c r="AS91" s="8">
        <f t="shared" si="51"/>
        <v>-1017.1634875771562</v>
      </c>
      <c r="AT91" s="8">
        <f t="shared" si="51"/>
        <v>328.30147515338626</v>
      </c>
      <c r="AU91" s="8">
        <f t="shared" si="51"/>
        <v>2070.6297253030334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3A0C-35AA-4E46-8DD9-899C13ACC6E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17666.265227735679</v>
      </c>
      <c r="K3">
        <v>1</v>
      </c>
      <c r="L3" s="2">
        <v>0</v>
      </c>
      <c r="O3">
        <f>$C$3</f>
        <v>17666.265227735679</v>
      </c>
      <c r="P3">
        <f>O3*C5</f>
        <v>1766.626522773568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17666.265227735679</v>
      </c>
      <c r="AF3">
        <f t="shared" ref="AF3:AG34" si="3">-$Z3*P3</f>
        <v>-1766.626522773568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15699.638704962112</v>
      </c>
      <c r="AJ3">
        <f t="shared" ref="AJ3:AJ66" si="6">AB3-AC3</f>
        <v>0</v>
      </c>
      <c r="AL3">
        <f t="shared" ref="AL3:AL23" si="7">SUM(AI3:AK3)</f>
        <v>15699.638704962112</v>
      </c>
      <c r="AN3">
        <f t="shared" ref="AN3:AU34" si="8">AE3*$K3</f>
        <v>17666.265227735679</v>
      </c>
      <c r="AO3">
        <f t="shared" si="8"/>
        <v>-1766.626522773568</v>
      </c>
      <c r="AP3">
        <f t="shared" si="8"/>
        <v>-200</v>
      </c>
      <c r="AQ3">
        <f t="shared" si="8"/>
        <v>0</v>
      </c>
      <c r="AR3">
        <f t="shared" si="8"/>
        <v>15699.638704962112</v>
      </c>
      <c r="AS3">
        <f t="shared" si="8"/>
        <v>0</v>
      </c>
      <c r="AT3">
        <f t="shared" si="8"/>
        <v>0</v>
      </c>
      <c r="AU3">
        <f t="shared" si="8"/>
        <v>15699.638704962112</v>
      </c>
      <c r="AW3">
        <v>0</v>
      </c>
      <c r="AX3">
        <f>IF(Z3&gt;0, (R3*SUMPRODUCT(K3:$K$98, X3:$X$98)-K3*$AZ$3)/Z3, 0)</f>
        <v>0</v>
      </c>
      <c r="AZ3">
        <f>C6*ABS(SUMPRODUCT(X4:X79, K4:K79))/1</f>
        <v>9791.3931201018331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50000</v>
      </c>
      <c r="S4">
        <f t="shared" si="1"/>
        <v>665.06571323739217</v>
      </c>
      <c r="U4">
        <f t="shared" ref="U4:U67" si="12">M4</f>
        <v>2.4603350000000001E-3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2.4603350000000001E-3</v>
      </c>
      <c r="Y4">
        <f t="shared" ref="Y4:Y67" si="16">V4*W4</f>
        <v>0.01</v>
      </c>
      <c r="Z4">
        <f t="shared" ref="Z4:Z67" si="17">MAX(0, W4-X4-Y4)</f>
        <v>0.98753966500000001</v>
      </c>
      <c r="AB4">
        <f t="shared" ref="AB4:AB67" si="18">AC3</f>
        <v>0</v>
      </c>
      <c r="AC4">
        <f t="shared" ref="AC4:AC67" si="19">S4*Z4</f>
        <v>656.77877165344034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-123.01675</v>
      </c>
      <c r="AI4">
        <f t="shared" si="5"/>
        <v>-123.01675</v>
      </c>
      <c r="AJ4">
        <f t="shared" si="6"/>
        <v>-656.77877165344034</v>
      </c>
      <c r="AK4">
        <f t="shared" ref="AK4:AK67" si="20">G4*SUM(AB4:AB4, AE4:AF4)</f>
        <v>0</v>
      </c>
      <c r="AL4">
        <f t="shared" si="7"/>
        <v>-779.79552165344035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-114.76513667319712</v>
      </c>
      <c r="AR4">
        <f t="shared" si="8"/>
        <v>-114.76513667319712</v>
      </c>
      <c r="AS4">
        <f t="shared" si="8"/>
        <v>-612.72392168433657</v>
      </c>
      <c r="AT4">
        <f t="shared" si="8"/>
        <v>0</v>
      </c>
      <c r="AU4">
        <f t="shared" si="8"/>
        <v>-727.48905835753362</v>
      </c>
      <c r="AW4">
        <v>1</v>
      </c>
      <c r="AX4">
        <f>IF(Z4&gt;0, (R4*SUMPRODUCT(K4:$K$98, X4:$X$98)-K4*$AZ$3)/Z4, 0)</f>
        <v>665.06571323739217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2.6172399999999998E-3</v>
      </c>
      <c r="Q5" s="4">
        <f t="shared" ref="Q5:Q68" si="22">$C$8</f>
        <v>25</v>
      </c>
      <c r="R5">
        <f t="shared" si="0"/>
        <v>50000</v>
      </c>
      <c r="S5">
        <f t="shared" si="1"/>
        <v>1337.2540751625127</v>
      </c>
      <c r="U5">
        <f t="shared" si="12"/>
        <v>2.6172399999999998E-3</v>
      </c>
      <c r="V5">
        <f t="shared" si="13"/>
        <v>0.01</v>
      </c>
      <c r="W5">
        <f t="shared" si="14"/>
        <v>0.98753966500000001</v>
      </c>
      <c r="X5">
        <f t="shared" si="15"/>
        <v>2.5846283128245998E-3</v>
      </c>
      <c r="Y5">
        <f t="shared" si="16"/>
        <v>9.8753966499999998E-3</v>
      </c>
      <c r="Z5">
        <f t="shared" si="17"/>
        <v>0.9750796400371754</v>
      </c>
      <c r="AB5">
        <f t="shared" si="18"/>
        <v>656.77877165344034</v>
      </c>
      <c r="AC5">
        <f t="shared" si="19"/>
        <v>1303.9292222477088</v>
      </c>
      <c r="AE5">
        <f t="shared" si="2"/>
        <v>0</v>
      </c>
      <c r="AF5">
        <f t="shared" si="3"/>
        <v>0</v>
      </c>
      <c r="AG5">
        <f t="shared" si="3"/>
        <v>-24.376991000929387</v>
      </c>
      <c r="AH5">
        <f t="shared" si="4"/>
        <v>-129.23141564123</v>
      </c>
      <c r="AI5">
        <f t="shared" si="5"/>
        <v>-153.60840664215939</v>
      </c>
      <c r="AJ5">
        <f t="shared" si="6"/>
        <v>-647.15045059426848</v>
      </c>
      <c r="AK5">
        <f t="shared" si="20"/>
        <v>26.927929637791056</v>
      </c>
      <c r="AL5">
        <f t="shared" si="7"/>
        <v>-773.83092759863678</v>
      </c>
      <c r="AN5">
        <f t="shared" si="8"/>
        <v>0</v>
      </c>
      <c r="AO5">
        <f t="shared" si="8"/>
        <v>0</v>
      </c>
      <c r="AP5">
        <f t="shared" si="8"/>
        <v>-20.844960451621358</v>
      </c>
      <c r="AQ5">
        <f t="shared" si="8"/>
        <v>-110.50681964996325</v>
      </c>
      <c r="AR5">
        <f t="shared" si="8"/>
        <v>-131.35178010158461</v>
      </c>
      <c r="AS5">
        <f t="shared" si="8"/>
        <v>-553.38353894343072</v>
      </c>
      <c r="AT5">
        <f t="shared" si="8"/>
        <v>23.026288532591938</v>
      </c>
      <c r="AU5">
        <f t="shared" si="8"/>
        <v>-661.7090305124234</v>
      </c>
      <c r="AW5">
        <v>2</v>
      </c>
      <c r="AX5">
        <f>IF(Z5&gt;0, (R5*SUMPRODUCT(K5:$K$98, X5:$X$98)-K5*$AZ$3)/Z5, 0)</f>
        <v>1337.2540751625127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2.8021280000000001E-3</v>
      </c>
      <c r="Q6" s="4">
        <f t="shared" si="22"/>
        <v>25</v>
      </c>
      <c r="R6">
        <f t="shared" si="0"/>
        <v>50000</v>
      </c>
      <c r="S6">
        <f t="shared" si="1"/>
        <v>2091.1588738288146</v>
      </c>
      <c r="U6">
        <f t="shared" si="12"/>
        <v>2.8021280000000001E-3</v>
      </c>
      <c r="V6">
        <f t="shared" si="13"/>
        <v>0.01</v>
      </c>
      <c r="W6">
        <f t="shared" si="14"/>
        <v>0.9750796400371754</v>
      </c>
      <c r="X6">
        <f t="shared" si="15"/>
        <v>2.7322979615780904E-3</v>
      </c>
      <c r="Y6">
        <f t="shared" si="16"/>
        <v>9.7507964003717539E-3</v>
      </c>
      <c r="Z6">
        <f t="shared" si="17"/>
        <v>0.96259654567522546</v>
      </c>
      <c r="AB6">
        <f t="shared" si="18"/>
        <v>1303.9292222477088</v>
      </c>
      <c r="AC6">
        <f t="shared" si="19"/>
        <v>2012.9423084057116</v>
      </c>
      <c r="AE6">
        <f t="shared" si="2"/>
        <v>0</v>
      </c>
      <c r="AF6">
        <f t="shared" si="3"/>
        <v>0</v>
      </c>
      <c r="AG6">
        <f t="shared" si="3"/>
        <v>-24.064913641880636</v>
      </c>
      <c r="AH6">
        <f t="shared" si="4"/>
        <v>-136.61489807890453</v>
      </c>
      <c r="AI6">
        <f t="shared" si="5"/>
        <v>-160.67981172078515</v>
      </c>
      <c r="AJ6">
        <f t="shared" si="6"/>
        <v>-709.01308615800281</v>
      </c>
      <c r="AK6">
        <f t="shared" si="20"/>
        <v>76.279859501490975</v>
      </c>
      <c r="AL6">
        <f t="shared" si="7"/>
        <v>-793.41303837729708</v>
      </c>
      <c r="AN6">
        <f t="shared" si="8"/>
        <v>0</v>
      </c>
      <c r="AO6">
        <f t="shared" si="8"/>
        <v>0</v>
      </c>
      <c r="AP6">
        <f t="shared" si="8"/>
        <v>-18.563915741781468</v>
      </c>
      <c r="AQ6">
        <f t="shared" si="8"/>
        <v>-105.3861025536867</v>
      </c>
      <c r="AR6">
        <f t="shared" si="8"/>
        <v>-123.95001829546814</v>
      </c>
      <c r="AS6">
        <f t="shared" si="8"/>
        <v>-546.93980569086364</v>
      </c>
      <c r="AT6">
        <f t="shared" si="8"/>
        <v>58.843048666346455</v>
      </c>
      <c r="AU6">
        <f t="shared" si="8"/>
        <v>-612.04677531998539</v>
      </c>
      <c r="AW6">
        <v>3</v>
      </c>
      <c r="AX6">
        <f>IF(Z6&gt;0, (R6*SUMPRODUCT(K6:$K$98, X6:$X$98)-K6*$AZ$3)/Z6, 0)</f>
        <v>2091.1588738288146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3.0140000000000002E-3</v>
      </c>
      <c r="Q7" s="4">
        <f t="shared" si="22"/>
        <v>25</v>
      </c>
      <c r="R7">
        <f t="shared" si="0"/>
        <v>50000</v>
      </c>
      <c r="S7">
        <f t="shared" si="1"/>
        <v>2724.6287434142396</v>
      </c>
      <c r="U7">
        <f t="shared" si="12"/>
        <v>3.0140000000000002E-3</v>
      </c>
      <c r="V7">
        <f t="shared" si="13"/>
        <v>0.01</v>
      </c>
      <c r="W7">
        <f t="shared" si="14"/>
        <v>0.96259654567522546</v>
      </c>
      <c r="X7">
        <f t="shared" si="15"/>
        <v>2.9012659886651299E-3</v>
      </c>
      <c r="Y7">
        <f t="shared" si="16"/>
        <v>9.6259654567522543E-3</v>
      </c>
      <c r="Z7">
        <f t="shared" si="17"/>
        <v>0.95006931422980812</v>
      </c>
      <c r="AB7">
        <f t="shared" si="18"/>
        <v>2012.9423084057116</v>
      </c>
      <c r="AC7">
        <f t="shared" si="19"/>
        <v>2588.5861617863902</v>
      </c>
      <c r="AE7">
        <f t="shared" si="2"/>
        <v>0</v>
      </c>
      <c r="AF7">
        <f t="shared" si="3"/>
        <v>0</v>
      </c>
      <c r="AG7">
        <f t="shared" si="3"/>
        <v>-23.751732855745203</v>
      </c>
      <c r="AH7">
        <f t="shared" si="4"/>
        <v>-145.0632994332565</v>
      </c>
      <c r="AI7">
        <f t="shared" si="5"/>
        <v>-168.81503228900169</v>
      </c>
      <c r="AJ7">
        <f t="shared" si="6"/>
        <v>-575.64385338067859</v>
      </c>
      <c r="AK7">
        <f t="shared" si="20"/>
        <v>98.835467342720435</v>
      </c>
      <c r="AL7">
        <f t="shared" si="7"/>
        <v>-645.62341832695984</v>
      </c>
      <c r="AN7">
        <f t="shared" si="8"/>
        <v>0</v>
      </c>
      <c r="AO7">
        <f t="shared" si="8"/>
        <v>0</v>
      </c>
      <c r="AP7">
        <f t="shared" si="8"/>
        <v>-16.670298373503709</v>
      </c>
      <c r="AQ7">
        <f t="shared" si="8"/>
        <v>-101.81356026881878</v>
      </c>
      <c r="AR7">
        <f t="shared" si="8"/>
        <v>-118.48385864232247</v>
      </c>
      <c r="AS7">
        <f t="shared" si="8"/>
        <v>-404.01914466666636</v>
      </c>
      <c r="AT7">
        <f t="shared" si="8"/>
        <v>69.368274748395734</v>
      </c>
      <c r="AU7">
        <f t="shared" si="8"/>
        <v>-453.13472856059309</v>
      </c>
      <c r="AW7">
        <v>4</v>
      </c>
      <c r="AX7">
        <f>IF(Z7&gt;0, (R7*SUMPRODUCT(K7:$K$98, X7:$X$98)-K7*$AZ$3)/Z7, 0)</f>
        <v>2724.6287434142396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4.6990000000000001E-3</v>
      </c>
      <c r="Q8" s="4">
        <f t="shared" si="22"/>
        <v>25</v>
      </c>
      <c r="R8">
        <f t="shared" si="0"/>
        <v>50000</v>
      </c>
      <c r="S8">
        <f t="shared" si="1"/>
        <v>3145.1049420630234</v>
      </c>
      <c r="U8">
        <f t="shared" si="12"/>
        <v>4.6990000000000001E-3</v>
      </c>
      <c r="V8">
        <f t="shared" si="13"/>
        <v>0.01</v>
      </c>
      <c r="W8">
        <f t="shared" si="14"/>
        <v>0.95006931422980812</v>
      </c>
      <c r="X8">
        <f t="shared" si="15"/>
        <v>4.4643757075658683E-3</v>
      </c>
      <c r="Y8">
        <f t="shared" si="16"/>
        <v>9.5006931422980806E-3</v>
      </c>
      <c r="Z8">
        <f t="shared" si="17"/>
        <v>0.93610424537994419</v>
      </c>
      <c r="AB8">
        <f t="shared" si="18"/>
        <v>2588.5861617863902</v>
      </c>
      <c r="AC8">
        <f t="shared" si="19"/>
        <v>2944.1460884306398</v>
      </c>
      <c r="AE8">
        <f t="shared" si="2"/>
        <v>0</v>
      </c>
      <c r="AF8">
        <f t="shared" si="3"/>
        <v>0</v>
      </c>
      <c r="AG8">
        <f t="shared" si="3"/>
        <v>-23.402606134498605</v>
      </c>
      <c r="AH8">
        <f t="shared" si="4"/>
        <v>-223.2187853782934</v>
      </c>
      <c r="AI8">
        <f t="shared" si="5"/>
        <v>-246.621391512792</v>
      </c>
      <c r="AJ8">
        <f t="shared" si="6"/>
        <v>-355.55992664424957</v>
      </c>
      <c r="AK8">
        <f t="shared" si="20"/>
        <v>55.136885246050113</v>
      </c>
      <c r="AL8">
        <f t="shared" si="7"/>
        <v>-547.04443291099142</v>
      </c>
      <c r="AN8">
        <f t="shared" si="8"/>
        <v>0</v>
      </c>
      <c r="AO8">
        <f t="shared" si="8"/>
        <v>0</v>
      </c>
      <c r="AP8">
        <f t="shared" si="8"/>
        <v>-15.332084063951815</v>
      </c>
      <c r="AQ8">
        <f t="shared" si="8"/>
        <v>-146.24051536841955</v>
      </c>
      <c r="AR8">
        <f t="shared" si="8"/>
        <v>-161.57259943237136</v>
      </c>
      <c r="AS8">
        <f t="shared" si="8"/>
        <v>-232.94306000586681</v>
      </c>
      <c r="AT8">
        <f t="shared" si="8"/>
        <v>36.122616206009852</v>
      </c>
      <c r="AU8">
        <f t="shared" si="8"/>
        <v>-358.39304323222831</v>
      </c>
      <c r="AW8">
        <v>5</v>
      </c>
      <c r="AX8">
        <f>IF(Z8&gt;0, (R8*SUMPRODUCT(K8:$K$98, X8:$X$98)-K8*$AZ$3)/Z8, 0)</f>
        <v>3145.1049420630234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6.5490000000000001E-3</v>
      </c>
      <c r="Q9" s="4">
        <f t="shared" si="22"/>
        <v>25</v>
      </c>
      <c r="R9">
        <f t="shared" si="0"/>
        <v>50000</v>
      </c>
      <c r="S9">
        <f t="shared" si="1"/>
        <v>3408.0649829824843</v>
      </c>
      <c r="U9">
        <f t="shared" si="12"/>
        <v>6.5490000000000001E-3</v>
      </c>
      <c r="V9">
        <f t="shared" si="13"/>
        <v>0.01</v>
      </c>
      <c r="W9">
        <f t="shared" si="14"/>
        <v>0.93610424537994419</v>
      </c>
      <c r="X9">
        <f t="shared" si="15"/>
        <v>6.1305467029932545E-3</v>
      </c>
      <c r="Y9">
        <f t="shared" si="16"/>
        <v>9.3610424537994424E-3</v>
      </c>
      <c r="Z9">
        <f t="shared" si="17"/>
        <v>0.92061265622315147</v>
      </c>
      <c r="AB9">
        <f t="shared" si="18"/>
        <v>2944.1460884306398</v>
      </c>
      <c r="AC9">
        <f t="shared" si="19"/>
        <v>3137.5077565646143</v>
      </c>
      <c r="AE9">
        <f t="shared" si="2"/>
        <v>0</v>
      </c>
      <c r="AF9">
        <f t="shared" si="3"/>
        <v>0</v>
      </c>
      <c r="AG9">
        <f t="shared" si="3"/>
        <v>-23.015316405578787</v>
      </c>
      <c r="AH9">
        <f t="shared" si="4"/>
        <v>-306.52733514966275</v>
      </c>
      <c r="AI9">
        <f t="shared" si="5"/>
        <v>-329.54265155524155</v>
      </c>
      <c r="AJ9">
        <f t="shared" si="6"/>
        <v>-193.36166813397449</v>
      </c>
      <c r="AK9">
        <f t="shared" si="20"/>
        <v>17.370461921740773</v>
      </c>
      <c r="AL9">
        <f t="shared" si="7"/>
        <v>-505.53385776747518</v>
      </c>
      <c r="AN9">
        <f t="shared" si="8"/>
        <v>0</v>
      </c>
      <c r="AO9">
        <f t="shared" si="8"/>
        <v>0</v>
      </c>
      <c r="AP9">
        <f t="shared" si="8"/>
        <v>-14.280096036345748</v>
      </c>
      <c r="AQ9">
        <f t="shared" si="8"/>
        <v>-190.18812110014289</v>
      </c>
      <c r="AR9">
        <f t="shared" si="8"/>
        <v>-204.46821713648865</v>
      </c>
      <c r="AS9">
        <f t="shared" si="8"/>
        <v>-119.9732883112511</v>
      </c>
      <c r="AT9">
        <f t="shared" si="8"/>
        <v>10.777686479166489</v>
      </c>
      <c r="AU9">
        <f t="shared" si="8"/>
        <v>-313.6638189685732</v>
      </c>
      <c r="AW9">
        <v>6</v>
      </c>
      <c r="AX9">
        <f>IF(Z9&gt;0, (R9*SUMPRODUCT(K9:$K$98, X9:$X$98)-K9*$AZ$3)/Z9, 0)</f>
        <v>3408.0649829824843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8.5349999999999992E-3</v>
      </c>
      <c r="Q10" s="4">
        <f t="shared" si="22"/>
        <v>25</v>
      </c>
      <c r="R10">
        <f t="shared" si="0"/>
        <v>50000</v>
      </c>
      <c r="S10">
        <f t="shared" si="1"/>
        <v>3607.0183703990501</v>
      </c>
      <c r="U10">
        <f t="shared" si="12"/>
        <v>8.5349999999999992E-3</v>
      </c>
      <c r="V10">
        <f t="shared" si="13"/>
        <v>0.01</v>
      </c>
      <c r="W10">
        <f t="shared" si="14"/>
        <v>0.92061265622315147</v>
      </c>
      <c r="X10">
        <f t="shared" si="15"/>
        <v>7.8574290208645974E-3</v>
      </c>
      <c r="Y10">
        <f t="shared" si="16"/>
        <v>9.2061265622315151E-3</v>
      </c>
      <c r="Z10">
        <f t="shared" si="17"/>
        <v>0.90354910064005534</v>
      </c>
      <c r="AB10">
        <f t="shared" si="18"/>
        <v>3137.5077565646143</v>
      </c>
      <c r="AC10">
        <f t="shared" si="19"/>
        <v>3259.1182045662199</v>
      </c>
      <c r="AE10">
        <f t="shared" si="2"/>
        <v>0</v>
      </c>
      <c r="AF10">
        <f t="shared" si="3"/>
        <v>0</v>
      </c>
      <c r="AG10">
        <f t="shared" si="3"/>
        <v>-22.588727516001384</v>
      </c>
      <c r="AH10">
        <f t="shared" si="4"/>
        <v>-392.87145104322985</v>
      </c>
      <c r="AI10">
        <f t="shared" si="5"/>
        <v>-415.46017855923122</v>
      </c>
      <c r="AJ10">
        <f t="shared" si="6"/>
        <v>-121.61044800160562</v>
      </c>
      <c r="AK10">
        <f t="shared" si="20"/>
        <v>12.86378180191492</v>
      </c>
      <c r="AL10">
        <f t="shared" si="7"/>
        <v>-524.20684475892199</v>
      </c>
      <c r="AN10">
        <f t="shared" si="8"/>
        <v>0</v>
      </c>
      <c r="AO10">
        <f t="shared" si="8"/>
        <v>0</v>
      </c>
      <c r="AP10">
        <f t="shared" si="8"/>
        <v>-13.296095680022843</v>
      </c>
      <c r="AQ10">
        <f t="shared" si="8"/>
        <v>-231.25058281038031</v>
      </c>
      <c r="AR10">
        <f t="shared" si="8"/>
        <v>-244.54667849040314</v>
      </c>
      <c r="AS10">
        <f t="shared" si="8"/>
        <v>-71.581905230136641</v>
      </c>
      <c r="AT10">
        <f t="shared" si="8"/>
        <v>7.5718330536342791</v>
      </c>
      <c r="AU10">
        <f t="shared" si="8"/>
        <v>-308.55675066690554</v>
      </c>
      <c r="AW10">
        <v>7</v>
      </c>
      <c r="AX10">
        <f>IF(Z10&gt;0, (R10*SUMPRODUCT(K10:$K$98, X10:$X$98)-K10*$AZ$3)/Z10, 0)</f>
        <v>3607.0183703990501</v>
      </c>
    </row>
    <row r="11" spans="1:52" x14ac:dyDescent="0.25">
      <c r="A11" t="s">
        <v>33</v>
      </c>
      <c r="C11" s="12">
        <f>AU81</f>
        <v>4542.7539157034453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1.0821000000000001E-2</v>
      </c>
      <c r="Q11" s="4">
        <f t="shared" si="22"/>
        <v>25</v>
      </c>
      <c r="R11">
        <f t="shared" si="0"/>
        <v>50000</v>
      </c>
      <c r="S11">
        <f t="shared" si="1"/>
        <v>3746.6887323907054</v>
      </c>
      <c r="U11">
        <f t="shared" si="12"/>
        <v>1.0821000000000001E-2</v>
      </c>
      <c r="V11">
        <f t="shared" si="13"/>
        <v>0.01</v>
      </c>
      <c r="W11">
        <f t="shared" si="14"/>
        <v>0.90354910064005534</v>
      </c>
      <c r="X11">
        <f t="shared" si="15"/>
        <v>9.7773048180260398E-3</v>
      </c>
      <c r="Y11">
        <f t="shared" si="16"/>
        <v>9.0354910064005534E-3</v>
      </c>
      <c r="Z11">
        <f t="shared" si="17"/>
        <v>0.8847363048156287</v>
      </c>
      <c r="AB11">
        <f t="shared" si="18"/>
        <v>3259.1182045662199</v>
      </c>
      <c r="AC11">
        <f t="shared" si="19"/>
        <v>3314.8315443897045</v>
      </c>
      <c r="AE11">
        <f t="shared" si="2"/>
        <v>0</v>
      </c>
      <c r="AF11">
        <f t="shared" si="3"/>
        <v>0</v>
      </c>
      <c r="AG11">
        <f t="shared" si="3"/>
        <v>-22.118407620390716</v>
      </c>
      <c r="AH11">
        <f t="shared" si="4"/>
        <v>-488.865240901302</v>
      </c>
      <c r="AI11">
        <f t="shared" si="5"/>
        <v>-510.98364852169271</v>
      </c>
      <c r="AJ11">
        <f t="shared" si="6"/>
        <v>-55.713339823484603</v>
      </c>
      <c r="AK11">
        <f t="shared" si="20"/>
        <v>7.8218836909589271</v>
      </c>
      <c r="AL11">
        <f t="shared" si="7"/>
        <v>-558.87510465421838</v>
      </c>
      <c r="AN11">
        <f t="shared" si="8"/>
        <v>0</v>
      </c>
      <c r="AO11">
        <f t="shared" si="8"/>
        <v>0</v>
      </c>
      <c r="AP11">
        <f t="shared" si="8"/>
        <v>-12.371016411886247</v>
      </c>
      <c r="AQ11">
        <f t="shared" si="8"/>
        <v>-273.42655141301253</v>
      </c>
      <c r="AR11">
        <f t="shared" si="8"/>
        <v>-285.79756782489881</v>
      </c>
      <c r="AS11">
        <f t="shared" si="8"/>
        <v>-31.160952142048849</v>
      </c>
      <c r="AT11">
        <f t="shared" si="8"/>
        <v>4.3748471035280136</v>
      </c>
      <c r="AU11">
        <f t="shared" si="8"/>
        <v>-312.58367286341962</v>
      </c>
      <c r="AW11">
        <v>8</v>
      </c>
      <c r="AX11">
        <f>IF(Z11&gt;0, (R11*SUMPRODUCT(K11:$K$98, X11:$X$98)-K11*$AZ$3)/Z11, 0)</f>
        <v>3746.6887323907054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1.3422999999999999E-2</v>
      </c>
      <c r="Q12" s="4">
        <f t="shared" si="22"/>
        <v>25</v>
      </c>
      <c r="R12">
        <f t="shared" si="0"/>
        <v>50000</v>
      </c>
      <c r="S12">
        <f t="shared" si="1"/>
        <v>3835.1109450667082</v>
      </c>
      <c r="U12">
        <f t="shared" si="12"/>
        <v>1.3422999999999999E-2</v>
      </c>
      <c r="V12">
        <f t="shared" si="13"/>
        <v>0.01</v>
      </c>
      <c r="W12">
        <f t="shared" si="14"/>
        <v>0.8847363048156287</v>
      </c>
      <c r="X12">
        <f t="shared" si="15"/>
        <v>1.1875815419540183E-2</v>
      </c>
      <c r="Y12">
        <f t="shared" si="16"/>
        <v>8.8473630481562867E-3</v>
      </c>
      <c r="Z12">
        <f t="shared" si="17"/>
        <v>0.86401312634793226</v>
      </c>
      <c r="AB12">
        <f t="shared" si="18"/>
        <v>3314.8315443897045</v>
      </c>
      <c r="AC12">
        <f t="shared" si="19"/>
        <v>3313.5861975382595</v>
      </c>
      <c r="AE12">
        <f t="shared" si="2"/>
        <v>0</v>
      </c>
      <c r="AF12">
        <f t="shared" si="3"/>
        <v>0</v>
      </c>
      <c r="AG12">
        <f t="shared" si="3"/>
        <v>-21.600328158698307</v>
      </c>
      <c r="AH12">
        <f t="shared" si="4"/>
        <v>-593.79077097700917</v>
      </c>
      <c r="AI12">
        <f t="shared" si="5"/>
        <v>-615.39109913570746</v>
      </c>
      <c r="AJ12">
        <f t="shared" si="6"/>
        <v>1.2453468514449924</v>
      </c>
      <c r="AK12">
        <f t="shared" si="20"/>
        <v>7.62411255209632</v>
      </c>
      <c r="AL12">
        <f t="shared" si="7"/>
        <v>-606.52163973216614</v>
      </c>
      <c r="AN12">
        <f t="shared" si="8"/>
        <v>0</v>
      </c>
      <c r="AO12">
        <f t="shared" si="8"/>
        <v>0</v>
      </c>
      <c r="AP12">
        <f t="shared" si="8"/>
        <v>-11.480804043020656</v>
      </c>
      <c r="AQ12">
        <f t="shared" si="8"/>
        <v>-315.60610718758738</v>
      </c>
      <c r="AR12">
        <f t="shared" si="8"/>
        <v>-327.086911230608</v>
      </c>
      <c r="AS12">
        <f t="shared" si="8"/>
        <v>0.66191509045547403</v>
      </c>
      <c r="AT12">
        <f t="shared" si="8"/>
        <v>4.0522968711150735</v>
      </c>
      <c r="AU12">
        <f t="shared" si="8"/>
        <v>-322.37269926903747</v>
      </c>
      <c r="AW12">
        <v>9</v>
      </c>
      <c r="AX12">
        <f>IF(Z12&gt;0, (R12*SUMPRODUCT(K12:$K$98, X12:$X$98)-K12*$AZ$3)/Z12, 0)</f>
        <v>3835.1109450667082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1.6303999999999999E-2</v>
      </c>
      <c r="Q13" s="4">
        <f t="shared" si="22"/>
        <v>25</v>
      </c>
      <c r="R13">
        <f t="shared" si="0"/>
        <v>50000</v>
      </c>
      <c r="S13">
        <f t="shared" si="1"/>
        <v>3869.3415690860597</v>
      </c>
      <c r="U13">
        <f t="shared" si="12"/>
        <v>1.6303999999999999E-2</v>
      </c>
      <c r="V13">
        <f t="shared" si="13"/>
        <v>0.01</v>
      </c>
      <c r="W13">
        <f t="shared" si="14"/>
        <v>0.86401312634793226</v>
      </c>
      <c r="X13">
        <f t="shared" si="15"/>
        <v>1.4086870011976687E-2</v>
      </c>
      <c r="Y13">
        <f t="shared" si="16"/>
        <v>8.6401312634793222E-3</v>
      </c>
      <c r="Z13">
        <f t="shared" si="17"/>
        <v>0.84128612507247624</v>
      </c>
      <c r="AB13">
        <f t="shared" si="18"/>
        <v>3313.5861975382595</v>
      </c>
      <c r="AC13">
        <f t="shared" si="19"/>
        <v>3255.2233752382663</v>
      </c>
      <c r="AE13">
        <f t="shared" si="2"/>
        <v>0</v>
      </c>
      <c r="AF13">
        <f t="shared" si="3"/>
        <v>0</v>
      </c>
      <c r="AG13">
        <f t="shared" si="3"/>
        <v>-21.032153126811906</v>
      </c>
      <c r="AH13">
        <f t="shared" si="4"/>
        <v>-704.34350059883434</v>
      </c>
      <c r="AI13">
        <f t="shared" si="5"/>
        <v>-725.3756537256462</v>
      </c>
      <c r="AJ13">
        <f t="shared" si="6"/>
        <v>58.36282229999324</v>
      </c>
      <c r="AK13">
        <f t="shared" si="20"/>
        <v>6.6271723950765189</v>
      </c>
      <c r="AL13">
        <f t="shared" si="7"/>
        <v>-660.38565903057645</v>
      </c>
      <c r="AN13">
        <f t="shared" si="8"/>
        <v>0</v>
      </c>
      <c r="AO13">
        <f t="shared" si="8"/>
        <v>0</v>
      </c>
      <c r="AP13">
        <f t="shared" si="8"/>
        <v>-10.626248073643573</v>
      </c>
      <c r="AQ13">
        <f t="shared" si="8"/>
        <v>-355.86127208632843</v>
      </c>
      <c r="AR13">
        <f t="shared" si="8"/>
        <v>-366.48752015997195</v>
      </c>
      <c r="AS13">
        <f t="shared" si="8"/>
        <v>29.487129743606669</v>
      </c>
      <c r="AT13">
        <f t="shared" si="8"/>
        <v>3.3483009310687928</v>
      </c>
      <c r="AU13">
        <f t="shared" si="8"/>
        <v>-333.65208948529647</v>
      </c>
      <c r="AW13">
        <v>10</v>
      </c>
      <c r="AX13">
        <f>IF(Z13&gt;0, (R13*SUMPRODUCT(K13:$K$98, X13:$X$98)-K13*$AZ$3)/Z13, 0)</f>
        <v>3869.3415690860597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1.9576E-2</v>
      </c>
      <c r="Q14" s="4">
        <f t="shared" si="22"/>
        <v>25</v>
      </c>
      <c r="R14">
        <f t="shared" si="0"/>
        <v>50000</v>
      </c>
      <c r="S14">
        <f t="shared" si="1"/>
        <v>3849.8033051005232</v>
      </c>
      <c r="U14">
        <f t="shared" si="12"/>
        <v>1.9576E-2</v>
      </c>
      <c r="V14">
        <f t="shared" si="13"/>
        <v>0.01</v>
      </c>
      <c r="W14">
        <f t="shared" si="14"/>
        <v>0.84128612507247624</v>
      </c>
      <c r="X14">
        <f t="shared" si="15"/>
        <v>1.6469017184418795E-2</v>
      </c>
      <c r="Y14">
        <f t="shared" si="16"/>
        <v>8.4128612507247628E-3</v>
      </c>
      <c r="Z14">
        <f t="shared" si="17"/>
        <v>0.81640424663733269</v>
      </c>
      <c r="AB14">
        <f t="shared" si="18"/>
        <v>3255.2233752382663</v>
      </c>
      <c r="AC14">
        <f t="shared" si="19"/>
        <v>3142.995767002506</v>
      </c>
      <c r="AE14">
        <f t="shared" si="2"/>
        <v>0</v>
      </c>
      <c r="AF14">
        <f t="shared" si="3"/>
        <v>0</v>
      </c>
      <c r="AG14">
        <f t="shared" si="3"/>
        <v>-20.410106165933318</v>
      </c>
      <c r="AH14">
        <f t="shared" si="4"/>
        <v>-823.45085922093972</v>
      </c>
      <c r="AI14">
        <f t="shared" si="5"/>
        <v>-843.86096538687309</v>
      </c>
      <c r="AJ14">
        <f t="shared" si="6"/>
        <v>112.22760823576027</v>
      </c>
      <c r="AK14">
        <f t="shared" si="20"/>
        <v>5.8594020754288794</v>
      </c>
      <c r="AL14">
        <f t="shared" si="7"/>
        <v>-725.77395507568394</v>
      </c>
      <c r="AN14">
        <f t="shared" si="8"/>
        <v>0</v>
      </c>
      <c r="AO14">
        <f t="shared" si="8"/>
        <v>0</v>
      </c>
      <c r="AP14">
        <f t="shared" si="8"/>
        <v>-9.8041131019371459</v>
      </c>
      <c r="AQ14">
        <f t="shared" si="8"/>
        <v>-395.54940538057917</v>
      </c>
      <c r="AR14">
        <f t="shared" si="8"/>
        <v>-405.35351848251634</v>
      </c>
      <c r="AS14">
        <f t="shared" si="8"/>
        <v>53.909183781698964</v>
      </c>
      <c r="AT14">
        <f t="shared" si="8"/>
        <v>2.8145978364930797</v>
      </c>
      <c r="AU14">
        <f t="shared" si="8"/>
        <v>-348.62973686432429</v>
      </c>
      <c r="AW14">
        <v>11</v>
      </c>
      <c r="AX14">
        <f>IF(Z14&gt;0, (R14*SUMPRODUCT(K14:$K$98, X14:$X$98)-K14*$AZ$3)/Z14, 0)</f>
        <v>3849.8033051005232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2.3283000000000002E-2</v>
      </c>
      <c r="Q15" s="4">
        <f t="shared" si="22"/>
        <v>25</v>
      </c>
      <c r="R15">
        <f t="shared" si="0"/>
        <v>50000</v>
      </c>
      <c r="S15">
        <f t="shared" si="1"/>
        <v>3787.0219915260136</v>
      </c>
      <c r="U15">
        <f t="shared" si="12"/>
        <v>2.3283000000000002E-2</v>
      </c>
      <c r="V15">
        <f t="shared" si="13"/>
        <v>0.01</v>
      </c>
      <c r="W15">
        <f t="shared" si="14"/>
        <v>0.81640424663733269</v>
      </c>
      <c r="X15">
        <f t="shared" si="15"/>
        <v>1.9008340074457019E-2</v>
      </c>
      <c r="Y15">
        <f t="shared" si="16"/>
        <v>8.1640424663733269E-3</v>
      </c>
      <c r="Z15">
        <f t="shared" si="17"/>
        <v>0.78923186409650226</v>
      </c>
      <c r="AB15">
        <f t="shared" si="18"/>
        <v>3142.995767002506</v>
      </c>
      <c r="AC15">
        <f t="shared" si="19"/>
        <v>2988.8384257465241</v>
      </c>
      <c r="AE15">
        <f t="shared" si="2"/>
        <v>0</v>
      </c>
      <c r="AF15">
        <f t="shared" si="3"/>
        <v>0</v>
      </c>
      <c r="AG15">
        <f t="shared" si="3"/>
        <v>-19.730796602412557</v>
      </c>
      <c r="AH15">
        <f t="shared" si="4"/>
        <v>-950.41700372285095</v>
      </c>
      <c r="AI15">
        <f t="shared" si="5"/>
        <v>-970.14780032526346</v>
      </c>
      <c r="AJ15">
        <f t="shared" si="6"/>
        <v>154.15734125598192</v>
      </c>
      <c r="AK15">
        <f t="shared" si="20"/>
        <v>12.886282644710276</v>
      </c>
      <c r="AL15">
        <f t="shared" si="7"/>
        <v>-803.10417642457128</v>
      </c>
      <c r="AN15">
        <f t="shared" si="8"/>
        <v>0</v>
      </c>
      <c r="AO15">
        <f t="shared" si="8"/>
        <v>0</v>
      </c>
      <c r="AP15">
        <f t="shared" si="8"/>
        <v>-8.9913697045492569</v>
      </c>
      <c r="AQ15">
        <f t="shared" si="8"/>
        <v>-433.10722958429483</v>
      </c>
      <c r="AR15">
        <f t="shared" si="8"/>
        <v>-442.09859928884407</v>
      </c>
      <c r="AS15">
        <f t="shared" si="8"/>
        <v>70.24985740988356</v>
      </c>
      <c r="AT15">
        <f t="shared" si="8"/>
        <v>5.8723088434118047</v>
      </c>
      <c r="AU15">
        <f t="shared" si="8"/>
        <v>-365.97643303554872</v>
      </c>
      <c r="AW15">
        <v>12</v>
      </c>
      <c r="AX15">
        <f>IF(Z15&gt;0, (R15*SUMPRODUCT(K15:$K$98, X15:$X$98)-K15*$AZ$3)/Z15, 0)</f>
        <v>3787.0219915260136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2.7149E-2</v>
      </c>
      <c r="Q16" s="4">
        <f t="shared" si="22"/>
        <v>25</v>
      </c>
      <c r="R16">
        <f t="shared" si="0"/>
        <v>50000</v>
      </c>
      <c r="S16">
        <f t="shared" si="1"/>
        <v>3680.3532435694151</v>
      </c>
      <c r="U16">
        <f t="shared" si="12"/>
        <v>2.7149E-2</v>
      </c>
      <c r="V16">
        <f t="shared" si="13"/>
        <v>0.01</v>
      </c>
      <c r="W16">
        <f t="shared" si="14"/>
        <v>0.78923186409650226</v>
      </c>
      <c r="X16">
        <f t="shared" si="15"/>
        <v>2.1426855878355938E-2</v>
      </c>
      <c r="Y16">
        <f t="shared" si="16"/>
        <v>7.892318640965023E-3</v>
      </c>
      <c r="Z16">
        <f t="shared" si="17"/>
        <v>0.75991268957718128</v>
      </c>
      <c r="AB16">
        <f t="shared" si="18"/>
        <v>2988.8384257465241</v>
      </c>
      <c r="AC16">
        <f t="shared" si="19"/>
        <v>2796.7471319149372</v>
      </c>
      <c r="AE16">
        <f t="shared" si="2"/>
        <v>0</v>
      </c>
      <c r="AF16">
        <f t="shared" si="3"/>
        <v>0</v>
      </c>
      <c r="AG16">
        <f t="shared" si="3"/>
        <v>-18.997817239429533</v>
      </c>
      <c r="AH16">
        <f t="shared" si="4"/>
        <v>-1071.3427939177968</v>
      </c>
      <c r="AI16">
        <f t="shared" si="5"/>
        <v>-1090.3406111572262</v>
      </c>
      <c r="AJ16">
        <f t="shared" si="6"/>
        <v>192.09129383158688</v>
      </c>
      <c r="AK16">
        <f t="shared" si="20"/>
        <v>21.220752822800321</v>
      </c>
      <c r="AL16">
        <f t="shared" si="7"/>
        <v>-877.028564502839</v>
      </c>
      <c r="AN16">
        <f t="shared" si="8"/>
        <v>0</v>
      </c>
      <c r="AO16">
        <f t="shared" si="8"/>
        <v>0</v>
      </c>
      <c r="AP16">
        <f t="shared" si="8"/>
        <v>-8.1897164992857405</v>
      </c>
      <c r="AQ16">
        <f t="shared" si="8"/>
        <v>-461.84220245730347</v>
      </c>
      <c r="AR16">
        <f t="shared" si="8"/>
        <v>-470.03191895658915</v>
      </c>
      <c r="AS16">
        <f t="shared" si="8"/>
        <v>82.808104669867419</v>
      </c>
      <c r="AT16">
        <f t="shared" si="8"/>
        <v>9.1479956528611641</v>
      </c>
      <c r="AU16">
        <f t="shared" si="8"/>
        <v>-378.07581863386054</v>
      </c>
      <c r="AW16">
        <v>13</v>
      </c>
      <c r="AX16">
        <f>IF(Z16&gt;0, (R16*SUMPRODUCT(K16:$K$98, X16:$X$98)-K16*$AZ$3)/Z16, 0)</f>
        <v>3680.3532435694151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3.1286000000000001E-2</v>
      </c>
      <c r="Q17" s="4">
        <f t="shared" si="22"/>
        <v>25</v>
      </c>
      <c r="R17">
        <f t="shared" si="0"/>
        <v>50000</v>
      </c>
      <c r="S17">
        <f t="shared" si="1"/>
        <v>3552.3846212920353</v>
      </c>
      <c r="U17">
        <f t="shared" si="12"/>
        <v>3.1286000000000001E-2</v>
      </c>
      <c r="V17">
        <f t="shared" si="13"/>
        <v>0.01</v>
      </c>
      <c r="W17">
        <f t="shared" si="14"/>
        <v>0.75991268957718128</v>
      </c>
      <c r="X17">
        <f t="shared" si="15"/>
        <v>2.3774628406111695E-2</v>
      </c>
      <c r="Y17">
        <f t="shared" si="16"/>
        <v>7.5991268957718129E-3</v>
      </c>
      <c r="Z17">
        <f t="shared" si="17"/>
        <v>0.72853893427529781</v>
      </c>
      <c r="AB17">
        <f t="shared" si="18"/>
        <v>2796.7471319149372</v>
      </c>
      <c r="AC17">
        <f t="shared" si="19"/>
        <v>2588.0505061320569</v>
      </c>
      <c r="AE17">
        <f t="shared" si="2"/>
        <v>0</v>
      </c>
      <c r="AF17">
        <f t="shared" si="3"/>
        <v>0</v>
      </c>
      <c r="AG17">
        <f t="shared" si="3"/>
        <v>-18.213473356882446</v>
      </c>
      <c r="AH17">
        <f t="shared" si="4"/>
        <v>-1188.7314203055848</v>
      </c>
      <c r="AI17">
        <f t="shared" si="5"/>
        <v>-1206.9448936624672</v>
      </c>
      <c r="AJ17">
        <f t="shared" si="6"/>
        <v>208.69662578288035</v>
      </c>
      <c r="AK17">
        <f t="shared" si="20"/>
        <v>38.595110420426131</v>
      </c>
      <c r="AL17">
        <f t="shared" si="7"/>
        <v>-959.65315745916064</v>
      </c>
      <c r="AN17">
        <f t="shared" si="8"/>
        <v>0</v>
      </c>
      <c r="AO17">
        <f t="shared" si="8"/>
        <v>0</v>
      </c>
      <c r="AP17">
        <f t="shared" si="8"/>
        <v>-7.3807067718520676</v>
      </c>
      <c r="AQ17">
        <f t="shared" si="8"/>
        <v>-481.71361232685405</v>
      </c>
      <c r="AR17">
        <f t="shared" si="8"/>
        <v>-489.09431909870608</v>
      </c>
      <c r="AS17">
        <f t="shared" si="8"/>
        <v>84.570832207373968</v>
      </c>
      <c r="AT17">
        <f t="shared" si="8"/>
        <v>15.640025779749243</v>
      </c>
      <c r="AU17">
        <f t="shared" si="8"/>
        <v>-388.88346111158285</v>
      </c>
      <c r="AW17">
        <v>14</v>
      </c>
      <c r="AX17">
        <f>IF(Z17&gt;0, (R17*SUMPRODUCT(K17:$K$98, X17:$X$98)-K17*$AZ$3)/Z17, 0)</f>
        <v>3552.3846212920353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3.5844000000000001E-2</v>
      </c>
      <c r="Q18" s="4">
        <f t="shared" si="22"/>
        <v>25</v>
      </c>
      <c r="R18">
        <f t="shared" si="0"/>
        <v>50000</v>
      </c>
      <c r="S18">
        <f t="shared" si="1"/>
        <v>3411.4710066726989</v>
      </c>
      <c r="U18">
        <f t="shared" si="12"/>
        <v>3.5844000000000001E-2</v>
      </c>
      <c r="V18">
        <f t="shared" si="13"/>
        <v>0.01</v>
      </c>
      <c r="W18">
        <f t="shared" si="14"/>
        <v>0.72853893427529781</v>
      </c>
      <c r="X18">
        <f t="shared" si="15"/>
        <v>2.6113749560163775E-2</v>
      </c>
      <c r="Y18">
        <f t="shared" si="16"/>
        <v>7.2853893427529785E-3</v>
      </c>
      <c r="Z18">
        <f t="shared" si="17"/>
        <v>0.69513979537238102</v>
      </c>
      <c r="AB18">
        <f t="shared" si="18"/>
        <v>2588.0505061320569</v>
      </c>
      <c r="AC18">
        <f t="shared" si="19"/>
        <v>2371.4492574972705</v>
      </c>
      <c r="AE18">
        <f t="shared" si="2"/>
        <v>0</v>
      </c>
      <c r="AF18">
        <f t="shared" si="3"/>
        <v>0</v>
      </c>
      <c r="AG18">
        <f t="shared" si="3"/>
        <v>-17.378494884309525</v>
      </c>
      <c r="AH18">
        <f t="shared" si="4"/>
        <v>-1305.6874780081887</v>
      </c>
      <c r="AI18">
        <f t="shared" si="5"/>
        <v>-1323.0659728924982</v>
      </c>
      <c r="AJ18">
        <f t="shared" si="6"/>
        <v>216.60124863478632</v>
      </c>
      <c r="AK18">
        <f t="shared" si="20"/>
        <v>55.901890932452432</v>
      </c>
      <c r="AL18">
        <f t="shared" si="7"/>
        <v>-1050.5628333252594</v>
      </c>
      <c r="AN18">
        <f t="shared" si="8"/>
        <v>0</v>
      </c>
      <c r="AO18">
        <f t="shared" si="8"/>
        <v>0</v>
      </c>
      <c r="AP18">
        <f t="shared" si="8"/>
        <v>-6.5718044518507659</v>
      </c>
      <c r="AQ18">
        <f t="shared" si="8"/>
        <v>-493.75523241930847</v>
      </c>
      <c r="AR18">
        <f t="shared" si="8"/>
        <v>-500.32703687115924</v>
      </c>
      <c r="AS18">
        <f t="shared" si="8"/>
        <v>81.909340223687593</v>
      </c>
      <c r="AT18">
        <f t="shared" si="8"/>
        <v>21.139707330377551</v>
      </c>
      <c r="AU18">
        <f t="shared" si="8"/>
        <v>-397.27798931709407</v>
      </c>
      <c r="AW18">
        <v>15</v>
      </c>
      <c r="AX18">
        <f>IF(Z18&gt;0, (R18*SUMPRODUCT(K18:$K$98, X18:$X$98)-K18*$AZ$3)/Z18, 0)</f>
        <v>3411.4710066726989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4.1295999999999999E-2</v>
      </c>
      <c r="Q19" s="4">
        <f t="shared" si="22"/>
        <v>25</v>
      </c>
      <c r="R19">
        <f t="shared" si="0"/>
        <v>50000</v>
      </c>
      <c r="S19">
        <f t="shared" si="1"/>
        <v>3225.7871723145249</v>
      </c>
      <c r="U19">
        <f t="shared" si="12"/>
        <v>4.1295999999999999E-2</v>
      </c>
      <c r="V19">
        <f t="shared" si="13"/>
        <v>0.01</v>
      </c>
      <c r="W19">
        <f t="shared" si="14"/>
        <v>0.69513979537238102</v>
      </c>
      <c r="X19">
        <f t="shared" si="15"/>
        <v>2.8706492989697845E-2</v>
      </c>
      <c r="Y19">
        <f t="shared" si="16"/>
        <v>6.9513979537238106E-3</v>
      </c>
      <c r="Z19">
        <f t="shared" si="17"/>
        <v>0.65948190442895938</v>
      </c>
      <c r="AB19">
        <f t="shared" si="18"/>
        <v>2371.4492574972705</v>
      </c>
      <c r="AC19">
        <f t="shared" si="19"/>
        <v>2127.3482676804906</v>
      </c>
      <c r="AE19">
        <f t="shared" si="2"/>
        <v>0</v>
      </c>
      <c r="AF19">
        <f t="shared" si="3"/>
        <v>0</v>
      </c>
      <c r="AG19">
        <f t="shared" si="3"/>
        <v>-16.487047610723984</v>
      </c>
      <c r="AH19">
        <f t="shared" si="4"/>
        <v>-1435.3246494848922</v>
      </c>
      <c r="AI19">
        <f t="shared" si="5"/>
        <v>-1451.8116970956162</v>
      </c>
      <c r="AJ19">
        <f t="shared" si="6"/>
        <v>244.10098981677993</v>
      </c>
      <c r="AK19">
        <f t="shared" si="20"/>
        <v>52.883318442189136</v>
      </c>
      <c r="AL19">
        <f t="shared" si="7"/>
        <v>-1154.8273888366471</v>
      </c>
      <c r="AN19">
        <f t="shared" si="8"/>
        <v>0</v>
      </c>
      <c r="AO19">
        <f t="shared" si="8"/>
        <v>0</v>
      </c>
      <c r="AP19">
        <f t="shared" si="8"/>
        <v>-5.8143217109844532</v>
      </c>
      <c r="AQ19">
        <f t="shared" si="8"/>
        <v>-506.1815474095481</v>
      </c>
      <c r="AR19">
        <f t="shared" si="8"/>
        <v>-511.99586912053252</v>
      </c>
      <c r="AS19">
        <f t="shared" si="8"/>
        <v>86.08464767465874</v>
      </c>
      <c r="AT19">
        <f t="shared" si="8"/>
        <v>18.649829479920005</v>
      </c>
      <c r="AU19">
        <f t="shared" si="8"/>
        <v>-407.26139196595375</v>
      </c>
      <c r="AW19">
        <v>16</v>
      </c>
      <c r="AX19">
        <f>IF(Z19&gt;0, (R19*SUMPRODUCT(K19:$K$98, X19:$X$98)-K19*$AZ$3)/Z19, 0)</f>
        <v>3225.7871723145249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4.7109999999999999E-2</v>
      </c>
      <c r="Q20" s="4">
        <f t="shared" si="22"/>
        <v>25</v>
      </c>
      <c r="R20">
        <f t="shared" si="0"/>
        <v>50000</v>
      </c>
      <c r="S20">
        <f t="shared" si="1"/>
        <v>2893.1406499376867</v>
      </c>
      <c r="U20">
        <f t="shared" si="12"/>
        <v>4.7109999999999999E-2</v>
      </c>
      <c r="V20">
        <f t="shared" si="13"/>
        <v>0.01</v>
      </c>
      <c r="W20">
        <f t="shared" si="14"/>
        <v>0.65948190442895938</v>
      </c>
      <c r="X20">
        <f t="shared" si="15"/>
        <v>3.1068192517648276E-2</v>
      </c>
      <c r="Y20">
        <f t="shared" si="16"/>
        <v>6.5948190442895937E-3</v>
      </c>
      <c r="Z20">
        <f t="shared" si="17"/>
        <v>0.62181889286702152</v>
      </c>
      <c r="AB20">
        <f t="shared" si="18"/>
        <v>2127.3482676804906</v>
      </c>
      <c r="AC20">
        <f t="shared" si="19"/>
        <v>1799.0095158528275</v>
      </c>
      <c r="AE20">
        <f t="shared" si="2"/>
        <v>0</v>
      </c>
      <c r="AF20">
        <f t="shared" si="3"/>
        <v>0</v>
      </c>
      <c r="AG20">
        <f t="shared" si="3"/>
        <v>-15.545472321675538</v>
      </c>
      <c r="AH20">
        <f t="shared" si="4"/>
        <v>-1553.4096258824138</v>
      </c>
      <c r="AI20">
        <f t="shared" si="5"/>
        <v>-1568.9550982040894</v>
      </c>
      <c r="AJ20">
        <f t="shared" si="6"/>
        <v>328.33875182766315</v>
      </c>
      <c r="AK20">
        <f t="shared" si="20"/>
        <v>9.1475975510261094</v>
      </c>
      <c r="AL20">
        <f t="shared" si="7"/>
        <v>-1231.4687488254001</v>
      </c>
      <c r="AN20">
        <f t="shared" si="8"/>
        <v>0</v>
      </c>
      <c r="AO20">
        <f t="shared" si="8"/>
        <v>0</v>
      </c>
      <c r="AP20">
        <f t="shared" si="8"/>
        <v>-5.1999106497867125</v>
      </c>
      <c r="AQ20">
        <f t="shared" si="8"/>
        <v>-519.6105393236794</v>
      </c>
      <c r="AR20">
        <f t="shared" si="8"/>
        <v>-524.81044997346612</v>
      </c>
      <c r="AS20">
        <f t="shared" si="8"/>
        <v>109.82825976832852</v>
      </c>
      <c r="AT20">
        <f t="shared" si="8"/>
        <v>3.0598420518378071</v>
      </c>
      <c r="AU20">
        <f t="shared" si="8"/>
        <v>-411.92234815329977</v>
      </c>
      <c r="AW20">
        <v>17</v>
      </c>
      <c r="AX20">
        <f>IF(Z20&gt;0, (R20*SUMPRODUCT(K20:$K$98, X20:$X$98)-K20*$AZ$3)/Z20, 0)</f>
        <v>2893.1406499376867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5.2900999999999997E-2</v>
      </c>
      <c r="Q21" s="4">
        <f t="shared" si="22"/>
        <v>25</v>
      </c>
      <c r="R21">
        <f t="shared" si="0"/>
        <v>50000</v>
      </c>
      <c r="S21">
        <f t="shared" si="1"/>
        <v>2471.4120044980505</v>
      </c>
      <c r="U21">
        <f t="shared" si="12"/>
        <v>5.2900999999999997E-2</v>
      </c>
      <c r="V21">
        <f t="shared" si="13"/>
        <v>0.01</v>
      </c>
      <c r="W21">
        <f t="shared" si="14"/>
        <v>0.62181889286702152</v>
      </c>
      <c r="X21">
        <f t="shared" si="15"/>
        <v>3.2894841251558303E-2</v>
      </c>
      <c r="Y21">
        <f t="shared" si="16"/>
        <v>6.2181889286702157E-3</v>
      </c>
      <c r="Z21">
        <f t="shared" si="17"/>
        <v>0.58270586268679303</v>
      </c>
      <c r="AB21">
        <f t="shared" si="18"/>
        <v>1799.0095158528275</v>
      </c>
      <c r="AC21">
        <f t="shared" si="19"/>
        <v>1440.1062641355329</v>
      </c>
      <c r="AE21">
        <f t="shared" si="2"/>
        <v>0</v>
      </c>
      <c r="AF21">
        <f t="shared" si="3"/>
        <v>0</v>
      </c>
      <c r="AG21">
        <f t="shared" si="3"/>
        <v>-14.567646567169826</v>
      </c>
      <c r="AH21">
        <f t="shared" si="4"/>
        <v>-1644.7420625779152</v>
      </c>
      <c r="AI21">
        <f t="shared" si="5"/>
        <v>-1659.309709145085</v>
      </c>
      <c r="AJ21">
        <f t="shared" si="6"/>
        <v>358.90325171729455</v>
      </c>
      <c r="AK21">
        <f t="shared" si="20"/>
        <v>2.8784152253645239</v>
      </c>
      <c r="AL21">
        <f t="shared" si="7"/>
        <v>-1297.5280422024259</v>
      </c>
      <c r="AN21">
        <f t="shared" si="8"/>
        <v>0</v>
      </c>
      <c r="AO21">
        <f t="shared" si="8"/>
        <v>0</v>
      </c>
      <c r="AP21">
        <f t="shared" si="8"/>
        <v>-4.6337305724652715</v>
      </c>
      <c r="AQ21">
        <f t="shared" si="8"/>
        <v>-523.16560152979628</v>
      </c>
      <c r="AR21">
        <f t="shared" si="8"/>
        <v>-527.79933210226159</v>
      </c>
      <c r="AS21">
        <f t="shared" si="8"/>
        <v>114.16126567674705</v>
      </c>
      <c r="AT21">
        <f t="shared" si="8"/>
        <v>0.91557689627641414</v>
      </c>
      <c r="AU21">
        <f t="shared" si="8"/>
        <v>-412.72248952923809</v>
      </c>
      <c r="AW21">
        <v>18</v>
      </c>
      <c r="AX21">
        <f>IF(Z21&gt;0, (R21*SUMPRODUCT(K21:$K$98, X21:$X$98)-K21*$AZ$3)/Z21, 0)</f>
        <v>2471.4120044980505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5.9271999999999998E-2</v>
      </c>
      <c r="Q22" s="4">
        <f t="shared" si="22"/>
        <v>25</v>
      </c>
      <c r="R22">
        <f t="shared" si="0"/>
        <v>50000</v>
      </c>
      <c r="S22">
        <f t="shared" si="1"/>
        <v>2071.4095220155682</v>
      </c>
      <c r="U22">
        <f t="shared" si="12"/>
        <v>5.9271999999999998E-2</v>
      </c>
      <c r="V22">
        <f t="shared" si="13"/>
        <v>0.01</v>
      </c>
      <c r="W22">
        <f t="shared" si="14"/>
        <v>0.58270586268679303</v>
      </c>
      <c r="X22">
        <f t="shared" si="15"/>
        <v>3.4538141893171594E-2</v>
      </c>
      <c r="Y22">
        <f t="shared" si="16"/>
        <v>5.8270586268679304E-3</v>
      </c>
      <c r="Z22">
        <f t="shared" si="17"/>
        <v>0.54234066216675347</v>
      </c>
      <c r="AB22">
        <f t="shared" si="18"/>
        <v>1440.1062641355329</v>
      </c>
      <c r="AC22">
        <f t="shared" si="19"/>
        <v>1123.4096117884415</v>
      </c>
      <c r="AE22">
        <f t="shared" si="2"/>
        <v>0</v>
      </c>
      <c r="AF22">
        <f t="shared" si="3"/>
        <v>0</v>
      </c>
      <c r="AG22">
        <f t="shared" si="3"/>
        <v>-13.558516554168836</v>
      </c>
      <c r="AH22">
        <f t="shared" si="4"/>
        <v>-1726.9070946585796</v>
      </c>
      <c r="AI22">
        <f t="shared" si="5"/>
        <v>-1740.4656112127484</v>
      </c>
      <c r="AJ22">
        <f t="shared" si="6"/>
        <v>316.69665234709146</v>
      </c>
      <c r="AK22">
        <f t="shared" si="20"/>
        <v>30.242231546846192</v>
      </c>
      <c r="AL22">
        <f t="shared" si="7"/>
        <v>-1393.5267273188108</v>
      </c>
      <c r="AN22">
        <f t="shared" si="8"/>
        <v>0</v>
      </c>
      <c r="AO22">
        <f t="shared" si="8"/>
        <v>0</v>
      </c>
      <c r="AP22">
        <f t="shared" si="8"/>
        <v>-4.02683733730108</v>
      </c>
      <c r="AQ22">
        <f t="shared" si="8"/>
        <v>-512.88604760254248</v>
      </c>
      <c r="AR22">
        <f t="shared" si="8"/>
        <v>-516.91288493984359</v>
      </c>
      <c r="AS22">
        <f t="shared" si="8"/>
        <v>94.057922868959835</v>
      </c>
      <c r="AT22">
        <f t="shared" si="8"/>
        <v>8.9818489116865052</v>
      </c>
      <c r="AU22">
        <f t="shared" si="8"/>
        <v>-413.8731131591972</v>
      </c>
      <c r="AW22">
        <v>19</v>
      </c>
      <c r="AX22">
        <f>IF(Z22&gt;0, (R22*SUMPRODUCT(K22:$K$98, X22:$X$98)-K22*$AZ$3)/Z22, 0)</f>
        <v>2071.4095220155682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6.6047999999999996E-2</v>
      </c>
      <c r="Q23" s="4">
        <f t="shared" si="22"/>
        <v>25</v>
      </c>
      <c r="R23">
        <f t="shared" si="0"/>
        <v>50000</v>
      </c>
      <c r="S23">
        <f t="shared" si="1"/>
        <v>1840.1565056350755</v>
      </c>
      <c r="U23">
        <f t="shared" si="12"/>
        <v>6.6047999999999996E-2</v>
      </c>
      <c r="V23">
        <f t="shared" si="13"/>
        <v>0.01</v>
      </c>
      <c r="W23">
        <f t="shared" si="14"/>
        <v>0.54234066216675347</v>
      </c>
      <c r="X23">
        <f t="shared" si="15"/>
        <v>3.5820516054789732E-2</v>
      </c>
      <c r="Y23">
        <f t="shared" si="16"/>
        <v>5.4234066216675347E-3</v>
      </c>
      <c r="Z23">
        <f t="shared" si="17"/>
        <v>0.50109673949029621</v>
      </c>
      <c r="AB23">
        <f t="shared" si="18"/>
        <v>1123.4096117884415</v>
      </c>
      <c r="AC23">
        <f t="shared" si="19"/>
        <v>922.09642512559321</v>
      </c>
      <c r="AE23">
        <f t="shared" si="2"/>
        <v>0</v>
      </c>
      <c r="AF23">
        <f t="shared" si="3"/>
        <v>0</v>
      </c>
      <c r="AG23">
        <f t="shared" si="3"/>
        <v>-12.527418487257405</v>
      </c>
      <c r="AH23">
        <f t="shared" si="4"/>
        <v>-1791.0258027394866</v>
      </c>
      <c r="AI23">
        <f t="shared" si="5"/>
        <v>-1803.553221226744</v>
      </c>
      <c r="AJ23">
        <f t="shared" si="6"/>
        <v>201.31318666284824</v>
      </c>
      <c r="AK23">
        <f t="shared" si="20"/>
        <v>78.638672825190909</v>
      </c>
      <c r="AL23">
        <f t="shared" si="7"/>
        <v>-1523.6013617387048</v>
      </c>
      <c r="AN23">
        <f t="shared" si="8"/>
        <v>0</v>
      </c>
      <c r="AO23">
        <f t="shared" si="8"/>
        <v>0</v>
      </c>
      <c r="AP23">
        <f t="shared" si="8"/>
        <v>-3.3219682245303637</v>
      </c>
      <c r="AQ23">
        <f t="shared" si="8"/>
        <v>-474.9367008108245</v>
      </c>
      <c r="AR23">
        <f t="shared" si="8"/>
        <v>-478.25866903535484</v>
      </c>
      <c r="AS23">
        <f t="shared" si="8"/>
        <v>53.383385408029156</v>
      </c>
      <c r="AT23">
        <f t="shared" si="8"/>
        <v>20.853073010233182</v>
      </c>
      <c r="AU23">
        <f t="shared" si="8"/>
        <v>-404.02221061709247</v>
      </c>
      <c r="AW23">
        <v>20</v>
      </c>
      <c r="AX23">
        <f>IF(Z23&gt;0, (R23*SUMPRODUCT(K23:$K$98, X23:$X$98)-K23*$AZ$3)/Z23, 0)</f>
        <v>1840.1565056350755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7.3592000000000005E-2</v>
      </c>
      <c r="Q24" s="4">
        <f t="shared" si="22"/>
        <v>25</v>
      </c>
      <c r="R24">
        <f t="shared" si="0"/>
        <v>50000</v>
      </c>
      <c r="S24">
        <f t="shared" si="1"/>
        <v>1579.5632982370191</v>
      </c>
      <c r="U24">
        <f t="shared" si="12"/>
        <v>7.3592000000000005E-2</v>
      </c>
      <c r="V24">
        <f t="shared" si="13"/>
        <v>0.01</v>
      </c>
      <c r="W24">
        <f t="shared" si="14"/>
        <v>0.50109673949029621</v>
      </c>
      <c r="X24">
        <f t="shared" si="15"/>
        <v>3.6876711252569881E-2</v>
      </c>
      <c r="Y24">
        <f t="shared" si="16"/>
        <v>5.0109673949029617E-3</v>
      </c>
      <c r="Z24">
        <f t="shared" si="17"/>
        <v>0.45920906084282337</v>
      </c>
      <c r="AB24">
        <f t="shared" si="18"/>
        <v>922.09642512559321</v>
      </c>
      <c r="AC24">
        <f t="shared" si="19"/>
        <v>725.34977872521404</v>
      </c>
      <c r="AE24">
        <f t="shared" si="2"/>
        <v>0</v>
      </c>
      <c r="AF24">
        <f t="shared" si="3"/>
        <v>0</v>
      </c>
      <c r="AG24">
        <f t="shared" si="3"/>
        <v>-11.480226521070584</v>
      </c>
      <c r="AH24">
        <f t="shared" si="4"/>
        <v>-1843.835562628494</v>
      </c>
      <c r="AI24">
        <f t="shared" ref="AI24:AI79" si="23">SUM(AE24:AH24)</f>
        <v>-1855.3157891495646</v>
      </c>
      <c r="AJ24">
        <f t="shared" si="6"/>
        <v>196.74664640037918</v>
      </c>
      <c r="AK24">
        <f t="shared" si="20"/>
        <v>64.546749758791535</v>
      </c>
      <c r="AL24">
        <f t="shared" ref="AL24:AL79" si="24">SUM(AI24:AK24)</f>
        <v>-1594.0223929903939</v>
      </c>
      <c r="AN24">
        <f t="shared" si="8"/>
        <v>0</v>
      </c>
      <c r="AO24">
        <f t="shared" si="8"/>
        <v>0</v>
      </c>
      <c r="AP24">
        <f t="shared" si="8"/>
        <v>-2.7181055863441261</v>
      </c>
      <c r="AQ24">
        <f t="shared" si="8"/>
        <v>-436.55408139221163</v>
      </c>
      <c r="AR24">
        <f t="shared" si="8"/>
        <v>-439.27218697855574</v>
      </c>
      <c r="AS24">
        <f t="shared" si="8"/>
        <v>46.582544141774697</v>
      </c>
      <c r="AT24">
        <f t="shared" si="8"/>
        <v>15.282353599706376</v>
      </c>
      <c r="AU24">
        <f t="shared" si="8"/>
        <v>-377.40728923707468</v>
      </c>
      <c r="AW24">
        <v>21</v>
      </c>
      <c r="AX24">
        <f>IF(Z24&gt;0, (R24*SUMPRODUCT(K24:$K$98, X24:$X$98)-K24*$AZ$3)/Z24, 0)</f>
        <v>1579.5632982370191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8.2293000000000005E-2</v>
      </c>
      <c r="Q25" s="4">
        <f t="shared" si="22"/>
        <v>25</v>
      </c>
      <c r="R25">
        <f t="shared" si="0"/>
        <v>50000</v>
      </c>
      <c r="S25">
        <f t="shared" si="1"/>
        <v>1288.734450840687</v>
      </c>
      <c r="U25">
        <f t="shared" si="12"/>
        <v>8.2293000000000005E-2</v>
      </c>
      <c r="V25">
        <f t="shared" si="13"/>
        <v>0.01</v>
      </c>
      <c r="W25">
        <f t="shared" si="14"/>
        <v>0.45920906084282337</v>
      </c>
      <c r="X25">
        <f t="shared" si="15"/>
        <v>3.7789691243938467E-2</v>
      </c>
      <c r="Y25">
        <f t="shared" si="16"/>
        <v>4.5920906084282341E-3</v>
      </c>
      <c r="Z25">
        <f t="shared" si="17"/>
        <v>0.41682727899045668</v>
      </c>
      <c r="AB25">
        <f t="shared" si="18"/>
        <v>725.34977872521404</v>
      </c>
      <c r="AC25">
        <f t="shared" si="19"/>
        <v>537.17967448518402</v>
      </c>
      <c r="AE25">
        <f t="shared" si="2"/>
        <v>0</v>
      </c>
      <c r="AF25">
        <f t="shared" si="3"/>
        <v>0</v>
      </c>
      <c r="AG25">
        <f t="shared" si="3"/>
        <v>-10.420681974761417</v>
      </c>
      <c r="AH25">
        <f t="shared" si="4"/>
        <v>-1889.4845621969234</v>
      </c>
      <c r="AI25">
        <f t="shared" si="23"/>
        <v>-1899.9052441716849</v>
      </c>
      <c r="AJ25">
        <f t="shared" si="6"/>
        <v>188.17010424003001</v>
      </c>
      <c r="AK25">
        <f t="shared" si="20"/>
        <v>50.774484510764985</v>
      </c>
      <c r="AL25">
        <f t="shared" si="24"/>
        <v>-1660.9606554208899</v>
      </c>
      <c r="AN25">
        <f t="shared" si="8"/>
        <v>0</v>
      </c>
      <c r="AO25">
        <f t="shared" si="8"/>
        <v>0</v>
      </c>
      <c r="AP25">
        <f t="shared" si="8"/>
        <v>-2.2028959530925603</v>
      </c>
      <c r="AQ25">
        <f t="shared" si="8"/>
        <v>-399.430469673245</v>
      </c>
      <c r="AR25">
        <f t="shared" si="8"/>
        <v>-401.63336562633754</v>
      </c>
      <c r="AS25">
        <f t="shared" si="8"/>
        <v>39.778506063933293</v>
      </c>
      <c r="AT25">
        <f t="shared" si="8"/>
        <v>10.733549562305486</v>
      </c>
      <c r="AU25">
        <f t="shared" si="8"/>
        <v>-351.12131000009879</v>
      </c>
      <c r="AW25">
        <v>22</v>
      </c>
      <c r="AX25">
        <f>IF(Z25&gt;0, (R25*SUMPRODUCT(K25:$K$98, X25:$X$98)-K25*$AZ$3)/Z25, 0)</f>
        <v>1288.734450840687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9.1596999999999998E-2</v>
      </c>
      <c r="Q26" s="4">
        <f t="shared" si="22"/>
        <v>25</v>
      </c>
      <c r="R26">
        <f t="shared" si="0"/>
        <v>50000</v>
      </c>
      <c r="S26">
        <f t="shared" si="1"/>
        <v>960.05578465160829</v>
      </c>
      <c r="U26">
        <f t="shared" si="12"/>
        <v>9.1596999999999998E-2</v>
      </c>
      <c r="V26">
        <f t="shared" si="13"/>
        <v>0.01</v>
      </c>
      <c r="W26">
        <f t="shared" si="14"/>
        <v>0.41682727899045668</v>
      </c>
      <c r="X26">
        <f t="shared" si="15"/>
        <v>3.8180128273688857E-2</v>
      </c>
      <c r="Y26">
        <f t="shared" si="16"/>
        <v>4.1682727899045669E-3</v>
      </c>
      <c r="Z26">
        <f t="shared" si="17"/>
        <v>0.37447887792686324</v>
      </c>
      <c r="AB26">
        <f t="shared" si="18"/>
        <v>537.17967448518402</v>
      </c>
      <c r="AC26">
        <f t="shared" si="19"/>
        <v>359.52061298352851</v>
      </c>
      <c r="AE26">
        <f t="shared" si="2"/>
        <v>0</v>
      </c>
      <c r="AF26">
        <f t="shared" si="3"/>
        <v>0</v>
      </c>
      <c r="AG26">
        <f t="shared" si="3"/>
        <v>-9.3619719481715808</v>
      </c>
      <c r="AH26">
        <f t="shared" si="4"/>
        <v>-1909.0064136844428</v>
      </c>
      <c r="AI26">
        <f t="shared" si="23"/>
        <v>-1918.3683856326145</v>
      </c>
      <c r="AJ26">
        <f t="shared" si="6"/>
        <v>177.65906150165551</v>
      </c>
      <c r="AK26">
        <f t="shared" si="20"/>
        <v>37.602577213962888</v>
      </c>
      <c r="AL26">
        <f t="shared" si="24"/>
        <v>-1703.1067469169961</v>
      </c>
      <c r="AN26">
        <f t="shared" si="8"/>
        <v>0</v>
      </c>
      <c r="AO26">
        <f t="shared" si="8"/>
        <v>0</v>
      </c>
      <c r="AP26">
        <f t="shared" si="8"/>
        <v>-1.7670431544162637</v>
      </c>
      <c r="AQ26">
        <f t="shared" si="8"/>
        <v>-360.3190368132486</v>
      </c>
      <c r="AR26">
        <f t="shared" si="8"/>
        <v>-362.08607996766489</v>
      </c>
      <c r="AS26">
        <f t="shared" si="8"/>
        <v>33.532596570942516</v>
      </c>
      <c r="AT26">
        <f t="shared" si="8"/>
        <v>7.0973697659197832</v>
      </c>
      <c r="AU26">
        <f t="shared" si="8"/>
        <v>-321.45611363080263</v>
      </c>
      <c r="AW26">
        <v>23</v>
      </c>
      <c r="AX26">
        <f>IF(Z26&gt;0, (R26*SUMPRODUCT(K26:$K$98, X26:$X$98)-K26*$AZ$3)/Z26, 0)</f>
        <v>960.05578465160829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0.10148</v>
      </c>
      <c r="Q27" s="4">
        <f t="shared" si="22"/>
        <v>25</v>
      </c>
      <c r="R27">
        <f t="shared" si="0"/>
        <v>50000</v>
      </c>
      <c r="S27">
        <f t="shared" si="1"/>
        <v>592.70457385717043</v>
      </c>
      <c r="U27">
        <f t="shared" si="12"/>
        <v>0.10148</v>
      </c>
      <c r="V27">
        <f t="shared" si="13"/>
        <v>0.01</v>
      </c>
      <c r="W27">
        <f t="shared" si="14"/>
        <v>0.37447887792686324</v>
      </c>
      <c r="X27">
        <f t="shared" si="15"/>
        <v>3.8002116532018085E-2</v>
      </c>
      <c r="Y27">
        <f t="shared" si="16"/>
        <v>3.7447887792686325E-3</v>
      </c>
      <c r="Z27">
        <f t="shared" si="17"/>
        <v>0.33273197261557652</v>
      </c>
      <c r="AB27">
        <f t="shared" si="18"/>
        <v>359.52061298352851</v>
      </c>
      <c r="AC27">
        <f t="shared" si="19"/>
        <v>197.211762037771</v>
      </c>
      <c r="AE27">
        <f t="shared" si="2"/>
        <v>0</v>
      </c>
      <c r="AF27">
        <f t="shared" si="3"/>
        <v>0</v>
      </c>
      <c r="AG27">
        <f t="shared" si="3"/>
        <v>-8.3182993153894138</v>
      </c>
      <c r="AH27">
        <f t="shared" si="4"/>
        <v>-1900.1058266009043</v>
      </c>
      <c r="AI27">
        <f t="shared" si="23"/>
        <v>-1908.4241259162936</v>
      </c>
      <c r="AJ27">
        <f t="shared" si="6"/>
        <v>162.30885094575751</v>
      </c>
      <c r="AK27">
        <f t="shared" si="20"/>
        <v>25.166442908846999</v>
      </c>
      <c r="AL27">
        <f t="shared" si="24"/>
        <v>-1720.948832061689</v>
      </c>
      <c r="AN27">
        <f t="shared" si="8"/>
        <v>0</v>
      </c>
      <c r="AO27">
        <f t="shared" si="8"/>
        <v>0</v>
      </c>
      <c r="AP27">
        <f t="shared" si="8"/>
        <v>-1.4018331996088738</v>
      </c>
      <c r="AQ27">
        <f t="shared" si="8"/>
        <v>-320.21346305386152</v>
      </c>
      <c r="AR27">
        <f t="shared" si="8"/>
        <v>-321.61529625347038</v>
      </c>
      <c r="AS27">
        <f t="shared" si="8"/>
        <v>27.352939251078084</v>
      </c>
      <c r="AT27">
        <f t="shared" si="8"/>
        <v>4.2411500053158981</v>
      </c>
      <c r="AU27">
        <f t="shared" si="8"/>
        <v>-290.02120699707638</v>
      </c>
      <c r="AW27">
        <v>24</v>
      </c>
      <c r="AX27">
        <f>IF(Z27&gt;0, (R27*SUMPRODUCT(K27:$K$98, X27:$X$98)-K27*$AZ$3)/Z27, 0)</f>
        <v>592.70457385717043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0.112611</v>
      </c>
      <c r="Q28" s="4">
        <f t="shared" si="22"/>
        <v>25</v>
      </c>
      <c r="R28">
        <f t="shared" si="0"/>
        <v>50000</v>
      </c>
      <c r="S28">
        <f t="shared" si="1"/>
        <v>184.26375431229255</v>
      </c>
      <c r="U28">
        <f t="shared" si="12"/>
        <v>0.112611</v>
      </c>
      <c r="V28">
        <f t="shared" si="13"/>
        <v>0.01</v>
      </c>
      <c r="W28">
        <f t="shared" si="14"/>
        <v>0.33273197261557652</v>
      </c>
      <c r="X28">
        <f t="shared" si="15"/>
        <v>3.7469280168212687E-2</v>
      </c>
      <c r="Y28">
        <f t="shared" si="16"/>
        <v>3.3273197261557653E-3</v>
      </c>
      <c r="Z28">
        <f t="shared" si="17"/>
        <v>0.29193537272120806</v>
      </c>
      <c r="AB28">
        <f t="shared" si="18"/>
        <v>197.211762037771</v>
      </c>
      <c r="AC28">
        <f t="shared" si="19"/>
        <v>53.793107794168236</v>
      </c>
      <c r="AE28">
        <f t="shared" si="2"/>
        <v>0</v>
      </c>
      <c r="AF28">
        <f t="shared" si="3"/>
        <v>0</v>
      </c>
      <c r="AG28">
        <f t="shared" si="3"/>
        <v>-7.2983843180302017</v>
      </c>
      <c r="AH28">
        <f t="shared" si="4"/>
        <v>-1873.4640084106343</v>
      </c>
      <c r="AI28">
        <f t="shared" si="23"/>
        <v>-1880.7623927286645</v>
      </c>
      <c r="AJ28">
        <f t="shared" si="6"/>
        <v>143.41865424360276</v>
      </c>
      <c r="AK28">
        <f t="shared" si="20"/>
        <v>13.804823342643971</v>
      </c>
      <c r="AL28">
        <f t="shared" si="24"/>
        <v>-1723.5389151424179</v>
      </c>
      <c r="AN28">
        <f t="shared" si="8"/>
        <v>0</v>
      </c>
      <c r="AO28">
        <f t="shared" si="8"/>
        <v>0</v>
      </c>
      <c r="AP28">
        <f t="shared" si="8"/>
        <v>-1.0981723474746696</v>
      </c>
      <c r="AQ28">
        <f t="shared" si="8"/>
        <v>-281.89614007349081</v>
      </c>
      <c r="AR28">
        <f t="shared" si="8"/>
        <v>-282.99431242096551</v>
      </c>
      <c r="AS28">
        <f t="shared" si="8"/>
        <v>21.579899514645358</v>
      </c>
      <c r="AT28">
        <f t="shared" si="8"/>
        <v>2.0771823729825285</v>
      </c>
      <c r="AU28">
        <f t="shared" si="8"/>
        <v>-259.33723053333762</v>
      </c>
      <c r="AW28">
        <v>25</v>
      </c>
      <c r="AX28">
        <f>IF(Z28&gt;0, (R28*SUMPRODUCT(K28:$K$98, X28:$X$98)-K28*$AZ$3)/Z28, 0)</f>
        <v>184.26375431229255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0.125163</v>
      </c>
      <c r="Q29" s="4">
        <f t="shared" si="22"/>
        <v>25</v>
      </c>
      <c r="R29">
        <f t="shared" si="0"/>
        <v>50000</v>
      </c>
      <c r="S29">
        <f t="shared" si="1"/>
        <v>-278.24578165213785</v>
      </c>
      <c r="U29">
        <f t="shared" si="12"/>
        <v>0.125163</v>
      </c>
      <c r="V29">
        <f t="shared" si="13"/>
        <v>0.01</v>
      </c>
      <c r="W29">
        <f t="shared" si="14"/>
        <v>0.29193537272120806</v>
      </c>
      <c r="X29">
        <f t="shared" si="15"/>
        <v>3.6539507055904565E-2</v>
      </c>
      <c r="Y29">
        <f t="shared" si="16"/>
        <v>2.9193537272120809E-3</v>
      </c>
      <c r="Z29">
        <f t="shared" si="17"/>
        <v>0.2524765119380914</v>
      </c>
      <c r="AB29">
        <f t="shared" si="18"/>
        <v>53.793107794168236</v>
      </c>
      <c r="AC29">
        <f t="shared" si="19"/>
        <v>-70.250524413019548</v>
      </c>
      <c r="AE29">
        <f t="shared" si="2"/>
        <v>0</v>
      </c>
      <c r="AF29">
        <f t="shared" si="3"/>
        <v>0</v>
      </c>
      <c r="AG29">
        <f t="shared" si="3"/>
        <v>-6.3119127984522851</v>
      </c>
      <c r="AH29">
        <f t="shared" si="4"/>
        <v>-1826.9753527952282</v>
      </c>
      <c r="AI29">
        <f t="shared" si="23"/>
        <v>-1833.2872655936806</v>
      </c>
      <c r="AJ29">
        <f t="shared" si="6"/>
        <v>124.04363220718778</v>
      </c>
      <c r="AK29">
        <f t="shared" si="20"/>
        <v>3.7655175455917771</v>
      </c>
      <c r="AL29">
        <f t="shared" si="24"/>
        <v>-1705.478115840901</v>
      </c>
      <c r="AN29">
        <f t="shared" si="8"/>
        <v>0</v>
      </c>
      <c r="AO29">
        <f t="shared" si="8"/>
        <v>0</v>
      </c>
      <c r="AP29">
        <f t="shared" si="8"/>
        <v>-0.8479822129222776</v>
      </c>
      <c r="AQ29">
        <f t="shared" si="8"/>
        <v>-245.44740272673585</v>
      </c>
      <c r="AR29">
        <f t="shared" si="8"/>
        <v>-246.29538493965813</v>
      </c>
      <c r="AS29">
        <f t="shared" si="8"/>
        <v>16.664804647453394</v>
      </c>
      <c r="AT29">
        <f t="shared" si="8"/>
        <v>0.50588339906906532</v>
      </c>
      <c r="AU29">
        <f t="shared" si="8"/>
        <v>-229.12469689313568</v>
      </c>
      <c r="AW29">
        <v>26</v>
      </c>
      <c r="AX29">
        <f>IF(Z29&gt;0, (R29*SUMPRODUCT(K29:$K$98, X29:$X$98)-K29*$AZ$3)/Z29, 0)</f>
        <v>-278.24578165213785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0.13952899999999999</v>
      </c>
      <c r="Q30" s="4">
        <f t="shared" si="22"/>
        <v>25</v>
      </c>
      <c r="R30">
        <f t="shared" si="0"/>
        <v>50000</v>
      </c>
      <c r="S30">
        <f t="shared" si="1"/>
        <v>-813.87375131572173</v>
      </c>
      <c r="U30">
        <f t="shared" si="12"/>
        <v>0.13952899999999999</v>
      </c>
      <c r="V30">
        <f t="shared" si="13"/>
        <v>0.01</v>
      </c>
      <c r="W30">
        <f t="shared" si="14"/>
        <v>0.2524765119380914</v>
      </c>
      <c r="X30">
        <f t="shared" si="15"/>
        <v>3.5227795234209949E-2</v>
      </c>
      <c r="Y30">
        <f t="shared" si="16"/>
        <v>2.524765119380914E-3</v>
      </c>
      <c r="Z30">
        <f t="shared" si="17"/>
        <v>0.21472395158450056</v>
      </c>
      <c r="AB30">
        <f t="shared" si="18"/>
        <v>-70.250524413019548</v>
      </c>
      <c r="AC30">
        <f t="shared" si="19"/>
        <v>-174.75818797341287</v>
      </c>
      <c r="AE30">
        <f t="shared" si="2"/>
        <v>0</v>
      </c>
      <c r="AF30">
        <f t="shared" si="3"/>
        <v>0</v>
      </c>
      <c r="AG30">
        <f t="shared" si="3"/>
        <v>-5.3680987896125139</v>
      </c>
      <c r="AH30">
        <f t="shared" si="4"/>
        <v>-1761.3897617104974</v>
      </c>
      <c r="AI30">
        <f t="shared" si="23"/>
        <v>-1766.7578605001099</v>
      </c>
      <c r="AJ30">
        <f t="shared" si="6"/>
        <v>104.50766356039333</v>
      </c>
      <c r="AK30">
        <f t="shared" si="20"/>
        <v>-4.9175367089113688</v>
      </c>
      <c r="AL30">
        <f t="shared" si="24"/>
        <v>-1667.167733648628</v>
      </c>
      <c r="AN30">
        <f t="shared" si="8"/>
        <v>0</v>
      </c>
      <c r="AO30">
        <f t="shared" si="8"/>
        <v>0</v>
      </c>
      <c r="AP30">
        <f t="shared" si="8"/>
        <v>-0.64391453625555573</v>
      </c>
      <c r="AQ30">
        <f t="shared" si="8"/>
        <v>-211.28233961934365</v>
      </c>
      <c r="AR30">
        <f t="shared" si="8"/>
        <v>-211.9262541555992</v>
      </c>
      <c r="AS30">
        <f t="shared" si="8"/>
        <v>12.535910078044557</v>
      </c>
      <c r="AT30">
        <f t="shared" si="8"/>
        <v>-0.58986868415417171</v>
      </c>
      <c r="AU30">
        <f t="shared" si="8"/>
        <v>-199.9802127617088</v>
      </c>
      <c r="AW30">
        <v>27</v>
      </c>
      <c r="AX30">
        <f>IF(Z30&gt;0, (R30*SUMPRODUCT(K30:$K$98, X30:$X$98)-K30*$AZ$3)/Z30, 0)</f>
        <v>-813.87375131572173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0.15610499999999999</v>
      </c>
      <c r="Q31" s="4">
        <f t="shared" si="22"/>
        <v>25</v>
      </c>
      <c r="R31">
        <f t="shared" si="0"/>
        <v>50000</v>
      </c>
      <c r="S31">
        <f t="shared" si="1"/>
        <v>-1453.1749169659699</v>
      </c>
      <c r="U31">
        <f t="shared" si="12"/>
        <v>0.15610499999999999</v>
      </c>
      <c r="V31">
        <f t="shared" si="13"/>
        <v>0.01</v>
      </c>
      <c r="W31">
        <f t="shared" si="14"/>
        <v>0.21472395158450056</v>
      </c>
      <c r="X31">
        <f t="shared" si="15"/>
        <v>3.351948246209846E-2</v>
      </c>
      <c r="Y31">
        <f t="shared" si="16"/>
        <v>2.1472395158450056E-3</v>
      </c>
      <c r="Z31">
        <f t="shared" si="17"/>
        <v>0.17905722960655709</v>
      </c>
      <c r="AB31">
        <f t="shared" si="18"/>
        <v>-174.75818797341287</v>
      </c>
      <c r="AC31">
        <f t="shared" si="19"/>
        <v>-260.20147476566524</v>
      </c>
      <c r="AE31">
        <f t="shared" si="2"/>
        <v>0</v>
      </c>
      <c r="AF31">
        <f t="shared" si="3"/>
        <v>0</v>
      </c>
      <c r="AG31">
        <f t="shared" si="3"/>
        <v>-4.4764307401639272</v>
      </c>
      <c r="AH31">
        <f t="shared" si="4"/>
        <v>-1675.9741231049229</v>
      </c>
      <c r="AI31">
        <f t="shared" si="23"/>
        <v>-1680.4505538450869</v>
      </c>
      <c r="AJ31">
        <f t="shared" si="6"/>
        <v>85.443286792252366</v>
      </c>
      <c r="AK31">
        <f t="shared" si="20"/>
        <v>-12.233073158138902</v>
      </c>
      <c r="AL31">
        <f t="shared" si="24"/>
        <v>-1607.2403402109735</v>
      </c>
      <c r="AN31">
        <f t="shared" si="8"/>
        <v>0</v>
      </c>
      <c r="AO31">
        <f t="shared" si="8"/>
        <v>0</v>
      </c>
      <c r="AP31">
        <f t="shared" si="8"/>
        <v>-0.4794259930453808</v>
      </c>
      <c r="AQ31">
        <f t="shared" si="8"/>
        <v>-179.49692621816698</v>
      </c>
      <c r="AR31">
        <f t="shared" si="8"/>
        <v>-179.97635221121237</v>
      </c>
      <c r="AS31">
        <f t="shared" si="8"/>
        <v>9.1509809929365211</v>
      </c>
      <c r="AT31">
        <f t="shared" si="8"/>
        <v>-1.3101628478725809</v>
      </c>
      <c r="AU31">
        <f t="shared" si="8"/>
        <v>-172.13553406614844</v>
      </c>
      <c r="AW31">
        <v>28</v>
      </c>
      <c r="AX31">
        <f>IF(Z31&gt;0, (R31*SUMPRODUCT(K31:$K$98, X31:$X$98)-K31*$AZ$3)/Z31, 0)</f>
        <v>-1453.1749169659699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0.17521600000000001</v>
      </c>
      <c r="Q32" s="4">
        <f t="shared" si="22"/>
        <v>25</v>
      </c>
      <c r="R32">
        <f t="shared" si="0"/>
        <v>50000</v>
      </c>
      <c r="S32">
        <f t="shared" si="1"/>
        <v>-2243.7140961127029</v>
      </c>
      <c r="U32">
        <f t="shared" si="12"/>
        <v>0.17521600000000001</v>
      </c>
      <c r="V32">
        <f t="shared" si="13"/>
        <v>0.01</v>
      </c>
      <c r="W32">
        <f t="shared" si="14"/>
        <v>0.17905722960655709</v>
      </c>
      <c r="X32">
        <f t="shared" si="15"/>
        <v>3.1373691542742513E-2</v>
      </c>
      <c r="Y32">
        <f t="shared" si="16"/>
        <v>1.790572296065571E-3</v>
      </c>
      <c r="Z32">
        <f t="shared" si="17"/>
        <v>0.14589296576774899</v>
      </c>
      <c r="AB32">
        <f t="shared" si="18"/>
        <v>-260.20147476566524</v>
      </c>
      <c r="AC32">
        <f t="shared" si="19"/>
        <v>-327.34210381678645</v>
      </c>
      <c r="AE32">
        <f t="shared" si="2"/>
        <v>0</v>
      </c>
      <c r="AF32">
        <f t="shared" si="3"/>
        <v>0</v>
      </c>
      <c r="AG32">
        <f t="shared" si="3"/>
        <v>-3.6473241441937247</v>
      </c>
      <c r="AH32">
        <f t="shared" si="4"/>
        <v>-1568.6845771371256</v>
      </c>
      <c r="AI32">
        <f t="shared" si="23"/>
        <v>-1572.3319012813195</v>
      </c>
      <c r="AJ32">
        <f t="shared" si="6"/>
        <v>67.140629051121209</v>
      </c>
      <c r="AK32">
        <f t="shared" si="20"/>
        <v>-18.214103233596568</v>
      </c>
      <c r="AL32">
        <f t="shared" si="24"/>
        <v>-1523.4053754637946</v>
      </c>
      <c r="AN32">
        <f t="shared" si="8"/>
        <v>0</v>
      </c>
      <c r="AO32">
        <f t="shared" si="8"/>
        <v>0</v>
      </c>
      <c r="AP32">
        <f t="shared" si="8"/>
        <v>-0.3487755609977567</v>
      </c>
      <c r="AQ32">
        <f t="shared" si="8"/>
        <v>-150.00554428114188</v>
      </c>
      <c r="AR32">
        <f t="shared" si="8"/>
        <v>-150.35431984213966</v>
      </c>
      <c r="AS32">
        <f t="shared" si="8"/>
        <v>6.4203261452166958</v>
      </c>
      <c r="AT32">
        <f t="shared" si="8"/>
        <v>-1.7417245690876224</v>
      </c>
      <c r="AU32">
        <f t="shared" si="8"/>
        <v>-145.67571826601056</v>
      </c>
      <c r="AW32">
        <v>29</v>
      </c>
      <c r="AX32">
        <f>IF(Z32&gt;0, (R32*SUMPRODUCT(K32:$K$98, X32:$X$98)-K32*$AZ$3)/Z32, 0)</f>
        <v>-2243.7140961127029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0.19798199999999999</v>
      </c>
      <c r="Q33" s="4">
        <f t="shared" si="22"/>
        <v>25</v>
      </c>
      <c r="R33">
        <f t="shared" si="0"/>
        <v>50000</v>
      </c>
      <c r="S33">
        <f t="shared" si="1"/>
        <v>-3262.9164766426265</v>
      </c>
      <c r="U33">
        <f t="shared" si="12"/>
        <v>0.19798199999999999</v>
      </c>
      <c r="V33">
        <f t="shared" si="13"/>
        <v>0.01</v>
      </c>
      <c r="W33">
        <f t="shared" si="14"/>
        <v>0.14589296576774899</v>
      </c>
      <c r="X33">
        <f t="shared" si="15"/>
        <v>2.8884181148630478E-2</v>
      </c>
      <c r="Y33">
        <f t="shared" si="16"/>
        <v>1.45892965767749E-3</v>
      </c>
      <c r="Z33">
        <f t="shared" si="17"/>
        <v>0.11554985496144102</v>
      </c>
      <c r="AB33">
        <f t="shared" si="18"/>
        <v>-327.34210381678645</v>
      </c>
      <c r="AC33">
        <f t="shared" si="19"/>
        <v>-377.02952562735163</v>
      </c>
      <c r="AE33">
        <f t="shared" si="2"/>
        <v>0</v>
      </c>
      <c r="AF33">
        <f t="shared" si="3"/>
        <v>0</v>
      </c>
      <c r="AG33">
        <f t="shared" si="3"/>
        <v>-2.8887463740360255</v>
      </c>
      <c r="AH33">
        <f t="shared" si="4"/>
        <v>-1444.2090574315239</v>
      </c>
      <c r="AI33">
        <f t="shared" si="23"/>
        <v>-1447.0978038055598</v>
      </c>
      <c r="AJ33">
        <f t="shared" si="6"/>
        <v>49.687421810565183</v>
      </c>
      <c r="AK33">
        <f t="shared" si="20"/>
        <v>-22.913947267175054</v>
      </c>
      <c r="AL33">
        <f t="shared" si="24"/>
        <v>-1420.3243292621696</v>
      </c>
      <c r="AN33">
        <f t="shared" si="8"/>
        <v>0</v>
      </c>
      <c r="AO33">
        <f t="shared" si="8"/>
        <v>0</v>
      </c>
      <c r="AP33">
        <f t="shared" si="8"/>
        <v>-0.24663975202707253</v>
      </c>
      <c r="AQ33">
        <f t="shared" si="8"/>
        <v>-123.30586270974617</v>
      </c>
      <c r="AR33">
        <f t="shared" si="8"/>
        <v>-123.55250246177322</v>
      </c>
      <c r="AS33">
        <f t="shared" si="8"/>
        <v>4.2422877634288021</v>
      </c>
      <c r="AT33">
        <f t="shared" si="8"/>
        <v>-1.9563816064757065</v>
      </c>
      <c r="AU33">
        <f t="shared" si="8"/>
        <v>-121.26659630482013</v>
      </c>
      <c r="AW33">
        <v>30</v>
      </c>
      <c r="AX33">
        <f>IF(Z33&gt;0, (R33*SUMPRODUCT(K33:$K$98, X33:$X$98)-K33*$AZ$3)/Z33, 0)</f>
        <v>-3262.9164766426265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0.22423799999999999</v>
      </c>
      <c r="Q34" s="4">
        <f t="shared" si="22"/>
        <v>25</v>
      </c>
      <c r="R34">
        <f t="shared" si="0"/>
        <v>50000</v>
      </c>
      <c r="S34">
        <f t="shared" si="1"/>
        <v>-4642.27526285777</v>
      </c>
      <c r="U34">
        <f t="shared" si="12"/>
        <v>0.22423799999999999</v>
      </c>
      <c r="V34">
        <f t="shared" si="13"/>
        <v>0.01</v>
      </c>
      <c r="W34">
        <f t="shared" si="14"/>
        <v>0.11554985496144102</v>
      </c>
      <c r="X34">
        <f t="shared" si="15"/>
        <v>2.591066837684361E-2</v>
      </c>
      <c r="Y34">
        <f t="shared" si="16"/>
        <v>1.1554985496144102E-3</v>
      </c>
      <c r="Z34">
        <f t="shared" si="17"/>
        <v>8.8483688034982994E-2</v>
      </c>
      <c r="AB34">
        <f t="shared" si="18"/>
        <v>-377.02952562735163</v>
      </c>
      <c r="AC34">
        <f t="shared" si="19"/>
        <v>-410.76563613122562</v>
      </c>
      <c r="AE34">
        <f t="shared" si="2"/>
        <v>0</v>
      </c>
      <c r="AF34">
        <f t="shared" si="3"/>
        <v>0</v>
      </c>
      <c r="AG34">
        <f t="shared" si="3"/>
        <v>-2.2120922008745749</v>
      </c>
      <c r="AH34">
        <f t="shared" si="4"/>
        <v>-1295.5334188421805</v>
      </c>
      <c r="AI34">
        <f t="shared" si="23"/>
        <v>-1297.7455110430551</v>
      </c>
      <c r="AJ34">
        <f t="shared" si="6"/>
        <v>33.736110503873988</v>
      </c>
      <c r="AK34">
        <f t="shared" si="20"/>
        <v>-26.392066793914616</v>
      </c>
      <c r="AL34">
        <f t="shared" si="24"/>
        <v>-1290.4014673330958</v>
      </c>
      <c r="AN34">
        <f t="shared" si="8"/>
        <v>0</v>
      </c>
      <c r="AO34">
        <f t="shared" si="8"/>
        <v>0</v>
      </c>
      <c r="AP34">
        <f t="shared" si="8"/>
        <v>-0.16863156231406706</v>
      </c>
      <c r="AQ34">
        <f t="shared" si="8"/>
        <v>-98.7607227054405</v>
      </c>
      <c r="AR34">
        <f t="shared" si="8"/>
        <v>-98.929354267754576</v>
      </c>
      <c r="AS34">
        <f t="shared" si="8"/>
        <v>2.5717612576994218</v>
      </c>
      <c r="AT34">
        <f t="shared" si="8"/>
        <v>-2.0119122767104662</v>
      </c>
      <c r="AU34">
        <f t="shared" ref="AU34:AU79" si="25">AL34*$K34</f>
        <v>-98.369505286765616</v>
      </c>
      <c r="AW34">
        <v>31</v>
      </c>
      <c r="AX34">
        <f>IF(Z34&gt;0, (R34*SUMPRODUCT(K34:$K$98, X34:$X$98)-K34*$AZ$3)/Z34, 0)</f>
        <v>-4642.27526285777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0.25439000000000001</v>
      </c>
      <c r="Q35" s="4">
        <f t="shared" si="22"/>
        <v>25</v>
      </c>
      <c r="R35">
        <f t="shared" si="0"/>
        <v>50000</v>
      </c>
      <c r="S35">
        <f t="shared" si="1"/>
        <v>-6599.4278616647498</v>
      </c>
      <c r="U35">
        <f t="shared" si="12"/>
        <v>0.25439000000000001</v>
      </c>
      <c r="V35">
        <f t="shared" si="13"/>
        <v>0.01</v>
      </c>
      <c r="W35">
        <f t="shared" si="14"/>
        <v>8.8483688034982994E-2</v>
      </c>
      <c r="X35">
        <f t="shared" si="15"/>
        <v>2.2509365399219324E-2</v>
      </c>
      <c r="Y35">
        <f t="shared" si="16"/>
        <v>8.8483688034982999E-4</v>
      </c>
      <c r="Z35">
        <f t="shared" si="17"/>
        <v>6.5089485755413831E-2</v>
      </c>
      <c r="AB35">
        <f t="shared" si="18"/>
        <v>-410.76563613122562</v>
      </c>
      <c r="AC35">
        <f t="shared" si="19"/>
        <v>-429.55336579570888</v>
      </c>
      <c r="AE35">
        <f t="shared" si="2"/>
        <v>0</v>
      </c>
      <c r="AF35">
        <f t="shared" ref="AF35:AG66" si="26">-$Z35*P35</f>
        <v>0</v>
      </c>
      <c r="AG35">
        <f t="shared" si="26"/>
        <v>-1.6272371438853457</v>
      </c>
      <c r="AH35">
        <f t="shared" si="4"/>
        <v>-1125.4682699609662</v>
      </c>
      <c r="AI35">
        <f t="shared" si="23"/>
        <v>-1127.0955071048515</v>
      </c>
      <c r="AJ35">
        <f t="shared" si="6"/>
        <v>18.787729664483265</v>
      </c>
      <c r="AK35">
        <f t="shared" si="20"/>
        <v>-28.753594529185797</v>
      </c>
      <c r="AL35">
        <f t="shared" si="24"/>
        <v>-1137.0613719695541</v>
      </c>
      <c r="AN35">
        <f t="shared" ref="AN35:AT66" si="27">AE35*$K35</f>
        <v>0</v>
      </c>
      <c r="AO35">
        <f t="shared" si="27"/>
        <v>0</v>
      </c>
      <c r="AP35">
        <f t="shared" si="27"/>
        <v>-0.11075630674450967</v>
      </c>
      <c r="AQ35">
        <f t="shared" si="27"/>
        <v>-76.603898459063416</v>
      </c>
      <c r="AR35">
        <f t="shared" si="27"/>
        <v>-76.714654765807936</v>
      </c>
      <c r="AS35">
        <f t="shared" si="27"/>
        <v>1.2787684681188969</v>
      </c>
      <c r="AT35">
        <f t="shared" si="27"/>
        <v>-1.9570853256691303</v>
      </c>
      <c r="AU35">
        <f t="shared" si="25"/>
        <v>-77.392971623358164</v>
      </c>
      <c r="AW35">
        <v>32</v>
      </c>
      <c r="AX35">
        <f>IF(Z35&gt;0, (R35*SUMPRODUCT(K35:$K$98, X35:$X$98)-K35*$AZ$3)/Z35, 0)</f>
        <v>-6599.4278616647498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0.28921999999999998</v>
      </c>
      <c r="Q36" s="4">
        <f t="shared" si="22"/>
        <v>25</v>
      </c>
      <c r="R36">
        <f t="shared" si="0"/>
        <v>50000</v>
      </c>
      <c r="S36">
        <f t="shared" si="1"/>
        <v>-9531.2498632512816</v>
      </c>
      <c r="U36">
        <f t="shared" si="12"/>
        <v>0.28921999999999998</v>
      </c>
      <c r="V36">
        <f t="shared" si="13"/>
        <v>0.01</v>
      </c>
      <c r="W36">
        <f t="shared" si="14"/>
        <v>6.5089485755413831E-2</v>
      </c>
      <c r="X36">
        <f t="shared" si="15"/>
        <v>1.8825181070180788E-2</v>
      </c>
      <c r="Y36">
        <f t="shared" si="16"/>
        <v>6.5089485755413833E-4</v>
      </c>
      <c r="Z36">
        <f t="shared" si="17"/>
        <v>4.5613409827678905E-2</v>
      </c>
      <c r="AB36">
        <f t="shared" si="18"/>
        <v>-429.55336579570888</v>
      </c>
      <c r="AC36">
        <f t="shared" si="19"/>
        <v>-434.75280618248922</v>
      </c>
      <c r="AE36">
        <f t="shared" si="2"/>
        <v>0</v>
      </c>
      <c r="AF36">
        <f t="shared" si="26"/>
        <v>0</v>
      </c>
      <c r="AG36">
        <f t="shared" si="26"/>
        <v>-1.1403352456919726</v>
      </c>
      <c r="AH36">
        <f t="shared" si="4"/>
        <v>-941.2590535090394</v>
      </c>
      <c r="AI36">
        <f t="shared" si="23"/>
        <v>-942.39938875473138</v>
      </c>
      <c r="AJ36">
        <f t="shared" si="6"/>
        <v>5.1994403867803385</v>
      </c>
      <c r="AK36">
        <f t="shared" si="20"/>
        <v>-30.068735605699626</v>
      </c>
      <c r="AL36">
        <f t="shared" si="24"/>
        <v>-967.2686839736507</v>
      </c>
      <c r="AN36">
        <f t="shared" si="27"/>
        <v>0</v>
      </c>
      <c r="AO36">
        <f t="shared" si="27"/>
        <v>0</v>
      </c>
      <c r="AP36">
        <f t="shared" si="27"/>
        <v>-6.9299825571801324E-2</v>
      </c>
      <c r="AQ36">
        <f t="shared" si="27"/>
        <v>-57.201676851155511</v>
      </c>
      <c r="AR36">
        <f t="shared" si="27"/>
        <v>-57.270976676727308</v>
      </c>
      <c r="AS36">
        <f t="shared" si="27"/>
        <v>0.31597752786831462</v>
      </c>
      <c r="AT36">
        <f t="shared" si="27"/>
        <v>-1.8273206414620116</v>
      </c>
      <c r="AU36">
        <f t="shared" si="25"/>
        <v>-58.782319790321012</v>
      </c>
      <c r="AW36">
        <v>33</v>
      </c>
      <c r="AX36">
        <f>IF(Z36&gt;0, (R36*SUMPRODUCT(K36:$K$98, X36:$X$98)-K36*$AZ$3)/Z36, 0)</f>
        <v>-9531.2498632512816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0.32816400000000001</v>
      </c>
      <c r="Q37" s="4">
        <f t="shared" si="22"/>
        <v>25</v>
      </c>
      <c r="R37">
        <f t="shared" si="0"/>
        <v>50000</v>
      </c>
      <c r="S37">
        <f t="shared" si="1"/>
        <v>-14184.180429849644</v>
      </c>
      <c r="U37">
        <f t="shared" si="12"/>
        <v>0.32816400000000001</v>
      </c>
      <c r="V37">
        <f t="shared" si="13"/>
        <v>0.01</v>
      </c>
      <c r="W37">
        <f t="shared" si="14"/>
        <v>4.5613409827678905E-2</v>
      </c>
      <c r="X37">
        <f t="shared" si="15"/>
        <v>1.4968679022690421E-2</v>
      </c>
      <c r="Y37">
        <f t="shared" si="16"/>
        <v>4.5613409827678907E-4</v>
      </c>
      <c r="Z37">
        <f t="shared" si="17"/>
        <v>3.0188596706711694E-2</v>
      </c>
      <c r="AB37">
        <f t="shared" si="18"/>
        <v>-434.75280618248922</v>
      </c>
      <c r="AC37">
        <f t="shared" si="19"/>
        <v>-428.20050261196343</v>
      </c>
      <c r="AE37">
        <f t="shared" si="2"/>
        <v>0</v>
      </c>
      <c r="AF37">
        <f t="shared" si="26"/>
        <v>0</v>
      </c>
      <c r="AG37">
        <f t="shared" si="26"/>
        <v>-0.75471491766779231</v>
      </c>
      <c r="AH37">
        <f t="shared" si="4"/>
        <v>-748.43395113452107</v>
      </c>
      <c r="AI37">
        <f t="shared" si="23"/>
        <v>-749.18866605218886</v>
      </c>
      <c r="AJ37">
        <f t="shared" si="6"/>
        <v>-6.5523035705257939</v>
      </c>
      <c r="AK37">
        <f t="shared" si="20"/>
        <v>-30.43269643277425</v>
      </c>
      <c r="AL37">
        <f t="shared" si="24"/>
        <v>-786.17366605548887</v>
      </c>
      <c r="AN37">
        <f t="shared" si="27"/>
        <v>0</v>
      </c>
      <c r="AO37">
        <f t="shared" si="27"/>
        <v>0</v>
      </c>
      <c r="AP37">
        <f t="shared" si="27"/>
        <v>-4.0950999426016689E-2</v>
      </c>
      <c r="AQ37">
        <f t="shared" si="27"/>
        <v>-40.61019278382966</v>
      </c>
      <c r="AR37">
        <f t="shared" si="27"/>
        <v>-40.651143783255677</v>
      </c>
      <c r="AS37">
        <f t="shared" si="27"/>
        <v>-0.35552945022586468</v>
      </c>
      <c r="AT37">
        <f t="shared" si="27"/>
        <v>-1.6512848825114228</v>
      </c>
      <c r="AU37">
        <f t="shared" si="25"/>
        <v>-42.657958115992962</v>
      </c>
      <c r="AW37">
        <v>34</v>
      </c>
      <c r="AX37">
        <f>IF(Z37&gt;0, (R37*SUMPRODUCT(K37:$K$98, X37:$X$98)-K37*$AZ$3)/Z37, 0)</f>
        <v>-14184.180429849644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0.37150699999999998</v>
      </c>
      <c r="Q38" s="4">
        <f t="shared" si="22"/>
        <v>25</v>
      </c>
      <c r="R38">
        <f t="shared" si="0"/>
        <v>50000</v>
      </c>
      <c r="S38">
        <f t="shared" si="1"/>
        <v>-22059.765743874847</v>
      </c>
      <c r="U38">
        <f t="shared" si="12"/>
        <v>0.37150699999999998</v>
      </c>
      <c r="V38">
        <f t="shared" si="13"/>
        <v>0.01</v>
      </c>
      <c r="W38">
        <f t="shared" si="14"/>
        <v>3.0188596706711694E-2</v>
      </c>
      <c r="X38">
        <f t="shared" si="15"/>
        <v>1.1215274996720341E-2</v>
      </c>
      <c r="Y38">
        <f t="shared" si="16"/>
        <v>3.0188596706711692E-4</v>
      </c>
      <c r="Z38">
        <f t="shared" si="17"/>
        <v>1.8671435742924236E-2</v>
      </c>
      <c r="AB38">
        <f t="shared" si="18"/>
        <v>-428.20050261196343</v>
      </c>
      <c r="AC38">
        <f t="shared" si="19"/>
        <v>-411.88749859072044</v>
      </c>
      <c r="AE38">
        <f t="shared" si="2"/>
        <v>0</v>
      </c>
      <c r="AF38">
        <f t="shared" si="26"/>
        <v>0</v>
      </c>
      <c r="AG38">
        <f t="shared" si="26"/>
        <v>-0.4667858935731059</v>
      </c>
      <c r="AH38">
        <f t="shared" si="4"/>
        <v>-560.76374983601704</v>
      </c>
      <c r="AI38">
        <f t="shared" si="23"/>
        <v>-561.2305357295902</v>
      </c>
      <c r="AJ38">
        <f t="shared" si="6"/>
        <v>-16.313004021242989</v>
      </c>
      <c r="AK38">
        <f t="shared" si="20"/>
        <v>-29.974035182837444</v>
      </c>
      <c r="AL38">
        <f t="shared" si="24"/>
        <v>-607.51757493367063</v>
      </c>
      <c r="AN38">
        <f t="shared" si="27"/>
        <v>0</v>
      </c>
      <c r="AO38">
        <f t="shared" si="27"/>
        <v>0</v>
      </c>
      <c r="AP38">
        <f t="shared" si="27"/>
        <v>-2.2614202221424413E-2</v>
      </c>
      <c r="AQ38">
        <f t="shared" si="27"/>
        <v>-27.16711239957354</v>
      </c>
      <c r="AR38">
        <f t="shared" si="27"/>
        <v>-27.18972660179497</v>
      </c>
      <c r="AS38">
        <f t="shared" si="27"/>
        <v>-0.79031002619088841</v>
      </c>
      <c r="AT38">
        <f t="shared" si="27"/>
        <v>-1.4521409116032251</v>
      </c>
      <c r="AU38">
        <f t="shared" si="25"/>
        <v>-29.43217753958908</v>
      </c>
      <c r="AW38">
        <v>35</v>
      </c>
      <c r="AX38">
        <f>IF(Z38&gt;0, (R38*SUMPRODUCT(K38:$K$98, X38:$X$98)-K38*$AZ$3)/Z38, 0)</f>
        <v>-22059.765743874847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0.41881499999999999</v>
      </c>
      <c r="Q39" s="4">
        <f t="shared" si="22"/>
        <v>25</v>
      </c>
      <c r="R39">
        <f t="shared" si="0"/>
        <v>50000</v>
      </c>
      <c r="S39">
        <f t="shared" si="1"/>
        <v>-36402.813508104264</v>
      </c>
      <c r="U39">
        <f t="shared" si="12"/>
        <v>0.41881499999999999</v>
      </c>
      <c r="V39">
        <f t="shared" si="13"/>
        <v>0.01</v>
      </c>
      <c r="W39">
        <f t="shared" si="14"/>
        <v>1.8671435742924236E-2</v>
      </c>
      <c r="X39">
        <f t="shared" si="15"/>
        <v>7.8198773606728139E-3</v>
      </c>
      <c r="Y39">
        <f t="shared" si="16"/>
        <v>1.8671435742924236E-4</v>
      </c>
      <c r="Z39">
        <f t="shared" si="17"/>
        <v>1.066484402482218E-2</v>
      </c>
      <c r="AB39">
        <f t="shared" si="18"/>
        <v>-411.88749859072044</v>
      </c>
      <c r="AC39">
        <f t="shared" si="19"/>
        <v>-388.23032812862192</v>
      </c>
      <c r="AE39">
        <f t="shared" si="2"/>
        <v>0</v>
      </c>
      <c r="AF39">
        <f t="shared" si="26"/>
        <v>0</v>
      </c>
      <c r="AG39">
        <f t="shared" si="26"/>
        <v>-0.2666211006205545</v>
      </c>
      <c r="AH39">
        <f t="shared" si="4"/>
        <v>-390.99386803364069</v>
      </c>
      <c r="AI39">
        <f t="shared" si="23"/>
        <v>-391.26048913426126</v>
      </c>
      <c r="AJ39">
        <f t="shared" si="6"/>
        <v>-23.65717046209852</v>
      </c>
      <c r="AK39">
        <f t="shared" si="20"/>
        <v>-28.832124901350433</v>
      </c>
      <c r="AL39">
        <f t="shared" si="24"/>
        <v>-443.74978449771021</v>
      </c>
      <c r="AN39">
        <f t="shared" si="27"/>
        <v>0</v>
      </c>
      <c r="AO39">
        <f t="shared" si="27"/>
        <v>0</v>
      </c>
      <c r="AP39">
        <f t="shared" si="27"/>
        <v>-1.15329402641467E-2</v>
      </c>
      <c r="AQ39">
        <f t="shared" si="27"/>
        <v>-16.912798398867615</v>
      </c>
      <c r="AR39">
        <f t="shared" si="27"/>
        <v>-16.924331339131761</v>
      </c>
      <c r="AS39">
        <f t="shared" si="27"/>
        <v>-1.0233126077534627</v>
      </c>
      <c r="AT39">
        <f t="shared" si="27"/>
        <v>-1.2471600087230919</v>
      </c>
      <c r="AU39">
        <f t="shared" si="25"/>
        <v>-19.194803955608318</v>
      </c>
      <c r="AW39">
        <v>36</v>
      </c>
      <c r="AX39">
        <f>IF(Z39&gt;0, (R39*SUMPRODUCT(K39:$K$98, X39:$X$98)-K39*$AZ$3)/Z39, 0)</f>
        <v>-36402.813508104264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0.47081499999999998</v>
      </c>
      <c r="Q40" s="4">
        <f t="shared" si="22"/>
        <v>25</v>
      </c>
      <c r="R40">
        <f t="shared" si="0"/>
        <v>50000</v>
      </c>
      <c r="S40">
        <f t="shared" si="1"/>
        <v>-64974.272225553075</v>
      </c>
      <c r="U40">
        <f t="shared" si="12"/>
        <v>0.47081499999999998</v>
      </c>
      <c r="V40">
        <f t="shared" si="13"/>
        <v>0.01</v>
      </c>
      <c r="W40">
        <f t="shared" si="14"/>
        <v>1.066484402482218E-2</v>
      </c>
      <c r="X40">
        <f t="shared" si="15"/>
        <v>5.0211685395466551E-3</v>
      </c>
      <c r="Y40">
        <f t="shared" si="16"/>
        <v>1.066484402482218E-4</v>
      </c>
      <c r="Z40">
        <f t="shared" si="17"/>
        <v>5.5370270450273039E-3</v>
      </c>
      <c r="AB40">
        <f t="shared" si="18"/>
        <v>-388.23032812862192</v>
      </c>
      <c r="AC40">
        <f t="shared" si="19"/>
        <v>-359.76430254385377</v>
      </c>
      <c r="AE40">
        <f t="shared" si="2"/>
        <v>0</v>
      </c>
      <c r="AF40">
        <f t="shared" si="26"/>
        <v>0</v>
      </c>
      <c r="AG40">
        <f t="shared" si="26"/>
        <v>-0.1384256761256826</v>
      </c>
      <c r="AH40">
        <f t="shared" si="4"/>
        <v>-251.05842697733274</v>
      </c>
      <c r="AI40">
        <f t="shared" si="23"/>
        <v>-251.19685265345842</v>
      </c>
      <c r="AJ40">
        <f t="shared" si="6"/>
        <v>-28.466025584768147</v>
      </c>
      <c r="AK40">
        <f t="shared" si="20"/>
        <v>-27.176122969003536</v>
      </c>
      <c r="AL40">
        <f t="shared" si="24"/>
        <v>-306.83900120723007</v>
      </c>
      <c r="AN40">
        <f t="shared" si="27"/>
        <v>0</v>
      </c>
      <c r="AO40">
        <f t="shared" si="27"/>
        <v>0</v>
      </c>
      <c r="AP40">
        <f t="shared" si="27"/>
        <v>-5.3461871348580393E-3</v>
      </c>
      <c r="AQ40">
        <f t="shared" si="27"/>
        <v>-9.6962165544004062</v>
      </c>
      <c r="AR40">
        <f t="shared" si="27"/>
        <v>-9.7015627415352643</v>
      </c>
      <c r="AS40">
        <f t="shared" si="27"/>
        <v>-1.0993964705193295</v>
      </c>
      <c r="AT40">
        <f t="shared" si="27"/>
        <v>-1.0495786840895975</v>
      </c>
      <c r="AU40">
        <f t="shared" si="25"/>
        <v>-11.850537896144189</v>
      </c>
      <c r="AW40">
        <v>37</v>
      </c>
      <c r="AX40">
        <f>IF(Z40&gt;0, (R40*SUMPRODUCT(K40:$K$98, X40:$X$98)-K40*$AZ$3)/Z40, 0)</f>
        <v>-64974.272225553075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0.52931399999999995</v>
      </c>
      <c r="Q41" s="4">
        <f t="shared" si="22"/>
        <v>25</v>
      </c>
      <c r="R41">
        <f t="shared" si="0"/>
        <v>50000</v>
      </c>
      <c r="S41">
        <f t="shared" si="1"/>
        <v>-128955.51780565012</v>
      </c>
      <c r="U41">
        <f t="shared" si="12"/>
        <v>0.52931399999999995</v>
      </c>
      <c r="V41">
        <f t="shared" si="13"/>
        <v>0.01</v>
      </c>
      <c r="W41">
        <f t="shared" si="14"/>
        <v>5.5370270450273039E-3</v>
      </c>
      <c r="X41">
        <f t="shared" si="15"/>
        <v>2.9308259333115818E-3</v>
      </c>
      <c r="Y41">
        <f t="shared" si="16"/>
        <v>5.5370270450273037E-5</v>
      </c>
      <c r="Z41">
        <f t="shared" si="17"/>
        <v>2.5508308412654488E-3</v>
      </c>
      <c r="AB41">
        <f t="shared" si="18"/>
        <v>-359.76430254385377</v>
      </c>
      <c r="AC41">
        <f t="shared" si="19"/>
        <v>-328.94371197000805</v>
      </c>
      <c r="AE41">
        <f t="shared" si="2"/>
        <v>0</v>
      </c>
      <c r="AF41">
        <f t="shared" si="26"/>
        <v>0</v>
      </c>
      <c r="AG41">
        <f t="shared" si="26"/>
        <v>-6.3770771031636225E-2</v>
      </c>
      <c r="AH41">
        <f t="shared" si="4"/>
        <v>-146.5412966655791</v>
      </c>
      <c r="AI41">
        <f t="shared" si="23"/>
        <v>-146.60506743661074</v>
      </c>
      <c r="AJ41">
        <f t="shared" si="6"/>
        <v>-30.82059057384572</v>
      </c>
      <c r="AK41">
        <f t="shared" si="20"/>
        <v>-25.183501178069765</v>
      </c>
      <c r="AL41">
        <f t="shared" si="24"/>
        <v>-202.60915918852623</v>
      </c>
      <c r="AN41">
        <f t="shared" si="27"/>
        <v>0</v>
      </c>
      <c r="AO41">
        <f t="shared" si="27"/>
        <v>0</v>
      </c>
      <c r="AP41">
        <f t="shared" si="27"/>
        <v>-2.1990299700082238E-3</v>
      </c>
      <c r="AQ41">
        <f t="shared" si="27"/>
        <v>-5.0532351733932988</v>
      </c>
      <c r="AR41">
        <f t="shared" si="27"/>
        <v>-5.0554342033633075</v>
      </c>
      <c r="AS41">
        <f t="shared" si="27"/>
        <v>-1.0627972857912726</v>
      </c>
      <c r="AT41">
        <f t="shared" si="27"/>
        <v>-0.86841154567253953</v>
      </c>
      <c r="AU41">
        <f t="shared" si="25"/>
        <v>-6.9866430348271198</v>
      </c>
      <c r="AW41">
        <v>38</v>
      </c>
      <c r="AX41">
        <f>IF(Z41&gt;0, (R41*SUMPRODUCT(K41:$K$98, X41:$X$98)-K41*$AZ$3)/Z41, 0)</f>
        <v>-128955.51780565012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0.595055</v>
      </c>
      <c r="Q42" s="4">
        <f t="shared" si="22"/>
        <v>25</v>
      </c>
      <c r="R42">
        <f t="shared" si="0"/>
        <v>50000</v>
      </c>
      <c r="S42">
        <f t="shared" si="1"/>
        <v>-295622.42045238009</v>
      </c>
      <c r="U42">
        <f t="shared" si="12"/>
        <v>0.595055</v>
      </c>
      <c r="V42">
        <f t="shared" si="13"/>
        <v>0.01</v>
      </c>
      <c r="W42">
        <f t="shared" si="14"/>
        <v>2.5508308412654488E-3</v>
      </c>
      <c r="X42">
        <f t="shared" si="15"/>
        <v>1.5178846462492116E-3</v>
      </c>
      <c r="Y42">
        <f t="shared" si="16"/>
        <v>2.5508308412654489E-5</v>
      </c>
      <c r="Z42">
        <f t="shared" si="17"/>
        <v>1.0074378866035828E-3</v>
      </c>
      <c r="AB42">
        <f t="shared" si="18"/>
        <v>-328.94371197000805</v>
      </c>
      <c r="AC42">
        <f t="shared" si="19"/>
        <v>-297.82122649318154</v>
      </c>
      <c r="AE42">
        <f t="shared" si="2"/>
        <v>0</v>
      </c>
      <c r="AF42">
        <f t="shared" si="26"/>
        <v>0</v>
      </c>
      <c r="AG42">
        <f t="shared" si="26"/>
        <v>-2.5185947165089571E-2</v>
      </c>
      <c r="AH42">
        <f t="shared" si="4"/>
        <v>-75.894232312460588</v>
      </c>
      <c r="AI42">
        <f t="shared" si="23"/>
        <v>-75.919418259625672</v>
      </c>
      <c r="AJ42">
        <f t="shared" si="6"/>
        <v>-31.122485476826512</v>
      </c>
      <c r="AK42">
        <f t="shared" si="20"/>
        <v>-23.026059837900565</v>
      </c>
      <c r="AL42">
        <f t="shared" si="24"/>
        <v>-130.06796357435275</v>
      </c>
      <c r="AN42">
        <f t="shared" si="27"/>
        <v>0</v>
      </c>
      <c r="AO42">
        <f t="shared" si="27"/>
        <v>0</v>
      </c>
      <c r="AP42">
        <f t="shared" si="27"/>
        <v>-7.7544276027223036E-4</v>
      </c>
      <c r="AQ42">
        <f t="shared" si="27"/>
        <v>-2.3366853192915062</v>
      </c>
      <c r="AR42">
        <f t="shared" si="27"/>
        <v>-2.3374607620517782</v>
      </c>
      <c r="AS42">
        <f t="shared" si="27"/>
        <v>-0.95822110189028986</v>
      </c>
      <c r="AT42">
        <f t="shared" si="27"/>
        <v>-0.70894262113138429</v>
      </c>
      <c r="AU42">
        <f t="shared" si="25"/>
        <v>-4.0046244850734523</v>
      </c>
      <c r="AW42">
        <v>39</v>
      </c>
      <c r="AX42">
        <f>IF(Z42&gt;0, (R42*SUMPRODUCT(K42:$K$98, X42:$X$98)-K42*$AZ$3)/Z42, 0)</f>
        <v>-295622.42045238009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0.66919700000000004</v>
      </c>
      <c r="Q43" s="4">
        <f t="shared" si="22"/>
        <v>25</v>
      </c>
      <c r="R43">
        <f t="shared" si="0"/>
        <v>50000</v>
      </c>
      <c r="S43">
        <f t="shared" si="1"/>
        <v>-828797.02399789507</v>
      </c>
      <c r="U43">
        <f t="shared" si="12"/>
        <v>0.66919700000000004</v>
      </c>
      <c r="V43">
        <f t="shared" si="13"/>
        <v>0.01</v>
      </c>
      <c r="W43">
        <f t="shared" si="14"/>
        <v>1.0074378866035828E-3</v>
      </c>
      <c r="X43">
        <f t="shared" si="15"/>
        <v>6.7417441140145786E-4</v>
      </c>
      <c r="Y43">
        <f t="shared" si="16"/>
        <v>1.0074378866035828E-5</v>
      </c>
      <c r="Z43">
        <f t="shared" si="17"/>
        <v>3.231890963360891E-4</v>
      </c>
      <c r="AB43">
        <f t="shared" si="18"/>
        <v>-297.82122649318154</v>
      </c>
      <c r="AC43">
        <f t="shared" si="19"/>
        <v>-267.85816123191967</v>
      </c>
      <c r="AE43">
        <f t="shared" si="2"/>
        <v>0</v>
      </c>
      <c r="AF43">
        <f t="shared" si="26"/>
        <v>0</v>
      </c>
      <c r="AG43">
        <f t="shared" si="26"/>
        <v>-8.0797274084022271E-3</v>
      </c>
      <c r="AH43">
        <f t="shared" si="4"/>
        <v>-33.708720570072892</v>
      </c>
      <c r="AI43">
        <f t="shared" si="23"/>
        <v>-33.716800297481292</v>
      </c>
      <c r="AJ43">
        <f t="shared" si="6"/>
        <v>-29.963065261261875</v>
      </c>
      <c r="AK43">
        <f t="shared" si="20"/>
        <v>-20.847485854522709</v>
      </c>
      <c r="AL43">
        <f t="shared" si="24"/>
        <v>-84.527351413265876</v>
      </c>
      <c r="AN43">
        <f t="shared" si="27"/>
        <v>0</v>
      </c>
      <c r="AO43">
        <f t="shared" si="27"/>
        <v>0</v>
      </c>
      <c r="AP43">
        <f t="shared" si="27"/>
        <v>-2.221110391282252E-4</v>
      </c>
      <c r="AQ43">
        <f t="shared" si="27"/>
        <v>-0.9266499443676709</v>
      </c>
      <c r="AR43">
        <f t="shared" si="27"/>
        <v>-0.92687205540679907</v>
      </c>
      <c r="AS43">
        <f t="shared" si="27"/>
        <v>-0.82368218929328441</v>
      </c>
      <c r="AT43">
        <f t="shared" si="27"/>
        <v>-0.57309566428487857</v>
      </c>
      <c r="AU43">
        <f t="shared" si="25"/>
        <v>-2.323649908984962</v>
      </c>
      <c r="AW43">
        <v>40</v>
      </c>
      <c r="AX43">
        <f>IF(Z43&gt;0, (R43*SUMPRODUCT(K43:$K$98, X43:$X$98)-K43*$AZ$3)/Z43, 0)</f>
        <v>-828797.02399789507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0.74928899999999998</v>
      </c>
      <c r="Q44" s="4">
        <f t="shared" si="22"/>
        <v>25</v>
      </c>
      <c r="R44">
        <f t="shared" si="0"/>
        <v>50000</v>
      </c>
      <c r="S44">
        <f t="shared" si="1"/>
        <v>-3084327.0399120674</v>
      </c>
      <c r="U44">
        <f t="shared" si="12"/>
        <v>0.74928899999999998</v>
      </c>
      <c r="V44">
        <f t="shared" si="13"/>
        <v>0.01</v>
      </c>
      <c r="W44">
        <f t="shared" si="14"/>
        <v>3.231890963360891E-4</v>
      </c>
      <c r="X44">
        <f t="shared" si="15"/>
        <v>2.4216203480457185E-4</v>
      </c>
      <c r="Y44">
        <f t="shared" si="16"/>
        <v>3.231890963360891E-6</v>
      </c>
      <c r="Z44">
        <f t="shared" si="17"/>
        <v>7.7795170568156356E-5</v>
      </c>
      <c r="AB44">
        <f t="shared" si="18"/>
        <v>-267.85816123191967</v>
      </c>
      <c r="AC44">
        <f t="shared" si="19"/>
        <v>-239.94574815793607</v>
      </c>
      <c r="AE44">
        <f t="shared" si="2"/>
        <v>0</v>
      </c>
      <c r="AF44">
        <f t="shared" si="26"/>
        <v>0</v>
      </c>
      <c r="AG44">
        <f t="shared" si="26"/>
        <v>-1.9448792642039088E-3</v>
      </c>
      <c r="AH44">
        <f t="shared" si="4"/>
        <v>-12.108101740228593</v>
      </c>
      <c r="AI44">
        <f t="shared" si="23"/>
        <v>-12.110046619492797</v>
      </c>
      <c r="AJ44">
        <f t="shared" si="6"/>
        <v>-27.9124130739836</v>
      </c>
      <c r="AK44">
        <f t="shared" si="20"/>
        <v>-18.750071286234377</v>
      </c>
      <c r="AL44">
        <f t="shared" si="24"/>
        <v>-58.77253097971078</v>
      </c>
      <c r="AN44">
        <f t="shared" si="27"/>
        <v>0</v>
      </c>
      <c r="AO44">
        <f t="shared" si="27"/>
        <v>0</v>
      </c>
      <c r="AP44">
        <f t="shared" si="27"/>
        <v>-4.7736223517494842E-5</v>
      </c>
      <c r="AQ44">
        <f t="shared" si="27"/>
        <v>-0.29718813999526555</v>
      </c>
      <c r="AR44">
        <f t="shared" si="27"/>
        <v>-0.29723587621878306</v>
      </c>
      <c r="AS44">
        <f t="shared" si="27"/>
        <v>-0.68509815181649691</v>
      </c>
      <c r="AT44">
        <f t="shared" si="27"/>
        <v>-0.46021242056638267</v>
      </c>
      <c r="AU44">
        <f t="shared" si="25"/>
        <v>-1.4425464486016628</v>
      </c>
      <c r="AW44">
        <v>41</v>
      </c>
      <c r="AX44">
        <f>IF(Z44&gt;0, (R44*SUMPRODUCT(K44:$K$98, X44:$X$98)-K44*$AZ$3)/Z44, 0)</f>
        <v>-3084327.0399120674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0.83297500000000002</v>
      </c>
      <c r="Q45" s="4">
        <f t="shared" si="22"/>
        <v>25</v>
      </c>
      <c r="R45">
        <f t="shared" si="0"/>
        <v>50000</v>
      </c>
      <c r="S45">
        <f t="shared" si="1"/>
        <v>-17558735.993482567</v>
      </c>
      <c r="U45">
        <f t="shared" si="12"/>
        <v>0.83297500000000002</v>
      </c>
      <c r="V45">
        <f t="shared" si="13"/>
        <v>0.01</v>
      </c>
      <c r="W45">
        <f t="shared" si="14"/>
        <v>7.7795170568156356E-5</v>
      </c>
      <c r="X45">
        <f t="shared" si="15"/>
        <v>6.480143220401004E-5</v>
      </c>
      <c r="Y45">
        <f t="shared" si="16"/>
        <v>7.7795170568156362E-7</v>
      </c>
      <c r="Z45">
        <f t="shared" si="17"/>
        <v>1.2215786658464752E-5</v>
      </c>
      <c r="AB45">
        <f t="shared" si="18"/>
        <v>-239.94574815793607</v>
      </c>
      <c r="AC45">
        <f t="shared" si="19"/>
        <v>-214.49377288868919</v>
      </c>
      <c r="AE45">
        <f t="shared" si="2"/>
        <v>0</v>
      </c>
      <c r="AF45">
        <f t="shared" si="26"/>
        <v>0</v>
      </c>
      <c r="AG45">
        <f t="shared" si="26"/>
        <v>-3.0539466646161881E-4</v>
      </c>
      <c r="AH45">
        <f t="shared" si="4"/>
        <v>-3.2400716102005021</v>
      </c>
      <c r="AI45">
        <f t="shared" si="23"/>
        <v>-3.2403770048669638</v>
      </c>
      <c r="AJ45">
        <f t="shared" si="6"/>
        <v>-25.451975269246873</v>
      </c>
      <c r="AK45">
        <f t="shared" si="20"/>
        <v>-16.796202371055525</v>
      </c>
      <c r="AL45">
        <f t="shared" si="24"/>
        <v>-45.488554645169359</v>
      </c>
      <c r="AN45">
        <f t="shared" si="27"/>
        <v>0</v>
      </c>
      <c r="AO45">
        <f t="shared" si="27"/>
        <v>0</v>
      </c>
      <c r="AP45">
        <f t="shared" si="27"/>
        <v>-6.6926611587809172E-6</v>
      </c>
      <c r="AQ45">
        <f t="shared" si="27"/>
        <v>-7.1005501400866547E-2</v>
      </c>
      <c r="AR45">
        <f t="shared" si="27"/>
        <v>-7.101219406202533E-2</v>
      </c>
      <c r="AS45">
        <f t="shared" si="27"/>
        <v>-0.55777479113293249</v>
      </c>
      <c r="AT45">
        <f t="shared" si="27"/>
        <v>-0.36808531244573917</v>
      </c>
      <c r="AU45">
        <f t="shared" si="25"/>
        <v>-0.99687229764069696</v>
      </c>
      <c r="AW45">
        <v>42</v>
      </c>
      <c r="AX45">
        <f>IF(Z45&gt;0, (R45*SUMPRODUCT(K45:$K$98, X45:$X$98)-K45*$AZ$3)/Z45, 0)</f>
        <v>-17558735.993482567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0.83526170899999996</v>
      </c>
      <c r="Q46" s="4">
        <f t="shared" si="22"/>
        <v>25</v>
      </c>
      <c r="R46">
        <f t="shared" si="0"/>
        <v>50000</v>
      </c>
      <c r="S46">
        <f t="shared" si="1"/>
        <v>-101348741.65260272</v>
      </c>
      <c r="U46">
        <f t="shared" si="12"/>
        <v>0.83526170899999996</v>
      </c>
      <c r="V46">
        <f t="shared" si="13"/>
        <v>0.01</v>
      </c>
      <c r="W46">
        <f t="shared" si="14"/>
        <v>1.2215786658464752E-5</v>
      </c>
      <c r="X46">
        <f t="shared" si="15"/>
        <v>1.0203378841128668E-5</v>
      </c>
      <c r="Y46">
        <f t="shared" si="16"/>
        <v>1.2215786658464752E-7</v>
      </c>
      <c r="Z46">
        <f t="shared" si="17"/>
        <v>1.8902499507514369E-6</v>
      </c>
      <c r="AB46">
        <f t="shared" si="18"/>
        <v>-214.49377288868919</v>
      </c>
      <c r="AC46">
        <f t="shared" si="19"/>
        <v>-191.57445391755238</v>
      </c>
      <c r="AE46">
        <f t="shared" si="2"/>
        <v>0</v>
      </c>
      <c r="AF46">
        <f t="shared" si="26"/>
        <v>0</v>
      </c>
      <c r="AG46">
        <f t="shared" si="26"/>
        <v>-4.7256248768785922E-5</v>
      </c>
      <c r="AH46">
        <f t="shared" si="4"/>
        <v>-0.51016894205643337</v>
      </c>
      <c r="AI46">
        <f t="shared" si="23"/>
        <v>-0.51021619830520215</v>
      </c>
      <c r="AJ46">
        <f t="shared" si="6"/>
        <v>-22.919318971136818</v>
      </c>
      <c r="AK46">
        <f t="shared" si="20"/>
        <v>-15.014564102208245</v>
      </c>
      <c r="AL46">
        <f t="shared" si="24"/>
        <v>-38.444099271650266</v>
      </c>
      <c r="AN46">
        <f t="shared" si="27"/>
        <v>0</v>
      </c>
      <c r="AO46">
        <f t="shared" si="27"/>
        <v>0</v>
      </c>
      <c r="AP46">
        <f t="shared" si="27"/>
        <v>-9.2465263388557044E-7</v>
      </c>
      <c r="AQ46">
        <f t="shared" si="27"/>
        <v>-9.9823635665022645E-3</v>
      </c>
      <c r="AR46">
        <f t="shared" si="27"/>
        <v>-9.9832882191361501E-3</v>
      </c>
      <c r="AS46">
        <f t="shared" si="27"/>
        <v>-0.44845727719977979</v>
      </c>
      <c r="AT46">
        <f t="shared" si="27"/>
        <v>-0.29378667595217312</v>
      </c>
      <c r="AU46">
        <f t="shared" si="25"/>
        <v>-0.75222724137108909</v>
      </c>
      <c r="AW46">
        <v>43</v>
      </c>
      <c r="AX46">
        <f>IF(Z46&gt;0, (R46*SUMPRODUCT(K46:$K$98, X46:$X$98)-K46*$AZ$3)/Z46, 0)</f>
        <v>-101348741.65260272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0.83773177600000004</v>
      </c>
      <c r="Q47" s="4">
        <f t="shared" si="22"/>
        <v>25</v>
      </c>
      <c r="R47">
        <f t="shared" si="0"/>
        <v>50000</v>
      </c>
      <c r="S47">
        <f t="shared" si="1"/>
        <v>-594310289.67463529</v>
      </c>
      <c r="U47">
        <f t="shared" si="12"/>
        <v>0.83773177600000004</v>
      </c>
      <c r="V47">
        <f t="shared" si="13"/>
        <v>0.01</v>
      </c>
      <c r="W47">
        <f t="shared" si="14"/>
        <v>1.8902499507514369E-6</v>
      </c>
      <c r="X47">
        <f t="shared" si="15"/>
        <v>1.5835224483269137E-6</v>
      </c>
      <c r="Y47">
        <f t="shared" si="16"/>
        <v>1.8902499507514368E-8</v>
      </c>
      <c r="Z47">
        <f t="shared" si="17"/>
        <v>2.8782500291700881E-7</v>
      </c>
      <c r="AB47">
        <f t="shared" si="18"/>
        <v>-191.57445391755238</v>
      </c>
      <c r="AC47">
        <f t="shared" si="19"/>
        <v>-171.05736085921026</v>
      </c>
      <c r="AE47">
        <f t="shared" si="2"/>
        <v>0</v>
      </c>
      <c r="AF47">
        <f t="shared" si="26"/>
        <v>0</v>
      </c>
      <c r="AG47">
        <f t="shared" si="26"/>
        <v>-7.1956250729252205E-6</v>
      </c>
      <c r="AH47">
        <f t="shared" si="4"/>
        <v>-7.9176122416345682E-2</v>
      </c>
      <c r="AI47">
        <f t="shared" si="23"/>
        <v>-7.9183318041418607E-2</v>
      </c>
      <c r="AJ47">
        <f t="shared" si="6"/>
        <v>-20.517093058342112</v>
      </c>
      <c r="AK47">
        <f t="shared" si="20"/>
        <v>-13.410211774228667</v>
      </c>
      <c r="AL47">
        <f t="shared" si="24"/>
        <v>-34.006488150612199</v>
      </c>
      <c r="AN47">
        <f t="shared" si="27"/>
        <v>0</v>
      </c>
      <c r="AO47">
        <f t="shared" si="27"/>
        <v>0</v>
      </c>
      <c r="AP47">
        <f t="shared" si="27"/>
        <v>-1.257100128381054E-7</v>
      </c>
      <c r="AQ47">
        <f t="shared" si="27"/>
        <v>-1.3832337378000652E-3</v>
      </c>
      <c r="AR47">
        <f t="shared" si="27"/>
        <v>-1.3833594478129033E-3</v>
      </c>
      <c r="AS47">
        <f t="shared" si="27"/>
        <v>-0.3584405809954565</v>
      </c>
      <c r="AT47">
        <f t="shared" si="27"/>
        <v>-0.23428095227516829</v>
      </c>
      <c r="AU47">
        <f t="shared" si="25"/>
        <v>-0.59410489271843769</v>
      </c>
      <c r="AW47">
        <v>44</v>
      </c>
      <c r="AX47">
        <f>IF(Z47&gt;0, (R47*SUMPRODUCT(K47:$K$98, X47:$X$98)-K47*$AZ$3)/Z47, 0)</f>
        <v>-594310289.67463529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0.84045353700000003</v>
      </c>
      <c r="Q48" s="4">
        <f t="shared" si="22"/>
        <v>25</v>
      </c>
      <c r="R48">
        <f t="shared" si="0"/>
        <v>50000</v>
      </c>
      <c r="S48">
        <f t="shared" si="1"/>
        <v>-3548317936.8544044</v>
      </c>
      <c r="U48">
        <f t="shared" si="12"/>
        <v>0.84045353700000003</v>
      </c>
      <c r="V48">
        <f t="shared" si="13"/>
        <v>0.01</v>
      </c>
      <c r="W48">
        <f t="shared" si="14"/>
        <v>2.8782500291700881E-7</v>
      </c>
      <c r="X48">
        <f t="shared" si="15"/>
        <v>2.4190354173863538E-7</v>
      </c>
      <c r="Y48">
        <f t="shared" si="16"/>
        <v>2.878250029170088E-9</v>
      </c>
      <c r="Z48">
        <f t="shared" si="17"/>
        <v>4.3043211149203333E-8</v>
      </c>
      <c r="AB48">
        <f t="shared" si="18"/>
        <v>-171.05736085921026</v>
      </c>
      <c r="AC48">
        <f t="shared" si="19"/>
        <v>-152.73099818052967</v>
      </c>
      <c r="AE48">
        <f t="shared" si="2"/>
        <v>0</v>
      </c>
      <c r="AF48">
        <f t="shared" si="26"/>
        <v>0</v>
      </c>
      <c r="AG48">
        <f t="shared" si="26"/>
        <v>-1.0760802787300833E-6</v>
      </c>
      <c r="AH48">
        <f t="shared" si="4"/>
        <v>-1.2095177086931769E-2</v>
      </c>
      <c r="AI48">
        <f t="shared" si="23"/>
        <v>-1.20962531672105E-2</v>
      </c>
      <c r="AJ48">
        <f t="shared" si="6"/>
        <v>-18.326362678680596</v>
      </c>
      <c r="AK48">
        <f t="shared" si="20"/>
        <v>-11.97401526014472</v>
      </c>
      <c r="AL48">
        <f t="shared" si="24"/>
        <v>-30.312474191992528</v>
      </c>
      <c r="AN48">
        <f t="shared" si="27"/>
        <v>0</v>
      </c>
      <c r="AO48">
        <f t="shared" si="27"/>
        <v>0</v>
      </c>
      <c r="AP48">
        <f t="shared" si="27"/>
        <v>-1.6785256949663612E-8</v>
      </c>
      <c r="AQ48">
        <f t="shared" si="27"/>
        <v>-1.886668302251805E-4</v>
      </c>
      <c r="AR48">
        <f t="shared" si="27"/>
        <v>-1.886836154821302E-4</v>
      </c>
      <c r="AS48">
        <f t="shared" si="27"/>
        <v>-0.28586408708967592</v>
      </c>
      <c r="AT48">
        <f t="shared" si="27"/>
        <v>-0.18677688536204137</v>
      </c>
      <c r="AU48">
        <f t="shared" si="25"/>
        <v>-0.47282965606719946</v>
      </c>
      <c r="AW48">
        <v>45</v>
      </c>
      <c r="AX48">
        <f>IF(Z48&gt;0, (R48*SUMPRODUCT(K48:$K$98, X48:$X$98)-K48*$AZ$3)/Z48, 0)</f>
        <v>-3548317936.8544044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0.84346351399999997</v>
      </c>
      <c r="Q49" s="4">
        <f t="shared" si="22"/>
        <v>25</v>
      </c>
      <c r="R49">
        <f t="shared" si="0"/>
        <v>50000</v>
      </c>
      <c r="S49">
        <f t="shared" si="1"/>
        <v>-21620177627.346268</v>
      </c>
      <c r="U49">
        <f t="shared" si="12"/>
        <v>0.84346351399999997</v>
      </c>
      <c r="V49">
        <f t="shared" si="13"/>
        <v>0.01</v>
      </c>
      <c r="W49">
        <f t="shared" si="14"/>
        <v>4.3043211149203333E-8</v>
      </c>
      <c r="X49">
        <f t="shared" si="15"/>
        <v>3.6305378129751023E-8</v>
      </c>
      <c r="Y49">
        <f t="shared" si="16"/>
        <v>4.3043211149203336E-10</v>
      </c>
      <c r="Z49">
        <f t="shared" si="17"/>
        <v>6.3074009079602769E-9</v>
      </c>
      <c r="AB49">
        <f t="shared" si="18"/>
        <v>-152.73099818052967</v>
      </c>
      <c r="AC49">
        <f t="shared" si="19"/>
        <v>-136.36712799698631</v>
      </c>
      <c r="AE49">
        <f t="shared" si="2"/>
        <v>0</v>
      </c>
      <c r="AF49">
        <f t="shared" si="26"/>
        <v>0</v>
      </c>
      <c r="AG49">
        <f t="shared" si="26"/>
        <v>-1.5768502269900692E-7</v>
      </c>
      <c r="AH49">
        <f t="shared" si="4"/>
        <v>-1.8152689064875511E-3</v>
      </c>
      <c r="AI49">
        <f t="shared" si="23"/>
        <v>-1.81542659151025E-3</v>
      </c>
      <c r="AJ49">
        <f t="shared" si="6"/>
        <v>-16.363870183543355</v>
      </c>
      <c r="AK49">
        <f t="shared" si="20"/>
        <v>-10.691169872637078</v>
      </c>
      <c r="AL49">
        <f t="shared" si="24"/>
        <v>-27.056855482771944</v>
      </c>
      <c r="AN49">
        <f t="shared" si="27"/>
        <v>0</v>
      </c>
      <c r="AO49">
        <f t="shared" si="27"/>
        <v>0</v>
      </c>
      <c r="AP49">
        <f t="shared" si="27"/>
        <v>-2.1961183660810569E-9</v>
      </c>
      <c r="AQ49">
        <f t="shared" si="27"/>
        <v>-2.5281699660993195E-5</v>
      </c>
      <c r="AR49">
        <f t="shared" si="27"/>
        <v>-2.5283895779359277E-5</v>
      </c>
      <c r="AS49">
        <f t="shared" si="27"/>
        <v>-0.22790367300034059</v>
      </c>
      <c r="AT49">
        <f t="shared" si="27"/>
        <v>-0.14889857077300359</v>
      </c>
      <c r="AU49">
        <f t="shared" si="25"/>
        <v>-0.37682752766912359</v>
      </c>
      <c r="AW49">
        <v>46</v>
      </c>
      <c r="AX49">
        <f>IF(Z49&gt;0, (R49*SUMPRODUCT(K49:$K$98, X49:$X$98)-K49*$AZ$3)/Z49, 0)</f>
        <v>-21620177627.346268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0.84645297100000005</v>
      </c>
      <c r="Q50" s="4">
        <f t="shared" si="22"/>
        <v>25</v>
      </c>
      <c r="R50">
        <f t="shared" si="0"/>
        <v>50000</v>
      </c>
      <c r="S50">
        <f t="shared" si="1"/>
        <v>-134476719393.04016</v>
      </c>
      <c r="U50">
        <f t="shared" si="12"/>
        <v>0.84645297100000005</v>
      </c>
      <c r="V50">
        <f t="shared" si="13"/>
        <v>0.01</v>
      </c>
      <c r="W50">
        <f t="shared" si="14"/>
        <v>6.3074009079602769E-9</v>
      </c>
      <c r="X50">
        <f t="shared" si="15"/>
        <v>5.3389182378310741E-9</v>
      </c>
      <c r="Y50">
        <f t="shared" si="16"/>
        <v>6.3074009079602772E-11</v>
      </c>
      <c r="Z50">
        <f t="shared" si="17"/>
        <v>9.0540866104959997E-10</v>
      </c>
      <c r="AB50">
        <f t="shared" si="18"/>
        <v>-136.36712799698631</v>
      </c>
      <c r="AC50">
        <f t="shared" si="19"/>
        <v>-121.75638644799527</v>
      </c>
      <c r="AE50">
        <f t="shared" si="2"/>
        <v>0</v>
      </c>
      <c r="AF50">
        <f t="shared" si="26"/>
        <v>0</v>
      </c>
      <c r="AG50">
        <f t="shared" si="26"/>
        <v>-2.263521652624E-8</v>
      </c>
      <c r="AH50">
        <f t="shared" si="4"/>
        <v>-2.6694591189155368E-4</v>
      </c>
      <c r="AI50">
        <f t="shared" si="23"/>
        <v>-2.6696854710807995E-4</v>
      </c>
      <c r="AJ50">
        <f t="shared" si="6"/>
        <v>-14.610741548991044</v>
      </c>
      <c r="AK50">
        <f t="shared" si="20"/>
        <v>-9.5456989597890427</v>
      </c>
      <c r="AL50">
        <f t="shared" si="24"/>
        <v>-24.156707477327195</v>
      </c>
      <c r="AN50">
        <f t="shared" si="27"/>
        <v>0</v>
      </c>
      <c r="AO50">
        <f t="shared" si="27"/>
        <v>0</v>
      </c>
      <c r="AP50">
        <f t="shared" si="27"/>
        <v>-2.8146988105649105E-10</v>
      </c>
      <c r="AQ50">
        <f t="shared" si="27"/>
        <v>-3.3194837779231711E-6</v>
      </c>
      <c r="AR50">
        <f t="shared" si="27"/>
        <v>-3.3197652478042279E-6</v>
      </c>
      <c r="AS50">
        <f t="shared" si="27"/>
        <v>-0.18168519312259379</v>
      </c>
      <c r="AT50">
        <f t="shared" si="27"/>
        <v>-0.11870117291337476</v>
      </c>
      <c r="AU50">
        <f t="shared" si="25"/>
        <v>-0.30038968580121639</v>
      </c>
      <c r="AW50">
        <v>47</v>
      </c>
      <c r="AX50">
        <f>IF(Z50&gt;0, (R50*SUMPRODUCT(K50:$K$98, X50:$X$98)-K50*$AZ$3)/Z50, 0)</f>
        <v>-134476719393.04016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0.84968151000000003</v>
      </c>
      <c r="Q51" s="4">
        <f t="shared" si="22"/>
        <v>25</v>
      </c>
      <c r="R51">
        <f t="shared" si="0"/>
        <v>50000</v>
      </c>
      <c r="S51">
        <f t="shared" si="1"/>
        <v>-855685538475.77075</v>
      </c>
      <c r="U51">
        <f t="shared" si="12"/>
        <v>0.84968151000000003</v>
      </c>
      <c r="V51">
        <f t="shared" si="13"/>
        <v>0.01</v>
      </c>
      <c r="W51">
        <f t="shared" si="14"/>
        <v>9.0540866104959997E-10</v>
      </c>
      <c r="X51">
        <f t="shared" si="15"/>
        <v>7.6930899828770232E-10</v>
      </c>
      <c r="Y51">
        <f t="shared" si="16"/>
        <v>9.0540866104960002E-12</v>
      </c>
      <c r="Z51">
        <f t="shared" si="17"/>
        <v>1.2704557615140165E-10</v>
      </c>
      <c r="AB51">
        <f t="shared" si="18"/>
        <v>-121.75638644799527</v>
      </c>
      <c r="AC51">
        <f t="shared" si="19"/>
        <v>-108.71106224007666</v>
      </c>
      <c r="AE51">
        <f t="shared" si="2"/>
        <v>0</v>
      </c>
      <c r="AF51">
        <f t="shared" si="26"/>
        <v>0</v>
      </c>
      <c r="AG51">
        <f t="shared" si="26"/>
        <v>-3.1761394037850416E-9</v>
      </c>
      <c r="AH51">
        <f t="shared" si="4"/>
        <v>-3.8465449914385118E-5</v>
      </c>
      <c r="AI51">
        <f t="shared" si="23"/>
        <v>-3.84686260537889E-5</v>
      </c>
      <c r="AJ51">
        <f t="shared" si="6"/>
        <v>-13.045324207918611</v>
      </c>
      <c r="AK51">
        <f t="shared" si="20"/>
        <v>-8.5229470513596688</v>
      </c>
      <c r="AL51">
        <f t="shared" si="24"/>
        <v>-21.568309727904335</v>
      </c>
      <c r="AN51">
        <f t="shared" si="27"/>
        <v>0</v>
      </c>
      <c r="AO51">
        <f t="shared" si="27"/>
        <v>0</v>
      </c>
      <c r="AP51">
        <f t="shared" si="27"/>
        <v>-3.5263775616362878E-11</v>
      </c>
      <c r="AQ51">
        <f t="shared" si="27"/>
        <v>-4.2707098849214235E-7</v>
      </c>
      <c r="AR51">
        <f t="shared" si="27"/>
        <v>-4.2710625226775868E-7</v>
      </c>
      <c r="AS51">
        <f t="shared" si="27"/>
        <v>-0.14483853736474187</v>
      </c>
      <c r="AT51">
        <f t="shared" si="27"/>
        <v>-9.4627865531065336E-2</v>
      </c>
      <c r="AU51">
        <f t="shared" si="25"/>
        <v>-0.23946683000205948</v>
      </c>
      <c r="AW51">
        <v>48</v>
      </c>
      <c r="AX51">
        <f>IF(Z51&gt;0, (R51*SUMPRODUCT(K51:$K$98, X51:$X$98)-K51*$AZ$3)/Z51, 0)</f>
        <v>-855685538475.77075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0.85306441600000005</v>
      </c>
      <c r="Q52" s="4">
        <f t="shared" si="22"/>
        <v>25</v>
      </c>
      <c r="R52">
        <f t="shared" si="0"/>
        <v>50000</v>
      </c>
      <c r="S52">
        <f t="shared" si="1"/>
        <v>-5579301783365.7148</v>
      </c>
      <c r="U52">
        <f t="shared" si="12"/>
        <v>0.85306441600000005</v>
      </c>
      <c r="V52">
        <f t="shared" si="13"/>
        <v>0.01</v>
      </c>
      <c r="W52">
        <f t="shared" si="14"/>
        <v>1.2704557615140165E-10</v>
      </c>
      <c r="X52">
        <f t="shared" si="15"/>
        <v>1.0837806022497898E-10</v>
      </c>
      <c r="Y52">
        <f t="shared" si="16"/>
        <v>1.2704557615140167E-12</v>
      </c>
      <c r="Z52">
        <f t="shared" si="17"/>
        <v>1.7397060164908655E-11</v>
      </c>
      <c r="AB52">
        <f t="shared" si="18"/>
        <v>-108.71106224007666</v>
      </c>
      <c r="AC52">
        <f t="shared" si="19"/>
        <v>-97.063448803395488</v>
      </c>
      <c r="AE52">
        <f t="shared" si="2"/>
        <v>0</v>
      </c>
      <c r="AF52">
        <f t="shared" si="26"/>
        <v>0</v>
      </c>
      <c r="AG52">
        <f t="shared" si="26"/>
        <v>-4.3492650412271634E-10</v>
      </c>
      <c r="AH52">
        <f t="shared" si="4"/>
        <v>-5.4189030112489488E-6</v>
      </c>
      <c r="AI52">
        <f t="shared" si="23"/>
        <v>-5.4193379377530714E-6</v>
      </c>
      <c r="AJ52">
        <f t="shared" si="6"/>
        <v>-11.647613436681169</v>
      </c>
      <c r="AK52">
        <f t="shared" si="20"/>
        <v>-7.6097743568053664</v>
      </c>
      <c r="AL52">
        <f t="shared" si="24"/>
        <v>-19.257393212824475</v>
      </c>
      <c r="AN52">
        <f t="shared" si="27"/>
        <v>0</v>
      </c>
      <c r="AO52">
        <f t="shared" si="27"/>
        <v>0</v>
      </c>
      <c r="AP52">
        <f t="shared" si="27"/>
        <v>-4.3114872393496504E-12</v>
      </c>
      <c r="AQ52">
        <f t="shared" si="27"/>
        <v>-5.3718343128799339E-8</v>
      </c>
      <c r="AR52">
        <f t="shared" si="27"/>
        <v>-5.3722654616038691E-8</v>
      </c>
      <c r="AS52">
        <f t="shared" si="27"/>
        <v>-0.11546442036781235</v>
      </c>
      <c r="AT52">
        <f t="shared" si="27"/>
        <v>-7.5436757067440546E-2</v>
      </c>
      <c r="AU52">
        <f t="shared" si="25"/>
        <v>-0.19090123115790752</v>
      </c>
      <c r="AW52">
        <v>49</v>
      </c>
      <c r="AX52">
        <f>IF(Z52&gt;0, (R52*SUMPRODUCT(K52:$K$98, X52:$X$98)-K52*$AZ$3)/Z52, 0)</f>
        <v>-5579301783365.7148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0.856559709</v>
      </c>
      <c r="Q53" s="4">
        <f t="shared" si="22"/>
        <v>25</v>
      </c>
      <c r="R53">
        <f t="shared" si="0"/>
        <v>50000</v>
      </c>
      <c r="S53">
        <f t="shared" si="1"/>
        <v>-37331449255791.211</v>
      </c>
      <c r="U53">
        <f t="shared" si="12"/>
        <v>0.856559709</v>
      </c>
      <c r="V53">
        <f t="shared" si="13"/>
        <v>0.01</v>
      </c>
      <c r="W53">
        <f t="shared" si="14"/>
        <v>1.7397060164908655E-11</v>
      </c>
      <c r="X53">
        <f t="shared" si="15"/>
        <v>1.490162079230965E-11</v>
      </c>
      <c r="Y53">
        <f t="shared" si="16"/>
        <v>1.7397060164908654E-13</v>
      </c>
      <c r="Z53">
        <f t="shared" si="17"/>
        <v>2.3214687709499176E-12</v>
      </c>
      <c r="AB53">
        <f t="shared" si="18"/>
        <v>-97.063448803395488</v>
      </c>
      <c r="AC53">
        <f t="shared" si="19"/>
        <v>-86.66379362162084</v>
      </c>
      <c r="AE53">
        <f t="shared" si="2"/>
        <v>0</v>
      </c>
      <c r="AF53">
        <f t="shared" si="26"/>
        <v>0</v>
      </c>
      <c r="AG53">
        <f t="shared" si="26"/>
        <v>-5.803671927374794E-11</v>
      </c>
      <c r="AH53">
        <f t="shared" si="4"/>
        <v>-7.4508103961548252E-7</v>
      </c>
      <c r="AI53">
        <f t="shared" si="23"/>
        <v>-7.4513907633475626E-7</v>
      </c>
      <c r="AJ53">
        <f t="shared" si="6"/>
        <v>-10.399655181774648</v>
      </c>
      <c r="AK53">
        <f t="shared" si="20"/>
        <v>-6.7944414162376852</v>
      </c>
      <c r="AL53">
        <f t="shared" si="24"/>
        <v>-17.194097343151409</v>
      </c>
      <c r="AN53">
        <f t="shared" si="27"/>
        <v>0</v>
      </c>
      <c r="AO53">
        <f t="shared" si="27"/>
        <v>0</v>
      </c>
      <c r="AP53">
        <f t="shared" si="27"/>
        <v>-5.1368402844786034E-13</v>
      </c>
      <c r="AQ53">
        <f t="shared" si="27"/>
        <v>-6.5947254555259816E-9</v>
      </c>
      <c r="AR53">
        <f t="shared" si="27"/>
        <v>-6.5952391395544292E-9</v>
      </c>
      <c r="AS53">
        <f t="shared" si="27"/>
        <v>-9.2047531891746748E-2</v>
      </c>
      <c r="AT53">
        <f t="shared" si="27"/>
        <v>-6.0137721108655062E-2</v>
      </c>
      <c r="AU53">
        <f t="shared" si="25"/>
        <v>-0.15218525959564094</v>
      </c>
      <c r="AW53">
        <v>50</v>
      </c>
      <c r="AX53">
        <f>IF(Z53&gt;0, (R53*SUMPRODUCT(K53:$K$98, X53:$X$98)-K53*$AZ$3)/Z53, 0)</f>
        <v>-37331449255791.211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0.86031008399999997</v>
      </c>
      <c r="Q54" s="4">
        <f t="shared" si="22"/>
        <v>25</v>
      </c>
      <c r="R54">
        <f t="shared" si="0"/>
        <v>50000</v>
      </c>
      <c r="S54">
        <f t="shared" si="1"/>
        <v>-257010353247027.78</v>
      </c>
      <c r="U54">
        <f t="shared" si="12"/>
        <v>0.86031008399999997</v>
      </c>
      <c r="V54">
        <f t="shared" si="13"/>
        <v>0.01</v>
      </c>
      <c r="W54">
        <f t="shared" si="14"/>
        <v>2.3214687709499176E-12</v>
      </c>
      <c r="X54">
        <f t="shared" si="15"/>
        <v>1.9971829933393005E-12</v>
      </c>
      <c r="Y54">
        <f t="shared" si="16"/>
        <v>2.3214687709499177E-14</v>
      </c>
      <c r="Z54">
        <f t="shared" si="17"/>
        <v>3.0107108990111798E-13</v>
      </c>
      <c r="AB54">
        <f t="shared" si="18"/>
        <v>-86.66379362162084</v>
      </c>
      <c r="AC54">
        <f t="shared" si="19"/>
        <v>-77.378387167953989</v>
      </c>
      <c r="AE54">
        <f t="shared" si="2"/>
        <v>0</v>
      </c>
      <c r="AF54">
        <f t="shared" si="26"/>
        <v>0</v>
      </c>
      <c r="AG54">
        <f t="shared" si="26"/>
        <v>-7.5267772475279493E-12</v>
      </c>
      <c r="AH54">
        <f t="shared" si="4"/>
        <v>-9.9859149666965024E-8</v>
      </c>
      <c r="AI54">
        <f t="shared" si="23"/>
        <v>-9.9866676444212552E-8</v>
      </c>
      <c r="AJ54">
        <f t="shared" si="6"/>
        <v>-9.2854064536668517</v>
      </c>
      <c r="AK54">
        <f t="shared" si="20"/>
        <v>-6.0664655535134591</v>
      </c>
      <c r="AL54">
        <f t="shared" si="24"/>
        <v>-15.351872107046987</v>
      </c>
      <c r="AN54">
        <f t="shared" si="27"/>
        <v>0</v>
      </c>
      <c r="AO54">
        <f t="shared" si="27"/>
        <v>0</v>
      </c>
      <c r="AP54">
        <f t="shared" si="27"/>
        <v>-5.9481820089236252E-14</v>
      </c>
      <c r="AQ54">
        <f t="shared" si="27"/>
        <v>-7.8915633868470923E-10</v>
      </c>
      <c r="AR54">
        <f t="shared" si="27"/>
        <v>-7.8921582050479853E-10</v>
      </c>
      <c r="AS54">
        <f t="shared" si="27"/>
        <v>-7.3379729194701926E-2</v>
      </c>
      <c r="AT54">
        <f t="shared" si="27"/>
        <v>-4.7941423103779274E-2</v>
      </c>
      <c r="AU54">
        <f t="shared" si="25"/>
        <v>-0.12132115308769702</v>
      </c>
      <c r="AW54">
        <v>51</v>
      </c>
      <c r="AX54">
        <f>IF(Z54&gt;0, (R54*SUMPRODUCT(K54:$K$98, X54:$X$98)-K54*$AZ$3)/Z54, 0)</f>
        <v>-257010353247027.78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0.86416701100000004</v>
      </c>
      <c r="Q55" s="4">
        <f t="shared" si="22"/>
        <v>25</v>
      </c>
      <c r="R55">
        <f t="shared" si="0"/>
        <v>50000</v>
      </c>
      <c r="S55">
        <f t="shared" si="1"/>
        <v>-1823635689740705.8</v>
      </c>
      <c r="U55">
        <f t="shared" si="12"/>
        <v>0.86416701100000004</v>
      </c>
      <c r="V55">
        <f t="shared" si="13"/>
        <v>0.01</v>
      </c>
      <c r="W55">
        <f t="shared" si="14"/>
        <v>3.0107108990111798E-13</v>
      </c>
      <c r="X55">
        <f t="shared" si="15"/>
        <v>2.601757038583614E-13</v>
      </c>
      <c r="Y55">
        <f t="shared" si="16"/>
        <v>3.01071089901118E-15</v>
      </c>
      <c r="Z55">
        <f t="shared" si="17"/>
        <v>3.7884675143745404E-14</v>
      </c>
      <c r="AB55">
        <f t="shared" si="18"/>
        <v>-77.378387167953989</v>
      </c>
      <c r="AC55">
        <f t="shared" si="19"/>
        <v>-69.08784568636672</v>
      </c>
      <c r="AE55">
        <f t="shared" si="2"/>
        <v>0</v>
      </c>
      <c r="AF55">
        <f t="shared" si="26"/>
        <v>0</v>
      </c>
      <c r="AG55">
        <f t="shared" si="26"/>
        <v>-9.47116878593635E-13</v>
      </c>
      <c r="AH55">
        <f t="shared" si="4"/>
        <v>-1.300878519291807E-8</v>
      </c>
      <c r="AI55">
        <f t="shared" si="23"/>
        <v>-1.3009732309796663E-8</v>
      </c>
      <c r="AJ55">
        <f t="shared" si="6"/>
        <v>-8.2905414815872689</v>
      </c>
      <c r="AK55">
        <f t="shared" si="20"/>
        <v>-5.4164871017567799</v>
      </c>
      <c r="AL55">
        <f t="shared" si="24"/>
        <v>-13.70702859635378</v>
      </c>
      <c r="AN55">
        <f t="shared" si="27"/>
        <v>0</v>
      </c>
      <c r="AO55">
        <f t="shared" si="27"/>
        <v>0</v>
      </c>
      <c r="AP55">
        <f t="shared" si="27"/>
        <v>-6.6828350115971842E-15</v>
      </c>
      <c r="AQ55">
        <f t="shared" si="27"/>
        <v>-9.1789690491705433E-11</v>
      </c>
      <c r="AR55">
        <f t="shared" si="27"/>
        <v>-9.1796373326717022E-11</v>
      </c>
      <c r="AS55">
        <f t="shared" si="27"/>
        <v>-5.8497870886346733E-2</v>
      </c>
      <c r="AT55">
        <f t="shared" si="27"/>
        <v>-3.8218608982276907E-2</v>
      </c>
      <c r="AU55">
        <f t="shared" si="25"/>
        <v>-9.6716479960420002E-2</v>
      </c>
      <c r="AW55">
        <v>52</v>
      </c>
      <c r="AX55">
        <f>IF(Z55&gt;0, (R55*SUMPRODUCT(K55:$K$98, X55:$X$98)-K55*$AZ$3)/Z55, 0)</f>
        <v>-1823635689740705.8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0.86825209999999997</v>
      </c>
      <c r="Q56" s="4">
        <f t="shared" si="22"/>
        <v>25</v>
      </c>
      <c r="R56">
        <f t="shared" si="0"/>
        <v>50000</v>
      </c>
      <c r="S56">
        <f t="shared" si="1"/>
        <v>-1.3373915702499442E+16</v>
      </c>
      <c r="U56">
        <f t="shared" si="12"/>
        <v>0.86825209999999997</v>
      </c>
      <c r="V56">
        <f t="shared" si="13"/>
        <v>0.01</v>
      </c>
      <c r="W56">
        <f t="shared" si="14"/>
        <v>3.7884675143745404E-14</v>
      </c>
      <c r="X56">
        <f t="shared" si="15"/>
        <v>3.2893448751374749E-14</v>
      </c>
      <c r="Y56">
        <f t="shared" si="16"/>
        <v>3.7884675143745404E-16</v>
      </c>
      <c r="Z56">
        <f t="shared" si="17"/>
        <v>4.6123796409332006E-15</v>
      </c>
      <c r="AB56">
        <f t="shared" si="18"/>
        <v>-69.08784568636672</v>
      </c>
      <c r="AC56">
        <f t="shared" si="19"/>
        <v>-61.685576505765269</v>
      </c>
      <c r="AE56">
        <f t="shared" si="2"/>
        <v>0</v>
      </c>
      <c r="AF56">
        <f t="shared" si="26"/>
        <v>0</v>
      </c>
      <c r="AG56">
        <f t="shared" si="26"/>
        <v>-1.1530949102333002E-13</v>
      </c>
      <c r="AH56">
        <f t="shared" si="4"/>
        <v>-1.6446724375687375E-9</v>
      </c>
      <c r="AI56">
        <f t="shared" si="23"/>
        <v>-1.6447877470597608E-9</v>
      </c>
      <c r="AJ56">
        <f t="shared" si="6"/>
        <v>-7.4022691806014507</v>
      </c>
      <c r="AK56">
        <f t="shared" si="20"/>
        <v>-4.8361491980456712</v>
      </c>
      <c r="AL56">
        <f t="shared" si="24"/>
        <v>-12.238418380291909</v>
      </c>
      <c r="AN56">
        <f t="shared" si="27"/>
        <v>0</v>
      </c>
      <c r="AO56">
        <f t="shared" si="27"/>
        <v>0</v>
      </c>
      <c r="AP56">
        <f t="shared" si="27"/>
        <v>-7.2644743634681499E-16</v>
      </c>
      <c r="AQ56">
        <f t="shared" si="27"/>
        <v>-1.036140273709425E-11</v>
      </c>
      <c r="AR56">
        <f t="shared" si="27"/>
        <v>-1.0362129184530596E-11</v>
      </c>
      <c r="AS56">
        <f t="shared" si="27"/>
        <v>-4.6634144524226429E-2</v>
      </c>
      <c r="AT56">
        <f t="shared" si="27"/>
        <v>-3.0467641089493423E-2</v>
      </c>
      <c r="AU56">
        <f t="shared" si="25"/>
        <v>-7.7101785624081987E-2</v>
      </c>
      <c r="AW56">
        <v>53</v>
      </c>
      <c r="AX56">
        <f>IF(Z56&gt;0, (R56*SUMPRODUCT(K56:$K$98, X56:$X$98)-K56*$AZ$3)/Z56, 0)</f>
        <v>-1.3373915702499442E+16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0.87257664800000001</v>
      </c>
      <c r="Q57" s="4">
        <f t="shared" si="22"/>
        <v>25</v>
      </c>
      <c r="R57">
        <f t="shared" si="0"/>
        <v>50000</v>
      </c>
      <c r="S57">
        <f t="shared" si="1"/>
        <v>-1.0169183522326894E+17</v>
      </c>
      <c r="U57">
        <f t="shared" si="12"/>
        <v>0.87257664800000001</v>
      </c>
      <c r="V57">
        <f t="shared" si="13"/>
        <v>0.01</v>
      </c>
      <c r="W57">
        <f t="shared" si="14"/>
        <v>4.6123796409332006E-15</v>
      </c>
      <c r="X57">
        <f t="shared" si="15"/>
        <v>4.0246547663889359E-15</v>
      </c>
      <c r="Y57">
        <f t="shared" si="16"/>
        <v>4.612379640933201E-17</v>
      </c>
      <c r="Z57">
        <f t="shared" si="17"/>
        <v>5.4160107813493271E-16</v>
      </c>
      <c r="AB57">
        <f t="shared" si="18"/>
        <v>-61.685576505765269</v>
      </c>
      <c r="AC57">
        <f t="shared" si="19"/>
        <v>-55.076407594442387</v>
      </c>
      <c r="AE57">
        <f t="shared" si="2"/>
        <v>0</v>
      </c>
      <c r="AF57">
        <f t="shared" si="26"/>
        <v>0</v>
      </c>
      <c r="AG57">
        <f t="shared" si="26"/>
        <v>-1.3540026953373317E-14</v>
      </c>
      <c r="AH57">
        <f t="shared" si="4"/>
        <v>-2.0123273831944679E-10</v>
      </c>
      <c r="AI57">
        <f t="shared" si="23"/>
        <v>-2.0124627834640017E-10</v>
      </c>
      <c r="AJ57">
        <f t="shared" si="6"/>
        <v>-6.6091689113228824</v>
      </c>
      <c r="AK57">
        <f t="shared" si="20"/>
        <v>-4.3179903554035697</v>
      </c>
      <c r="AL57">
        <f t="shared" si="24"/>
        <v>-10.927159266927699</v>
      </c>
      <c r="AN57">
        <f t="shared" si="27"/>
        <v>0</v>
      </c>
      <c r="AO57">
        <f t="shared" si="27"/>
        <v>0</v>
      </c>
      <c r="AP57">
        <f t="shared" si="27"/>
        <v>-7.6162404488972873E-17</v>
      </c>
      <c r="AQ57">
        <f t="shared" si="27"/>
        <v>-1.1319304802780305E-12</v>
      </c>
      <c r="AR57">
        <f t="shared" si="27"/>
        <v>-1.1320066426825194E-12</v>
      </c>
      <c r="AS57">
        <f t="shared" si="27"/>
        <v>-3.717645449994543E-2</v>
      </c>
      <c r="AT57">
        <f t="shared" si="27"/>
        <v>-2.4288616939997832E-2</v>
      </c>
      <c r="AU57">
        <f t="shared" si="25"/>
        <v>-6.146507144107527E-2</v>
      </c>
      <c r="AW57">
        <v>54</v>
      </c>
      <c r="AX57">
        <f>IF(Z57&gt;0, (R57*SUMPRODUCT(K57:$K$98, X57:$X$98)-K57*$AZ$3)/Z57, 0)</f>
        <v>-1.0169183522326894E+17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0.87698101399999995</v>
      </c>
      <c r="Q58" s="4">
        <f t="shared" si="22"/>
        <v>25</v>
      </c>
      <c r="R58">
        <f t="shared" si="0"/>
        <v>50000</v>
      </c>
      <c r="S58">
        <f t="shared" si="1"/>
        <v>-8.0337193477695078E+17</v>
      </c>
      <c r="U58">
        <f t="shared" si="12"/>
        <v>0.87698101399999995</v>
      </c>
      <c r="V58">
        <f t="shared" si="13"/>
        <v>0.01</v>
      </c>
      <c r="W58">
        <f t="shared" si="14"/>
        <v>5.4160107813493271E-16</v>
      </c>
      <c r="X58">
        <f t="shared" si="15"/>
        <v>4.7497386268626653E-16</v>
      </c>
      <c r="Y58">
        <f t="shared" si="16"/>
        <v>5.416010781349327E-18</v>
      </c>
      <c r="Z58">
        <f t="shared" si="17"/>
        <v>6.1211204667316863E-17</v>
      </c>
      <c r="AB58">
        <f t="shared" si="18"/>
        <v>-55.076407594442387</v>
      </c>
      <c r="AC58">
        <f t="shared" si="19"/>
        <v>-49.17536392361027</v>
      </c>
      <c r="AE58">
        <f t="shared" si="2"/>
        <v>0</v>
      </c>
      <c r="AF58">
        <f t="shared" si="26"/>
        <v>0</v>
      </c>
      <c r="AG58">
        <f t="shared" si="26"/>
        <v>-1.5302801166829216E-15</v>
      </c>
      <c r="AH58">
        <f t="shared" si="4"/>
        <v>-2.3748693134313326E-11</v>
      </c>
      <c r="AI58">
        <f t="shared" si="23"/>
        <v>-2.3750223414430009E-11</v>
      </c>
      <c r="AJ58">
        <f t="shared" si="6"/>
        <v>-5.9010436708321166</v>
      </c>
      <c r="AK58">
        <f t="shared" si="20"/>
        <v>-3.8553485316109675</v>
      </c>
      <c r="AL58">
        <f t="shared" si="24"/>
        <v>-9.7563922024668344</v>
      </c>
      <c r="AN58">
        <f t="shared" si="27"/>
        <v>0</v>
      </c>
      <c r="AO58">
        <f t="shared" si="27"/>
        <v>0</v>
      </c>
      <c r="AP58">
        <f t="shared" si="27"/>
        <v>-7.6855336845228236E-18</v>
      </c>
      <c r="AQ58">
        <f t="shared" si="27"/>
        <v>-1.1927318342395997E-13</v>
      </c>
      <c r="AR58">
        <f t="shared" si="27"/>
        <v>-1.1928086895764449E-13</v>
      </c>
      <c r="AS58">
        <f t="shared" si="27"/>
        <v>-2.9636841916451329E-2</v>
      </c>
      <c r="AT58">
        <f t="shared" si="27"/>
        <v>-1.9362736718751473E-2</v>
      </c>
      <c r="AU58">
        <f t="shared" si="25"/>
        <v>-4.8999578635322082E-2</v>
      </c>
      <c r="AW58">
        <v>55</v>
      </c>
      <c r="AX58">
        <f>IF(Z58&gt;0, (R58*SUMPRODUCT(K58:$K$98, X58:$X$98)-K58*$AZ$3)/Z58, 0)</f>
        <v>-8.0337193477695078E+17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0.88158379899999995</v>
      </c>
      <c r="Q59" s="4">
        <f t="shared" si="22"/>
        <v>25</v>
      </c>
      <c r="R59">
        <f t="shared" si="0"/>
        <v>50000</v>
      </c>
      <c r="S59">
        <f t="shared" si="1"/>
        <v>-6.616136368185088E+18</v>
      </c>
      <c r="U59">
        <f t="shared" si="12"/>
        <v>0.88158379899999995</v>
      </c>
      <c r="V59">
        <f t="shared" si="13"/>
        <v>0.01</v>
      </c>
      <c r="W59">
        <f t="shared" si="14"/>
        <v>6.1211204667316863E-17</v>
      </c>
      <c r="X59">
        <f t="shared" si="15"/>
        <v>5.3962806351979728E-17</v>
      </c>
      <c r="Y59">
        <f t="shared" si="16"/>
        <v>6.1211204667316868E-19</v>
      </c>
      <c r="Z59">
        <f t="shared" si="17"/>
        <v>6.6362862686639668E-18</v>
      </c>
      <c r="AB59">
        <f t="shared" si="18"/>
        <v>-49.17536392361027</v>
      </c>
      <c r="AC59">
        <f t="shared" si="19"/>
        <v>-43.906574931794985</v>
      </c>
      <c r="AE59">
        <f t="shared" si="2"/>
        <v>0</v>
      </c>
      <c r="AF59">
        <f t="shared" si="26"/>
        <v>0</v>
      </c>
      <c r="AG59">
        <f t="shared" si="26"/>
        <v>-1.6590715671659918E-16</v>
      </c>
      <c r="AH59">
        <f t="shared" si="4"/>
        <v>-2.6981403175989863E-12</v>
      </c>
      <c r="AI59">
        <f t="shared" si="23"/>
        <v>-2.6983062247557029E-12</v>
      </c>
      <c r="AJ59">
        <f t="shared" si="6"/>
        <v>-5.2687889918152848</v>
      </c>
      <c r="AK59">
        <f t="shared" si="20"/>
        <v>-3.4422754746527193</v>
      </c>
      <c r="AL59">
        <f t="shared" si="24"/>
        <v>-8.7110644664707024</v>
      </c>
      <c r="AN59">
        <f t="shared" si="27"/>
        <v>0</v>
      </c>
      <c r="AO59">
        <f t="shared" si="27"/>
        <v>0</v>
      </c>
      <c r="AP59">
        <f t="shared" si="27"/>
        <v>-7.4396103994062267E-19</v>
      </c>
      <c r="AQ59">
        <f t="shared" si="27"/>
        <v>-1.20990035409716E-14</v>
      </c>
      <c r="AR59">
        <f t="shared" si="27"/>
        <v>-1.2099747502011542E-14</v>
      </c>
      <c r="AS59">
        <f t="shared" si="27"/>
        <v>-2.3626308925746461E-2</v>
      </c>
      <c r="AT59">
        <f t="shared" si="27"/>
        <v>-1.543585516482132E-2</v>
      </c>
      <c r="AU59">
        <f t="shared" si="25"/>
        <v>-3.906216409057988E-2</v>
      </c>
      <c r="AW59">
        <v>56</v>
      </c>
      <c r="AX59">
        <f>IF(Z59&gt;0, (R59*SUMPRODUCT(K59:$K$98, X59:$X$98)-K59*$AZ$3)/Z59, 0)</f>
        <v>-6.616136368185088E+18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0.88621764599999997</v>
      </c>
      <c r="Q60" s="4">
        <f t="shared" si="22"/>
        <v>25</v>
      </c>
      <c r="R60">
        <f t="shared" si="0"/>
        <v>50000</v>
      </c>
      <c r="S60">
        <f t="shared" si="1"/>
        <v>-5.6919740078847812E+19</v>
      </c>
      <c r="U60">
        <f t="shared" si="12"/>
        <v>0.88621764599999997</v>
      </c>
      <c r="V60">
        <f t="shared" si="13"/>
        <v>0.01</v>
      </c>
      <c r="W60">
        <f t="shared" si="14"/>
        <v>6.6362862686639668E-18</v>
      </c>
      <c r="X60">
        <f t="shared" si="15"/>
        <v>5.881193995197504E-18</v>
      </c>
      <c r="Y60">
        <f t="shared" si="16"/>
        <v>6.6362862686639674E-20</v>
      </c>
      <c r="Z60">
        <f t="shared" si="17"/>
        <v>6.8872941077982313E-19</v>
      </c>
      <c r="AB60">
        <f t="shared" si="18"/>
        <v>-43.906574931794985</v>
      </c>
      <c r="AC60">
        <f t="shared" si="19"/>
        <v>-39.202299046245535</v>
      </c>
      <c r="AE60">
        <f t="shared" si="2"/>
        <v>0</v>
      </c>
      <c r="AF60">
        <f t="shared" si="26"/>
        <v>0</v>
      </c>
      <c r="AG60">
        <f t="shared" si="26"/>
        <v>-1.7218235269495577E-17</v>
      </c>
      <c r="AH60">
        <f t="shared" si="4"/>
        <v>-2.9405969975987522E-13</v>
      </c>
      <c r="AI60">
        <f t="shared" si="23"/>
        <v>-2.9407691799514471E-13</v>
      </c>
      <c r="AJ60">
        <f t="shared" si="6"/>
        <v>-4.7042758855494498</v>
      </c>
      <c r="AK60">
        <f t="shared" si="20"/>
        <v>-3.0734602452256494</v>
      </c>
      <c r="AL60">
        <f t="shared" si="24"/>
        <v>-7.7777361307753932</v>
      </c>
      <c r="AN60">
        <f t="shared" si="27"/>
        <v>0</v>
      </c>
      <c r="AO60">
        <f t="shared" si="27"/>
        <v>0</v>
      </c>
      <c r="AP60">
        <f t="shared" si="27"/>
        <v>-6.8937525008326658E-20</v>
      </c>
      <c r="AQ60">
        <f t="shared" si="27"/>
        <v>-1.1773417884498047E-15</v>
      </c>
      <c r="AR60">
        <f t="shared" si="27"/>
        <v>-1.177410725974813E-15</v>
      </c>
      <c r="AS60">
        <f t="shared" si="27"/>
        <v>-1.883474882473446E-2</v>
      </c>
      <c r="AT60">
        <f t="shared" si="27"/>
        <v>-1.2305369232159882E-2</v>
      </c>
      <c r="AU60">
        <f t="shared" si="25"/>
        <v>-3.1140118056895517E-2</v>
      </c>
      <c r="AW60">
        <v>57</v>
      </c>
      <c r="AX60">
        <f>IF(Z60&gt;0, (R60*SUMPRODUCT(K60:$K$98, X60:$X$98)-K60*$AZ$3)/Z60, 0)</f>
        <v>-5.6919740078847812E+19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0.89077562700000001</v>
      </c>
      <c r="Q61" s="4">
        <f t="shared" si="22"/>
        <v>25</v>
      </c>
      <c r="R61">
        <f t="shared" si="0"/>
        <v>50000</v>
      </c>
      <c r="S61">
        <f t="shared" si="1"/>
        <v>-5.1218460709216348E+20</v>
      </c>
      <c r="U61">
        <f t="shared" si="12"/>
        <v>0.89077562700000001</v>
      </c>
      <c r="V61">
        <f t="shared" si="13"/>
        <v>0.01</v>
      </c>
      <c r="W61">
        <f t="shared" si="14"/>
        <v>6.8872941077982313E-19</v>
      </c>
      <c r="X61">
        <f t="shared" si="15"/>
        <v>6.1350337272073754E-19</v>
      </c>
      <c r="Y61">
        <f t="shared" si="16"/>
        <v>6.8872941077982318E-21</v>
      </c>
      <c r="Z61">
        <f t="shared" si="17"/>
        <v>6.833874395128736E-20</v>
      </c>
      <c r="AB61">
        <f t="shared" si="18"/>
        <v>-39.202299046245535</v>
      </c>
      <c r="AC61">
        <f t="shared" si="19"/>
        <v>-35.002052719862078</v>
      </c>
      <c r="AE61">
        <f t="shared" si="2"/>
        <v>0</v>
      </c>
      <c r="AF61">
        <f t="shared" si="26"/>
        <v>0</v>
      </c>
      <c r="AG61">
        <f t="shared" si="26"/>
        <v>-1.708468598782184E-18</v>
      </c>
      <c r="AH61">
        <f t="shared" si="4"/>
        <v>-3.0675168636036877E-14</v>
      </c>
      <c r="AI61">
        <f t="shared" si="23"/>
        <v>-3.0676877104635661E-14</v>
      </c>
      <c r="AJ61">
        <f t="shared" si="6"/>
        <v>-4.2002463263834571</v>
      </c>
      <c r="AK61">
        <f t="shared" si="20"/>
        <v>-2.7441609332371879</v>
      </c>
      <c r="AL61">
        <f t="shared" si="24"/>
        <v>-6.9444072596206761</v>
      </c>
      <c r="AN61">
        <f t="shared" si="27"/>
        <v>0</v>
      </c>
      <c r="AO61">
        <f t="shared" si="27"/>
        <v>0</v>
      </c>
      <c r="AP61">
        <f t="shared" si="27"/>
        <v>-6.1073952635027045E-21</v>
      </c>
      <c r="AQ61">
        <f t="shared" si="27"/>
        <v>-1.0965690546985779E-16</v>
      </c>
      <c r="AR61">
        <f t="shared" si="27"/>
        <v>-1.0966301286512129E-16</v>
      </c>
      <c r="AS61">
        <f t="shared" si="27"/>
        <v>-1.5014946448289657E-2</v>
      </c>
      <c r="AT61">
        <f t="shared" si="27"/>
        <v>-9.8097650128825611E-3</v>
      </c>
      <c r="AU61">
        <f t="shared" si="25"/>
        <v>-2.4824711461172329E-2</v>
      </c>
      <c r="AW61">
        <v>58</v>
      </c>
      <c r="AX61">
        <f>IF(Z61&gt;0, (R61*SUMPRODUCT(K61:$K$98, X61:$X$98)-K61*$AZ$3)/Z61, 0)</f>
        <v>-5.1218460709216348E+20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0.89544260600000003</v>
      </c>
      <c r="Q62" s="4">
        <f t="shared" si="22"/>
        <v>25</v>
      </c>
      <c r="R62">
        <f t="shared" si="0"/>
        <v>50000</v>
      </c>
      <c r="S62">
        <f t="shared" si="1"/>
        <v>-4.8362974650477073E+21</v>
      </c>
      <c r="U62">
        <f t="shared" si="12"/>
        <v>0.89544260600000003</v>
      </c>
      <c r="V62">
        <f t="shared" si="13"/>
        <v>0.01</v>
      </c>
      <c r="W62">
        <f t="shared" si="14"/>
        <v>6.833874395128736E-20</v>
      </c>
      <c r="X62">
        <f t="shared" si="15"/>
        <v>6.119342297450749E-20</v>
      </c>
      <c r="Y62">
        <f t="shared" si="16"/>
        <v>6.8338743951287358E-22</v>
      </c>
      <c r="Z62">
        <f t="shared" si="17"/>
        <v>6.4619335372669967E-21</v>
      </c>
      <c r="AB62">
        <f t="shared" si="18"/>
        <v>-35.002052719862078</v>
      </c>
      <c r="AC62">
        <f t="shared" si="19"/>
        <v>-31.251832785591141</v>
      </c>
      <c r="AE62">
        <f t="shared" si="2"/>
        <v>0</v>
      </c>
      <c r="AF62">
        <f t="shared" si="26"/>
        <v>0</v>
      </c>
      <c r="AG62">
        <f t="shared" si="26"/>
        <v>-1.6154833843167492E-19</v>
      </c>
      <c r="AH62">
        <f t="shared" si="4"/>
        <v>-3.0596711487253744E-15</v>
      </c>
      <c r="AI62">
        <f t="shared" si="23"/>
        <v>-3.0598326970638062E-15</v>
      </c>
      <c r="AJ62">
        <f t="shared" si="6"/>
        <v>-3.7502199342709375</v>
      </c>
      <c r="AK62">
        <f t="shared" si="20"/>
        <v>-2.4501436903903455</v>
      </c>
      <c r="AL62">
        <f t="shared" si="24"/>
        <v>-6.2003636246612857</v>
      </c>
      <c r="AN62">
        <f t="shared" si="27"/>
        <v>0</v>
      </c>
      <c r="AO62">
        <f t="shared" si="27"/>
        <v>0</v>
      </c>
      <c r="AP62">
        <f t="shared" si="27"/>
        <v>-5.1562444664710638E-22</v>
      </c>
      <c r="AQ62">
        <f t="shared" si="27"/>
        <v>-9.7657534475409236E-18</v>
      </c>
      <c r="AR62">
        <f t="shared" si="27"/>
        <v>-9.7662690719875711E-18</v>
      </c>
      <c r="AS62">
        <f t="shared" si="27"/>
        <v>-1.1969823380332933E-2</v>
      </c>
      <c r="AT62">
        <f t="shared" si="27"/>
        <v>-7.8202846084841817E-3</v>
      </c>
      <c r="AU62">
        <f t="shared" si="25"/>
        <v>-1.9790107988817123E-2</v>
      </c>
      <c r="AW62">
        <v>59</v>
      </c>
      <c r="AX62">
        <f>IF(Z62&gt;0, (R62*SUMPRODUCT(K62:$K$98, X62:$X$98)-K62*$AZ$3)/Z62, 0)</f>
        <v>-4.8362974650477073E+21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0.90019128800000003</v>
      </c>
      <c r="Q63" s="4">
        <f t="shared" si="22"/>
        <v>25</v>
      </c>
      <c r="R63">
        <f t="shared" si="0"/>
        <v>50000</v>
      </c>
      <c r="S63">
        <f t="shared" si="1"/>
        <v>-4.8081334655481339E+22</v>
      </c>
      <c r="U63">
        <f t="shared" si="12"/>
        <v>0.90019128800000003</v>
      </c>
      <c r="V63">
        <f t="shared" si="13"/>
        <v>0.01</v>
      </c>
      <c r="W63">
        <f t="shared" si="14"/>
        <v>6.4619335372669967E-21</v>
      </c>
      <c r="X63">
        <f t="shared" si="15"/>
        <v>5.8169762738827743E-21</v>
      </c>
      <c r="Y63">
        <f t="shared" si="16"/>
        <v>6.4619335372669968E-23</v>
      </c>
      <c r="Z63">
        <f t="shared" si="17"/>
        <v>5.8033792801155243E-22</v>
      </c>
      <c r="AB63">
        <f t="shared" si="18"/>
        <v>-31.251832785591141</v>
      </c>
      <c r="AC63">
        <f t="shared" si="19"/>
        <v>-27.903422129992091</v>
      </c>
      <c r="AE63">
        <f t="shared" si="2"/>
        <v>0</v>
      </c>
      <c r="AF63">
        <f t="shared" si="26"/>
        <v>0</v>
      </c>
      <c r="AG63">
        <f t="shared" si="26"/>
        <v>-1.450844820028881E-20</v>
      </c>
      <c r="AH63">
        <f t="shared" si="4"/>
        <v>-2.9084881369413874E-16</v>
      </c>
      <c r="AI63">
        <f t="shared" si="23"/>
        <v>-2.9086332214233904E-16</v>
      </c>
      <c r="AJ63">
        <f t="shared" si="6"/>
        <v>-3.34841065559905</v>
      </c>
      <c r="AK63">
        <f t="shared" si="20"/>
        <v>-2.1876282949913799</v>
      </c>
      <c r="AL63">
        <f t="shared" si="24"/>
        <v>-5.5360389505904308</v>
      </c>
      <c r="AN63">
        <f t="shared" si="27"/>
        <v>0</v>
      </c>
      <c r="AO63">
        <f t="shared" si="27"/>
        <v>0</v>
      </c>
      <c r="AP63">
        <f t="shared" si="27"/>
        <v>-4.134604234740115E-23</v>
      </c>
      <c r="AQ63">
        <f t="shared" si="27"/>
        <v>-8.2885827634204639E-19</v>
      </c>
      <c r="AR63">
        <f t="shared" si="27"/>
        <v>-8.2889962238439384E-19</v>
      </c>
      <c r="AS63">
        <f t="shared" si="27"/>
        <v>-9.5422699141684691E-3</v>
      </c>
      <c r="AT63">
        <f t="shared" si="27"/>
        <v>-6.2342830105900681E-3</v>
      </c>
      <c r="AU63">
        <f t="shared" si="25"/>
        <v>-1.577655292475854E-2</v>
      </c>
      <c r="AW63">
        <v>60</v>
      </c>
      <c r="AX63">
        <f>IF(Z63&gt;0, (R63*SUMPRODUCT(K63:$K$98, X63:$X$98)-K63*$AZ$3)/Z63, 0)</f>
        <v>-4.8081334655481339E+22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0.90499098499999997</v>
      </c>
      <c r="Q64" s="4">
        <f t="shared" si="22"/>
        <v>25</v>
      </c>
      <c r="R64">
        <f t="shared" si="0"/>
        <v>50000</v>
      </c>
      <c r="S64">
        <f t="shared" si="1"/>
        <v>-5.0500247632855403E+23</v>
      </c>
      <c r="U64">
        <f t="shared" si="12"/>
        <v>0.90499098499999997</v>
      </c>
      <c r="V64">
        <f t="shared" si="13"/>
        <v>0.01</v>
      </c>
      <c r="W64">
        <f t="shared" si="14"/>
        <v>5.8033792801155243E-22</v>
      </c>
      <c r="X64">
        <f t="shared" si="15"/>
        <v>5.2520059310403393E-22</v>
      </c>
      <c r="Y64">
        <f t="shared" si="16"/>
        <v>5.8033792801155241E-24</v>
      </c>
      <c r="Z64">
        <f t="shared" si="17"/>
        <v>4.9333955627402981E-23</v>
      </c>
      <c r="AB64">
        <f t="shared" si="18"/>
        <v>-27.903422129992091</v>
      </c>
      <c r="AC64">
        <f t="shared" si="19"/>
        <v>-24.913769758921507</v>
      </c>
      <c r="AE64">
        <f t="shared" si="2"/>
        <v>0</v>
      </c>
      <c r="AF64">
        <f t="shared" si="26"/>
        <v>0</v>
      </c>
      <c r="AG64">
        <f t="shared" si="26"/>
        <v>-1.2333488906850746E-21</v>
      </c>
      <c r="AH64">
        <f t="shared" si="4"/>
        <v>-2.6260029655201697E-17</v>
      </c>
      <c r="AI64">
        <f t="shared" si="23"/>
        <v>-2.6261263004092381E-17</v>
      </c>
      <c r="AJ64">
        <f t="shared" si="6"/>
        <v>-2.9896523710705836</v>
      </c>
      <c r="AK64">
        <f t="shared" si="20"/>
        <v>-1.9532395490994465</v>
      </c>
      <c r="AL64">
        <f t="shared" si="24"/>
        <v>-4.9428919201700303</v>
      </c>
      <c r="AN64">
        <f t="shared" si="27"/>
        <v>0</v>
      </c>
      <c r="AO64">
        <f t="shared" si="27"/>
        <v>0</v>
      </c>
      <c r="AP64">
        <f t="shared" si="27"/>
        <v>-3.1382020840186253E-24</v>
      </c>
      <c r="AQ64">
        <f t="shared" si="27"/>
        <v>-6.6817492124689789E-20</v>
      </c>
      <c r="AR64">
        <f t="shared" si="27"/>
        <v>-6.682063032677381E-20</v>
      </c>
      <c r="AS64">
        <f t="shared" si="27"/>
        <v>-7.6070391535144125E-3</v>
      </c>
      <c r="AT64">
        <f t="shared" si="27"/>
        <v>-4.9699322469627461E-3</v>
      </c>
      <c r="AU64">
        <f t="shared" si="25"/>
        <v>-1.2576971400477159E-2</v>
      </c>
      <c r="AW64">
        <v>61</v>
      </c>
      <c r="AX64">
        <f>IF(Z64&gt;0, (R64*SUMPRODUCT(K64:$K$98, X64:$X$98)-K64*$AZ$3)/Z64, 0)</f>
        <v>-5.0500247632855403E+23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0.90981139099999997</v>
      </c>
      <c r="Q65" s="4">
        <f t="shared" si="22"/>
        <v>25</v>
      </c>
      <c r="R65">
        <f t="shared" si="0"/>
        <v>50000</v>
      </c>
      <c r="S65">
        <f t="shared" si="1"/>
        <v>-5.6229316579178305E+24</v>
      </c>
      <c r="U65">
        <f t="shared" si="12"/>
        <v>0.90981139099999997</v>
      </c>
      <c r="V65">
        <f t="shared" si="13"/>
        <v>0.01</v>
      </c>
      <c r="W65">
        <f t="shared" si="14"/>
        <v>4.9333955627402981E-23</v>
      </c>
      <c r="X65">
        <f t="shared" si="15"/>
        <v>4.4884594792899783E-23</v>
      </c>
      <c r="Y65">
        <f t="shared" si="16"/>
        <v>4.9333955627402979E-25</v>
      </c>
      <c r="Z65">
        <f t="shared" si="17"/>
        <v>3.9560212782291673E-24</v>
      </c>
      <c r="AB65">
        <f t="shared" si="18"/>
        <v>-24.913769758921507</v>
      </c>
      <c r="AC65">
        <f t="shared" si="19"/>
        <v>-22.244437284751346</v>
      </c>
      <c r="AE65">
        <f t="shared" si="2"/>
        <v>0</v>
      </c>
      <c r="AF65">
        <f t="shared" si="26"/>
        <v>0</v>
      </c>
      <c r="AG65">
        <f t="shared" si="26"/>
        <v>-9.8900531955729178E-23</v>
      </c>
      <c r="AH65">
        <f t="shared" si="4"/>
        <v>-2.2442297396449893E-18</v>
      </c>
      <c r="AI65">
        <f t="shared" si="23"/>
        <v>-2.2443286401769452E-18</v>
      </c>
      <c r="AJ65">
        <f t="shared" si="6"/>
        <v>-2.6693324741701616</v>
      </c>
      <c r="AK65">
        <f t="shared" si="20"/>
        <v>-1.7439638831245057</v>
      </c>
      <c r="AL65">
        <f t="shared" si="24"/>
        <v>-4.4132963572946675</v>
      </c>
      <c r="AN65">
        <f t="shared" si="27"/>
        <v>0</v>
      </c>
      <c r="AO65">
        <f t="shared" si="27"/>
        <v>0</v>
      </c>
      <c r="AP65">
        <f t="shared" si="27"/>
        <v>-2.2468576774853096E-25</v>
      </c>
      <c r="AQ65">
        <f t="shared" si="27"/>
        <v>-5.0985214344644363E-21</v>
      </c>
      <c r="AR65">
        <f t="shared" si="27"/>
        <v>-5.098746120232185E-21</v>
      </c>
      <c r="AS65">
        <f t="shared" si="27"/>
        <v>-6.0642850394725814E-3</v>
      </c>
      <c r="AT65">
        <f t="shared" si="27"/>
        <v>-3.9619995591220862E-3</v>
      </c>
      <c r="AU65">
        <f t="shared" si="25"/>
        <v>-1.0026284598594669E-2</v>
      </c>
      <c r="AW65">
        <v>62</v>
      </c>
      <c r="AX65">
        <f>IF(Z65&gt;0, (R65*SUMPRODUCT(K65:$K$98, X65:$X$98)-K65*$AZ$3)/Z65, 0)</f>
        <v>-5.6229316579178305E+24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0.91465739899999998</v>
      </c>
      <c r="Q66" s="4">
        <f t="shared" si="22"/>
        <v>25</v>
      </c>
      <c r="R66">
        <f t="shared" si="0"/>
        <v>50000</v>
      </c>
      <c r="S66">
        <f t="shared" si="1"/>
        <v>-6.6635271784278994E+25</v>
      </c>
      <c r="U66">
        <f t="shared" si="12"/>
        <v>0.91465739899999998</v>
      </c>
      <c r="V66">
        <f t="shared" si="13"/>
        <v>0.01</v>
      </c>
      <c r="W66">
        <f t="shared" si="14"/>
        <v>3.9560212782291673E-24</v>
      </c>
      <c r="X66">
        <f t="shared" si="15"/>
        <v>3.6184041327337455E-24</v>
      </c>
      <c r="Y66">
        <f t="shared" si="16"/>
        <v>3.9560212782291675E-26</v>
      </c>
      <c r="Z66">
        <f t="shared" si="17"/>
        <v>2.9805693271313017E-25</v>
      </c>
      <c r="AB66">
        <f t="shared" si="18"/>
        <v>-22.244437284751346</v>
      </c>
      <c r="AC66">
        <f t="shared" si="19"/>
        <v>-19.861104718527987</v>
      </c>
      <c r="AE66">
        <f t="shared" si="2"/>
        <v>0</v>
      </c>
      <c r="AF66">
        <f t="shared" si="26"/>
        <v>0</v>
      </c>
      <c r="AG66">
        <f t="shared" si="26"/>
        <v>-7.4514233178282537E-24</v>
      </c>
      <c r="AH66">
        <f t="shared" si="4"/>
        <v>-1.8092020663668728E-19</v>
      </c>
      <c r="AI66">
        <f t="shared" si="23"/>
        <v>-1.8092765806000511E-19</v>
      </c>
      <c r="AJ66">
        <f t="shared" si="6"/>
        <v>-2.3833325662233591</v>
      </c>
      <c r="AK66">
        <f t="shared" si="20"/>
        <v>-1.5571106099325944</v>
      </c>
      <c r="AL66">
        <f t="shared" si="24"/>
        <v>-3.9404431761559535</v>
      </c>
      <c r="AN66">
        <f t="shared" si="27"/>
        <v>0</v>
      </c>
      <c r="AO66">
        <f t="shared" si="27"/>
        <v>0</v>
      </c>
      <c r="AP66">
        <f t="shared" si="27"/>
        <v>-1.5114651919514494E-26</v>
      </c>
      <c r="AQ66">
        <f t="shared" si="27"/>
        <v>-3.6698303557355246E-22</v>
      </c>
      <c r="AR66">
        <f t="shared" si="27"/>
        <v>-3.6699815022547196E-22</v>
      </c>
      <c r="AS66">
        <f t="shared" si="27"/>
        <v>-4.8344109051917904E-3</v>
      </c>
      <c r="AT66">
        <f t="shared" si="27"/>
        <v>-3.1584817913919692E-3</v>
      </c>
      <c r="AU66">
        <f t="shared" si="25"/>
        <v>-7.9928926965837591E-3</v>
      </c>
      <c r="AW66">
        <v>63</v>
      </c>
      <c r="AX66">
        <f>IF(Z66&gt;0, (R66*SUMPRODUCT(K66:$K$98, X66:$X$98)-K66*$AZ$3)/Z66, 0)</f>
        <v>-6.6635271784278994E+25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0.91953785700000001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-8.4436515617784323E+26</v>
      </c>
      <c r="U67">
        <f t="shared" si="12"/>
        <v>0.91953785700000001</v>
      </c>
      <c r="V67">
        <f t="shared" si="13"/>
        <v>0.01</v>
      </c>
      <c r="W67">
        <f t="shared" si="14"/>
        <v>2.9805693271313017E-25</v>
      </c>
      <c r="X67">
        <f t="shared" si="15"/>
        <v>2.7407463317102492E-25</v>
      </c>
      <c r="Y67">
        <f t="shared" si="16"/>
        <v>2.9805693271313019E-27</v>
      </c>
      <c r="Z67">
        <f t="shared" si="17"/>
        <v>2.1001730214973955E-26</v>
      </c>
      <c r="AB67">
        <f t="shared" si="18"/>
        <v>-19.861104718527987</v>
      </c>
      <c r="AC67">
        <f t="shared" si="19"/>
        <v>-17.733129212971413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-5.250432553743489E-25</v>
      </c>
      <c r="AH67">
        <f t="shared" ref="AH67:AH79" si="32">-X67*R67</f>
        <v>-1.3703731658551245E-20</v>
      </c>
      <c r="AI67">
        <f t="shared" si="23"/>
        <v>-1.3704256701806618E-20</v>
      </c>
      <c r="AJ67">
        <f t="shared" ref="AJ67:AJ79" si="33">AB67-AC67</f>
        <v>-2.1279755055565737</v>
      </c>
      <c r="AK67">
        <f t="shared" si="20"/>
        <v>-1.3902773302969591</v>
      </c>
      <c r="AL67">
        <f t="shared" si="24"/>
        <v>-3.5182528358535325</v>
      </c>
      <c r="AN67">
        <f t="shared" ref="AN67:AT79" si="34">AE67*$K67</f>
        <v>0</v>
      </c>
      <c r="AO67">
        <f t="shared" si="34"/>
        <v>0</v>
      </c>
      <c r="AP67">
        <f t="shared" si="34"/>
        <v>-9.5090246870362028E-28</v>
      </c>
      <c r="AQ67">
        <f t="shared" si="34"/>
        <v>-2.481874042030588E-23</v>
      </c>
      <c r="AR67">
        <f t="shared" si="34"/>
        <v>-2.4819691322774582E-23</v>
      </c>
      <c r="AS67">
        <f t="shared" si="34"/>
        <v>-3.8539627751847869E-3</v>
      </c>
      <c r="AT67">
        <f t="shared" si="34"/>
        <v>-2.5179223464540565E-3</v>
      </c>
      <c r="AU67">
        <f t="shared" si="25"/>
        <v>-6.371885121638843E-3</v>
      </c>
      <c r="AW67">
        <v>64</v>
      </c>
      <c r="AX67">
        <f>IF(Z67&gt;0, (R67*SUMPRODUCT(K67:$K$98, X67:$X$98)-K67*$AZ$3)/Z67, 0)</f>
        <v>-8.4436515617784323E+26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0.924425092</v>
      </c>
      <c r="Q68" s="4">
        <f t="shared" si="22"/>
        <v>25</v>
      </c>
      <c r="R68">
        <f t="shared" si="28"/>
        <v>50000</v>
      </c>
      <c r="S68">
        <f t="shared" si="29"/>
        <v>-1.1496736844420336E+28</v>
      </c>
      <c r="U68">
        <f t="shared" ref="U68:U79" si="38">M68</f>
        <v>0.924425092</v>
      </c>
      <c r="V68">
        <f t="shared" ref="V68:V79" si="39">$C$10</f>
        <v>0.01</v>
      </c>
      <c r="W68">
        <f t="shared" ref="W68:W79" si="40">Z67</f>
        <v>2.1001730214973955E-26</v>
      </c>
      <c r="X68">
        <f t="shared" ref="X68:X79" si="41">U68*W68</f>
        <v>1.9414526386136477E-26</v>
      </c>
      <c r="Y68">
        <f t="shared" ref="Y68:Y79" si="42">V68*W68</f>
        <v>2.1001730214973953E-28</v>
      </c>
      <c r="Z68">
        <f t="shared" ref="Z68:Z79" si="43">MAX(0, W68-X68-Y68)</f>
        <v>1.377186526687738E-27</v>
      </c>
      <c r="AB68">
        <f t="shared" ref="AB68:AB79" si="44">AC67</f>
        <v>-17.733129212971413</v>
      </c>
      <c r="AC68">
        <f t="shared" ref="AC68:AC79" si="45">S68*Z68</f>
        <v>-15.83315108301019</v>
      </c>
      <c r="AE68">
        <f t="shared" si="30"/>
        <v>0</v>
      </c>
      <c r="AF68">
        <f t="shared" si="31"/>
        <v>0</v>
      </c>
      <c r="AG68">
        <f t="shared" si="31"/>
        <v>-3.4429663167193451E-26</v>
      </c>
      <c r="AH68">
        <f t="shared" si="32"/>
        <v>-9.7072631930682385E-22</v>
      </c>
      <c r="AI68">
        <f t="shared" si="23"/>
        <v>-9.7076074896999102E-22</v>
      </c>
      <c r="AJ68">
        <f t="shared" si="33"/>
        <v>-1.8999781299612231</v>
      </c>
      <c r="AK68">
        <f t="shared" ref="AK68:AK79" si="46">G68*SUM(AB68:AB68, AE68:AF68)</f>
        <v>-1.2413190449079989</v>
      </c>
      <c r="AL68">
        <f t="shared" si="24"/>
        <v>-3.141297174869222</v>
      </c>
      <c r="AN68">
        <f t="shared" si="34"/>
        <v>0</v>
      </c>
      <c r="AO68">
        <f t="shared" si="34"/>
        <v>0</v>
      </c>
      <c r="AP68">
        <f t="shared" si="34"/>
        <v>-5.5674412412690012E-29</v>
      </c>
      <c r="AQ68">
        <f t="shared" si="34"/>
        <v>-1.5697108966328057E-24</v>
      </c>
      <c r="AR68">
        <f t="shared" si="34"/>
        <v>-1.5697665710452183E-24</v>
      </c>
      <c r="AS68">
        <f t="shared" si="34"/>
        <v>-3.0723555286868462E-3</v>
      </c>
      <c r="AT68">
        <f t="shared" si="34"/>
        <v>-2.0072722787420724E-3</v>
      </c>
      <c r="AU68">
        <f t="shared" si="25"/>
        <v>-5.0796278074289186E-3</v>
      </c>
      <c r="AW68">
        <v>65</v>
      </c>
      <c r="AX68">
        <f>IF(Z68&gt;0, (R68*SUMPRODUCT(K68:$K$98, X68:$X$98)-K68*$AZ$3)/Z68, 0)</f>
        <v>-1.1496736844420336E+28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8"/>
        <v>50000</v>
      </c>
      <c r="S69">
        <f t="shared" si="29"/>
        <v>-1.6908348573178049E+29</v>
      </c>
      <c r="U69">
        <f t="shared" si="38"/>
        <v>0.92929067899999995</v>
      </c>
      <c r="V69">
        <f t="shared" si="39"/>
        <v>0.01</v>
      </c>
      <c r="W69">
        <f t="shared" si="40"/>
        <v>1.377186526687738E-27</v>
      </c>
      <c r="X69">
        <f t="shared" si="41"/>
        <v>1.2798066024952997E-27</v>
      </c>
      <c r="Y69">
        <f t="shared" si="42"/>
        <v>1.3771865266877382E-29</v>
      </c>
      <c r="Z69">
        <f t="shared" si="43"/>
        <v>8.3608058925560983E-29</v>
      </c>
      <c r="AB69">
        <f t="shared" si="44"/>
        <v>-15.83315108301019</v>
      </c>
      <c r="AC69">
        <f t="shared" si="45"/>
        <v>-14.136742038401954</v>
      </c>
      <c r="AE69">
        <f t="shared" si="30"/>
        <v>0</v>
      </c>
      <c r="AF69">
        <f t="shared" si="31"/>
        <v>0</v>
      </c>
      <c r="AG69">
        <f t="shared" si="31"/>
        <v>-2.0902014731390245E-27</v>
      </c>
      <c r="AH69">
        <f t="shared" si="32"/>
        <v>-6.3990330124764983E-23</v>
      </c>
      <c r="AI69">
        <f t="shared" si="23"/>
        <v>-6.3992420326238118E-23</v>
      </c>
      <c r="AJ69">
        <f t="shared" si="33"/>
        <v>-1.6964090446082363</v>
      </c>
      <c r="AK69">
        <f t="shared" si="46"/>
        <v>-1.1083205758107133</v>
      </c>
      <c r="AL69">
        <f t="shared" si="24"/>
        <v>-2.8047296204189496</v>
      </c>
      <c r="AN69">
        <f t="shared" si="34"/>
        <v>0</v>
      </c>
      <c r="AO69">
        <f t="shared" si="34"/>
        <v>0</v>
      </c>
      <c r="AP69">
        <f t="shared" si="34"/>
        <v>-3.0178176559360562E-30</v>
      </c>
      <c r="AQ69">
        <f t="shared" si="34"/>
        <v>-9.2388772346276288E-26</v>
      </c>
      <c r="AR69">
        <f t="shared" si="34"/>
        <v>-9.2391790163932215E-26</v>
      </c>
      <c r="AS69">
        <f t="shared" si="34"/>
        <v>-2.4492630171291841E-3</v>
      </c>
      <c r="AT69">
        <f t="shared" si="34"/>
        <v>-1.6001851711910653E-3</v>
      </c>
      <c r="AU69">
        <f t="shared" si="25"/>
        <v>-4.0494481883202489E-3</v>
      </c>
      <c r="AW69">
        <v>66</v>
      </c>
      <c r="AX69">
        <f>IF(Z69&gt;0, (R69*SUMPRODUCT(K69:$K$98, X69:$X$98)-K69*$AZ$3)/Z69, 0)</f>
        <v>-1.6908348573178049E+29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8"/>
        <v>50000</v>
      </c>
      <c r="S70">
        <f t="shared" si="29"/>
        <v>-2.7418499837824276E+30</v>
      </c>
      <c r="U70">
        <f t="shared" si="38"/>
        <v>0.93493958499999996</v>
      </c>
      <c r="V70">
        <f t="shared" si="39"/>
        <v>0.01</v>
      </c>
      <c r="W70">
        <f t="shared" si="40"/>
        <v>8.3608058925560983E-29</v>
      </c>
      <c r="X70">
        <f t="shared" si="41"/>
        <v>7.8168483914519523E-29</v>
      </c>
      <c r="Y70">
        <f t="shared" si="42"/>
        <v>8.3608058925560984E-31</v>
      </c>
      <c r="Z70">
        <f t="shared" si="43"/>
        <v>4.6034944217858505E-30</v>
      </c>
      <c r="AB70">
        <f t="shared" si="44"/>
        <v>-14.136742038401954</v>
      </c>
      <c r="AC70">
        <f t="shared" si="45"/>
        <v>-12.622091105716029</v>
      </c>
      <c r="AE70">
        <f t="shared" si="30"/>
        <v>0</v>
      </c>
      <c r="AF70">
        <f t="shared" si="31"/>
        <v>0</v>
      </c>
      <c r="AG70">
        <f t="shared" si="31"/>
        <v>-1.1508736054464627E-28</v>
      </c>
      <c r="AH70">
        <f t="shared" si="32"/>
        <v>-3.9084241957259764E-24</v>
      </c>
      <c r="AI70">
        <f t="shared" si="23"/>
        <v>-3.9085392830865208E-24</v>
      </c>
      <c r="AJ70">
        <f t="shared" si="33"/>
        <v>-1.5146509326859245</v>
      </c>
      <c r="AK70">
        <f t="shared" si="46"/>
        <v>-0.98957194268813686</v>
      </c>
      <c r="AL70">
        <f t="shared" si="24"/>
        <v>-2.5042228753740616</v>
      </c>
      <c r="AN70">
        <f t="shared" si="34"/>
        <v>0</v>
      </c>
      <c r="AO70">
        <f t="shared" si="34"/>
        <v>0</v>
      </c>
      <c r="AP70">
        <f t="shared" si="34"/>
        <v>-1.483591897590775E-31</v>
      </c>
      <c r="AQ70">
        <f t="shared" si="34"/>
        <v>-5.038352119368802E-27</v>
      </c>
      <c r="AR70">
        <f t="shared" si="34"/>
        <v>-5.0385004785585608E-27</v>
      </c>
      <c r="AS70">
        <f t="shared" si="34"/>
        <v>-1.9525374817675246E-3</v>
      </c>
      <c r="AT70">
        <f t="shared" si="34"/>
        <v>-1.2756578214214488E-3</v>
      </c>
      <c r="AU70">
        <f t="shared" si="25"/>
        <v>-3.2281953031889736E-3</v>
      </c>
      <c r="AW70">
        <v>67</v>
      </c>
      <c r="AX70">
        <f>IF(Z70&gt;0, (R70*SUMPRODUCT(K70:$K$98, X70:$X$98)-K70*$AZ$3)/Z70, 0)</f>
        <v>-2.7418499837824276E+30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8"/>
        <v>50000</v>
      </c>
      <c r="S71">
        <f t="shared" si="29"/>
        <v>-4.9513991878614359E+31</v>
      </c>
      <c r="U71">
        <f t="shared" si="38"/>
        <v>0.94055780700000002</v>
      </c>
      <c r="V71">
        <f t="shared" si="39"/>
        <v>0.01</v>
      </c>
      <c r="W71">
        <f t="shared" si="40"/>
        <v>4.6034944217858505E-30</v>
      </c>
      <c r="X71">
        <f t="shared" si="41"/>
        <v>4.3298526178916328E-30</v>
      </c>
      <c r="Y71">
        <f t="shared" si="42"/>
        <v>4.6034944217858508E-32</v>
      </c>
      <c r="Z71">
        <f t="shared" si="43"/>
        <v>2.2760685967635922E-31</v>
      </c>
      <c r="AB71">
        <f t="shared" si="44"/>
        <v>-12.622091105716029</v>
      </c>
      <c r="AC71">
        <f t="shared" si="45"/>
        <v>-11.269724201532169</v>
      </c>
      <c r="AE71">
        <f t="shared" si="30"/>
        <v>0</v>
      </c>
      <c r="AF71">
        <f t="shared" si="31"/>
        <v>0</v>
      </c>
      <c r="AG71">
        <f t="shared" si="31"/>
        <v>-5.6901714919089806E-30</v>
      </c>
      <c r="AH71">
        <f t="shared" si="32"/>
        <v>-2.1649263089458164E-25</v>
      </c>
      <c r="AI71">
        <f t="shared" si="23"/>
        <v>-2.1649832106607355E-25</v>
      </c>
      <c r="AJ71">
        <f t="shared" si="33"/>
        <v>-1.3523669041838602</v>
      </c>
      <c r="AK71">
        <f t="shared" si="46"/>
        <v>-0.8835463774001221</v>
      </c>
      <c r="AL71">
        <f t="shared" si="24"/>
        <v>-2.2359132815839824</v>
      </c>
      <c r="AN71">
        <f t="shared" si="34"/>
        <v>0</v>
      </c>
      <c r="AO71">
        <f t="shared" si="34"/>
        <v>0</v>
      </c>
      <c r="AP71">
        <f t="shared" si="34"/>
        <v>-6.549289011957076E-33</v>
      </c>
      <c r="AQ71">
        <f t="shared" si="34"/>
        <v>-2.4917927530016926E-28</v>
      </c>
      <c r="AR71">
        <f t="shared" si="34"/>
        <v>-2.4918582458918121E-28</v>
      </c>
      <c r="AS71">
        <f t="shared" si="34"/>
        <v>-1.5565509261539566E-3</v>
      </c>
      <c r="AT71">
        <f t="shared" si="34"/>
        <v>-1.0169466050872517E-3</v>
      </c>
      <c r="AU71">
        <f t="shared" si="25"/>
        <v>-2.5734975312412083E-3</v>
      </c>
      <c r="AW71">
        <v>68</v>
      </c>
      <c r="AX71">
        <f>IF(Z71&gt;0, (R71*SUMPRODUCT(K71:$K$98, X71:$X$98)-K71*$AZ$3)/Z71, 0)</f>
        <v>-4.9513991878614359E+31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8"/>
        <v>50000</v>
      </c>
      <c r="S72">
        <f t="shared" si="29"/>
        <v>-1.0079180683329818E+33</v>
      </c>
      <c r="U72">
        <f t="shared" si="38"/>
        <v>0.946138378</v>
      </c>
      <c r="V72">
        <f t="shared" si="39"/>
        <v>0.01</v>
      </c>
      <c r="W72">
        <f t="shared" si="40"/>
        <v>2.2760685967635922E-31</v>
      </c>
      <c r="X72">
        <f t="shared" si="41"/>
        <v>2.1534758503586412E-31</v>
      </c>
      <c r="Y72">
        <f t="shared" si="42"/>
        <v>2.2760685967635921E-33</v>
      </c>
      <c r="Z72">
        <f t="shared" si="43"/>
        <v>9.9832060437315049E-33</v>
      </c>
      <c r="AB72">
        <f t="shared" si="44"/>
        <v>-11.269724201532169</v>
      </c>
      <c r="AC72">
        <f t="shared" si="45"/>
        <v>-10.062253751368008</v>
      </c>
      <c r="AE72">
        <f t="shared" si="30"/>
        <v>0</v>
      </c>
      <c r="AF72">
        <f t="shared" si="31"/>
        <v>0</v>
      </c>
      <c r="AG72">
        <f t="shared" si="31"/>
        <v>-2.4958015109328763E-31</v>
      </c>
      <c r="AH72">
        <f t="shared" si="32"/>
        <v>-1.0767379251793206E-26</v>
      </c>
      <c r="AI72">
        <f t="shared" si="23"/>
        <v>-1.0767628831944299E-26</v>
      </c>
      <c r="AJ72">
        <f t="shared" si="33"/>
        <v>-1.2074704501641609</v>
      </c>
      <c r="AK72">
        <f t="shared" si="46"/>
        <v>-0.78888069410725192</v>
      </c>
      <c r="AL72">
        <f t="shared" si="24"/>
        <v>-1.9963511442714128</v>
      </c>
      <c r="AN72">
        <f t="shared" si="34"/>
        <v>0</v>
      </c>
      <c r="AO72">
        <f t="shared" si="34"/>
        <v>0</v>
      </c>
      <c r="AP72">
        <f t="shared" si="34"/>
        <v>-2.5648432054572732E-34</v>
      </c>
      <c r="AQ72">
        <f t="shared" si="34"/>
        <v>-1.1065238719332662E-29</v>
      </c>
      <c r="AR72">
        <f t="shared" si="34"/>
        <v>-1.1065495203653207E-29</v>
      </c>
      <c r="AS72">
        <f t="shared" si="34"/>
        <v>-1.2408728684263045E-3</v>
      </c>
      <c r="AT72">
        <f t="shared" si="34"/>
        <v>-8.1070360737185243E-4</v>
      </c>
      <c r="AU72">
        <f t="shared" si="25"/>
        <v>-2.0515764757981568E-3</v>
      </c>
      <c r="AW72">
        <v>69</v>
      </c>
      <c r="AX72">
        <f>IF(Z72&gt;0, (R72*SUMPRODUCT(K72:$K$98, X72:$X$98)-K72*$AZ$3)/Z72, 0)</f>
        <v>-1.0079180683329818E+33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8"/>
        <v>50000</v>
      </c>
      <c r="S73">
        <f t="shared" si="29"/>
        <v>-2.34810485288065E+34</v>
      </c>
      <c r="U73">
        <f t="shared" si="38"/>
        <v>0.95167433300000004</v>
      </c>
      <c r="V73">
        <f t="shared" si="39"/>
        <v>0.01</v>
      </c>
      <c r="W73">
        <f t="shared" si="40"/>
        <v>9.9832060437315049E-33</v>
      </c>
      <c r="X73">
        <f t="shared" si="41"/>
        <v>9.5007609528697493E-33</v>
      </c>
      <c r="Y73">
        <f t="shared" si="42"/>
        <v>9.9832060437315045E-35</v>
      </c>
      <c r="Z73">
        <f t="shared" si="43"/>
        <v>3.8261303042444051E-34</v>
      </c>
      <c r="AB73">
        <f t="shared" si="44"/>
        <v>-10.062253751368008</v>
      </c>
      <c r="AC73">
        <f t="shared" si="45"/>
        <v>-8.9841551351500062</v>
      </c>
      <c r="AE73">
        <f t="shared" si="30"/>
        <v>0</v>
      </c>
      <c r="AF73">
        <f t="shared" si="31"/>
        <v>0</v>
      </c>
      <c r="AG73">
        <f t="shared" si="31"/>
        <v>-9.5653257606110131E-33</v>
      </c>
      <c r="AH73">
        <f t="shared" si="32"/>
        <v>-4.7503804764348744E-28</v>
      </c>
      <c r="AI73">
        <f t="shared" si="23"/>
        <v>-4.7504761296924804E-28</v>
      </c>
      <c r="AJ73">
        <f t="shared" si="33"/>
        <v>-1.0780986162180017</v>
      </c>
      <c r="AK73">
        <f t="shared" si="46"/>
        <v>-0.70435776259576066</v>
      </c>
      <c r="AL73">
        <f t="shared" si="24"/>
        <v>-1.7824563788137624</v>
      </c>
      <c r="AN73">
        <f t="shared" si="34"/>
        <v>0</v>
      </c>
      <c r="AO73">
        <f t="shared" si="34"/>
        <v>0</v>
      </c>
      <c r="AP73">
        <f t="shared" si="34"/>
        <v>-8.7767255892471331E-36</v>
      </c>
      <c r="AQ73">
        <f t="shared" si="34"/>
        <v>-4.3587418692913075E-31</v>
      </c>
      <c r="AR73">
        <f t="shared" si="34"/>
        <v>-4.3588296365471999E-31</v>
      </c>
      <c r="AS73">
        <f t="shared" si="34"/>
        <v>-9.8921625352862367E-4</v>
      </c>
      <c r="AT73">
        <f t="shared" si="34"/>
        <v>-6.4628795230536711E-4</v>
      </c>
      <c r="AU73">
        <f t="shared" si="25"/>
        <v>-1.6355042058339908E-3</v>
      </c>
      <c r="AW73">
        <v>70</v>
      </c>
      <c r="AX73">
        <f>IF(Z73&gt;0, (R73*SUMPRODUCT(K73:$K$98, X73:$X$98)-K73*$AZ$3)/Z73, 0)</f>
        <v>-2.34810485288065E+34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8"/>
        <v>50000</v>
      </c>
      <c r="S74">
        <f t="shared" si="29"/>
        <v>-6.3838357146387228E+35</v>
      </c>
      <c r="U74">
        <f t="shared" si="38"/>
        <v>0.95715889499999995</v>
      </c>
      <c r="V74">
        <f t="shared" si="39"/>
        <v>0.01</v>
      </c>
      <c r="W74">
        <f t="shared" si="40"/>
        <v>3.8261303042444051E-34</v>
      </c>
      <c r="X74">
        <f t="shared" si="41"/>
        <v>3.6622146541365882E-34</v>
      </c>
      <c r="Y74">
        <f t="shared" si="42"/>
        <v>3.8261303042444052E-36</v>
      </c>
      <c r="Z74">
        <f t="shared" si="43"/>
        <v>1.256543470653728E-35</v>
      </c>
      <c r="AB74">
        <f t="shared" si="44"/>
        <v>-8.9841551351500062</v>
      </c>
      <c r="AC74">
        <f t="shared" si="45"/>
        <v>-8.0215670849553629</v>
      </c>
      <c r="AE74">
        <f t="shared" si="30"/>
        <v>0</v>
      </c>
      <c r="AF74">
        <f t="shared" si="31"/>
        <v>0</v>
      </c>
      <c r="AG74">
        <f t="shared" si="31"/>
        <v>-3.1413586766343203E-34</v>
      </c>
      <c r="AH74">
        <f t="shared" si="32"/>
        <v>-1.831107327068294E-29</v>
      </c>
      <c r="AI74">
        <f t="shared" si="23"/>
        <v>-1.8311387406550604E-29</v>
      </c>
      <c r="AJ74">
        <f t="shared" si="33"/>
        <v>-0.96258805019464333</v>
      </c>
      <c r="AK74">
        <f t="shared" si="46"/>
        <v>-0.6288908594605005</v>
      </c>
      <c r="AL74">
        <f t="shared" si="24"/>
        <v>-1.5914789096551438</v>
      </c>
      <c r="AN74">
        <f t="shared" si="34"/>
        <v>0</v>
      </c>
      <c r="AO74">
        <f t="shared" si="34"/>
        <v>0</v>
      </c>
      <c r="AP74">
        <f t="shared" si="34"/>
        <v>-2.5735479163629709E-37</v>
      </c>
      <c r="AQ74">
        <f t="shared" si="34"/>
        <v>-1.5001287440575013E-32</v>
      </c>
      <c r="AR74">
        <f t="shared" si="34"/>
        <v>-1.500154479536665E-32</v>
      </c>
      <c r="AS74">
        <f t="shared" si="34"/>
        <v>-7.8859714088697595E-4</v>
      </c>
      <c r="AT74">
        <f t="shared" si="34"/>
        <v>-5.1521679871282438E-4</v>
      </c>
      <c r="AU74">
        <f t="shared" si="25"/>
        <v>-1.3038139395998003E-3</v>
      </c>
      <c r="AW74">
        <v>71</v>
      </c>
      <c r="AX74">
        <f>IF(Z74&gt;0, (R74*SUMPRODUCT(K74:$K$98, X74:$X$98)-K74*$AZ$3)/Z74, 0)</f>
        <v>-6.3838357146387228E+35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8"/>
        <v>50000</v>
      </c>
      <c r="S75">
        <f t="shared" si="29"/>
        <v>-2.0814231767255943E+37</v>
      </c>
      <c r="U75">
        <f t="shared" si="38"/>
        <v>0.96261559600000002</v>
      </c>
      <c r="V75">
        <f t="shared" si="39"/>
        <v>0.01</v>
      </c>
      <c r="W75">
        <f t="shared" si="40"/>
        <v>1.256543470653728E-35</v>
      </c>
      <c r="X75">
        <f t="shared" si="41"/>
        <v>1.2095683419032469E-35</v>
      </c>
      <c r="Y75">
        <f t="shared" si="42"/>
        <v>1.2565434706537281E-37</v>
      </c>
      <c r="Z75">
        <f t="shared" si="43"/>
        <v>3.440969404394389E-37</v>
      </c>
      <c r="AB75">
        <f t="shared" si="44"/>
        <v>-8.0215670849553629</v>
      </c>
      <c r="AC75">
        <f t="shared" si="45"/>
        <v>-7.1621134687101451</v>
      </c>
      <c r="AE75">
        <f t="shared" si="30"/>
        <v>0</v>
      </c>
      <c r="AF75">
        <f t="shared" si="31"/>
        <v>0</v>
      </c>
      <c r="AG75">
        <f t="shared" si="31"/>
        <v>-8.6024235109859726E-36</v>
      </c>
      <c r="AH75">
        <f t="shared" si="32"/>
        <v>-6.0478417095162345E-31</v>
      </c>
      <c r="AI75">
        <f t="shared" si="23"/>
        <v>-6.0479277337513445E-31</v>
      </c>
      <c r="AJ75">
        <f t="shared" si="33"/>
        <v>-0.85945361624521777</v>
      </c>
      <c r="AK75">
        <f t="shared" si="46"/>
        <v>-0.5615096959468755</v>
      </c>
      <c r="AL75">
        <f t="shared" si="24"/>
        <v>-1.4209633121920933</v>
      </c>
      <c r="AN75">
        <f t="shared" si="34"/>
        <v>0</v>
      </c>
      <c r="AO75">
        <f t="shared" si="34"/>
        <v>0</v>
      </c>
      <c r="AP75">
        <f t="shared" si="34"/>
        <v>-6.2924174870573142E-39</v>
      </c>
      <c r="AQ75">
        <f t="shared" si="34"/>
        <v>-4.4238167166862485E-34</v>
      </c>
      <c r="AR75">
        <f t="shared" si="34"/>
        <v>-4.4238796408611192E-34</v>
      </c>
      <c r="AS75">
        <f t="shared" si="34"/>
        <v>-6.2866481256933693E-4</v>
      </c>
      <c r="AT75">
        <f t="shared" si="34"/>
        <v>-4.1072767754530008E-4</v>
      </c>
      <c r="AU75">
        <f t="shared" si="25"/>
        <v>-1.0393924901146371E-3</v>
      </c>
      <c r="AW75">
        <v>72</v>
      </c>
      <c r="AX75">
        <f>IF(Z75&gt;0, (R75*SUMPRODUCT(K75:$K$98, X75:$X$98)-K75*$AZ$3)/Z75, 0)</f>
        <v>-2.0814231767255943E+37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8"/>
        <v>50000</v>
      </c>
      <c r="S76">
        <f t="shared" si="29"/>
        <v>-8.4751126585622082E+38</v>
      </c>
      <c r="U76">
        <f t="shared" si="38"/>
        <v>0.96807210799999999</v>
      </c>
      <c r="V76">
        <f t="shared" si="39"/>
        <v>0.01</v>
      </c>
      <c r="W76">
        <f t="shared" si="40"/>
        <v>3.440969404394389E-37</v>
      </c>
      <c r="X76">
        <f t="shared" si="41"/>
        <v>3.3311065048755805E-37</v>
      </c>
      <c r="Y76">
        <f t="shared" si="42"/>
        <v>3.4409694043943893E-39</v>
      </c>
      <c r="Z76">
        <f t="shared" si="43"/>
        <v>7.5453205474864579E-39</v>
      </c>
      <c r="AB76">
        <f t="shared" si="44"/>
        <v>-7.1621134687101451</v>
      </c>
      <c r="AC76">
        <f t="shared" si="45"/>
        <v>-6.3947441684912008</v>
      </c>
      <c r="AE76">
        <f t="shared" si="30"/>
        <v>0</v>
      </c>
      <c r="AF76">
        <f t="shared" si="31"/>
        <v>0</v>
      </c>
      <c r="AG76">
        <f t="shared" si="31"/>
        <v>-1.8863301368716146E-37</v>
      </c>
      <c r="AH76">
        <f t="shared" si="32"/>
        <v>-1.6655532524377903E-32</v>
      </c>
      <c r="AI76">
        <f t="shared" si="23"/>
        <v>-1.6655721157391591E-32</v>
      </c>
      <c r="AJ76">
        <f t="shared" si="33"/>
        <v>-0.76736930021894434</v>
      </c>
      <c r="AK76">
        <f t="shared" si="46"/>
        <v>-0.50134794280971018</v>
      </c>
      <c r="AL76">
        <f t="shared" si="24"/>
        <v>-1.2687172430286546</v>
      </c>
      <c r="AN76">
        <f t="shared" si="34"/>
        <v>0</v>
      </c>
      <c r="AO76">
        <f t="shared" si="34"/>
        <v>0</v>
      </c>
      <c r="AP76">
        <f t="shared" si="34"/>
        <v>-1.2319593845991459E-40</v>
      </c>
      <c r="AQ76">
        <f t="shared" si="34"/>
        <v>-1.0877703323413637E-35</v>
      </c>
      <c r="AR76">
        <f t="shared" si="34"/>
        <v>-1.0877826519352096E-35</v>
      </c>
      <c r="AS76">
        <f t="shared" si="34"/>
        <v>-5.0116773961203509E-4</v>
      </c>
      <c r="AT76">
        <f t="shared" si="34"/>
        <v>-3.2742958987986285E-4</v>
      </c>
      <c r="AU76">
        <f t="shared" si="25"/>
        <v>-8.285973294918981E-4</v>
      </c>
      <c r="AW76">
        <v>73</v>
      </c>
      <c r="AX76">
        <f>IF(Z76&gt;0, (R76*SUMPRODUCT(K76:$K$98, X76:$X$98)-K76*$AZ$3)/Z76, 0)</f>
        <v>-8.4751126585622082E+38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8"/>
        <v>50000</v>
      </c>
      <c r="S77">
        <f t="shared" si="29"/>
        <v>-4.5941212591829236E+40</v>
      </c>
      <c r="U77">
        <f t="shared" si="38"/>
        <v>0.97352880900000005</v>
      </c>
      <c r="V77">
        <f t="shared" si="39"/>
        <v>0.01</v>
      </c>
      <c r="W77">
        <f t="shared" si="40"/>
        <v>7.5453205474864579E-39</v>
      </c>
      <c r="X77">
        <f t="shared" si="41"/>
        <v>7.3455869261177192E-39</v>
      </c>
      <c r="Y77">
        <f t="shared" si="42"/>
        <v>7.545320547486458E-41</v>
      </c>
      <c r="Z77">
        <f t="shared" si="43"/>
        <v>1.2428041589387421E-40</v>
      </c>
      <c r="AB77">
        <f t="shared" si="44"/>
        <v>-6.3947441684912008</v>
      </c>
      <c r="AC77">
        <f t="shared" si="45"/>
        <v>-5.7095930075814287</v>
      </c>
      <c r="AE77">
        <f t="shared" si="30"/>
        <v>0</v>
      </c>
      <c r="AF77">
        <f t="shared" si="31"/>
        <v>0</v>
      </c>
      <c r="AG77">
        <f t="shared" si="31"/>
        <v>-3.1070103973468551E-39</v>
      </c>
      <c r="AH77">
        <f t="shared" si="32"/>
        <v>-3.6727934630588597E-34</v>
      </c>
      <c r="AI77">
        <f t="shared" si="23"/>
        <v>-3.6728245331628333E-34</v>
      </c>
      <c r="AJ77">
        <f t="shared" si="33"/>
        <v>-0.68515116090977202</v>
      </c>
      <c r="AK77">
        <f t="shared" si="46"/>
        <v>-0.44763209179438407</v>
      </c>
      <c r="AL77">
        <f t="shared" si="24"/>
        <v>-1.1327832527041561</v>
      </c>
      <c r="AN77">
        <f t="shared" si="34"/>
        <v>0</v>
      </c>
      <c r="AO77">
        <f t="shared" si="34"/>
        <v>0</v>
      </c>
      <c r="AP77">
        <f t="shared" si="34"/>
        <v>-1.8117712792834837E-42</v>
      </c>
      <c r="AQ77">
        <f t="shared" si="34"/>
        <v>-2.1416927721878201E-37</v>
      </c>
      <c r="AR77">
        <f t="shared" si="34"/>
        <v>-2.1417108899006131E-37</v>
      </c>
      <c r="AS77">
        <f t="shared" si="34"/>
        <v>-3.9952785364479856E-4</v>
      </c>
      <c r="AT77">
        <f t="shared" si="34"/>
        <v>-2.6102486438126822E-4</v>
      </c>
      <c r="AU77">
        <f t="shared" si="25"/>
        <v>-6.6055271802606679E-4</v>
      </c>
      <c r="AW77">
        <v>74</v>
      </c>
      <c r="AX77">
        <f>IF(Z77&gt;0, (R77*SUMPRODUCT(K77:$K$98, X77:$X$98)-K77*$AZ$3)/Z77, 0)</f>
        <v>-4.5941212591829236E+40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8"/>
        <v>50000</v>
      </c>
      <c r="S78">
        <f t="shared" si="29"/>
        <v>-3.7240885497235882E+42</v>
      </c>
      <c r="U78">
        <f t="shared" si="38"/>
        <v>0.97898550900000003</v>
      </c>
      <c r="V78">
        <f t="shared" si="39"/>
        <v>0.01</v>
      </c>
      <c r="W78">
        <f t="shared" si="40"/>
        <v>1.2428041589387421E-40</v>
      </c>
      <c r="X78">
        <f t="shared" si="41"/>
        <v>1.2166872621259615E-40</v>
      </c>
      <c r="Y78">
        <f t="shared" si="42"/>
        <v>1.2428041589387422E-42</v>
      </c>
      <c r="Z78">
        <f t="shared" si="43"/>
        <v>1.3688855223393258E-42</v>
      </c>
      <c r="AB78">
        <f t="shared" si="44"/>
        <v>-5.7095930075814287</v>
      </c>
      <c r="AC78">
        <f t="shared" si="45"/>
        <v>-5.0978508996262759</v>
      </c>
      <c r="AE78">
        <f t="shared" si="30"/>
        <v>0</v>
      </c>
      <c r="AF78">
        <f t="shared" si="31"/>
        <v>0</v>
      </c>
      <c r="AG78">
        <f t="shared" si="31"/>
        <v>-3.4222138058483147E-41</v>
      </c>
      <c r="AH78">
        <f t="shared" si="32"/>
        <v>-6.0834363106298071E-36</v>
      </c>
      <c r="AI78">
        <f t="shared" si="23"/>
        <v>-6.0834705327678651E-36</v>
      </c>
      <c r="AJ78">
        <f t="shared" si="33"/>
        <v>-0.61174210795515283</v>
      </c>
      <c r="AK78">
        <f t="shared" si="46"/>
        <v>-0.39967151053070005</v>
      </c>
      <c r="AL78">
        <f t="shared" si="24"/>
        <v>-1.0114136184858529</v>
      </c>
      <c r="AN78">
        <f t="shared" si="34"/>
        <v>0</v>
      </c>
      <c r="AO78">
        <f t="shared" si="34"/>
        <v>0</v>
      </c>
      <c r="AP78">
        <f t="shared" si="34"/>
        <v>-1.7817623615827048E-44</v>
      </c>
      <c r="AQ78">
        <f t="shared" si="34"/>
        <v>-3.1673175500730762E-39</v>
      </c>
      <c r="AR78">
        <f t="shared" si="34"/>
        <v>-3.167335367696692E-39</v>
      </c>
      <c r="AS78">
        <f t="shared" si="34"/>
        <v>-3.1850115883673316E-4</v>
      </c>
      <c r="AT78">
        <f t="shared" si="34"/>
        <v>-2.0808742377333243E-4</v>
      </c>
      <c r="AU78">
        <f t="shared" si="25"/>
        <v>-5.2658858261006559E-4</v>
      </c>
      <c r="AW78">
        <v>75</v>
      </c>
      <c r="AX78">
        <f>IF(Z78&gt;0, (R78*SUMPRODUCT(K78:$K$98, X78:$X$98)-K78*$AZ$3)/Z78, 0)</f>
        <v>-3.7240885497235882E+42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1.3688855223393258E-42</v>
      </c>
      <c r="X79">
        <f t="shared" si="41"/>
        <v>1.3688855223393258E-42</v>
      </c>
      <c r="Y79">
        <f t="shared" si="42"/>
        <v>1.368885522339326E-44</v>
      </c>
      <c r="Z79">
        <f t="shared" si="43"/>
        <v>0</v>
      </c>
      <c r="AB79">
        <f t="shared" si="44"/>
        <v>-5.0978508996262759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-6.8444276116966291E-38</v>
      </c>
      <c r="AI79">
        <f t="shared" si="23"/>
        <v>-6.8444276116966291E-38</v>
      </c>
      <c r="AJ79">
        <f t="shared" si="33"/>
        <v>-5.0978508996262759</v>
      </c>
      <c r="AK79">
        <f t="shared" si="46"/>
        <v>-0.35684956297383935</v>
      </c>
      <c r="AL79">
        <f t="shared" si="24"/>
        <v>-5.4547004626001154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-3.1817185028262583E-41</v>
      </c>
      <c r="AR79">
        <f t="shared" si="34"/>
        <v>-3.1817185028262583E-41</v>
      </c>
      <c r="AS79">
        <f t="shared" si="34"/>
        <v>-2.3698002889637891E-3</v>
      </c>
      <c r="AT79">
        <f t="shared" si="34"/>
        <v>-1.6588602022746526E-4</v>
      </c>
      <c r="AU79">
        <f t="shared" si="25"/>
        <v>-2.5356863091912547E-3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17666.265227735679</v>
      </c>
      <c r="AO81" s="8">
        <f t="shared" ref="AO81:AU81" si="49">SUM(AO3:AO79)</f>
        <v>-1766.626522773568</v>
      </c>
      <c r="AP81" s="8">
        <f t="shared" si="49"/>
        <v>-409.58717030250142</v>
      </c>
      <c r="AQ81" s="8">
        <f t="shared" si="49"/>
        <v>-9791.3931201018313</v>
      </c>
      <c r="AR81" s="8">
        <f t="shared" si="49"/>
        <v>5698.6584145577781</v>
      </c>
      <c r="AS81" s="8">
        <f t="shared" si="49"/>
        <v>-1499.1802329952679</v>
      </c>
      <c r="AT81" s="8">
        <f t="shared" si="49"/>
        <v>343.27573414094184</v>
      </c>
      <c r="AU81" s="8">
        <f t="shared" si="49"/>
        <v>4542.7539157034453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A6170-BC9F-4391-9D81-879FADB0F6C8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30871.247972360125</v>
      </c>
      <c r="K3">
        <v>1</v>
      </c>
      <c r="L3" s="2">
        <v>0</v>
      </c>
      <c r="O3">
        <f>$C$3</f>
        <v>30871.247972360125</v>
      </c>
      <c r="P3" s="2">
        <f>O3*C5</f>
        <v>3087.1247972360125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30871.247972360125</v>
      </c>
      <c r="AF3">
        <f t="shared" ref="AF3:AG34" si="3">-$Z3*P3</f>
        <v>-3087.1247972360125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27584.123175124114</v>
      </c>
      <c r="AJ3">
        <f t="shared" ref="AJ3:AJ66" si="6">AB3-AC3</f>
        <v>0</v>
      </c>
      <c r="AL3">
        <f t="shared" ref="AL3:AL23" si="7">SUM(AI3:AK3)</f>
        <v>27584.123175124114</v>
      </c>
      <c r="AN3">
        <f t="shared" ref="AN3:AU34" si="8">AE3*$K3</f>
        <v>30871.247972360125</v>
      </c>
      <c r="AO3">
        <f t="shared" si="8"/>
        <v>-3087.1247972360125</v>
      </c>
      <c r="AP3">
        <f t="shared" si="8"/>
        <v>-200</v>
      </c>
      <c r="AQ3">
        <f t="shared" si="8"/>
        <v>0</v>
      </c>
      <c r="AR3">
        <f t="shared" si="8"/>
        <v>27584.123175124114</v>
      </c>
      <c r="AS3">
        <f t="shared" si="8"/>
        <v>0</v>
      </c>
      <c r="AT3">
        <f t="shared" si="8"/>
        <v>0</v>
      </c>
      <c r="AU3">
        <f t="shared" si="8"/>
        <v>27584.123175124114</v>
      </c>
      <c r="AW3">
        <v>0</v>
      </c>
      <c r="AX3">
        <f>IF(Z3&gt;0, (R3*SUMPRODUCT(K3:$K$98, X3:$X$98)-K3*$AZ$3)/Z3, 0)</f>
        <v>0</v>
      </c>
      <c r="AZ3">
        <f>C6*ABS(SUMPRODUCT(X4:X69, K4:K69))/1</f>
        <v>19435.440450721395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50000</v>
      </c>
      <c r="S4">
        <f t="shared" si="1"/>
        <v>1343.4066009117739</v>
      </c>
      <c r="U4">
        <f t="shared" ref="U4:U67" si="12">M4</f>
        <v>1.9576E-2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1.9576E-2</v>
      </c>
      <c r="Y4">
        <f t="shared" ref="Y4:Y67" si="16">V4*W4</f>
        <v>0.01</v>
      </c>
      <c r="Z4">
        <f t="shared" ref="Z4:Z67" si="17">MAX(0, W4-X4-Y4)</f>
        <v>0.97042399999999995</v>
      </c>
      <c r="AB4">
        <f t="shared" ref="AB4:AB67" si="18">AC3</f>
        <v>0</v>
      </c>
      <c r="AC4">
        <f>S4*Z4</f>
        <v>1303.6740072832072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-978.8</v>
      </c>
      <c r="AI4">
        <f t="shared" si="5"/>
        <v>-978.8</v>
      </c>
      <c r="AJ4">
        <f t="shared" si="6"/>
        <v>-1303.6740072832072</v>
      </c>
      <c r="AK4">
        <f t="shared" ref="AK4:AK67" si="19">G4*SUM(AB4:AB4, AE4:AF4)</f>
        <v>0</v>
      </c>
      <c r="AL4">
        <f t="shared" si="7"/>
        <v>-2282.4740072832074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-913.14488291818259</v>
      </c>
      <c r="AR4">
        <f t="shared" si="8"/>
        <v>-913.14488291818259</v>
      </c>
      <c r="AS4">
        <f t="shared" si="8"/>
        <v>-1216.2272668002679</v>
      </c>
      <c r="AT4">
        <f t="shared" si="8"/>
        <v>0</v>
      </c>
      <c r="AU4">
        <f t="shared" si="8"/>
        <v>-2129.3721497184506</v>
      </c>
      <c r="AW4">
        <v>1</v>
      </c>
      <c r="AX4">
        <f>IF(Z4&gt;0, (R4*SUMPRODUCT(K4:$K$98, X4:$X$98)-K4*$AZ$3)/Z4, 0)</f>
        <v>1343.4066009117739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50000</v>
      </c>
      <c r="S5">
        <f t="shared" si="1"/>
        <v>2028.4011668445378</v>
      </c>
      <c r="U5">
        <f t="shared" si="12"/>
        <v>2.3283000000000002E-2</v>
      </c>
      <c r="V5">
        <f t="shared" si="13"/>
        <v>0.01</v>
      </c>
      <c r="W5">
        <f t="shared" si="14"/>
        <v>0.97042399999999995</v>
      </c>
      <c r="X5">
        <f t="shared" si="15"/>
        <v>2.2594381992E-2</v>
      </c>
      <c r="Y5">
        <f t="shared" si="16"/>
        <v>9.7042399999999994E-3</v>
      </c>
      <c r="Z5">
        <f t="shared" si="17"/>
        <v>0.93812537800799989</v>
      </c>
      <c r="AB5">
        <f t="shared" si="18"/>
        <v>1303.6740072832072</v>
      </c>
      <c r="AC5">
        <f>S5*Z5</f>
        <v>1902.8946113979</v>
      </c>
      <c r="AE5">
        <f t="shared" si="2"/>
        <v>0</v>
      </c>
      <c r="AF5">
        <f t="shared" si="3"/>
        <v>0</v>
      </c>
      <c r="AG5">
        <f t="shared" si="3"/>
        <v>-23.453134450199997</v>
      </c>
      <c r="AH5">
        <f t="shared" si="4"/>
        <v>-1129.7190995999999</v>
      </c>
      <c r="AI5">
        <f t="shared" si="5"/>
        <v>-1153.1722340501999</v>
      </c>
      <c r="AJ5">
        <f t="shared" si="6"/>
        <v>-599.22060411469283</v>
      </c>
      <c r="AK5">
        <f t="shared" si="19"/>
        <v>53.450634298611497</v>
      </c>
      <c r="AL5">
        <f t="shared" si="7"/>
        <v>-1698.9422038662813</v>
      </c>
      <c r="AN5">
        <f t="shared" si="8"/>
        <v>0</v>
      </c>
      <c r="AO5">
        <f t="shared" si="8"/>
        <v>0</v>
      </c>
      <c r="AP5">
        <f t="shared" si="8"/>
        <v>-20.054963307913535</v>
      </c>
      <c r="AQ5">
        <f t="shared" si="8"/>
        <v>-966.03185978554404</v>
      </c>
      <c r="AR5">
        <f t="shared" si="8"/>
        <v>-986.08682309345761</v>
      </c>
      <c r="AS5">
        <f t="shared" si="8"/>
        <v>-512.39834293294086</v>
      </c>
      <c r="AT5">
        <f t="shared" si="8"/>
        <v>45.706065938415207</v>
      </c>
      <c r="AU5">
        <f t="shared" si="8"/>
        <v>-1452.7791000879834</v>
      </c>
      <c r="AW5">
        <v>2</v>
      </c>
      <c r="AX5">
        <f>IF(Z5&gt;0, (R5*SUMPRODUCT(K5:$K$98, X5:$X$98)-K5*$AZ$3)/Z5, 0)</f>
        <v>2028.4011668445378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50000</v>
      </c>
      <c r="S6">
        <f t="shared" si="1"/>
        <v>2838.0837898897657</v>
      </c>
      <c r="U6">
        <f t="shared" si="12"/>
        <v>2.7149E-2</v>
      </c>
      <c r="V6">
        <f t="shared" si="13"/>
        <v>0.01</v>
      </c>
      <c r="W6">
        <f t="shared" si="14"/>
        <v>0.93812537800799989</v>
      </c>
      <c r="X6">
        <f t="shared" si="15"/>
        <v>2.546916588753919E-2</v>
      </c>
      <c r="Y6">
        <f t="shared" si="16"/>
        <v>9.3812537800799997E-3</v>
      </c>
      <c r="Z6">
        <f t="shared" si="17"/>
        <v>0.90327495834038063</v>
      </c>
      <c r="AB6">
        <f t="shared" si="18"/>
        <v>1902.8946113979</v>
      </c>
      <c r="AC6">
        <f t="shared" ref="AC6:AC69" si="22">S6*Z6</f>
        <v>2563.5700170791879</v>
      </c>
      <c r="AE6">
        <f t="shared" si="2"/>
        <v>0</v>
      </c>
      <c r="AF6">
        <f t="shared" si="3"/>
        <v>0</v>
      </c>
      <c r="AG6">
        <f t="shared" si="3"/>
        <v>-22.581873958509515</v>
      </c>
      <c r="AH6">
        <f t="shared" si="4"/>
        <v>-1273.4582943769594</v>
      </c>
      <c r="AI6">
        <f t="shared" si="5"/>
        <v>-1296.0401683354689</v>
      </c>
      <c r="AJ6">
        <f t="shared" si="6"/>
        <v>-660.67540568128788</v>
      </c>
      <c r="AK6">
        <f t="shared" si="19"/>
        <v>111.31933476677716</v>
      </c>
      <c r="AL6">
        <f t="shared" si="7"/>
        <v>-1845.3962392499798</v>
      </c>
      <c r="AN6">
        <f t="shared" si="8"/>
        <v>0</v>
      </c>
      <c r="AO6">
        <f t="shared" si="8"/>
        <v>0</v>
      </c>
      <c r="AP6">
        <f t="shared" si="8"/>
        <v>-17.41988405592048</v>
      </c>
      <c r="AQ6">
        <f t="shared" si="8"/>
        <v>-982.35850039971956</v>
      </c>
      <c r="AR6">
        <f t="shared" si="8"/>
        <v>-999.77838445563998</v>
      </c>
      <c r="AS6">
        <f t="shared" si="8"/>
        <v>-509.65163416959797</v>
      </c>
      <c r="AT6">
        <f t="shared" si="8"/>
        <v>85.872851313507553</v>
      </c>
      <c r="AU6">
        <f t="shared" si="8"/>
        <v>-1423.5571673117306</v>
      </c>
      <c r="AW6">
        <v>3</v>
      </c>
      <c r="AX6">
        <f>IF(Z6&gt;0, (R6*SUMPRODUCT(K6:$K$98, X6:$X$98)-K6*$AZ$3)/Z6, 0)</f>
        <v>2838.0837898897657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50000</v>
      </c>
      <c r="S7">
        <f t="shared" si="1"/>
        <v>3386.9315626777948</v>
      </c>
      <c r="U7">
        <f t="shared" si="12"/>
        <v>3.1286000000000001E-2</v>
      </c>
      <c r="V7">
        <f t="shared" si="13"/>
        <v>0.01</v>
      </c>
      <c r="W7">
        <f t="shared" si="14"/>
        <v>0.90327495834038063</v>
      </c>
      <c r="X7">
        <f t="shared" si="15"/>
        <v>2.8259860346637151E-2</v>
      </c>
      <c r="Y7">
        <f t="shared" si="16"/>
        <v>9.0327495834038058E-3</v>
      </c>
      <c r="Z7">
        <f t="shared" si="17"/>
        <v>0.86598234841033961</v>
      </c>
      <c r="AB7">
        <f t="shared" si="18"/>
        <v>2563.5700170791879</v>
      </c>
      <c r="AC7">
        <f t="shared" si="22"/>
        <v>2933.022948552818</v>
      </c>
      <c r="AE7">
        <f t="shared" si="2"/>
        <v>0</v>
      </c>
      <c r="AF7">
        <f t="shared" si="3"/>
        <v>0</v>
      </c>
      <c r="AG7">
        <f t="shared" si="3"/>
        <v>-21.649558710258489</v>
      </c>
      <c r="AH7">
        <f t="shared" si="4"/>
        <v>-1412.9930173318576</v>
      </c>
      <c r="AI7">
        <f t="shared" si="5"/>
        <v>-1434.6425760421162</v>
      </c>
      <c r="AJ7">
        <f t="shared" si="6"/>
        <v>-369.45293147363009</v>
      </c>
      <c r="AK7">
        <f t="shared" si="19"/>
        <v>125.87128783858812</v>
      </c>
      <c r="AL7">
        <f t="shared" si="7"/>
        <v>-1678.2242196771581</v>
      </c>
      <c r="AN7">
        <f t="shared" si="8"/>
        <v>0</v>
      </c>
      <c r="AO7">
        <f t="shared" si="8"/>
        <v>0</v>
      </c>
      <c r="AP7">
        <f t="shared" si="8"/>
        <v>-15.19487464542603</v>
      </c>
      <c r="AQ7">
        <f t="shared" si="8"/>
        <v>-991.71775557006333</v>
      </c>
      <c r="AR7">
        <f t="shared" si="8"/>
        <v>-1006.9126302154895</v>
      </c>
      <c r="AS7">
        <f t="shared" si="8"/>
        <v>-259.30279024426153</v>
      </c>
      <c r="AT7">
        <f t="shared" si="8"/>
        <v>88.343530035067786</v>
      </c>
      <c r="AU7">
        <f t="shared" si="8"/>
        <v>-1177.8718904246832</v>
      </c>
      <c r="AW7">
        <v>4</v>
      </c>
      <c r="AX7">
        <f>IF(Z7&gt;0, (R7*SUMPRODUCT(K7:$K$98, X7:$X$98)-K7*$AZ$3)/Z7, 0)</f>
        <v>3386.9315626777948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50000</v>
      </c>
      <c r="S8">
        <f t="shared" si="1"/>
        <v>3448.1793223833138</v>
      </c>
      <c r="U8">
        <f t="shared" si="12"/>
        <v>3.5844000000000001E-2</v>
      </c>
      <c r="V8">
        <f t="shared" si="13"/>
        <v>0.01</v>
      </c>
      <c r="W8">
        <f t="shared" si="14"/>
        <v>0.86598234841033961</v>
      </c>
      <c r="X8">
        <f t="shared" si="15"/>
        <v>3.1040271296420213E-2</v>
      </c>
      <c r="Y8">
        <f t="shared" si="16"/>
        <v>8.6598234841033968E-3</v>
      </c>
      <c r="Z8">
        <f t="shared" si="17"/>
        <v>0.826282253629816</v>
      </c>
      <c r="AB8">
        <f t="shared" si="18"/>
        <v>2933.022948552818</v>
      </c>
      <c r="AC8">
        <f t="shared" si="22"/>
        <v>2849.1693814186165</v>
      </c>
      <c r="AE8">
        <f t="shared" si="2"/>
        <v>0</v>
      </c>
      <c r="AF8">
        <f t="shared" si="3"/>
        <v>0</v>
      </c>
      <c r="AG8">
        <f t="shared" si="3"/>
        <v>-20.657056340745399</v>
      </c>
      <c r="AH8">
        <f t="shared" si="4"/>
        <v>-1552.0135648210107</v>
      </c>
      <c r="AI8">
        <f t="shared" si="5"/>
        <v>-1572.6706211617561</v>
      </c>
      <c r="AJ8">
        <f t="shared" si="6"/>
        <v>83.853567134201512</v>
      </c>
      <c r="AK8">
        <f t="shared" si="19"/>
        <v>62.473388804175023</v>
      </c>
      <c r="AL8">
        <f t="shared" si="7"/>
        <v>-1426.3436652233795</v>
      </c>
      <c r="AN8">
        <f t="shared" si="8"/>
        <v>0</v>
      </c>
      <c r="AO8">
        <f t="shared" si="8"/>
        <v>0</v>
      </c>
      <c r="AP8">
        <f t="shared" si="8"/>
        <v>-13.533352760366954</v>
      </c>
      <c r="AQ8">
        <f t="shared" si="8"/>
        <v>-1016.7928438171393</v>
      </c>
      <c r="AR8">
        <f t="shared" si="8"/>
        <v>-1030.3261965775062</v>
      </c>
      <c r="AS8">
        <f t="shared" si="8"/>
        <v>54.936186721041416</v>
      </c>
      <c r="AT8">
        <f t="shared" si="8"/>
        <v>40.929084709653822</v>
      </c>
      <c r="AU8">
        <f t="shared" si="8"/>
        <v>-934.46092514681095</v>
      </c>
      <c r="AW8">
        <v>5</v>
      </c>
      <c r="AX8">
        <f>IF(Z8&gt;0, (R8*SUMPRODUCT(K8:$K$98, X8:$X$98)-K8*$AZ$3)/Z8, 0)</f>
        <v>3448.1793223833138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50000</v>
      </c>
      <c r="S9">
        <f t="shared" si="1"/>
        <v>3197.447506798927</v>
      </c>
      <c r="U9">
        <f t="shared" si="12"/>
        <v>4.1295999999999999E-2</v>
      </c>
      <c r="V9">
        <f t="shared" si="13"/>
        <v>0.01</v>
      </c>
      <c r="W9">
        <f t="shared" si="14"/>
        <v>0.826282253629816</v>
      </c>
      <c r="X9">
        <f t="shared" si="15"/>
        <v>3.4122151945896878E-2</v>
      </c>
      <c r="Y9">
        <f t="shared" si="16"/>
        <v>8.2628225362981599E-3</v>
      </c>
      <c r="Z9">
        <f t="shared" si="17"/>
        <v>0.78389727914762097</v>
      </c>
      <c r="AB9">
        <f t="shared" si="18"/>
        <v>2849.1693814186165</v>
      </c>
      <c r="AC9">
        <f t="shared" si="22"/>
        <v>2506.4704007970231</v>
      </c>
      <c r="AE9">
        <f t="shared" si="2"/>
        <v>0</v>
      </c>
      <c r="AF9">
        <f t="shared" si="3"/>
        <v>0</v>
      </c>
      <c r="AG9">
        <f t="shared" si="3"/>
        <v>-19.597431978690523</v>
      </c>
      <c r="AH9">
        <f t="shared" si="4"/>
        <v>-1706.1075972948438</v>
      </c>
      <c r="AI9">
        <f t="shared" si="5"/>
        <v>-1725.7050292735344</v>
      </c>
      <c r="AJ9">
        <f t="shared" si="6"/>
        <v>342.69898062159336</v>
      </c>
      <c r="AK9">
        <f t="shared" si="19"/>
        <v>16.810099350369835</v>
      </c>
      <c r="AL9">
        <f t="shared" si="7"/>
        <v>-1366.1959493015711</v>
      </c>
      <c r="AN9">
        <f t="shared" si="8"/>
        <v>0</v>
      </c>
      <c r="AO9">
        <f t="shared" si="8"/>
        <v>0</v>
      </c>
      <c r="AP9">
        <f t="shared" si="8"/>
        <v>-12.159433561105379</v>
      </c>
      <c r="AQ9">
        <f t="shared" si="8"/>
        <v>-1058.5724701053389</v>
      </c>
      <c r="AR9">
        <f t="shared" si="8"/>
        <v>-1070.7319036664442</v>
      </c>
      <c r="AS9">
        <f t="shared" si="8"/>
        <v>212.63120039696344</v>
      </c>
      <c r="AT9">
        <f t="shared" si="8"/>
        <v>10.430003606016372</v>
      </c>
      <c r="AU9">
        <f t="shared" si="8"/>
        <v>-847.67069966346446</v>
      </c>
      <c r="AW9">
        <v>6</v>
      </c>
      <c r="AX9">
        <f>IF(Z9&gt;0, (R9*SUMPRODUCT(K9:$K$98, X9:$X$98)-K9*$AZ$3)/Z9, 0)</f>
        <v>3197.447506798927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50000</v>
      </c>
      <c r="S10">
        <f t="shared" si="1"/>
        <v>2796.2686242240325</v>
      </c>
      <c r="U10">
        <f t="shared" si="12"/>
        <v>4.7109999999999999E-2</v>
      </c>
      <c r="V10">
        <f t="shared" si="13"/>
        <v>0.01</v>
      </c>
      <c r="W10">
        <f t="shared" si="14"/>
        <v>0.78389727914762097</v>
      </c>
      <c r="X10">
        <f t="shared" si="15"/>
        <v>3.6929400820644422E-2</v>
      </c>
      <c r="Y10">
        <f t="shared" si="16"/>
        <v>7.8389727914762106E-3</v>
      </c>
      <c r="Z10">
        <f t="shared" si="17"/>
        <v>0.73912890553550037</v>
      </c>
      <c r="AB10">
        <f t="shared" si="18"/>
        <v>2506.4704007970231</v>
      </c>
      <c r="AC10">
        <f t="shared" si="22"/>
        <v>2066.8029678059684</v>
      </c>
      <c r="AE10">
        <f t="shared" si="2"/>
        <v>0</v>
      </c>
      <c r="AF10">
        <f t="shared" si="3"/>
        <v>0</v>
      </c>
      <c r="AG10">
        <f t="shared" si="3"/>
        <v>-18.478222638387511</v>
      </c>
      <c r="AH10">
        <f t="shared" si="4"/>
        <v>-1846.4700410322212</v>
      </c>
      <c r="AI10">
        <f t="shared" si="5"/>
        <v>-1864.9482636706086</v>
      </c>
      <c r="AJ10">
        <f t="shared" si="6"/>
        <v>439.66743299105474</v>
      </c>
      <c r="AK10">
        <f t="shared" si="19"/>
        <v>10.276528643267795</v>
      </c>
      <c r="AL10">
        <f t="shared" si="7"/>
        <v>-1415.0043020362862</v>
      </c>
      <c r="AN10">
        <f t="shared" si="8"/>
        <v>0</v>
      </c>
      <c r="AO10">
        <f t="shared" si="8"/>
        <v>0</v>
      </c>
      <c r="AP10">
        <f t="shared" si="8"/>
        <v>-10.876585058752161</v>
      </c>
      <c r="AQ10">
        <f t="shared" si="8"/>
        <v>-1086.8625653423289</v>
      </c>
      <c r="AR10">
        <f t="shared" si="8"/>
        <v>-1097.7391504010811</v>
      </c>
      <c r="AS10">
        <f t="shared" si="8"/>
        <v>258.79546567189368</v>
      </c>
      <c r="AT10">
        <f t="shared" si="8"/>
        <v>6.0489333895675461</v>
      </c>
      <c r="AU10">
        <f t="shared" si="8"/>
        <v>-832.89475133961992</v>
      </c>
      <c r="AW10">
        <v>7</v>
      </c>
      <c r="AX10">
        <f>IF(Z10&gt;0, (R10*SUMPRODUCT(K10:$K$98, X10:$X$98)-K10*$AZ$3)/Z10, 0)</f>
        <v>2796.2686242240325</v>
      </c>
    </row>
    <row r="11" spans="1:52" x14ac:dyDescent="0.25">
      <c r="A11" t="s">
        <v>33</v>
      </c>
      <c r="C11" s="12">
        <f>AU71</f>
        <v>7938.3209071783158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50000</v>
      </c>
      <c r="S11">
        <f t="shared" si="1"/>
        <v>2237.1746878246145</v>
      </c>
      <c r="U11">
        <f t="shared" si="12"/>
        <v>5.2900999999999997E-2</v>
      </c>
      <c r="V11">
        <f t="shared" si="13"/>
        <v>0.01</v>
      </c>
      <c r="W11">
        <f t="shared" si="14"/>
        <v>0.73912890553550037</v>
      </c>
      <c r="X11">
        <f t="shared" si="15"/>
        <v>3.9100658231733504E-2</v>
      </c>
      <c r="Y11">
        <f t="shared" si="16"/>
        <v>7.3912890553550041E-3</v>
      </c>
      <c r="Z11">
        <f t="shared" si="17"/>
        <v>0.69263695824841187</v>
      </c>
      <c r="AB11">
        <f t="shared" si="18"/>
        <v>2066.8029678059684</v>
      </c>
      <c r="AC11">
        <f t="shared" si="22"/>
        <v>1549.5498708451814</v>
      </c>
      <c r="AE11">
        <f t="shared" si="2"/>
        <v>0</v>
      </c>
      <c r="AF11">
        <f t="shared" si="3"/>
        <v>0</v>
      </c>
      <c r="AG11">
        <f t="shared" si="3"/>
        <v>-17.315923956210298</v>
      </c>
      <c r="AH11">
        <f t="shared" si="4"/>
        <v>-1955.0329115866753</v>
      </c>
      <c r="AI11">
        <f t="shared" si="5"/>
        <v>-1972.3488355428856</v>
      </c>
      <c r="AJ11">
        <f t="shared" si="6"/>
        <v>517.25309696078693</v>
      </c>
      <c r="AK11">
        <f t="shared" si="19"/>
        <v>4.9603271227343235</v>
      </c>
      <c r="AL11">
        <f t="shared" si="7"/>
        <v>-1450.1354114593644</v>
      </c>
      <c r="AN11">
        <f t="shared" si="8"/>
        <v>0</v>
      </c>
      <c r="AO11">
        <f t="shared" si="8"/>
        <v>0</v>
      </c>
      <c r="AP11">
        <f t="shared" si="8"/>
        <v>-9.6849458209536223</v>
      </c>
      <c r="AQ11">
        <f t="shared" si="8"/>
        <v>-1093.4667924611329</v>
      </c>
      <c r="AR11">
        <f t="shared" si="8"/>
        <v>-1103.1517382820864</v>
      </c>
      <c r="AS11">
        <f t="shared" si="8"/>
        <v>289.30412448415888</v>
      </c>
      <c r="AT11">
        <f t="shared" si="8"/>
        <v>2.7743538005466424</v>
      </c>
      <c r="AU11">
        <f t="shared" si="8"/>
        <v>-811.073259997381</v>
      </c>
      <c r="AW11">
        <v>8</v>
      </c>
      <c r="AX11">
        <f>IF(Z11&gt;0, (R11*SUMPRODUCT(K11:$K$98, X11:$X$98)-K11*$AZ$3)/Z11, 0)</f>
        <v>2237.1746878246145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50000</v>
      </c>
      <c r="S12">
        <f t="shared" si="1"/>
        <v>1545.5508429740739</v>
      </c>
      <c r="U12">
        <f t="shared" si="12"/>
        <v>5.9271999999999998E-2</v>
      </c>
      <c r="V12">
        <f t="shared" si="13"/>
        <v>0.01</v>
      </c>
      <c r="W12">
        <f t="shared" si="14"/>
        <v>0.69263695824841187</v>
      </c>
      <c r="X12">
        <f t="shared" si="15"/>
        <v>4.1053977789299867E-2</v>
      </c>
      <c r="Y12">
        <f t="shared" si="16"/>
        <v>6.926369582484119E-3</v>
      </c>
      <c r="Z12">
        <f t="shared" si="17"/>
        <v>0.64465661087662784</v>
      </c>
      <c r="AB12">
        <f t="shared" si="18"/>
        <v>1549.5498708451814</v>
      </c>
      <c r="AC12">
        <f t="shared" si="22"/>
        <v>996.34956836918172</v>
      </c>
      <c r="AE12">
        <f t="shared" si="2"/>
        <v>0</v>
      </c>
      <c r="AF12">
        <f t="shared" si="3"/>
        <v>0</v>
      </c>
      <c r="AG12">
        <f t="shared" si="3"/>
        <v>-16.116415271915695</v>
      </c>
      <c r="AH12">
        <f t="shared" si="4"/>
        <v>-2052.6988894649935</v>
      </c>
      <c r="AI12">
        <f t="shared" si="5"/>
        <v>-2068.8153047369092</v>
      </c>
      <c r="AJ12">
        <f t="shared" si="6"/>
        <v>553.20030247599971</v>
      </c>
      <c r="AK12">
        <f t="shared" si="19"/>
        <v>3.5639647029439172</v>
      </c>
      <c r="AL12">
        <f t="shared" si="7"/>
        <v>-1512.0510375579656</v>
      </c>
      <c r="AN12">
        <f t="shared" si="8"/>
        <v>0</v>
      </c>
      <c r="AO12">
        <f t="shared" si="8"/>
        <v>0</v>
      </c>
      <c r="AP12">
        <f t="shared" si="8"/>
        <v>-8.5660460458467362</v>
      </c>
      <c r="AQ12">
        <f t="shared" si="8"/>
        <v>-1091.0312813828054</v>
      </c>
      <c r="AR12">
        <f t="shared" si="8"/>
        <v>-1099.5973274286521</v>
      </c>
      <c r="AS12">
        <f t="shared" si="8"/>
        <v>294.03184167408716</v>
      </c>
      <c r="AT12">
        <f t="shared" si="8"/>
        <v>1.8942851270648109</v>
      </c>
      <c r="AU12">
        <f t="shared" si="8"/>
        <v>-803.67120062750018</v>
      </c>
      <c r="AW12">
        <v>9</v>
      </c>
      <c r="AX12">
        <f>IF(Z12&gt;0, (R12*SUMPRODUCT(K12:$K$98, X12:$X$98)-K12*$AZ$3)/Z12, 0)</f>
        <v>1545.5508429740739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50000</v>
      </c>
      <c r="S13">
        <f t="shared" si="1"/>
        <v>698.30683219222476</v>
      </c>
      <c r="U13">
        <f t="shared" si="12"/>
        <v>6.6047999999999996E-2</v>
      </c>
      <c r="V13">
        <f t="shared" si="13"/>
        <v>0.01</v>
      </c>
      <c r="W13">
        <f t="shared" si="14"/>
        <v>0.64465661087662784</v>
      </c>
      <c r="X13">
        <f t="shared" si="15"/>
        <v>4.2578279835179512E-2</v>
      </c>
      <c r="Y13">
        <f t="shared" si="16"/>
        <v>6.4465661087662789E-3</v>
      </c>
      <c r="Z13">
        <f t="shared" si="17"/>
        <v>0.59563176493268211</v>
      </c>
      <c r="AB13">
        <f t="shared" si="18"/>
        <v>996.34956836918172</v>
      </c>
      <c r="AC13">
        <f t="shared" si="22"/>
        <v>415.93373092320513</v>
      </c>
      <c r="AE13">
        <f t="shared" si="2"/>
        <v>0</v>
      </c>
      <c r="AF13">
        <f t="shared" si="3"/>
        <v>0</v>
      </c>
      <c r="AG13">
        <f t="shared" si="3"/>
        <v>-14.890794123317052</v>
      </c>
      <c r="AH13">
        <f t="shared" si="4"/>
        <v>-2128.9139917589755</v>
      </c>
      <c r="AI13">
        <f t="shared" si="5"/>
        <v>-2143.8047858822924</v>
      </c>
      <c r="AJ13">
        <f t="shared" si="6"/>
        <v>580.41583744597665</v>
      </c>
      <c r="AK13">
        <f t="shared" si="19"/>
        <v>1.9926991367383635</v>
      </c>
      <c r="AL13">
        <f t="shared" si="7"/>
        <v>-1561.3962492995774</v>
      </c>
      <c r="AN13">
        <f t="shared" si="8"/>
        <v>0</v>
      </c>
      <c r="AO13">
        <f t="shared" si="8"/>
        <v>0</v>
      </c>
      <c r="AP13">
        <f t="shared" si="8"/>
        <v>-7.5233986465324945</v>
      </c>
      <c r="AQ13">
        <f t="shared" si="8"/>
        <v>-1075.6087628062455</v>
      </c>
      <c r="AR13">
        <f t="shared" si="8"/>
        <v>-1083.1321614527781</v>
      </c>
      <c r="AS13">
        <f t="shared" si="8"/>
        <v>293.24827740579661</v>
      </c>
      <c r="AT13">
        <f t="shared" si="8"/>
        <v>1.0067878089059434</v>
      </c>
      <c r="AU13">
        <f t="shared" si="8"/>
        <v>-788.87709623807541</v>
      </c>
      <c r="AW13">
        <v>10</v>
      </c>
      <c r="AX13">
        <f>IF(Z13&gt;0, (R13*SUMPRODUCT(K13:$K$98, X13:$X$98)-K13*$AZ$3)/Z13, 0)</f>
        <v>698.30683219222476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50000</v>
      </c>
      <c r="S14">
        <f t="shared" si="1"/>
        <v>-322.57341453864382</v>
      </c>
      <c r="U14">
        <f t="shared" si="12"/>
        <v>7.3592000000000005E-2</v>
      </c>
      <c r="V14">
        <f t="shared" si="13"/>
        <v>0.01</v>
      </c>
      <c r="W14">
        <f t="shared" si="14"/>
        <v>0.59563176493268211</v>
      </c>
      <c r="X14">
        <f t="shared" si="15"/>
        <v>4.3833732844925942E-2</v>
      </c>
      <c r="Y14">
        <f t="shared" si="16"/>
        <v>5.9563176493268215E-3</v>
      </c>
      <c r="Z14">
        <f t="shared" si="17"/>
        <v>0.54584171443842933</v>
      </c>
      <c r="AB14">
        <f t="shared" si="18"/>
        <v>415.93373092320513</v>
      </c>
      <c r="AC14">
        <f t="shared" si="22"/>
        <v>-176.07402562403149</v>
      </c>
      <c r="AE14">
        <f t="shared" si="2"/>
        <v>0</v>
      </c>
      <c r="AF14">
        <f t="shared" si="3"/>
        <v>0</v>
      </c>
      <c r="AG14">
        <f t="shared" si="3"/>
        <v>-13.646042860960733</v>
      </c>
      <c r="AH14">
        <f t="shared" si="4"/>
        <v>-2191.6866422462972</v>
      </c>
      <c r="AI14">
        <f t="shared" si="5"/>
        <v>-2205.3326851072579</v>
      </c>
      <c r="AJ14">
        <f t="shared" si="6"/>
        <v>592.00775654723657</v>
      </c>
      <c r="AK14">
        <f t="shared" si="19"/>
        <v>0.74868071566176919</v>
      </c>
      <c r="AL14">
        <f t="shared" si="7"/>
        <v>-1612.5762478443596</v>
      </c>
      <c r="AN14">
        <f t="shared" si="8"/>
        <v>0</v>
      </c>
      <c r="AO14">
        <f t="shared" si="8"/>
        <v>0</v>
      </c>
      <c r="AP14">
        <f t="shared" si="8"/>
        <v>-6.5549559867575109</v>
      </c>
      <c r="AQ14">
        <f t="shared" si="8"/>
        <v>-1052.789414709297</v>
      </c>
      <c r="AR14">
        <f t="shared" si="8"/>
        <v>-1059.3443706960547</v>
      </c>
      <c r="AS14">
        <f t="shared" si="8"/>
        <v>284.37436607266989</v>
      </c>
      <c r="AT14">
        <f t="shared" si="8"/>
        <v>0.35963313242528538</v>
      </c>
      <c r="AU14">
        <f t="shared" si="8"/>
        <v>-774.61037149095944</v>
      </c>
      <c r="AW14">
        <v>11</v>
      </c>
      <c r="AX14">
        <f>IF(Z14&gt;0, (R14*SUMPRODUCT(K14:$K$98, X14:$X$98)-K14*$AZ$3)/Z14, 0)</f>
        <v>-322.57341453864382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50000</v>
      </c>
      <c r="S15">
        <f t="shared" si="1"/>
        <v>-1513.150054576915</v>
      </c>
      <c r="U15">
        <f t="shared" si="12"/>
        <v>8.2293000000000005E-2</v>
      </c>
      <c r="V15">
        <f t="shared" si="13"/>
        <v>0.01</v>
      </c>
      <c r="W15">
        <f t="shared" si="14"/>
        <v>0.54584171443842933</v>
      </c>
      <c r="X15">
        <f t="shared" si="15"/>
        <v>4.491895220628167E-2</v>
      </c>
      <c r="Y15">
        <f t="shared" si="16"/>
        <v>5.4584171443842937E-3</v>
      </c>
      <c r="Z15">
        <f t="shared" si="17"/>
        <v>0.49546434508776344</v>
      </c>
      <c r="AB15">
        <f t="shared" si="18"/>
        <v>-176.07402562403149</v>
      </c>
      <c r="AC15">
        <f t="shared" si="22"/>
        <v>-749.71190081046461</v>
      </c>
      <c r="AE15">
        <f t="shared" si="2"/>
        <v>0</v>
      </c>
      <c r="AF15">
        <f t="shared" si="3"/>
        <v>0</v>
      </c>
      <c r="AG15">
        <f t="shared" si="3"/>
        <v>-12.386608627194086</v>
      </c>
      <c r="AH15">
        <f t="shared" si="4"/>
        <v>-2245.9476103140837</v>
      </c>
      <c r="AI15">
        <f t="shared" si="5"/>
        <v>-2258.3342189412779</v>
      </c>
      <c r="AJ15">
        <f t="shared" si="6"/>
        <v>573.63787518643312</v>
      </c>
      <c r="AK15">
        <f t="shared" si="19"/>
        <v>-0.72190350505852918</v>
      </c>
      <c r="AL15">
        <f t="shared" si="7"/>
        <v>-1685.4182472599032</v>
      </c>
      <c r="AN15">
        <f t="shared" si="8"/>
        <v>0</v>
      </c>
      <c r="AO15">
        <f t="shared" si="8"/>
        <v>0</v>
      </c>
      <c r="AP15">
        <f t="shared" si="8"/>
        <v>-5.6446062364782286</v>
      </c>
      <c r="AQ15">
        <f t="shared" si="8"/>
        <v>-1023.4835272141845</v>
      </c>
      <c r="AR15">
        <f t="shared" si="8"/>
        <v>-1029.1281334506627</v>
      </c>
      <c r="AS15">
        <f t="shared" si="8"/>
        <v>261.40810816034872</v>
      </c>
      <c r="AT15">
        <f t="shared" si="8"/>
        <v>-0.32897309904849525</v>
      </c>
      <c r="AU15">
        <f t="shared" si="8"/>
        <v>-768.04899838936251</v>
      </c>
      <c r="AW15">
        <v>12</v>
      </c>
      <c r="AX15">
        <f>IF(Z15&gt;0, (R15*SUMPRODUCT(K15:$K$98, X15:$X$98)-K15*$AZ$3)/Z15, 0)</f>
        <v>-1513.150054576915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50000</v>
      </c>
      <c r="S16">
        <f t="shared" si="1"/>
        <v>-2908.8136452497019</v>
      </c>
      <c r="U16">
        <f t="shared" si="12"/>
        <v>9.1596999999999998E-2</v>
      </c>
      <c r="V16">
        <f t="shared" si="13"/>
        <v>0.01</v>
      </c>
      <c r="W16">
        <f t="shared" si="14"/>
        <v>0.49546434508776344</v>
      </c>
      <c r="X16">
        <f t="shared" si="15"/>
        <v>4.5383047617003867E-2</v>
      </c>
      <c r="Y16">
        <f t="shared" si="16"/>
        <v>4.9546434508776346E-3</v>
      </c>
      <c r="Z16">
        <f t="shared" si="17"/>
        <v>0.44512665401988194</v>
      </c>
      <c r="AB16">
        <f t="shared" si="18"/>
        <v>-749.71190081046461</v>
      </c>
      <c r="AC16">
        <f t="shared" si="22"/>
        <v>-1294.7904850773757</v>
      </c>
      <c r="AE16">
        <f t="shared" si="2"/>
        <v>0</v>
      </c>
      <c r="AF16">
        <f t="shared" si="3"/>
        <v>0</v>
      </c>
      <c r="AG16">
        <f t="shared" si="3"/>
        <v>-11.128166350497048</v>
      </c>
      <c r="AH16">
        <f t="shared" si="4"/>
        <v>-2269.1523808501934</v>
      </c>
      <c r="AI16">
        <f t="shared" si="5"/>
        <v>-2280.2805472006903</v>
      </c>
      <c r="AJ16">
        <f t="shared" si="6"/>
        <v>545.07858426691109</v>
      </c>
      <c r="AK16">
        <f t="shared" si="19"/>
        <v>-5.3229544957542991</v>
      </c>
      <c r="AL16">
        <f t="shared" si="7"/>
        <v>-1740.5249174295336</v>
      </c>
      <c r="AN16">
        <f t="shared" si="8"/>
        <v>0</v>
      </c>
      <c r="AO16">
        <f t="shared" si="8"/>
        <v>0</v>
      </c>
      <c r="AP16">
        <f t="shared" si="8"/>
        <v>-4.7972104594369034</v>
      </c>
      <c r="AQ16">
        <f t="shared" si="8"/>
        <v>-978.20262499800651</v>
      </c>
      <c r="AR16">
        <f t="shared" si="8"/>
        <v>-982.99983545744328</v>
      </c>
      <c r="AS16">
        <f t="shared" si="8"/>
        <v>234.9764195916689</v>
      </c>
      <c r="AT16">
        <f t="shared" si="8"/>
        <v>-2.2946577340658334</v>
      </c>
      <c r="AU16">
        <f t="shared" si="8"/>
        <v>-750.31807359984032</v>
      </c>
      <c r="AW16">
        <v>13</v>
      </c>
      <c r="AX16">
        <f>IF(Z16&gt;0, (R16*SUMPRODUCT(K16:$K$98, X16:$X$98)-K16*$AZ$3)/Z16, 0)</f>
        <v>-2908.8136452497019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50000</v>
      </c>
      <c r="S17">
        <f t="shared" si="1"/>
        <v>-4476.5962185840272</v>
      </c>
      <c r="U17">
        <f t="shared" si="12"/>
        <v>0.10148</v>
      </c>
      <c r="V17">
        <f t="shared" si="13"/>
        <v>0.01</v>
      </c>
      <c r="W17">
        <f t="shared" si="14"/>
        <v>0.44512665401988194</v>
      </c>
      <c r="X17">
        <f t="shared" si="15"/>
        <v>4.5171452849937621E-2</v>
      </c>
      <c r="Y17">
        <f t="shared" si="16"/>
        <v>4.4512665401988194E-3</v>
      </c>
      <c r="Z17">
        <f t="shared" si="17"/>
        <v>0.39550393462974548</v>
      </c>
      <c r="AB17">
        <f t="shared" si="18"/>
        <v>-1294.7904850773757</v>
      </c>
      <c r="AC17">
        <f t="shared" si="22"/>
        <v>-1770.5114181986228</v>
      </c>
      <c r="AE17">
        <f t="shared" si="2"/>
        <v>0</v>
      </c>
      <c r="AF17">
        <f t="shared" si="3"/>
        <v>0</v>
      </c>
      <c r="AG17">
        <f t="shared" si="3"/>
        <v>-9.8875983657436368</v>
      </c>
      <c r="AH17">
        <f t="shared" si="4"/>
        <v>-2258.5726424968811</v>
      </c>
      <c r="AI17">
        <f t="shared" si="5"/>
        <v>-2268.4602408626247</v>
      </c>
      <c r="AJ17">
        <f t="shared" si="6"/>
        <v>475.72093312124707</v>
      </c>
      <c r="AK17">
        <f t="shared" si="19"/>
        <v>-17.868108694067786</v>
      </c>
      <c r="AL17">
        <f t="shared" si="7"/>
        <v>-1810.6074164354454</v>
      </c>
      <c r="AN17">
        <f t="shared" si="8"/>
        <v>0</v>
      </c>
      <c r="AO17">
        <f t="shared" si="8"/>
        <v>0</v>
      </c>
      <c r="AP17">
        <f t="shared" si="8"/>
        <v>-4.006784581142016</v>
      </c>
      <c r="AQ17">
        <f t="shared" si="8"/>
        <v>-915.24895172712331</v>
      </c>
      <c r="AR17">
        <f t="shared" si="8"/>
        <v>-919.25573630826534</v>
      </c>
      <c r="AS17">
        <f t="shared" si="8"/>
        <v>192.77798604366632</v>
      </c>
      <c r="AT17">
        <f t="shared" si="8"/>
        <v>-7.2407534935482696</v>
      </c>
      <c r="AU17">
        <f t="shared" si="8"/>
        <v>-733.71850375814722</v>
      </c>
      <c r="AW17">
        <v>14</v>
      </c>
      <c r="AX17">
        <f>IF(Z17&gt;0, (R17*SUMPRODUCT(K17:$K$98, X17:$X$98)-K17*$AZ$3)/Z17, 0)</f>
        <v>-4476.5962185840272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50000</v>
      </c>
      <c r="S18">
        <f t="shared" si="1"/>
        <v>-6223.2218006922803</v>
      </c>
      <c r="U18">
        <f t="shared" si="12"/>
        <v>0.112611</v>
      </c>
      <c r="V18">
        <f t="shared" si="13"/>
        <v>0.01</v>
      </c>
      <c r="W18">
        <f t="shared" si="14"/>
        <v>0.39550393462974548</v>
      </c>
      <c r="X18">
        <f t="shared" si="15"/>
        <v>4.4538093582590269E-2</v>
      </c>
      <c r="Y18">
        <f t="shared" si="16"/>
        <v>3.9550393462974547E-3</v>
      </c>
      <c r="Z18">
        <f t="shared" si="17"/>
        <v>0.3470108017008578</v>
      </c>
      <c r="AB18">
        <f t="shared" si="18"/>
        <v>-1770.5114181986228</v>
      </c>
      <c r="AC18">
        <f t="shared" si="22"/>
        <v>-2159.5251862204841</v>
      </c>
      <c r="AE18">
        <f t="shared" si="2"/>
        <v>0</v>
      </c>
      <c r="AF18">
        <f t="shared" si="3"/>
        <v>0</v>
      </c>
      <c r="AG18">
        <f t="shared" si="3"/>
        <v>-8.6752700425214453</v>
      </c>
      <c r="AH18">
        <f t="shared" si="4"/>
        <v>-2226.9046791295136</v>
      </c>
      <c r="AI18">
        <f t="shared" si="5"/>
        <v>-2235.579949172035</v>
      </c>
      <c r="AJ18">
        <f t="shared" si="6"/>
        <v>389.01376802186132</v>
      </c>
      <c r="AK18">
        <f t="shared" si="19"/>
        <v>-38.243046633090252</v>
      </c>
      <c r="AL18">
        <f t="shared" si="7"/>
        <v>-1884.8092277832639</v>
      </c>
      <c r="AN18">
        <f t="shared" si="8"/>
        <v>0</v>
      </c>
      <c r="AO18">
        <f t="shared" si="8"/>
        <v>0</v>
      </c>
      <c r="AP18">
        <f t="shared" si="8"/>
        <v>-3.2806165704214378</v>
      </c>
      <c r="AQ18">
        <f t="shared" si="8"/>
        <v>-842.12022856846511</v>
      </c>
      <c r="AR18">
        <f t="shared" si="8"/>
        <v>-845.40084513888644</v>
      </c>
      <c r="AS18">
        <f t="shared" si="8"/>
        <v>147.10839054454075</v>
      </c>
      <c r="AT18">
        <f t="shared" si="8"/>
        <v>-14.461886704733724</v>
      </c>
      <c r="AU18">
        <f t="shared" si="8"/>
        <v>-712.75434129907944</v>
      </c>
      <c r="AW18">
        <v>15</v>
      </c>
      <c r="AX18">
        <f>IF(Z18&gt;0, (R18*SUMPRODUCT(K18:$K$98, X18:$X$98)-K18*$AZ$3)/Z18, 0)</f>
        <v>-6223.2218006922803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50000</v>
      </c>
      <c r="S19">
        <f t="shared" si="1"/>
        <v>-8350.6460438243703</v>
      </c>
      <c r="U19">
        <f t="shared" si="12"/>
        <v>0.125163</v>
      </c>
      <c r="V19">
        <f t="shared" si="13"/>
        <v>0.01</v>
      </c>
      <c r="W19">
        <f t="shared" si="14"/>
        <v>0.3470108017008578</v>
      </c>
      <c r="X19">
        <f t="shared" si="15"/>
        <v>4.3432912973284464E-2</v>
      </c>
      <c r="Y19">
        <f t="shared" si="16"/>
        <v>3.4701080170085781E-3</v>
      </c>
      <c r="Z19">
        <f t="shared" si="17"/>
        <v>0.30010778071056476</v>
      </c>
      <c r="AB19">
        <f t="shared" si="18"/>
        <v>-2159.5251862204841</v>
      </c>
      <c r="AC19">
        <f t="shared" si="22"/>
        <v>-2506.0938517115892</v>
      </c>
      <c r="AE19">
        <f t="shared" si="2"/>
        <v>0</v>
      </c>
      <c r="AF19">
        <f t="shared" si="3"/>
        <v>0</v>
      </c>
      <c r="AG19">
        <f t="shared" si="3"/>
        <v>-7.5026945177641196</v>
      </c>
      <c r="AH19">
        <f t="shared" si="4"/>
        <v>-2171.6456486642232</v>
      </c>
      <c r="AI19">
        <f t="shared" si="5"/>
        <v>-2179.1483431819875</v>
      </c>
      <c r="AJ19">
        <f t="shared" si="6"/>
        <v>346.56866549110509</v>
      </c>
      <c r="AK19">
        <f t="shared" si="19"/>
        <v>-48.157411652716796</v>
      </c>
      <c r="AL19">
        <f t="shared" si="7"/>
        <v>-1880.7370893435991</v>
      </c>
      <c r="AN19">
        <f t="shared" si="8"/>
        <v>0</v>
      </c>
      <c r="AO19">
        <f t="shared" si="8"/>
        <v>0</v>
      </c>
      <c r="AP19">
        <f t="shared" si="8"/>
        <v>-2.6459000213686141</v>
      </c>
      <c r="AQ19">
        <f t="shared" si="8"/>
        <v>-765.85248867603912</v>
      </c>
      <c r="AR19">
        <f t="shared" si="8"/>
        <v>-768.49838869740779</v>
      </c>
      <c r="AS19">
        <f t="shared" si="8"/>
        <v>122.22089507409112</v>
      </c>
      <c r="AT19">
        <f t="shared" si="8"/>
        <v>-16.983191334698365</v>
      </c>
      <c r="AU19">
        <f t="shared" si="8"/>
        <v>-663.26068495801508</v>
      </c>
      <c r="AW19">
        <v>16</v>
      </c>
      <c r="AX19">
        <f>IF(Z19&gt;0, (R19*SUMPRODUCT(K19:$K$98, X19:$X$98)-K19*$AZ$3)/Z19, 0)</f>
        <v>-8350.6460438243703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50000</v>
      </c>
      <c r="S20">
        <f t="shared" si="1"/>
        <v>-11436.363731215981</v>
      </c>
      <c r="U20">
        <f t="shared" si="12"/>
        <v>0.13952899999999999</v>
      </c>
      <c r="V20">
        <f t="shared" si="13"/>
        <v>0.01</v>
      </c>
      <c r="W20">
        <f t="shared" si="14"/>
        <v>0.30010778071056476</v>
      </c>
      <c r="X20">
        <f t="shared" si="15"/>
        <v>4.1873738534764386E-2</v>
      </c>
      <c r="Y20">
        <f t="shared" si="16"/>
        <v>3.0010778071056475E-3</v>
      </c>
      <c r="Z20">
        <f t="shared" si="17"/>
        <v>0.25523296436869475</v>
      </c>
      <c r="AB20">
        <f t="shared" si="18"/>
        <v>-2506.0938517115892</v>
      </c>
      <c r="AC20">
        <f t="shared" si="22"/>
        <v>-2918.9370167168813</v>
      </c>
      <c r="AE20">
        <f t="shared" si="2"/>
        <v>0</v>
      </c>
      <c r="AF20">
        <f t="shared" si="3"/>
        <v>0</v>
      </c>
      <c r="AG20">
        <f t="shared" si="3"/>
        <v>-6.380824109217369</v>
      </c>
      <c r="AH20">
        <f t="shared" si="4"/>
        <v>-2093.6869267382194</v>
      </c>
      <c r="AI20">
        <f t="shared" si="5"/>
        <v>-2100.0677508474369</v>
      </c>
      <c r="AJ20">
        <f t="shared" si="6"/>
        <v>412.84316500529212</v>
      </c>
      <c r="AK20">
        <f t="shared" si="19"/>
        <v>-10.776203562359834</v>
      </c>
      <c r="AL20">
        <f t="shared" si="7"/>
        <v>-1698.0007894045045</v>
      </c>
      <c r="AN20">
        <f t="shared" si="8"/>
        <v>0</v>
      </c>
      <c r="AO20">
        <f t="shared" si="8"/>
        <v>0</v>
      </c>
      <c r="AP20">
        <f t="shared" si="8"/>
        <v>-2.1343652063676251</v>
      </c>
      <c r="AQ20">
        <f t="shared" si="8"/>
        <v>-700.33156422563093</v>
      </c>
      <c r="AR20">
        <f t="shared" si="8"/>
        <v>-702.46592943199857</v>
      </c>
      <c r="AS20">
        <f t="shared" si="8"/>
        <v>138.09471503862861</v>
      </c>
      <c r="AT20">
        <f t="shared" si="8"/>
        <v>-3.6046055410006841</v>
      </c>
      <c r="AU20">
        <f t="shared" si="8"/>
        <v>-567.97581993437063</v>
      </c>
      <c r="AW20">
        <v>17</v>
      </c>
      <c r="AX20">
        <f>IF(Z20&gt;0, (R20*SUMPRODUCT(K20:$K$98, X20:$X$98)-K20*$AZ$3)/Z20, 0)</f>
        <v>-11436.363731215981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50000</v>
      </c>
      <c r="S21">
        <f t="shared" si="1"/>
        <v>-15506.066932811356</v>
      </c>
      <c r="U21">
        <f t="shared" si="12"/>
        <v>0.15610499999999999</v>
      </c>
      <c r="V21">
        <f t="shared" si="13"/>
        <v>0.01</v>
      </c>
      <c r="W21">
        <f t="shared" si="14"/>
        <v>0.25523296436869475</v>
      </c>
      <c r="X21">
        <f t="shared" si="15"/>
        <v>3.9843141902775089E-2</v>
      </c>
      <c r="Y21">
        <f t="shared" si="16"/>
        <v>2.5523296436869474E-3</v>
      </c>
      <c r="Z21">
        <f t="shared" si="17"/>
        <v>0.21283749282223269</v>
      </c>
      <c r="AB21">
        <f t="shared" si="18"/>
        <v>-2918.9370167168813</v>
      </c>
      <c r="AC21">
        <f t="shared" si="22"/>
        <v>-3300.2724095132967</v>
      </c>
      <c r="AE21">
        <f t="shared" si="2"/>
        <v>0</v>
      </c>
      <c r="AF21">
        <f t="shared" si="3"/>
        <v>0</v>
      </c>
      <c r="AG21">
        <f t="shared" si="3"/>
        <v>-5.3209373205558173</v>
      </c>
      <c r="AH21">
        <f t="shared" si="4"/>
        <v>-1992.1570951387544</v>
      </c>
      <c r="AI21">
        <f t="shared" si="5"/>
        <v>-1997.4780324593103</v>
      </c>
      <c r="AJ21">
        <f t="shared" si="6"/>
        <v>381.33539279641536</v>
      </c>
      <c r="AK21">
        <f t="shared" si="19"/>
        <v>-4.6702992267470105</v>
      </c>
      <c r="AL21">
        <f t="shared" si="7"/>
        <v>-1620.8129388896418</v>
      </c>
      <c r="AN21">
        <f t="shared" si="8"/>
        <v>0</v>
      </c>
      <c r="AO21">
        <f t="shared" si="8"/>
        <v>0</v>
      </c>
      <c r="AP21">
        <f t="shared" si="8"/>
        <v>-1.6925033033129806</v>
      </c>
      <c r="AQ21">
        <f t="shared" si="8"/>
        <v>-633.67265222521496</v>
      </c>
      <c r="AR21">
        <f t="shared" si="8"/>
        <v>-635.36515552852802</v>
      </c>
      <c r="AS21">
        <f t="shared" si="8"/>
        <v>121.29656357437928</v>
      </c>
      <c r="AT21">
        <f t="shared" si="8"/>
        <v>-1.4855459466122187</v>
      </c>
      <c r="AU21">
        <f t="shared" si="8"/>
        <v>-515.55413790076091</v>
      </c>
      <c r="AW21">
        <v>18</v>
      </c>
      <c r="AX21">
        <f>IF(Z21&gt;0, (R21*SUMPRODUCT(K21:$K$98, X21:$X$98)-K21*$AZ$3)/Z21, 0)</f>
        <v>-15506.066932811356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50000</v>
      </c>
      <c r="S22">
        <f t="shared" si="1"/>
        <v>-20321.667832037543</v>
      </c>
      <c r="U22">
        <f t="shared" si="12"/>
        <v>0.17521600000000001</v>
      </c>
      <c r="V22">
        <f t="shared" si="13"/>
        <v>0.01</v>
      </c>
      <c r="W22">
        <f t="shared" si="14"/>
        <v>0.21283749282223269</v>
      </c>
      <c r="X22">
        <f t="shared" si="15"/>
        <v>3.7292534142340322E-2</v>
      </c>
      <c r="Y22">
        <f t="shared" si="16"/>
        <v>2.1283749282223268E-3</v>
      </c>
      <c r="Z22">
        <f t="shared" si="17"/>
        <v>0.17341658375167004</v>
      </c>
      <c r="AB22">
        <f t="shared" si="18"/>
        <v>-3300.2724095132967</v>
      </c>
      <c r="AC22">
        <f t="shared" si="22"/>
        <v>-3524.1142115681578</v>
      </c>
      <c r="AE22">
        <f t="shared" si="2"/>
        <v>0</v>
      </c>
      <c r="AF22">
        <f t="shared" si="3"/>
        <v>0</v>
      </c>
      <c r="AG22">
        <f t="shared" si="3"/>
        <v>-4.335414593791751</v>
      </c>
      <c r="AH22">
        <f t="shared" si="4"/>
        <v>-1864.6267071170162</v>
      </c>
      <c r="AI22">
        <f t="shared" si="5"/>
        <v>-1868.9621217108079</v>
      </c>
      <c r="AJ22">
        <f t="shared" si="6"/>
        <v>223.84180205486109</v>
      </c>
      <c r="AK22">
        <f t="shared" si="19"/>
        <v>-69.305720599779235</v>
      </c>
      <c r="AL22">
        <f t="shared" si="7"/>
        <v>-1714.4260402557261</v>
      </c>
      <c r="AN22">
        <f t="shared" si="8"/>
        <v>0</v>
      </c>
      <c r="AO22">
        <f t="shared" si="8"/>
        <v>0</v>
      </c>
      <c r="AP22">
        <f t="shared" si="8"/>
        <v>-1.2876046792591629</v>
      </c>
      <c r="AQ22">
        <f t="shared" si="8"/>
        <v>-553.78834508550369</v>
      </c>
      <c r="AR22">
        <f t="shared" si="8"/>
        <v>-555.07594976476275</v>
      </c>
      <c r="AS22">
        <f t="shared" si="8"/>
        <v>66.480320510146555</v>
      </c>
      <c r="AT22">
        <f t="shared" si="8"/>
        <v>-20.583583925627764</v>
      </c>
      <c r="AU22">
        <f t="shared" si="8"/>
        <v>-509.17921318024401</v>
      </c>
      <c r="AW22">
        <v>19</v>
      </c>
      <c r="AX22">
        <f>IF(Z22&gt;0, (R22*SUMPRODUCT(K22:$K$98, X22:$X$98)-K22*$AZ$3)/Z22, 0)</f>
        <v>-20321.667832037543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50000</v>
      </c>
      <c r="S23">
        <f t="shared" si="1"/>
        <v>-25187.2538794885</v>
      </c>
      <c r="U23">
        <f t="shared" si="12"/>
        <v>0.19798199999999999</v>
      </c>
      <c r="V23">
        <f t="shared" si="13"/>
        <v>0.01</v>
      </c>
      <c r="W23">
        <f t="shared" si="14"/>
        <v>0.17341658375167004</v>
      </c>
      <c r="X23">
        <f t="shared" si="15"/>
        <v>3.4333362084323138E-2</v>
      </c>
      <c r="Y23">
        <f t="shared" si="16"/>
        <v>1.7341658375167005E-3</v>
      </c>
      <c r="Z23">
        <f t="shared" si="17"/>
        <v>0.1373490558298302</v>
      </c>
      <c r="AB23">
        <f t="shared" si="18"/>
        <v>-3524.1142115681578</v>
      </c>
      <c r="AC23">
        <f t="shared" si="22"/>
        <v>-3459.4455392939735</v>
      </c>
      <c r="AE23">
        <f t="shared" si="2"/>
        <v>0</v>
      </c>
      <c r="AF23">
        <f t="shared" si="3"/>
        <v>0</v>
      </c>
      <c r="AG23">
        <f t="shared" si="3"/>
        <v>-3.4337263957457549</v>
      </c>
      <c r="AH23">
        <f t="shared" si="4"/>
        <v>-1716.668104216157</v>
      </c>
      <c r="AI23">
        <f t="shared" si="5"/>
        <v>-1720.1018306119026</v>
      </c>
      <c r="AJ23">
        <f t="shared" si="6"/>
        <v>-64.668672274184246</v>
      </c>
      <c r="AK23">
        <f t="shared" si="19"/>
        <v>-246.68799480977106</v>
      </c>
      <c r="AL23">
        <f t="shared" si="7"/>
        <v>-2031.4584976958579</v>
      </c>
      <c r="AN23">
        <f t="shared" si="8"/>
        <v>0</v>
      </c>
      <c r="AO23">
        <f t="shared" si="8"/>
        <v>0</v>
      </c>
      <c r="AP23">
        <f t="shared" si="8"/>
        <v>-0.91054114540846764</v>
      </c>
      <c r="AQ23">
        <f t="shared" si="8"/>
        <v>-455.21883858765648</v>
      </c>
      <c r="AR23">
        <f t="shared" si="8"/>
        <v>-456.12937973306492</v>
      </c>
      <c r="AS23">
        <f t="shared" si="8"/>
        <v>-17.148566932279387</v>
      </c>
      <c r="AT23">
        <f t="shared" si="8"/>
        <v>-65.415686477204886</v>
      </c>
      <c r="AU23">
        <f t="shared" si="8"/>
        <v>-538.69363314254917</v>
      </c>
      <c r="AW23">
        <v>20</v>
      </c>
      <c r="AX23">
        <f>IF(Z23&gt;0, (R23*SUMPRODUCT(K23:$K$98, X23:$X$98)-K23*$AZ$3)/Z23, 0)</f>
        <v>-25187.2538794885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50000</v>
      </c>
      <c r="S24">
        <f t="shared" si="1"/>
        <v>-31969.732896332869</v>
      </c>
      <c r="U24">
        <f t="shared" si="12"/>
        <v>0.22423799999999999</v>
      </c>
      <c r="V24">
        <f t="shared" si="13"/>
        <v>0.01</v>
      </c>
      <c r="W24">
        <f t="shared" si="14"/>
        <v>0.1373490558298302</v>
      </c>
      <c r="X24">
        <f t="shared" si="15"/>
        <v>3.0798877581169466E-2</v>
      </c>
      <c r="Y24">
        <f t="shared" si="16"/>
        <v>1.3734905582983021E-3</v>
      </c>
      <c r="Z24">
        <f t="shared" si="17"/>
        <v>0.10517668769036244</v>
      </c>
      <c r="AB24">
        <f t="shared" si="18"/>
        <v>-3459.4455392939735</v>
      </c>
      <c r="AC24">
        <f t="shared" si="22"/>
        <v>-3362.4706123819083</v>
      </c>
      <c r="AE24">
        <f t="shared" si="2"/>
        <v>0</v>
      </c>
      <c r="AF24">
        <f t="shared" si="3"/>
        <v>0</v>
      </c>
      <c r="AG24">
        <f t="shared" si="3"/>
        <v>-2.6294171922590608</v>
      </c>
      <c r="AH24">
        <f t="shared" si="4"/>
        <v>-1539.9438790584734</v>
      </c>
      <c r="AI24">
        <f t="shared" ref="AI24:AI69" si="23">SUM(AE24:AH24)</f>
        <v>-1542.5732962507325</v>
      </c>
      <c r="AJ24">
        <f t="shared" si="6"/>
        <v>-96.974926912065257</v>
      </c>
      <c r="AK24">
        <f t="shared" si="19"/>
        <v>-242.16118775057816</v>
      </c>
      <c r="AL24">
        <f t="shared" ref="AL24:AL69" si="24">SUM(AI24:AK24)</f>
        <v>-1881.7094109133759</v>
      </c>
      <c r="AN24">
        <f t="shared" si="8"/>
        <v>0</v>
      </c>
      <c r="AO24">
        <f t="shared" si="8"/>
        <v>0</v>
      </c>
      <c r="AP24">
        <f t="shared" si="8"/>
        <v>-0.62255161481274901</v>
      </c>
      <c r="AQ24">
        <f t="shared" si="8"/>
        <v>-364.60343815018564</v>
      </c>
      <c r="AR24">
        <f t="shared" si="8"/>
        <v>-365.22598976499842</v>
      </c>
      <c r="AS24">
        <f t="shared" si="8"/>
        <v>-22.960182021775744</v>
      </c>
      <c r="AT24">
        <f t="shared" si="8"/>
        <v>-57.335077492808324</v>
      </c>
      <c r="AU24">
        <f t="shared" si="8"/>
        <v>-445.52124927958249</v>
      </c>
      <c r="AW24">
        <v>21</v>
      </c>
      <c r="AX24">
        <f>IF(Z24&gt;0, (R24*SUMPRODUCT(K24:$K$98, X24:$X$98)-K24*$AZ$3)/Z24, 0)</f>
        <v>-31969.732896332869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50000</v>
      </c>
      <c r="S25">
        <f t="shared" si="1"/>
        <v>-41800.242108145721</v>
      </c>
      <c r="U25">
        <f t="shared" si="12"/>
        <v>0.25439000000000001</v>
      </c>
      <c r="V25">
        <f t="shared" si="13"/>
        <v>0.01</v>
      </c>
      <c r="W25">
        <f t="shared" si="14"/>
        <v>0.10517668769036244</v>
      </c>
      <c r="X25">
        <f t="shared" si="15"/>
        <v>2.6755897581551301E-2</v>
      </c>
      <c r="Y25">
        <f t="shared" si="16"/>
        <v>1.0517668769036244E-3</v>
      </c>
      <c r="Z25">
        <f t="shared" si="17"/>
        <v>7.7369023231907516E-2</v>
      </c>
      <c r="AB25">
        <f t="shared" si="18"/>
        <v>-3362.4706123819083</v>
      </c>
      <c r="AC25">
        <f t="shared" si="22"/>
        <v>-3234.0439027644852</v>
      </c>
      <c r="AE25">
        <f t="shared" si="2"/>
        <v>0</v>
      </c>
      <c r="AF25">
        <f t="shared" si="3"/>
        <v>0</v>
      </c>
      <c r="AG25">
        <f t="shared" si="3"/>
        <v>-1.9342255807976878</v>
      </c>
      <c r="AH25">
        <f t="shared" si="4"/>
        <v>-1337.7948790775652</v>
      </c>
      <c r="AI25">
        <f t="shared" si="23"/>
        <v>-1339.7291046583628</v>
      </c>
      <c r="AJ25">
        <f t="shared" si="6"/>
        <v>-128.42670961742306</v>
      </c>
      <c r="AK25">
        <f t="shared" si="19"/>
        <v>-235.37294286673361</v>
      </c>
      <c r="AL25">
        <f t="shared" si="24"/>
        <v>-1703.5287571425195</v>
      </c>
      <c r="AN25">
        <f t="shared" si="8"/>
        <v>0</v>
      </c>
      <c r="AO25">
        <f t="shared" si="8"/>
        <v>0</v>
      </c>
      <c r="AP25">
        <f t="shared" si="8"/>
        <v>-0.40888856551107705</v>
      </c>
      <c r="AQ25">
        <f t="shared" si="8"/>
        <v>-282.80518802181291</v>
      </c>
      <c r="AR25">
        <f t="shared" si="8"/>
        <v>-283.21407658732397</v>
      </c>
      <c r="AS25">
        <f t="shared" si="8"/>
        <v>-27.148960074821968</v>
      </c>
      <c r="AT25">
        <f t="shared" si="8"/>
        <v>-49.757022099360732</v>
      </c>
      <c r="AU25">
        <f t="shared" si="8"/>
        <v>-360.1200587615067</v>
      </c>
      <c r="AW25">
        <v>22</v>
      </c>
      <c r="AX25">
        <f>IF(Z25&gt;0, (R25*SUMPRODUCT(K25:$K$98, X25:$X$98)-K25*$AZ$3)/Z25, 0)</f>
        <v>-41800.242108145721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50000</v>
      </c>
      <c r="S26">
        <f t="shared" si="1"/>
        <v>-56745.101576233639</v>
      </c>
      <c r="U26">
        <f t="shared" si="12"/>
        <v>0.28921999999999998</v>
      </c>
      <c r="V26">
        <f t="shared" si="13"/>
        <v>0.01</v>
      </c>
      <c r="W26">
        <f t="shared" si="14"/>
        <v>7.7369023231907516E-2</v>
      </c>
      <c r="X26">
        <f t="shared" si="15"/>
        <v>2.2376668899132288E-2</v>
      </c>
      <c r="Y26">
        <f t="shared" si="16"/>
        <v>7.7369023231907517E-4</v>
      </c>
      <c r="Z26">
        <f t="shared" si="17"/>
        <v>5.4218664100456157E-2</v>
      </c>
      <c r="AB26">
        <f t="shared" si="18"/>
        <v>-3234.0439027644852</v>
      </c>
      <c r="AC26">
        <f t="shared" si="22"/>
        <v>-3076.6436017080769</v>
      </c>
      <c r="AE26">
        <f t="shared" si="2"/>
        <v>0</v>
      </c>
      <c r="AF26">
        <f t="shared" si="3"/>
        <v>0</v>
      </c>
      <c r="AG26">
        <f t="shared" si="3"/>
        <v>-1.3554666025114039</v>
      </c>
      <c r="AH26">
        <f t="shared" si="4"/>
        <v>-1118.8334449566144</v>
      </c>
      <c r="AI26">
        <f t="shared" si="23"/>
        <v>-1120.1889115591257</v>
      </c>
      <c r="AJ26">
        <f t="shared" si="6"/>
        <v>-157.40030105640835</v>
      </c>
      <c r="AK26">
        <f t="shared" si="19"/>
        <v>-226.38307319351398</v>
      </c>
      <c r="AL26">
        <f t="shared" si="24"/>
        <v>-1503.9722858090481</v>
      </c>
      <c r="AN26">
        <f t="shared" si="8"/>
        <v>0</v>
      </c>
      <c r="AO26">
        <f t="shared" si="8"/>
        <v>0</v>
      </c>
      <c r="AP26">
        <f t="shared" si="8"/>
        <v>-0.25584011512397559</v>
      </c>
      <c r="AQ26">
        <f t="shared" si="8"/>
        <v>-211.17634092341731</v>
      </c>
      <c r="AR26">
        <f t="shared" si="8"/>
        <v>-211.43218103854127</v>
      </c>
      <c r="AS26">
        <f t="shared" si="8"/>
        <v>-29.708818401138828</v>
      </c>
      <c r="AT26">
        <f t="shared" si="8"/>
        <v>-42.729102584038564</v>
      </c>
      <c r="AU26">
        <f t="shared" si="8"/>
        <v>-283.87010202371869</v>
      </c>
      <c r="AW26">
        <v>23</v>
      </c>
      <c r="AX26">
        <f>IF(Z26&gt;0, (R26*SUMPRODUCT(K26:$K$98, X26:$X$98)-K26*$AZ$3)/Z26, 0)</f>
        <v>-56745.101576233639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50000</v>
      </c>
      <c r="S27">
        <f t="shared" si="1"/>
        <v>-80670.781319642541</v>
      </c>
      <c r="U27">
        <f t="shared" si="12"/>
        <v>0.32816400000000001</v>
      </c>
      <c r="V27">
        <f t="shared" si="13"/>
        <v>0.01</v>
      </c>
      <c r="W27">
        <f t="shared" si="14"/>
        <v>5.4218664100456157E-2</v>
      </c>
      <c r="X27">
        <f t="shared" si="15"/>
        <v>1.7792613685862095E-2</v>
      </c>
      <c r="Y27">
        <f t="shared" si="16"/>
        <v>5.4218664100456155E-4</v>
      </c>
      <c r="Z27">
        <f t="shared" si="17"/>
        <v>3.58838637735895E-2</v>
      </c>
      <c r="AB27">
        <f t="shared" si="18"/>
        <v>-3076.6436017080769</v>
      </c>
      <c r="AC27">
        <f t="shared" si="22"/>
        <v>-2894.7793273830816</v>
      </c>
      <c r="AE27">
        <f t="shared" si="2"/>
        <v>0</v>
      </c>
      <c r="AF27">
        <f t="shared" si="3"/>
        <v>0</v>
      </c>
      <c r="AG27">
        <f t="shared" si="3"/>
        <v>-0.89709659433973754</v>
      </c>
      <c r="AH27">
        <f t="shared" si="4"/>
        <v>-889.63068429310476</v>
      </c>
      <c r="AI27">
        <f t="shared" si="23"/>
        <v>-890.52778088744446</v>
      </c>
      <c r="AJ27">
        <f t="shared" si="6"/>
        <v>-181.86427432499522</v>
      </c>
      <c r="AK27">
        <f t="shared" si="19"/>
        <v>-215.36505211956541</v>
      </c>
      <c r="AL27">
        <f t="shared" si="24"/>
        <v>-1287.757107332005</v>
      </c>
      <c r="AN27">
        <f t="shared" si="8"/>
        <v>0</v>
      </c>
      <c r="AO27">
        <f t="shared" si="8"/>
        <v>0</v>
      </c>
      <c r="AP27">
        <f t="shared" si="8"/>
        <v>-0.15118232002963525</v>
      </c>
      <c r="AQ27">
        <f t="shared" si="8"/>
        <v>-149.92413489204341</v>
      </c>
      <c r="AR27">
        <f t="shared" si="8"/>
        <v>-150.07531721207306</v>
      </c>
      <c r="AS27">
        <f t="shared" si="8"/>
        <v>-30.64849771634108</v>
      </c>
      <c r="AT27">
        <f t="shared" si="8"/>
        <v>-36.294183299963258</v>
      </c>
      <c r="AU27">
        <f t="shared" si="8"/>
        <v>-217.01799822837737</v>
      </c>
      <c r="AW27">
        <v>24</v>
      </c>
      <c r="AX27">
        <f>IF(Z27&gt;0, (R27*SUMPRODUCT(K27:$K$98, X27:$X$98)-K27*$AZ$3)/Z27, 0)</f>
        <v>-80670.781319642541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50000</v>
      </c>
      <c r="S28">
        <f t="shared" si="1"/>
        <v>-121374.43573153339</v>
      </c>
      <c r="U28">
        <f t="shared" si="12"/>
        <v>0.37150699999999998</v>
      </c>
      <c r="V28">
        <f t="shared" si="13"/>
        <v>0.01</v>
      </c>
      <c r="W28">
        <f t="shared" si="14"/>
        <v>3.58838637735895E-2</v>
      </c>
      <c r="X28">
        <f t="shared" si="15"/>
        <v>1.3331106578934913E-2</v>
      </c>
      <c r="Y28">
        <f t="shared" si="16"/>
        <v>3.5883863773589501E-4</v>
      </c>
      <c r="Z28">
        <f t="shared" si="17"/>
        <v>2.2193918556918692E-2</v>
      </c>
      <c r="AB28">
        <f t="shared" si="18"/>
        <v>-2894.7793273830816</v>
      </c>
      <c r="AC28">
        <f t="shared" si="22"/>
        <v>-2693.7743415176142</v>
      </c>
      <c r="AE28">
        <f t="shared" si="2"/>
        <v>0</v>
      </c>
      <c r="AF28">
        <f t="shared" si="3"/>
        <v>0</v>
      </c>
      <c r="AG28">
        <f t="shared" si="3"/>
        <v>-0.55484796392296731</v>
      </c>
      <c r="AH28">
        <f t="shared" si="4"/>
        <v>-666.55532894674559</v>
      </c>
      <c r="AI28">
        <f t="shared" si="23"/>
        <v>-667.11017691066854</v>
      </c>
      <c r="AJ28">
        <f t="shared" si="6"/>
        <v>-201.00498586546746</v>
      </c>
      <c r="AK28">
        <f t="shared" si="19"/>
        <v>-202.63455291681572</v>
      </c>
      <c r="AL28">
        <f t="shared" si="24"/>
        <v>-1070.7497156929517</v>
      </c>
      <c r="AN28">
        <f t="shared" si="8"/>
        <v>0</v>
      </c>
      <c r="AO28">
        <f t="shared" si="8"/>
        <v>0</v>
      </c>
      <c r="AP28">
        <f t="shared" si="8"/>
        <v>-8.3486791662579649E-2</v>
      </c>
      <c r="AQ28">
        <f t="shared" si="8"/>
        <v>-100.29516101294588</v>
      </c>
      <c r="AR28">
        <f t="shared" si="8"/>
        <v>-100.37864780460846</v>
      </c>
      <c r="AS28">
        <f t="shared" si="8"/>
        <v>-30.244792211979508</v>
      </c>
      <c r="AT28">
        <f t="shared" si="8"/>
        <v>-30.489989696267301</v>
      </c>
      <c r="AU28">
        <f t="shared" si="8"/>
        <v>-161.11342971285526</v>
      </c>
      <c r="AW28">
        <v>25</v>
      </c>
      <c r="AX28">
        <f>IF(Z28&gt;0, (R28*SUMPRODUCT(K28:$K$98, X28:$X$98)-K28*$AZ$3)/Z28, 0)</f>
        <v>-121374.43573153339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50000</v>
      </c>
      <c r="S29">
        <f t="shared" si="1"/>
        <v>-195690.82103056324</v>
      </c>
      <c r="U29">
        <f t="shared" si="12"/>
        <v>0.41881499999999999</v>
      </c>
      <c r="V29">
        <f t="shared" si="13"/>
        <v>0.01</v>
      </c>
      <c r="W29">
        <f t="shared" si="14"/>
        <v>2.2193918556918692E-2</v>
      </c>
      <c r="X29">
        <f t="shared" si="15"/>
        <v>9.2951460004159023E-3</v>
      </c>
      <c r="Y29">
        <f t="shared" si="16"/>
        <v>2.2193918556918693E-4</v>
      </c>
      <c r="Z29">
        <f t="shared" si="17"/>
        <v>1.2676833370933602E-2</v>
      </c>
      <c r="AB29">
        <f t="shared" si="18"/>
        <v>-2693.7743415176142</v>
      </c>
      <c r="AC29">
        <f t="shared" si="22"/>
        <v>-2480.7399304256392</v>
      </c>
      <c r="AE29">
        <f t="shared" si="2"/>
        <v>0</v>
      </c>
      <c r="AF29">
        <f t="shared" si="3"/>
        <v>0</v>
      </c>
      <c r="AG29">
        <f t="shared" si="3"/>
        <v>-0.31692083427334006</v>
      </c>
      <c r="AH29">
        <f t="shared" si="4"/>
        <v>-464.75730002079513</v>
      </c>
      <c r="AI29">
        <f t="shared" si="23"/>
        <v>-465.07422085506846</v>
      </c>
      <c r="AJ29">
        <f t="shared" si="6"/>
        <v>-213.03441109197502</v>
      </c>
      <c r="AK29">
        <f t="shared" si="19"/>
        <v>-188.56420390623302</v>
      </c>
      <c r="AL29">
        <f t="shared" si="24"/>
        <v>-866.67283585327652</v>
      </c>
      <c r="AN29">
        <f t="shared" si="8"/>
        <v>0</v>
      </c>
      <c r="AO29">
        <f t="shared" si="8"/>
        <v>0</v>
      </c>
      <c r="AP29">
        <f t="shared" si="8"/>
        <v>-4.2577145621241562E-2</v>
      </c>
      <c r="AQ29">
        <f t="shared" si="8"/>
        <v>-62.438429732434457</v>
      </c>
      <c r="AR29">
        <f t="shared" si="8"/>
        <v>-62.481006878055695</v>
      </c>
      <c r="AS29">
        <f t="shared" si="8"/>
        <v>-28.620387688287355</v>
      </c>
      <c r="AT29">
        <f t="shared" si="8"/>
        <v>-25.332905572704231</v>
      </c>
      <c r="AU29">
        <f t="shared" si="8"/>
        <v>-116.43430013904728</v>
      </c>
      <c r="AW29">
        <v>26</v>
      </c>
      <c r="AX29">
        <f>IF(Z29&gt;0, (R29*SUMPRODUCT(K29:$K$98, X29:$X$98)-K29*$AZ$3)/Z29, 0)</f>
        <v>-195690.82103056324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50000</v>
      </c>
      <c r="S30">
        <f t="shared" si="1"/>
        <v>-343900.01510577009</v>
      </c>
      <c r="U30">
        <f t="shared" si="12"/>
        <v>0.47081499999999998</v>
      </c>
      <c r="V30">
        <f t="shared" si="13"/>
        <v>0.01</v>
      </c>
      <c r="W30">
        <f t="shared" si="14"/>
        <v>1.2676833370933602E-2</v>
      </c>
      <c r="X30">
        <f t="shared" si="15"/>
        <v>5.9684433035361037E-3</v>
      </c>
      <c r="Y30">
        <f t="shared" si="16"/>
        <v>1.2676833370933602E-4</v>
      </c>
      <c r="Z30">
        <f t="shared" si="17"/>
        <v>6.5816217336881616E-3</v>
      </c>
      <c r="AB30">
        <f t="shared" si="18"/>
        <v>-2480.7399304256392</v>
      </c>
      <c r="AC30">
        <f t="shared" si="22"/>
        <v>-2263.4198136358236</v>
      </c>
      <c r="AE30">
        <f t="shared" si="2"/>
        <v>0</v>
      </c>
      <c r="AF30">
        <f t="shared" si="3"/>
        <v>0</v>
      </c>
      <c r="AG30">
        <f t="shared" si="3"/>
        <v>-0.16454054334220403</v>
      </c>
      <c r="AH30">
        <f t="shared" si="4"/>
        <v>-298.42216517680521</v>
      </c>
      <c r="AI30">
        <f t="shared" si="23"/>
        <v>-298.58670572014739</v>
      </c>
      <c r="AJ30">
        <f t="shared" si="6"/>
        <v>-217.32011678981553</v>
      </c>
      <c r="AK30">
        <f t="shared" si="19"/>
        <v>-173.65179512979475</v>
      </c>
      <c r="AL30">
        <f t="shared" si="24"/>
        <v>-689.5586176397577</v>
      </c>
      <c r="AN30">
        <f t="shared" si="8"/>
        <v>0</v>
      </c>
      <c r="AO30">
        <f t="shared" si="8"/>
        <v>0</v>
      </c>
      <c r="AP30">
        <f t="shared" si="8"/>
        <v>-1.9736977990503835E-2</v>
      </c>
      <c r="AQ30">
        <f t="shared" si="8"/>
        <v>-35.796355027972936</v>
      </c>
      <c r="AR30">
        <f t="shared" si="8"/>
        <v>-35.816092005963441</v>
      </c>
      <c r="AS30">
        <f t="shared" si="8"/>
        <v>-26.067996828318105</v>
      </c>
      <c r="AT30">
        <f t="shared" si="8"/>
        <v>-20.829891459396528</v>
      </c>
      <c r="AU30">
        <f t="shared" si="8"/>
        <v>-82.713980293678077</v>
      </c>
      <c r="AW30">
        <v>27</v>
      </c>
      <c r="AX30">
        <f>IF(Z30&gt;0, (R30*SUMPRODUCT(K30:$K$98, X30:$X$98)-K30*$AZ$3)/Z30, 0)</f>
        <v>-343900.01510577009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50000</v>
      </c>
      <c r="S31">
        <f t="shared" si="1"/>
        <v>-675920.35875310958</v>
      </c>
      <c r="U31">
        <f t="shared" si="12"/>
        <v>0.52931399999999995</v>
      </c>
      <c r="V31">
        <f t="shared" si="13"/>
        <v>0.01</v>
      </c>
      <c r="W31">
        <f t="shared" si="14"/>
        <v>6.5816217336881616E-3</v>
      </c>
      <c r="X31">
        <f t="shared" si="15"/>
        <v>3.4837445263454152E-3</v>
      </c>
      <c r="Y31">
        <f t="shared" si="16"/>
        <v>6.5816217336881613E-5</v>
      </c>
      <c r="Z31">
        <f t="shared" si="17"/>
        <v>3.0320609900058647E-3</v>
      </c>
      <c r="AB31">
        <f t="shared" si="18"/>
        <v>-2263.4198136358236</v>
      </c>
      <c r="AC31">
        <f t="shared" si="22"/>
        <v>-2049.4317521260728</v>
      </c>
      <c r="AE31">
        <f t="shared" si="2"/>
        <v>0</v>
      </c>
      <c r="AF31">
        <f t="shared" si="3"/>
        <v>0</v>
      </c>
      <c r="AG31">
        <f t="shared" si="3"/>
        <v>-7.5801524750146621E-2</v>
      </c>
      <c r="AH31">
        <f t="shared" si="4"/>
        <v>-174.18722631727076</v>
      </c>
      <c r="AI31">
        <f t="shared" si="23"/>
        <v>-174.2630278420209</v>
      </c>
      <c r="AJ31">
        <f t="shared" si="6"/>
        <v>-213.98806150975088</v>
      </c>
      <c r="AK31">
        <f t="shared" si="19"/>
        <v>-158.43938695450768</v>
      </c>
      <c r="AL31">
        <f t="shared" si="24"/>
        <v>-546.69047630627949</v>
      </c>
      <c r="AN31">
        <f t="shared" si="8"/>
        <v>0</v>
      </c>
      <c r="AO31">
        <f t="shared" si="8"/>
        <v>0</v>
      </c>
      <c r="AP31">
        <f t="shared" si="8"/>
        <v>-8.118347716547545E-3</v>
      </c>
      <c r="AQ31">
        <f t="shared" si="8"/>
        <v>-18.655462085831331</v>
      </c>
      <c r="AR31">
        <f t="shared" si="8"/>
        <v>-18.663580433547878</v>
      </c>
      <c r="AS31">
        <f t="shared" si="8"/>
        <v>-22.918133853537839</v>
      </c>
      <c r="AT31">
        <f t="shared" si="8"/>
        <v>-16.968867572691305</v>
      </c>
      <c r="AU31">
        <f t="shared" si="8"/>
        <v>-58.550581859777026</v>
      </c>
      <c r="AW31">
        <v>28</v>
      </c>
      <c r="AX31">
        <f>IF(Z31&gt;0, (R31*SUMPRODUCT(K31:$K$98, X31:$X$98)-K31*$AZ$3)/Z31, 0)</f>
        <v>-675920.35875310958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50000</v>
      </c>
      <c r="S32">
        <f t="shared" si="1"/>
        <v>-1540767.8756819002</v>
      </c>
      <c r="U32">
        <f t="shared" si="12"/>
        <v>0.595055</v>
      </c>
      <c r="V32">
        <f t="shared" si="13"/>
        <v>0.01</v>
      </c>
      <c r="W32">
        <f t="shared" si="14"/>
        <v>3.0320609900058647E-3</v>
      </c>
      <c r="X32">
        <f t="shared" si="15"/>
        <v>1.8042430524079398E-3</v>
      </c>
      <c r="Y32">
        <f t="shared" si="16"/>
        <v>3.0320609900058647E-5</v>
      </c>
      <c r="Z32">
        <f t="shared" si="17"/>
        <v>1.1974973276978663E-3</v>
      </c>
      <c r="AB32">
        <f t="shared" si="18"/>
        <v>-2049.4317521260728</v>
      </c>
      <c r="AC32">
        <f t="shared" si="22"/>
        <v>-1845.0654137317938</v>
      </c>
      <c r="AE32">
        <f t="shared" si="2"/>
        <v>0</v>
      </c>
      <c r="AF32">
        <f t="shared" si="3"/>
        <v>0</v>
      </c>
      <c r="AG32">
        <f t="shared" si="3"/>
        <v>-2.9937433192446659E-2</v>
      </c>
      <c r="AH32">
        <f t="shared" si="4"/>
        <v>-90.212152620396992</v>
      </c>
      <c r="AI32">
        <f t="shared" si="23"/>
        <v>-90.242090053589436</v>
      </c>
      <c r="AJ32">
        <f t="shared" si="6"/>
        <v>-204.36633839427896</v>
      </c>
      <c r="AK32">
        <f t="shared" si="19"/>
        <v>-143.46022264882509</v>
      </c>
      <c r="AL32">
        <f t="shared" si="24"/>
        <v>-438.06865109669349</v>
      </c>
      <c r="AN32">
        <f t="shared" si="8"/>
        <v>0</v>
      </c>
      <c r="AO32">
        <f t="shared" si="8"/>
        <v>0</v>
      </c>
      <c r="AP32">
        <f t="shared" si="8"/>
        <v>-2.8627686061713127E-3</v>
      </c>
      <c r="AQ32">
        <f t="shared" si="8"/>
        <v>-8.6265417865539273</v>
      </c>
      <c r="AR32">
        <f t="shared" si="8"/>
        <v>-8.6294045551600984</v>
      </c>
      <c r="AS32">
        <f t="shared" si="8"/>
        <v>-19.542541738713133</v>
      </c>
      <c r="AT32">
        <f t="shared" si="8"/>
        <v>-13.71839125262826</v>
      </c>
      <c r="AU32">
        <f t="shared" si="8"/>
        <v>-41.890337546501492</v>
      </c>
      <c r="AW32">
        <v>29</v>
      </c>
      <c r="AX32">
        <f>IF(Z32&gt;0, (R32*SUMPRODUCT(K32:$K$98, X32:$X$98)-K32*$AZ$3)/Z32, 0)</f>
        <v>-1540767.8756819002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50000</v>
      </c>
      <c r="S33">
        <f t="shared" si="1"/>
        <v>-4306961.1135824043</v>
      </c>
      <c r="U33">
        <f t="shared" si="12"/>
        <v>0.66919700000000004</v>
      </c>
      <c r="V33">
        <f t="shared" si="13"/>
        <v>0.01</v>
      </c>
      <c r="W33">
        <f t="shared" si="14"/>
        <v>1.1974973276978663E-3</v>
      </c>
      <c r="X33">
        <f t="shared" si="15"/>
        <v>8.0136161920342909E-4</v>
      </c>
      <c r="Y33">
        <f t="shared" si="16"/>
        <v>1.1974973276978663E-5</v>
      </c>
      <c r="Z33">
        <f t="shared" si="17"/>
        <v>3.8416073521745856E-4</v>
      </c>
      <c r="AB33">
        <f t="shared" si="18"/>
        <v>-1845.0654137317938</v>
      </c>
      <c r="AC33">
        <f t="shared" si="22"/>
        <v>-1654.5653479468206</v>
      </c>
      <c r="AE33">
        <f t="shared" si="2"/>
        <v>0</v>
      </c>
      <c r="AF33">
        <f t="shared" si="3"/>
        <v>0</v>
      </c>
      <c r="AG33">
        <f t="shared" si="3"/>
        <v>-9.6040183804364642E-3</v>
      </c>
      <c r="AH33">
        <f t="shared" si="4"/>
        <v>-40.068080960171457</v>
      </c>
      <c r="AI33">
        <f t="shared" si="23"/>
        <v>-40.077684978551893</v>
      </c>
      <c r="AJ33">
        <f t="shared" si="6"/>
        <v>-190.50006578497323</v>
      </c>
      <c r="AK33">
        <f t="shared" si="19"/>
        <v>-129.15457896122558</v>
      </c>
      <c r="AL33">
        <f t="shared" si="24"/>
        <v>-359.73232972475068</v>
      </c>
      <c r="AN33">
        <f t="shared" si="8"/>
        <v>0</v>
      </c>
      <c r="AO33">
        <f t="shared" si="8"/>
        <v>0</v>
      </c>
      <c r="AP33">
        <f t="shared" si="8"/>
        <v>-8.1998639032640659E-4</v>
      </c>
      <c r="AQ33">
        <f t="shared" si="8"/>
        <v>-3.4209931481143285</v>
      </c>
      <c r="AR33">
        <f t="shared" si="8"/>
        <v>-3.4218131345046547</v>
      </c>
      <c r="AS33">
        <f t="shared" si="8"/>
        <v>-16.264802410016234</v>
      </c>
      <c r="AT33">
        <f t="shared" si="8"/>
        <v>-11.02715475974852</v>
      </c>
      <c r="AU33">
        <f t="shared" si="8"/>
        <v>-30.713770304269403</v>
      </c>
      <c r="AW33">
        <v>30</v>
      </c>
      <c r="AX33">
        <f>IF(Z33&gt;0, (R33*SUMPRODUCT(K33:$K$98, X33:$X$98)-K33*$AZ$3)/Z33, 0)</f>
        <v>-4306961.1135824043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50000</v>
      </c>
      <c r="S34">
        <f t="shared" si="1"/>
        <v>-16006999.885692248</v>
      </c>
      <c r="U34">
        <f t="shared" si="12"/>
        <v>0.74928899999999998</v>
      </c>
      <c r="V34">
        <f t="shared" si="13"/>
        <v>0.01</v>
      </c>
      <c r="W34">
        <f t="shared" si="14"/>
        <v>3.8416073521745856E-4</v>
      </c>
      <c r="X34">
        <f t="shared" si="15"/>
        <v>2.8784741313035429E-4</v>
      </c>
      <c r="Y34">
        <f t="shared" si="16"/>
        <v>3.8416073521745855E-6</v>
      </c>
      <c r="Z34">
        <f t="shared" si="17"/>
        <v>9.2471714734929691E-5</v>
      </c>
      <c r="AB34">
        <f t="shared" si="18"/>
        <v>-1654.5653479468206</v>
      </c>
      <c r="AC34">
        <f t="shared" si="22"/>
        <v>-1480.1947271917857</v>
      </c>
      <c r="AE34">
        <f t="shared" si="2"/>
        <v>0</v>
      </c>
      <c r="AF34">
        <f t="shared" si="3"/>
        <v>0</v>
      </c>
      <c r="AG34">
        <f t="shared" si="3"/>
        <v>-2.3117928683732423E-3</v>
      </c>
      <c r="AH34">
        <f t="shared" si="4"/>
        <v>-14.392370656517715</v>
      </c>
      <c r="AI34">
        <f t="shared" si="23"/>
        <v>-14.394682449386087</v>
      </c>
      <c r="AJ34">
        <f t="shared" si="6"/>
        <v>-174.37062075503491</v>
      </c>
      <c r="AK34">
        <f t="shared" si="19"/>
        <v>-115.81957435627746</v>
      </c>
      <c r="AL34">
        <f t="shared" si="24"/>
        <v>-304.58487756069849</v>
      </c>
      <c r="AN34">
        <f t="shared" si="8"/>
        <v>0</v>
      </c>
      <c r="AO34">
        <f t="shared" si="8"/>
        <v>0</v>
      </c>
      <c r="AP34">
        <f t="shared" si="8"/>
        <v>-1.7623191428737473E-4</v>
      </c>
      <c r="AQ34">
        <f t="shared" si="8"/>
        <v>-1.0971549686094335</v>
      </c>
      <c r="AR34">
        <f t="shared" si="8"/>
        <v>-1.0973312005237208</v>
      </c>
      <c r="AS34">
        <f t="shared" si="8"/>
        <v>-13.292569897389392</v>
      </c>
      <c r="AT34">
        <f t="shared" si="8"/>
        <v>-8.8291237420065922</v>
      </c>
      <c r="AU34">
        <f t="shared" ref="AU34:AU69" si="25">AL34*$K34</f>
        <v>-23.219024839919708</v>
      </c>
      <c r="AW34">
        <v>31</v>
      </c>
      <c r="AX34">
        <f>IF(Z34&gt;0, (R34*SUMPRODUCT(K34:$K$98, X34:$X$98)-K34*$AZ$3)/Z34, 0)</f>
        <v>-16006999.885692248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50000</v>
      </c>
      <c r="S35">
        <f t="shared" si="1"/>
        <v>-91082340.05710955</v>
      </c>
      <c r="U35">
        <f t="shared" si="12"/>
        <v>0.83297500000000002</v>
      </c>
      <c r="V35">
        <f t="shared" si="13"/>
        <v>0.01</v>
      </c>
      <c r="W35">
        <f t="shared" si="14"/>
        <v>9.2471714734929691E-5</v>
      </c>
      <c r="X35">
        <f t="shared" si="15"/>
        <v>7.7026626581328059E-5</v>
      </c>
      <c r="Y35">
        <f t="shared" si="16"/>
        <v>9.2471714734929697E-7</v>
      </c>
      <c r="Z35">
        <f t="shared" si="17"/>
        <v>1.4520371006252334E-5</v>
      </c>
      <c r="AB35">
        <f t="shared" si="18"/>
        <v>-1480.1947271917857</v>
      </c>
      <c r="AC35">
        <f t="shared" si="22"/>
        <v>-1322.5493697468692</v>
      </c>
      <c r="AE35">
        <f t="shared" si="2"/>
        <v>0</v>
      </c>
      <c r="AF35">
        <f t="shared" ref="AF35:AG69" si="26">-$Z35*P35</f>
        <v>0</v>
      </c>
      <c r="AG35">
        <f t="shared" si="26"/>
        <v>-3.6300927515630835E-4</v>
      </c>
      <c r="AH35">
        <f t="shared" si="4"/>
        <v>-3.8513313290664031</v>
      </c>
      <c r="AI35">
        <f t="shared" si="23"/>
        <v>-3.8516943383415594</v>
      </c>
      <c r="AJ35">
        <f t="shared" si="6"/>
        <v>-157.6453574449165</v>
      </c>
      <c r="AK35">
        <f t="shared" si="19"/>
        <v>-103.613630903425</v>
      </c>
      <c r="AL35">
        <f t="shared" si="24"/>
        <v>-265.11068268668305</v>
      </c>
      <c r="AN35">
        <f t="shared" ref="AN35:AT69" si="27">AE35*$K35</f>
        <v>0</v>
      </c>
      <c r="AO35">
        <f t="shared" si="27"/>
        <v>0</v>
      </c>
      <c r="AP35">
        <f t="shared" si="27"/>
        <v>-2.4707871733013407E-5</v>
      </c>
      <c r="AQ35">
        <f t="shared" si="27"/>
        <v>-0.26213710500629639</v>
      </c>
      <c r="AR35">
        <f t="shared" si="27"/>
        <v>-0.26216181287802937</v>
      </c>
      <c r="AS35">
        <f t="shared" si="27"/>
        <v>-10.729977269525309</v>
      </c>
      <c r="AT35">
        <f t="shared" si="27"/>
        <v>-7.0523605796333335</v>
      </c>
      <c r="AU35">
        <f t="shared" si="25"/>
        <v>-18.044499662036671</v>
      </c>
      <c r="AW35">
        <v>32</v>
      </c>
      <c r="AX35">
        <f>IF(Z35&gt;0, (R35*SUMPRODUCT(K35:$K$98, X35:$X$98)-K35*$AZ$3)/Z35, 0)</f>
        <v>-91082340.05710955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50000</v>
      </c>
      <c r="S36">
        <f t="shared" si="1"/>
        <v>-525657357.61452097</v>
      </c>
      <c r="U36">
        <f t="shared" si="12"/>
        <v>0.83526170899999996</v>
      </c>
      <c r="V36">
        <f t="shared" si="13"/>
        <v>0.01</v>
      </c>
      <c r="W36">
        <f t="shared" si="14"/>
        <v>1.4520371006252334E-5</v>
      </c>
      <c r="X36">
        <f t="shared" si="15"/>
        <v>1.2128309901996375E-5</v>
      </c>
      <c r="Y36">
        <f t="shared" si="16"/>
        <v>1.4520371006252335E-7</v>
      </c>
      <c r="Z36">
        <f t="shared" si="17"/>
        <v>2.2468573941934363E-6</v>
      </c>
      <c r="AB36">
        <f t="shared" si="18"/>
        <v>-1322.5493697468692</v>
      </c>
      <c r="AC36">
        <f t="shared" si="22"/>
        <v>-1181.0771207683699</v>
      </c>
      <c r="AE36">
        <f t="shared" si="2"/>
        <v>0</v>
      </c>
      <c r="AF36">
        <f t="shared" si="26"/>
        <v>0</v>
      </c>
      <c r="AG36">
        <f t="shared" si="26"/>
        <v>-5.6171434854835912E-5</v>
      </c>
      <c r="AH36">
        <f t="shared" si="4"/>
        <v>-0.60641549509981874</v>
      </c>
      <c r="AI36">
        <f t="shared" si="23"/>
        <v>-0.60647166653467355</v>
      </c>
      <c r="AJ36">
        <f t="shared" si="6"/>
        <v>-141.47224897849924</v>
      </c>
      <c r="AK36">
        <f t="shared" si="19"/>
        <v>-92.578455882280849</v>
      </c>
      <c r="AL36">
        <f t="shared" si="24"/>
        <v>-234.65717652731476</v>
      </c>
      <c r="AN36">
        <f t="shared" si="27"/>
        <v>0</v>
      </c>
      <c r="AO36">
        <f t="shared" si="27"/>
        <v>0</v>
      </c>
      <c r="AP36">
        <f t="shared" si="27"/>
        <v>-3.4136195055479487E-6</v>
      </c>
      <c r="AQ36">
        <f t="shared" si="27"/>
        <v>-3.6852748516909943E-2</v>
      </c>
      <c r="AR36">
        <f t="shared" si="27"/>
        <v>-3.6856162136415488E-2</v>
      </c>
      <c r="AS36">
        <f t="shared" si="27"/>
        <v>-8.5974736065543862</v>
      </c>
      <c r="AT36">
        <f t="shared" si="27"/>
        <v>-5.6261269381844299</v>
      </c>
      <c r="AU36">
        <f t="shared" si="25"/>
        <v>-14.260456706875232</v>
      </c>
      <c r="AW36">
        <v>33</v>
      </c>
      <c r="AX36">
        <f>IF(Z36&gt;0, (R36*SUMPRODUCT(K36:$K$98, X36:$X$98)-K36*$AZ$3)/Z36, 0)</f>
        <v>-525657357.61452097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50000</v>
      </c>
      <c r="S37">
        <f t="shared" si="1"/>
        <v>-3082398131.5742064</v>
      </c>
      <c r="U37">
        <f t="shared" si="12"/>
        <v>0.83773177600000004</v>
      </c>
      <c r="V37">
        <f t="shared" si="13"/>
        <v>0.01</v>
      </c>
      <c r="W37">
        <f t="shared" si="14"/>
        <v>2.2468573941934363E-6</v>
      </c>
      <c r="X37">
        <f t="shared" si="15"/>
        <v>1.8822638352563996E-6</v>
      </c>
      <c r="Y37">
        <f t="shared" si="16"/>
        <v>2.2468573941934364E-8</v>
      </c>
      <c r="Z37">
        <f t="shared" si="17"/>
        <v>3.4212498499510238E-7</v>
      </c>
      <c r="AB37">
        <f t="shared" si="18"/>
        <v>-1181.0771207683699</v>
      </c>
      <c r="AC37">
        <f t="shared" si="22"/>
        <v>-1054.5654145137569</v>
      </c>
      <c r="AE37">
        <f t="shared" si="2"/>
        <v>0</v>
      </c>
      <c r="AF37">
        <f t="shared" si="26"/>
        <v>0</v>
      </c>
      <c r="AG37">
        <f t="shared" si="26"/>
        <v>-8.553124624877559E-6</v>
      </c>
      <c r="AH37">
        <f t="shared" si="4"/>
        <v>-9.4113191762819973E-2</v>
      </c>
      <c r="AI37">
        <f t="shared" si="23"/>
        <v>-9.4121744887444847E-2</v>
      </c>
      <c r="AJ37">
        <f t="shared" si="6"/>
        <v>-126.51170625461305</v>
      </c>
      <c r="AK37">
        <f t="shared" si="19"/>
        <v>-82.675398453785903</v>
      </c>
      <c r="AL37">
        <f t="shared" si="24"/>
        <v>-209.28122645328639</v>
      </c>
      <c r="AN37">
        <f t="shared" si="27"/>
        <v>0</v>
      </c>
      <c r="AO37">
        <f t="shared" si="27"/>
        <v>0</v>
      </c>
      <c r="AP37">
        <f t="shared" si="27"/>
        <v>-4.640944460013786E-7</v>
      </c>
      <c r="AQ37">
        <f t="shared" si="27"/>
        <v>-5.1066027338766504E-3</v>
      </c>
      <c r="AR37">
        <f t="shared" si="27"/>
        <v>-5.1070668283226522E-3</v>
      </c>
      <c r="AS37">
        <f t="shared" si="27"/>
        <v>-6.8645533418454416</v>
      </c>
      <c r="AT37">
        <f t="shared" si="27"/>
        <v>-4.4859855229693055</v>
      </c>
      <c r="AU37">
        <f t="shared" si="25"/>
        <v>-11.355645931643069</v>
      </c>
      <c r="AW37">
        <v>34</v>
      </c>
      <c r="AX37">
        <f>IF(Z37&gt;0, (R37*SUMPRODUCT(K37:$K$98, X37:$X$98)-K37*$AZ$3)/Z37, 0)</f>
        <v>-3082398131.5742064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50000</v>
      </c>
      <c r="S38">
        <f t="shared" si="1"/>
        <v>-18403339061.585609</v>
      </c>
      <c r="U38">
        <f t="shared" si="12"/>
        <v>0.84045353700000003</v>
      </c>
      <c r="V38">
        <f t="shared" si="13"/>
        <v>0.01</v>
      </c>
      <c r="W38">
        <f t="shared" si="14"/>
        <v>3.4212498499510238E-7</v>
      </c>
      <c r="X38">
        <f t="shared" si="15"/>
        <v>2.8754015373520572E-7</v>
      </c>
      <c r="Y38">
        <f t="shared" si="16"/>
        <v>3.4212498499510238E-9</v>
      </c>
      <c r="Z38">
        <f t="shared" si="17"/>
        <v>5.1163581409945632E-8</v>
      </c>
      <c r="AB38">
        <f t="shared" si="18"/>
        <v>-1054.5654145137569</v>
      </c>
      <c r="AC38">
        <f t="shared" si="22"/>
        <v>-941.58073629226783</v>
      </c>
      <c r="AE38">
        <f t="shared" si="2"/>
        <v>0</v>
      </c>
      <c r="AF38">
        <f t="shared" si="26"/>
        <v>0</v>
      </c>
      <c r="AG38">
        <f t="shared" si="26"/>
        <v>-1.2790895352486408E-6</v>
      </c>
      <c r="AH38">
        <f t="shared" si="4"/>
        <v>-1.4377007686760286E-2</v>
      </c>
      <c r="AI38">
        <f t="shared" si="23"/>
        <v>-1.4378286776295535E-2</v>
      </c>
      <c r="AJ38">
        <f t="shared" si="6"/>
        <v>-112.98467822148905</v>
      </c>
      <c r="AK38">
        <f t="shared" si="19"/>
        <v>-73.819579015962987</v>
      </c>
      <c r="AL38">
        <f t="shared" si="24"/>
        <v>-186.81863552422834</v>
      </c>
      <c r="AN38">
        <f t="shared" si="27"/>
        <v>0</v>
      </c>
      <c r="AO38">
        <f t="shared" si="27"/>
        <v>0</v>
      </c>
      <c r="AP38">
        <f t="shared" si="27"/>
        <v>-6.1967574015580952E-8</v>
      </c>
      <c r="AQ38">
        <f t="shared" si="27"/>
        <v>-6.9651753329270396E-4</v>
      </c>
      <c r="AR38">
        <f t="shared" si="27"/>
        <v>-6.9657950086671953E-4</v>
      </c>
      <c r="AS38">
        <f t="shared" si="27"/>
        <v>-5.4737265980021705</v>
      </c>
      <c r="AT38">
        <f t="shared" si="27"/>
        <v>-3.5763096330715398</v>
      </c>
      <c r="AU38">
        <f t="shared" si="25"/>
        <v>-9.0507328105745781</v>
      </c>
      <c r="AW38">
        <v>35</v>
      </c>
      <c r="AX38">
        <f>IF(Z38&gt;0, (R38*SUMPRODUCT(K38:$K$98, X38:$X$98)-K38*$AZ$3)/Z38, 0)</f>
        <v>-18403339061.585609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50000</v>
      </c>
      <c r="S39">
        <f t="shared" si="1"/>
        <v>-112132924107.47469</v>
      </c>
      <c r="U39">
        <f t="shared" si="12"/>
        <v>0.84346351399999997</v>
      </c>
      <c r="V39">
        <f t="shared" si="13"/>
        <v>0.01</v>
      </c>
      <c r="W39">
        <f t="shared" si="14"/>
        <v>5.1163581409945632E-8</v>
      </c>
      <c r="X39">
        <f t="shared" si="15"/>
        <v>4.3154614164857818E-8</v>
      </c>
      <c r="Y39">
        <f t="shared" si="16"/>
        <v>5.116358140994563E-10</v>
      </c>
      <c r="Z39">
        <f t="shared" si="17"/>
        <v>7.4973314309883569E-9</v>
      </c>
      <c r="AB39">
        <f t="shared" si="18"/>
        <v>-941.58073629226783</v>
      </c>
      <c r="AC39">
        <f t="shared" si="22"/>
        <v>-840.69769635960199</v>
      </c>
      <c r="AE39">
        <f t="shared" si="2"/>
        <v>0</v>
      </c>
      <c r="AF39">
        <f t="shared" si="26"/>
        <v>0</v>
      </c>
      <c r="AG39">
        <f t="shared" si="26"/>
        <v>-1.8743328577470892E-7</v>
      </c>
      <c r="AH39">
        <f t="shared" si="4"/>
        <v>-2.157730708242891E-3</v>
      </c>
      <c r="AI39">
        <f t="shared" si="23"/>
        <v>-2.1579181415286659E-3</v>
      </c>
      <c r="AJ39">
        <f t="shared" si="6"/>
        <v>-100.88303993266584</v>
      </c>
      <c r="AK39">
        <f t="shared" si="19"/>
        <v>-65.910651540458758</v>
      </c>
      <c r="AL39">
        <f t="shared" si="24"/>
        <v>-166.79584939126613</v>
      </c>
      <c r="AN39">
        <f t="shared" si="27"/>
        <v>0</v>
      </c>
      <c r="AO39">
        <f t="shared" si="27"/>
        <v>0</v>
      </c>
      <c r="AP39">
        <f t="shared" si="27"/>
        <v>-8.107598698382268E-9</v>
      </c>
      <c r="AQ39">
        <f t="shared" si="27"/>
        <v>-9.3334620952208934E-5</v>
      </c>
      <c r="AR39">
        <f t="shared" si="27"/>
        <v>-9.3342728550907322E-5</v>
      </c>
      <c r="AS39">
        <f t="shared" si="27"/>
        <v>-4.3637884267261393</v>
      </c>
      <c r="AT39">
        <f t="shared" si="27"/>
        <v>-2.8510256885815961</v>
      </c>
      <c r="AU39">
        <f t="shared" si="25"/>
        <v>-7.2149074580362864</v>
      </c>
      <c r="AW39">
        <v>36</v>
      </c>
      <c r="AX39">
        <f>IF(Z39&gt;0, (R39*SUMPRODUCT(K39:$K$98, X39:$X$98)-K39*$AZ$3)/Z39, 0)</f>
        <v>-112132924107.47469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50000</v>
      </c>
      <c r="S40">
        <f t="shared" si="1"/>
        <v>-697462663286.07898</v>
      </c>
      <c r="U40">
        <f t="shared" si="12"/>
        <v>0.84645297100000005</v>
      </c>
      <c r="V40">
        <f t="shared" si="13"/>
        <v>0.01</v>
      </c>
      <c r="W40">
        <f t="shared" si="14"/>
        <v>7.4973314309883569E-9</v>
      </c>
      <c r="X40">
        <f t="shared" si="15"/>
        <v>6.3461384643317765E-9</v>
      </c>
      <c r="Y40">
        <f t="shared" si="16"/>
        <v>7.4973314309883572E-11</v>
      </c>
      <c r="Z40">
        <f t="shared" si="17"/>
        <v>1.0762196523466968E-9</v>
      </c>
      <c r="AB40">
        <f t="shared" si="18"/>
        <v>-840.69769635960199</v>
      </c>
      <c r="AC40">
        <f t="shared" si="22"/>
        <v>-750.62302500654516</v>
      </c>
      <c r="AE40">
        <f t="shared" si="2"/>
        <v>0</v>
      </c>
      <c r="AF40">
        <f t="shared" si="26"/>
        <v>0</v>
      </c>
      <c r="AG40">
        <f t="shared" si="26"/>
        <v>-2.6905491308667421E-8</v>
      </c>
      <c r="AH40">
        <f t="shared" si="4"/>
        <v>-3.1730692321658884E-4</v>
      </c>
      <c r="AI40">
        <f t="shared" si="23"/>
        <v>-3.1733382870789749E-4</v>
      </c>
      <c r="AJ40">
        <f t="shared" si="6"/>
        <v>-90.074671353056829</v>
      </c>
      <c r="AK40">
        <f t="shared" si="19"/>
        <v>-58.848838745172145</v>
      </c>
      <c r="AL40">
        <f t="shared" si="24"/>
        <v>-148.92382743205769</v>
      </c>
      <c r="AN40">
        <f t="shared" si="27"/>
        <v>0</v>
      </c>
      <c r="AO40">
        <f t="shared" si="27"/>
        <v>0</v>
      </c>
      <c r="AP40">
        <f t="shared" si="27"/>
        <v>-1.0391265227473581E-9</v>
      </c>
      <c r="AQ40">
        <f t="shared" si="27"/>
        <v>-1.2254823224859649E-5</v>
      </c>
      <c r="AR40">
        <f t="shared" si="27"/>
        <v>-1.2255862351382396E-5</v>
      </c>
      <c r="AS40">
        <f t="shared" si="27"/>
        <v>-3.4788058302641267</v>
      </c>
      <c r="AT40">
        <f t="shared" si="27"/>
        <v>-2.2728218738488981</v>
      </c>
      <c r="AU40">
        <f t="shared" si="25"/>
        <v>-5.7516399599753765</v>
      </c>
      <c r="AW40">
        <v>37</v>
      </c>
      <c r="AX40">
        <f>IF(Z40&gt;0, (R40*SUMPRODUCT(K40:$K$98, X40:$X$98)-K40*$AZ$3)/Z40, 0)</f>
        <v>-697462663286.07898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50000</v>
      </c>
      <c r="S41">
        <f t="shared" si="1"/>
        <v>-4438007640893.0332</v>
      </c>
      <c r="U41">
        <f t="shared" si="12"/>
        <v>0.84968151000000003</v>
      </c>
      <c r="V41">
        <f t="shared" si="13"/>
        <v>0.01</v>
      </c>
      <c r="W41">
        <f t="shared" si="14"/>
        <v>1.0762196523466968E-9</v>
      </c>
      <c r="X41">
        <f t="shared" si="15"/>
        <v>9.1444393929761641E-10</v>
      </c>
      <c r="Y41">
        <f t="shared" si="16"/>
        <v>1.0762196523466968E-11</v>
      </c>
      <c r="Z41">
        <f t="shared" si="17"/>
        <v>1.5101351652561346E-10</v>
      </c>
      <c r="AB41">
        <f t="shared" si="18"/>
        <v>-750.62302500654516</v>
      </c>
      <c r="AC41">
        <f t="shared" si="22"/>
        <v>-670.1991402187989</v>
      </c>
      <c r="AE41">
        <f t="shared" si="2"/>
        <v>0</v>
      </c>
      <c r="AF41">
        <f t="shared" si="26"/>
        <v>0</v>
      </c>
      <c r="AG41">
        <f t="shared" si="26"/>
        <v>-3.7753379131403365E-9</v>
      </c>
      <c r="AH41">
        <f t="shared" si="4"/>
        <v>-4.5722196964880821E-5</v>
      </c>
      <c r="AI41">
        <f t="shared" si="23"/>
        <v>-4.5725972302793962E-5</v>
      </c>
      <c r="AJ41">
        <f t="shared" si="6"/>
        <v>-80.42388478774626</v>
      </c>
      <c r="AK41">
        <f t="shared" si="19"/>
        <v>-52.543611750458169</v>
      </c>
      <c r="AL41">
        <f t="shared" si="24"/>
        <v>-132.96754226417673</v>
      </c>
      <c r="AN41">
        <f t="shared" si="27"/>
        <v>0</v>
      </c>
      <c r="AO41">
        <f t="shared" si="27"/>
        <v>0</v>
      </c>
      <c r="AP41">
        <f t="shared" si="27"/>
        <v>-1.3018630767041064E-10</v>
      </c>
      <c r="AQ41">
        <f t="shared" si="27"/>
        <v>-1.5766546302304008E-6</v>
      </c>
      <c r="AR41">
        <f t="shared" si="27"/>
        <v>-1.5767848165380714E-6</v>
      </c>
      <c r="AS41">
        <f t="shared" si="27"/>
        <v>-2.773285160140313</v>
      </c>
      <c r="AT41">
        <f t="shared" si="27"/>
        <v>-1.8118798801164369</v>
      </c>
      <c r="AU41">
        <f t="shared" si="25"/>
        <v>-4.5851666170415664</v>
      </c>
      <c r="AW41">
        <v>38</v>
      </c>
      <c r="AX41">
        <f>IF(Z41&gt;0, (R41*SUMPRODUCT(K41:$K$98, X41:$X$98)-K41*$AZ$3)/Z41, 0)</f>
        <v>-4438007640893.0332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50000</v>
      </c>
      <c r="S42">
        <f t="shared" si="1"/>
        <v>-28937013416377.359</v>
      </c>
      <c r="U42">
        <f t="shared" si="12"/>
        <v>0.85306441600000005</v>
      </c>
      <c r="V42">
        <f t="shared" si="13"/>
        <v>0.01</v>
      </c>
      <c r="W42">
        <f t="shared" si="14"/>
        <v>1.5101351652561346E-10</v>
      </c>
      <c r="X42">
        <f t="shared" si="15"/>
        <v>1.2882425728302879E-10</v>
      </c>
      <c r="Y42">
        <f t="shared" si="16"/>
        <v>1.5101351652561346E-12</v>
      </c>
      <c r="Z42">
        <f t="shared" si="17"/>
        <v>2.0679124077328535E-11</v>
      </c>
      <c r="AB42">
        <f t="shared" si="18"/>
        <v>-670.1991402187989</v>
      </c>
      <c r="AC42">
        <f t="shared" si="22"/>
        <v>-598.39209086458789</v>
      </c>
      <c r="AE42">
        <f t="shared" si="2"/>
        <v>0</v>
      </c>
      <c r="AF42">
        <f t="shared" si="26"/>
        <v>0</v>
      </c>
      <c r="AG42">
        <f t="shared" si="26"/>
        <v>-5.1697810193321334E-10</v>
      </c>
      <c r="AH42">
        <f t="shared" si="4"/>
        <v>-6.4412128641514397E-6</v>
      </c>
      <c r="AI42">
        <f t="shared" si="23"/>
        <v>-6.4417298422533731E-6</v>
      </c>
      <c r="AJ42">
        <f t="shared" si="6"/>
        <v>-71.807049354211017</v>
      </c>
      <c r="AK42">
        <f t="shared" si="19"/>
        <v>-46.913939815315928</v>
      </c>
      <c r="AL42">
        <f t="shared" si="24"/>
        <v>-118.72099561125678</v>
      </c>
      <c r="AN42">
        <f t="shared" si="27"/>
        <v>0</v>
      </c>
      <c r="AO42">
        <f t="shared" si="27"/>
        <v>0</v>
      </c>
      <c r="AP42">
        <f t="shared" si="27"/>
        <v>-1.5917087562188719E-11</v>
      </c>
      <c r="AQ42">
        <f t="shared" si="27"/>
        <v>-1.9831661879295567E-7</v>
      </c>
      <c r="AR42">
        <f t="shared" si="27"/>
        <v>-1.9833253588051787E-7</v>
      </c>
      <c r="AS42">
        <f t="shared" si="27"/>
        <v>-2.2108462387078798</v>
      </c>
      <c r="AT42">
        <f t="shared" si="27"/>
        <v>-1.4444195704523346</v>
      </c>
      <c r="AU42">
        <f t="shared" si="25"/>
        <v>-3.6552660074927501</v>
      </c>
      <c r="AW42">
        <v>39</v>
      </c>
      <c r="AX42">
        <f>IF(Z42&gt;0, (R42*SUMPRODUCT(K42:$K$98, X42:$X$98)-K42*$AZ$3)/Z42, 0)</f>
        <v>-28937013416377.359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50000</v>
      </c>
      <c r="S43">
        <f t="shared" si="1"/>
        <v>-193619325441855.84</v>
      </c>
      <c r="U43">
        <f t="shared" si="12"/>
        <v>0.856559709</v>
      </c>
      <c r="V43">
        <f t="shared" si="13"/>
        <v>0.01</v>
      </c>
      <c r="W43">
        <f t="shared" si="14"/>
        <v>2.0679124077328535E-11</v>
      </c>
      <c r="X43">
        <f t="shared" si="15"/>
        <v>1.7712904502051423E-11</v>
      </c>
      <c r="Y43">
        <f t="shared" si="16"/>
        <v>2.0679124077328536E-13</v>
      </c>
      <c r="Z43">
        <f t="shared" si="17"/>
        <v>2.7594283345038265E-12</v>
      </c>
      <c r="AB43">
        <f t="shared" si="18"/>
        <v>-598.39209086458789</v>
      </c>
      <c r="AC43">
        <f t="shared" si="22"/>
        <v>-534.27865273177463</v>
      </c>
      <c r="AE43">
        <f t="shared" si="2"/>
        <v>0</v>
      </c>
      <c r="AF43">
        <f t="shared" si="26"/>
        <v>0</v>
      </c>
      <c r="AG43">
        <f t="shared" si="26"/>
        <v>-6.8985708362595658E-11</v>
      </c>
      <c r="AH43">
        <f t="shared" si="4"/>
        <v>-8.8564522510257112E-7</v>
      </c>
      <c r="AI43">
        <f t="shared" si="23"/>
        <v>-8.8571421081093371E-7</v>
      </c>
      <c r="AJ43">
        <f t="shared" si="6"/>
        <v>-64.113438132813258</v>
      </c>
      <c r="AK43">
        <f t="shared" si="19"/>
        <v>-41.887446360521153</v>
      </c>
      <c r="AL43">
        <f t="shared" si="24"/>
        <v>-106.00088537904863</v>
      </c>
      <c r="AN43">
        <f t="shared" si="27"/>
        <v>0</v>
      </c>
      <c r="AO43">
        <f t="shared" si="27"/>
        <v>0</v>
      </c>
      <c r="AP43">
        <f t="shared" si="27"/>
        <v>-1.8964114251526278E-12</v>
      </c>
      <c r="AQ43">
        <f t="shared" si="27"/>
        <v>-2.4346314089992657E-8</v>
      </c>
      <c r="AR43">
        <f t="shared" si="27"/>
        <v>-2.4348210501417807E-8</v>
      </c>
      <c r="AS43">
        <f t="shared" si="27"/>
        <v>-1.7624731189512199</v>
      </c>
      <c r="AT43">
        <f t="shared" si="27"/>
        <v>-1.1514824408417703</v>
      </c>
      <c r="AU43">
        <f t="shared" si="25"/>
        <v>-2.9139555841412008</v>
      </c>
      <c r="AW43">
        <v>40</v>
      </c>
      <c r="AX43">
        <f>IF(Z43&gt;0, (R43*SUMPRODUCT(K43:$K$98, X43:$X$98)-K43*$AZ$3)/Z43, 0)</f>
        <v>-193619325441855.84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50000</v>
      </c>
      <c r="S44">
        <f t="shared" si="1"/>
        <v>-1332982571472189.8</v>
      </c>
      <c r="U44">
        <f t="shared" si="12"/>
        <v>0.86031008399999997</v>
      </c>
      <c r="V44">
        <f t="shared" si="13"/>
        <v>0.01</v>
      </c>
      <c r="W44">
        <f t="shared" si="14"/>
        <v>2.7594283345038265E-12</v>
      </c>
      <c r="X44">
        <f t="shared" si="15"/>
        <v>2.3739640222489669E-12</v>
      </c>
      <c r="Y44">
        <f t="shared" si="16"/>
        <v>2.7594283345038266E-14</v>
      </c>
      <c r="Z44">
        <f t="shared" si="17"/>
        <v>3.5787002890982137E-13</v>
      </c>
      <c r="AB44">
        <f t="shared" si="18"/>
        <v>-534.27865273177463</v>
      </c>
      <c r="AC44">
        <f t="shared" si="22"/>
        <v>-477.03451138904057</v>
      </c>
      <c r="AE44">
        <f t="shared" si="2"/>
        <v>0</v>
      </c>
      <c r="AF44">
        <f t="shared" si="26"/>
        <v>0</v>
      </c>
      <c r="AG44">
        <f t="shared" si="26"/>
        <v>-8.9467507227455334E-12</v>
      </c>
      <c r="AH44">
        <f t="shared" si="4"/>
        <v>-1.1869820111244835E-7</v>
      </c>
      <c r="AI44">
        <f t="shared" si="23"/>
        <v>-1.1870714786317109E-7</v>
      </c>
      <c r="AJ44">
        <f t="shared" si="6"/>
        <v>-57.244141342734054</v>
      </c>
      <c r="AK44">
        <f t="shared" si="19"/>
        <v>-37.399505691224228</v>
      </c>
      <c r="AL44">
        <f t="shared" si="24"/>
        <v>-94.643647152665437</v>
      </c>
      <c r="AN44">
        <f t="shared" si="27"/>
        <v>0</v>
      </c>
      <c r="AO44">
        <f t="shared" si="27"/>
        <v>0</v>
      </c>
      <c r="AP44">
        <f t="shared" si="27"/>
        <v>-2.1959414145489706E-13</v>
      </c>
      <c r="AQ44">
        <f t="shared" si="27"/>
        <v>-2.9133962008421732E-9</v>
      </c>
      <c r="AR44">
        <f t="shared" si="27"/>
        <v>-2.9136157949836281E-9</v>
      </c>
      <c r="AS44">
        <f t="shared" si="27"/>
        <v>-1.4050327835246648</v>
      </c>
      <c r="AT44">
        <f t="shared" si="27"/>
        <v>-0.91795475224570089</v>
      </c>
      <c r="AU44">
        <f t="shared" si="25"/>
        <v>-2.3229875386839818</v>
      </c>
      <c r="AW44">
        <v>41</v>
      </c>
      <c r="AX44">
        <f>IF(Z44&gt;0, (R44*SUMPRODUCT(K44:$K$98, X44:$X$98)-K44*$AZ$3)/Z44, 0)</f>
        <v>-1332982571472189.8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50000</v>
      </c>
      <c r="S45">
        <f t="shared" si="1"/>
        <v>-9458274969930036</v>
      </c>
      <c r="U45">
        <f t="shared" si="12"/>
        <v>0.86416701100000004</v>
      </c>
      <c r="V45">
        <f t="shared" si="13"/>
        <v>0.01</v>
      </c>
      <c r="W45">
        <f t="shared" si="14"/>
        <v>3.5787002890982137E-13</v>
      </c>
      <c r="X45">
        <f t="shared" si="15"/>
        <v>3.0925947320948394E-13</v>
      </c>
      <c r="Y45">
        <f t="shared" si="16"/>
        <v>3.578700289098214E-15</v>
      </c>
      <c r="Z45">
        <f t="shared" si="17"/>
        <v>4.5031855411239209E-14</v>
      </c>
      <c r="AB45">
        <f t="shared" si="18"/>
        <v>-477.03451138904057</v>
      </c>
      <c r="AC45">
        <f t="shared" si="22"/>
        <v>-425.92367088563225</v>
      </c>
      <c r="AE45">
        <f t="shared" si="2"/>
        <v>0</v>
      </c>
      <c r="AF45">
        <f t="shared" si="26"/>
        <v>0</v>
      </c>
      <c r="AG45">
        <f t="shared" si="26"/>
        <v>-1.1257963852809802E-12</v>
      </c>
      <c r="AH45">
        <f t="shared" si="4"/>
        <v>-1.5462973660474198E-8</v>
      </c>
      <c r="AI45">
        <f t="shared" si="23"/>
        <v>-1.5464099456859479E-8</v>
      </c>
      <c r="AJ45">
        <f t="shared" si="6"/>
        <v>-51.110840503408326</v>
      </c>
      <c r="AK45">
        <f t="shared" si="19"/>
        <v>-33.392415797232843</v>
      </c>
      <c r="AL45">
        <f t="shared" si="24"/>
        <v>-84.503256316105279</v>
      </c>
      <c r="AN45">
        <f t="shared" si="27"/>
        <v>0</v>
      </c>
      <c r="AO45">
        <f t="shared" si="27"/>
        <v>0</v>
      </c>
      <c r="AP45">
        <f t="shared" si="27"/>
        <v>-2.4671595701927225E-14</v>
      </c>
      <c r="AQ45">
        <f t="shared" si="27"/>
        <v>-3.3886788009676716E-10</v>
      </c>
      <c r="AR45">
        <f t="shared" si="27"/>
        <v>-3.3889255169246912E-10</v>
      </c>
      <c r="AS45">
        <f t="shared" si="27"/>
        <v>-1.1200835331968626</v>
      </c>
      <c r="AT45">
        <f t="shared" si="27"/>
        <v>-0.7317879083919413</v>
      </c>
      <c r="AU45">
        <f t="shared" si="25"/>
        <v>-1.8518714419276967</v>
      </c>
      <c r="AW45">
        <v>42</v>
      </c>
      <c r="AX45">
        <f>IF(Z45&gt;0, (R45*SUMPRODUCT(K45:$K$98, X45:$X$98)-K45*$AZ$3)/Z45, 0)</f>
        <v>-9458274969930036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50000</v>
      </c>
      <c r="S46">
        <f t="shared" si="1"/>
        <v>-6.9363729197921024E+16</v>
      </c>
      <c r="U46">
        <f t="shared" si="12"/>
        <v>0.86825209999999997</v>
      </c>
      <c r="V46">
        <f t="shared" si="13"/>
        <v>0.01</v>
      </c>
      <c r="W46">
        <f t="shared" si="14"/>
        <v>4.5031855411239209E-14</v>
      </c>
      <c r="X46">
        <f t="shared" si="15"/>
        <v>3.9099003027704803E-14</v>
      </c>
      <c r="Y46">
        <f t="shared" si="16"/>
        <v>4.503185541123921E-16</v>
      </c>
      <c r="Z46">
        <f t="shared" si="17"/>
        <v>5.4825338294220147E-15</v>
      </c>
      <c r="AB46">
        <f t="shared" si="18"/>
        <v>-425.92367088563225</v>
      </c>
      <c r="AC46">
        <f t="shared" si="22"/>
        <v>-380.28899186246957</v>
      </c>
      <c r="AE46">
        <f t="shared" si="2"/>
        <v>0</v>
      </c>
      <c r="AF46">
        <f t="shared" si="26"/>
        <v>0</v>
      </c>
      <c r="AG46">
        <f t="shared" si="26"/>
        <v>-1.3706334573555036E-13</v>
      </c>
      <c r="AH46">
        <f t="shared" si="4"/>
        <v>-1.9549501513852403E-9</v>
      </c>
      <c r="AI46">
        <f t="shared" si="23"/>
        <v>-1.9550872147309759E-9</v>
      </c>
      <c r="AJ46">
        <f t="shared" si="6"/>
        <v>-45.634679023162676</v>
      </c>
      <c r="AK46">
        <f t="shared" si="19"/>
        <v>-29.81465696199426</v>
      </c>
      <c r="AL46">
        <f t="shared" si="24"/>
        <v>-75.449335987112022</v>
      </c>
      <c r="AN46">
        <f t="shared" si="27"/>
        <v>0</v>
      </c>
      <c r="AO46">
        <f t="shared" si="27"/>
        <v>0</v>
      </c>
      <c r="AP46">
        <f t="shared" si="27"/>
        <v>-2.6818883628202391E-15</v>
      </c>
      <c r="AQ46">
        <f t="shared" si="27"/>
        <v>-3.8252079961695149E-11</v>
      </c>
      <c r="AR46">
        <f t="shared" si="27"/>
        <v>-3.8254761850057972E-11</v>
      </c>
      <c r="AS46">
        <f t="shared" si="27"/>
        <v>-0.89292373505452149</v>
      </c>
      <c r="AT46">
        <f t="shared" si="27"/>
        <v>-0.58337684023942926</v>
      </c>
      <c r="AU46">
        <f t="shared" si="25"/>
        <v>-1.4763005753322054</v>
      </c>
      <c r="AW46">
        <v>43</v>
      </c>
      <c r="AX46">
        <f>IF(Z46&gt;0, (R46*SUMPRODUCT(K46:$K$98, X46:$X$98)-K46*$AZ$3)/Z46, 0)</f>
        <v>-6.9363729197921024E+16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50000</v>
      </c>
      <c r="S47">
        <f t="shared" si="1"/>
        <v>-5.2742406016120608E+17</v>
      </c>
      <c r="U47">
        <f t="shared" si="12"/>
        <v>0.87257664800000001</v>
      </c>
      <c r="V47">
        <f t="shared" si="13"/>
        <v>0.01</v>
      </c>
      <c r="W47">
        <f t="shared" si="14"/>
        <v>5.4825338294220147E-15</v>
      </c>
      <c r="X47">
        <f t="shared" si="15"/>
        <v>4.7839309914236654E-15</v>
      </c>
      <c r="Y47">
        <f t="shared" si="16"/>
        <v>5.4825338294220146E-17</v>
      </c>
      <c r="Z47">
        <f t="shared" si="17"/>
        <v>6.4377749970412918E-16</v>
      </c>
      <c r="AB47">
        <f t="shared" si="18"/>
        <v>-380.28899186246957</v>
      </c>
      <c r="AC47">
        <f t="shared" si="22"/>
        <v>-339.54374273438145</v>
      </c>
      <c r="AE47">
        <f t="shared" si="2"/>
        <v>0</v>
      </c>
      <c r="AF47">
        <f t="shared" si="26"/>
        <v>0</v>
      </c>
      <c r="AG47">
        <f t="shared" si="26"/>
        <v>-1.609443749260323E-14</v>
      </c>
      <c r="AH47">
        <f t="shared" si="4"/>
        <v>-2.3919654957118326E-10</v>
      </c>
      <c r="AI47">
        <f t="shared" si="23"/>
        <v>-2.3921264400867588E-10</v>
      </c>
      <c r="AJ47">
        <f t="shared" si="6"/>
        <v>-40.745249128088119</v>
      </c>
      <c r="AK47">
        <f t="shared" si="19"/>
        <v>-26.620229430372873</v>
      </c>
      <c r="AL47">
        <f t="shared" si="24"/>
        <v>-67.365478558700204</v>
      </c>
      <c r="AN47">
        <f t="shared" si="27"/>
        <v>0</v>
      </c>
      <c r="AO47">
        <f t="shared" si="27"/>
        <v>0</v>
      </c>
      <c r="AP47">
        <f t="shared" si="27"/>
        <v>-2.8117528683227197E-16</v>
      </c>
      <c r="AQ47">
        <f t="shared" si="27"/>
        <v>-4.1788449248926636E-12</v>
      </c>
      <c r="AR47">
        <f t="shared" si="27"/>
        <v>-4.1791261001794965E-12</v>
      </c>
      <c r="AS47">
        <f t="shared" si="27"/>
        <v>-0.71183333471007137</v>
      </c>
      <c r="AT47">
        <f t="shared" si="27"/>
        <v>-0.46506444534429708</v>
      </c>
      <c r="AU47">
        <f t="shared" si="25"/>
        <v>-1.1768977800585476</v>
      </c>
      <c r="AW47">
        <v>44</v>
      </c>
      <c r="AX47">
        <f>IF(Z47&gt;0, (R47*SUMPRODUCT(K47:$K$98, X47:$X$98)-K47*$AZ$3)/Z47, 0)</f>
        <v>-5.2742406016120608E+17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50000</v>
      </c>
      <c r="S48">
        <f t="shared" si="1"/>
        <v>-4.166683458208107E+18</v>
      </c>
      <c r="U48">
        <f t="shared" si="12"/>
        <v>0.87698101399999995</v>
      </c>
      <c r="V48">
        <f t="shared" si="13"/>
        <v>0.01</v>
      </c>
      <c r="W48">
        <f t="shared" si="14"/>
        <v>6.4377749970412918E-16</v>
      </c>
      <c r="X48">
        <f t="shared" si="15"/>
        <v>5.6458064448091185E-16</v>
      </c>
      <c r="Y48">
        <f t="shared" si="16"/>
        <v>6.4377749970412921E-18</v>
      </c>
      <c r="Z48">
        <f t="shared" si="17"/>
        <v>7.2759080226176027E-17</v>
      </c>
      <c r="AB48">
        <f t="shared" si="18"/>
        <v>-339.54374273438145</v>
      </c>
      <c r="AC48">
        <f t="shared" si="22"/>
        <v>-303.16405601284424</v>
      </c>
      <c r="AE48">
        <f t="shared" si="2"/>
        <v>0</v>
      </c>
      <c r="AF48">
        <f t="shared" si="26"/>
        <v>0</v>
      </c>
      <c r="AG48">
        <f t="shared" si="26"/>
        <v>-1.8189770056544007E-15</v>
      </c>
      <c r="AH48">
        <f t="shared" si="4"/>
        <v>-2.8229032224045594E-11</v>
      </c>
      <c r="AI48">
        <f t="shared" si="23"/>
        <v>-2.8230851201051249E-11</v>
      </c>
      <c r="AJ48">
        <f t="shared" si="6"/>
        <v>-36.379686721537212</v>
      </c>
      <c r="AK48">
        <f t="shared" si="19"/>
        <v>-23.768061991406704</v>
      </c>
      <c r="AL48">
        <f t="shared" si="24"/>
        <v>-60.147748712972145</v>
      </c>
      <c r="AN48">
        <f t="shared" si="27"/>
        <v>0</v>
      </c>
      <c r="AO48">
        <f t="shared" si="27"/>
        <v>0</v>
      </c>
      <c r="AP48">
        <f t="shared" si="27"/>
        <v>-2.837334446968085E-17</v>
      </c>
      <c r="AQ48">
        <f t="shared" si="27"/>
        <v>-4.4033105028197625E-13</v>
      </c>
      <c r="AR48">
        <f t="shared" si="27"/>
        <v>-4.4035942362644592E-13</v>
      </c>
      <c r="AS48">
        <f t="shared" si="27"/>
        <v>-0.56746917626806248</v>
      </c>
      <c r="AT48">
        <f t="shared" si="27"/>
        <v>-0.37074652849517148</v>
      </c>
      <c r="AU48">
        <f t="shared" si="25"/>
        <v>-0.93821570476367433</v>
      </c>
      <c r="AW48">
        <v>45</v>
      </c>
      <c r="AX48">
        <f>IF(Z48&gt;0, (R48*SUMPRODUCT(K48:$K$98, X48:$X$98)-K48*$AZ$3)/Z48, 0)</f>
        <v>-4.166683458208107E+18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50000</v>
      </c>
      <c r="S49">
        <f t="shared" si="1"/>
        <v>-3.4314549425005355E+19</v>
      </c>
      <c r="U49">
        <f t="shared" si="12"/>
        <v>0.88158379899999995</v>
      </c>
      <c r="V49">
        <f t="shared" si="13"/>
        <v>0.01</v>
      </c>
      <c r="W49">
        <f t="shared" si="14"/>
        <v>7.2759080226176027E-17</v>
      </c>
      <c r="X49">
        <f t="shared" si="15"/>
        <v>6.414322635753804E-17</v>
      </c>
      <c r="Y49">
        <f t="shared" si="16"/>
        <v>7.2759080226176031E-19</v>
      </c>
      <c r="Z49">
        <f t="shared" si="17"/>
        <v>7.8882630663762259E-18</v>
      </c>
      <c r="AB49">
        <f t="shared" si="18"/>
        <v>-303.16405601284424</v>
      </c>
      <c r="AC49">
        <f t="shared" si="22"/>
        <v>-270.68219286861131</v>
      </c>
      <c r="AE49">
        <f t="shared" si="2"/>
        <v>0</v>
      </c>
      <c r="AF49">
        <f t="shared" si="26"/>
        <v>0</v>
      </c>
      <c r="AG49">
        <f t="shared" si="26"/>
        <v>-1.9720657665940565E-16</v>
      </c>
      <c r="AH49">
        <f t="shared" si="4"/>
        <v>-3.207161317876902E-12</v>
      </c>
      <c r="AI49">
        <f t="shared" si="23"/>
        <v>-3.2073585244535613E-12</v>
      </c>
      <c r="AJ49">
        <f t="shared" si="6"/>
        <v>-32.481863144232932</v>
      </c>
      <c r="AK49">
        <f t="shared" si="19"/>
        <v>-21.2214839208991</v>
      </c>
      <c r="AL49">
        <f t="shared" si="24"/>
        <v>-53.703347065135233</v>
      </c>
      <c r="AN49">
        <f t="shared" si="27"/>
        <v>0</v>
      </c>
      <c r="AO49">
        <f t="shared" si="27"/>
        <v>0</v>
      </c>
      <c r="AP49">
        <f t="shared" si="27"/>
        <v>-2.7465448366671045E-18</v>
      </c>
      <c r="AQ49">
        <f t="shared" si="27"/>
        <v>-4.4666930014137281E-14</v>
      </c>
      <c r="AR49">
        <f t="shared" si="27"/>
        <v>-4.4669676558973953E-14</v>
      </c>
      <c r="AS49">
        <f t="shared" si="27"/>
        <v>-0.45238295301986586</v>
      </c>
      <c r="AT49">
        <f t="shared" si="27"/>
        <v>-0.2955568626396492</v>
      </c>
      <c r="AU49">
        <f t="shared" si="25"/>
        <v>-0.74793981565955958</v>
      </c>
      <c r="AW49">
        <v>46</v>
      </c>
      <c r="AX49">
        <f>IF(Z49&gt;0, (R49*SUMPRODUCT(K49:$K$98, X49:$X$98)-K49*$AZ$3)/Z49, 0)</f>
        <v>-3.4314549425005355E+19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50000</v>
      </c>
      <c r="S50">
        <f t="shared" si="1"/>
        <v>-2.9521387188847621E+20</v>
      </c>
      <c r="U50">
        <f t="shared" si="12"/>
        <v>0.88621764599999997</v>
      </c>
      <c r="V50">
        <f t="shared" si="13"/>
        <v>0.01</v>
      </c>
      <c r="W50">
        <f t="shared" si="14"/>
        <v>7.8882630663762259E-18</v>
      </c>
      <c r="X50">
        <f t="shared" si="15"/>
        <v>6.9907179257126802E-18</v>
      </c>
      <c r="Y50">
        <f t="shared" si="16"/>
        <v>7.8882630663762265E-20</v>
      </c>
      <c r="Z50">
        <f t="shared" si="17"/>
        <v>8.1866250999978335E-19</v>
      </c>
      <c r="AB50">
        <f t="shared" si="18"/>
        <v>-270.68219286861131</v>
      </c>
      <c r="AC50">
        <f t="shared" si="22"/>
        <v>-241.68052934697442</v>
      </c>
      <c r="AE50">
        <f t="shared" si="2"/>
        <v>0</v>
      </c>
      <c r="AF50">
        <f t="shared" si="26"/>
        <v>0</v>
      </c>
      <c r="AG50">
        <f t="shared" si="26"/>
        <v>-2.0466562749994584E-17</v>
      </c>
      <c r="AH50">
        <f t="shared" si="4"/>
        <v>-3.4953589628563401E-13</v>
      </c>
      <c r="AI50">
        <f t="shared" si="23"/>
        <v>-3.49556362848384E-13</v>
      </c>
      <c r="AJ50">
        <f t="shared" si="6"/>
        <v>-29.001663521636885</v>
      </c>
      <c r="AK50">
        <f t="shared" si="19"/>
        <v>-18.947753500802794</v>
      </c>
      <c r="AL50">
        <f t="shared" si="24"/>
        <v>-47.949417022440031</v>
      </c>
      <c r="AN50">
        <f t="shared" si="27"/>
        <v>0</v>
      </c>
      <c r="AO50">
        <f t="shared" si="27"/>
        <v>0</v>
      </c>
      <c r="AP50">
        <f t="shared" si="27"/>
        <v>-2.5450257903201583E-19</v>
      </c>
      <c r="AQ50">
        <f t="shared" si="27"/>
        <v>-4.346493749615313E-15</v>
      </c>
      <c r="AR50">
        <f t="shared" si="27"/>
        <v>-4.3467482521943454E-15</v>
      </c>
      <c r="AS50">
        <f t="shared" si="27"/>
        <v>-0.36063692045589213</v>
      </c>
      <c r="AT50">
        <f t="shared" si="27"/>
        <v>-0.23561612136451654</v>
      </c>
      <c r="AU50">
        <f t="shared" si="25"/>
        <v>-0.59625304182041305</v>
      </c>
      <c r="AW50">
        <v>47</v>
      </c>
      <c r="AX50">
        <f>IF(Z50&gt;0, (R50*SUMPRODUCT(K50:$K$98, X50:$X$98)-K50*$AZ$3)/Z50, 0)</f>
        <v>-2.9521387188847621E+20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50000</v>
      </c>
      <c r="S51">
        <f t="shared" si="1"/>
        <v>-2.656442224997879E+21</v>
      </c>
      <c r="U51">
        <f t="shared" si="12"/>
        <v>0.89077562700000001</v>
      </c>
      <c r="V51">
        <f t="shared" si="13"/>
        <v>0.01</v>
      </c>
      <c r="W51">
        <f t="shared" si="14"/>
        <v>8.1866250999978335E-19</v>
      </c>
      <c r="X51">
        <f t="shared" si="15"/>
        <v>7.292446106464508E-19</v>
      </c>
      <c r="Y51">
        <f t="shared" si="16"/>
        <v>8.186625099997833E-21</v>
      </c>
      <c r="Z51">
        <f t="shared" si="17"/>
        <v>8.1231274253334717E-20</v>
      </c>
      <c r="AB51">
        <f t="shared" si="18"/>
        <v>-241.68052934697442</v>
      </c>
      <c r="AC51">
        <f t="shared" si="22"/>
        <v>-215.7861869169414</v>
      </c>
      <c r="AE51">
        <f t="shared" si="2"/>
        <v>0</v>
      </c>
      <c r="AF51">
        <f t="shared" si="26"/>
        <v>0</v>
      </c>
      <c r="AG51">
        <f t="shared" si="26"/>
        <v>-2.0307818563333679E-18</v>
      </c>
      <c r="AH51">
        <f t="shared" si="4"/>
        <v>-3.6462230532322543E-14</v>
      </c>
      <c r="AI51">
        <f t="shared" si="23"/>
        <v>-3.6464261314178875E-14</v>
      </c>
      <c r="AJ51">
        <f t="shared" si="6"/>
        <v>-25.894342430033021</v>
      </c>
      <c r="AK51">
        <f t="shared" si="19"/>
        <v>-16.91763705428821</v>
      </c>
      <c r="AL51">
        <f t="shared" si="24"/>
        <v>-42.81197948432127</v>
      </c>
      <c r="AN51">
        <f t="shared" si="27"/>
        <v>0</v>
      </c>
      <c r="AO51">
        <f t="shared" si="27"/>
        <v>0</v>
      </c>
      <c r="AP51">
        <f t="shared" si="27"/>
        <v>-2.2547195385120275E-20</v>
      </c>
      <c r="AQ51">
        <f t="shared" si="27"/>
        <v>-4.0482981144707313E-16</v>
      </c>
      <c r="AR51">
        <f t="shared" si="27"/>
        <v>-4.0485235864245822E-16</v>
      </c>
      <c r="AS51">
        <f t="shared" si="27"/>
        <v>-0.28749754500629249</v>
      </c>
      <c r="AT51">
        <f t="shared" si="27"/>
        <v>-0.18783172940411078</v>
      </c>
      <c r="AU51">
        <f t="shared" si="25"/>
        <v>-0.47532927441040373</v>
      </c>
      <c r="AW51">
        <v>48</v>
      </c>
      <c r="AX51">
        <f>IF(Z51&gt;0, (R51*SUMPRODUCT(K51:$K$98, X51:$X$98)-K51*$AZ$3)/Z51, 0)</f>
        <v>-2.656442224997879E+21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50000</v>
      </c>
      <c r="S52">
        <f t="shared" si="1"/>
        <v>-2.5083426211774392E+22</v>
      </c>
      <c r="U52">
        <f t="shared" si="12"/>
        <v>0.89544260600000003</v>
      </c>
      <c r="V52">
        <f t="shared" si="13"/>
        <v>0.01</v>
      </c>
      <c r="W52">
        <f t="shared" si="14"/>
        <v>8.1231274253334717E-20</v>
      </c>
      <c r="X52">
        <f t="shared" si="15"/>
        <v>7.2737943906106745E-20</v>
      </c>
      <c r="Y52">
        <f t="shared" si="16"/>
        <v>8.1231274253334721E-22</v>
      </c>
      <c r="Z52">
        <f t="shared" si="17"/>
        <v>7.6810176046946238E-21</v>
      </c>
      <c r="AB52">
        <f t="shared" si="18"/>
        <v>-215.7861869169414</v>
      </c>
      <c r="AC52">
        <f t="shared" si="22"/>
        <v>-192.66623831869768</v>
      </c>
      <c r="AE52">
        <f t="shared" si="2"/>
        <v>0</v>
      </c>
      <c r="AF52">
        <f t="shared" si="26"/>
        <v>0</v>
      </c>
      <c r="AG52">
        <f t="shared" si="26"/>
        <v>-1.9202544011736559E-19</v>
      </c>
      <c r="AH52">
        <f t="shared" si="4"/>
        <v>-3.6368971953053374E-15</v>
      </c>
      <c r="AI52">
        <f t="shared" si="23"/>
        <v>-3.6370892207454549E-15</v>
      </c>
      <c r="AJ52">
        <f t="shared" si="6"/>
        <v>-23.119948598243724</v>
      </c>
      <c r="AK52">
        <f t="shared" si="19"/>
        <v>-15.1050330841859</v>
      </c>
      <c r="AL52">
        <f t="shared" si="24"/>
        <v>-38.224981682429629</v>
      </c>
      <c r="AN52">
        <f t="shared" si="27"/>
        <v>0</v>
      </c>
      <c r="AO52">
        <f t="shared" si="27"/>
        <v>0</v>
      </c>
      <c r="AP52">
        <f t="shared" si="27"/>
        <v>-1.903575033594463E-21</v>
      </c>
      <c r="AQ52">
        <f t="shared" si="27"/>
        <v>-3.6053070345791561E-17</v>
      </c>
      <c r="AR52">
        <f t="shared" si="27"/>
        <v>-3.6054973920825154E-17</v>
      </c>
      <c r="AS52">
        <f t="shared" si="27"/>
        <v>-0.22919128268996486</v>
      </c>
      <c r="AT52">
        <f t="shared" si="27"/>
        <v>-0.14973830469077704</v>
      </c>
      <c r="AU52">
        <f t="shared" si="25"/>
        <v>-0.37892958738074195</v>
      </c>
      <c r="AW52">
        <v>49</v>
      </c>
      <c r="AX52">
        <f>IF(Z52&gt;0, (R52*SUMPRODUCT(K52:$K$98, X52:$X$98)-K52*$AZ$3)/Z52, 0)</f>
        <v>-2.5083426211774392E+22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50000</v>
      </c>
      <c r="S53">
        <f t="shared" si="1"/>
        <v>-2.4937353806513631E+23</v>
      </c>
      <c r="U53">
        <f t="shared" si="12"/>
        <v>0.90019128800000003</v>
      </c>
      <c r="V53">
        <f t="shared" si="13"/>
        <v>0.01</v>
      </c>
      <c r="W53">
        <f t="shared" si="14"/>
        <v>7.6810176046946238E-21</v>
      </c>
      <c r="X53">
        <f t="shared" si="15"/>
        <v>6.9143851307207289E-21</v>
      </c>
      <c r="Y53">
        <f t="shared" si="16"/>
        <v>7.6810176046946243E-23</v>
      </c>
      <c r="Z53">
        <f t="shared" si="17"/>
        <v>6.8982229792694868E-22</v>
      </c>
      <c r="AB53">
        <f t="shared" si="18"/>
        <v>-192.66623831869768</v>
      </c>
      <c r="AC53">
        <f t="shared" si="22"/>
        <v>-172.02342707026574</v>
      </c>
      <c r="AE53">
        <f t="shared" si="2"/>
        <v>0</v>
      </c>
      <c r="AF53">
        <f t="shared" si="26"/>
        <v>0</v>
      </c>
      <c r="AG53">
        <f t="shared" si="26"/>
        <v>-1.7245557448173718E-20</v>
      </c>
      <c r="AH53">
        <f t="shared" si="4"/>
        <v>-3.4571925653603644E-16</v>
      </c>
      <c r="AI53">
        <f t="shared" si="23"/>
        <v>-3.457365020934846E-16</v>
      </c>
      <c r="AJ53">
        <f t="shared" si="6"/>
        <v>-20.64281124843194</v>
      </c>
      <c r="AK53">
        <f t="shared" si="19"/>
        <v>-13.486636682308839</v>
      </c>
      <c r="AL53">
        <f t="shared" si="24"/>
        <v>-34.129447930740781</v>
      </c>
      <c r="AN53">
        <f t="shared" si="27"/>
        <v>0</v>
      </c>
      <c r="AO53">
        <f t="shared" si="27"/>
        <v>0</v>
      </c>
      <c r="AP53">
        <f t="shared" si="27"/>
        <v>-1.5264073389506722E-22</v>
      </c>
      <c r="AQ53">
        <f t="shared" si="27"/>
        <v>-3.0599672523143624E-18</v>
      </c>
      <c r="AR53">
        <f t="shared" si="27"/>
        <v>-3.0601198930482575E-18</v>
      </c>
      <c r="AS53">
        <f t="shared" si="27"/>
        <v>-0.18270988734850552</v>
      </c>
      <c r="AT53">
        <f t="shared" si="27"/>
        <v>-0.11937045973435668</v>
      </c>
      <c r="AU53">
        <f t="shared" si="25"/>
        <v>-0.30208034708286219</v>
      </c>
      <c r="AW53">
        <v>50</v>
      </c>
      <c r="AX53">
        <f>IF(Z53&gt;0, (R53*SUMPRODUCT(K53:$K$98, X53:$X$98)-K53*$AZ$3)/Z53, 0)</f>
        <v>-2.4937353806513631E+23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50000</v>
      </c>
      <c r="S54">
        <f t="shared" si="1"/>
        <v>-2.6191921492210512E+24</v>
      </c>
      <c r="U54">
        <f t="shared" si="12"/>
        <v>0.90499098499999997</v>
      </c>
      <c r="V54">
        <f t="shared" si="13"/>
        <v>0.01</v>
      </c>
      <c r="W54">
        <f t="shared" si="14"/>
        <v>6.8982229792694868E-22</v>
      </c>
      <c r="X54">
        <f t="shared" si="15"/>
        <v>6.2428296087587274E-22</v>
      </c>
      <c r="Y54">
        <f t="shared" si="16"/>
        <v>6.8982229792694874E-24</v>
      </c>
      <c r="Z54">
        <f t="shared" si="17"/>
        <v>5.8641114071806455E-23</v>
      </c>
      <c r="AB54">
        <f t="shared" si="18"/>
        <v>-172.02342707026574</v>
      </c>
      <c r="AC54">
        <f t="shared" si="22"/>
        <v>-153.59234559845157</v>
      </c>
      <c r="AE54">
        <f t="shared" si="2"/>
        <v>0</v>
      </c>
      <c r="AF54">
        <f t="shared" si="26"/>
        <v>0</v>
      </c>
      <c r="AG54">
        <f t="shared" si="26"/>
        <v>-1.4660278517951613E-21</v>
      </c>
      <c r="AH54">
        <f t="shared" si="4"/>
        <v>-3.121414804379364E-17</v>
      </c>
      <c r="AI54">
        <f t="shared" si="23"/>
        <v>-3.1215614071645437E-17</v>
      </c>
      <c r="AJ54">
        <f t="shared" si="6"/>
        <v>-18.431081471814167</v>
      </c>
      <c r="AK54">
        <f t="shared" si="19"/>
        <v>-12.041639894918603</v>
      </c>
      <c r="AL54">
        <f t="shared" si="24"/>
        <v>-30.47272136673277</v>
      </c>
      <c r="AN54">
        <f t="shared" si="27"/>
        <v>0</v>
      </c>
      <c r="AO54">
        <f t="shared" si="27"/>
        <v>0</v>
      </c>
      <c r="AP54">
        <f t="shared" si="27"/>
        <v>-1.1585570033300695E-23</v>
      </c>
      <c r="AQ54">
        <f t="shared" si="27"/>
        <v>-2.466758716407496E-19</v>
      </c>
      <c r="AR54">
        <f t="shared" si="27"/>
        <v>-2.4668745721078295E-19</v>
      </c>
      <c r="AS54">
        <f t="shared" si="27"/>
        <v>-0.14565520356226472</v>
      </c>
      <c r="AT54">
        <f t="shared" si="27"/>
        <v>-9.5161399660679727E-2</v>
      </c>
      <c r="AU54">
        <f t="shared" si="25"/>
        <v>-0.24081660322294446</v>
      </c>
      <c r="AW54">
        <v>51</v>
      </c>
      <c r="AX54">
        <f>IF(Z54&gt;0, (R54*SUMPRODUCT(K54:$K$98, X54:$X$98)-K54*$AZ$3)/Z54, 0)</f>
        <v>-2.6191921492210512E+24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50000</v>
      </c>
      <c r="S55">
        <f t="shared" si="1"/>
        <v>-2.9163299477452756E+25</v>
      </c>
      <c r="U55">
        <f t="shared" si="12"/>
        <v>0.90981139099999997</v>
      </c>
      <c r="V55">
        <f t="shared" si="13"/>
        <v>0.01</v>
      </c>
      <c r="W55">
        <f t="shared" si="14"/>
        <v>5.8641114071806455E-23</v>
      </c>
      <c r="X55">
        <f t="shared" si="15"/>
        <v>5.3352353563459899E-23</v>
      </c>
      <c r="Y55">
        <f t="shared" si="16"/>
        <v>5.8641114071806459E-25</v>
      </c>
      <c r="Z55">
        <f t="shared" si="17"/>
        <v>4.7023493676284921E-24</v>
      </c>
      <c r="AB55">
        <f t="shared" si="18"/>
        <v>-153.59234559845157</v>
      </c>
      <c r="AC55">
        <f t="shared" si="22"/>
        <v>-137.1360228557603</v>
      </c>
      <c r="AE55">
        <f t="shared" si="2"/>
        <v>0</v>
      </c>
      <c r="AF55">
        <f t="shared" si="26"/>
        <v>0</v>
      </c>
      <c r="AG55">
        <f t="shared" si="26"/>
        <v>-1.1755873419071231E-22</v>
      </c>
      <c r="AH55">
        <f t="shared" si="4"/>
        <v>-2.6676176781729949E-18</v>
      </c>
      <c r="AI55">
        <f t="shared" si="23"/>
        <v>-2.6677352369071856E-18</v>
      </c>
      <c r="AJ55">
        <f t="shared" si="6"/>
        <v>-16.45632274269127</v>
      </c>
      <c r="AK55">
        <f t="shared" si="19"/>
        <v>-10.751464191891611</v>
      </c>
      <c r="AL55">
        <f t="shared" si="24"/>
        <v>-27.207786934582881</v>
      </c>
      <c r="AN55">
        <f t="shared" si="27"/>
        <v>0</v>
      </c>
      <c r="AO55">
        <f t="shared" si="27"/>
        <v>0</v>
      </c>
      <c r="AP55">
        <f t="shared" si="27"/>
        <v>-8.2949173700220324E-25</v>
      </c>
      <c r="AQ55">
        <f t="shared" si="27"/>
        <v>-1.8822649263437892E-20</v>
      </c>
      <c r="AR55">
        <f t="shared" si="27"/>
        <v>-1.8823478755174894E-20</v>
      </c>
      <c r="AS55">
        <f t="shared" si="27"/>
        <v>-0.11611543651328536</v>
      </c>
      <c r="AT55">
        <f t="shared" si="27"/>
        <v>-7.5862085188679623E-2</v>
      </c>
      <c r="AU55">
        <f t="shared" si="25"/>
        <v>-0.19197752170196497</v>
      </c>
      <c r="AW55">
        <v>52</v>
      </c>
      <c r="AX55">
        <f>IF(Z55&gt;0, (R55*SUMPRODUCT(K55:$K$98, X55:$X$98)-K55*$AZ$3)/Z55, 0)</f>
        <v>-2.9163299477452756E+25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50000</v>
      </c>
      <c r="S56">
        <f t="shared" si="1"/>
        <v>-3.456034156257184E+26</v>
      </c>
      <c r="U56">
        <f t="shared" si="12"/>
        <v>0.91465739899999998</v>
      </c>
      <c r="V56">
        <f t="shared" si="13"/>
        <v>0.01</v>
      </c>
      <c r="W56">
        <f t="shared" si="14"/>
        <v>4.7023493676284921E-24</v>
      </c>
      <c r="X56">
        <f t="shared" si="15"/>
        <v>4.3010386417843713E-24</v>
      </c>
      <c r="Y56">
        <f t="shared" si="16"/>
        <v>4.7023493676284923E-26</v>
      </c>
      <c r="Z56">
        <f t="shared" si="17"/>
        <v>3.5428723216783586E-25</v>
      </c>
      <c r="AB56">
        <f t="shared" si="18"/>
        <v>-137.1360228557603</v>
      </c>
      <c r="AC56">
        <f t="shared" si="22"/>
        <v>-122.44287754978596</v>
      </c>
      <c r="AE56">
        <f t="shared" si="2"/>
        <v>0</v>
      </c>
      <c r="AF56">
        <f t="shared" si="26"/>
        <v>0</v>
      </c>
      <c r="AG56">
        <f t="shared" si="26"/>
        <v>-8.8571808041958969E-24</v>
      </c>
      <c r="AH56">
        <f t="shared" si="4"/>
        <v>-2.1505193208921856E-19</v>
      </c>
      <c r="AI56">
        <f t="shared" si="23"/>
        <v>-2.1506078927002276E-19</v>
      </c>
      <c r="AJ56">
        <f t="shared" si="6"/>
        <v>-14.69314530597434</v>
      </c>
      <c r="AK56">
        <f t="shared" si="19"/>
        <v>-9.5995215999032215</v>
      </c>
      <c r="AL56">
        <f t="shared" si="24"/>
        <v>-24.29266690587756</v>
      </c>
      <c r="AN56">
        <f t="shared" si="27"/>
        <v>0</v>
      </c>
      <c r="AO56">
        <f t="shared" si="27"/>
        <v>0</v>
      </c>
      <c r="AP56">
        <f t="shared" si="27"/>
        <v>-5.5800058012280302E-26</v>
      </c>
      <c r="AQ56">
        <f t="shared" si="27"/>
        <v>-1.3548227761757627E-21</v>
      </c>
      <c r="AR56">
        <f t="shared" si="27"/>
        <v>-1.3548785762337751E-21</v>
      </c>
      <c r="AS56">
        <f t="shared" si="27"/>
        <v>-9.2566515077555228E-2</v>
      </c>
      <c r="AT56">
        <f t="shared" si="27"/>
        <v>-6.0476789850669323E-2</v>
      </c>
      <c r="AU56">
        <f t="shared" si="25"/>
        <v>-0.15304330492822454</v>
      </c>
      <c r="AW56">
        <v>53</v>
      </c>
      <c r="AX56">
        <f>IF(Z56&gt;0, (R56*SUMPRODUCT(K56:$K$98, X56:$X$98)-K56*$AZ$3)/Z56, 0)</f>
        <v>-3.456034156257184E+26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50000</v>
      </c>
      <c r="S57">
        <f t="shared" si="1"/>
        <v>-4.3792945417122574E+27</v>
      </c>
      <c r="U57">
        <f t="shared" si="12"/>
        <v>0.91953785700000001</v>
      </c>
      <c r="V57">
        <f t="shared" si="13"/>
        <v>0.01</v>
      </c>
      <c r="W57">
        <f t="shared" si="14"/>
        <v>3.5428723216783586E-25</v>
      </c>
      <c r="X57">
        <f t="shared" si="15"/>
        <v>3.2578052223007325E-25</v>
      </c>
      <c r="Y57">
        <f t="shared" si="16"/>
        <v>3.5428723216783586E-27</v>
      </c>
      <c r="Z57">
        <f t="shared" si="17"/>
        <v>2.4963837616084253E-26</v>
      </c>
      <c r="AB57">
        <f t="shared" si="18"/>
        <v>-122.44287754978596</v>
      </c>
      <c r="AC57">
        <f t="shared" si="22"/>
        <v>-109.3239978123089</v>
      </c>
      <c r="AE57">
        <f t="shared" si="2"/>
        <v>0</v>
      </c>
      <c r="AF57">
        <f t="shared" si="26"/>
        <v>0</v>
      </c>
      <c r="AG57">
        <f t="shared" si="26"/>
        <v>-6.2409594040210632E-25</v>
      </c>
      <c r="AH57">
        <f t="shared" si="4"/>
        <v>-1.6289026111503663E-20</v>
      </c>
      <c r="AI57">
        <f t="shared" si="23"/>
        <v>-1.6289650207444067E-20</v>
      </c>
      <c r="AJ57">
        <f t="shared" si="6"/>
        <v>-13.118879737477059</v>
      </c>
      <c r="AK57">
        <f t="shared" si="19"/>
        <v>-8.5710014284850189</v>
      </c>
      <c r="AL57">
        <f t="shared" si="24"/>
        <v>-21.689881165962078</v>
      </c>
      <c r="AN57">
        <f t="shared" si="27"/>
        <v>0</v>
      </c>
      <c r="AO57">
        <f t="shared" si="27"/>
        <v>0</v>
      </c>
      <c r="AP57">
        <f t="shared" si="27"/>
        <v>-3.5105282741692769E-27</v>
      </c>
      <c r="AQ57">
        <f t="shared" si="27"/>
        <v>-9.1625474580514114E-23</v>
      </c>
      <c r="AR57">
        <f t="shared" si="27"/>
        <v>-9.1628985108788292E-23</v>
      </c>
      <c r="AS57">
        <f t="shared" si="27"/>
        <v>-7.3793459086061067E-2</v>
      </c>
      <c r="AT57">
        <f t="shared" si="27"/>
        <v>-4.8211726602893273E-2</v>
      </c>
      <c r="AU57">
        <f t="shared" si="25"/>
        <v>-0.12200518568895434</v>
      </c>
      <c r="AW57">
        <v>54</v>
      </c>
      <c r="AX57">
        <f>IF(Z57&gt;0, (R57*SUMPRODUCT(K57:$K$98, X57:$X$98)-K57*$AZ$3)/Z57, 0)</f>
        <v>-4.3792945417122574E+27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50000</v>
      </c>
      <c r="S58">
        <f t="shared" si="1"/>
        <v>-5.9627752924077127E+28</v>
      </c>
      <c r="U58">
        <f t="shared" si="12"/>
        <v>0.924425092</v>
      </c>
      <c r="V58">
        <f t="shared" si="13"/>
        <v>0.01</v>
      </c>
      <c r="W58">
        <f t="shared" si="14"/>
        <v>2.4963837616084253E-26</v>
      </c>
      <c r="X58">
        <f t="shared" si="15"/>
        <v>2.3077197884921747E-26</v>
      </c>
      <c r="Y58">
        <f t="shared" si="16"/>
        <v>2.4963837616084255E-28</v>
      </c>
      <c r="Z58">
        <f t="shared" si="17"/>
        <v>1.6370013550016635E-27</v>
      </c>
      <c r="AB58">
        <f t="shared" si="18"/>
        <v>-109.3239978123089</v>
      </c>
      <c r="AC58">
        <f t="shared" si="22"/>
        <v>-97.610712332418657</v>
      </c>
      <c r="AE58">
        <f t="shared" si="2"/>
        <v>0</v>
      </c>
      <c r="AF58">
        <f t="shared" si="26"/>
        <v>0</v>
      </c>
      <c r="AG58">
        <f t="shared" si="26"/>
        <v>-4.092503387504159E-26</v>
      </c>
      <c r="AH58">
        <f t="shared" si="4"/>
        <v>-1.1538598942460874E-21</v>
      </c>
      <c r="AI58">
        <f t="shared" si="23"/>
        <v>-1.1539008192799625E-21</v>
      </c>
      <c r="AJ58">
        <f t="shared" si="6"/>
        <v>-11.713285479890246</v>
      </c>
      <c r="AK58">
        <f t="shared" si="19"/>
        <v>-7.6526798468616235</v>
      </c>
      <c r="AL58">
        <f t="shared" si="24"/>
        <v>-19.365965326751869</v>
      </c>
      <c r="AN58">
        <f t="shared" si="27"/>
        <v>0</v>
      </c>
      <c r="AO58">
        <f t="shared" si="27"/>
        <v>0</v>
      </c>
      <c r="AP58">
        <f t="shared" si="27"/>
        <v>-2.0553800768754377E-28</v>
      </c>
      <c r="AQ58">
        <f t="shared" si="27"/>
        <v>-5.7950364693170275E-24</v>
      </c>
      <c r="AR58">
        <f t="shared" si="27"/>
        <v>-5.7952420073247154E-24</v>
      </c>
      <c r="AS58">
        <f t="shared" si="27"/>
        <v>-5.8827693786719676E-2</v>
      </c>
      <c r="AT58">
        <f t="shared" si="27"/>
        <v>-3.8434093273990166E-2</v>
      </c>
      <c r="AU58">
        <f t="shared" si="25"/>
        <v>-9.7261787060709842E-2</v>
      </c>
      <c r="AW58">
        <v>55</v>
      </c>
      <c r="AX58">
        <f>IF(Z58&gt;0, (R58*SUMPRODUCT(K58:$K$98, X58:$X$98)-K58*$AZ$3)/Z58, 0)</f>
        <v>-5.9627752924077127E+28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50000</v>
      </c>
      <c r="S59">
        <f t="shared" si="1"/>
        <v>-8.7695042925588158E+29</v>
      </c>
      <c r="U59">
        <f t="shared" si="12"/>
        <v>0.92929067899999995</v>
      </c>
      <c r="V59">
        <f t="shared" si="13"/>
        <v>0.01</v>
      </c>
      <c r="W59">
        <f t="shared" si="14"/>
        <v>1.6370013550016635E-27</v>
      </c>
      <c r="X59">
        <f t="shared" si="15"/>
        <v>1.5212501007134159E-27</v>
      </c>
      <c r="Y59">
        <f t="shared" si="16"/>
        <v>1.6370013550016637E-29</v>
      </c>
      <c r="Z59">
        <f t="shared" si="17"/>
        <v>9.9381240738231014E-29</v>
      </c>
      <c r="AB59">
        <f t="shared" si="18"/>
        <v>-97.610712332418657</v>
      </c>
      <c r="AC59">
        <f t="shared" si="22"/>
        <v>-87.152421725373799</v>
      </c>
      <c r="AE59">
        <f t="shared" si="2"/>
        <v>0</v>
      </c>
      <c r="AF59">
        <f t="shared" si="26"/>
        <v>0</v>
      </c>
      <c r="AG59">
        <f t="shared" si="26"/>
        <v>-2.4845310184557754E-27</v>
      </c>
      <c r="AH59">
        <f t="shared" si="4"/>
        <v>-7.6062505035670798E-23</v>
      </c>
      <c r="AI59">
        <f t="shared" si="23"/>
        <v>-7.6064989566689252E-23</v>
      </c>
      <c r="AJ59">
        <f t="shared" si="6"/>
        <v>-10.458290607044859</v>
      </c>
      <c r="AK59">
        <f t="shared" si="19"/>
        <v>-6.8327498632693064</v>
      </c>
      <c r="AL59">
        <f t="shared" si="24"/>
        <v>-17.291040470314165</v>
      </c>
      <c r="AN59">
        <f t="shared" si="27"/>
        <v>0</v>
      </c>
      <c r="AO59">
        <f t="shared" si="27"/>
        <v>0</v>
      </c>
      <c r="AP59">
        <f t="shared" si="27"/>
        <v>-1.1141136505717473E-29</v>
      </c>
      <c r="AQ59">
        <f t="shared" si="27"/>
        <v>-3.4107956200761566E-25</v>
      </c>
      <c r="AR59">
        <f t="shared" si="27"/>
        <v>-3.4109070314412134E-25</v>
      </c>
      <c r="AS59">
        <f t="shared" si="27"/>
        <v>-4.6897077317219107E-2</v>
      </c>
      <c r="AT59">
        <f t="shared" si="27"/>
        <v>-3.0639423847249811E-2</v>
      </c>
      <c r="AU59">
        <f t="shared" si="25"/>
        <v>-7.7536501164468918E-2</v>
      </c>
      <c r="AW59">
        <v>56</v>
      </c>
      <c r="AX59">
        <f>IF(Z59&gt;0, (R59*SUMPRODUCT(K59:$K$98, X59:$X$98)-K59*$AZ$3)/Z59, 0)</f>
        <v>-8.7695042925588158E+29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50000</v>
      </c>
      <c r="S60">
        <f t="shared" si="1"/>
        <v>-1.4220587598054811E+31</v>
      </c>
      <c r="U60">
        <f t="shared" si="12"/>
        <v>0.93493958499999996</v>
      </c>
      <c r="V60">
        <f t="shared" si="13"/>
        <v>0.01</v>
      </c>
      <c r="W60">
        <f t="shared" si="14"/>
        <v>9.9381240738231014E-29</v>
      </c>
      <c r="X60">
        <f t="shared" si="15"/>
        <v>9.2915455972586796E-29</v>
      </c>
      <c r="Y60">
        <f t="shared" si="16"/>
        <v>9.9381240738231025E-31</v>
      </c>
      <c r="Z60">
        <f t="shared" si="17"/>
        <v>5.4719723582619078E-30</v>
      </c>
      <c r="AB60">
        <f t="shared" si="18"/>
        <v>-87.152421725373799</v>
      </c>
      <c r="AC60">
        <f t="shared" si="22"/>
        <v>-77.814662254798023</v>
      </c>
      <c r="AE60">
        <f t="shared" si="2"/>
        <v>0</v>
      </c>
      <c r="AF60">
        <f t="shared" si="26"/>
        <v>0</v>
      </c>
      <c r="AG60">
        <f t="shared" si="26"/>
        <v>-1.367993089565477E-28</v>
      </c>
      <c r="AH60">
        <f t="shared" si="4"/>
        <v>-4.64577279862934E-24</v>
      </c>
      <c r="AI60">
        <f t="shared" si="23"/>
        <v>-4.6459095979382969E-24</v>
      </c>
      <c r="AJ60">
        <f t="shared" si="6"/>
        <v>-9.3377594705757758</v>
      </c>
      <c r="AK60">
        <f t="shared" si="19"/>
        <v>-6.1006695207761661</v>
      </c>
      <c r="AL60">
        <f t="shared" si="24"/>
        <v>-15.438428991351941</v>
      </c>
      <c r="AN60">
        <f t="shared" si="27"/>
        <v>0</v>
      </c>
      <c r="AO60">
        <f t="shared" si="27"/>
        <v>0</v>
      </c>
      <c r="AP60">
        <f t="shared" si="27"/>
        <v>-5.4771035676469128E-31</v>
      </c>
      <c r="AQ60">
        <f t="shared" si="27"/>
        <v>-1.8600517037649723E-26</v>
      </c>
      <c r="AR60">
        <f t="shared" si="27"/>
        <v>-1.8601064748006488E-26</v>
      </c>
      <c r="AS60">
        <f t="shared" si="27"/>
        <v>-3.7386062912323943E-2</v>
      </c>
      <c r="AT60">
        <f t="shared" si="27"/>
        <v>-2.442556110271828E-2</v>
      </c>
      <c r="AU60">
        <f t="shared" si="25"/>
        <v>-6.1811624015042213E-2</v>
      </c>
      <c r="AW60">
        <v>57</v>
      </c>
      <c r="AX60">
        <f>IF(Z60&gt;0, (R60*SUMPRODUCT(K60:$K$98, X60:$X$98)-K60*$AZ$3)/Z60, 0)</f>
        <v>-1.4220587598054811E+31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50000</v>
      </c>
      <c r="S61">
        <f t="shared" si="1"/>
        <v>-2.5680400569102863E+32</v>
      </c>
      <c r="U61">
        <f t="shared" si="12"/>
        <v>0.94055780700000002</v>
      </c>
      <c r="V61">
        <f t="shared" si="13"/>
        <v>0.01</v>
      </c>
      <c r="W61">
        <f t="shared" si="14"/>
        <v>5.4719723582619078E-30</v>
      </c>
      <c r="X61">
        <f t="shared" si="15"/>
        <v>5.1467063212514383E-30</v>
      </c>
      <c r="Y61">
        <f t="shared" si="16"/>
        <v>5.4719723582619081E-32</v>
      </c>
      <c r="Z61">
        <f t="shared" si="17"/>
        <v>2.7054631342785045E-31</v>
      </c>
      <c r="AB61">
        <f t="shared" si="18"/>
        <v>-77.814662254798023</v>
      </c>
      <c r="AC61">
        <f t="shared" si="22"/>
        <v>-69.477377013212518</v>
      </c>
      <c r="AE61">
        <f t="shared" si="2"/>
        <v>0</v>
      </c>
      <c r="AF61">
        <f t="shared" si="26"/>
        <v>0</v>
      </c>
      <c r="AG61">
        <f t="shared" si="26"/>
        <v>-6.7636578356962618E-30</v>
      </c>
      <c r="AH61">
        <f t="shared" si="4"/>
        <v>-2.5733531606257191E-25</v>
      </c>
      <c r="AI61">
        <f t="shared" si="23"/>
        <v>-2.5734207972040761E-25</v>
      </c>
      <c r="AJ61">
        <f t="shared" si="6"/>
        <v>-8.337285241585505</v>
      </c>
      <c r="AK61">
        <f t="shared" si="19"/>
        <v>-5.4470263578358624</v>
      </c>
      <c r="AL61">
        <f t="shared" si="24"/>
        <v>-13.784311599421368</v>
      </c>
      <c r="AN61">
        <f t="shared" si="27"/>
        <v>0</v>
      </c>
      <c r="AO61">
        <f t="shared" si="27"/>
        <v>0</v>
      </c>
      <c r="AP61">
        <f t="shared" si="27"/>
        <v>-2.4178572470766717E-32</v>
      </c>
      <c r="AQ61">
        <f t="shared" si="27"/>
        <v>-9.1991652148175981E-28</v>
      </c>
      <c r="AR61">
        <f t="shared" si="27"/>
        <v>-9.1994070005423064E-28</v>
      </c>
      <c r="AS61">
        <f t="shared" si="27"/>
        <v>-2.9803940459441881E-2</v>
      </c>
      <c r="AT61">
        <f t="shared" si="27"/>
        <v>-1.9471907766835359E-2</v>
      </c>
      <c r="AU61">
        <f t="shared" si="25"/>
        <v>-4.9275848226277244E-2</v>
      </c>
      <c r="AW61">
        <v>58</v>
      </c>
      <c r="AX61">
        <f>IF(Z61&gt;0, (R61*SUMPRODUCT(K61:$K$98, X61:$X$98)-K61*$AZ$3)/Z61, 0)</f>
        <v>-2.5680400569102863E+32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50000</v>
      </c>
      <c r="S62">
        <f t="shared" si="1"/>
        <v>-5.2275606860950421E+33</v>
      </c>
      <c r="U62">
        <f t="shared" si="12"/>
        <v>0.946138378</v>
      </c>
      <c r="V62">
        <f t="shared" si="13"/>
        <v>0.01</v>
      </c>
      <c r="W62">
        <f t="shared" si="14"/>
        <v>2.7054631342785045E-31</v>
      </c>
      <c r="X62">
        <f t="shared" si="15"/>
        <v>2.5597425016050605E-31</v>
      </c>
      <c r="Y62">
        <f t="shared" si="16"/>
        <v>2.7054631342785046E-33</v>
      </c>
      <c r="Z62">
        <f t="shared" si="17"/>
        <v>1.1866600133065892E-32</v>
      </c>
      <c r="AB62">
        <f t="shared" si="18"/>
        <v>-69.477377013212518</v>
      </c>
      <c r="AC62">
        <f t="shared" si="22"/>
        <v>-62.033372333225451</v>
      </c>
      <c r="AE62">
        <f t="shared" si="2"/>
        <v>0</v>
      </c>
      <c r="AF62">
        <f t="shared" si="26"/>
        <v>0</v>
      </c>
      <c r="AG62">
        <f t="shared" si="26"/>
        <v>-2.9666500332664728E-31</v>
      </c>
      <c r="AH62">
        <f t="shared" si="4"/>
        <v>-1.2798712508025303E-26</v>
      </c>
      <c r="AI62">
        <f t="shared" si="23"/>
        <v>-1.279900917302863E-26</v>
      </c>
      <c r="AJ62">
        <f t="shared" si="6"/>
        <v>-7.4440046799870672</v>
      </c>
      <c r="AK62">
        <f t="shared" si="19"/>
        <v>-4.8634163909248764</v>
      </c>
      <c r="AL62">
        <f t="shared" si="24"/>
        <v>-12.307421070911943</v>
      </c>
      <c r="AN62">
        <f t="shared" si="27"/>
        <v>0</v>
      </c>
      <c r="AO62">
        <f t="shared" si="27"/>
        <v>0</v>
      </c>
      <c r="AP62">
        <f t="shared" si="27"/>
        <v>-9.4688518411819177E-34</v>
      </c>
      <c r="AQ62">
        <f t="shared" si="27"/>
        <v>-4.0850491678297628E-29</v>
      </c>
      <c r="AR62">
        <f t="shared" si="27"/>
        <v>-4.0851438563481744E-29</v>
      </c>
      <c r="AS62">
        <f t="shared" si="27"/>
        <v>-2.3759518861162243E-2</v>
      </c>
      <c r="AT62">
        <f t="shared" si="27"/>
        <v>-1.5522885655959308E-2</v>
      </c>
      <c r="AU62">
        <f t="shared" si="25"/>
        <v>-3.9282404517121547E-2</v>
      </c>
      <c r="AW62">
        <v>59</v>
      </c>
      <c r="AX62">
        <f>IF(Z62&gt;0, (R62*SUMPRODUCT(K62:$K$98, X62:$X$98)-K62*$AZ$3)/Z62, 0)</f>
        <v>-5.2275606860950421E+33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50000</v>
      </c>
      <c r="S63">
        <f t="shared" si="1"/>
        <v>-1.2178430967161386E+35</v>
      </c>
      <c r="U63">
        <f t="shared" si="12"/>
        <v>0.95167433300000004</v>
      </c>
      <c r="V63">
        <f t="shared" si="13"/>
        <v>0.01</v>
      </c>
      <c r="W63">
        <f t="shared" si="14"/>
        <v>1.1866600133065892E-32</v>
      </c>
      <c r="X63">
        <f t="shared" si="15"/>
        <v>1.1293138766613195E-32</v>
      </c>
      <c r="Y63">
        <f t="shared" si="16"/>
        <v>1.1866600133065893E-34</v>
      </c>
      <c r="Z63">
        <f t="shared" si="17"/>
        <v>4.5479536512203836E-34</v>
      </c>
      <c r="AB63">
        <f t="shared" si="18"/>
        <v>-62.033372333225451</v>
      </c>
      <c r="AC63">
        <f t="shared" si="22"/>
        <v>-55.386939583237016</v>
      </c>
      <c r="AE63">
        <f t="shared" si="2"/>
        <v>0</v>
      </c>
      <c r="AF63">
        <f t="shared" si="26"/>
        <v>0</v>
      </c>
      <c r="AG63">
        <f t="shared" si="26"/>
        <v>-1.1369884128050959E-32</v>
      </c>
      <c r="AH63">
        <f t="shared" si="4"/>
        <v>-5.6465693833065972E-28</v>
      </c>
      <c r="AI63">
        <f t="shared" si="23"/>
        <v>-5.6466830821478775E-28</v>
      </c>
      <c r="AJ63">
        <f t="shared" si="6"/>
        <v>-6.6464327499884348</v>
      </c>
      <c r="AK63">
        <f t="shared" si="19"/>
        <v>-4.3423360633257824</v>
      </c>
      <c r="AL63">
        <f t="shared" si="24"/>
        <v>-10.988768813314216</v>
      </c>
      <c r="AN63">
        <f t="shared" si="27"/>
        <v>0</v>
      </c>
      <c r="AO63">
        <f t="shared" si="27"/>
        <v>0</v>
      </c>
      <c r="AP63">
        <f t="shared" si="27"/>
        <v>-3.2401791297988796E-35</v>
      </c>
      <c r="AQ63">
        <f t="shared" si="27"/>
        <v>-1.6091541536129685E-30</v>
      </c>
      <c r="AR63">
        <f t="shared" si="27"/>
        <v>-1.6091865554042664E-30</v>
      </c>
      <c r="AS63">
        <f t="shared" si="27"/>
        <v>-1.894094296967648E-2</v>
      </c>
      <c r="AT63">
        <f t="shared" si="27"/>
        <v>-1.2374749406855314E-2</v>
      </c>
      <c r="AU63">
        <f t="shared" si="25"/>
        <v>-3.1315692376531791E-2</v>
      </c>
      <c r="AW63">
        <v>60</v>
      </c>
      <c r="AX63">
        <f>IF(Z63&gt;0, (R63*SUMPRODUCT(K63:$K$98, X63:$X$98)-K63*$AZ$3)/Z63, 0)</f>
        <v>-1.2178430967161386E+35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50000</v>
      </c>
      <c r="S64">
        <f t="shared" si="1"/>
        <v>-3.3109723554742241E+36</v>
      </c>
      <c r="U64">
        <f t="shared" si="12"/>
        <v>0.95715889499999995</v>
      </c>
      <c r="V64">
        <f t="shared" si="13"/>
        <v>0.01</v>
      </c>
      <c r="W64">
        <f t="shared" si="14"/>
        <v>4.5479536512203836E-34</v>
      </c>
      <c r="X64">
        <f t="shared" si="15"/>
        <v>4.3531142913133172E-34</v>
      </c>
      <c r="Y64">
        <f t="shared" si="16"/>
        <v>4.5479536512203833E-36</v>
      </c>
      <c r="Z64">
        <f t="shared" si="17"/>
        <v>1.4935982339486248E-35</v>
      </c>
      <c r="AB64">
        <f t="shared" si="18"/>
        <v>-55.386939583237016</v>
      </c>
      <c r="AC64">
        <f t="shared" si="22"/>
        <v>-49.452624627890195</v>
      </c>
      <c r="AE64">
        <f t="shared" si="2"/>
        <v>0</v>
      </c>
      <c r="AF64">
        <f t="shared" si="26"/>
        <v>0</v>
      </c>
      <c r="AG64">
        <f t="shared" si="26"/>
        <v>-3.7339955848715622E-34</v>
      </c>
      <c r="AH64">
        <f t="shared" si="4"/>
        <v>-2.1765571456566587E-29</v>
      </c>
      <c r="AI64">
        <f t="shared" si="23"/>
        <v>-2.1765944856125074E-29</v>
      </c>
      <c r="AJ64">
        <f t="shared" si="6"/>
        <v>-5.9343149553468209</v>
      </c>
      <c r="AK64">
        <f t="shared" si="19"/>
        <v>-3.8770857708265916</v>
      </c>
      <c r="AL64">
        <f t="shared" si="24"/>
        <v>-9.811400726173412</v>
      </c>
      <c r="AN64">
        <f t="shared" si="27"/>
        <v>0</v>
      </c>
      <c r="AO64">
        <f t="shared" si="27"/>
        <v>0</v>
      </c>
      <c r="AP64">
        <f t="shared" si="27"/>
        <v>-9.5009877696905337E-37</v>
      </c>
      <c r="AQ64">
        <f t="shared" si="27"/>
        <v>-5.5381540633577802E-32</v>
      </c>
      <c r="AR64">
        <f t="shared" si="27"/>
        <v>-5.5382490732354767E-32</v>
      </c>
      <c r="AS64">
        <f t="shared" si="27"/>
        <v>-1.5099603770469143E-2</v>
      </c>
      <c r="AT64">
        <f t="shared" si="27"/>
        <v>-9.8650744633731781E-3</v>
      </c>
      <c r="AU64">
        <f t="shared" si="25"/>
        <v>-2.4964678233842321E-2</v>
      </c>
      <c r="AW64">
        <v>61</v>
      </c>
      <c r="AX64">
        <f>IF(Z64&gt;0, (R64*SUMPRODUCT(K64:$K$98, X64:$X$98)-K64*$AZ$3)/Z64, 0)</f>
        <v>-3.3109723554742241E+36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50000</v>
      </c>
      <c r="S65">
        <f t="shared" si="1"/>
        <v>-1.0795288140606266E+38</v>
      </c>
      <c r="U65">
        <f t="shared" si="12"/>
        <v>0.96261559600000002</v>
      </c>
      <c r="V65">
        <f t="shared" si="13"/>
        <v>0.01</v>
      </c>
      <c r="W65">
        <f t="shared" si="14"/>
        <v>1.4935982339486248E-35</v>
      </c>
      <c r="X65">
        <f t="shared" si="15"/>
        <v>1.437760954157003E-35</v>
      </c>
      <c r="Y65">
        <f t="shared" si="16"/>
        <v>1.4935982339486248E-37</v>
      </c>
      <c r="Z65">
        <f t="shared" si="17"/>
        <v>4.0901297452135542E-37</v>
      </c>
      <c r="AB65">
        <f t="shared" si="18"/>
        <v>-49.452624627890195</v>
      </c>
      <c r="AC65">
        <f t="shared" si="22"/>
        <v>-44.154129132044808</v>
      </c>
      <c r="AE65">
        <f t="shared" si="2"/>
        <v>0</v>
      </c>
      <c r="AF65">
        <f t="shared" si="26"/>
        <v>0</v>
      </c>
      <c r="AG65">
        <f t="shared" si="26"/>
        <v>-1.0225324363033886E-35</v>
      </c>
      <c r="AH65">
        <f t="shared" si="4"/>
        <v>-7.1888047707850154E-31</v>
      </c>
      <c r="AI65">
        <f t="shared" si="23"/>
        <v>-7.1889070240286453E-31</v>
      </c>
      <c r="AJ65">
        <f t="shared" si="6"/>
        <v>-5.2984954958453869</v>
      </c>
      <c r="AK65">
        <f t="shared" si="19"/>
        <v>-3.4616837239523139</v>
      </c>
      <c r="AL65">
        <f t="shared" si="24"/>
        <v>-8.7601792197977009</v>
      </c>
      <c r="AN65">
        <f t="shared" si="27"/>
        <v>0</v>
      </c>
      <c r="AO65">
        <f t="shared" si="27"/>
        <v>0</v>
      </c>
      <c r="AP65">
        <f t="shared" si="27"/>
        <v>-2.3230257811094982E-38</v>
      </c>
      <c r="AQ65">
        <f t="shared" si="27"/>
        <v>-1.6331783936623866E-33</v>
      </c>
      <c r="AR65">
        <f t="shared" si="27"/>
        <v>-1.6332016239201977E-33</v>
      </c>
      <c r="AS65">
        <f t="shared" si="27"/>
        <v>-1.2037311679264329E-2</v>
      </c>
      <c r="AT65">
        <f t="shared" si="27"/>
        <v>-7.8643769637860156E-3</v>
      </c>
      <c r="AU65">
        <f t="shared" si="25"/>
        <v>-1.9901688643050346E-2</v>
      </c>
      <c r="AW65">
        <v>62</v>
      </c>
      <c r="AX65">
        <f>IF(Z65&gt;0, (R65*SUMPRODUCT(K65:$K$98, X65:$X$98)-K65*$AZ$3)/Z65, 0)</f>
        <v>-1.0795288140606266E+38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50000</v>
      </c>
      <c r="S66">
        <f t="shared" si="1"/>
        <v>-4.3956118196593304E+39</v>
      </c>
      <c r="U66">
        <f t="shared" si="12"/>
        <v>0.96807210799999999</v>
      </c>
      <c r="V66">
        <f t="shared" si="13"/>
        <v>0.01</v>
      </c>
      <c r="W66">
        <f t="shared" si="14"/>
        <v>4.0901297452135542E-37</v>
      </c>
      <c r="X66">
        <f t="shared" si="15"/>
        <v>3.9595405244423885E-37</v>
      </c>
      <c r="Y66">
        <f t="shared" si="16"/>
        <v>4.0901297452135542E-39</v>
      </c>
      <c r="Z66">
        <f t="shared" si="17"/>
        <v>8.9687923319030166E-39</v>
      </c>
      <c r="AB66">
        <f t="shared" si="18"/>
        <v>-44.154129132044808</v>
      </c>
      <c r="AC66">
        <f t="shared" si="22"/>
        <v>-39.423329582182866</v>
      </c>
      <c r="AE66">
        <f t="shared" si="2"/>
        <v>0</v>
      </c>
      <c r="AF66">
        <f t="shared" si="26"/>
        <v>0</v>
      </c>
      <c r="AG66">
        <f t="shared" si="26"/>
        <v>-2.242198082975754E-37</v>
      </c>
      <c r="AH66">
        <f t="shared" si="4"/>
        <v>-1.9797702622211942E-32</v>
      </c>
      <c r="AI66">
        <f t="shared" si="23"/>
        <v>-1.9797926842020239E-32</v>
      </c>
      <c r="AJ66">
        <f t="shared" si="6"/>
        <v>-4.730799549861942</v>
      </c>
      <c r="AK66">
        <f t="shared" si="19"/>
        <v>-3.0907890392431367</v>
      </c>
      <c r="AL66">
        <f t="shared" si="24"/>
        <v>-7.8215885891050787</v>
      </c>
      <c r="AN66">
        <f t="shared" si="27"/>
        <v>0</v>
      </c>
      <c r="AO66">
        <f t="shared" si="27"/>
        <v>0</v>
      </c>
      <c r="AP66">
        <f t="shared" si="27"/>
        <v>-4.5481302179807688E-40</v>
      </c>
      <c r="AQ66">
        <f t="shared" si="27"/>
        <v>-4.0158151158161042E-35</v>
      </c>
      <c r="AR66">
        <f t="shared" si="27"/>
        <v>-4.0158605971182836E-35</v>
      </c>
      <c r="AS66">
        <f t="shared" si="27"/>
        <v>-9.5960711728828932E-3</v>
      </c>
      <c r="AT66">
        <f t="shared" si="27"/>
        <v>-6.2694331662834927E-3</v>
      </c>
      <c r="AU66">
        <f t="shared" si="25"/>
        <v>-1.5865504339166385E-2</v>
      </c>
      <c r="AW66">
        <v>63</v>
      </c>
      <c r="AX66">
        <f>IF(Z66&gt;0, (R66*SUMPRODUCT(K66:$K$98, X66:$X$98)-K66*$AZ$3)/Z66, 0)</f>
        <v>-4.3956118196593304E+39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-2.3827380851877346E+41</v>
      </c>
      <c r="U67">
        <f t="shared" si="12"/>
        <v>0.97352880900000005</v>
      </c>
      <c r="V67">
        <f t="shared" si="13"/>
        <v>0.01</v>
      </c>
      <c r="W67">
        <f t="shared" si="14"/>
        <v>8.9687923319030166E-39</v>
      </c>
      <c r="X67">
        <f t="shared" si="15"/>
        <v>8.7313777170458775E-39</v>
      </c>
      <c r="Y67">
        <f t="shared" si="16"/>
        <v>8.9687923319030166E-41</v>
      </c>
      <c r="Z67">
        <f t="shared" si="17"/>
        <v>1.4772669153810888E-40</v>
      </c>
      <c r="AB67">
        <f t="shared" si="18"/>
        <v>-39.423329582182866</v>
      </c>
      <c r="AC67">
        <f t="shared" si="22"/>
        <v>-35.199401412663271</v>
      </c>
      <c r="AE67">
        <f t="shared" ref="AE67:AE69" si="30">$Z67*O67</f>
        <v>0</v>
      </c>
      <c r="AF67">
        <f t="shared" si="26"/>
        <v>0</v>
      </c>
      <c r="AG67">
        <f t="shared" si="26"/>
        <v>-3.6931672884527218E-39</v>
      </c>
      <c r="AH67">
        <f t="shared" ref="AH67:AH69" si="31">-X67*R67</f>
        <v>-4.3656888585229384E-34</v>
      </c>
      <c r="AI67">
        <f t="shared" si="23"/>
        <v>-4.3657257901958228E-34</v>
      </c>
      <c r="AJ67">
        <f t="shared" ref="AJ67:AJ69" si="32">AB67-AC67</f>
        <v>-4.2239281695195956</v>
      </c>
      <c r="AK67">
        <f t="shared" si="19"/>
        <v>-2.759633070752801</v>
      </c>
      <c r="AL67">
        <f t="shared" si="24"/>
        <v>-6.9835612402723966</v>
      </c>
      <c r="AN67">
        <f t="shared" si="27"/>
        <v>0</v>
      </c>
      <c r="AO67">
        <f t="shared" si="27"/>
        <v>0</v>
      </c>
      <c r="AP67">
        <f t="shared" si="27"/>
        <v>-6.6886715636814568E-42</v>
      </c>
      <c r="AQ67">
        <f t="shared" si="27"/>
        <v>-7.9066710612280866E-37</v>
      </c>
      <c r="AR67">
        <f t="shared" si="27"/>
        <v>-7.9067379479437234E-37</v>
      </c>
      <c r="AS67">
        <f t="shared" si="27"/>
        <v>-7.6499291875660892E-3</v>
      </c>
      <c r="AT67">
        <f t="shared" si="27"/>
        <v>-4.9979537358765085E-3</v>
      </c>
      <c r="AU67">
        <f t="shared" si="25"/>
        <v>-1.2647882923442598E-2</v>
      </c>
      <c r="AW67">
        <v>64</v>
      </c>
      <c r="AX67">
        <f>IF(Z67&gt;0, (R67*SUMPRODUCT(K67:$K$98, X67:$X$98)-K67*$AZ$3)/Z67, 0)</f>
        <v>-2.3827380851877346E+41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8"/>
        <v>50000</v>
      </c>
      <c r="S68">
        <f t="shared" si="29"/>
        <v>-1.9314961707423613E+43</v>
      </c>
      <c r="U68">
        <f t="shared" ref="U68:U69" si="36">M68</f>
        <v>0.97898550900000003</v>
      </c>
      <c r="V68">
        <f t="shared" ref="V68:V69" si="37">$C$10</f>
        <v>0.01</v>
      </c>
      <c r="W68">
        <f t="shared" ref="W68:W69" si="38">Z67</f>
        <v>1.4772669153810888E-40</v>
      </c>
      <c r="X68">
        <f t="shared" ref="X68:X69" si="39">U68*W68</f>
        <v>1.4462229030832152E-40</v>
      </c>
      <c r="Y68">
        <f t="shared" ref="Y68:Y69" si="40">V68*W68</f>
        <v>1.4772669153810889E-42</v>
      </c>
      <c r="Z68">
        <f>MAX(0, W68-X68-Y68)</f>
        <v>1.6271343144062763E-42</v>
      </c>
      <c r="AB68">
        <f t="shared" ref="AB68:AB69" si="41">AC67</f>
        <v>-35.199401412663271</v>
      </c>
      <c r="AC68">
        <f t="shared" si="22"/>
        <v>-31.4280369755922</v>
      </c>
      <c r="AE68">
        <f t="shared" si="30"/>
        <v>0</v>
      </c>
      <c r="AF68">
        <f t="shared" si="26"/>
        <v>0</v>
      </c>
      <c r="AG68">
        <f t="shared" si="26"/>
        <v>-4.0678357860156909E-41</v>
      </c>
      <c r="AH68">
        <f t="shared" si="31"/>
        <v>-7.2311145154160759E-36</v>
      </c>
      <c r="AI68">
        <f t="shared" si="23"/>
        <v>-7.2311551937739365E-36</v>
      </c>
      <c r="AJ68">
        <f t="shared" si="32"/>
        <v>-3.7713644370710711</v>
      </c>
      <c r="AK68">
        <f t="shared" ref="AK68:AK69" si="42">G68*SUM(AB68:AB68, AE68:AF68)</f>
        <v>-2.4639580988864291</v>
      </c>
      <c r="AL68">
        <f t="shared" si="24"/>
        <v>-6.2353225359575006</v>
      </c>
      <c r="AN68">
        <f t="shared" si="27"/>
        <v>0</v>
      </c>
      <c r="AO68">
        <f t="shared" si="27"/>
        <v>0</v>
      </c>
      <c r="AP68">
        <f t="shared" si="27"/>
        <v>-6.5778850660826188E-44</v>
      </c>
      <c r="AQ68">
        <f t="shared" si="27"/>
        <v>-1.1693058098758066E-38</v>
      </c>
      <c r="AR68">
        <f t="shared" si="27"/>
        <v>-1.1693123877608727E-38</v>
      </c>
      <c r="AS68">
        <f t="shared" si="27"/>
        <v>-6.098476712026543E-3</v>
      </c>
      <c r="AT68">
        <f t="shared" si="27"/>
        <v>-3.9843381185240018E-3</v>
      </c>
      <c r="AU68">
        <f t="shared" si="25"/>
        <v>-1.0082814830550546E-2</v>
      </c>
      <c r="AW68">
        <v>65</v>
      </c>
      <c r="AX68">
        <f>IF(Z68&gt;0, (R68*SUMPRODUCT(K68:$K$98, X68:$X$98)-K68*$AZ$3)/Z68, 0)</f>
        <v>-1.9314961707423613E+43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1.6271343144062763E-42</v>
      </c>
      <c r="X69">
        <f t="shared" si="39"/>
        <v>1.6271343144062763E-42</v>
      </c>
      <c r="Y69">
        <f t="shared" si="40"/>
        <v>1.6271343144062764E-44</v>
      </c>
      <c r="Z69">
        <f t="shared" ref="Z69" si="45">MAX(0, W69-X69-Y69)</f>
        <v>0</v>
      </c>
      <c r="AB69">
        <f t="shared" si="41"/>
        <v>-31.4280369755922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-8.1356715720313819E-38</v>
      </c>
      <c r="AI69">
        <f t="shared" si="23"/>
        <v>-8.1356715720313819E-38</v>
      </c>
      <c r="AJ69">
        <f t="shared" si="32"/>
        <v>-31.4280369755922</v>
      </c>
      <c r="AK69">
        <f t="shared" si="42"/>
        <v>-2.199962588291454</v>
      </c>
      <c r="AL69">
        <f t="shared" si="24"/>
        <v>-33.627999563883655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-1.174622333229039E-40</v>
      </c>
      <c r="AR69">
        <f t="shared" si="27"/>
        <v>-1.174622333229039E-40</v>
      </c>
      <c r="AS69">
        <f t="shared" si="27"/>
        <v>-4.5375570774006932E-2</v>
      </c>
      <c r="AT69">
        <f t="shared" si="27"/>
        <v>-3.1762899541804852E-3</v>
      </c>
      <c r="AU69">
        <f t="shared" si="25"/>
        <v>-4.8551860728187415E-2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30871.247972360125</v>
      </c>
      <c r="AO71" s="8">
        <f t="shared" si="46"/>
        <v>-3087.1247972360125</v>
      </c>
      <c r="AP71" s="8">
        <f t="shared" si="46"/>
        <v>-349.56484161499765</v>
      </c>
      <c r="AQ71" s="8">
        <f t="shared" si="46"/>
        <v>-19435.440450721388</v>
      </c>
      <c r="AR71" s="8">
        <f t="shared" si="46"/>
        <v>7999.1178827877229</v>
      </c>
      <c r="AS71" s="8">
        <f t="shared" si="46"/>
        <v>136.33428348658092</v>
      </c>
      <c r="AT71" s="8">
        <f t="shared" si="46"/>
        <v>-197.13125909599111</v>
      </c>
      <c r="AU71" s="8">
        <f t="shared" si="46"/>
        <v>7938.3209071783158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018CA-BEE8-4332-862C-868B103B4CC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7343.8487270928108</v>
      </c>
      <c r="K3">
        <v>1</v>
      </c>
      <c r="L3" s="2">
        <v>0</v>
      </c>
      <c r="O3">
        <f>$C$3</f>
        <v>7343.8487270928108</v>
      </c>
      <c r="P3">
        <f>O3*C5</f>
        <v>734.38487270928113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7343.8487270928108</v>
      </c>
      <c r="AF3">
        <f t="shared" ref="AF3:AG34" si="4">-$Z3*P3</f>
        <v>-734.38487270928113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6409.4638543835299</v>
      </c>
      <c r="AJ3">
        <f t="shared" ref="AJ3:AJ66" si="7">AB3-AC3</f>
        <v>0</v>
      </c>
      <c r="AL3">
        <f t="shared" ref="AL3:AL34" si="8">SUM(AI3:AK3)</f>
        <v>6409.4638543835299</v>
      </c>
      <c r="AN3">
        <f t="shared" ref="AN3:AU34" si="9">AE3*$K3</f>
        <v>7343.8487270928108</v>
      </c>
      <c r="AO3">
        <f t="shared" si="9"/>
        <v>-734.38487270928113</v>
      </c>
      <c r="AP3">
        <f t="shared" si="9"/>
        <v>-200</v>
      </c>
      <c r="AQ3">
        <f t="shared" si="9"/>
        <v>0</v>
      </c>
      <c r="AR3">
        <f t="shared" si="9"/>
        <v>6409.4638543835299</v>
      </c>
      <c r="AS3">
        <f t="shared" si="9"/>
        <v>0</v>
      </c>
      <c r="AT3">
        <f t="shared" si="9"/>
        <v>0</v>
      </c>
      <c r="AU3">
        <f t="shared" si="9"/>
        <v>6409.4638543835299</v>
      </c>
      <c r="AW3">
        <v>0</v>
      </c>
      <c r="AX3">
        <f>IF(Z3&gt;0, (R3*SUMPRODUCT(K3:$K$98, X3:$X$98)-K3*$AZ$3)/Z3, 0)</f>
        <v>0</v>
      </c>
      <c r="AZ3">
        <f>C6*SUMPRODUCT(X4:X98, K4:K98)/1</f>
        <v>3696.6720570198763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100000</v>
      </c>
      <c r="S4">
        <f t="shared" si="1"/>
        <v>250.76075650719196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247.96223612252015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-116.0121</v>
      </c>
      <c r="AI4">
        <f t="shared" si="6"/>
        <v>-116.0121</v>
      </c>
      <c r="AJ4">
        <f t="shared" si="7"/>
        <v>-247.96223612252015</v>
      </c>
      <c r="AK4">
        <f>G4*SUM(AB4, AE4:AF4)</f>
        <v>0</v>
      </c>
      <c r="AL4">
        <f t="shared" si="8"/>
        <v>-363.97433612252019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-108.23033865099356</v>
      </c>
      <c r="AR4">
        <f t="shared" si="9"/>
        <v>-108.23033865099356</v>
      </c>
      <c r="AS4">
        <f t="shared" si="9"/>
        <v>-231.32963534146856</v>
      </c>
      <c r="AT4">
        <f t="shared" si="9"/>
        <v>0</v>
      </c>
      <c r="AU4">
        <f t="shared" si="9"/>
        <v>-339.55997399246218</v>
      </c>
      <c r="AW4">
        <v>1</v>
      </c>
      <c r="AX4">
        <f>IF(Z4&gt;0, (R4*SUMPRODUCT(K4:$K$98, X4:$X$98)-K4*$AZ$3)/Z4, 0)</f>
        <v>250.76075650719196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100000</v>
      </c>
      <c r="S5">
        <f t="shared" si="1"/>
        <v>437.0946052551086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247.96223612252015</v>
      </c>
      <c r="AC5">
        <f t="shared" si="2"/>
        <v>427.3878037058621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-115.90330659342058</v>
      </c>
      <c r="AI5">
        <f t="shared" si="6"/>
        <v>-140.34811777202222</v>
      </c>
      <c r="AJ5">
        <f t="shared" si="7"/>
        <v>-179.42556758334194</v>
      </c>
      <c r="AK5">
        <f>G5*SUM(AB5, AE5:AF5)</f>
        <v>10.166451681023327</v>
      </c>
      <c r="AL5">
        <f t="shared" si="8"/>
        <v>-309.60723367434082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-99.109846742770074</v>
      </c>
      <c r="AR5">
        <f t="shared" si="9"/>
        <v>-120.01280077207893</v>
      </c>
      <c r="AS5">
        <f t="shared" si="9"/>
        <v>-153.42824141592715</v>
      </c>
      <c r="AT5">
        <f t="shared" si="9"/>
        <v>8.6934143437215514</v>
      </c>
      <c r="AU5">
        <f t="shared" si="9"/>
        <v>-264.74762784428452</v>
      </c>
      <c r="AW5">
        <v>2</v>
      </c>
      <c r="AX5">
        <f>IF(Z5&gt;0, (R5*SUMPRODUCT(K5:$K$98, X5:$X$98)-K5*$AZ$3)/Z5, 0)</f>
        <v>437.0946052551086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100000</v>
      </c>
      <c r="S6">
        <f t="shared" si="1"/>
        <v>659.54333955182028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427.3878037058621</v>
      </c>
      <c r="AC6">
        <f t="shared" si="2"/>
        <v>637.68197116330657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-116.07423029669562</v>
      </c>
      <c r="AI6">
        <f t="shared" si="6"/>
        <v>-140.24557480593708</v>
      </c>
      <c r="AJ6">
        <f t="shared" si="7"/>
        <v>-210.29416745744447</v>
      </c>
      <c r="AK6">
        <f>G6*SUM(AB6, AE6:AF6)</f>
        <v>25.002186516792936</v>
      </c>
      <c r="AL6">
        <f t="shared" si="8"/>
        <v>-325.53755574658857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-89.540825414389531</v>
      </c>
      <c r="AR6">
        <f t="shared" si="9"/>
        <v>-108.18684299469881</v>
      </c>
      <c r="AS6">
        <f t="shared" si="9"/>
        <v>-162.2230299166367</v>
      </c>
      <c r="AT6">
        <f t="shared" si="9"/>
        <v>19.286937437843097</v>
      </c>
      <c r="AU6">
        <f t="shared" si="9"/>
        <v>-251.12293547349239</v>
      </c>
      <c r="AW6">
        <v>3</v>
      </c>
      <c r="AX6">
        <f>IF(Z6&gt;0, (R6*SUMPRODUCT(K6:$K$98, X6:$X$98)-K6*$AZ$3)/Z6, 0)</f>
        <v>659.54333955182028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100000</v>
      </c>
      <c r="S7">
        <f t="shared" si="1"/>
        <v>842.30198203483894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637.68197116330657</v>
      </c>
      <c r="AC7">
        <f t="shared" si="2"/>
        <v>805.25924704621775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-116.32169488938338</v>
      </c>
      <c r="AI7">
        <f t="shared" si="6"/>
        <v>-140.22224552981007</v>
      </c>
      <c r="AJ7">
        <f t="shared" si="7"/>
        <v>-167.57727588291118</v>
      </c>
      <c r="AK7">
        <f>G7*SUM(AB7, AE7:AF7)</f>
        <v>31.310184784118352</v>
      </c>
      <c r="AL7">
        <f t="shared" si="8"/>
        <v>-276.48933662860287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-81.641090058346535</v>
      </c>
      <c r="AR7">
        <f t="shared" si="9"/>
        <v>-98.415837100458617</v>
      </c>
      <c r="AS7">
        <f t="shared" si="9"/>
        <v>-117.61513176969544</v>
      </c>
      <c r="AT7">
        <f t="shared" si="9"/>
        <v>21.975243896974721</v>
      </c>
      <c r="AU7">
        <f t="shared" si="9"/>
        <v>-194.05572497317931</v>
      </c>
      <c r="AW7">
        <v>4</v>
      </c>
      <c r="AX7">
        <f>IF(Z7&gt;0, (R7*SUMPRODUCT(K7:$K$98, X7:$X$98)-K7*$AZ$3)/Z7, 0)</f>
        <v>842.30198203483894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100000</v>
      </c>
      <c r="S8">
        <f t="shared" si="1"/>
        <v>948.16822376453683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805.25924704621775</v>
      </c>
      <c r="AC8">
        <f t="shared" si="2"/>
        <v>896.29632116270614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-116.92942871578001</v>
      </c>
      <c r="AI8">
        <f t="shared" si="6"/>
        <v>-140.5617414926235</v>
      </c>
      <c r="AJ8">
        <f t="shared" si="7"/>
        <v>-91.037074116488384</v>
      </c>
      <c r="AK8">
        <f>G8*SUM(AB8, AE8:AF8)</f>
        <v>17.152021962084437</v>
      </c>
      <c r="AL8">
        <f t="shared" si="8"/>
        <v>-214.44679364702745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-76.605648974171828</v>
      </c>
      <c r="AR8">
        <f t="shared" si="9"/>
        <v>-92.08822403601674</v>
      </c>
      <c r="AS8">
        <f t="shared" si="9"/>
        <v>-59.642420389780071</v>
      </c>
      <c r="AT8">
        <f t="shared" si="9"/>
        <v>11.237049458426076</v>
      </c>
      <c r="AU8">
        <f t="shared" si="9"/>
        <v>-140.49359496737074</v>
      </c>
      <c r="AW8">
        <v>5</v>
      </c>
      <c r="AX8">
        <f>IF(Z8&gt;0, (R8*SUMPRODUCT(K8:$K$98, X8:$X$98)-K8*$AZ$3)/Z8, 0)</f>
        <v>948.16822376453683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100000</v>
      </c>
      <c r="S9">
        <f t="shared" si="1"/>
        <v>1014.1774102347863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896.29632116270614</v>
      </c>
      <c r="AC9">
        <f t="shared" si="2"/>
        <v>947.90510366497892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-118.54573076071777</v>
      </c>
      <c r="AI9">
        <f t="shared" si="6"/>
        <v>-141.91208397710264</v>
      </c>
      <c r="AJ9">
        <f t="shared" si="7"/>
        <v>-51.608782502272788</v>
      </c>
      <c r="AK9">
        <f t="shared" ref="AK9:AK72" si="22">G9*SUM(AB9:AB9, AE9:AF9)</f>
        <v>5.2881482948599663</v>
      </c>
      <c r="AL9">
        <f t="shared" si="8"/>
        <v>-188.23271818451545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-73.552950136783679</v>
      </c>
      <c r="AR9">
        <f t="shared" si="9"/>
        <v>-88.05085066828677</v>
      </c>
      <c r="AS9">
        <f t="shared" si="9"/>
        <v>-32.021213937023951</v>
      </c>
      <c r="AT9">
        <f t="shared" si="9"/>
        <v>3.2810874364835514</v>
      </c>
      <c r="AU9">
        <f t="shared" si="9"/>
        <v>-116.79097716882715</v>
      </c>
      <c r="AW9">
        <v>6</v>
      </c>
      <c r="AX9">
        <f>IF(Z9&gt;0, (R9*SUMPRODUCT(K9:$K$98, X9:$X$98)-K9*$AZ$3)/Z9, 0)</f>
        <v>1014.1774102347863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100000</v>
      </c>
      <c r="S10">
        <f t="shared" si="1"/>
        <v>1073.551074691379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947.90510366497892</v>
      </c>
      <c r="AC10">
        <f t="shared" si="2"/>
        <v>992.06952466008136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-120.66777355675181</v>
      </c>
      <c r="AI10">
        <f t="shared" si="6"/>
        <v>-143.77029629758363</v>
      </c>
      <c r="AJ10">
        <f t="shared" si="7"/>
        <v>-44.164420995102432</v>
      </c>
      <c r="AK10">
        <f t="shared" si="22"/>
        <v>3.8864109250264138</v>
      </c>
      <c r="AL10">
        <f t="shared" si="8"/>
        <v>-184.04830636765965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-71.027031583313914</v>
      </c>
      <c r="AR10">
        <f t="shared" si="9"/>
        <v>-84.625555563666865</v>
      </c>
      <c r="AS10">
        <f t="shared" si="9"/>
        <v>-25.99590290279615</v>
      </c>
      <c r="AT10">
        <f t="shared" si="9"/>
        <v>2.2876052435637391</v>
      </c>
      <c r="AU10">
        <f t="shared" si="9"/>
        <v>-108.33385322289928</v>
      </c>
      <c r="AW10">
        <v>7</v>
      </c>
      <c r="AX10">
        <f>IF(Z10&gt;0, (R10*SUMPRODUCT(K10:$K$98, X10:$X$98)-K10*$AZ$3)/Z10, 0)</f>
        <v>1073.551074691379</v>
      </c>
    </row>
    <row r="11" spans="1:52" x14ac:dyDescent="0.25">
      <c r="A11" t="s">
        <v>33</v>
      </c>
      <c r="C11" s="12">
        <f>AU100</f>
        <v>1888.4182441095777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100000</v>
      </c>
      <c r="S11">
        <f t="shared" si="1"/>
        <v>1126.6920533520706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992.06952466008136</v>
      </c>
      <c r="AC11">
        <f t="shared" si="2"/>
        <v>1029.3837169620133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-122.63003891015461</v>
      </c>
      <c r="AI11">
        <f t="shared" si="6"/>
        <v>-145.47087891385058</v>
      </c>
      <c r="AJ11">
        <f t="shared" si="7"/>
        <v>-37.314192301931939</v>
      </c>
      <c r="AK11">
        <f t="shared" si="22"/>
        <v>2.3809668591841953</v>
      </c>
      <c r="AL11">
        <f t="shared" si="8"/>
        <v>-180.40410435659834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-68.588039879923926</v>
      </c>
      <c r="AR11">
        <f t="shared" si="9"/>
        <v>-81.363118963216422</v>
      </c>
      <c r="AS11">
        <f t="shared" si="9"/>
        <v>-20.870150025534485</v>
      </c>
      <c r="AT11">
        <f t="shared" si="9"/>
        <v>1.3316953280113488</v>
      </c>
      <c r="AU11">
        <f t="shared" si="9"/>
        <v>-100.90157366073957</v>
      </c>
      <c r="AW11">
        <v>8</v>
      </c>
      <c r="AX11">
        <f>IF(Z11&gt;0, (R11*SUMPRODUCT(K11:$K$98, X11:$X$98)-K11*$AZ$3)/Z11, 0)</f>
        <v>1126.6920533520706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100000</v>
      </c>
      <c r="S12">
        <f t="shared" si="1"/>
        <v>1177.4859741831408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1029.3837169620133</v>
      </c>
      <c r="AC12">
        <f t="shared" si="2"/>
        <v>1063.5557890505374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-125.44125375677818</v>
      </c>
      <c r="AI12">
        <f t="shared" si="6"/>
        <v>-148.02232504699799</v>
      </c>
      <c r="AJ12">
        <f t="shared" si="7"/>
        <v>-34.172072088524146</v>
      </c>
      <c r="AK12">
        <f t="shared" si="22"/>
        <v>2.3675825490126305</v>
      </c>
      <c r="AL12">
        <f t="shared" si="8"/>
        <v>-179.8268145865095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-66.673359900435287</v>
      </c>
      <c r="AR12">
        <f t="shared" si="9"/>
        <v>-78.675439343848538</v>
      </c>
      <c r="AS12">
        <f t="shared" si="9"/>
        <v>-18.162819588198502</v>
      </c>
      <c r="AT12">
        <f t="shared" si="9"/>
        <v>1.2583952938670262</v>
      </c>
      <c r="AU12">
        <f t="shared" si="9"/>
        <v>-95.579863638180015</v>
      </c>
      <c r="AW12">
        <v>9</v>
      </c>
      <c r="AX12">
        <f>IF(Z12&gt;0, (R12*SUMPRODUCT(K12:$K$98, X12:$X$98)-K12*$AZ$3)/Z12, 0)</f>
        <v>1177.4859741831408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100000</v>
      </c>
      <c r="S13">
        <f t="shared" si="1"/>
        <v>1225.1873873481352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1063.5557890505374</v>
      </c>
      <c r="AC13">
        <f t="shared" si="2"/>
        <v>1094.0028339214803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-128.34755753934368</v>
      </c>
      <c r="AI13">
        <f t="shared" si="6"/>
        <v>-150.67073122727646</v>
      </c>
      <c r="AJ13">
        <f t="shared" si="7"/>
        <v>-30.447044870942818</v>
      </c>
      <c r="AK13">
        <f t="shared" si="22"/>
        <v>2.1271115781010748</v>
      </c>
      <c r="AL13">
        <f t="shared" si="8"/>
        <v>-178.9906645201182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-64.846094350685433</v>
      </c>
      <c r="AR13">
        <f t="shared" si="9"/>
        <v>-76.124615383161554</v>
      </c>
      <c r="AS13">
        <f t="shared" si="9"/>
        <v>-15.383011428133228</v>
      </c>
      <c r="AT13">
        <f t="shared" si="9"/>
        <v>1.0746981144981671</v>
      </c>
      <c r="AU13">
        <f t="shared" si="9"/>
        <v>-90.432928696796623</v>
      </c>
      <c r="AW13">
        <v>10</v>
      </c>
      <c r="AX13">
        <f>IF(Z13&gt;0, (R13*SUMPRODUCT(K13:$K$98, X13:$X$98)-K13*$AZ$3)/Z13, 0)</f>
        <v>1225.1873873481352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100000</v>
      </c>
      <c r="S14">
        <f t="shared" si="1"/>
        <v>1270.1549147264732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1094.0028339214803</v>
      </c>
      <c r="AC14">
        <f t="shared" si="2"/>
        <v>1121.1389270142502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-131.87905965967428</v>
      </c>
      <c r="AI14">
        <f t="shared" si="6"/>
        <v>-153.94603184581283</v>
      </c>
      <c r="AJ14">
        <f t="shared" si="7"/>
        <v>-27.136093092769897</v>
      </c>
      <c r="AK14">
        <f t="shared" si="22"/>
        <v>1.9692051010586644</v>
      </c>
      <c r="AL14">
        <f t="shared" si="8"/>
        <v>-179.11291983752406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-63.348872669689939</v>
      </c>
      <c r="AR14">
        <f t="shared" si="9"/>
        <v>-73.948870992643805</v>
      </c>
      <c r="AS14">
        <f t="shared" si="9"/>
        <v>-13.03498000761358</v>
      </c>
      <c r="AT14">
        <f t="shared" si="9"/>
        <v>0.94591911353773561</v>
      </c>
      <c r="AU14">
        <f t="shared" si="9"/>
        <v>-86.037931886719647</v>
      </c>
      <c r="AW14">
        <v>11</v>
      </c>
      <c r="AX14">
        <f>IF(Z14&gt;0, (R14*SUMPRODUCT(K14:$K$98, X14:$X$98)-K14*$AZ$3)/Z14, 0)</f>
        <v>1270.1549147264732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100000</v>
      </c>
      <c r="S15">
        <f t="shared" si="1"/>
        <v>1316.8499658698277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1121.1389270142502</v>
      </c>
      <c r="AC15">
        <f t="shared" si="2"/>
        <v>1148.925941474223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-137.15797176605406</v>
      </c>
      <c r="AI15">
        <f t="shared" si="6"/>
        <v>-158.96998473738969</v>
      </c>
      <c r="AJ15">
        <f t="shared" si="7"/>
        <v>-27.787014459972852</v>
      </c>
      <c r="AK15">
        <f t="shared" si="22"/>
        <v>4.5966696007584265</v>
      </c>
      <c r="AL15">
        <f t="shared" si="8"/>
        <v>-182.16032959660413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-62.50320536596724</v>
      </c>
      <c r="AR15">
        <f t="shared" si="9"/>
        <v>-72.442990189542101</v>
      </c>
      <c r="AS15">
        <f t="shared" si="9"/>
        <v>-12.662606838931316</v>
      </c>
      <c r="AT15">
        <f t="shared" si="9"/>
        <v>2.0947129820915711</v>
      </c>
      <c r="AU15">
        <f t="shared" si="9"/>
        <v>-83.010884046381847</v>
      </c>
      <c r="AW15">
        <v>12</v>
      </c>
      <c r="AX15">
        <f>IF(Z15&gt;0, (R15*SUMPRODUCT(K15:$K$98, X15:$X$98)-K15*$AZ$3)/Z15, 0)</f>
        <v>1316.8499658698277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100000</v>
      </c>
      <c r="S16">
        <f t="shared" si="1"/>
        <v>1365.4019071091564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1148.925941474223</v>
      </c>
      <c r="AC16">
        <f t="shared" si="2"/>
        <v>1177.4166185992353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-143.33362983074542</v>
      </c>
      <c r="AI16">
        <f t="shared" si="6"/>
        <v>-164.89168926491001</v>
      </c>
      <c r="AJ16">
        <f t="shared" si="7"/>
        <v>-28.490677125012326</v>
      </c>
      <c r="AK16">
        <f t="shared" si="22"/>
        <v>8.1573741844669847</v>
      </c>
      <c r="AL16">
        <f t="shared" si="8"/>
        <v>-185.22499220545535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-61.78929812478917</v>
      </c>
      <c r="AR16">
        <f t="shared" si="9"/>
        <v>-71.082702351993007</v>
      </c>
      <c r="AS16">
        <f t="shared" si="9"/>
        <v>-12.281967216858158</v>
      </c>
      <c r="AT16">
        <f t="shared" si="9"/>
        <v>3.516539879682667</v>
      </c>
      <c r="AU16">
        <f t="shared" si="9"/>
        <v>-79.848129689168502</v>
      </c>
      <c r="AW16">
        <v>13</v>
      </c>
      <c r="AX16">
        <f>IF(Z16&gt;0, (R16*SUMPRODUCT(K16:$K$98, X16:$X$98)-K16*$AZ$3)/Z16, 0)</f>
        <v>1365.4019071091564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100000</v>
      </c>
      <c r="S17">
        <f t="shared" si="1"/>
        <v>1421.2565868552697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1177.4166185992353</v>
      </c>
      <c r="AC17">
        <f t="shared" si="2"/>
        <v>1211.200664141888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-149.50721174963715</v>
      </c>
      <c r="AI17">
        <f t="shared" si="6"/>
        <v>-170.81231378652268</v>
      </c>
      <c r="AJ17">
        <f t="shared" si="7"/>
        <v>-33.78404554265262</v>
      </c>
      <c r="AK17">
        <f t="shared" si="22"/>
        <v>16.248349336669449</v>
      </c>
      <c r="AL17">
        <f t="shared" si="8"/>
        <v>-188.34800999250587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-60.585307842136153</v>
      </c>
      <c r="AR17">
        <f t="shared" si="9"/>
        <v>-69.218845652167346</v>
      </c>
      <c r="AS17">
        <f t="shared" si="9"/>
        <v>-13.690421855916421</v>
      </c>
      <c r="AT17">
        <f t="shared" si="9"/>
        <v>6.5843729875530661</v>
      </c>
      <c r="AU17">
        <f t="shared" si="9"/>
        <v>-76.324894520530705</v>
      </c>
      <c r="AW17">
        <v>14</v>
      </c>
      <c r="AX17">
        <f>IF(Z17&gt;0, (R17*SUMPRODUCT(K17:$K$98, X17:$X$98)-K17*$AZ$3)/Z17, 0)</f>
        <v>1421.2565868552697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100000</v>
      </c>
      <c r="S18">
        <f t="shared" si="1"/>
        <v>1485.1833393079598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1211.200664141888</v>
      </c>
      <c r="AC18">
        <f t="shared" si="2"/>
        <v>1250.7066767900856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-155.92914431408826</v>
      </c>
      <c r="AI18">
        <f t="shared" si="6"/>
        <v>-176.98221304452642</v>
      </c>
      <c r="AJ18">
        <f t="shared" si="7"/>
        <v>-39.506012648197611</v>
      </c>
      <c r="AK18">
        <f t="shared" si="22"/>
        <v>26.161934345464783</v>
      </c>
      <c r="AL18">
        <f t="shared" si="8"/>
        <v>-190.32629134725926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-58.965741947066213</v>
      </c>
      <c r="AR18">
        <f t="shared" si="9"/>
        <v>-66.927113270006913</v>
      </c>
      <c r="AS18">
        <f t="shared" si="9"/>
        <v>-14.939486504709068</v>
      </c>
      <c r="AT18">
        <f t="shared" si="9"/>
        <v>9.8933260759988997</v>
      </c>
      <c r="AU18">
        <f t="shared" si="9"/>
        <v>-71.973273698717094</v>
      </c>
      <c r="AW18">
        <v>15</v>
      </c>
      <c r="AX18">
        <f>IF(Z18&gt;0, (R18*SUMPRODUCT(K18:$K$98, X18:$X$98)-K18*$AZ$3)/Z18, 0)</f>
        <v>1485.1833393079598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100000</v>
      </c>
      <c r="S19">
        <f t="shared" si="1"/>
        <v>1545.543510844901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1250.7066767900856</v>
      </c>
      <c r="AC19">
        <f t="shared" si="2"/>
        <v>1285.9961497266427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-163.42646711462436</v>
      </c>
      <c r="AI19">
        <f t="shared" si="6"/>
        <v>-184.22814854097948</v>
      </c>
      <c r="AJ19">
        <f t="shared" si="7"/>
        <v>-35.289472936557104</v>
      </c>
      <c r="AK19">
        <f t="shared" si="22"/>
        <v>27.890758892418908</v>
      </c>
      <c r="AL19">
        <f t="shared" si="8"/>
        <v>-191.62686258511766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-57.633972942249606</v>
      </c>
      <c r="AR19">
        <f t="shared" si="9"/>
        <v>-64.969893283958839</v>
      </c>
      <c r="AS19">
        <f t="shared" si="9"/>
        <v>-12.445184456843583</v>
      </c>
      <c r="AT19">
        <f t="shared" si="9"/>
        <v>9.8359541861541864</v>
      </c>
      <c r="AU19">
        <f t="shared" si="9"/>
        <v>-67.579123554648234</v>
      </c>
      <c r="AW19">
        <v>16</v>
      </c>
      <c r="AX19">
        <f>IF(Z19&gt;0, (R19*SUMPRODUCT(K19:$K$98, X19:$X$98)-K19*$AZ$3)/Z19, 0)</f>
        <v>1545.543510844901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100000</v>
      </c>
      <c r="S20">
        <f t="shared" si="1"/>
        <v>1575.9633495756575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1285.9961497266427</v>
      </c>
      <c r="AC20">
        <f t="shared" si="2"/>
        <v>1295.5054816140339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-170.62229721719828</v>
      </c>
      <c r="AI20">
        <f t="shared" si="6"/>
        <v>-191.17330625498556</v>
      </c>
      <c r="AJ20">
        <f t="shared" si="7"/>
        <v>-9.5093318873912267</v>
      </c>
      <c r="AK20">
        <f t="shared" si="22"/>
        <v>5.5297834438245639</v>
      </c>
      <c r="AL20">
        <f t="shared" si="8"/>
        <v>-195.15285469855223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-57.072611370817185</v>
      </c>
      <c r="AR20">
        <f t="shared" si="9"/>
        <v>-63.946858003417084</v>
      </c>
      <c r="AS20">
        <f t="shared" si="9"/>
        <v>-3.1808410275611618</v>
      </c>
      <c r="AT20">
        <f t="shared" si="9"/>
        <v>1.8496948323959552</v>
      </c>
      <c r="AU20">
        <f t="shared" si="9"/>
        <v>-65.278004198582295</v>
      </c>
      <c r="AW20">
        <v>17</v>
      </c>
      <c r="AX20">
        <f>IF(Z20&gt;0, (R20*SUMPRODUCT(K20:$K$98, X20:$X$98)-K20*$AZ$3)/Z20, 0)</f>
        <v>1575.9633495756575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100000</v>
      </c>
      <c r="S21">
        <f t="shared" si="1"/>
        <v>1599.824555536647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1295.5054816140339</v>
      </c>
      <c r="AC21">
        <f t="shared" si="2"/>
        <v>1299.1067837677717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-178.91766011122908</v>
      </c>
      <c r="AI21">
        <f t="shared" si="6"/>
        <v>-199.21842964361068</v>
      </c>
      <c r="AJ21">
        <f t="shared" si="7"/>
        <v>-3.6013021537378336</v>
      </c>
      <c r="AK21">
        <f t="shared" si="22"/>
        <v>2.0728087705824545</v>
      </c>
      <c r="AL21">
        <f t="shared" si="8"/>
        <v>-200.74692302676607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-56.910787050513939</v>
      </c>
      <c r="AR21">
        <f t="shared" si="9"/>
        <v>-63.368130451387202</v>
      </c>
      <c r="AS21">
        <f t="shared" si="9"/>
        <v>-1.1455154278706552</v>
      </c>
      <c r="AT21">
        <f t="shared" si="9"/>
        <v>0.65932663363537936</v>
      </c>
      <c r="AU21">
        <f t="shared" si="9"/>
        <v>-63.854319245622477</v>
      </c>
      <c r="AW21">
        <v>18</v>
      </c>
      <c r="AX21">
        <f>IF(Z21&gt;0, (R21*SUMPRODUCT(K21:$K$98, X21:$X$98)-K21*$AZ$3)/Z21, 0)</f>
        <v>1599.824555536647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100000</v>
      </c>
      <c r="S22">
        <f t="shared" si="1"/>
        <v>1646.0013198347128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1299.1067837677717</v>
      </c>
      <c r="AC22">
        <f t="shared" si="2"/>
        <v>1320.146905819151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-187.77594674059193</v>
      </c>
      <c r="AI22">
        <f t="shared" si="6"/>
        <v>-207.82676459096456</v>
      </c>
      <c r="AJ22">
        <f t="shared" si="7"/>
        <v>-21.040122051379285</v>
      </c>
      <c r="AK22">
        <f t="shared" si="22"/>
        <v>27.281242459123209</v>
      </c>
      <c r="AL22">
        <f t="shared" si="8"/>
        <v>-201.58564418322064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-55.768873413336891</v>
      </c>
      <c r="AR22">
        <f t="shared" si="9"/>
        <v>-61.723904086547073</v>
      </c>
      <c r="AS22">
        <f t="shared" si="9"/>
        <v>-6.2488509505721295</v>
      </c>
      <c r="AT22">
        <f t="shared" si="9"/>
        <v>8.1024443421565238</v>
      </c>
      <c r="AU22">
        <f t="shared" si="9"/>
        <v>-59.870310694962683</v>
      </c>
      <c r="AW22">
        <v>19</v>
      </c>
      <c r="AX22">
        <f>IF(Z22&gt;0, (R22*SUMPRODUCT(K22:$K$98, X22:$X$98)-K22*$AZ$3)/Z22, 0)</f>
        <v>1646.0013198347128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100000</v>
      </c>
      <c r="S23">
        <f t="shared" si="1"/>
        <v>1744.8761785670411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1320.146905819151</v>
      </c>
      <c r="AC23">
        <f t="shared" si="2"/>
        <v>1382.0101889982088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-197.32691574358623</v>
      </c>
      <c r="AI23">
        <f t="shared" si="6"/>
        <v>-217.12789368651923</v>
      </c>
      <c r="AJ23">
        <f t="shared" si="7"/>
        <v>-61.863283179057817</v>
      </c>
      <c r="AK23">
        <f t="shared" si="22"/>
        <v>92.410283407340586</v>
      </c>
      <c r="AL23">
        <f t="shared" si="8"/>
        <v>-186.58089345823643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-52.326322826330653</v>
      </c>
      <c r="AR23">
        <f t="shared" si="9"/>
        <v>-57.577063001408071</v>
      </c>
      <c r="AS23">
        <f t="shared" si="9"/>
        <v>-16.404645633495164</v>
      </c>
      <c r="AT23">
        <f t="shared" si="9"/>
        <v>24.504970869400417</v>
      </c>
      <c r="AU23">
        <f t="shared" si="9"/>
        <v>-49.476737765502818</v>
      </c>
      <c r="AW23">
        <v>20</v>
      </c>
      <c r="AX23">
        <f>IF(Z23&gt;0, (R23*SUMPRODUCT(K23:$K$98, X23:$X$98)-K23*$AZ$3)/Z23, 0)</f>
        <v>1744.8761785670411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100000</v>
      </c>
      <c r="S24">
        <f t="shared" si="1"/>
        <v>1834.5634390029197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1382.0101889982088</v>
      </c>
      <c r="AC24">
        <f t="shared" si="2"/>
        <v>1434.7125774150877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-207.29564604544797</v>
      </c>
      <c r="AI24">
        <f t="shared" si="6"/>
        <v>-226.84679029744029</v>
      </c>
      <c r="AJ24">
        <f t="shared" si="7"/>
        <v>-52.702388416878875</v>
      </c>
      <c r="AK24">
        <f t="shared" si="22"/>
        <v>96.740713229874629</v>
      </c>
      <c r="AL24">
        <f t="shared" si="8"/>
        <v>-182.80846548444453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-49.080168627927243</v>
      </c>
      <c r="AR24">
        <f t="shared" si="9"/>
        <v>-53.709177847669054</v>
      </c>
      <c r="AS24">
        <f t="shared" si="9"/>
        <v>-12.478033957490036</v>
      </c>
      <c r="AT24">
        <f t="shared" si="9"/>
        <v>22.904728628343815</v>
      </c>
      <c r="AU24">
        <f t="shared" si="9"/>
        <v>-43.282483176815269</v>
      </c>
      <c r="AW24">
        <v>21</v>
      </c>
      <c r="AX24">
        <f>IF(Z24&gt;0, (R24*SUMPRODUCT(K24:$K$98, X24:$X$98)-K24*$AZ$3)/Z24, 0)</f>
        <v>1834.5634390029197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100000</v>
      </c>
      <c r="S25">
        <f t="shared" si="1"/>
        <v>1916.2474671704122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1434.7125774150877</v>
      </c>
      <c r="AC25">
        <f t="shared" si="2"/>
        <v>1479.4080438257406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-219.13923496218692</v>
      </c>
      <c r="AI25">
        <f t="shared" si="6"/>
        <v>-238.44008296291878</v>
      </c>
      <c r="AJ25">
        <f t="shared" si="7"/>
        <v>-44.695466410652898</v>
      </c>
      <c r="AK25">
        <f t="shared" si="22"/>
        <v>100.42988041905615</v>
      </c>
      <c r="AL25">
        <f t="shared" si="8"/>
        <v>-182.70566895451555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-46.325272667488129</v>
      </c>
      <c r="AR25">
        <f t="shared" si="9"/>
        <v>-50.405404856057324</v>
      </c>
      <c r="AS25">
        <f t="shared" si="9"/>
        <v>-9.4484662631560621</v>
      </c>
      <c r="AT25">
        <f t="shared" si="9"/>
        <v>21.230527683364389</v>
      </c>
      <c r="AU25">
        <f t="shared" si="9"/>
        <v>-38.623343435848994</v>
      </c>
      <c r="AW25">
        <v>22</v>
      </c>
      <c r="AX25">
        <f>IF(Z25&gt;0, (R25*SUMPRODUCT(K25:$K$98, X25:$X$98)-K25*$AZ$3)/Z25, 0)</f>
        <v>1916.2474671704122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100000</v>
      </c>
      <c r="S26">
        <f t="shared" si="1"/>
        <v>1990.6004596457963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1479.4080438257406</v>
      </c>
      <c r="AC26">
        <f t="shared" si="2"/>
        <v>1516.8110167284121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-232.69102349682316</v>
      </c>
      <c r="AI26">
        <f t="shared" si="6"/>
        <v>-251.74069026167348</v>
      </c>
      <c r="AJ26">
        <f t="shared" si="7"/>
        <v>-37.402972902671536</v>
      </c>
      <c r="AK26">
        <f t="shared" si="22"/>
        <v>103.55856306780186</v>
      </c>
      <c r="AL26">
        <f t="shared" si="8"/>
        <v>-185.58510009654316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-43.919708629812654</v>
      </c>
      <c r="AR26">
        <f t="shared" si="9"/>
        <v>-47.515274119336894</v>
      </c>
      <c r="AS26">
        <f t="shared" si="9"/>
        <v>-7.0596950715485569</v>
      </c>
      <c r="AT26">
        <f t="shared" si="9"/>
        <v>19.546357430165461</v>
      </c>
      <c r="AU26">
        <f t="shared" si="9"/>
        <v>-35.02861176071999</v>
      </c>
      <c r="AW26">
        <v>23</v>
      </c>
      <c r="AX26">
        <f>IF(Z26&gt;0, (R26*SUMPRODUCT(K26:$K$98, X26:$X$98)-K26*$AZ$3)/Z26, 0)</f>
        <v>1990.6004596457963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100000</v>
      </c>
      <c r="S27">
        <f t="shared" si="1"/>
        <v>2061.3706157870779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1516.8110167284121</v>
      </c>
      <c r="AC27">
        <f t="shared" si="2"/>
        <v>1547.6486702148143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-358.05753651212672</v>
      </c>
      <c r="AI27">
        <f t="shared" si="6"/>
        <v>-376.82719222520052</v>
      </c>
      <c r="AJ27">
        <f t="shared" si="7"/>
        <v>-30.837653486402132</v>
      </c>
      <c r="AK27">
        <f t="shared" si="22"/>
        <v>106.17677117098886</v>
      </c>
      <c r="AL27">
        <f t="shared" si="8"/>
        <v>-301.48807454061381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-60.341293697408631</v>
      </c>
      <c r="AR27">
        <f t="shared" si="9"/>
        <v>-63.504431440617317</v>
      </c>
      <c r="AS27">
        <f t="shared" si="9"/>
        <v>-5.1968851824429816</v>
      </c>
      <c r="AT27">
        <f t="shared" si="9"/>
        <v>17.893335790333801</v>
      </c>
      <c r="AU27">
        <f t="shared" si="9"/>
        <v>-50.8079808327265</v>
      </c>
      <c r="AW27">
        <v>24</v>
      </c>
      <c r="AX27">
        <f>IF(Z27&gt;0, (R27*SUMPRODUCT(K27:$K$98, X27:$X$98)-K27*$AZ$3)/Z27, 0)</f>
        <v>2061.3706157870779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100000</v>
      </c>
      <c r="S28">
        <f t="shared" si="1"/>
        <v>2104.7347271522603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1547.6486702148143</v>
      </c>
      <c r="AC28">
        <f t="shared" si="2"/>
        <v>1554.0550212640262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-491.68990105968095</v>
      </c>
      <c r="AI28">
        <f t="shared" si="6"/>
        <v>-510.14893774035909</v>
      </c>
      <c r="AJ28">
        <f t="shared" si="7"/>
        <v>-6.4063510492119349</v>
      </c>
      <c r="AK28">
        <f t="shared" si="22"/>
        <v>108.33540691503701</v>
      </c>
      <c r="AL28">
        <f t="shared" si="8"/>
        <v>-408.219881874534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-73.983532429548816</v>
      </c>
      <c r="AR28">
        <f t="shared" si="9"/>
        <v>-76.761024373027681</v>
      </c>
      <c r="AS28">
        <f t="shared" si="9"/>
        <v>-0.96395000097208794</v>
      </c>
      <c r="AT28">
        <f t="shared" si="9"/>
        <v>16.300997993843581</v>
      </c>
      <c r="AU28">
        <f t="shared" si="9"/>
        <v>-61.423976380156184</v>
      </c>
      <c r="AW28">
        <v>25</v>
      </c>
      <c r="AX28">
        <f>IF(Z28&gt;0, (R28*SUMPRODUCT(K28:$K$98, X28:$X$98)-K28*$AZ$3)/Z28, 0)</f>
        <v>2104.7347271522603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100000</v>
      </c>
      <c r="S29">
        <f t="shared" si="1"/>
        <v>2124.6291213577283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1554.0550212640262</v>
      </c>
      <c r="AC29">
        <f t="shared" si="2"/>
        <v>1539.6676002153879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-630.1915122783513</v>
      </c>
      <c r="AI29">
        <f t="shared" si="6"/>
        <v>-648.30841071415307</v>
      </c>
      <c r="AJ29">
        <f t="shared" si="7"/>
        <v>14.387421048638316</v>
      </c>
      <c r="AK29">
        <f t="shared" si="22"/>
        <v>108.78385148848184</v>
      </c>
      <c r="AL29">
        <f t="shared" si="8"/>
        <v>-525.13713817703297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-84.663906205685947</v>
      </c>
      <c r="AR29">
        <f t="shared" si="9"/>
        <v>-87.097844714888168</v>
      </c>
      <c r="AS29">
        <f t="shared" si="9"/>
        <v>1.9328969725406295</v>
      </c>
      <c r="AT29">
        <f t="shared" si="9"/>
        <v>14.614709369563951</v>
      </c>
      <c r="AU29">
        <f t="shared" si="9"/>
        <v>-70.550238372783596</v>
      </c>
      <c r="AW29">
        <v>26</v>
      </c>
      <c r="AX29">
        <f>IF(Z29&gt;0, (R29*SUMPRODUCT(K29:$K$98, X29:$X$98)-K29*$AZ$3)/Z29, 0)</f>
        <v>2124.6291213577283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100000</v>
      </c>
      <c r="S30">
        <f t="shared" si="1"/>
        <v>2125.48078047749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1539.6676002153879</v>
      </c>
      <c r="AC30">
        <f t="shared" si="2"/>
        <v>1508.2145077426585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-784.17183189524349</v>
      </c>
      <c r="AI30">
        <f t="shared" si="6"/>
        <v>-801.91151838871338</v>
      </c>
      <c r="AJ30">
        <f t="shared" si="7"/>
        <v>31.453092472729395</v>
      </c>
      <c r="AK30">
        <f t="shared" si="22"/>
        <v>107.77673201507716</v>
      </c>
      <c r="AL30">
        <f t="shared" si="8"/>
        <v>-662.68169390090679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-94.063030743132686</v>
      </c>
      <c r="AR30">
        <f t="shared" si="9"/>
        <v>-96.190942774831001</v>
      </c>
      <c r="AS30">
        <f t="shared" si="9"/>
        <v>3.7728634004596233</v>
      </c>
      <c r="AT30">
        <f t="shared" si="9"/>
        <v>12.928041590612596</v>
      </c>
      <c r="AU30">
        <f t="shared" si="9"/>
        <v>-79.49003778375878</v>
      </c>
      <c r="AW30">
        <v>27</v>
      </c>
      <c r="AX30">
        <f>IF(Z30&gt;0, (R30*SUMPRODUCT(K30:$K$98, X30:$X$98)-K30*$AZ$3)/Z30, 0)</f>
        <v>2125.48078047749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100000</v>
      </c>
      <c r="S31">
        <f t="shared" si="1"/>
        <v>2109.2801957909983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1508.2145077426585</v>
      </c>
      <c r="AC31">
        <f t="shared" si="2"/>
        <v>1461.6611321182363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-952.47924720738752</v>
      </c>
      <c r="AI31">
        <f t="shared" si="6"/>
        <v>-969.8034170241209</v>
      </c>
      <c r="AJ31">
        <f t="shared" si="7"/>
        <v>46.553375624422188</v>
      </c>
      <c r="AK31">
        <f t="shared" si="22"/>
        <v>105.5750155419861</v>
      </c>
      <c r="AL31">
        <f t="shared" si="8"/>
        <v>-817.67502585771263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-102.01058286245176</v>
      </c>
      <c r="AR31">
        <f t="shared" si="9"/>
        <v>-103.8660024590409</v>
      </c>
      <c r="AS31">
        <f t="shared" si="9"/>
        <v>4.9858692413357684</v>
      </c>
      <c r="AT31">
        <f t="shared" si="9"/>
        <v>11.307090314803947</v>
      </c>
      <c r="AU31">
        <f t="shared" si="9"/>
        <v>-87.573042902901193</v>
      </c>
      <c r="AW31">
        <v>28</v>
      </c>
      <c r="AX31">
        <f>IF(Z31&gt;0, (R31*SUMPRODUCT(K31:$K$98, X31:$X$98)-K31*$AZ$3)/Z31, 0)</f>
        <v>2109.2801957909983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100000</v>
      </c>
      <c r="S32">
        <f t="shared" si="1"/>
        <v>2077.9440588566372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1461.6611321182363</v>
      </c>
      <c r="AC32">
        <f t="shared" si="2"/>
        <v>1402.0698841832052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-1129.8130587680846</v>
      </c>
      <c r="AI32">
        <f t="shared" si="6"/>
        <v>-1146.6815336219586</v>
      </c>
      <c r="AJ32">
        <f t="shared" si="7"/>
        <v>59.591247935031106</v>
      </c>
      <c r="AK32">
        <f t="shared" si="22"/>
        <v>102.31627924827656</v>
      </c>
      <c r="AL32">
        <f t="shared" si="8"/>
        <v>-984.77400643865087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-108.0384325099624</v>
      </c>
      <c r="AR32">
        <f t="shared" si="9"/>
        <v>-109.65148129524853</v>
      </c>
      <c r="AS32">
        <f t="shared" si="9"/>
        <v>5.6984161833226299</v>
      </c>
      <c r="AT32">
        <f t="shared" si="9"/>
        <v>9.7839995249200378</v>
      </c>
      <c r="AU32">
        <f t="shared" si="9"/>
        <v>-94.169065587005861</v>
      </c>
      <c r="AW32">
        <v>29</v>
      </c>
      <c r="AX32">
        <f>IF(Z32&gt;0, (R32*SUMPRODUCT(K32:$K$98, X32:$X$98)-K32*$AZ$3)/Z32, 0)</f>
        <v>2077.9440588566372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100000</v>
      </c>
      <c r="S33">
        <f t="shared" si="1"/>
        <v>2034.118224627714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1402.0698841832052</v>
      </c>
      <c r="AC33">
        <f t="shared" si="2"/>
        <v>1331.9058578584402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-1320.8690549577525</v>
      </c>
      <c r="AI33">
        <f t="shared" si="6"/>
        <v>-1337.2386277993483</v>
      </c>
      <c r="AJ33">
        <f t="shared" si="7"/>
        <v>70.164026324765018</v>
      </c>
      <c r="AK33">
        <f t="shared" si="22"/>
        <v>98.144891892824376</v>
      </c>
      <c r="AL33">
        <f t="shared" si="8"/>
        <v>-1168.9297095817587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-112.77515364557613</v>
      </c>
      <c r="AR33">
        <f t="shared" si="9"/>
        <v>-114.17277976558729</v>
      </c>
      <c r="AS33">
        <f t="shared" si="9"/>
        <v>5.9905702381836097</v>
      </c>
      <c r="AT33">
        <f t="shared" si="9"/>
        <v>8.3795628500780825</v>
      </c>
      <c r="AU33">
        <f t="shared" si="9"/>
        <v>-99.802646677325583</v>
      </c>
      <c r="AW33">
        <v>30</v>
      </c>
      <c r="AX33">
        <f>IF(Z33&gt;0, (R33*SUMPRODUCT(K33:$K$98, X33:$X$98)-K33*$AZ$3)/Z33, 0)</f>
        <v>2034.118224627714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100000</v>
      </c>
      <c r="S34">
        <f t="shared" si="1"/>
        <v>1979.4113426056772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1331.9058578584402</v>
      </c>
      <c r="AC34">
        <f t="shared" si="2"/>
        <v>1252.9471383067892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-1524.5310578835054</v>
      </c>
      <c r="AI34">
        <f t="shared" si="6"/>
        <v>-1540.3558022322143</v>
      </c>
      <c r="AJ34">
        <f t="shared" si="7"/>
        <v>78.958719551651029</v>
      </c>
      <c r="AK34">
        <f t="shared" si="22"/>
        <v>93.233410050090825</v>
      </c>
      <c r="AL34">
        <f t="shared" si="8"/>
        <v>-1368.1636726304723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-116.21760340078586</v>
      </c>
      <c r="AR34">
        <f t="shared" si="9"/>
        <v>-117.4239506595884</v>
      </c>
      <c r="AS34">
        <f t="shared" si="9"/>
        <v>6.0191578954299372</v>
      </c>
      <c r="AT34">
        <f t="shared" si="9"/>
        <v>7.1073419048260975</v>
      </c>
      <c r="AU34">
        <f t="shared" ref="AU34:AU97" si="23">AL34*$K34</f>
        <v>-104.29745085933234</v>
      </c>
      <c r="AW34">
        <v>31</v>
      </c>
      <c r="AX34">
        <f>IF(Z34&gt;0, (R34*SUMPRODUCT(K34:$K$98, X34:$X$98)-K34*$AZ$3)/Z34, 0)</f>
        <v>1979.4113426056772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100000</v>
      </c>
      <c r="S35">
        <f t="shared" si="1"/>
        <v>1914.6365183683745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1252.9471383067892</v>
      </c>
      <c r="AC35">
        <f t="shared" si="2"/>
        <v>1166.9227796327227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-1718.5039372924048</v>
      </c>
      <c r="AI35">
        <f t="shared" ref="AI35:AI66" si="25">SUM(AE35:AH35)</f>
        <v>-1733.7408082133036</v>
      </c>
      <c r="AJ35">
        <f t="shared" si="7"/>
        <v>86.024358674066434</v>
      </c>
      <c r="AK35">
        <f t="shared" si="22"/>
        <v>87.706299681475244</v>
      </c>
      <c r="AL35">
        <f t="shared" ref="AL35:AL98" si="26">SUM(AI35:AK35)</f>
        <v>-1560.0101498577619</v>
      </c>
      <c r="AN35">
        <f t="shared" ref="AN35:AT66" si="27">AE35*$K35</f>
        <v>0</v>
      </c>
      <c r="AO35">
        <f t="shared" si="27"/>
        <v>0</v>
      </c>
      <c r="AP35">
        <f t="shared" si="27"/>
        <v>-1.0370827361475696</v>
      </c>
      <c r="AQ35">
        <f t="shared" si="27"/>
        <v>-116.96829189010703</v>
      </c>
      <c r="AR35">
        <f t="shared" si="27"/>
        <v>-118.00537462625459</v>
      </c>
      <c r="AS35">
        <f t="shared" si="27"/>
        <v>5.8551639462059519</v>
      </c>
      <c r="AT35">
        <f t="shared" si="27"/>
        <v>5.9696436179875016</v>
      </c>
      <c r="AU35">
        <f t="shared" si="23"/>
        <v>-106.18056706206114</v>
      </c>
      <c r="AW35">
        <v>32</v>
      </c>
      <c r="AX35">
        <f>IF(Z35&gt;0, (R35*SUMPRODUCT(K35:$K$98, X35:$X$98)-K35*$AZ$3)/Z35, 0)</f>
        <v>1914.6365183683745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100000</v>
      </c>
      <c r="S36">
        <f t="shared" si="1"/>
        <v>1843.0438425619295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1166.9227796327227</v>
      </c>
      <c r="AC36">
        <f t="shared" si="2"/>
        <v>1076.9127419629008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-1906.8029745249637</v>
      </c>
      <c r="AI36">
        <f t="shared" si="25"/>
        <v>-1921.4107759930223</v>
      </c>
      <c r="AJ36">
        <f t="shared" si="7"/>
        <v>90.010037669821941</v>
      </c>
      <c r="AK36">
        <f t="shared" si="22"/>
        <v>81.6845945742906</v>
      </c>
      <c r="AL36">
        <f t="shared" si="26"/>
        <v>-1749.7161437489099</v>
      </c>
      <c r="AN36">
        <f t="shared" si="27"/>
        <v>0</v>
      </c>
      <c r="AO36">
        <f t="shared" si="27"/>
        <v>0</v>
      </c>
      <c r="AP36">
        <f t="shared" si="27"/>
        <v>-0.88773726634194705</v>
      </c>
      <c r="AQ36">
        <f t="shared" si="27"/>
        <v>-115.87918029683165</v>
      </c>
      <c r="AR36">
        <f t="shared" si="27"/>
        <v>-116.76691756317359</v>
      </c>
      <c r="AS36">
        <f t="shared" si="27"/>
        <v>5.470040440997515</v>
      </c>
      <c r="AT36">
        <f t="shared" si="27"/>
        <v>4.9640911979938256</v>
      </c>
      <c r="AU36">
        <f t="shared" si="23"/>
        <v>-106.33278592418226</v>
      </c>
      <c r="AW36">
        <v>33</v>
      </c>
      <c r="AX36">
        <f>IF(Z36&gt;0, (R36*SUMPRODUCT(K36:$K$98, X36:$X$98)-K36*$AZ$3)/Z36, 0)</f>
        <v>1843.0438425619295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100000</v>
      </c>
      <c r="S37">
        <f t="shared" si="1"/>
        <v>1766.9228908150067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1076.9127419629008</v>
      </c>
      <c r="AC37">
        <f t="shared" si="2"/>
        <v>985.10343150560948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-2094.40814328437</v>
      </c>
      <c r="AI37">
        <f t="shared" si="25"/>
        <v>-2108.3462647019269</v>
      </c>
      <c r="AJ37">
        <f t="shared" si="7"/>
        <v>91.809310457291303</v>
      </c>
      <c r="AK37">
        <f t="shared" si="22"/>
        <v>75.383891937403064</v>
      </c>
      <c r="AL37">
        <f t="shared" si="26"/>
        <v>-1941.1530623072326</v>
      </c>
      <c r="AN37">
        <f t="shared" si="27"/>
        <v>0</v>
      </c>
      <c r="AO37">
        <f t="shared" si="27"/>
        <v>0</v>
      </c>
      <c r="AP37">
        <f t="shared" si="27"/>
        <v>-0.75628557062836332</v>
      </c>
      <c r="AQ37">
        <f t="shared" si="27"/>
        <v>-113.64305205271697</v>
      </c>
      <c r="AR37">
        <f t="shared" si="27"/>
        <v>-114.39933762334533</v>
      </c>
      <c r="AS37">
        <f t="shared" si="27"/>
        <v>4.9815936214135466</v>
      </c>
      <c r="AT37">
        <f t="shared" si="27"/>
        <v>4.0903467563607139</v>
      </c>
      <c r="AU37">
        <f t="shared" si="23"/>
        <v>-105.32739724557108</v>
      </c>
      <c r="AW37">
        <v>34</v>
      </c>
      <c r="AX37">
        <f>IF(Z37&gt;0, (R37*SUMPRODUCT(K37:$K$98, X37:$X$98)-K37*$AZ$3)/Z37, 0)</f>
        <v>1766.9228908150067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100000</v>
      </c>
      <c r="S38">
        <f t="shared" si="1"/>
        <v>1688.2347069008545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985.10343150560948</v>
      </c>
      <c r="AC38">
        <f t="shared" si="2"/>
        <v>892.95133466676793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-2302.3546482377228</v>
      </c>
      <c r="AI38">
        <f t="shared" si="25"/>
        <v>-2315.5777997790447</v>
      </c>
      <c r="AJ38">
        <f t="shared" si="7"/>
        <v>92.152096838841544</v>
      </c>
      <c r="AK38">
        <f t="shared" si="22"/>
        <v>68.957240205392665</v>
      </c>
      <c r="AL38">
        <f t="shared" si="26"/>
        <v>-2154.4684627348106</v>
      </c>
      <c r="AN38">
        <f t="shared" si="27"/>
        <v>0</v>
      </c>
      <c r="AO38">
        <f t="shared" si="27"/>
        <v>0</v>
      </c>
      <c r="AP38">
        <f t="shared" si="27"/>
        <v>-0.64061709464054528</v>
      </c>
      <c r="AQ38">
        <f t="shared" si="27"/>
        <v>-111.54131758810318</v>
      </c>
      <c r="AR38">
        <f t="shared" si="27"/>
        <v>-112.18193468274372</v>
      </c>
      <c r="AS38">
        <f t="shared" si="27"/>
        <v>4.464458291765987</v>
      </c>
      <c r="AT38">
        <f t="shared" si="27"/>
        <v>3.3407457168408614</v>
      </c>
      <c r="AU38">
        <f t="shared" si="23"/>
        <v>-104.37673067413688</v>
      </c>
      <c r="AW38">
        <v>35</v>
      </c>
      <c r="AX38">
        <f>IF(Z38&gt;0, (R38*SUMPRODUCT(K38:$K$98, X38:$X$98)-K38*$AZ$3)/Z38, 0)</f>
        <v>1688.2347069008545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100000</v>
      </c>
      <c r="S39">
        <f t="shared" si="1"/>
        <v>1605.3092394969401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892.95133466676793</v>
      </c>
      <c r="AC39">
        <f t="shared" si="2"/>
        <v>800.59836994819625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-2491.7706764467034</v>
      </c>
      <c r="AI39">
        <f t="shared" si="25"/>
        <v>-2504.2386538035003</v>
      </c>
      <c r="AJ39">
        <f t="shared" si="7"/>
        <v>92.352964718571684</v>
      </c>
      <c r="AK39">
        <f t="shared" si="22"/>
        <v>62.50659342667376</v>
      </c>
      <c r="AL39">
        <f t="shared" si="26"/>
        <v>-2349.3790956582548</v>
      </c>
      <c r="AN39">
        <f t="shared" si="27"/>
        <v>0</v>
      </c>
      <c r="AO39">
        <f t="shared" si="27"/>
        <v>0</v>
      </c>
      <c r="AP39">
        <f t="shared" si="27"/>
        <v>-0.53931379675502111</v>
      </c>
      <c r="AQ39">
        <f t="shared" si="27"/>
        <v>-107.78382617327175</v>
      </c>
      <c r="AR39">
        <f t="shared" si="27"/>
        <v>-108.32313997002676</v>
      </c>
      <c r="AS39">
        <f t="shared" si="27"/>
        <v>3.9948121991737944</v>
      </c>
      <c r="AT39">
        <f t="shared" si="27"/>
        <v>2.7037800325153949</v>
      </c>
      <c r="AU39">
        <f t="shared" si="23"/>
        <v>-101.62454773833757</v>
      </c>
      <c r="AW39">
        <v>36</v>
      </c>
      <c r="AX39">
        <f>IF(Z39&gt;0, (R39*SUMPRODUCT(K39:$K$98, X39:$X$98)-K39*$AZ$3)/Z39, 0)</f>
        <v>1605.3092394969401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100000</v>
      </c>
      <c r="S40">
        <f t="shared" si="1"/>
        <v>1519.0933366033225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800.59836994819625</v>
      </c>
      <c r="AC40">
        <f t="shared" si="2"/>
        <v>709.94700169414909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-2638.2738806076782</v>
      </c>
      <c r="AI40">
        <f t="shared" si="25"/>
        <v>-2649.9576097207555</v>
      </c>
      <c r="AJ40">
        <f t="shared" si="7"/>
        <v>90.651368254047156</v>
      </c>
      <c r="AK40">
        <f t="shared" si="22"/>
        <v>56.041885896373742</v>
      </c>
      <c r="AL40">
        <f t="shared" si="26"/>
        <v>-2503.2643555703344</v>
      </c>
      <c r="AN40">
        <f t="shared" si="27"/>
        <v>0</v>
      </c>
      <c r="AO40">
        <f t="shared" si="27"/>
        <v>0</v>
      </c>
      <c r="AP40">
        <f t="shared" si="27"/>
        <v>-0.45124144609404782</v>
      </c>
      <c r="AQ40">
        <f t="shared" si="27"/>
        <v>-101.89371129334775</v>
      </c>
      <c r="AR40">
        <f t="shared" si="27"/>
        <v>-102.34495273944181</v>
      </c>
      <c r="AS40">
        <f t="shared" si="27"/>
        <v>3.5010786458217527</v>
      </c>
      <c r="AT40">
        <f t="shared" si="27"/>
        <v>2.1644135522975256</v>
      </c>
      <c r="AU40">
        <f t="shared" si="23"/>
        <v>-96.679460541322513</v>
      </c>
      <c r="AW40">
        <v>37</v>
      </c>
      <c r="AX40">
        <f>IF(Z40&gt;0, (R40*SUMPRODUCT(K40:$K$98, X40:$X$98)-K40*$AZ$3)/Z40, 0)</f>
        <v>1519.0933366033225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100000</v>
      </c>
      <c r="S41">
        <f t="shared" si="1"/>
        <v>1433.0713142110169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709.94700169414909</v>
      </c>
      <c r="AC41">
        <f t="shared" si="2"/>
        <v>623.3501278286808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-2770.0719679612325</v>
      </c>
      <c r="AI41">
        <f t="shared" si="25"/>
        <v>-2780.9463417911884</v>
      </c>
      <c r="AJ41">
        <f t="shared" si="7"/>
        <v>86.596873865468297</v>
      </c>
      <c r="AK41">
        <f t="shared" si="22"/>
        <v>49.69629011859044</v>
      </c>
      <c r="AL41">
        <f t="shared" si="26"/>
        <v>-2644.6531778071299</v>
      </c>
      <c r="AN41">
        <f t="shared" si="27"/>
        <v>0</v>
      </c>
      <c r="AO41">
        <f t="shared" si="27"/>
        <v>0</v>
      </c>
      <c r="AP41">
        <f t="shared" si="27"/>
        <v>-0.37498486485734012</v>
      </c>
      <c r="AQ41">
        <f t="shared" si="27"/>
        <v>-95.521367831737138</v>
      </c>
      <c r="AR41">
        <f t="shared" si="27"/>
        <v>-95.896352696594462</v>
      </c>
      <c r="AS41">
        <f t="shared" si="27"/>
        <v>2.9861505178401586</v>
      </c>
      <c r="AT41">
        <f t="shared" si="27"/>
        <v>1.7136946849017882</v>
      </c>
      <c r="AU41">
        <f t="shared" si="23"/>
        <v>-91.196507493852522</v>
      </c>
      <c r="AW41">
        <v>38</v>
      </c>
      <c r="AX41">
        <f>IF(Z41&gt;0, (R41*SUMPRODUCT(K41:$K$98, X41:$X$98)-K41*$AZ$3)/Z41, 0)</f>
        <v>1433.0713142110169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100000</v>
      </c>
      <c r="S42">
        <f t="shared" si="1"/>
        <v>1347.3303547589026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623.3501278286808</v>
      </c>
      <c r="AC42">
        <f t="shared" si="2"/>
        <v>541.48665055755009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-2872.9225708837512</v>
      </c>
      <c r="AI42">
        <f t="shared" si="25"/>
        <v>-2882.9699703326869</v>
      </c>
      <c r="AJ42">
        <f t="shared" si="7"/>
        <v>81.863477271130705</v>
      </c>
      <c r="AK42">
        <f t="shared" si="22"/>
        <v>43.634508948007657</v>
      </c>
      <c r="AL42">
        <f t="shared" si="26"/>
        <v>-2757.4719841135484</v>
      </c>
      <c r="AN42">
        <f t="shared" si="27"/>
        <v>0</v>
      </c>
      <c r="AO42">
        <f t="shared" si="27"/>
        <v>0</v>
      </c>
      <c r="AP42">
        <f t="shared" si="27"/>
        <v>-0.3093464427273831</v>
      </c>
      <c r="AQ42">
        <f t="shared" si="27"/>
        <v>-88.4535726932057</v>
      </c>
      <c r="AR42">
        <f t="shared" si="27"/>
        <v>-88.762919135933089</v>
      </c>
      <c r="AS42">
        <f t="shared" si="27"/>
        <v>2.5204706562951618</v>
      </c>
      <c r="AT42">
        <f t="shared" si="27"/>
        <v>1.3434501327258723</v>
      </c>
      <c r="AU42">
        <f t="shared" si="23"/>
        <v>-84.898998346912052</v>
      </c>
      <c r="AW42">
        <v>39</v>
      </c>
      <c r="AX42">
        <f>IF(Z42&gt;0, (R42*SUMPRODUCT(K42:$K$98, X42:$X$98)-K42*$AZ$3)/Z42, 0)</f>
        <v>1347.3303547589026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100000</v>
      </c>
      <c r="S43">
        <f t="shared" si="1"/>
        <v>1263.1733701233668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541.48665055755009</v>
      </c>
      <c r="AC43">
        <f t="shared" si="2"/>
        <v>465.22762300774286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-2957.6328809842635</v>
      </c>
      <c r="AI43">
        <f t="shared" si="25"/>
        <v>-2966.8403982184636</v>
      </c>
      <c r="AJ43">
        <f t="shared" si="7"/>
        <v>76.259027549807229</v>
      </c>
      <c r="AK43">
        <f t="shared" si="22"/>
        <v>37.904065539028508</v>
      </c>
      <c r="AL43">
        <f t="shared" si="26"/>
        <v>-2852.6773051296277</v>
      </c>
      <c r="AN43">
        <f t="shared" si="27"/>
        <v>0</v>
      </c>
      <c r="AO43">
        <f t="shared" si="27"/>
        <v>0</v>
      </c>
      <c r="AP43">
        <f t="shared" si="27"/>
        <v>-0.25311388829188897</v>
      </c>
      <c r="AQ43">
        <f t="shared" si="27"/>
        <v>-81.305083618548494</v>
      </c>
      <c r="AR43">
        <f t="shared" si="27"/>
        <v>-81.558197506840386</v>
      </c>
      <c r="AS43">
        <f t="shared" si="27"/>
        <v>2.0963543688839787</v>
      </c>
      <c r="AT43">
        <f t="shared" si="27"/>
        <v>1.0419796310582241</v>
      </c>
      <c r="AU43">
        <f t="shared" si="23"/>
        <v>-78.419863506898167</v>
      </c>
      <c r="AW43">
        <v>40</v>
      </c>
      <c r="AX43">
        <f>IF(Z43&gt;0, (R43*SUMPRODUCT(K43:$K$98, X43:$X$98)-K43*$AZ$3)/Z43, 0)</f>
        <v>1263.1733701233668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100000</v>
      </c>
      <c r="S44">
        <f t="shared" si="1"/>
        <v>1180.9744627794075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465.22762300774286</v>
      </c>
      <c r="AC44">
        <f t="shared" si="2"/>
        <v>394.81052612437162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-3030.8568630161285</v>
      </c>
      <c r="AI44">
        <f t="shared" si="25"/>
        <v>-3039.2145908622324</v>
      </c>
      <c r="AJ44">
        <f t="shared" si="7"/>
        <v>70.417096883371244</v>
      </c>
      <c r="AK44">
        <f t="shared" si="22"/>
        <v>32.565933610542004</v>
      </c>
      <c r="AL44">
        <f t="shared" si="26"/>
        <v>-2936.2315603683192</v>
      </c>
      <c r="AN44">
        <f t="shared" si="27"/>
        <v>0</v>
      </c>
      <c r="AO44">
        <f t="shared" si="27"/>
        <v>0</v>
      </c>
      <c r="AP44">
        <f t="shared" si="27"/>
        <v>-0.20513682874979078</v>
      </c>
      <c r="AQ44">
        <f t="shared" si="27"/>
        <v>-74.391075747158638</v>
      </c>
      <c r="AR44">
        <f t="shared" si="27"/>
        <v>-74.596212575908424</v>
      </c>
      <c r="AS44">
        <f t="shared" si="27"/>
        <v>1.7283573012197386</v>
      </c>
      <c r="AT44">
        <f t="shared" si="27"/>
        <v>0.79931680824673701</v>
      </c>
      <c r="AU44">
        <f t="shared" si="23"/>
        <v>-72.06853846644195</v>
      </c>
      <c r="AW44">
        <v>41</v>
      </c>
      <c r="AX44">
        <f>IF(Z44&gt;0, (R44*SUMPRODUCT(K44:$K$98, X44:$X$98)-K44*$AZ$3)/Z44, 0)</f>
        <v>1180.9744627794075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100000</v>
      </c>
      <c r="S45">
        <f t="shared" si="1"/>
        <v>1099.2079930538878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394.81052612437162</v>
      </c>
      <c r="AC45">
        <f t="shared" si="2"/>
        <v>330.14086710504972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-3062.1711900783907</v>
      </c>
      <c r="AI45">
        <f t="shared" si="25"/>
        <v>-3069.6797978485142</v>
      </c>
      <c r="AJ45">
        <f t="shared" si="7"/>
        <v>64.669659019321898</v>
      </c>
      <c r="AK45">
        <f t="shared" si="22"/>
        <v>27.636736828706017</v>
      </c>
      <c r="AL45">
        <f t="shared" si="26"/>
        <v>-2977.3734020004863</v>
      </c>
      <c r="AN45">
        <f t="shared" si="27"/>
        <v>0</v>
      </c>
      <c r="AO45">
        <f t="shared" si="27"/>
        <v>0</v>
      </c>
      <c r="AP45">
        <f t="shared" si="27"/>
        <v>-0.16454959139223058</v>
      </c>
      <c r="AQ45">
        <f t="shared" si="27"/>
        <v>-67.106850367837794</v>
      </c>
      <c r="AR45">
        <f t="shared" si="27"/>
        <v>-67.271399959230024</v>
      </c>
      <c r="AS45">
        <f t="shared" si="27"/>
        <v>1.4172222458397661</v>
      </c>
      <c r="AT45">
        <f t="shared" si="27"/>
        <v>0.60565339032263865</v>
      </c>
      <c r="AU45">
        <f t="shared" si="23"/>
        <v>-65.248524323067613</v>
      </c>
      <c r="AW45">
        <v>42</v>
      </c>
      <c r="AX45">
        <f>IF(Z45&gt;0, (R45*SUMPRODUCT(K45:$K$98, X45:$X$98)-K45*$AZ$3)/Z45, 0)</f>
        <v>1099.2079930538878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100000</v>
      </c>
      <c r="S46">
        <f t="shared" si="1"/>
        <v>1018.1814098355283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330.14086710504972</v>
      </c>
      <c r="AC46">
        <f t="shared" si="2"/>
        <v>271.71385310135179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-3047.8940660485177</v>
      </c>
      <c r="AI46">
        <f t="shared" si="25"/>
        <v>-3054.5656142244279</v>
      </c>
      <c r="AJ46">
        <f t="shared" si="7"/>
        <v>58.427014003697934</v>
      </c>
      <c r="AK46">
        <f t="shared" si="22"/>
        <v>23.109860697353483</v>
      </c>
      <c r="AL46">
        <f t="shared" si="26"/>
        <v>-2973.0287395233768</v>
      </c>
      <c r="AN46">
        <f t="shared" si="27"/>
        <v>0</v>
      </c>
      <c r="AO46">
        <f t="shared" si="27"/>
        <v>0</v>
      </c>
      <c r="AP46">
        <f t="shared" si="27"/>
        <v>-0.13054071691412919</v>
      </c>
      <c r="AQ46">
        <f t="shared" si="27"/>
        <v>-59.637473337441278</v>
      </c>
      <c r="AR46">
        <f t="shared" si="27"/>
        <v>-59.768014054355405</v>
      </c>
      <c r="AS46">
        <f t="shared" si="27"/>
        <v>1.1432285421747912</v>
      </c>
      <c r="AT46">
        <f t="shared" si="27"/>
        <v>0.45218556528022763</v>
      </c>
      <c r="AU46">
        <f t="shared" si="23"/>
        <v>-58.172599946900391</v>
      </c>
      <c r="AW46">
        <v>43</v>
      </c>
      <c r="AX46">
        <f>IF(Z46&gt;0, (R46*SUMPRODUCT(K46:$K$98, X46:$X$98)-K46*$AZ$3)/Z46, 0)</f>
        <v>1018.1814098355283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100000</v>
      </c>
      <c r="S47">
        <f t="shared" si="1"/>
        <v>938.85973980696645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271.71385310135179</v>
      </c>
      <c r="AC47">
        <f t="shared" si="2"/>
        <v>219.82623366046411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-3005.1588465496502</v>
      </c>
      <c r="AI47">
        <f t="shared" si="25"/>
        <v>-3011.012389532164</v>
      </c>
      <c r="AJ47">
        <f t="shared" si="7"/>
        <v>51.887619440887676</v>
      </c>
      <c r="AK47">
        <f t="shared" si="22"/>
        <v>19.019969717094629</v>
      </c>
      <c r="AL47">
        <f t="shared" si="26"/>
        <v>-2940.1048003741817</v>
      </c>
      <c r="AN47">
        <f t="shared" si="27"/>
        <v>0</v>
      </c>
      <c r="AO47">
        <f t="shared" si="27"/>
        <v>0</v>
      </c>
      <c r="AP47">
        <f t="shared" si="27"/>
        <v>-0.10226338310050971</v>
      </c>
      <c r="AQ47">
        <f t="shared" si="27"/>
        <v>-52.501145258632143</v>
      </c>
      <c r="AR47">
        <f t="shared" si="27"/>
        <v>-52.603408641732656</v>
      </c>
      <c r="AS47">
        <f t="shared" si="27"/>
        <v>0.90649432675360631</v>
      </c>
      <c r="AT47">
        <f t="shared" si="27"/>
        <v>0.33228532797142163</v>
      </c>
      <c r="AU47">
        <f t="shared" si="23"/>
        <v>-51.364628987007627</v>
      </c>
      <c r="AW47">
        <v>44</v>
      </c>
      <c r="AX47">
        <f>IF(Z47&gt;0, (R47*SUMPRODUCT(K47:$K$98, X47:$X$98)-K47*$AZ$3)/Z47, 0)</f>
        <v>938.85973980696645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100000</v>
      </c>
      <c r="S48">
        <f t="shared" si="1"/>
        <v>860.49086689390276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219.82623366046411</v>
      </c>
      <c r="AC48">
        <f t="shared" si="2"/>
        <v>174.24460080946909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-2930.5880012813932</v>
      </c>
      <c r="AI48">
        <f t="shared" si="25"/>
        <v>-2935.6503618337615</v>
      </c>
      <c r="AJ48">
        <f t="shared" si="7"/>
        <v>45.581632850995021</v>
      </c>
      <c r="AK48">
        <f t="shared" si="22"/>
        <v>15.387836356232489</v>
      </c>
      <c r="AL48">
        <f t="shared" si="26"/>
        <v>-2874.6808926265339</v>
      </c>
      <c r="AN48">
        <f t="shared" si="27"/>
        <v>0</v>
      </c>
      <c r="AO48">
        <f t="shared" si="27"/>
        <v>0</v>
      </c>
      <c r="AP48">
        <f t="shared" si="27"/>
        <v>-7.8965319152228153E-2</v>
      </c>
      <c r="AQ48">
        <f t="shared" si="27"/>
        <v>-45.712827925032492</v>
      </c>
      <c r="AR48">
        <f t="shared" si="27"/>
        <v>-45.791793244184717</v>
      </c>
      <c r="AS48">
        <f t="shared" si="27"/>
        <v>0.71100589306598727</v>
      </c>
      <c r="AT48">
        <f t="shared" si="27"/>
        <v>0.24002743312381172</v>
      </c>
      <c r="AU48">
        <f t="shared" si="23"/>
        <v>-44.840759917994923</v>
      </c>
      <c r="AW48">
        <v>45</v>
      </c>
      <c r="AX48">
        <f>IF(Z48&gt;0, (R48*SUMPRODUCT(K48:$K$98, X48:$X$98)-K48*$AZ$3)/Z48, 0)</f>
        <v>860.49086689390276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100000</v>
      </c>
      <c r="S49">
        <f t="shared" si="1"/>
        <v>782.21649280611291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174.24460080946909</v>
      </c>
      <c r="AC49">
        <f t="shared" si="2"/>
        <v>134.7099089626841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-2825.3844220454771</v>
      </c>
      <c r="AI49">
        <f t="shared" si="25"/>
        <v>-2829.6898128868102</v>
      </c>
      <c r="AJ49">
        <f t="shared" si="7"/>
        <v>39.534691846784995</v>
      </c>
      <c r="AK49">
        <f t="shared" si="22"/>
        <v>12.197122056662838</v>
      </c>
      <c r="AL49">
        <f t="shared" si="26"/>
        <v>-2777.9579989833624</v>
      </c>
      <c r="AN49">
        <f t="shared" si="27"/>
        <v>0</v>
      </c>
      <c r="AO49">
        <f t="shared" si="27"/>
        <v>0</v>
      </c>
      <c r="AP49">
        <f t="shared" si="27"/>
        <v>-5.9962244593495195E-2</v>
      </c>
      <c r="AQ49">
        <f t="shared" si="27"/>
        <v>-39.349828628540138</v>
      </c>
      <c r="AR49">
        <f t="shared" si="27"/>
        <v>-39.409790873133637</v>
      </c>
      <c r="AS49">
        <f t="shared" si="27"/>
        <v>0.55060944518370125</v>
      </c>
      <c r="AT49">
        <f t="shared" si="27"/>
        <v>0.16987233982963626</v>
      </c>
      <c r="AU49">
        <f t="shared" si="23"/>
        <v>-38.689309088120297</v>
      </c>
      <c r="AW49">
        <v>46</v>
      </c>
      <c r="AX49">
        <f>IF(Z49&gt;0, (R49*SUMPRODUCT(K49:$K$98, X49:$X$98)-K49*$AZ$3)/Z49, 0)</f>
        <v>782.21649280611291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100000</v>
      </c>
      <c r="S50">
        <f t="shared" si="1"/>
        <v>702.43329000461233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134.7099089626841</v>
      </c>
      <c r="AC50">
        <f t="shared" si="2"/>
        <v>100.8762732611506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-2688.3721491451861</v>
      </c>
      <c r="AI50">
        <f t="shared" si="25"/>
        <v>-2691.9623930408197</v>
      </c>
      <c r="AJ50">
        <f t="shared" si="7"/>
        <v>33.833635701533495</v>
      </c>
      <c r="AK50">
        <f t="shared" si="22"/>
        <v>9.4296936273878877</v>
      </c>
      <c r="AL50">
        <f t="shared" si="26"/>
        <v>-2648.6990637118984</v>
      </c>
      <c r="AN50">
        <f t="shared" si="27"/>
        <v>0</v>
      </c>
      <c r="AO50">
        <f t="shared" si="27"/>
        <v>0</v>
      </c>
      <c r="AP50">
        <f t="shared" si="27"/>
        <v>-4.4644835674368465E-2</v>
      </c>
      <c r="AQ50">
        <f t="shared" si="27"/>
        <v>-33.430022115241307</v>
      </c>
      <c r="AR50">
        <f t="shared" si="27"/>
        <v>-33.474666950915683</v>
      </c>
      <c r="AS50">
        <f t="shared" si="27"/>
        <v>0.42072270020388447</v>
      </c>
      <c r="AT50">
        <f t="shared" si="27"/>
        <v>0.11725864166676532</v>
      </c>
      <c r="AU50">
        <f t="shared" si="23"/>
        <v>-32.936685609045028</v>
      </c>
      <c r="AW50">
        <v>47</v>
      </c>
      <c r="AX50">
        <f>IF(Z50&gt;0, (R50*SUMPRODUCT(K50:$K$98, X50:$X$98)-K50*$AZ$3)/Z50, 0)</f>
        <v>702.43329000461233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100000</v>
      </c>
      <c r="S51">
        <f t="shared" si="1"/>
        <v>618.50138789646621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100.8762732611506</v>
      </c>
      <c r="AC51">
        <f t="shared" si="2"/>
        <v>72.371423402165178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-2516.272697669227</v>
      </c>
      <c r="AI51">
        <f t="shared" si="25"/>
        <v>-2519.1979709514867</v>
      </c>
      <c r="AJ51">
        <f t="shared" si="7"/>
        <v>28.504849858985423</v>
      </c>
      <c r="AK51">
        <f t="shared" si="22"/>
        <v>7.0613391282805429</v>
      </c>
      <c r="AL51">
        <f t="shared" si="26"/>
        <v>-2483.6317819642209</v>
      </c>
      <c r="AN51">
        <f t="shared" si="27"/>
        <v>0</v>
      </c>
      <c r="AO51">
        <f t="shared" si="27"/>
        <v>0</v>
      </c>
      <c r="AP51">
        <f t="shared" si="27"/>
        <v>-3.2478480169736278E-2</v>
      </c>
      <c r="AQ51">
        <f t="shared" si="27"/>
        <v>-27.937462598286228</v>
      </c>
      <c r="AR51">
        <f t="shared" si="27"/>
        <v>-27.969941078455964</v>
      </c>
      <c r="AS51">
        <f t="shared" si="27"/>
        <v>0.31648126911793611</v>
      </c>
      <c r="AT51">
        <f t="shared" si="27"/>
        <v>7.8400047011154814E-2</v>
      </c>
      <c r="AU51">
        <f t="shared" si="23"/>
        <v>-27.575059762326873</v>
      </c>
      <c r="AW51">
        <v>48</v>
      </c>
      <c r="AX51">
        <f>IF(Z51&gt;0, (R51*SUMPRODUCT(K51:$K$98, X51:$X$98)-K51*$AZ$3)/Z51, 0)</f>
        <v>618.50138789646621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100000</v>
      </c>
      <c r="S52">
        <f t="shared" si="1"/>
        <v>526.91190181241143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72.371423402165178</v>
      </c>
      <c r="AC52">
        <f t="shared" si="2"/>
        <v>48.83143603267888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-2316.6058198734286</v>
      </c>
      <c r="AI52">
        <f t="shared" si="25"/>
        <v>-2318.9226889678976</v>
      </c>
      <c r="AJ52">
        <f t="shared" si="7"/>
        <v>23.539987369486298</v>
      </c>
      <c r="AK52">
        <f t="shared" si="22"/>
        <v>5.0659996381515633</v>
      </c>
      <c r="AL52">
        <f t="shared" si="26"/>
        <v>-2290.3167019602597</v>
      </c>
      <c r="AN52">
        <f t="shared" si="27"/>
        <v>0</v>
      </c>
      <c r="AO52">
        <f t="shared" si="27"/>
        <v>0</v>
      </c>
      <c r="AP52">
        <f t="shared" si="27"/>
        <v>-2.2967447238459098E-2</v>
      </c>
      <c r="AQ52">
        <f t="shared" si="27"/>
        <v>-22.964837360588309</v>
      </c>
      <c r="AR52">
        <f t="shared" si="27"/>
        <v>-22.98780480782677</v>
      </c>
      <c r="AS52">
        <f t="shared" si="27"/>
        <v>0.23335518575192563</v>
      </c>
      <c r="AT52">
        <f t="shared" si="27"/>
        <v>5.021996265437436E-2</v>
      </c>
      <c r="AU52">
        <f t="shared" si="23"/>
        <v>-22.70422965942047</v>
      </c>
      <c r="AW52">
        <v>49</v>
      </c>
      <c r="AX52">
        <f>IF(Z52&gt;0, (R52*SUMPRODUCT(K52:$K$98, X52:$X$98)-K52*$AZ$3)/Z52, 0)</f>
        <v>526.91190181241143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100000</v>
      </c>
      <c r="S53">
        <f t="shared" si="1"/>
        <v>419.81476703834619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48.83143603267888</v>
      </c>
      <c r="AC53">
        <f t="shared" si="2"/>
        <v>29.792915840661948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-2078.1203680220078</v>
      </c>
      <c r="AI53">
        <f t="shared" si="25"/>
        <v>-2079.8945383335263</v>
      </c>
      <c r="AJ53">
        <f t="shared" si="7"/>
        <v>19.038520192016932</v>
      </c>
      <c r="AK53">
        <f t="shared" si="22"/>
        <v>3.4182005222875218</v>
      </c>
      <c r="AL53">
        <f t="shared" si="26"/>
        <v>-2057.4378176192217</v>
      </c>
      <c r="AN53">
        <f t="shared" si="27"/>
        <v>0</v>
      </c>
      <c r="AO53">
        <f t="shared" si="27"/>
        <v>0</v>
      </c>
      <c r="AP53">
        <f t="shared" si="27"/>
        <v>-1.5703212796622242E-2</v>
      </c>
      <c r="AQ53">
        <f t="shared" si="27"/>
        <v>-18.393480120919961</v>
      </c>
      <c r="AR53">
        <f t="shared" si="27"/>
        <v>-18.409183333716584</v>
      </c>
      <c r="AS53">
        <f t="shared" si="27"/>
        <v>0.16851027884246605</v>
      </c>
      <c r="AT53">
        <f t="shared" si="27"/>
        <v>3.0254553260481747E-2</v>
      </c>
      <c r="AU53">
        <f t="shared" si="23"/>
        <v>-18.210418501613635</v>
      </c>
      <c r="AW53">
        <v>50</v>
      </c>
      <c r="AX53">
        <f>IF(Z53&gt;0, (R53*SUMPRODUCT(K53:$K$98, X53:$X$98)-K53*$AZ$3)/Z53, 0)</f>
        <v>419.81476703834619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100000</v>
      </c>
      <c r="S54">
        <f t="shared" si="1"/>
        <v>285.51654052391632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29.792915840661948</v>
      </c>
      <c r="AC54">
        <f t="shared" si="2"/>
        <v>14.90507604882356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-1805.3247421889091</v>
      </c>
      <c r="AI54">
        <f t="shared" si="25"/>
        <v>-1806.6298396117654</v>
      </c>
      <c r="AJ54">
        <f t="shared" si="7"/>
        <v>14.887839791838388</v>
      </c>
      <c r="AK54">
        <f t="shared" si="22"/>
        <v>2.0855041088463366</v>
      </c>
      <c r="AL54">
        <f t="shared" si="26"/>
        <v>-1789.6564957110807</v>
      </c>
      <c r="AN54">
        <f t="shared" si="27"/>
        <v>0</v>
      </c>
      <c r="AO54">
        <f t="shared" si="27"/>
        <v>0</v>
      </c>
      <c r="AP54">
        <f t="shared" si="27"/>
        <v>-1.031378604046722E-2</v>
      </c>
      <c r="AQ54">
        <f t="shared" si="27"/>
        <v>-14.266929654759757</v>
      </c>
      <c r="AR54">
        <f t="shared" si="27"/>
        <v>-14.277243440800225</v>
      </c>
      <c r="AS54">
        <f t="shared" si="27"/>
        <v>0.11765404752828978</v>
      </c>
      <c r="AT54">
        <f t="shared" si="27"/>
        <v>1.6481101554918859E-2</v>
      </c>
      <c r="AU54">
        <f t="shared" si="23"/>
        <v>-14.143108291717015</v>
      </c>
      <c r="AW54">
        <v>51</v>
      </c>
      <c r="AX54">
        <f>IF(Z54&gt;0, (R54*SUMPRODUCT(K54:$K$98, X54:$X$98)-K54*$AZ$3)/Z54, 0)</f>
        <v>285.51654052391632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100000</v>
      </c>
      <c r="S55">
        <f t="shared" si="1"/>
        <v>103.00238833637508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14.90507604882356</v>
      </c>
      <c r="AC55">
        <f t="shared" si="2"/>
        <v>3.7681824021723607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-1509.8411065539128</v>
      </c>
      <c r="AI55">
        <f t="shared" si="25"/>
        <v>-1510.755692725902</v>
      </c>
      <c r="AJ55">
        <f t="shared" si="7"/>
        <v>11.136893646651199</v>
      </c>
      <c r="AK55">
        <f t="shared" si="22"/>
        <v>1.0433553234176494</v>
      </c>
      <c r="AL55">
        <f t="shared" si="26"/>
        <v>-1498.575443755833</v>
      </c>
      <c r="AN55">
        <f t="shared" si="27"/>
        <v>0</v>
      </c>
      <c r="AO55">
        <f t="shared" si="27"/>
        <v>0</v>
      </c>
      <c r="AP55">
        <f t="shared" si="27"/>
        <v>-6.4532990905701946E-3</v>
      </c>
      <c r="AQ55">
        <f t="shared" si="27"/>
        <v>-10.653404280799744</v>
      </c>
      <c r="AR55">
        <f t="shared" si="27"/>
        <v>-10.659857579890314</v>
      </c>
      <c r="AS55">
        <f t="shared" si="27"/>
        <v>7.858166659725184E-2</v>
      </c>
      <c r="AT55">
        <f t="shared" si="27"/>
        <v>7.3618912749451541E-3</v>
      </c>
      <c r="AU55">
        <f t="shared" si="23"/>
        <v>-10.573914022018117</v>
      </c>
      <c r="AW55">
        <v>52</v>
      </c>
      <c r="AX55">
        <f>IF(Z55&gt;0, (R55*SUMPRODUCT(K55:$K$98, X55:$X$98)-K55*$AZ$3)/Z55, 0)</f>
        <v>103.00238833637508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100000</v>
      </c>
      <c r="S56">
        <f t="shared" si="1"/>
        <v>-168.94539738274597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3.7681824021723607</v>
      </c>
      <c r="AC56">
        <f t="shared" si="2"/>
        <v>-4.0905468713876161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-1200.5370261786388</v>
      </c>
      <c r="AI56">
        <f t="shared" si="25"/>
        <v>-1201.1423322323635</v>
      </c>
      <c r="AJ56">
        <f t="shared" si="7"/>
        <v>7.8587292735599767</v>
      </c>
      <c r="AK56">
        <f t="shared" si="22"/>
        <v>0.2637727681520653</v>
      </c>
      <c r="AL56">
        <f t="shared" si="26"/>
        <v>-1193.0198301906516</v>
      </c>
      <c r="AN56">
        <f t="shared" si="27"/>
        <v>0</v>
      </c>
      <c r="AO56">
        <f t="shared" si="27"/>
        <v>0</v>
      </c>
      <c r="AP56">
        <f t="shared" si="27"/>
        <v>-3.8134157650951922E-3</v>
      </c>
      <c r="AQ56">
        <f t="shared" si="27"/>
        <v>-7.5633587241352744</v>
      </c>
      <c r="AR56">
        <f t="shared" si="27"/>
        <v>-7.5671721399003697</v>
      </c>
      <c r="AS56">
        <f t="shared" si="27"/>
        <v>4.9509833779131387E-2</v>
      </c>
      <c r="AT56">
        <f t="shared" si="27"/>
        <v>1.6617630474442184E-3</v>
      </c>
      <c r="AU56">
        <f t="shared" si="23"/>
        <v>-7.5160005430737957</v>
      </c>
      <c r="AW56">
        <v>53</v>
      </c>
      <c r="AX56">
        <f>IF(Z56&gt;0, (R56*SUMPRODUCT(K56:$K$98, X56:$X$98)-K56*$AZ$3)/Z56, 0)</f>
        <v>-168.94539738274597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100000</v>
      </c>
      <c r="S57">
        <f t="shared" si="1"/>
        <v>-611.59248731575417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-4.0905468713876161</v>
      </c>
      <c r="AC57">
        <f t="shared" si="2"/>
        <v>-9.1586600533445139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-899.50174440431317</v>
      </c>
      <c r="AI57">
        <f t="shared" si="25"/>
        <v>-899.87612196139946</v>
      </c>
      <c r="AJ57">
        <f t="shared" si="7"/>
        <v>5.0681131819568979</v>
      </c>
      <c r="AK57">
        <f t="shared" si="22"/>
        <v>-0.28633828099713315</v>
      </c>
      <c r="AL57">
        <f t="shared" si="26"/>
        <v>-895.09434706043976</v>
      </c>
      <c r="AN57">
        <f t="shared" si="27"/>
        <v>0</v>
      </c>
      <c r="AO57">
        <f t="shared" si="27"/>
        <v>0</v>
      </c>
      <c r="AP57">
        <f t="shared" si="27"/>
        <v>-2.1058669257151968E-3</v>
      </c>
      <c r="AQ57">
        <f t="shared" si="27"/>
        <v>-5.0596808951543544</v>
      </c>
      <c r="AR57">
        <f t="shared" si="27"/>
        <v>-5.0617867620800689</v>
      </c>
      <c r="AS57">
        <f t="shared" si="27"/>
        <v>2.8508044148607099E-2</v>
      </c>
      <c r="AT57">
        <f t="shared" si="27"/>
        <v>-1.6106476045490887E-3</v>
      </c>
      <c r="AU57">
        <f t="shared" si="23"/>
        <v>-5.0348893655360119</v>
      </c>
      <c r="AW57">
        <v>54</v>
      </c>
      <c r="AX57">
        <f>IF(Z57&gt;0, (R57*SUMPRODUCT(K57:$K$98, X57:$X$98)-K57*$AZ$3)/Z57, 0)</f>
        <v>-611.59248731575417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100000</v>
      </c>
      <c r="S58">
        <f t="shared" si="1"/>
        <v>-1401.8083508287734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-9.1586600533445139</v>
      </c>
      <c r="AC58">
        <f t="shared" si="2"/>
        <v>-11.990443142982466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-627.1797462844138</v>
      </c>
      <c r="AI58">
        <f t="shared" si="25"/>
        <v>-627.39358512935814</v>
      </c>
      <c r="AJ58">
        <f t="shared" si="7"/>
        <v>2.8317830896379519</v>
      </c>
      <c r="AK58">
        <f t="shared" si="22"/>
        <v>-0.64110620373411609</v>
      </c>
      <c r="AL58">
        <f t="shared" si="26"/>
        <v>-625.20290824345432</v>
      </c>
      <c r="AN58">
        <f t="shared" si="27"/>
        <v>0</v>
      </c>
      <c r="AO58">
        <f t="shared" si="27"/>
        <v>0</v>
      </c>
      <c r="AP58">
        <f t="shared" si="27"/>
        <v>-1.0739639285398525E-3</v>
      </c>
      <c r="AQ58">
        <f t="shared" si="27"/>
        <v>-3.1498880589050362</v>
      </c>
      <c r="AR58">
        <f t="shared" si="27"/>
        <v>-3.1509620228335762</v>
      </c>
      <c r="AS58">
        <f t="shared" si="27"/>
        <v>1.4222078745851015E-2</v>
      </c>
      <c r="AT58">
        <f t="shared" si="27"/>
        <v>-3.2198309776353446E-3</v>
      </c>
      <c r="AU58">
        <f t="shared" si="23"/>
        <v>-3.1399597750653605</v>
      </c>
      <c r="AW58">
        <v>55</v>
      </c>
      <c r="AX58">
        <f>IF(Z58&gt;0, (R58*SUMPRODUCT(K58:$K$98, X58:$X$98)-K58*$AZ$3)/Z58, 0)</f>
        <v>-1401.8083508287734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100000</v>
      </c>
      <c r="S59">
        <f t="shared" si="1"/>
        <v>-2961.3829071514342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-11.990443142982466</v>
      </c>
      <c r="AC59">
        <f t="shared" si="2"/>
        <v>-13.151136732676431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-402.71414312988662</v>
      </c>
      <c r="AI59">
        <f t="shared" si="25"/>
        <v>-402.82516505059903</v>
      </c>
      <c r="AJ59">
        <f t="shared" si="7"/>
        <v>1.160693589693965</v>
      </c>
      <c r="AK59">
        <f t="shared" si="22"/>
        <v>-0.83933102000877269</v>
      </c>
      <c r="AL59">
        <f t="shared" si="26"/>
        <v>-402.50380248091386</v>
      </c>
      <c r="AN59">
        <f t="shared" si="27"/>
        <v>0</v>
      </c>
      <c r="AO59">
        <f t="shared" si="27"/>
        <v>0</v>
      </c>
      <c r="AP59">
        <f t="shared" si="27"/>
        <v>-4.9784460914193145E-4</v>
      </c>
      <c r="AQ59">
        <f t="shared" si="27"/>
        <v>-1.8058511679124665</v>
      </c>
      <c r="AR59">
        <f t="shared" si="27"/>
        <v>-1.8063490125216082</v>
      </c>
      <c r="AS59">
        <f t="shared" si="27"/>
        <v>5.2047833687860522E-3</v>
      </c>
      <c r="AT59">
        <f t="shared" si="27"/>
        <v>-3.7637290087901031E-3</v>
      </c>
      <c r="AU59">
        <f t="shared" si="23"/>
        <v>-1.8049079581616123</v>
      </c>
      <c r="AW59">
        <v>56</v>
      </c>
      <c r="AX59">
        <f>IF(Z59&gt;0, (R59*SUMPRODUCT(K59:$K$98, X59:$X$98)-K59*$AZ$3)/Z59, 0)</f>
        <v>-2961.3829071514342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100000</v>
      </c>
      <c r="S60">
        <f t="shared" si="1"/>
        <v>-6442.7611070186113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-13.151136732676431</v>
      </c>
      <c r="AC60">
        <f t="shared" si="2"/>
        <v>-13.180921410221865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-235.06182775991581</v>
      </c>
      <c r="AI60">
        <f t="shared" si="25"/>
        <v>-235.11297400448115</v>
      </c>
      <c r="AJ60">
        <f t="shared" si="7"/>
        <v>2.9784677545434235E-2</v>
      </c>
      <c r="AK60">
        <f t="shared" si="22"/>
        <v>-0.92057957128735024</v>
      </c>
      <c r="AL60">
        <f t="shared" si="26"/>
        <v>-236.00376889822309</v>
      </c>
      <c r="AN60">
        <f t="shared" si="27"/>
        <v>0</v>
      </c>
      <c r="AO60">
        <f t="shared" si="27"/>
        <v>0</v>
      </c>
      <c r="AP60">
        <f t="shared" si="27"/>
        <v>-2.0477682286353558E-4</v>
      </c>
      <c r="AQ60">
        <f t="shared" si="27"/>
        <v>-0.94112900515482945</v>
      </c>
      <c r="AR60">
        <f t="shared" si="27"/>
        <v>-0.94133378197769302</v>
      </c>
      <c r="AS60">
        <f t="shared" si="27"/>
        <v>1.1925042961812605E-4</v>
      </c>
      <c r="AT60">
        <f t="shared" si="27"/>
        <v>-3.6857712898260057E-3</v>
      </c>
      <c r="AU60">
        <f t="shared" si="23"/>
        <v>-0.94490030283790094</v>
      </c>
      <c r="AW60">
        <v>57</v>
      </c>
      <c r="AX60">
        <f>IF(Z60&gt;0, (R60*SUMPRODUCT(K60:$K$98, X60:$X$98)-K60*$AZ$3)/Z60, 0)</f>
        <v>-6442.7611070186113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100000</v>
      </c>
      <c r="S61">
        <f t="shared" si="1"/>
        <v>-15515.22968371941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-13.180921410221865</v>
      </c>
      <c r="AC61">
        <f t="shared" si="2"/>
        <v>-12.536276763263277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-121.73931423928109</v>
      </c>
      <c r="AI61">
        <f t="shared" si="25"/>
        <v>-121.75951419284094</v>
      </c>
      <c r="AJ61">
        <f t="shared" si="7"/>
        <v>-0.64464464695858759</v>
      </c>
      <c r="AK61">
        <f t="shared" si="22"/>
        <v>-0.92266449871553069</v>
      </c>
      <c r="AL61">
        <f t="shared" si="26"/>
        <v>-123.32682333851506</v>
      </c>
      <c r="AN61">
        <f t="shared" si="27"/>
        <v>0</v>
      </c>
      <c r="AO61">
        <f t="shared" si="27"/>
        <v>0</v>
      </c>
      <c r="AP61">
        <f t="shared" si="27"/>
        <v>-7.2210341344499149E-5</v>
      </c>
      <c r="AQ61">
        <f t="shared" si="27"/>
        <v>-0.43519097260378986</v>
      </c>
      <c r="AR61">
        <f t="shared" si="27"/>
        <v>-0.43526318294513433</v>
      </c>
      <c r="AS61">
        <f t="shared" si="27"/>
        <v>-2.3044612387278646E-3</v>
      </c>
      <c r="AT61">
        <f t="shared" si="27"/>
        <v>-3.2983203749100665E-3</v>
      </c>
      <c r="AU61">
        <f t="shared" si="23"/>
        <v>-0.44086596455877225</v>
      </c>
      <c r="AW61">
        <v>58</v>
      </c>
      <c r="AX61">
        <f>IF(Z61&gt;0, (R61*SUMPRODUCT(K61:$K$98, X61:$X$98)-K61*$AZ$3)/Z61, 0)</f>
        <v>-15515.22968371941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100000</v>
      </c>
      <c r="S62">
        <f t="shared" si="1"/>
        <v>-44580.368800266464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-12.536276763263277</v>
      </c>
      <c r="AC62">
        <f t="shared" si="2"/>
        <v>-11.555598403622943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-54.070993289571291</v>
      </c>
      <c r="AI62">
        <f t="shared" si="25"/>
        <v>-54.077473495273154</v>
      </c>
      <c r="AJ62">
        <f t="shared" si="7"/>
        <v>-0.98067835964033456</v>
      </c>
      <c r="AK62">
        <f t="shared" si="22"/>
        <v>-0.87753937342842947</v>
      </c>
      <c r="AL62">
        <f t="shared" si="26"/>
        <v>-55.935691228341916</v>
      </c>
      <c r="AN62">
        <f t="shared" si="27"/>
        <v>0</v>
      </c>
      <c r="AO62">
        <f t="shared" si="27"/>
        <v>0</v>
      </c>
      <c r="AP62">
        <f t="shared" si="27"/>
        <v>-2.0683298334231571E-5</v>
      </c>
      <c r="AQ62">
        <f t="shared" si="27"/>
        <v>-0.17258194213112424</v>
      </c>
      <c r="AR62">
        <f t="shared" si="27"/>
        <v>-0.17260262542945848</v>
      </c>
      <c r="AS62">
        <f t="shared" si="27"/>
        <v>-3.1300955580066425E-3</v>
      </c>
      <c r="AT62">
        <f t="shared" si="27"/>
        <v>-2.8009000787492101E-3</v>
      </c>
      <c r="AU62">
        <f t="shared" si="23"/>
        <v>-0.17853362106621434</v>
      </c>
      <c r="AW62">
        <v>59</v>
      </c>
      <c r="AX62">
        <f>IF(Z62&gt;0, (R62*SUMPRODUCT(K62:$K$98, X62:$X$98)-K62*$AZ$3)/Z62, 0)</f>
        <v>-44580.368800266464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100000</v>
      </c>
      <c r="S63">
        <f t="shared" si="1"/>
        <v>-167707.88406115872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-11.555598403622943</v>
      </c>
      <c r="AC63">
        <f t="shared" si="2"/>
        <v>-10.464011299107527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-19.422187400568291</v>
      </c>
      <c r="AI63">
        <f t="shared" si="25"/>
        <v>-19.42374725736299</v>
      </c>
      <c r="AJ63">
        <f t="shared" si="7"/>
        <v>-1.0915871045154155</v>
      </c>
      <c r="AK63">
        <f t="shared" si="22"/>
        <v>-0.80889188825360603</v>
      </c>
      <c r="AL63">
        <f t="shared" si="26"/>
        <v>-21.324226250132011</v>
      </c>
      <c r="AN63">
        <f t="shared" si="27"/>
        <v>0</v>
      </c>
      <c r="AO63">
        <f t="shared" si="27"/>
        <v>0</v>
      </c>
      <c r="AP63">
        <f t="shared" si="27"/>
        <v>-4.4452655583314425E-6</v>
      </c>
      <c r="AQ63">
        <f t="shared" si="27"/>
        <v>-5.5349171162707274E-2</v>
      </c>
      <c r="AR63">
        <f t="shared" si="27"/>
        <v>-5.5353616428265605E-2</v>
      </c>
      <c r="AS63">
        <f t="shared" si="27"/>
        <v>-3.1107948986765482E-3</v>
      </c>
      <c r="AT63">
        <f t="shared" si="27"/>
        <v>-2.3051726693649509E-3</v>
      </c>
      <c r="AU63">
        <f t="shared" si="23"/>
        <v>-6.0769583996307094E-2</v>
      </c>
      <c r="AW63">
        <v>60</v>
      </c>
      <c r="AX63">
        <f>IF(Z63&gt;0, (R63*SUMPRODUCT(K63:$K$98, X63:$X$98)-K63*$AZ$3)/Z63, 0)</f>
        <v>-167707.88406115872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100000</v>
      </c>
      <c r="S64">
        <f t="shared" si="1"/>
        <v>-958476.74821653392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-10.464011299107527</v>
      </c>
      <c r="AC64">
        <f t="shared" si="2"/>
        <v>-9.3906381071929665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-5.1972868542635116</v>
      </c>
      <c r="AI64">
        <f t="shared" si="25"/>
        <v>-5.1975317907766998</v>
      </c>
      <c r="AJ64">
        <f t="shared" si="7"/>
        <v>-1.0733731919145608</v>
      </c>
      <c r="AK64">
        <f t="shared" si="22"/>
        <v>-0.73248079093752694</v>
      </c>
      <c r="AL64">
        <f t="shared" si="26"/>
        <v>-7.0033857736287874</v>
      </c>
      <c r="AN64">
        <f t="shared" si="27"/>
        <v>0</v>
      </c>
      <c r="AO64">
        <f t="shared" si="27"/>
        <v>0</v>
      </c>
      <c r="AP64">
        <f t="shared" si="27"/>
        <v>-6.2323020026517403E-7</v>
      </c>
      <c r="AQ64">
        <f t="shared" si="27"/>
        <v>-1.3224268137325478E-2</v>
      </c>
      <c r="AR64">
        <f t="shared" si="27"/>
        <v>-1.3224891367525745E-2</v>
      </c>
      <c r="AS64">
        <f t="shared" si="27"/>
        <v>-2.7311509445838607E-3</v>
      </c>
      <c r="AT64">
        <f t="shared" si="27"/>
        <v>-1.8637652021942792E-3</v>
      </c>
      <c r="AU64">
        <f t="shared" si="23"/>
        <v>-1.7819807514303884E-2</v>
      </c>
      <c r="AW64">
        <v>61</v>
      </c>
      <c r="AX64">
        <f>IF(Z64&gt;0, (R64*SUMPRODUCT(K64:$K$98, X64:$X$98)-K64*$AZ$3)/Z64, 0)</f>
        <v>-958476.74821653392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100000</v>
      </c>
      <c r="S65">
        <f t="shared" si="1"/>
        <v>-5538153.2304881066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-9.3906381071929665</v>
      </c>
      <c r="AC65">
        <f t="shared" si="2"/>
        <v>-8.396074551154161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-0.81834436240726927</v>
      </c>
      <c r="AI65">
        <f t="shared" si="25"/>
        <v>-0.81838226346472343</v>
      </c>
      <c r="AJ65">
        <f t="shared" si="7"/>
        <v>-0.99456355603880553</v>
      </c>
      <c r="AK65">
        <f t="shared" si="22"/>
        <v>-0.65734466750350773</v>
      </c>
      <c r="AL65">
        <f t="shared" si="26"/>
        <v>-2.4702904870070368</v>
      </c>
      <c r="AN65">
        <f t="shared" si="27"/>
        <v>0</v>
      </c>
      <c r="AO65">
        <f t="shared" si="27"/>
        <v>0</v>
      </c>
      <c r="AP65">
        <f t="shared" si="27"/>
        <v>-8.6104978650554313E-8</v>
      </c>
      <c r="AQ65">
        <f t="shared" si="27"/>
        <v>-1.8591440077639337E-3</v>
      </c>
      <c r="AR65">
        <f t="shared" si="27"/>
        <v>-1.8592301127425841E-3</v>
      </c>
      <c r="AS65">
        <f t="shared" si="27"/>
        <v>-2.2594850780308985E-3</v>
      </c>
      <c r="AT65">
        <f t="shared" si="27"/>
        <v>-1.4933791393512579E-3</v>
      </c>
      <c r="AU65">
        <f t="shared" si="23"/>
        <v>-5.6120943301247407E-3</v>
      </c>
      <c r="AW65">
        <v>62</v>
      </c>
      <c r="AX65">
        <f>IF(Z65&gt;0, (R65*SUMPRODUCT(K65:$K$98, X65:$X$98)-K65*$AZ$3)/Z65, 0)</f>
        <v>-5538153.2304881066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100000</v>
      </c>
      <c r="S66">
        <f t="shared" si="1"/>
        <v>-32481192.666039679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-8.396074551154161</v>
      </c>
      <c r="AC66">
        <f t="shared" si="2"/>
        <v>-7.498123137861807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-0.12700368069351642</v>
      </c>
      <c r="AI66">
        <f t="shared" si="25"/>
        <v>-0.12700945182022269</v>
      </c>
      <c r="AJ66">
        <f t="shared" si="7"/>
        <v>-0.89795141329235406</v>
      </c>
      <c r="AK66">
        <f t="shared" si="22"/>
        <v>-0.5877252185807913</v>
      </c>
      <c r="AL66">
        <f t="shared" si="26"/>
        <v>-1.6126860836933681</v>
      </c>
      <c r="AN66">
        <f t="shared" si="27"/>
        <v>0</v>
      </c>
      <c r="AO66">
        <f t="shared" si="27"/>
        <v>0</v>
      </c>
      <c r="AP66">
        <f t="shared" si="27"/>
        <v>-1.1706296586319474E-8</v>
      </c>
      <c r="AQ66">
        <f t="shared" si="27"/>
        <v>-2.5761741674061052E-4</v>
      </c>
      <c r="AR66">
        <f t="shared" si="27"/>
        <v>-2.576291230371968E-4</v>
      </c>
      <c r="AS66">
        <f t="shared" si="27"/>
        <v>-1.8214269239109218E-3</v>
      </c>
      <c r="AT66">
        <f t="shared" si="27"/>
        <v>-1.1921564141866919E-3</v>
      </c>
      <c r="AU66">
        <f t="shared" si="23"/>
        <v>-3.2712124611348108E-3</v>
      </c>
      <c r="AW66">
        <v>63</v>
      </c>
      <c r="AX66">
        <f>IF(Z66&gt;0, (R66*SUMPRODUCT(K66:$K$98, X66:$X$98)-K66*$AZ$3)/Z66, 0)</f>
        <v>-32481192.666039679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-193933322.67455849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-7.498123137861807</v>
      </c>
      <c r="AC67">
        <f t="shared" ref="AC67:AC98" si="30">S67*Z67</f>
        <v>-6.6949784719748706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-8.6305158644780501E-7</v>
      </c>
      <c r="AH67">
        <f t="shared" ref="AH67:AH98" si="33">-X67*R67</f>
        <v>-1.9401455411045578E-2</v>
      </c>
      <c r="AI67">
        <f t="shared" ref="AI67:AI98" si="34">SUM(AE67:AH67)</f>
        <v>-1.9402318462632025E-2</v>
      </c>
      <c r="AJ67">
        <f t="shared" ref="AJ67:AJ98" si="35">AB67-AC67</f>
        <v>-0.80314466588693634</v>
      </c>
      <c r="AK67">
        <f t="shared" si="22"/>
        <v>-0.5248686196503265</v>
      </c>
      <c r="AL67">
        <f t="shared" si="26"/>
        <v>-1.3474156039998948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-3.5137851325511523E-5</v>
      </c>
      <c r="AR67">
        <f t="shared" si="36"/>
        <v>-3.5139414392698409E-5</v>
      </c>
      <c r="AS67">
        <f t="shared" si="36"/>
        <v>-1.4545701476986221E-3</v>
      </c>
      <c r="AT67">
        <f t="shared" si="36"/>
        <v>-9.5058618706511352E-4</v>
      </c>
      <c r="AU67">
        <f t="shared" si="23"/>
        <v>-2.4402957491564338E-3</v>
      </c>
      <c r="AW67">
        <v>64</v>
      </c>
      <c r="AX67">
        <f>IF(Z67&gt;0, (R67*SUMPRODUCT(K67:$K$98, X67:$X$98)-K67*$AZ$3)/Z67, 0)</f>
        <v>-193933322.67455849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8"/>
        <v>100000</v>
      </c>
      <c r="S68">
        <f t="shared" si="29"/>
        <v>-1181655498.1199651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-6.6949784719748706</v>
      </c>
      <c r="AC68">
        <f t="shared" si="30"/>
        <v>-5.9776901425907703</v>
      </c>
      <c r="AE68">
        <f t="shared" si="31"/>
        <v>0</v>
      </c>
      <c r="AF68">
        <f t="shared" si="32"/>
        <v>0</v>
      </c>
      <c r="AG68">
        <f t="shared" si="32"/>
        <v>-1.2646854671478661E-7</v>
      </c>
      <c r="AH68">
        <f t="shared" si="33"/>
        <v>-2.911810095474161E-3</v>
      </c>
      <c r="AI68">
        <f t="shared" si="34"/>
        <v>-2.911936564020876E-3</v>
      </c>
      <c r="AJ68">
        <f t="shared" si="35"/>
        <v>-0.71728832938410036</v>
      </c>
      <c r="AK68">
        <f t="shared" si="22"/>
        <v>-0.46864849303824097</v>
      </c>
      <c r="AL68">
        <f t="shared" si="26"/>
        <v>-1.1888487589863623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-4.7085362216768224E-6</v>
      </c>
      <c r="AR68">
        <f t="shared" si="36"/>
        <v>-4.7087407273669545E-6</v>
      </c>
      <c r="AS68">
        <f t="shared" si="36"/>
        <v>-1.1598895427763524E-3</v>
      </c>
      <c r="AT68">
        <f t="shared" si="36"/>
        <v>-7.5782703279125884E-4</v>
      </c>
      <c r="AU68">
        <f t="shared" si="23"/>
        <v>-1.9224253162949784E-3</v>
      </c>
      <c r="AW68">
        <v>65</v>
      </c>
      <c r="AX68">
        <f>IF(Z68&gt;0, (R68*SUMPRODUCT(K68:$K$98, X68:$X$98)-K68*$AZ$3)/Z68, 0)</f>
        <v>-1181655498.1199651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8"/>
        <v>100000</v>
      </c>
      <c r="S69">
        <f t="shared" si="29"/>
        <v>-7349858616.1572084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-5.9776901425907703</v>
      </c>
      <c r="AC69">
        <f t="shared" si="30"/>
        <v>-5.3372274696667921</v>
      </c>
      <c r="AE69">
        <f t="shared" si="31"/>
        <v>0</v>
      </c>
      <c r="AF69">
        <f t="shared" si="32"/>
        <v>0</v>
      </c>
      <c r="AG69">
        <f t="shared" si="32"/>
        <v>-1.8154184142855327E-8</v>
      </c>
      <c r="AH69">
        <f t="shared" si="33"/>
        <v>-4.2819870841913371E-4</v>
      </c>
      <c r="AI69">
        <f t="shared" si="34"/>
        <v>-4.2821686260327655E-4</v>
      </c>
      <c r="AJ69">
        <f t="shared" si="35"/>
        <v>-0.64046267292397818</v>
      </c>
      <c r="AK69">
        <f t="shared" si="22"/>
        <v>-0.41843830998135395</v>
      </c>
      <c r="AL69">
        <f t="shared" si="26"/>
        <v>-1.0593291997679355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-6.1823017499630656E-7</v>
      </c>
      <c r="AR69">
        <f t="shared" si="36"/>
        <v>-6.1825638587508524E-7</v>
      </c>
      <c r="AS69">
        <f t="shared" si="36"/>
        <v>-9.2469534021298887E-4</v>
      </c>
      <c r="AT69">
        <f t="shared" si="36"/>
        <v>-6.0413818285438761E-4</v>
      </c>
      <c r="AU69">
        <f t="shared" si="23"/>
        <v>-1.5294517794532518E-3</v>
      </c>
      <c r="AW69">
        <v>66</v>
      </c>
      <c r="AX69">
        <f>IF(Z69&gt;0, (R69*SUMPRODUCT(K69:$K$98, X69:$X$98)-K69*$AZ$3)/Z69, 0)</f>
        <v>-7349858616.1572084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8"/>
        <v>100000</v>
      </c>
      <c r="S70">
        <f t="shared" si="29"/>
        <v>-46767710450.360619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-5.3372274696667921</v>
      </c>
      <c r="AC70">
        <f t="shared" si="30"/>
        <v>-4.7653822115932156</v>
      </c>
      <c r="AE70">
        <f t="shared" si="31"/>
        <v>0</v>
      </c>
      <c r="AF70">
        <f t="shared" si="32"/>
        <v>0</v>
      </c>
      <c r="AG70">
        <f t="shared" si="32"/>
        <v>-2.5473677061074038E-9</v>
      </c>
      <c r="AH70">
        <f t="shared" si="33"/>
        <v>-6.1701098381277487E-5</v>
      </c>
      <c r="AI70">
        <f t="shared" si="34"/>
        <v>-6.1703645748983598E-5</v>
      </c>
      <c r="AJ70">
        <f t="shared" si="35"/>
        <v>-0.57184525807357645</v>
      </c>
      <c r="AK70">
        <f t="shared" si="22"/>
        <v>-0.37360592287667549</v>
      </c>
      <c r="AL70">
        <f t="shared" si="26"/>
        <v>-0.94551288459600091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-7.9538925210995167E-8</v>
      </c>
      <c r="AR70">
        <f t="shared" si="36"/>
        <v>-7.9542209024327133E-8</v>
      </c>
      <c r="AS70">
        <f t="shared" si="36"/>
        <v>-7.3716608630062944E-4</v>
      </c>
      <c r="AT70">
        <f t="shared" si="36"/>
        <v>-4.8161563307096286E-4</v>
      </c>
      <c r="AU70">
        <f t="shared" si="23"/>
        <v>-1.2188612615806167E-3</v>
      </c>
      <c r="AW70">
        <v>67</v>
      </c>
      <c r="AX70">
        <f>IF(Z70&gt;0, (R70*SUMPRODUCT(K70:$K$98, X70:$X$98)-K70*$AZ$3)/Z70, 0)</f>
        <v>-46767710450.360619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8"/>
        <v>100000</v>
      </c>
      <c r="S71">
        <f t="shared" si="29"/>
        <v>-304938159942.82745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-4.7653822115932156</v>
      </c>
      <c r="AC71">
        <f t="shared" si="30"/>
        <v>-4.2548056158609358</v>
      </c>
      <c r="AE71">
        <f t="shared" si="31"/>
        <v>0</v>
      </c>
      <c r="AF71">
        <f t="shared" si="32"/>
        <v>0</v>
      </c>
      <c r="AG71">
        <f t="shared" si="32"/>
        <v>-3.4882528449855738E-10</v>
      </c>
      <c r="AH71">
        <f t="shared" si="33"/>
        <v>-8.6922749781910884E-6</v>
      </c>
      <c r="AI71">
        <f t="shared" si="34"/>
        <v>-8.6926238034755875E-6</v>
      </c>
      <c r="AJ71">
        <f t="shared" si="35"/>
        <v>-0.51057659573227987</v>
      </c>
      <c r="AK71">
        <f t="shared" si="22"/>
        <v>-0.3335767548115251</v>
      </c>
      <c r="AL71">
        <f t="shared" si="26"/>
        <v>-0.84416204316760846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-1.0004658222432173E-8</v>
      </c>
      <c r="AR71">
        <f t="shared" si="36"/>
        <v>-1.0005059714303923E-8</v>
      </c>
      <c r="AS71">
        <f t="shared" si="36"/>
        <v>-5.8766483452153922E-4</v>
      </c>
      <c r="AT71">
        <f t="shared" si="36"/>
        <v>-3.8394107770528459E-4</v>
      </c>
      <c r="AU71">
        <f t="shared" si="23"/>
        <v>-9.7161591728653807E-4</v>
      </c>
      <c r="AW71">
        <v>68</v>
      </c>
      <c r="AX71">
        <f>IF(Z71&gt;0, (R71*SUMPRODUCT(K71:$K$98, X71:$X$98)-K71*$AZ$3)/Z71, 0)</f>
        <v>-304938159942.82745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8"/>
        <v>100000</v>
      </c>
      <c r="S72">
        <f t="shared" si="29"/>
        <v>-2040359870499.3862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-4.2548056158609358</v>
      </c>
      <c r="AC72">
        <f t="shared" si="30"/>
        <v>-3.798933594373445</v>
      </c>
      <c r="AE72">
        <f t="shared" si="31"/>
        <v>0</v>
      </c>
      <c r="AF72">
        <f t="shared" si="32"/>
        <v>0</v>
      </c>
      <c r="AG72">
        <f t="shared" si="32"/>
        <v>-4.6547347471645296E-11</v>
      </c>
      <c r="AH72">
        <f t="shared" si="33"/>
        <v>-1.1951587367277062E-6</v>
      </c>
      <c r="AI72">
        <f t="shared" si="34"/>
        <v>-1.1952052840751779E-6</v>
      </c>
      <c r="AJ72">
        <f t="shared" si="35"/>
        <v>-0.45587202148749073</v>
      </c>
      <c r="AK72">
        <f t="shared" si="22"/>
        <v>-0.29783639311026555</v>
      </c>
      <c r="AL72">
        <f t="shared" si="26"/>
        <v>-0.75370960980304036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-1.2282205743970309E-9</v>
      </c>
      <c r="AR72">
        <f t="shared" si="36"/>
        <v>-1.2282684093900671E-9</v>
      </c>
      <c r="AS72">
        <f t="shared" si="36"/>
        <v>-4.6848287083263527E-4</v>
      </c>
      <c r="AT72">
        <f t="shared" si="36"/>
        <v>-3.0607548150783653E-4</v>
      </c>
      <c r="AU72">
        <f t="shared" si="23"/>
        <v>-7.7455958060888115E-4</v>
      </c>
      <c r="AW72">
        <v>69</v>
      </c>
      <c r="AX72">
        <f>IF(Z72&gt;0, (R72*SUMPRODUCT(K72:$K$98, X72:$X$98)-K72*$AZ$3)/Z72, 0)</f>
        <v>-2040359870499.3862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8"/>
        <v>100000</v>
      </c>
      <c r="S73">
        <f t="shared" si="29"/>
        <v>-14046966342039.031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-3.798933594373445</v>
      </c>
      <c r="AC73">
        <f t="shared" si="30"/>
        <v>-3.3919049960551049</v>
      </c>
      <c r="AE73">
        <f t="shared" si="31"/>
        <v>0</v>
      </c>
      <c r="AF73">
        <f t="shared" si="32"/>
        <v>0</v>
      </c>
      <c r="AG73">
        <f t="shared" si="32"/>
        <v>-6.0367215836204929E-12</v>
      </c>
      <c r="AH73">
        <f t="shared" si="33"/>
        <v>-1.601806096532334E-7</v>
      </c>
      <c r="AI73">
        <f t="shared" si="34"/>
        <v>-1.6018664637481702E-7</v>
      </c>
      <c r="AJ73">
        <f t="shared" si="35"/>
        <v>-0.40702859831834015</v>
      </c>
      <c r="AK73">
        <f t="shared" ref="AK73:AK98" si="49">G73*SUM(AB73:AB73, AE73:AF73)</f>
        <v>-0.26592535160614117</v>
      </c>
      <c r="AL73">
        <f t="shared" si="26"/>
        <v>-0.67295411011112771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-1.4697473884621116E-10</v>
      </c>
      <c r="AR73">
        <f t="shared" si="36"/>
        <v>-1.4698027787855821E-10</v>
      </c>
      <c r="AS73">
        <f t="shared" si="36"/>
        <v>-3.7347168343462378E-4</v>
      </c>
      <c r="AT73">
        <f t="shared" si="36"/>
        <v>-2.4400150049067143E-4</v>
      </c>
      <c r="AU73">
        <f t="shared" si="23"/>
        <v>-6.1747333090557313E-4</v>
      </c>
      <c r="AW73">
        <v>70</v>
      </c>
      <c r="AX73">
        <f>IF(Z73&gt;0, (R73*SUMPRODUCT(K73:$K$98, X73:$X$98)-K73*$AZ$3)/Z73, 0)</f>
        <v>-14046966342039.031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8"/>
        <v>100000</v>
      </c>
      <c r="S74">
        <f t="shared" si="29"/>
        <v>-99671273281908.094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-3.3919049960551049</v>
      </c>
      <c r="AC74">
        <f t="shared" si="30"/>
        <v>-3.0284866037497928</v>
      </c>
      <c r="AE74">
        <f t="shared" si="31"/>
        <v>0</v>
      </c>
      <c r="AF74">
        <f t="shared" si="32"/>
        <v>0</v>
      </c>
      <c r="AG74">
        <f t="shared" si="32"/>
        <v>-7.5961872062777968E-13</v>
      </c>
      <c r="AH74">
        <f t="shared" si="33"/>
        <v>-2.0866942588626034E-8</v>
      </c>
      <c r="AI74">
        <f t="shared" si="34"/>
        <v>-2.0867702207346661E-8</v>
      </c>
      <c r="AJ74">
        <f t="shared" si="35"/>
        <v>-0.36341839230531203</v>
      </c>
      <c r="AK74">
        <f t="shared" si="49"/>
        <v>-0.23743334972385735</v>
      </c>
      <c r="AL74">
        <f t="shared" si="26"/>
        <v>-0.60085176289687159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-1.7095175097089249E-11</v>
      </c>
      <c r="AR74">
        <f t="shared" si="36"/>
        <v>-1.7095797412264602E-11</v>
      </c>
      <c r="AS74">
        <f t="shared" si="36"/>
        <v>-2.9772934025075357E-4</v>
      </c>
      <c r="AT74">
        <f t="shared" si="36"/>
        <v>-1.9451650236629265E-4</v>
      </c>
      <c r="AU74">
        <f t="shared" si="23"/>
        <v>-4.9224585971284365E-4</v>
      </c>
      <c r="AW74">
        <v>71</v>
      </c>
      <c r="AX74">
        <f>IF(Z74&gt;0, (R74*SUMPRODUCT(K74:$K$98, X74:$X$98)-K74*$AZ$3)/Z74, 0)</f>
        <v>-99671273281908.094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8"/>
        <v>100000</v>
      </c>
      <c r="S75">
        <f t="shared" si="29"/>
        <v>-730954770373145.13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-3.0284866037497928</v>
      </c>
      <c r="AC75">
        <f t="shared" si="30"/>
        <v>-2.7040058962202034</v>
      </c>
      <c r="AE75">
        <f t="shared" si="31"/>
        <v>0</v>
      </c>
      <c r="AF75">
        <f t="shared" si="32"/>
        <v>0</v>
      </c>
      <c r="AG75">
        <f t="shared" si="32"/>
        <v>-9.2481984037118856E-14</v>
      </c>
      <c r="AH75">
        <f t="shared" si="33"/>
        <v>-2.6381621975375319E-9</v>
      </c>
      <c r="AI75">
        <f t="shared" si="34"/>
        <v>-2.6382546795215689E-9</v>
      </c>
      <c r="AJ75">
        <f t="shared" si="35"/>
        <v>-0.32448070752958946</v>
      </c>
      <c r="AK75">
        <f t="shared" si="49"/>
        <v>-0.21199406226248552</v>
      </c>
      <c r="AL75">
        <f t="shared" si="26"/>
        <v>-0.53647477243032959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-1.9297373495130385E-12</v>
      </c>
      <c r="AR75">
        <f t="shared" si="36"/>
        <v>-1.9298049973395898E-12</v>
      </c>
      <c r="AS75">
        <f t="shared" si="36"/>
        <v>-2.3734800729868969E-4</v>
      </c>
      <c r="AT75">
        <f t="shared" si="36"/>
        <v>-1.550673647756606E-4</v>
      </c>
      <c r="AU75">
        <f t="shared" si="23"/>
        <v>-3.9241537400415524E-4</v>
      </c>
      <c r="AW75">
        <v>72</v>
      </c>
      <c r="AX75">
        <f>IF(Z75&gt;0, (R75*SUMPRODUCT(K75:$K$98, X75:$X$98)-K75*$AZ$3)/Z75, 0)</f>
        <v>-730954770373145.13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8"/>
        <v>100000</v>
      </c>
      <c r="S76">
        <f t="shared" si="29"/>
        <v>-5557993165053100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-2.7040058962202034</v>
      </c>
      <c r="AC76">
        <f t="shared" si="30"/>
        <v>-2.4142909787697366</v>
      </c>
      <c r="AE76">
        <f t="shared" si="31"/>
        <v>0</v>
      </c>
      <c r="AF76">
        <f t="shared" si="32"/>
        <v>0</v>
      </c>
      <c r="AG76">
        <f t="shared" si="32"/>
        <v>-1.0859544565248989E-14</v>
      </c>
      <c r="AH76">
        <f t="shared" si="33"/>
        <v>-3.227904785259947E-10</v>
      </c>
      <c r="AI76">
        <f t="shared" si="34"/>
        <v>-3.2280133807055995E-10</v>
      </c>
      <c r="AJ76">
        <f t="shared" si="35"/>
        <v>-0.28971491745046674</v>
      </c>
      <c r="AK76">
        <f t="shared" si="49"/>
        <v>-0.18928041273541427</v>
      </c>
      <c r="AL76">
        <f t="shared" si="26"/>
        <v>-0.47899533050868237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-2.1081397763111374E-13</v>
      </c>
      <c r="AR76">
        <f t="shared" si="36"/>
        <v>-2.1082106998338977E-13</v>
      </c>
      <c r="AS76">
        <f t="shared" si="36"/>
        <v>-1.8921237827615827E-4</v>
      </c>
      <c r="AT76">
        <f t="shared" si="36"/>
        <v>-1.2361875380781457E-4</v>
      </c>
      <c r="AU76">
        <f t="shared" si="23"/>
        <v>-3.1283113229479395E-4</v>
      </c>
      <c r="AW76">
        <v>73</v>
      </c>
      <c r="AX76">
        <f>IF(Z76&gt;0, (R76*SUMPRODUCT(K76:$K$98, X76:$X$98)-K76*$AZ$3)/Z76, 0)</f>
        <v>-5557993165053100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8"/>
        <v>100000</v>
      </c>
      <c r="S77">
        <f t="shared" si="29"/>
        <v>-4.3908497793187264E+16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-2.4142909787697366</v>
      </c>
      <c r="AC77">
        <f t="shared" si="30"/>
        <v>-2.1556169453303071</v>
      </c>
      <c r="AE77">
        <f t="shared" si="31"/>
        <v>0</v>
      </c>
      <c r="AF77">
        <f t="shared" si="32"/>
        <v>0</v>
      </c>
      <c r="AG77">
        <f t="shared" si="32"/>
        <v>-1.2273347151862523E-15</v>
      </c>
      <c r="AH77">
        <f t="shared" si="33"/>
        <v>-3.8094457617640986E-11</v>
      </c>
      <c r="AI77">
        <f t="shared" si="34"/>
        <v>-3.8095684952356174E-11</v>
      </c>
      <c r="AJ77">
        <f t="shared" si="35"/>
        <v>-0.25867403343942952</v>
      </c>
      <c r="AK77">
        <f t="shared" si="49"/>
        <v>-0.16900036851388159</v>
      </c>
      <c r="AL77">
        <f t="shared" si="26"/>
        <v>-0.42767440199140683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-2.2213779609640264E-14</v>
      </c>
      <c r="AR77">
        <f t="shared" si="36"/>
        <v>-2.2214495297553297E-14</v>
      </c>
      <c r="AS77">
        <f t="shared" si="36"/>
        <v>-1.5083894951950321E-4</v>
      </c>
      <c r="AT77">
        <f t="shared" si="36"/>
        <v>-9.8548113686145966E-5</v>
      </c>
      <c r="AU77">
        <f t="shared" si="23"/>
        <v>-2.493870632278637E-4</v>
      </c>
      <c r="AW77">
        <v>74</v>
      </c>
      <c r="AX77">
        <f>IF(Z77&gt;0, (R77*SUMPRODUCT(K77:$K$98, X77:$X$98)-K77*$AZ$3)/Z77, 0)</f>
        <v>-4.3908497793187264E+16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8"/>
        <v>100000</v>
      </c>
      <c r="S78">
        <f t="shared" si="29"/>
        <v>-3.6160661898469146E+17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-2.1556169453303071</v>
      </c>
      <c r="AC78">
        <f t="shared" si="30"/>
        <v>-1.9246579869020797</v>
      </c>
      <c r="AE78">
        <f t="shared" si="31"/>
        <v>0</v>
      </c>
      <c r="AF78">
        <f t="shared" si="32"/>
        <v>0</v>
      </c>
      <c r="AG78">
        <f t="shared" si="32"/>
        <v>-1.3306296717591054E-16</v>
      </c>
      <c r="AH78">
        <f t="shared" si="33"/>
        <v>-4.3279936034339172E-12</v>
      </c>
      <c r="AI78">
        <f t="shared" si="34"/>
        <v>-4.328126666401093E-12</v>
      </c>
      <c r="AJ78">
        <f t="shared" si="35"/>
        <v>-0.23095895842822745</v>
      </c>
      <c r="AK78">
        <f t="shared" si="49"/>
        <v>-0.1508931861731215</v>
      </c>
      <c r="AL78">
        <f t="shared" si="26"/>
        <v>-0.38185214460567707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-2.2533531045286939E-15</v>
      </c>
      <c r="AR78">
        <f t="shared" si="36"/>
        <v>-2.2534223832471158E-15</v>
      </c>
      <c r="AS78">
        <f t="shared" si="36"/>
        <v>-1.2024788705326149E-4</v>
      </c>
      <c r="AT78">
        <f t="shared" si="36"/>
        <v>-7.856195287480423E-5</v>
      </c>
      <c r="AU78">
        <f t="shared" si="23"/>
        <v>-1.9880983993031913E-4</v>
      </c>
      <c r="AW78">
        <v>75</v>
      </c>
      <c r="AX78">
        <f>IF(Z78&gt;0, (R78*SUMPRODUCT(K78:$K$98, X78:$X$98)-K78*$AZ$3)/Z78, 0)</f>
        <v>-3.6160661898469146E+17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8"/>
        <v>100000</v>
      </c>
      <c r="S79">
        <f t="shared" si="29"/>
        <v>-3.1109628970730747E+18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-1.9246579869020797</v>
      </c>
      <c r="AC79">
        <f t="shared" si="30"/>
        <v>-1.718444631162573</v>
      </c>
      <c r="AE79">
        <f t="shared" si="31"/>
        <v>0</v>
      </c>
      <c r="AF79">
        <f t="shared" si="32"/>
        <v>0</v>
      </c>
      <c r="AG79">
        <f t="shared" si="32"/>
        <v>-1.380958796374073E-17</v>
      </c>
      <c r="AH79">
        <f t="shared" si="33"/>
        <v>-4.7169099816164284E-13</v>
      </c>
      <c r="AI79">
        <f t="shared" si="34"/>
        <v>-4.717048077496066E-13</v>
      </c>
      <c r="AJ79">
        <f t="shared" si="35"/>
        <v>-0.20621335573950672</v>
      </c>
      <c r="AK79">
        <f t="shared" si="49"/>
        <v>-0.13472605908314558</v>
      </c>
      <c r="AL79">
        <f t="shared" si="26"/>
        <v>-0.34093941482312401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-2.1927150984879263E-16</v>
      </c>
      <c r="AR79">
        <f t="shared" si="36"/>
        <v>-2.1927792940993543E-16</v>
      </c>
      <c r="AS79">
        <f t="shared" si="36"/>
        <v>-9.5860879347315009E-5</v>
      </c>
      <c r="AT79">
        <f t="shared" si="36"/>
        <v>-6.2629107840246362E-5</v>
      </c>
      <c r="AU79">
        <f t="shared" si="23"/>
        <v>-1.5848998718778065E-4</v>
      </c>
      <c r="AW79">
        <v>76</v>
      </c>
      <c r="AX79">
        <f>IF(Z79&gt;0, (R79*SUMPRODUCT(K79:$K$98, X79:$X$98)-K79*$AZ$3)/Z79, 0)</f>
        <v>-3.1109628970730747E+18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8"/>
        <v>100000</v>
      </c>
      <c r="S80">
        <f t="shared" si="29"/>
        <v>-2.79935802044851E+19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-1.718444631162573</v>
      </c>
      <c r="AC80">
        <f t="shared" si="30"/>
        <v>-1.5343255635380117</v>
      </c>
      <c r="AE80">
        <f t="shared" si="31"/>
        <v>0</v>
      </c>
      <c r="AF80">
        <f t="shared" si="32"/>
        <v>0</v>
      </c>
      <c r="AG80">
        <f t="shared" si="32"/>
        <v>-1.3702477070905206E-18</v>
      </c>
      <c r="AH80">
        <f t="shared" si="33"/>
        <v>-4.9204977508051213E-14</v>
      </c>
      <c r="AI80">
        <f t="shared" si="34"/>
        <v>-4.9206347755758302E-14</v>
      </c>
      <c r="AJ80">
        <f t="shared" si="35"/>
        <v>-0.18411906762456121</v>
      </c>
      <c r="AK80">
        <f t="shared" si="49"/>
        <v>-0.12029112418138012</v>
      </c>
      <c r="AL80">
        <f t="shared" si="26"/>
        <v>-0.30441019180599055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-2.0422816435812916E-17</v>
      </c>
      <c r="AR80">
        <f t="shared" si="36"/>
        <v>-2.0423385165214099E-17</v>
      </c>
      <c r="AS80">
        <f t="shared" si="36"/>
        <v>-7.6419706112337249E-5</v>
      </c>
      <c r="AT80">
        <f t="shared" si="36"/>
        <v>-4.992754132672706E-5</v>
      </c>
      <c r="AU80">
        <f t="shared" si="23"/>
        <v>-1.2634724743908475E-4</v>
      </c>
      <c r="AW80">
        <v>77</v>
      </c>
      <c r="AX80">
        <f>IF(Z80&gt;0, (R80*SUMPRODUCT(K80:$K$98, X80:$X$98)-K80*$AZ$3)/Z80, 0)</f>
        <v>-2.79935802044851E+19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8"/>
        <v>100000</v>
      </c>
      <c r="S81">
        <f t="shared" si="29"/>
        <v>-2.6432907023345893E+20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-1.5343255635380117</v>
      </c>
      <c r="AC81">
        <f t="shared" si="30"/>
        <v>-1.3699335388732248</v>
      </c>
      <c r="AE81">
        <f t="shared" si="31"/>
        <v>0</v>
      </c>
      <c r="AF81">
        <f t="shared" si="32"/>
        <v>0</v>
      </c>
      <c r="AG81">
        <f t="shared" si="32"/>
        <v>-1.2956705231695491E-19</v>
      </c>
      <c r="AH81">
        <f t="shared" si="33"/>
        <v>-4.9079127108106422E-15</v>
      </c>
      <c r="AI81">
        <f t="shared" si="34"/>
        <v>-4.9080422778629588E-15</v>
      </c>
      <c r="AJ81">
        <f t="shared" si="35"/>
        <v>-0.16439202466478697</v>
      </c>
      <c r="AK81">
        <f t="shared" si="49"/>
        <v>-0.10740278944766084</v>
      </c>
      <c r="AL81">
        <f t="shared" si="26"/>
        <v>-0.27179481411245271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-1.8188019182372262E-18</v>
      </c>
      <c r="AR81">
        <f t="shared" si="36"/>
        <v>-1.8188499339247862E-18</v>
      </c>
      <c r="AS81">
        <f t="shared" si="36"/>
        <v>-6.0921321837003609E-5</v>
      </c>
      <c r="AT81">
        <f t="shared" si="36"/>
        <v>-3.9801930266842366E-5</v>
      </c>
      <c r="AU81">
        <f t="shared" si="23"/>
        <v>-1.007232521038478E-4</v>
      </c>
      <c r="AW81">
        <v>78</v>
      </c>
      <c r="AX81">
        <f>IF(Z81&gt;0, (R81*SUMPRODUCT(K81:$K$98, X81:$X$98)-K81*$AZ$3)/Z81, 0)</f>
        <v>-2.6432907023345893E+20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8"/>
        <v>100000</v>
      </c>
      <c r="S82">
        <f t="shared" si="29"/>
        <v>-2.6278975966466492E+21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-1.3699335388732248</v>
      </c>
      <c r="AC82">
        <f t="shared" si="30"/>
        <v>-1.2231549454225219</v>
      </c>
      <c r="AE82">
        <f t="shared" si="31"/>
        <v>0</v>
      </c>
      <c r="AF82">
        <f t="shared" si="32"/>
        <v>0</v>
      </c>
      <c r="AG82">
        <f t="shared" si="32"/>
        <v>-1.1636250086222337E-20</v>
      </c>
      <c r="AH82">
        <f t="shared" si="33"/>
        <v>-4.6654052683025205E-16</v>
      </c>
      <c r="AI82">
        <f t="shared" si="34"/>
        <v>-4.6655216308033831E-16</v>
      </c>
      <c r="AJ82">
        <f t="shared" si="35"/>
        <v>-0.14677859345070288</v>
      </c>
      <c r="AK82">
        <f t="shared" si="49"/>
        <v>-9.5895347721125748E-2</v>
      </c>
      <c r="AL82">
        <f t="shared" si="26"/>
        <v>-0.24267394117182911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-1.5436894153183014E-19</v>
      </c>
      <c r="AR82">
        <f t="shared" si="36"/>
        <v>-1.5437279173455835E-19</v>
      </c>
      <c r="AS82">
        <f t="shared" si="36"/>
        <v>-4.8566104780774635E-5</v>
      </c>
      <c r="AT82">
        <f t="shared" si="36"/>
        <v>-3.1729855123439385E-5</v>
      </c>
      <c r="AU82">
        <f t="shared" si="23"/>
        <v>-8.0295959904214183E-5</v>
      </c>
      <c r="AW82">
        <v>79</v>
      </c>
      <c r="AX82">
        <f>IF(Z82&gt;0, (R82*SUMPRODUCT(K82:$K$98, X82:$X$98)-K82*$AZ$3)/Z82, 0)</f>
        <v>-2.6278975966466492E+21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8"/>
        <v>100000</v>
      </c>
      <c r="S83">
        <f t="shared" si="29"/>
        <v>-2.7601039017603932E+22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-1.2231549454225219</v>
      </c>
      <c r="AC83">
        <f t="shared" si="30"/>
        <v>-1.0921026298415373</v>
      </c>
      <c r="AE83">
        <f t="shared" si="31"/>
        <v>0</v>
      </c>
      <c r="AF83">
        <f t="shared" si="32"/>
        <v>0</v>
      </c>
      <c r="AG83">
        <f t="shared" si="32"/>
        <v>-9.8918615812342662E-22</v>
      </c>
      <c r="AH83">
        <f t="shared" si="33"/>
        <v>-4.2122805708946751E-17</v>
      </c>
      <c r="AI83">
        <f t="shared" si="34"/>
        <v>-4.2123794895104877E-17</v>
      </c>
      <c r="AJ83">
        <f t="shared" si="35"/>
        <v>-0.13105231558098462</v>
      </c>
      <c r="AK83">
        <f t="shared" si="49"/>
        <v>-8.5620846179576535E-2</v>
      </c>
      <c r="AL83">
        <f t="shared" si="26"/>
        <v>-0.21667316176056123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-1.2444281283671769E-20</v>
      </c>
      <c r="AR83">
        <f t="shared" si="36"/>
        <v>-1.2444573517548085E-20</v>
      </c>
      <c r="AS83">
        <f t="shared" si="36"/>
        <v>-3.8716601387734845E-5</v>
      </c>
      <c r="AT83">
        <f t="shared" si="36"/>
        <v>-2.5294846239986741E-5</v>
      </c>
      <c r="AU83">
        <f t="shared" si="23"/>
        <v>-6.4011447627721613E-5</v>
      </c>
      <c r="AW83">
        <v>80</v>
      </c>
      <c r="AX83">
        <f>IF(Z83&gt;0, (R83*SUMPRODUCT(K83:$K$98, X83:$X$98)-K83*$AZ$3)/Z83, 0)</f>
        <v>-2.7601039017603932E+22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8"/>
        <v>100000</v>
      </c>
      <c r="S84">
        <f t="shared" si="29"/>
        <v>-3.073227624779767E+23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-1.0921026298415373</v>
      </c>
      <c r="AC84">
        <f t="shared" si="30"/>
        <v>-0.97509163378708685</v>
      </c>
      <c r="AE84">
        <f t="shared" si="31"/>
        <v>0</v>
      </c>
      <c r="AF84">
        <f t="shared" si="32"/>
        <v>0</v>
      </c>
      <c r="AG84">
        <f t="shared" si="32"/>
        <v>-7.9321462061971706E-23</v>
      </c>
      <c r="AH84">
        <f t="shared" si="33"/>
        <v>-3.5998913379208825E-18</v>
      </c>
      <c r="AI84">
        <f t="shared" si="34"/>
        <v>-3.5999706593829447E-18</v>
      </c>
      <c r="AJ84">
        <f t="shared" si="35"/>
        <v>-0.11701099605445042</v>
      </c>
      <c r="AK84">
        <f t="shared" si="49"/>
        <v>-7.6447184088907619E-2</v>
      </c>
      <c r="AL84">
        <f t="shared" si="26"/>
        <v>-0.19345818014335803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-9.49563248242007E-22</v>
      </c>
      <c r="AR84">
        <f t="shared" si="36"/>
        <v>-9.4958417130276101E-22</v>
      </c>
      <c r="AS84">
        <f t="shared" si="36"/>
        <v>-3.0864637585885524E-5</v>
      </c>
      <c r="AT84">
        <f t="shared" si="36"/>
        <v>-2.0164896556111878E-5</v>
      </c>
      <c r="AU84">
        <f t="shared" si="23"/>
        <v>-5.1029534141997399E-5</v>
      </c>
      <c r="AW84">
        <v>81</v>
      </c>
      <c r="AX84">
        <f>IF(Z84&gt;0, (R84*SUMPRODUCT(K84:$K$98, X84:$X$98)-K84*$AZ$3)/Z84, 0)</f>
        <v>-3.073227624779767E+23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8"/>
        <v>100000</v>
      </c>
      <c r="S85">
        <f t="shared" si="29"/>
        <v>-3.6419677579361838E+24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-0.97509163378708685</v>
      </c>
      <c r="AC85">
        <f t="shared" si="30"/>
        <v>-0.8706175301670418</v>
      </c>
      <c r="AE85">
        <f t="shared" si="31"/>
        <v>0</v>
      </c>
      <c r="AF85">
        <f t="shared" si="32"/>
        <v>0</v>
      </c>
      <c r="AG85">
        <f t="shared" si="32"/>
        <v>-5.9762852668717743E-24</v>
      </c>
      <c r="AH85">
        <f t="shared" si="33"/>
        <v>-2.9020784869792085E-19</v>
      </c>
      <c r="AI85">
        <f t="shared" si="34"/>
        <v>-2.9021382498318774E-19</v>
      </c>
      <c r="AJ85">
        <f t="shared" si="35"/>
        <v>-0.10447410362004506</v>
      </c>
      <c r="AK85">
        <f t="shared" si="49"/>
        <v>-6.825641436509608E-2</v>
      </c>
      <c r="AL85">
        <f t="shared" si="26"/>
        <v>-0.17273051798514114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-6.8347972601107549E-23</v>
      </c>
      <c r="AR85">
        <f t="shared" si="36"/>
        <v>-6.8349380099159411E-23</v>
      </c>
      <c r="AS85">
        <f t="shared" si="36"/>
        <v>-2.4605100116299053E-5</v>
      </c>
      <c r="AT85">
        <f t="shared" si="36"/>
        <v>-1.6075332075982043E-5</v>
      </c>
      <c r="AU85">
        <f t="shared" si="23"/>
        <v>-4.0680432192281099E-5</v>
      </c>
      <c r="AW85">
        <v>82</v>
      </c>
      <c r="AX85">
        <f>IF(Z85&gt;0, (R85*SUMPRODUCT(K85:$K$98, X85:$X$98)-K85*$AZ$3)/Z85, 0)</f>
        <v>-3.6419677579361838E+24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8"/>
        <v>100000</v>
      </c>
      <c r="S86">
        <f t="shared" si="29"/>
        <v>-4.614899275386404E+25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-0.8706175301670418</v>
      </c>
      <c r="AC86">
        <f t="shared" si="30"/>
        <v>-0.77733708050628725</v>
      </c>
      <c r="AE86">
        <f t="shared" si="31"/>
        <v>0</v>
      </c>
      <c r="AF86">
        <f t="shared" si="32"/>
        <v>0</v>
      </c>
      <c r="AG86">
        <f t="shared" si="32"/>
        <v>-4.2110186708311257E-25</v>
      </c>
      <c r="AH86">
        <f t="shared" si="33"/>
        <v>-2.1981682188479776E-20</v>
      </c>
      <c r="AI86">
        <f t="shared" si="34"/>
        <v>-2.1982103290346859E-20</v>
      </c>
      <c r="AJ86">
        <f t="shared" si="35"/>
        <v>-9.328044966075455E-2</v>
      </c>
      <c r="AK86">
        <f t="shared" si="49"/>
        <v>-6.0943227111692928E-2</v>
      </c>
      <c r="AL86">
        <f t="shared" si="26"/>
        <v>-0.15422367677244747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-4.6223133654936621E-24</v>
      </c>
      <c r="AR86">
        <f t="shared" si="36"/>
        <v>-4.6224019148945571E-24</v>
      </c>
      <c r="AS86">
        <f t="shared" si="36"/>
        <v>-1.9615035169243512E-5</v>
      </c>
      <c r="AT86">
        <f t="shared" si="36"/>
        <v>-1.281515631057242E-5</v>
      </c>
      <c r="AU86">
        <f t="shared" si="23"/>
        <v>-3.243019147981593E-5</v>
      </c>
      <c r="AW86">
        <v>83</v>
      </c>
      <c r="AX86">
        <f>IF(Z86&gt;0, (R86*SUMPRODUCT(K86:$K$98, X86:$X$98)-K86*$AZ$3)/Z86, 0)</f>
        <v>-4.614899275386404E+25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8"/>
        <v>100000</v>
      </c>
      <c r="S87">
        <f t="shared" si="29"/>
        <v>-6.2835708158294351E+26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-0.77733708050628725</v>
      </c>
      <c r="AC87">
        <f t="shared" si="30"/>
        <v>-0.6940509647377564</v>
      </c>
      <c r="AE87">
        <f t="shared" si="31"/>
        <v>0</v>
      </c>
      <c r="AF87">
        <f t="shared" si="32"/>
        <v>0</v>
      </c>
      <c r="AG87">
        <f t="shared" si="32"/>
        <v>-2.7613716192603345E-26</v>
      </c>
      <c r="AH87">
        <f t="shared" si="33"/>
        <v>-1.5571085288787125E-21</v>
      </c>
      <c r="AI87">
        <f t="shared" si="34"/>
        <v>-1.557136142594905E-21</v>
      </c>
      <c r="AJ87">
        <f t="shared" si="35"/>
        <v>-8.3286115768530844E-2</v>
      </c>
      <c r="AK87">
        <f t="shared" si="49"/>
        <v>-5.4413595635440112E-2</v>
      </c>
      <c r="AL87">
        <f t="shared" si="26"/>
        <v>-0.13769971140397097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-2.9234745738871156E-25</v>
      </c>
      <c r="AR87">
        <f t="shared" si="36"/>
        <v>-2.923526418697983E-25</v>
      </c>
      <c r="AS87">
        <f t="shared" si="36"/>
        <v>-1.563698594486887E-5</v>
      </c>
      <c r="AT87">
        <f t="shared" si="36"/>
        <v>-1.0216164150647654E-5</v>
      </c>
      <c r="AU87">
        <f t="shared" si="23"/>
        <v>-2.5853150095516529E-5</v>
      </c>
      <c r="AW87">
        <v>84</v>
      </c>
      <c r="AX87">
        <f>IF(Z87&gt;0, (R87*SUMPRODUCT(K87:$K$98, X87:$X$98)-K87*$AZ$3)/Z87, 0)</f>
        <v>-6.2835708158294351E+26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8"/>
        <v>100000</v>
      </c>
      <c r="S88">
        <f t="shared" si="29"/>
        <v>-9.2413009948867393E+27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-0.6940509647377564</v>
      </c>
      <c r="AC88">
        <f t="shared" si="30"/>
        <v>-0.61968836137299677</v>
      </c>
      <c r="AE88">
        <f t="shared" si="31"/>
        <v>0</v>
      </c>
      <c r="AF88">
        <f t="shared" si="32"/>
        <v>0</v>
      </c>
      <c r="AG88">
        <f t="shared" si="32"/>
        <v>-1.6764099603396578E-27</v>
      </c>
      <c r="AH88">
        <f t="shared" si="33"/>
        <v>-1.0264467628135062E-22</v>
      </c>
      <c r="AI88">
        <f t="shared" si="34"/>
        <v>-1.0264635269131096E-22</v>
      </c>
      <c r="AJ88">
        <f t="shared" si="35"/>
        <v>-7.4362603364759639E-2</v>
      </c>
      <c r="AK88">
        <f t="shared" si="49"/>
        <v>-4.8583567531642953E-2</v>
      </c>
      <c r="AL88">
        <f t="shared" si="26"/>
        <v>-0.12294617089640258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-1.7206749819114363E-26</v>
      </c>
      <c r="AR88">
        <f t="shared" si="36"/>
        <v>-1.7207030842620179E-26</v>
      </c>
      <c r="AS88">
        <f t="shared" si="36"/>
        <v>-1.2465709458600813E-5</v>
      </c>
      <c r="AT88">
        <f t="shared" si="36"/>
        <v>-8.1442635129525308E-6</v>
      </c>
      <c r="AU88">
        <f t="shared" si="23"/>
        <v>-2.0609972971553344E-5</v>
      </c>
      <c r="AW88">
        <v>85</v>
      </c>
      <c r="AX88">
        <f>IF(Z88&gt;0, (R88*SUMPRODUCT(K88:$K$98, X88:$X$98)-K88*$AZ$3)/Z88, 0)</f>
        <v>-9.2413009948867393E+27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8"/>
        <v>100000</v>
      </c>
      <c r="S89">
        <f t="shared" si="29"/>
        <v>-1.4985650948285509E+29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-0.61968836137299677</v>
      </c>
      <c r="AC89">
        <f t="shared" si="30"/>
        <v>-0.55329317979731851</v>
      </c>
      <c r="AE89">
        <f t="shared" si="31"/>
        <v>0</v>
      </c>
      <c r="AF89">
        <f t="shared" si="32"/>
        <v>0</v>
      </c>
      <c r="AG89">
        <f t="shared" si="32"/>
        <v>-9.2303828126435204E-29</v>
      </c>
      <c r="AH89">
        <f t="shared" si="33"/>
        <v>-6.269368130439304E-24</v>
      </c>
      <c r="AI89">
        <f t="shared" si="34"/>
        <v>-6.2694604342674305E-24</v>
      </c>
      <c r="AJ89">
        <f t="shared" si="35"/>
        <v>-6.6395181575678253E-2</v>
      </c>
      <c r="AK89">
        <f t="shared" si="49"/>
        <v>-4.3378185296109775E-2</v>
      </c>
      <c r="AL89">
        <f t="shared" si="26"/>
        <v>-0.10977336687178803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-9.3835714250702368E-28</v>
      </c>
      <c r="AR89">
        <f t="shared" si="36"/>
        <v>-9.3837095792742982E-28</v>
      </c>
      <c r="AS89">
        <f t="shared" si="36"/>
        <v>-9.9375872597264129E-6</v>
      </c>
      <c r="AT89">
        <f t="shared" si="36"/>
        <v>-6.4925570096879209E-6</v>
      </c>
      <c r="AU89">
        <f t="shared" si="23"/>
        <v>-1.6430144269414334E-5</v>
      </c>
      <c r="AW89">
        <v>86</v>
      </c>
      <c r="AX89">
        <f>IF(Z89&gt;0, (R89*SUMPRODUCT(K89:$K$98, X89:$X$98)-K89*$AZ$3)/Z89, 0)</f>
        <v>-1.4985650948285509E+29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8"/>
        <v>100000</v>
      </c>
      <c r="S90">
        <f t="shared" si="29"/>
        <v>-2.7061998422158692E+30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-0.55329317979731851</v>
      </c>
      <c r="AC90">
        <f t="shared" si="30"/>
        <v>-0.49401176767617733</v>
      </c>
      <c r="AE90">
        <f t="shared" si="31"/>
        <v>0</v>
      </c>
      <c r="AF90">
        <f t="shared" si="32"/>
        <v>0</v>
      </c>
      <c r="AG90">
        <f t="shared" si="32"/>
        <v>-4.5637036848660305E-30</v>
      </c>
      <c r="AH90">
        <f t="shared" si="33"/>
        <v>-3.4726834464121929E-25</v>
      </c>
      <c r="AI90">
        <f t="shared" si="34"/>
        <v>-3.4727290834490416E-25</v>
      </c>
      <c r="AJ90">
        <f t="shared" si="35"/>
        <v>-5.9281412121141186E-2</v>
      </c>
      <c r="AK90">
        <f t="shared" si="49"/>
        <v>-3.8730522585812298E-2</v>
      </c>
      <c r="AL90">
        <f t="shared" si="26"/>
        <v>-9.8011934706953491E-2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-4.6407862571528687E-29</v>
      </c>
      <c r="AR90">
        <f t="shared" si="36"/>
        <v>-4.6408472450709132E-29</v>
      </c>
      <c r="AS90">
        <f t="shared" si="36"/>
        <v>-7.9221837210829041E-6</v>
      </c>
      <c r="AT90">
        <f t="shared" si="36"/>
        <v>-5.1758266977741714E-6</v>
      </c>
      <c r="AU90">
        <f t="shared" si="23"/>
        <v>-1.3098010418857077E-5</v>
      </c>
      <c r="AW90">
        <v>87</v>
      </c>
      <c r="AX90">
        <f>IF(Z90&gt;0, (R90*SUMPRODUCT(K90:$K$98, X90:$X$98)-K90*$AZ$3)/Z90, 0)</f>
        <v>-2.7061998422158692E+30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8"/>
        <v>100000</v>
      </c>
      <c r="S91">
        <f t="shared" si="29"/>
        <v>-5.5088018840737674E+31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-0.49401176767617733</v>
      </c>
      <c r="AC91">
        <f t="shared" si="30"/>
        <v>-0.44108193542515822</v>
      </c>
      <c r="AE91">
        <f t="shared" si="31"/>
        <v>0</v>
      </c>
      <c r="AF91">
        <f t="shared" si="32"/>
        <v>0</v>
      </c>
      <c r="AG91">
        <f t="shared" si="32"/>
        <v>-2.0017144594560075E-31</v>
      </c>
      <c r="AH91">
        <f t="shared" si="33"/>
        <v>-1.7271580808287079E-26</v>
      </c>
      <c r="AI91">
        <f t="shared" si="34"/>
        <v>-1.7271780979733023E-26</v>
      </c>
      <c r="AJ91">
        <f t="shared" si="35"/>
        <v>-5.2929832251019104E-2</v>
      </c>
      <c r="AK91">
        <f t="shared" si="49"/>
        <v>-3.4580823737332414E-2</v>
      </c>
      <c r="AL91">
        <f t="shared" si="26"/>
        <v>-8.7510655988351518E-2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-2.0608217805808794E-30</v>
      </c>
      <c r="AR91">
        <f t="shared" si="36"/>
        <v>-2.0608456647684491E-30</v>
      </c>
      <c r="AS91">
        <f t="shared" si="36"/>
        <v>-6.3155163592816737E-6</v>
      </c>
      <c r="AT91">
        <f t="shared" si="36"/>
        <v>-4.1261373547306853E-6</v>
      </c>
      <c r="AU91">
        <f t="shared" si="23"/>
        <v>-1.0441653714012359E-5</v>
      </c>
      <c r="AW91">
        <v>88</v>
      </c>
      <c r="AX91">
        <f>IF(Z91&gt;0, (R91*SUMPRODUCT(K91:$K$98, X91:$X$98)-K91*$AZ$3)/Z91, 0)</f>
        <v>-5.5088018840737674E+31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8"/>
        <v>100000</v>
      </c>
      <c r="S92">
        <f t="shared" si="29"/>
        <v>-1.2833626902775513E+33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-0.44108193542515822</v>
      </c>
      <c r="AC92">
        <f t="shared" si="30"/>
        <v>-0.39382315662960554</v>
      </c>
      <c r="AE92">
        <f t="shared" si="31"/>
        <v>0</v>
      </c>
      <c r="AF92">
        <f t="shared" si="32"/>
        <v>0</v>
      </c>
      <c r="AG92">
        <f t="shared" si="32"/>
        <v>-7.6717041802195824E-33</v>
      </c>
      <c r="AH92">
        <f t="shared" si="33"/>
        <v>-7.6199210922370054E-28</v>
      </c>
      <c r="AI92">
        <f t="shared" si="34"/>
        <v>-7.6199978092788078E-28</v>
      </c>
      <c r="AJ92">
        <f t="shared" si="35"/>
        <v>-4.7258778795552681E-2</v>
      </c>
      <c r="AK92">
        <f t="shared" si="49"/>
        <v>-3.0875735479761079E-2</v>
      </c>
      <c r="AL92">
        <f t="shared" si="26"/>
        <v>-7.813451427531376E-2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-8.1178458124643802E-32</v>
      </c>
      <c r="AR92">
        <f t="shared" si="36"/>
        <v>-8.1179275425911103E-32</v>
      </c>
      <c r="AS92">
        <f t="shared" si="36"/>
        <v>-5.0346909751926511E-6</v>
      </c>
      <c r="AT92">
        <f t="shared" si="36"/>
        <v>-3.2893314371258649E-6</v>
      </c>
      <c r="AU92">
        <f t="shared" si="23"/>
        <v>-8.3240224123185156E-6</v>
      </c>
      <c r="AW92">
        <v>89</v>
      </c>
      <c r="AX92">
        <f>IF(Z92&gt;0, (R92*SUMPRODUCT(K92:$K$98, X92:$X$98)-K92*$AZ$3)/Z92, 0)</f>
        <v>-1.2833626902775513E+33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8"/>
        <v>100000</v>
      </c>
      <c r="S93">
        <f t="shared" si="29"/>
        <v>-3.4891016757525995E+34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-0.39382315662960554</v>
      </c>
      <c r="AC93">
        <f t="shared" si="30"/>
        <v>-0.35162781841929064</v>
      </c>
      <c r="AE93">
        <f t="shared" si="31"/>
        <v>0</v>
      </c>
      <c r="AF93">
        <f t="shared" si="32"/>
        <v>0</v>
      </c>
      <c r="AG93">
        <f t="shared" si="32"/>
        <v>-2.5194724251153023E-34</v>
      </c>
      <c r="AH93">
        <f t="shared" si="33"/>
        <v>-2.9372159583623422E-29</v>
      </c>
      <c r="AI93">
        <f t="shared" si="34"/>
        <v>-2.9372411530865935E-29</v>
      </c>
      <c r="AJ93">
        <f t="shared" si="35"/>
        <v>-4.2195338210314903E-2</v>
      </c>
      <c r="AK93">
        <f t="shared" si="49"/>
        <v>-2.7567620964072389E-2</v>
      </c>
      <c r="AL93">
        <f t="shared" si="26"/>
        <v>-6.9762959174387296E-2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-2.7938827781707203E-33</v>
      </c>
      <c r="AR93">
        <f t="shared" si="36"/>
        <v>-2.7939067434178061E-33</v>
      </c>
      <c r="AS93">
        <f t="shared" si="36"/>
        <v>-4.013624820784958E-6</v>
      </c>
      <c r="AT93">
        <f t="shared" si="36"/>
        <v>-2.6222348829128383E-6</v>
      </c>
      <c r="AU93">
        <f t="shared" si="23"/>
        <v>-6.6358597036977971E-6</v>
      </c>
      <c r="AW93">
        <v>90</v>
      </c>
      <c r="AX93">
        <f>IF(Z93&gt;0, (R93*SUMPRODUCT(K93:$K$98, X93:$X$98)-K93*$AZ$3)/Z93, 0)</f>
        <v>-3.4891016757525995E+34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8"/>
        <v>100000</v>
      </c>
      <c r="S94">
        <f t="shared" si="29"/>
        <v>-1.1376071406741354E+36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-0.35162781841929064</v>
      </c>
      <c r="AC94">
        <f t="shared" si="30"/>
        <v>-0.31395340930293802</v>
      </c>
      <c r="AE94">
        <f t="shared" si="31"/>
        <v>0</v>
      </c>
      <c r="AF94">
        <f t="shared" si="32"/>
        <v>0</v>
      </c>
      <c r="AG94">
        <f t="shared" si="32"/>
        <v>-6.8994250756217165E-36</v>
      </c>
      <c r="AH94">
        <f t="shared" si="33"/>
        <v>-9.7011338004317272E-31</v>
      </c>
      <c r="AI94">
        <f t="shared" si="34"/>
        <v>-9.7012027946824839E-31</v>
      </c>
      <c r="AJ94">
        <f t="shared" si="35"/>
        <v>-3.7674409116352614E-2</v>
      </c>
      <c r="AK94">
        <f t="shared" si="49"/>
        <v>-2.4613947289350346E-2</v>
      </c>
      <c r="AL94">
        <f t="shared" si="26"/>
        <v>-6.228835640570296E-2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-8.2390430737987774E-35</v>
      </c>
      <c r="AR94">
        <f t="shared" si="36"/>
        <v>-8.2391016696923626E-35</v>
      </c>
      <c r="AS94">
        <f t="shared" si="36"/>
        <v>-3.1996371339165821E-6</v>
      </c>
      <c r="AT94">
        <f t="shared" si="36"/>
        <v>-2.0904295941588313E-6</v>
      </c>
      <c r="AU94">
        <f t="shared" si="23"/>
        <v>-5.290066728075413E-6</v>
      </c>
      <c r="AW94">
        <v>91</v>
      </c>
      <c r="AX94">
        <f>IF(Z94&gt;0, (R94*SUMPRODUCT(K94:$K$98, X94:$X$98)-K94*$AZ$3)/Z94, 0)</f>
        <v>-1.1376071406741354E+36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8"/>
        <v>100000</v>
      </c>
      <c r="S95">
        <f t="shared" si="29"/>
        <v>-4.6320944179959971E+37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-0.31395340930293802</v>
      </c>
      <c r="AC95">
        <f t="shared" si="30"/>
        <v>-0.28031554402048037</v>
      </c>
      <c r="AE95">
        <f t="shared" si="31"/>
        <v>0</v>
      </c>
      <c r="AF95">
        <f t="shared" si="32"/>
        <v>0</v>
      </c>
      <c r="AG95">
        <f t="shared" si="32"/>
        <v>-1.5128984792032505E-37</v>
      </c>
      <c r="AH95">
        <f t="shared" si="33"/>
        <v>-2.6716563907780695E-32</v>
      </c>
      <c r="AI95">
        <f t="shared" si="34"/>
        <v>-2.6716715197628616E-32</v>
      </c>
      <c r="AJ95">
        <f t="shared" si="35"/>
        <v>-3.3637865282457657E-2</v>
      </c>
      <c r="AK95">
        <f t="shared" si="49"/>
        <v>-2.1976738651205665E-2</v>
      </c>
      <c r="AL95">
        <f t="shared" si="26"/>
        <v>-5.5614603933663326E-2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-2.0258946508240962E-36</v>
      </c>
      <c r="AR95">
        <f t="shared" si="36"/>
        <v>-2.0259061230064728E-36</v>
      </c>
      <c r="AS95">
        <f t="shared" si="36"/>
        <v>-2.5507311335431905E-6</v>
      </c>
      <c r="AT95">
        <f t="shared" si="36"/>
        <v>-1.6664776739148842E-6</v>
      </c>
      <c r="AU95">
        <f t="shared" si="23"/>
        <v>-4.2172088074580749E-6</v>
      </c>
      <c r="AW95">
        <v>92</v>
      </c>
      <c r="AX95">
        <f>IF(Z95&gt;0, (R95*SUMPRODUCT(K95:$K$98, X95:$X$98)-K95*$AZ$3)/Z95, 0)</f>
        <v>-4.6320944179959971E+37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8"/>
        <v>100000</v>
      </c>
      <c r="S96">
        <f t="shared" si="29"/>
        <v>-2.5109286799579001E+39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-0.28031554402048037</v>
      </c>
      <c r="AC96">
        <f t="shared" si="30"/>
        <v>-0.25028173573257173</v>
      </c>
      <c r="AE96">
        <f t="shared" si="31"/>
        <v>0</v>
      </c>
      <c r="AF96">
        <f t="shared" si="32"/>
        <v>0</v>
      </c>
      <c r="AG96">
        <f t="shared" si="32"/>
        <v>-2.4919239814566151E-39</v>
      </c>
      <c r="AH96">
        <f t="shared" si="33"/>
        <v>-5.891401018386607E-34</v>
      </c>
      <c r="AI96">
        <f t="shared" si="34"/>
        <v>-5.8914259376264215E-34</v>
      </c>
      <c r="AJ96">
        <f t="shared" si="35"/>
        <v>-3.0033808287908637E-2</v>
      </c>
      <c r="AK96">
        <f t="shared" si="49"/>
        <v>-1.9622088081433627E-2</v>
      </c>
      <c r="AL96">
        <f t="shared" si="26"/>
        <v>-4.9655896369342263E-2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-3.9887500163245141E-38</v>
      </c>
      <c r="AR96">
        <f t="shared" si="36"/>
        <v>-3.9887668877983632E-38</v>
      </c>
      <c r="AS96">
        <f t="shared" si="36"/>
        <v>-2.0334272429394064E-6</v>
      </c>
      <c r="AT96">
        <f t="shared" si="36"/>
        <v>-1.3285057987204112E-6</v>
      </c>
      <c r="AU96">
        <f t="shared" si="23"/>
        <v>-3.3619330416598178E-6</v>
      </c>
      <c r="AW96">
        <v>93</v>
      </c>
      <c r="AX96">
        <f>IF(Z96&gt;0, (R96*SUMPRODUCT(K96:$K$98, X96:$X$98)-K96*$AZ$3)/Z96, 0)</f>
        <v>-2.5109286799579001E+39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8"/>
        <v>100000</v>
      </c>
      <c r="S97">
        <f t="shared" si="29"/>
        <v>-2.0354100857727055E+41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-0.25028173573257173</v>
      </c>
      <c r="AC97">
        <f t="shared" si="30"/>
        <v>-0.22346583547551041</v>
      </c>
      <c r="AE97">
        <f t="shared" si="31"/>
        <v>0</v>
      </c>
      <c r="AF97">
        <f t="shared" si="32"/>
        <v>0</v>
      </c>
      <c r="AG97">
        <f t="shared" si="32"/>
        <v>-2.7447274266438031E-41</v>
      </c>
      <c r="AH97">
        <f t="shared" si="33"/>
        <v>-9.7582298695024437E-36</v>
      </c>
      <c r="AI97">
        <f t="shared" si="34"/>
        <v>-9.7582573167767105E-36</v>
      </c>
      <c r="AJ97">
        <f t="shared" si="35"/>
        <v>-2.681590025706132E-2</v>
      </c>
      <c r="AK97">
        <f t="shared" si="49"/>
        <v>-1.7519721501280023E-2</v>
      </c>
      <c r="AL97">
        <f t="shared" si="26"/>
        <v>-4.433562175834134E-2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-5.898903004959523E-40</v>
      </c>
      <c r="AR97">
        <f t="shared" si="36"/>
        <v>-5.8989195969860294E-40</v>
      </c>
      <c r="AS97">
        <f t="shared" si="36"/>
        <v>-1.6210357485167484E-6</v>
      </c>
      <c r="AT97">
        <f t="shared" si="36"/>
        <v>-1.05907668903094E-6</v>
      </c>
      <c r="AU97">
        <f t="shared" si="23"/>
        <v>-2.6801124375476882E-6</v>
      </c>
      <c r="AW97">
        <v>94</v>
      </c>
      <c r="AX97">
        <f>IF(Z97&gt;0, (R97*SUMPRODUCT(K97:$K$98, X97:$X$98)-K97*$AZ$3)/Z97, 0)</f>
        <v>-2.0354100857727055E+41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-0.22346583547551041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-1.0978909706575213E-37</v>
      </c>
      <c r="AI98">
        <f t="shared" si="34"/>
        <v>-1.0978909706575213E-37</v>
      </c>
      <c r="AJ98">
        <f t="shared" si="35"/>
        <v>-0.22346583547551041</v>
      </c>
      <c r="AK98">
        <f t="shared" si="49"/>
        <v>-1.564260848328573E-2</v>
      </c>
      <c r="AL98">
        <f t="shared" si="26"/>
        <v>-0.23910844395879613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-5.925723752209248E-42</v>
      </c>
      <c r="AR98">
        <f t="shared" si="36"/>
        <v>-5.925723752209248E-42</v>
      </c>
      <c r="AS98">
        <f t="shared" si="36"/>
        <v>-1.2061277890749583E-5</v>
      </c>
      <c r="AT98">
        <f t="shared" si="36"/>
        <v>-8.4428945235247092E-7</v>
      </c>
      <c r="AU98">
        <f t="shared" si="36"/>
        <v>-1.2905567343102054E-5</v>
      </c>
      <c r="AW98">
        <v>95</v>
      </c>
    </row>
    <row r="100" spans="5:50" x14ac:dyDescent="0.25">
      <c r="AN100" s="8">
        <f t="shared" ref="AN100:AU100" si="50">SUM(AN3:AN98)</f>
        <v>7343.8487270928108</v>
      </c>
      <c r="AO100" s="8">
        <f t="shared" si="50"/>
        <v>-734.38487270928113</v>
      </c>
      <c r="AP100" s="8">
        <f t="shared" si="50"/>
        <v>-449.27090058209222</v>
      </c>
      <c r="AQ100" s="8">
        <f t="shared" si="50"/>
        <v>-3696.6720570198759</v>
      </c>
      <c r="AR100" s="8">
        <f t="shared" si="50"/>
        <v>2463.5208967815643</v>
      </c>
      <c r="AS100" s="8">
        <f t="shared" si="50"/>
        <v>-905.71594069225762</v>
      </c>
      <c r="AT100" s="8">
        <f t="shared" si="50"/>
        <v>330.61328802027504</v>
      </c>
      <c r="AU100" s="8">
        <f t="shared" si="50"/>
        <v>1888.4182441095777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ED20E-40A4-47A1-8554-D825FE042AF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15421.587617906684</v>
      </c>
      <c r="K3">
        <v>1</v>
      </c>
      <c r="L3" s="2">
        <v>0</v>
      </c>
      <c r="O3">
        <f>$C$3</f>
        <v>15421.587617906684</v>
      </c>
      <c r="P3">
        <f>O3*C5</f>
        <v>1542.1587617906684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15421.587617906684</v>
      </c>
      <c r="AF3">
        <f t="shared" ref="AF3:AG34" si="4">-$Z3*P3</f>
        <v>-1542.1587617906684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13679.428856116016</v>
      </c>
      <c r="AJ3">
        <f t="shared" ref="AJ3:AJ66" si="7">AB3-AC3</f>
        <v>0</v>
      </c>
      <c r="AL3">
        <f t="shared" ref="AL3:AL34" si="8">SUM(AI3:AK3)</f>
        <v>13679.428856116016</v>
      </c>
      <c r="AN3">
        <f t="shared" ref="AN3:AU34" si="9">AE3*$K3</f>
        <v>15421.587617906684</v>
      </c>
      <c r="AO3">
        <f t="shared" si="9"/>
        <v>-1542.1587617906684</v>
      </c>
      <c r="AP3">
        <f t="shared" si="9"/>
        <v>-200</v>
      </c>
      <c r="AQ3">
        <f t="shared" si="9"/>
        <v>0</v>
      </c>
      <c r="AR3">
        <f t="shared" si="9"/>
        <v>13679.428856116016</v>
      </c>
      <c r="AS3">
        <f t="shared" si="9"/>
        <v>0</v>
      </c>
      <c r="AT3">
        <f t="shared" si="9"/>
        <v>0</v>
      </c>
      <c r="AU3">
        <f t="shared" si="9"/>
        <v>13679.428856116016</v>
      </c>
      <c r="AW3">
        <v>0</v>
      </c>
      <c r="AX3">
        <f>IF(Z3&gt;0, (R3*SUMPRODUCT(K3:$K$98, X3:$X$98)-K3*$AZ$3)/Z3, 0)</f>
        <v>0</v>
      </c>
      <c r="AZ3">
        <f>C6*SUMPRODUCT(X4:X89, K4:K89)/1</f>
        <v>8096.8828573744449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100000</v>
      </c>
      <c r="S4">
        <f t="shared" si="1"/>
        <v>549.39041614045016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543.11584797576506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-142.09640000000002</v>
      </c>
      <c r="AI4">
        <f t="shared" si="6"/>
        <v>-142.09640000000002</v>
      </c>
      <c r="AJ4">
        <f t="shared" si="7"/>
        <v>-543.11584797576506</v>
      </c>
      <c r="AK4">
        <f>G4*SUM(AB4, AE4:AF4)</f>
        <v>0</v>
      </c>
      <c r="AL4">
        <f t="shared" si="8"/>
        <v>-685.21224797576508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-132.56497807631311</v>
      </c>
      <c r="AR4">
        <f t="shared" si="9"/>
        <v>-132.56497807631311</v>
      </c>
      <c r="AS4">
        <f t="shared" si="9"/>
        <v>-506.68518329673014</v>
      </c>
      <c r="AT4">
        <f t="shared" si="9"/>
        <v>0</v>
      </c>
      <c r="AU4">
        <f t="shared" si="9"/>
        <v>-639.25016137304328</v>
      </c>
      <c r="AW4">
        <v>1</v>
      </c>
      <c r="AX4">
        <f>IF(Z4&gt;0, (R4*SUMPRODUCT(K4:$K$98, X4:$X$98)-K4*$AZ$3)/Z4, 0)</f>
        <v>549.39041614045016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100000</v>
      </c>
      <c r="S5">
        <f t="shared" si="1"/>
        <v>1064.8517132475552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543.11584797576506</v>
      </c>
      <c r="AC5">
        <f t="shared" si="2"/>
        <v>1040.6084298034657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-146.00620356394799</v>
      </c>
      <c r="AI5">
        <f t="shared" si="6"/>
        <v>-170.43703315405699</v>
      </c>
      <c r="AJ5">
        <f t="shared" si="7"/>
        <v>-497.49258182770063</v>
      </c>
      <c r="AK5">
        <f>G5*SUM(AB5, AE5:AF5)</f>
        <v>22.267749767006368</v>
      </c>
      <c r="AL5">
        <f t="shared" si="8"/>
        <v>-645.66186521475117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-124.85107529743266</v>
      </c>
      <c r="AR5">
        <f t="shared" si="9"/>
        <v>-145.74207355832166</v>
      </c>
      <c r="AS5">
        <f t="shared" si="9"/>
        <v>-425.40989545338272</v>
      </c>
      <c r="AT5">
        <f t="shared" si="9"/>
        <v>19.04133136128867</v>
      </c>
      <c r="AU5">
        <f t="shared" si="9"/>
        <v>-552.11063765041558</v>
      </c>
      <c r="AW5">
        <v>2</v>
      </c>
      <c r="AX5">
        <f>IF(Z5&gt;0, (R5*SUMPRODUCT(K5:$K$98, X5:$X$98)-K5*$AZ$3)/Z5, 0)</f>
        <v>1064.8517132475552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100000</v>
      </c>
      <c r="S6">
        <f t="shared" si="1"/>
        <v>1649.6327833382907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1040.6084298034657</v>
      </c>
      <c r="AC6">
        <f t="shared" si="2"/>
        <v>1593.4501603429035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-151.85060310386945</v>
      </c>
      <c r="AI6">
        <f t="shared" si="6"/>
        <v>-175.9991617473014</v>
      </c>
      <c r="AJ6">
        <f t="shared" si="7"/>
        <v>-552.84173053943778</v>
      </c>
      <c r="AK6">
        <f>G6*SUM(AB6, AE6:AF6)</f>
        <v>60.875593143502748</v>
      </c>
      <c r="AL6">
        <f t="shared" si="8"/>
        <v>-667.96529914323639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-117.13907821605778</v>
      </c>
      <c r="AR6">
        <f t="shared" si="9"/>
        <v>-135.76751855095134</v>
      </c>
      <c r="AS6">
        <f t="shared" si="9"/>
        <v>-426.46765565009304</v>
      </c>
      <c r="AT6">
        <f t="shared" si="9"/>
        <v>46.960043101099608</v>
      </c>
      <c r="AU6">
        <f t="shared" si="9"/>
        <v>-515.2751310999447</v>
      </c>
      <c r="AW6">
        <v>3</v>
      </c>
      <c r="AX6">
        <f>IF(Z6&gt;0, (R6*SUMPRODUCT(K6:$K$98, X6:$X$98)-K6*$AZ$3)/Z6, 0)</f>
        <v>1649.6327833382907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100000</v>
      </c>
      <c r="S7">
        <f t="shared" si="1"/>
        <v>2136.2623085226569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1593.4501603429035</v>
      </c>
      <c r="AC7">
        <f t="shared" si="2"/>
        <v>2039.4811752816879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-158.68780979052269</v>
      </c>
      <c r="AI7">
        <f t="shared" si="6"/>
        <v>-182.55521089507269</v>
      </c>
      <c r="AJ7">
        <f t="shared" si="7"/>
        <v>-446.03101493878444</v>
      </c>
      <c r="AK7">
        <f>G7*SUM(AB7, AE7:AF7)</f>
        <v>78.238402872836559</v>
      </c>
      <c r="AL7">
        <f t="shared" si="8"/>
        <v>-550.3478229610206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-111.37600584817703</v>
      </c>
      <c r="AR7">
        <f t="shared" si="9"/>
        <v>-128.12748668662456</v>
      </c>
      <c r="AS7">
        <f t="shared" si="9"/>
        <v>-313.04958455137279</v>
      </c>
      <c r="AT7">
        <f t="shared" si="9"/>
        <v>54.91209959618142</v>
      </c>
      <c r="AU7">
        <f t="shared" si="9"/>
        <v>-386.26497164181592</v>
      </c>
      <c r="AW7">
        <v>4</v>
      </c>
      <c r="AX7">
        <f>IF(Z7&gt;0, (R7*SUMPRODUCT(K7:$K$98, X7:$X$98)-K7*$AZ$3)/Z7, 0)</f>
        <v>2136.2623085226569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100000</v>
      </c>
      <c r="S8">
        <f t="shared" si="1"/>
        <v>2444.4515826951979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2039.4811752816879</v>
      </c>
      <c r="AC8">
        <f t="shared" si="2"/>
        <v>2306.3250509334257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-165.5227179305603</v>
      </c>
      <c r="AI8">
        <f t="shared" si="6"/>
        <v>-189.11006434458216</v>
      </c>
      <c r="AJ8">
        <f t="shared" si="7"/>
        <v>-266.84387565173779</v>
      </c>
      <c r="AK8">
        <f t="shared" ref="AK8:AK71" si="22">G8*SUM(AB8:AB8, AE8:AF8)</f>
        <v>43.440949033499955</v>
      </c>
      <c r="AL8">
        <f t="shared" si="8"/>
        <v>-412.51299096281997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-108.44126552487087</v>
      </c>
      <c r="AR8">
        <f t="shared" si="9"/>
        <v>-123.89438113032578</v>
      </c>
      <c r="AS8">
        <f t="shared" si="9"/>
        <v>-174.82124469086628</v>
      </c>
      <c r="AT8">
        <f t="shared" si="9"/>
        <v>28.460090238310435</v>
      </c>
      <c r="AU8">
        <f t="shared" si="9"/>
        <v>-270.25553558288163</v>
      </c>
      <c r="AW8">
        <v>5</v>
      </c>
      <c r="AX8">
        <f>IF(Z8&gt;0, (R8*SUMPRODUCT(K8:$K$98, X8:$X$98)-K8*$AZ$3)/Z8, 0)</f>
        <v>2444.4515826951979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100000</v>
      </c>
      <c r="S9">
        <f t="shared" si="1"/>
        <v>2658.6156352273874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2306.3250509334257</v>
      </c>
      <c r="AC9">
        <f t="shared" si="2"/>
        <v>2478.7140068284525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-172.6325805251137</v>
      </c>
      <c r="AI9">
        <f t="shared" si="6"/>
        <v>-195.94089532986408</v>
      </c>
      <c r="AJ9">
        <f t="shared" si="7"/>
        <v>-172.38895589502681</v>
      </c>
      <c r="AK9">
        <f t="shared" si="22"/>
        <v>13.607317800507211</v>
      </c>
      <c r="AL9">
        <f t="shared" si="8"/>
        <v>-354.7225334243837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-107.11170706752746</v>
      </c>
      <c r="AR9">
        <f t="shared" si="9"/>
        <v>-121.5735970538209</v>
      </c>
      <c r="AS9">
        <f t="shared" si="9"/>
        <v>-106.96054759384685</v>
      </c>
      <c r="AT9">
        <f t="shared" si="9"/>
        <v>8.4428039816658504</v>
      </c>
      <c r="AU9">
        <f t="shared" si="9"/>
        <v>-220.09134066600191</v>
      </c>
      <c r="AW9">
        <v>6</v>
      </c>
      <c r="AX9">
        <f>IF(Z9&gt;0, (R9*SUMPRODUCT(K9:$K$98, X9:$X$98)-K9*$AZ$3)/Z9, 0)</f>
        <v>2658.6156352273874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100000</v>
      </c>
      <c r="S10">
        <f t="shared" si="1"/>
        <v>2854.3647595692742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2478.7140068284525</v>
      </c>
      <c r="AC10">
        <f t="shared" si="2"/>
        <v>2629.4406337086048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-180.93303127009597</v>
      </c>
      <c r="AI10">
        <f t="shared" si="6"/>
        <v>-203.96302966898131</v>
      </c>
      <c r="AJ10">
        <f t="shared" si="7"/>
        <v>-150.72662688015225</v>
      </c>
      <c r="AK10">
        <f t="shared" si="22"/>
        <v>10.162727427996655</v>
      </c>
      <c r="AL10">
        <f t="shared" si="8"/>
        <v>-344.52692912113696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-106.50015118114162</v>
      </c>
      <c r="AR10">
        <f t="shared" si="9"/>
        <v>-120.05598614375472</v>
      </c>
      <c r="AS10">
        <f t="shared" si="9"/>
        <v>-88.720165892742827</v>
      </c>
      <c r="AT10">
        <f t="shared" si="9"/>
        <v>5.9819481268662233</v>
      </c>
      <c r="AU10">
        <f t="shared" si="9"/>
        <v>-202.79420390963136</v>
      </c>
      <c r="AW10">
        <v>7</v>
      </c>
      <c r="AX10">
        <f>IF(Z10&gt;0, (R10*SUMPRODUCT(K10:$K$98, X10:$X$98)-K10*$AZ$3)/Z10, 0)</f>
        <v>2854.3647595692742</v>
      </c>
    </row>
    <row r="11" spans="1:52" x14ac:dyDescent="0.25">
      <c r="A11" t="s">
        <v>33</v>
      </c>
      <c r="C11" s="12">
        <f>AU91</f>
        <v>3965.55110174743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100000</v>
      </c>
      <c r="S11">
        <f t="shared" si="1"/>
        <v>3032.9033069576835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2629.4406337086048</v>
      </c>
      <c r="AC11">
        <f t="shared" si="2"/>
        <v>2760.2420837765094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-188.89969282712599</v>
      </c>
      <c r="AI11">
        <f t="shared" si="6"/>
        <v>-211.65216631881569</v>
      </c>
      <c r="AJ11">
        <f t="shared" si="7"/>
        <v>-130.80145006790463</v>
      </c>
      <c r="AK11">
        <f t="shared" si="22"/>
        <v>6.3106575209006506</v>
      </c>
      <c r="AL11">
        <f t="shared" si="8"/>
        <v>-336.14295886581971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-105.65322966605885</v>
      </c>
      <c r="AR11">
        <f t="shared" si="9"/>
        <v>-118.37888459599218</v>
      </c>
      <c r="AS11">
        <f t="shared" si="9"/>
        <v>-73.15838071438813</v>
      </c>
      <c r="AT11">
        <f t="shared" si="9"/>
        <v>3.5296052546243946</v>
      </c>
      <c r="AU11">
        <f t="shared" si="9"/>
        <v>-188.00766005575593</v>
      </c>
      <c r="AW11">
        <v>8</v>
      </c>
      <c r="AX11">
        <f>IF(Z11&gt;0, (R11*SUMPRODUCT(K11:$K$98, X11:$X$98)-K11*$AZ$3)/Z11, 0)</f>
        <v>3032.9033069576835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100000</v>
      </c>
      <c r="S12">
        <f t="shared" si="1"/>
        <v>3203.1270693490483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2760.2420837765094</v>
      </c>
      <c r="AC12">
        <f t="shared" si="2"/>
        <v>2879.6660522457832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-198.08367128790832</v>
      </c>
      <c r="AI12">
        <f t="shared" si="6"/>
        <v>-220.55909912685914</v>
      </c>
      <c r="AJ12">
        <f t="shared" si="7"/>
        <v>-119.42396846927386</v>
      </c>
      <c r="AK12">
        <f t="shared" si="22"/>
        <v>6.3485567926859714</v>
      </c>
      <c r="AL12">
        <f t="shared" si="8"/>
        <v>-333.63451080344697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-105.28357705819407</v>
      </c>
      <c r="AR12">
        <f t="shared" si="9"/>
        <v>-117.2295058841937</v>
      </c>
      <c r="AS12">
        <f t="shared" si="9"/>
        <v>-63.475108802154224</v>
      </c>
      <c r="AT12">
        <f t="shared" si="9"/>
        <v>3.374325424934085</v>
      </c>
      <c r="AU12">
        <f t="shared" si="9"/>
        <v>-177.33028926141381</v>
      </c>
      <c r="AW12">
        <v>9</v>
      </c>
      <c r="AX12">
        <f>IF(Z12&gt;0, (R12*SUMPRODUCT(K12:$K$98, X12:$X$98)-K12*$AZ$3)/Z12, 0)</f>
        <v>3203.1270693490483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100000</v>
      </c>
      <c r="S13">
        <f t="shared" si="1"/>
        <v>3364.0560198419153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2879.6660522457832</v>
      </c>
      <c r="AC13">
        <f t="shared" si="2"/>
        <v>2987.1069279832718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-207.89087498023213</v>
      </c>
      <c r="AI13">
        <f t="shared" si="6"/>
        <v>-230.0895758220484</v>
      </c>
      <c r="AJ13">
        <f t="shared" si="7"/>
        <v>-107.44087573748857</v>
      </c>
      <c r="AK13">
        <f t="shared" si="22"/>
        <v>5.7593321044915662</v>
      </c>
      <c r="AL13">
        <f t="shared" si="8"/>
        <v>-331.77111945504538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-105.03442022636263</v>
      </c>
      <c r="AR13">
        <f t="shared" si="9"/>
        <v>-116.25005281687605</v>
      </c>
      <c r="AS13">
        <f t="shared" si="9"/>
        <v>-54.28323918869863</v>
      </c>
      <c r="AT13">
        <f t="shared" si="9"/>
        <v>2.9098348282187465</v>
      </c>
      <c r="AU13">
        <f t="shared" si="9"/>
        <v>-167.6234571773559</v>
      </c>
      <c r="AW13">
        <v>10</v>
      </c>
      <c r="AX13">
        <f>IF(Z13&gt;0, (R13*SUMPRODUCT(K13:$K$98, X13:$X$98)-K13*$AZ$3)/Z13, 0)</f>
        <v>3364.0560198419153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100000</v>
      </c>
      <c r="S14">
        <f t="shared" si="1"/>
        <v>3516.4776361423233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2987.1069279832718</v>
      </c>
      <c r="AC14">
        <f t="shared" si="2"/>
        <v>3083.5426368911449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-218.46496254260009</v>
      </c>
      <c r="AI14">
        <f t="shared" si="6"/>
        <v>-240.38706013536253</v>
      </c>
      <c r="AJ14">
        <f t="shared" si="7"/>
        <v>-96.43570890787305</v>
      </c>
      <c r="AK14">
        <f t="shared" si="22"/>
        <v>5.3767924703698888</v>
      </c>
      <c r="AL14">
        <f t="shared" si="8"/>
        <v>-331.44597657286567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-104.9409142786872</v>
      </c>
      <c r="AR14">
        <f t="shared" si="9"/>
        <v>-115.47132124883237</v>
      </c>
      <c r="AS14">
        <f t="shared" si="9"/>
        <v>-46.323453171270678</v>
      </c>
      <c r="AT14">
        <f t="shared" si="9"/>
        <v>2.5827735082111896</v>
      </c>
      <c r="AU14">
        <f t="shared" si="9"/>
        <v>-159.21200091189186</v>
      </c>
      <c r="AW14">
        <v>11</v>
      </c>
      <c r="AX14">
        <f>IF(Z14&gt;0, (R14*SUMPRODUCT(K14:$K$98, X14:$X$98)-K14*$AZ$3)/Z14, 0)</f>
        <v>3516.4776361423233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100000</v>
      </c>
      <c r="S15">
        <f t="shared" si="1"/>
        <v>3670.7606730387015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3083.5426368911449</v>
      </c>
      <c r="AC15">
        <f t="shared" si="2"/>
        <v>3178.218185963728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-229.50156281472638</v>
      </c>
      <c r="AI15">
        <f t="shared" si="6"/>
        <v>-251.14706404085752</v>
      </c>
      <c r="AJ15">
        <f t="shared" si="7"/>
        <v>-94.675549072583181</v>
      </c>
      <c r="AK15">
        <f t="shared" si="22"/>
        <v>12.642524811253695</v>
      </c>
      <c r="AL15">
        <f t="shared" si="8"/>
        <v>-333.18008830218702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-104.58439365731049</v>
      </c>
      <c r="AR15">
        <f t="shared" si="9"/>
        <v>-114.44829869298563</v>
      </c>
      <c r="AS15">
        <f t="shared" si="9"/>
        <v>-43.143866963217484</v>
      </c>
      <c r="AT15">
        <f t="shared" si="9"/>
        <v>5.7612278342081478</v>
      </c>
      <c r="AU15">
        <f t="shared" si="9"/>
        <v>-151.83093782199498</v>
      </c>
      <c r="AW15">
        <v>12</v>
      </c>
      <c r="AX15">
        <f>IF(Z15&gt;0, (R15*SUMPRODUCT(K15:$K$98, X15:$X$98)-K15*$AZ$3)/Z15, 0)</f>
        <v>3670.7606730387015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100000</v>
      </c>
      <c r="S16">
        <f t="shared" si="1"/>
        <v>3829.1827314623483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3178.218185963728</v>
      </c>
      <c r="AC16">
        <f t="shared" si="2"/>
        <v>3272.9392205139493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-242.61386023910566</v>
      </c>
      <c r="AI16">
        <f t="shared" si="6"/>
        <v>-263.98225298791573</v>
      </c>
      <c r="AJ16">
        <f t="shared" si="7"/>
        <v>-94.721034550221248</v>
      </c>
      <c r="AK16">
        <f t="shared" si="22"/>
        <v>22.565349120342471</v>
      </c>
      <c r="AL16">
        <f t="shared" si="8"/>
        <v>-336.13793841779449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-104.58773811297452</v>
      </c>
      <c r="AR16">
        <f t="shared" si="9"/>
        <v>-113.79937945327212</v>
      </c>
      <c r="AS16">
        <f t="shared" si="9"/>
        <v>-40.833028853195536</v>
      </c>
      <c r="AT16">
        <f t="shared" si="9"/>
        <v>9.7276339525709119</v>
      </c>
      <c r="AU16">
        <f t="shared" si="9"/>
        <v>-144.90477435389673</v>
      </c>
      <c r="AW16">
        <v>13</v>
      </c>
      <c r="AX16">
        <f>IF(Z16&gt;0, (R16*SUMPRODUCT(K16:$K$98, X16:$X$98)-K16*$AZ$3)/Z16, 0)</f>
        <v>3829.1827314623483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100000</v>
      </c>
      <c r="S17">
        <f t="shared" si="1"/>
        <v>4003.839043199011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3272.9392205139493</v>
      </c>
      <c r="AC17">
        <f t="shared" si="2"/>
        <v>3377.6873812923441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-257.6173429796541</v>
      </c>
      <c r="AI17">
        <f t="shared" si="6"/>
        <v>-278.70764746523116</v>
      </c>
      <c r="AJ17">
        <f t="shared" si="7"/>
        <v>-104.74816077839478</v>
      </c>
      <c r="AK17">
        <f t="shared" si="22"/>
        <v>45.166561243092502</v>
      </c>
      <c r="AL17">
        <f t="shared" si="8"/>
        <v>-338.28924700053346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-104.39513818257932</v>
      </c>
      <c r="AR17">
        <f t="shared" si="9"/>
        <v>-112.94163286193161</v>
      </c>
      <c r="AS17">
        <f t="shared" si="9"/>
        <v>-42.447447801273178</v>
      </c>
      <c r="AT17">
        <f t="shared" si="9"/>
        <v>18.302996792327619</v>
      </c>
      <c r="AU17">
        <f t="shared" si="9"/>
        <v>-137.08608387087719</v>
      </c>
      <c r="AW17">
        <v>14</v>
      </c>
      <c r="AX17">
        <f>IF(Z17&gt;0, (R17*SUMPRODUCT(K17:$K$98, X17:$X$98)-K17*$AZ$3)/Z17, 0)</f>
        <v>4003.839043199011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100000</v>
      </c>
      <c r="S18">
        <f t="shared" si="1"/>
        <v>4201.725025401327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3377.6873812923441</v>
      </c>
      <c r="AC18">
        <f t="shared" si="2"/>
        <v>3492.5239424732981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-396.41336311090618</v>
      </c>
      <c r="AI18">
        <f t="shared" si="6"/>
        <v>-417.19366121084971</v>
      </c>
      <c r="AJ18">
        <f t="shared" si="7"/>
        <v>-114.83656118095405</v>
      </c>
      <c r="AK18">
        <f t="shared" si="22"/>
        <v>72.958047435914636</v>
      </c>
      <c r="AL18">
        <f t="shared" si="8"/>
        <v>-459.07217495588918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-149.9066013373513</v>
      </c>
      <c r="AR18">
        <f t="shared" si="9"/>
        <v>-157.76482245909494</v>
      </c>
      <c r="AS18">
        <f t="shared" si="9"/>
        <v>-43.426282254489465</v>
      </c>
      <c r="AT18">
        <f t="shared" si="9"/>
        <v>27.589617175108607</v>
      </c>
      <c r="AU18">
        <f t="shared" si="9"/>
        <v>-173.60148753847582</v>
      </c>
      <c r="AW18">
        <v>15</v>
      </c>
      <c r="AX18">
        <f>IF(Z18&gt;0, (R18*SUMPRODUCT(K18:$K$98, X18:$X$98)-K18*$AZ$3)/Z18, 0)</f>
        <v>4201.725025401327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100000</v>
      </c>
      <c r="S19">
        <f t="shared" si="1"/>
        <v>4341.5979103039044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3492.5239424732981</v>
      </c>
      <c r="AC19">
        <f t="shared" si="2"/>
        <v>3549.066120426527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-544.36068902612124</v>
      </c>
      <c r="AI19">
        <f t="shared" si="6"/>
        <v>-564.79709397280885</v>
      </c>
      <c r="AJ19">
        <f t="shared" si="7"/>
        <v>-56.542177953228929</v>
      </c>
      <c r="AK19">
        <f t="shared" si="22"/>
        <v>77.883283917154543</v>
      </c>
      <c r="AL19">
        <f t="shared" si="8"/>
        <v>-543.4559880088832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-191.97422410258005</v>
      </c>
      <c r="AR19">
        <f t="shared" si="9"/>
        <v>-199.18132605203442</v>
      </c>
      <c r="AS19">
        <f t="shared" si="9"/>
        <v>-19.940162764251827</v>
      </c>
      <c r="AT19">
        <f t="shared" si="9"/>
        <v>27.466316547040815</v>
      </c>
      <c r="AU19">
        <f t="shared" si="9"/>
        <v>-191.65517226924541</v>
      </c>
      <c r="AW19">
        <v>16</v>
      </c>
      <c r="AX19">
        <f>IF(Z19&gt;0, (R19*SUMPRODUCT(K19:$K$98, X19:$X$98)-K19*$AZ$3)/Z19, 0)</f>
        <v>4341.5979103039044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100000</v>
      </c>
      <c r="S20">
        <f t="shared" si="1"/>
        <v>4367.6139929986921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3549.066120426527</v>
      </c>
      <c r="AC20">
        <f t="shared" si="2"/>
        <v>3504.1570039334301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-697.69886487991391</v>
      </c>
      <c r="AI20">
        <f t="shared" si="6"/>
        <v>-717.75648106091467</v>
      </c>
      <c r="AJ20">
        <f t="shared" si="7"/>
        <v>44.909116493096917</v>
      </c>
      <c r="AK20">
        <f t="shared" si="22"/>
        <v>15.260984317834067</v>
      </c>
      <c r="AL20">
        <f t="shared" si="8"/>
        <v>-657.58638024998368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-233.37803334380331</v>
      </c>
      <c r="AR20">
        <f t="shared" si="9"/>
        <v>-240.08724164772175</v>
      </c>
      <c r="AS20">
        <f t="shared" si="9"/>
        <v>15.021955479561582</v>
      </c>
      <c r="AT20">
        <f t="shared" si="9"/>
        <v>5.104750324625722</v>
      </c>
      <c r="AU20">
        <f t="shared" si="9"/>
        <v>-219.96053584353444</v>
      </c>
      <c r="AW20">
        <v>17</v>
      </c>
      <c r="AX20">
        <f>IF(Z20&gt;0, (R20*SUMPRODUCT(K20:$K$98, X20:$X$98)-K20*$AZ$3)/Z20, 0)</f>
        <v>4367.6139929986921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100000</v>
      </c>
      <c r="S21">
        <f t="shared" si="1"/>
        <v>4332.5797593530233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3504.1570039334301</v>
      </c>
      <c r="AC21">
        <f t="shared" si="2"/>
        <v>3403.6740618309186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-868.1738587784356</v>
      </c>
      <c r="AI21">
        <f t="shared" si="6"/>
        <v>-887.81385533293167</v>
      </c>
      <c r="AJ21">
        <f t="shared" si="7"/>
        <v>100.48294210251152</v>
      </c>
      <c r="AK21">
        <f t="shared" si="22"/>
        <v>5.6066512062934883</v>
      </c>
      <c r="AL21">
        <f t="shared" si="8"/>
        <v>-781.72426202412669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-276.15193250932515</v>
      </c>
      <c r="AR21">
        <f t="shared" si="9"/>
        <v>-282.39909481231348</v>
      </c>
      <c r="AS21">
        <f t="shared" si="9"/>
        <v>31.961983611064731</v>
      </c>
      <c r="AT21">
        <f t="shared" si="9"/>
        <v>1.783384226406223</v>
      </c>
      <c r="AU21">
        <f t="shared" si="9"/>
        <v>-248.65372697484256</v>
      </c>
      <c r="AW21">
        <v>18</v>
      </c>
      <c r="AX21">
        <f>IF(Z21&gt;0, (R21*SUMPRODUCT(K21:$K$98, X21:$X$98)-K21*$AZ$3)/Z21, 0)</f>
        <v>4332.5797593530233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100000</v>
      </c>
      <c r="S22">
        <f t="shared" si="1"/>
        <v>4299.0936645456586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3403.6740618309186</v>
      </c>
      <c r="AC22">
        <f t="shared" si="2"/>
        <v>3298.259313980785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-1054.5106950040051</v>
      </c>
      <c r="AI22">
        <f t="shared" si="6"/>
        <v>-1073.6906639192052</v>
      </c>
      <c r="AJ22">
        <f t="shared" si="7"/>
        <v>105.41474785013361</v>
      </c>
      <c r="AK22">
        <f t="shared" si="22"/>
        <v>71.47715529844929</v>
      </c>
      <c r="AL22">
        <f t="shared" si="8"/>
        <v>-896.79876077062238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-313.1864037087314</v>
      </c>
      <c r="AR22">
        <f t="shared" si="9"/>
        <v>-318.88279495090268</v>
      </c>
      <c r="AS22">
        <f t="shared" si="9"/>
        <v>31.307852953469265</v>
      </c>
      <c r="AT22">
        <f t="shared" si="9"/>
        <v>21.228493292016168</v>
      </c>
      <c r="AU22">
        <f t="shared" si="9"/>
        <v>-266.34644870541729</v>
      </c>
      <c r="AW22">
        <v>19</v>
      </c>
      <c r="AX22">
        <f>IF(Z22&gt;0, (R22*SUMPRODUCT(K22:$K$98, X22:$X$98)-K22*$AZ$3)/Z22, 0)</f>
        <v>4299.0936645456586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100000</v>
      </c>
      <c r="S23">
        <f t="shared" si="1"/>
        <v>4340.890088901524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3298.259313980785</v>
      </c>
      <c r="AC23">
        <f t="shared" si="2"/>
        <v>3242.7245973835088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-1250.8408527736929</v>
      </c>
      <c r="AI23">
        <f t="shared" si="6"/>
        <v>-1269.5163117865475</v>
      </c>
      <c r="AJ23">
        <f t="shared" si="7"/>
        <v>55.534716597276201</v>
      </c>
      <c r="AK23">
        <f t="shared" si="22"/>
        <v>230.87815197865498</v>
      </c>
      <c r="AL23">
        <f t="shared" si="8"/>
        <v>-983.10344321061632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-331.69272432986065</v>
      </c>
      <c r="AR23">
        <f t="shared" si="9"/>
        <v>-336.64500412176886</v>
      </c>
      <c r="AS23">
        <f t="shared" si="9"/>
        <v>14.726462924672301</v>
      </c>
      <c r="AT23">
        <f t="shared" si="9"/>
        <v>61.22329874998011</v>
      </c>
      <c r="AU23">
        <f t="shared" si="9"/>
        <v>-260.69524244711647</v>
      </c>
      <c r="AW23">
        <v>20</v>
      </c>
      <c r="AX23">
        <f>IF(Z23&gt;0, (R23*SUMPRODUCT(K23:$K$98, X23:$X$98)-K23*$AZ$3)/Z23, 0)</f>
        <v>4340.890088901524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100000</v>
      </c>
      <c r="S24">
        <f t="shared" si="1"/>
        <v>4332.9723649580455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3242.7245973835088</v>
      </c>
      <c r="AC24">
        <f t="shared" si="2"/>
        <v>3141.0780222603034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-1462.3631425425765</v>
      </c>
      <c r="AI24">
        <f t="shared" si="6"/>
        <v>-1480.486256179667</v>
      </c>
      <c r="AJ24">
        <f t="shared" si="7"/>
        <v>101.64657512320537</v>
      </c>
      <c r="AK24">
        <f t="shared" si="22"/>
        <v>226.99072181684565</v>
      </c>
      <c r="AL24">
        <f t="shared" si="8"/>
        <v>-1151.8489592396159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-346.23510430855634</v>
      </c>
      <c r="AR24">
        <f t="shared" si="9"/>
        <v>-350.52600713425522</v>
      </c>
      <c r="AS24">
        <f t="shared" si="9"/>
        <v>24.066260641115594</v>
      </c>
      <c r="AT24">
        <f t="shared" si="9"/>
        <v>53.743255665404497</v>
      </c>
      <c r="AU24">
        <f t="shared" si="9"/>
        <v>-272.71649082773513</v>
      </c>
      <c r="AW24">
        <v>21</v>
      </c>
      <c r="AX24">
        <f>IF(Z24&gt;0, (R24*SUMPRODUCT(K24:$K$98, X24:$X$98)-K24*$AZ$3)/Z24, 0)</f>
        <v>4332.9723649580455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100000</v>
      </c>
      <c r="S25">
        <f t="shared" si="1"/>
        <v>4281.1852381480248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3141.0780222603034</v>
      </c>
      <c r="AC25">
        <f t="shared" si="2"/>
        <v>3000.2412654576906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-1687.8418192495158</v>
      </c>
      <c r="AI25">
        <f t="shared" si="6"/>
        <v>-1705.3617412954229</v>
      </c>
      <c r="AJ25">
        <f t="shared" si="7"/>
        <v>140.83675680261285</v>
      </c>
      <c r="AK25">
        <f t="shared" si="22"/>
        <v>219.87546155822128</v>
      </c>
      <c r="AL25">
        <f t="shared" si="8"/>
        <v>-1344.6495229345887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-356.80389460981229</v>
      </c>
      <c r="AR25">
        <f t="shared" si="9"/>
        <v>-360.50754524101865</v>
      </c>
      <c r="AS25">
        <f t="shared" si="9"/>
        <v>29.772400919495499</v>
      </c>
      <c r="AT25">
        <f t="shared" si="9"/>
        <v>46.480908411184288</v>
      </c>
      <c r="AU25">
        <f t="shared" si="9"/>
        <v>-284.25423591033882</v>
      </c>
      <c r="AW25">
        <v>22</v>
      </c>
      <c r="AX25">
        <f>IF(Z25&gt;0, (R25*SUMPRODUCT(K25:$K$98, X25:$X$98)-K25*$AZ$3)/Z25, 0)</f>
        <v>4281.1852381480248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100000</v>
      </c>
      <c r="S26">
        <f t="shared" si="1"/>
        <v>4189.3655146092469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3000.2412654576906</v>
      </c>
      <c r="AC26">
        <f t="shared" si="2"/>
        <v>2826.8287525496139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-1902.5934544973438</v>
      </c>
      <c r="AI26">
        <f t="shared" si="6"/>
        <v>-1919.4625289591677</v>
      </c>
      <c r="AJ26">
        <f t="shared" si="7"/>
        <v>173.41251290807668</v>
      </c>
      <c r="AK26">
        <f t="shared" si="22"/>
        <v>210.01688858203835</v>
      </c>
      <c r="AL26">
        <f t="shared" si="8"/>
        <v>-1536.0331274690527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-359.10861066650853</v>
      </c>
      <c r="AR26">
        <f t="shared" si="9"/>
        <v>-362.29259612535469</v>
      </c>
      <c r="AS26">
        <f t="shared" si="9"/>
        <v>32.731073701217937</v>
      </c>
      <c r="AT26">
        <f t="shared" si="9"/>
        <v>39.640036023946074</v>
      </c>
      <c r="AU26">
        <f t="shared" si="9"/>
        <v>-289.9214864001907</v>
      </c>
      <c r="AW26">
        <v>23</v>
      </c>
      <c r="AX26">
        <f>IF(Z26&gt;0, (R26*SUMPRODUCT(K26:$K$98, X26:$X$98)-K26*$AZ$3)/Z26, 0)</f>
        <v>4189.3655146092469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100000</v>
      </c>
      <c r="S27">
        <f t="shared" si="1"/>
        <v>4067.7744178400312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2826.8287525496139</v>
      </c>
      <c r="AC27">
        <f t="shared" si="2"/>
        <v>2631.4624469739401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-2111.0634544504833</v>
      </c>
      <c r="AI27">
        <f t="shared" si="6"/>
        <v>-2127.2360723040761</v>
      </c>
      <c r="AJ27">
        <f t="shared" si="7"/>
        <v>195.36630557567378</v>
      </c>
      <c r="AK27">
        <f t="shared" si="22"/>
        <v>197.878012678473</v>
      </c>
      <c r="AL27">
        <f t="shared" si="8"/>
        <v>-1733.9917540499293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-355.76488951950432</v>
      </c>
      <c r="AR27">
        <f t="shared" si="9"/>
        <v>-358.49036401521164</v>
      </c>
      <c r="AS27">
        <f t="shared" si="9"/>
        <v>32.923914234996566</v>
      </c>
      <c r="AT27">
        <f t="shared" si="9"/>
        <v>33.347197200768584</v>
      </c>
      <c r="AU27">
        <f t="shared" si="9"/>
        <v>-292.2192525794465</v>
      </c>
      <c r="AW27">
        <v>24</v>
      </c>
      <c r="AX27">
        <f>IF(Z27&gt;0, (R27*SUMPRODUCT(K27:$K$98, X27:$X$98)-K27*$AZ$3)/Z27, 0)</f>
        <v>4067.7744178400312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100000</v>
      </c>
      <c r="S28">
        <f t="shared" si="1"/>
        <v>3923.7000160867547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2631.4624469739401</v>
      </c>
      <c r="AC28">
        <f t="shared" si="2"/>
        <v>2421.8960441426807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-2318.7652573767482</v>
      </c>
      <c r="AI28">
        <f t="shared" si="6"/>
        <v>-2334.1964577374611</v>
      </c>
      <c r="AJ28">
        <f t="shared" si="7"/>
        <v>209.56640283125944</v>
      </c>
      <c r="AK28">
        <f t="shared" si="22"/>
        <v>184.20237128817584</v>
      </c>
      <c r="AL28">
        <f t="shared" si="8"/>
        <v>-1940.4276836180259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-348.89967080048098</v>
      </c>
      <c r="AR28">
        <f t="shared" si="9"/>
        <v>-351.22157066023647</v>
      </c>
      <c r="AS28">
        <f t="shared" si="9"/>
        <v>31.533010392516591</v>
      </c>
      <c r="AT28">
        <f t="shared" si="9"/>
        <v>27.716538575284666</v>
      </c>
      <c r="AU28">
        <f t="shared" si="9"/>
        <v>-291.97202169243525</v>
      </c>
      <c r="AW28">
        <v>25</v>
      </c>
      <c r="AX28">
        <f>IF(Z28&gt;0, (R28*SUMPRODUCT(K28:$K$98, X28:$X$98)-K28*$AZ$3)/Z28, 0)</f>
        <v>3923.7000160867547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100000</v>
      </c>
      <c r="S29">
        <f t="shared" si="1"/>
        <v>3762.9520084245432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2421.8960441426807</v>
      </c>
      <c r="AC29">
        <f t="shared" si="2"/>
        <v>2203.5307364567043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-2548.9874003839946</v>
      </c>
      <c r="AI29">
        <f t="shared" si="6"/>
        <v>-2563.6270418910044</v>
      </c>
      <c r="AJ29">
        <f t="shared" si="7"/>
        <v>218.3653076859764</v>
      </c>
      <c r="AK29">
        <f t="shared" si="22"/>
        <v>169.53272308998766</v>
      </c>
      <c r="AL29">
        <f t="shared" si="8"/>
        <v>-2175.7290111150405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-342.44705931593882</v>
      </c>
      <c r="AR29">
        <f t="shared" si="9"/>
        <v>-344.41384117714375</v>
      </c>
      <c r="AS29">
        <f t="shared" si="9"/>
        <v>29.336573991074932</v>
      </c>
      <c r="AT29">
        <f t="shared" si="9"/>
        <v>22.776096292686162</v>
      </c>
      <c r="AU29">
        <f t="shared" si="9"/>
        <v>-292.30117089338268</v>
      </c>
      <c r="AW29">
        <v>26</v>
      </c>
      <c r="AX29">
        <f>IF(Z29&gt;0, (R29*SUMPRODUCT(K29:$K$98, X29:$X$98)-K29*$AZ$3)/Z29, 0)</f>
        <v>3762.9520084245432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100000</v>
      </c>
      <c r="S30">
        <f t="shared" si="1"/>
        <v>3581.7400665043324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2203.5307364567043</v>
      </c>
      <c r="AC30">
        <f t="shared" si="2"/>
        <v>1977.6322156358588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-2758.6940455809154</v>
      </c>
      <c r="AI30">
        <f t="shared" si="6"/>
        <v>-2772.4976171614599</v>
      </c>
      <c r="AJ30">
        <f t="shared" si="7"/>
        <v>225.89852082084553</v>
      </c>
      <c r="AK30">
        <f t="shared" si="22"/>
        <v>154.24715155196932</v>
      </c>
      <c r="AL30">
        <f t="shared" si="8"/>
        <v>-2392.3519447886451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-330.91104814772257</v>
      </c>
      <c r="AR30">
        <f t="shared" si="9"/>
        <v>-332.56681506657213</v>
      </c>
      <c r="AS30">
        <f t="shared" si="9"/>
        <v>27.096994108349943</v>
      </c>
      <c r="AT30">
        <f t="shared" si="9"/>
        <v>18.50226438688475</v>
      </c>
      <c r="AU30">
        <f t="shared" si="9"/>
        <v>-286.96755657133747</v>
      </c>
      <c r="AW30">
        <v>27</v>
      </c>
      <c r="AX30">
        <f>IF(Z30&gt;0, (R30*SUMPRODUCT(K30:$K$98, X30:$X$98)-K30*$AZ$3)/Z30, 0)</f>
        <v>3581.7400665043324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100000</v>
      </c>
      <c r="S31">
        <f t="shared" si="1"/>
        <v>3383.7262880968242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1977.6322156358588</v>
      </c>
      <c r="AC31">
        <f t="shared" si="2"/>
        <v>1750.7823625730407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-2920.8909607295204</v>
      </c>
      <c r="AI31">
        <f t="shared" si="6"/>
        <v>-2933.826273854077</v>
      </c>
      <c r="AJ31">
        <f t="shared" si="7"/>
        <v>226.84985306281806</v>
      </c>
      <c r="AK31">
        <f t="shared" si="22"/>
        <v>138.43425509451012</v>
      </c>
      <c r="AL31">
        <f t="shared" si="8"/>
        <v>-2568.5421656967487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-312.82759205021136</v>
      </c>
      <c r="AR31">
        <f t="shared" si="9"/>
        <v>-314.21296483939619</v>
      </c>
      <c r="AS31">
        <f t="shared" si="9"/>
        <v>24.29563247813314</v>
      </c>
      <c r="AT31">
        <f t="shared" si="9"/>
        <v>14.826316785089508</v>
      </c>
      <c r="AU31">
        <f t="shared" si="9"/>
        <v>-275.0910155761735</v>
      </c>
      <c r="AW31">
        <v>28</v>
      </c>
      <c r="AX31">
        <f>IF(Z31&gt;0, (R31*SUMPRODUCT(K31:$K$98, X31:$X$98)-K31*$AZ$3)/Z31, 0)</f>
        <v>3383.7262880968242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100000</v>
      </c>
      <c r="S32">
        <f t="shared" si="1"/>
        <v>3178.9054968737219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1750.7823625730407</v>
      </c>
      <c r="AC32">
        <f t="shared" si="2"/>
        <v>1530.8665518486373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-3066.8075180748733</v>
      </c>
      <c r="AI32">
        <f t="shared" si="6"/>
        <v>-3078.8467761886654</v>
      </c>
      <c r="AJ32">
        <f t="shared" si="7"/>
        <v>219.9158107244034</v>
      </c>
      <c r="AK32">
        <f t="shared" si="22"/>
        <v>122.55476538011285</v>
      </c>
      <c r="AL32">
        <f t="shared" si="8"/>
        <v>-2736.3762000841493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-293.26362843057728</v>
      </c>
      <c r="AR32">
        <f t="shared" si="9"/>
        <v>-294.41488311390975</v>
      </c>
      <c r="AS32">
        <f t="shared" si="9"/>
        <v>21.029460839060082</v>
      </c>
      <c r="AT32">
        <f t="shared" si="9"/>
        <v>11.719305813946596</v>
      </c>
      <c r="AU32">
        <f t="shared" si="9"/>
        <v>-261.66611646090308</v>
      </c>
      <c r="AW32">
        <v>29</v>
      </c>
      <c r="AX32">
        <f>IF(Z32&gt;0, (R32*SUMPRODUCT(K32:$K$98, X32:$X$98)-K32*$AZ$3)/Z32, 0)</f>
        <v>3178.9054968737219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100000</v>
      </c>
      <c r="S33">
        <f t="shared" si="1"/>
        <v>2967.8979861699268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1530.8665518486373</v>
      </c>
      <c r="AC33">
        <f t="shared" si="2"/>
        <v>1320.5598710303884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-3180.6756795990177</v>
      </c>
      <c r="AI33">
        <f t="shared" si="6"/>
        <v>-3191.7993762117721</v>
      </c>
      <c r="AJ33">
        <f t="shared" si="7"/>
        <v>210.30668081824888</v>
      </c>
      <c r="AK33">
        <f t="shared" si="22"/>
        <v>107.16065862940462</v>
      </c>
      <c r="AL33">
        <f t="shared" si="8"/>
        <v>-2874.3320367641186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-271.56453330265913</v>
      </c>
      <c r="AR33">
        <f t="shared" si="9"/>
        <v>-272.51426907692201</v>
      </c>
      <c r="AS33">
        <f t="shared" si="9"/>
        <v>17.955881510698081</v>
      </c>
      <c r="AT33">
        <f t="shared" si="9"/>
        <v>9.1493246028682051</v>
      </c>
      <c r="AU33">
        <f t="shared" si="9"/>
        <v>-245.40906296335572</v>
      </c>
      <c r="AW33">
        <v>30</v>
      </c>
      <c r="AX33">
        <f>IF(Z33&gt;0, (R33*SUMPRODUCT(K33:$K$98, X33:$X$98)-K33*$AZ$3)/Z33, 0)</f>
        <v>2967.8979861699268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100000</v>
      </c>
      <c r="S34">
        <f t="shared" si="1"/>
        <v>2754.2700738094886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1320.5598710303884</v>
      </c>
      <c r="AC34">
        <f t="shared" si="2"/>
        <v>1123.0640409530229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-3274.4603245033559</v>
      </c>
      <c r="AI34">
        <f t="shared" si="6"/>
        <v>-3284.6541690688573</v>
      </c>
      <c r="AJ34">
        <f t="shared" si="7"/>
        <v>197.49583007736555</v>
      </c>
      <c r="AK34">
        <f t="shared" si="22"/>
        <v>92.439190972127193</v>
      </c>
      <c r="AL34">
        <f t="shared" si="8"/>
        <v>-2994.7191480193646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-249.61769678412071</v>
      </c>
      <c r="AR34">
        <f t="shared" si="9"/>
        <v>-250.39479094610348</v>
      </c>
      <c r="AS34">
        <f t="shared" si="9"/>
        <v>15.055444055764291</v>
      </c>
      <c r="AT34">
        <f t="shared" si="9"/>
        <v>7.0467972295708377</v>
      </c>
      <c r="AU34">
        <f t="shared" ref="AU34:AU89" si="23">AL34*$K34</f>
        <v>-228.29254966076837</v>
      </c>
      <c r="AW34">
        <v>31</v>
      </c>
      <c r="AX34">
        <f>IF(Z34&gt;0, (R34*SUMPRODUCT(K34:$K$98, X34:$X$98)-K34*$AZ$3)/Z34, 0)</f>
        <v>2754.2700738094886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100000</v>
      </c>
      <c r="S35">
        <f t="shared" si="1"/>
        <v>2538.5730867485559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1123.0640409530229</v>
      </c>
      <c r="AC35">
        <f t="shared" si="2"/>
        <v>939.57911490577135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-3355.5282033151766</v>
      </c>
      <c r="AI35">
        <f t="shared" ref="AI35:AI66" si="25">SUM(AE35:AH35)</f>
        <v>-3364.7812273841942</v>
      </c>
      <c r="AJ35">
        <f t="shared" si="7"/>
        <v>183.48492604725152</v>
      </c>
      <c r="AK35">
        <f t="shared" si="22"/>
        <v>78.614482866711612</v>
      </c>
      <c r="AL35">
        <f t="shared" ref="AL35:AL89" si="26">SUM(AI35:AK35)</f>
        <v>-3102.6818184702311</v>
      </c>
      <c r="AN35">
        <f t="shared" ref="AN35:AT66" si="27">AE35*$K35</f>
        <v>0</v>
      </c>
      <c r="AO35">
        <f t="shared" si="27"/>
        <v>0</v>
      </c>
      <c r="AP35">
        <f t="shared" si="27"/>
        <v>-0.62979804508115111</v>
      </c>
      <c r="AQ35">
        <f t="shared" si="27"/>
        <v>-228.39074954302734</v>
      </c>
      <c r="AR35">
        <f t="shared" si="27"/>
        <v>-229.02054758810849</v>
      </c>
      <c r="AS35">
        <f t="shared" si="27"/>
        <v>12.488722266848002</v>
      </c>
      <c r="AT35">
        <f t="shared" si="27"/>
        <v>5.35081798720298</v>
      </c>
      <c r="AU35">
        <f t="shared" si="23"/>
        <v>-211.18100733405751</v>
      </c>
      <c r="AW35">
        <v>32</v>
      </c>
      <c r="AX35">
        <f>IF(Z35&gt;0, (R35*SUMPRODUCT(K35:$K$98, X35:$X$98)-K35*$AZ$3)/Z35, 0)</f>
        <v>2538.5730867485559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100000</v>
      </c>
      <c r="S36">
        <f t="shared" si="1"/>
        <v>2316.3738024222771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939.57911490577135</v>
      </c>
      <c r="AC36">
        <f t="shared" si="2"/>
        <v>770.23548209209162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-3390.1969825991614</v>
      </c>
      <c r="AI36">
        <f t="shared" si="25"/>
        <v>-3398.509927181839</v>
      </c>
      <c r="AJ36">
        <f t="shared" si="7"/>
        <v>169.34363281367973</v>
      </c>
      <c r="AK36">
        <f t="shared" si="22"/>
        <v>65.770538043404002</v>
      </c>
      <c r="AL36">
        <f t="shared" si="26"/>
        <v>-3163.3957563247554</v>
      </c>
      <c r="AN36">
        <f t="shared" si="27"/>
        <v>0</v>
      </c>
      <c r="AO36">
        <f t="shared" si="27"/>
        <v>0</v>
      </c>
      <c r="AP36">
        <f t="shared" si="27"/>
        <v>-0.50518969026342975</v>
      </c>
      <c r="AQ36">
        <f t="shared" si="27"/>
        <v>-206.02718405463639</v>
      </c>
      <c r="AR36">
        <f t="shared" si="27"/>
        <v>-206.53237374489984</v>
      </c>
      <c r="AS36">
        <f t="shared" si="27"/>
        <v>10.291257996293808</v>
      </c>
      <c r="AT36">
        <f t="shared" si="27"/>
        <v>3.99697091832466</v>
      </c>
      <c r="AU36">
        <f t="shared" si="23"/>
        <v>-192.24414483028139</v>
      </c>
      <c r="AW36">
        <v>33</v>
      </c>
      <c r="AX36">
        <f>IF(Z36&gt;0, (R36*SUMPRODUCT(K36:$K$98, X36:$X$98)-K36*$AZ$3)/Z36, 0)</f>
        <v>2316.3738024222771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100000</v>
      </c>
      <c r="S37">
        <f t="shared" si="1"/>
        <v>2088.1084812819345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770.23548209209162</v>
      </c>
      <c r="AC37">
        <f t="shared" si="2"/>
        <v>616.9289379743725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-3374.3904650004401</v>
      </c>
      <c r="AI37">
        <f t="shared" si="25"/>
        <v>-3381.7766825210406</v>
      </c>
      <c r="AJ37">
        <f t="shared" si="7"/>
        <v>153.30654411771911</v>
      </c>
      <c r="AK37">
        <f t="shared" si="22"/>
        <v>53.916483746446417</v>
      </c>
      <c r="AL37">
        <f t="shared" si="26"/>
        <v>-3174.5536546568751</v>
      </c>
      <c r="AN37">
        <f t="shared" si="27"/>
        <v>0</v>
      </c>
      <c r="AO37">
        <f t="shared" si="27"/>
        <v>0</v>
      </c>
      <c r="AP37">
        <f t="shared" si="27"/>
        <v>-0.40077780677934161</v>
      </c>
      <c r="AQ37">
        <f t="shared" si="27"/>
        <v>-183.09517774261732</v>
      </c>
      <c r="AR37">
        <f t="shared" si="27"/>
        <v>-183.49595554939665</v>
      </c>
      <c r="AS37">
        <f t="shared" si="27"/>
        <v>8.3184472086091326</v>
      </c>
      <c r="AT37">
        <f t="shared" si="27"/>
        <v>2.9255204094500833</v>
      </c>
      <c r="AU37">
        <f t="shared" si="23"/>
        <v>-172.25198793133742</v>
      </c>
      <c r="AW37">
        <v>34</v>
      </c>
      <c r="AX37">
        <f>IF(Z37&gt;0, (R37*SUMPRODUCT(K37:$K$98, X37:$X$98)-K37*$AZ$3)/Z37, 0)</f>
        <v>2088.1084812819345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100000</v>
      </c>
      <c r="S38">
        <f t="shared" si="1"/>
        <v>1855.1785280878921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616.9289379743725</v>
      </c>
      <c r="AC38">
        <f t="shared" si="2"/>
        <v>480.90576017543134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-3327.0773648494123</v>
      </c>
      <c r="AI38">
        <f t="shared" si="25"/>
        <v>-3333.5579508535948</v>
      </c>
      <c r="AJ38">
        <f t="shared" si="7"/>
        <v>136.02317779894116</v>
      </c>
      <c r="AK38">
        <f t="shared" si="22"/>
        <v>43.185025658206079</v>
      </c>
      <c r="AL38">
        <f t="shared" si="26"/>
        <v>-3154.3497473964476</v>
      </c>
      <c r="AN38">
        <f t="shared" si="27"/>
        <v>0</v>
      </c>
      <c r="AO38">
        <f t="shared" si="27"/>
        <v>0</v>
      </c>
      <c r="AP38">
        <f t="shared" si="27"/>
        <v>-0.31396253492171405</v>
      </c>
      <c r="AQ38">
        <f t="shared" si="27"/>
        <v>-161.18567714010157</v>
      </c>
      <c r="AR38">
        <f t="shared" si="27"/>
        <v>-161.4996396750233</v>
      </c>
      <c r="AS38">
        <f t="shared" si="27"/>
        <v>6.5898642009074875</v>
      </c>
      <c r="AT38">
        <f t="shared" si="27"/>
        <v>2.0921688436137891</v>
      </c>
      <c r="AU38">
        <f t="shared" si="23"/>
        <v>-152.81760663050201</v>
      </c>
      <c r="AW38">
        <v>35</v>
      </c>
      <c r="AX38">
        <f>IF(Z38&gt;0, (R38*SUMPRODUCT(K38:$K$98, X38:$X$98)-K38*$AZ$3)/Z38, 0)</f>
        <v>1855.1785280878921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100000</v>
      </c>
      <c r="S39">
        <f t="shared" si="1"/>
        <v>1613.6093172252758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480.90576017543134</v>
      </c>
      <c r="AC39">
        <f t="shared" si="2"/>
        <v>361.74865441361214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-3244.5183441658419</v>
      </c>
      <c r="AI39">
        <f t="shared" si="25"/>
        <v>-3250.1229947239408</v>
      </c>
      <c r="AJ39">
        <f t="shared" si="7"/>
        <v>119.1571057618192</v>
      </c>
      <c r="AK39">
        <f t="shared" si="22"/>
        <v>33.663403212280194</v>
      </c>
      <c r="AL39">
        <f t="shared" si="26"/>
        <v>-3097.3024857498413</v>
      </c>
      <c r="AN39">
        <f t="shared" si="27"/>
        <v>0</v>
      </c>
      <c r="AO39">
        <f t="shared" si="27"/>
        <v>0</v>
      </c>
      <c r="AP39">
        <f t="shared" si="27"/>
        <v>-0.24243430072686642</v>
      </c>
      <c r="AQ39">
        <f t="shared" si="27"/>
        <v>-140.34461699430889</v>
      </c>
      <c r="AR39">
        <f t="shared" si="27"/>
        <v>-140.58705129503576</v>
      </c>
      <c r="AS39">
        <f t="shared" si="27"/>
        <v>5.1542499059570988</v>
      </c>
      <c r="AT39">
        <f t="shared" si="27"/>
        <v>1.456141383527022</v>
      </c>
      <c r="AU39">
        <f t="shared" si="23"/>
        <v>-133.97666000555162</v>
      </c>
      <c r="AW39">
        <v>36</v>
      </c>
      <c r="AX39">
        <f>IF(Z39&gt;0, (R39*SUMPRODUCT(K39:$K$98, X39:$X$98)-K39*$AZ$3)/Z39, 0)</f>
        <v>1613.6093172252758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100000</v>
      </c>
      <c r="S40">
        <f t="shared" si="1"/>
        <v>1358.043157634386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361.74865441361214</v>
      </c>
      <c r="AC40">
        <f t="shared" si="2"/>
        <v>258.92954757848383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-3128.0451508839519</v>
      </c>
      <c r="AI40">
        <f t="shared" si="25"/>
        <v>-3132.8117436487487</v>
      </c>
      <c r="AJ40">
        <f t="shared" si="7"/>
        <v>102.81910683512831</v>
      </c>
      <c r="AK40">
        <f t="shared" si="22"/>
        <v>25.322405808952851</v>
      </c>
      <c r="AL40">
        <f t="shared" si="26"/>
        <v>-3004.6702310046676</v>
      </c>
      <c r="AN40">
        <f t="shared" si="27"/>
        <v>0</v>
      </c>
      <c r="AO40">
        <f t="shared" si="27"/>
        <v>0</v>
      </c>
      <c r="AP40">
        <f t="shared" si="27"/>
        <v>-0.18409226979774893</v>
      </c>
      <c r="AQ40">
        <f t="shared" si="27"/>
        <v>-120.80934123613906</v>
      </c>
      <c r="AR40">
        <f t="shared" si="27"/>
        <v>-120.99343350593681</v>
      </c>
      <c r="AS40">
        <f t="shared" si="27"/>
        <v>3.9710131932494228</v>
      </c>
      <c r="AT40">
        <f t="shared" si="27"/>
        <v>0.97798561616966517</v>
      </c>
      <c r="AU40">
        <f t="shared" si="23"/>
        <v>-116.04443469651771</v>
      </c>
      <c r="AW40">
        <v>37</v>
      </c>
      <c r="AX40">
        <f>IF(Z40&gt;0, (R40*SUMPRODUCT(K40:$K$98, X40:$X$98)-K40*$AZ$3)/Z40, 0)</f>
        <v>1358.043157634386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100000</v>
      </c>
      <c r="S41">
        <f t="shared" si="1"/>
        <v>1079.4473358725393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258.92954757848383</v>
      </c>
      <c r="AC41">
        <f t="shared" si="2"/>
        <v>171.62512612732752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-2976.355854194524</v>
      </c>
      <c r="AI41">
        <f t="shared" si="25"/>
        <v>-2980.3306920681243</v>
      </c>
      <c r="AJ41">
        <f t="shared" si="7"/>
        <v>87.304421451156315</v>
      </c>
      <c r="AK41">
        <f t="shared" si="22"/>
        <v>18.125068330493871</v>
      </c>
      <c r="AL41">
        <f t="shared" si="26"/>
        <v>-2874.901202286474</v>
      </c>
      <c r="AN41">
        <f t="shared" si="27"/>
        <v>0</v>
      </c>
      <c r="AO41">
        <f t="shared" si="27"/>
        <v>0</v>
      </c>
      <c r="AP41">
        <f t="shared" si="27"/>
        <v>-0.13706573510981593</v>
      </c>
      <c r="AQ41">
        <f t="shared" si="27"/>
        <v>-102.63472777420569</v>
      </c>
      <c r="AR41">
        <f t="shared" si="27"/>
        <v>-102.7717935093155</v>
      </c>
      <c r="AS41">
        <f t="shared" si="27"/>
        <v>3.01054913057393</v>
      </c>
      <c r="AT41">
        <f t="shared" si="27"/>
        <v>0.62501311843054064</v>
      </c>
      <c r="AU41">
        <f t="shared" si="23"/>
        <v>-99.136231260311021</v>
      </c>
      <c r="AW41">
        <v>38</v>
      </c>
      <c r="AX41">
        <f>IF(Z41&gt;0, (R41*SUMPRODUCT(K41:$K$98, X41:$X$98)-K41*$AZ$3)/Z41, 0)</f>
        <v>1079.4473358725393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100000</v>
      </c>
      <c r="S42">
        <f t="shared" si="1"/>
        <v>763.48157958750244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171.62512612732752</v>
      </c>
      <c r="AC42">
        <f t="shared" si="2"/>
        <v>98.905505303999178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-2785.8207714430496</v>
      </c>
      <c r="AI42">
        <f t="shared" si="25"/>
        <v>-2789.059405745053</v>
      </c>
      <c r="AJ42">
        <f t="shared" si="7"/>
        <v>72.719620823328341</v>
      </c>
      <c r="AK42">
        <f t="shared" si="22"/>
        <v>12.013758828912927</v>
      </c>
      <c r="AL42">
        <f t="shared" si="26"/>
        <v>-2704.3260260928114</v>
      </c>
      <c r="AN42">
        <f t="shared" si="27"/>
        <v>0</v>
      </c>
      <c r="AO42">
        <f t="shared" si="27"/>
        <v>0</v>
      </c>
      <c r="AP42">
        <f t="shared" si="27"/>
        <v>-9.9713364210460925E-2</v>
      </c>
      <c r="AQ42">
        <f t="shared" si="27"/>
        <v>-85.771820867862516</v>
      </c>
      <c r="AR42">
        <f t="shared" si="27"/>
        <v>-85.871534232072975</v>
      </c>
      <c r="AS42">
        <f t="shared" si="27"/>
        <v>2.2389431347396038</v>
      </c>
      <c r="AT42">
        <f t="shared" si="27"/>
        <v>0.36988810650925485</v>
      </c>
      <c r="AU42">
        <f t="shared" si="23"/>
        <v>-83.262702990824096</v>
      </c>
      <c r="AW42">
        <v>39</v>
      </c>
      <c r="AX42">
        <f>IF(Z42&gt;0, (R42*SUMPRODUCT(K42:$K$98, X42:$X$98)-K42*$AZ$3)/Z42, 0)</f>
        <v>763.48157958750244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100000</v>
      </c>
      <c r="S43">
        <f t="shared" si="1"/>
        <v>388.33061601950942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98.905505303999178</v>
      </c>
      <c r="AC43">
        <f t="shared" si="2"/>
        <v>39.843601356562829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-2564.7651855171093</v>
      </c>
      <c r="AI43">
        <f t="shared" si="25"/>
        <v>-2567.3302421797134</v>
      </c>
      <c r="AJ43">
        <f t="shared" si="7"/>
        <v>59.061903947436349</v>
      </c>
      <c r="AK43">
        <f t="shared" si="22"/>
        <v>6.9233853712799434</v>
      </c>
      <c r="AL43">
        <f t="shared" si="26"/>
        <v>-2501.3449528609972</v>
      </c>
      <c r="AN43">
        <f t="shared" si="27"/>
        <v>0</v>
      </c>
      <c r="AO43">
        <f t="shared" si="27"/>
        <v>0</v>
      </c>
      <c r="AP43">
        <f t="shared" si="27"/>
        <v>-7.0513195799322179E-2</v>
      </c>
      <c r="AQ43">
        <f t="shared" si="27"/>
        <v>-70.505183118269542</v>
      </c>
      <c r="AR43">
        <f t="shared" si="27"/>
        <v>-70.575696314068864</v>
      </c>
      <c r="AS43">
        <f t="shared" si="27"/>
        <v>1.6236068614164632</v>
      </c>
      <c r="AT43">
        <f t="shared" si="27"/>
        <v>0.19032329203346662</v>
      </c>
      <c r="AU43">
        <f t="shared" si="23"/>
        <v>-68.761766160618933</v>
      </c>
      <c r="AW43">
        <v>40</v>
      </c>
      <c r="AX43">
        <f>IF(Z43&gt;0, (R43*SUMPRODUCT(K43:$K$98, X43:$X$98)-K43*$AZ$3)/Z43, 0)</f>
        <v>388.33061601950942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100000</v>
      </c>
      <c r="S44">
        <f t="shared" si="1"/>
        <v>-86.719302383753742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39.843601356562829</v>
      </c>
      <c r="AC44">
        <f t="shared" si="2"/>
        <v>-6.8134416541831797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-2300.7327036362426</v>
      </c>
      <c r="AI44">
        <f t="shared" si="25"/>
        <v>-2302.6969265563116</v>
      </c>
      <c r="AJ44">
        <f t="shared" si="7"/>
        <v>46.657043010746008</v>
      </c>
      <c r="AK44">
        <f t="shared" si="22"/>
        <v>2.7890520949593984</v>
      </c>
      <c r="AL44">
        <f t="shared" si="26"/>
        <v>-2253.2508314506063</v>
      </c>
      <c r="AN44">
        <f t="shared" si="27"/>
        <v>0</v>
      </c>
      <c r="AO44">
        <f t="shared" si="27"/>
        <v>0</v>
      </c>
      <c r="AP44">
        <f t="shared" si="27"/>
        <v>-4.8211005215786189E-2</v>
      </c>
      <c r="AQ44">
        <f t="shared" si="27"/>
        <v>-56.470492855887152</v>
      </c>
      <c r="AR44">
        <f t="shared" si="27"/>
        <v>-56.518703861102935</v>
      </c>
      <c r="AS44">
        <f t="shared" si="27"/>
        <v>1.1451770168046946</v>
      </c>
      <c r="AT44">
        <f t="shared" si="27"/>
        <v>6.8456081905637664E-2</v>
      </c>
      <c r="AU44">
        <f t="shared" si="23"/>
        <v>-55.305070762392603</v>
      </c>
      <c r="AW44">
        <v>41</v>
      </c>
      <c r="AX44">
        <f>IF(Z44&gt;0, (R44*SUMPRODUCT(K44:$K$98, X44:$X$98)-K44*$AZ$3)/Z44, 0)</f>
        <v>-86.719302383753742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100000</v>
      </c>
      <c r="S45">
        <f t="shared" si="1"/>
        <v>-726.53632608151281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-6.8134416541831797</v>
      </c>
      <c r="AC45">
        <f t="shared" si="2"/>
        <v>-41.990952271210148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-1998.7146745456009</v>
      </c>
      <c r="AI45">
        <f t="shared" si="25"/>
        <v>-2000.159576567833</v>
      </c>
      <c r="AJ45">
        <f t="shared" si="7"/>
        <v>35.177510617026968</v>
      </c>
      <c r="AK45">
        <f t="shared" si="22"/>
        <v>-0.47694091579282261</v>
      </c>
      <c r="AL45">
        <f t="shared" si="26"/>
        <v>-1965.4590068665989</v>
      </c>
      <c r="AN45">
        <f t="shared" si="27"/>
        <v>0</v>
      </c>
      <c r="AO45">
        <f t="shared" si="27"/>
        <v>0</v>
      </c>
      <c r="AP45">
        <f t="shared" si="27"/>
        <v>-3.1664729952486141E-2</v>
      </c>
      <c r="AQ45">
        <f t="shared" si="27"/>
        <v>-43.801420060156602</v>
      </c>
      <c r="AR45">
        <f t="shared" si="27"/>
        <v>-43.833084790109091</v>
      </c>
      <c r="AS45">
        <f t="shared" si="27"/>
        <v>0.77090789337268295</v>
      </c>
      <c r="AT45">
        <f t="shared" si="27"/>
        <v>-1.045206184883123E-2</v>
      </c>
      <c r="AU45">
        <f t="shared" si="23"/>
        <v>-43.072628958585241</v>
      </c>
      <c r="AW45">
        <v>42</v>
      </c>
      <c r="AX45">
        <f>IF(Z45&gt;0, (R45*SUMPRODUCT(K45:$K$98, X45:$X$98)-K45*$AZ$3)/Z45, 0)</f>
        <v>-726.53632608151281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100000</v>
      </c>
      <c r="S46">
        <f t="shared" si="1"/>
        <v>-1648.8130083484868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-41.990952271210148</v>
      </c>
      <c r="AC46">
        <f t="shared" si="2"/>
        <v>-66.780781046670114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-1671.5782514798648</v>
      </c>
      <c r="AI46">
        <f t="shared" si="25"/>
        <v>-1672.5908099190046</v>
      </c>
      <c r="AJ46">
        <f t="shared" si="7"/>
        <v>24.789828775459966</v>
      </c>
      <c r="AK46">
        <f t="shared" si="22"/>
        <v>-2.9393666589847105</v>
      </c>
      <c r="AL46">
        <f t="shared" si="26"/>
        <v>-1650.7403478025294</v>
      </c>
      <c r="AN46">
        <f t="shared" si="27"/>
        <v>0</v>
      </c>
      <c r="AO46">
        <f t="shared" si="27"/>
        <v>0</v>
      </c>
      <c r="AP46">
        <f t="shared" si="27"/>
        <v>-1.9812508442949312E-2</v>
      </c>
      <c r="AQ46">
        <f t="shared" si="27"/>
        <v>-32.707404274493001</v>
      </c>
      <c r="AR46">
        <f t="shared" si="27"/>
        <v>-32.727216782935955</v>
      </c>
      <c r="AS46">
        <f t="shared" si="27"/>
        <v>0.48505713144844398</v>
      </c>
      <c r="AT46">
        <f t="shared" si="27"/>
        <v>-5.7513941415106282E-2</v>
      </c>
      <c r="AU46">
        <f t="shared" si="23"/>
        <v>-32.299673592902614</v>
      </c>
      <c r="AW46">
        <v>43</v>
      </c>
      <c r="AX46">
        <f>IF(Z46&gt;0, (R46*SUMPRODUCT(K46:$K$98, X46:$X$98)-K46*$AZ$3)/Z46, 0)</f>
        <v>-1648.8130083484868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100000</v>
      </c>
      <c r="S47">
        <f t="shared" si="1"/>
        <v>-3078.1855708175726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-66.780781046670114</v>
      </c>
      <c r="AC47">
        <f t="shared" si="2"/>
        <v>-82.513550245541154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-1329.140910487502</v>
      </c>
      <c r="AI47">
        <f t="shared" si="25"/>
        <v>-1329.8110581146284</v>
      </c>
      <c r="AJ47">
        <f t="shared" si="7"/>
        <v>15.73276919887104</v>
      </c>
      <c r="AK47">
        <f t="shared" si="22"/>
        <v>-4.6746546732669083</v>
      </c>
      <c r="AL47">
        <f t="shared" si="26"/>
        <v>-1318.7529435890244</v>
      </c>
      <c r="AN47">
        <f t="shared" si="27"/>
        <v>0</v>
      </c>
      <c r="AO47">
        <f t="shared" si="27"/>
        <v>0</v>
      </c>
      <c r="AP47">
        <f t="shared" si="27"/>
        <v>-1.1707706551649821E-2</v>
      </c>
      <c r="AQ47">
        <f t="shared" si="27"/>
        <v>-23.220542930971494</v>
      </c>
      <c r="AR47">
        <f t="shared" si="27"/>
        <v>-23.232250637523141</v>
      </c>
      <c r="AS47">
        <f t="shared" si="27"/>
        <v>0.27485681895944181</v>
      </c>
      <c r="AT47">
        <f t="shared" si="27"/>
        <v>-8.1667804121872634E-2</v>
      </c>
      <c r="AU47">
        <f t="shared" si="23"/>
        <v>-23.039061622685576</v>
      </c>
      <c r="AW47">
        <v>44</v>
      </c>
      <c r="AX47">
        <f>IF(Z47&gt;0, (R47*SUMPRODUCT(K47:$K$98, X47:$X$98)-K47*$AZ$3)/Z47, 0)</f>
        <v>-3078.1855708175726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100000</v>
      </c>
      <c r="S48">
        <f t="shared" si="1"/>
        <v>-5463.3405578230513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-82.513550245541154</v>
      </c>
      <c r="AC48">
        <f t="shared" si="2"/>
        <v>-90.578169001850199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-995.85813804358747</v>
      </c>
      <c r="AI48">
        <f t="shared" si="25"/>
        <v>-996.27261965993182</v>
      </c>
      <c r="AJ48">
        <f t="shared" si="7"/>
        <v>8.064618756309045</v>
      </c>
      <c r="AK48">
        <f t="shared" si="22"/>
        <v>-5.7759485171878815</v>
      </c>
      <c r="AL48">
        <f t="shared" si="26"/>
        <v>-993.98394942081063</v>
      </c>
      <c r="AN48">
        <f t="shared" si="27"/>
        <v>0</v>
      </c>
      <c r="AO48">
        <f t="shared" si="27"/>
        <v>0</v>
      </c>
      <c r="AP48">
        <f t="shared" si="27"/>
        <v>-6.4652987037942446E-3</v>
      </c>
      <c r="AQ48">
        <f t="shared" si="27"/>
        <v>-15.533910492442034</v>
      </c>
      <c r="AR48">
        <f t="shared" si="27"/>
        <v>-15.540375791145829</v>
      </c>
      <c r="AS48">
        <f t="shared" si="27"/>
        <v>0.12579609598038027</v>
      </c>
      <c r="AT48">
        <f t="shared" si="27"/>
        <v>-9.0096233436637113E-2</v>
      </c>
      <c r="AU48">
        <f t="shared" si="23"/>
        <v>-15.504675928602085</v>
      </c>
      <c r="AW48">
        <v>45</v>
      </c>
      <c r="AX48">
        <f>IF(Z48&gt;0, (R48*SUMPRODUCT(K48:$K$98, X48:$X$98)-K48*$AZ$3)/Z48, 0)</f>
        <v>-5463.3405578230513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100000</v>
      </c>
      <c r="S49">
        <f t="shared" si="1"/>
        <v>-9776.313927233854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-90.578169001850199</v>
      </c>
      <c r="AC49">
        <f t="shared" si="2"/>
        <v>-92.580004338343599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-694.36447259707063</v>
      </c>
      <c r="AI49">
        <f t="shared" si="25"/>
        <v>-694.60121827910234</v>
      </c>
      <c r="AJ49">
        <f t="shared" si="7"/>
        <v>2.0018353364934001</v>
      </c>
      <c r="AK49">
        <f t="shared" si="22"/>
        <v>-6.3404718301295144</v>
      </c>
      <c r="AL49">
        <f t="shared" si="26"/>
        <v>-698.9398547727385</v>
      </c>
      <c r="AN49">
        <f t="shared" si="27"/>
        <v>0</v>
      </c>
      <c r="AO49">
        <f t="shared" si="27"/>
        <v>0</v>
      </c>
      <c r="AP49">
        <f t="shared" si="27"/>
        <v>-3.2972157501131387E-3</v>
      </c>
      <c r="AQ49">
        <f t="shared" si="27"/>
        <v>-9.6705859879628076</v>
      </c>
      <c r="AR49">
        <f t="shared" si="27"/>
        <v>-9.6738832037129221</v>
      </c>
      <c r="AS49">
        <f t="shared" si="27"/>
        <v>2.7880056539896707E-2</v>
      </c>
      <c r="AT49">
        <f t="shared" si="27"/>
        <v>-8.8305321567199752E-2</v>
      </c>
      <c r="AU49">
        <f t="shared" si="23"/>
        <v>-9.7343084687402257</v>
      </c>
      <c r="AW49">
        <v>46</v>
      </c>
      <c r="AX49">
        <f>IF(Z49&gt;0, (R49*SUMPRODUCT(K49:$K$98, X49:$X$98)-K49*$AZ$3)/Z49, 0)</f>
        <v>-9776.313927233854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100000</v>
      </c>
      <c r="S50">
        <f t="shared" si="1"/>
        <v>-18339.609079850612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-92.580004338343599</v>
      </c>
      <c r="AC50">
        <f t="shared" si="2"/>
        <v>-90.168380365637972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-445.85367314294302</v>
      </c>
      <c r="AI50">
        <f t="shared" si="25"/>
        <v>-445.97658794986864</v>
      </c>
      <c r="AJ50">
        <f t="shared" si="7"/>
        <v>-2.4116239727056268</v>
      </c>
      <c r="AK50">
        <f t="shared" si="22"/>
        <v>-6.4806003036840529</v>
      </c>
      <c r="AL50">
        <f t="shared" si="26"/>
        <v>-454.86881222625834</v>
      </c>
      <c r="AN50">
        <f t="shared" si="27"/>
        <v>0</v>
      </c>
      <c r="AO50">
        <f t="shared" si="27"/>
        <v>0</v>
      </c>
      <c r="AP50">
        <f t="shared" si="27"/>
        <v>-1.5284508564486516E-3</v>
      </c>
      <c r="AQ50">
        <f t="shared" si="27"/>
        <v>-5.5442094049625616</v>
      </c>
      <c r="AR50">
        <f t="shared" si="27"/>
        <v>-5.5457378558190102</v>
      </c>
      <c r="AS50">
        <f t="shared" si="27"/>
        <v>-2.9988646760393617E-2</v>
      </c>
      <c r="AT50">
        <f t="shared" si="27"/>
        <v>-8.0586540647314742E-2</v>
      </c>
      <c r="AU50">
        <f t="shared" si="23"/>
        <v>-5.656313043226719</v>
      </c>
      <c r="AW50">
        <v>47</v>
      </c>
      <c r="AX50">
        <f>IF(Z50&gt;0, (R50*SUMPRODUCT(K50:$K$98, X50:$X$98)-K50*$AZ$3)/Z50, 0)</f>
        <v>-18339.609079850612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100000</v>
      </c>
      <c r="S51">
        <f t="shared" si="1"/>
        <v>-37494.351532124783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-90.168380365637972</v>
      </c>
      <c r="AC51">
        <f t="shared" si="2"/>
        <v>-84.924902305718021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-260.24211245208318</v>
      </c>
      <c r="AI51">
        <f t="shared" si="25"/>
        <v>-260.2987375828265</v>
      </c>
      <c r="AJ51">
        <f t="shared" si="7"/>
        <v>-5.2434780599199513</v>
      </c>
      <c r="AK51">
        <f t="shared" si="22"/>
        <v>-6.3117866255946584</v>
      </c>
      <c r="AL51">
        <f t="shared" si="26"/>
        <v>-271.85400226834111</v>
      </c>
      <c r="AN51">
        <f t="shared" si="27"/>
        <v>0</v>
      </c>
      <c r="AO51">
        <f t="shared" si="27"/>
        <v>0</v>
      </c>
      <c r="AP51">
        <f t="shared" si="27"/>
        <v>-6.2869277790527105E-4</v>
      </c>
      <c r="AQ51">
        <f t="shared" si="27"/>
        <v>-2.8893944165366476</v>
      </c>
      <c r="AR51">
        <f t="shared" si="27"/>
        <v>-2.8900231093145528</v>
      </c>
      <c r="AS51">
        <f t="shared" si="27"/>
        <v>-5.8216850788723469E-2</v>
      </c>
      <c r="AT51">
        <f t="shared" si="27"/>
        <v>-7.0077978012577841E-2</v>
      </c>
      <c r="AU51">
        <f t="shared" si="23"/>
        <v>-3.018317938115854</v>
      </c>
      <c r="AW51">
        <v>48</v>
      </c>
      <c r="AX51">
        <f>IF(Z51&gt;0, (R51*SUMPRODUCT(K51:$K$98, X51:$X$98)-K51*$AZ$3)/Z51, 0)</f>
        <v>-37494.351532124783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100000</v>
      </c>
      <c r="S52">
        <f t="shared" si="1"/>
        <v>-87398.373766065211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-84.924902305718021</v>
      </c>
      <c r="AC52">
        <f t="shared" si="2"/>
        <v>-78.182432914323854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-134.78026869788951</v>
      </c>
      <c r="AI52">
        <f t="shared" si="25"/>
        <v>-134.80263251015094</v>
      </c>
      <c r="AJ52">
        <f t="shared" si="7"/>
        <v>-6.7424693913941667</v>
      </c>
      <c r="AK52">
        <f t="shared" si="22"/>
        <v>-5.9447431614002619</v>
      </c>
      <c r="AL52">
        <f t="shared" si="26"/>
        <v>-147.48984506294536</v>
      </c>
      <c r="AN52">
        <f t="shared" si="27"/>
        <v>0</v>
      </c>
      <c r="AO52">
        <f t="shared" si="27"/>
        <v>0</v>
      </c>
      <c r="AP52">
        <f t="shared" si="27"/>
        <v>-2.2169559747303326E-4</v>
      </c>
      <c r="AQ52">
        <f t="shared" si="27"/>
        <v>-1.3360956462729321</v>
      </c>
      <c r="AR52">
        <f t="shared" si="27"/>
        <v>-1.3363173418704051</v>
      </c>
      <c r="AS52">
        <f t="shared" si="27"/>
        <v>-6.6839041693580736E-2</v>
      </c>
      <c r="AT52">
        <f t="shared" si="27"/>
        <v>-5.8931070051220703E-2</v>
      </c>
      <c r="AU52">
        <f t="shared" si="23"/>
        <v>-1.4620874536152064</v>
      </c>
      <c r="AW52">
        <v>49</v>
      </c>
      <c r="AX52">
        <f>IF(Z52&gt;0, (R52*SUMPRODUCT(K52:$K$98, X52:$X$98)-K52*$AZ$3)/Z52, 0)</f>
        <v>-87398.373766065211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100000</v>
      </c>
      <c r="S53">
        <f t="shared" si="1"/>
        <v>-247124.73164609217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-78.182432914323854</v>
      </c>
      <c r="AC53">
        <f t="shared" si="2"/>
        <v>-70.91865016065853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-59.863184295634156</v>
      </c>
      <c r="AI53">
        <f t="shared" si="25"/>
        <v>-59.870358673699059</v>
      </c>
      <c r="AJ53">
        <f t="shared" si="7"/>
        <v>-7.2637827536653248</v>
      </c>
      <c r="AK53">
        <f t="shared" si="22"/>
        <v>-5.4727703040026707</v>
      </c>
      <c r="AL53">
        <f t="shared" si="26"/>
        <v>-72.606911731367049</v>
      </c>
      <c r="AN53">
        <f t="shared" si="27"/>
        <v>0</v>
      </c>
      <c r="AO53">
        <f t="shared" si="27"/>
        <v>0</v>
      </c>
      <c r="AP53">
        <f t="shared" si="27"/>
        <v>-6.3500547103697725E-5</v>
      </c>
      <c r="AQ53">
        <f t="shared" si="27"/>
        <v>-0.52985010265057664</v>
      </c>
      <c r="AR53">
        <f t="shared" si="27"/>
        <v>-0.52991360319768033</v>
      </c>
      <c r="AS53">
        <f t="shared" si="27"/>
        <v>-6.4291869584721523E-2</v>
      </c>
      <c r="AT53">
        <f t="shared" si="27"/>
        <v>-4.8439586725598262E-2</v>
      </c>
      <c r="AU53">
        <f t="shared" si="23"/>
        <v>-0.64264505950799999</v>
      </c>
      <c r="AW53">
        <v>50</v>
      </c>
      <c r="AX53">
        <f>IF(Z53&gt;0, (R53*SUMPRODUCT(K53:$K$98, X53:$X$98)-K53*$AZ$3)/Z53, 0)</f>
        <v>-247124.73164609217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100000</v>
      </c>
      <c r="S54">
        <f t="shared" si="1"/>
        <v>-923158.95006637706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-70.91865016065853</v>
      </c>
      <c r="AC54">
        <f t="shared" si="2"/>
        <v>-63.770037406221419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-21.502730263488772</v>
      </c>
      <c r="AI54">
        <f t="shared" si="25"/>
        <v>-21.504457215207154</v>
      </c>
      <c r="AJ54">
        <f t="shared" si="7"/>
        <v>-7.1486127544371101</v>
      </c>
      <c r="AK54">
        <f t="shared" si="22"/>
        <v>-4.9643055112460974</v>
      </c>
      <c r="AL54">
        <f t="shared" si="26"/>
        <v>-33.61737548089036</v>
      </c>
      <c r="AN54">
        <f t="shared" si="27"/>
        <v>0</v>
      </c>
      <c r="AO54">
        <f t="shared" si="27"/>
        <v>0</v>
      </c>
      <c r="AP54">
        <f t="shared" si="27"/>
        <v>-1.3647571601676951E-5</v>
      </c>
      <c r="AQ54">
        <f t="shared" si="27"/>
        <v>-0.16992950513850921</v>
      </c>
      <c r="AR54">
        <f t="shared" si="27"/>
        <v>-0.1699431527101109</v>
      </c>
      <c r="AS54">
        <f t="shared" si="27"/>
        <v>-5.6493301683227325E-2</v>
      </c>
      <c r="AT54">
        <f t="shared" si="27"/>
        <v>-3.9231389155953346E-2</v>
      </c>
      <c r="AU54">
        <f t="shared" si="23"/>
        <v>-0.26566784354929157</v>
      </c>
      <c r="AW54">
        <v>51</v>
      </c>
      <c r="AX54">
        <f>IF(Z54&gt;0, (R54*SUMPRODUCT(K54:$K$98, X54:$X$98)-K54*$AZ$3)/Z54, 0)</f>
        <v>-923158.95006637706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100000</v>
      </c>
      <c r="S55">
        <f t="shared" si="1"/>
        <v>-5262679.2714890726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-63.770037406221419</v>
      </c>
      <c r="AC55">
        <f t="shared" si="2"/>
        <v>-57.084196503245899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-5.7540304304722314</v>
      </c>
      <c r="AI55">
        <f t="shared" si="25"/>
        <v>-5.7543016050658098</v>
      </c>
      <c r="AJ55">
        <f t="shared" si="7"/>
        <v>-6.6858409029755208</v>
      </c>
      <c r="AK55">
        <f t="shared" si="22"/>
        <v>-4.4639026184355002</v>
      </c>
      <c r="AL55">
        <f t="shared" si="26"/>
        <v>-16.904045126476831</v>
      </c>
      <c r="AN55">
        <f t="shared" si="27"/>
        <v>0</v>
      </c>
      <c r="AO55">
        <f t="shared" si="27"/>
        <v>0</v>
      </c>
      <c r="AP55">
        <f t="shared" si="27"/>
        <v>-1.9134017238868945E-6</v>
      </c>
      <c r="AQ55">
        <f t="shared" si="27"/>
        <v>-4.0600306981810198E-2</v>
      </c>
      <c r="AR55">
        <f t="shared" si="27"/>
        <v>-4.0602220383534088E-2</v>
      </c>
      <c r="AS55">
        <f t="shared" si="27"/>
        <v>-4.7175140342466296E-2</v>
      </c>
      <c r="AT55">
        <f t="shared" si="27"/>
        <v>-3.1497194676899494E-2</v>
      </c>
      <c r="AU55">
        <f t="shared" si="23"/>
        <v>-0.11927455540289987</v>
      </c>
      <c r="AW55">
        <v>52</v>
      </c>
      <c r="AX55">
        <f>IF(Z55&gt;0, (R55*SUMPRODUCT(K55:$K$98, X55:$X$98)-K55*$AZ$3)/Z55, 0)</f>
        <v>-5262679.2714890726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100000</v>
      </c>
      <c r="S56">
        <f t="shared" si="1"/>
        <v>-30387419.258410897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-57.084196503245899</v>
      </c>
      <c r="AC56">
        <f t="shared" si="2"/>
        <v>-51.003573231554476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-0.90600701787973281</v>
      </c>
      <c r="AI56">
        <f t="shared" si="25"/>
        <v>-0.90604897897290582</v>
      </c>
      <c r="AJ56">
        <f t="shared" si="7"/>
        <v>-6.0806232716914224</v>
      </c>
      <c r="AK56">
        <f t="shared" si="22"/>
        <v>-3.9958937552272134</v>
      </c>
      <c r="AL56">
        <f t="shared" si="26"/>
        <v>-10.982566005891542</v>
      </c>
      <c r="AN56">
        <f t="shared" si="27"/>
        <v>0</v>
      </c>
      <c r="AO56">
        <f t="shared" si="27"/>
        <v>0</v>
      </c>
      <c r="AP56">
        <f t="shared" si="27"/>
        <v>-2.6435402924170711E-7</v>
      </c>
      <c r="AQ56">
        <f t="shared" si="27"/>
        <v>-5.707825692490405E-3</v>
      </c>
      <c r="AR56">
        <f t="shared" si="27"/>
        <v>-5.7080900465196465E-3</v>
      </c>
      <c r="AS56">
        <f t="shared" si="27"/>
        <v>-3.8307802314531889E-2</v>
      </c>
      <c r="AT56">
        <f t="shared" si="27"/>
        <v>-2.5174048975827545E-2</v>
      </c>
      <c r="AU56">
        <f t="shared" si="23"/>
        <v>-6.9189941336879085E-2</v>
      </c>
      <c r="AW56">
        <v>53</v>
      </c>
      <c r="AX56">
        <f>IF(Z56&gt;0, (R56*SUMPRODUCT(K56:$K$98, X56:$X$98)-K56*$AZ$3)/Z56, 0)</f>
        <v>-30387419.258410897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100000</v>
      </c>
      <c r="S57">
        <f t="shared" si="1"/>
        <v>-178202657.76595503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-51.003573231554476</v>
      </c>
      <c r="AC57">
        <f t="shared" si="2"/>
        <v>-45.543902862003016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-0.14060856442683842</v>
      </c>
      <c r="AI57">
        <f t="shared" si="25"/>
        <v>-0.14061495376797298</v>
      </c>
      <c r="AJ57">
        <f t="shared" si="7"/>
        <v>-5.4596703695514606</v>
      </c>
      <c r="AK57">
        <f t="shared" si="22"/>
        <v>-3.5702501262088138</v>
      </c>
      <c r="AL57">
        <f t="shared" si="26"/>
        <v>-9.1705354495282485</v>
      </c>
      <c r="AN57">
        <f t="shared" si="27"/>
        <v>0</v>
      </c>
      <c r="AO57">
        <f t="shared" si="27"/>
        <v>0</v>
      </c>
      <c r="AP57">
        <f t="shared" si="27"/>
        <v>-3.5939927267748917E-8</v>
      </c>
      <c r="AQ57">
        <f t="shared" si="27"/>
        <v>-7.9092060860503992E-4</v>
      </c>
      <c r="AR57">
        <f t="shared" si="27"/>
        <v>-7.9095654853230779E-4</v>
      </c>
      <c r="AS57">
        <f t="shared" si="27"/>
        <v>-3.0710546182379787E-2</v>
      </c>
      <c r="AT57">
        <f t="shared" si="27"/>
        <v>-2.0082591798044919E-2</v>
      </c>
      <c r="AU57">
        <f t="shared" si="23"/>
        <v>-5.1584094528957021E-2</v>
      </c>
      <c r="AW57">
        <v>54</v>
      </c>
      <c r="AX57">
        <f>IF(Z57&gt;0, (R57*SUMPRODUCT(K57:$K$98, X57:$X$98)-K57*$AZ$3)/Z57, 0)</f>
        <v>-178202657.76595503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100000</v>
      </c>
      <c r="S58">
        <f t="shared" si="1"/>
        <v>-1063965162.3073851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-45.543902862003016</v>
      </c>
      <c r="AC58">
        <f t="shared" si="2"/>
        <v>-40.664891822572372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-2.1479777422527109E-2</v>
      </c>
      <c r="AI58">
        <f t="shared" si="25"/>
        <v>-2.1480732925894683E-2</v>
      </c>
      <c r="AJ58">
        <f t="shared" si="7"/>
        <v>-4.8790110394306438</v>
      </c>
      <c r="AK58">
        <f t="shared" si="22"/>
        <v>-3.1880732003402112</v>
      </c>
      <c r="AL58">
        <f t="shared" si="26"/>
        <v>-8.0885649726967497</v>
      </c>
      <c r="AN58">
        <f t="shared" si="27"/>
        <v>0</v>
      </c>
      <c r="AO58">
        <f t="shared" si="27"/>
        <v>0</v>
      </c>
      <c r="AP58">
        <f t="shared" si="27"/>
        <v>-4.798829467293841E-9</v>
      </c>
      <c r="AQ58">
        <f t="shared" si="27"/>
        <v>-1.0787799639893688E-4</v>
      </c>
      <c r="AR58">
        <f t="shared" si="27"/>
        <v>-1.0788279522840417E-4</v>
      </c>
      <c r="AS58">
        <f t="shared" si="27"/>
        <v>-2.4503882185951828E-2</v>
      </c>
      <c r="AT58">
        <f t="shared" si="27"/>
        <v>-1.6011476397569939E-2</v>
      </c>
      <c r="AU58">
        <f t="shared" si="23"/>
        <v>-4.0623241378750168E-2</v>
      </c>
      <c r="AW58">
        <v>55</v>
      </c>
      <c r="AX58">
        <f>IF(Z58&gt;0, (R58*SUMPRODUCT(K58:$K$98, X58:$X$98)-K58*$AZ$3)/Z58, 0)</f>
        <v>-1063965162.3073851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100000</v>
      </c>
      <c r="S59">
        <f t="shared" si="1"/>
        <v>-6482831643.839323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-40.664891822572372</v>
      </c>
      <c r="AC59">
        <f t="shared" si="2"/>
        <v>-36.30803366481944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-3.2237289122054444E-3</v>
      </c>
      <c r="AI59">
        <f t="shared" si="25"/>
        <v>-3.2238689283112898E-3</v>
      </c>
      <c r="AJ59">
        <f t="shared" si="7"/>
        <v>-4.3568581577529315</v>
      </c>
      <c r="AK59">
        <f t="shared" si="22"/>
        <v>-2.8465424275800664</v>
      </c>
      <c r="AL59">
        <f t="shared" si="26"/>
        <v>-7.2066244542613092</v>
      </c>
      <c r="AN59">
        <f t="shared" si="27"/>
        <v>0</v>
      </c>
      <c r="AO59">
        <f t="shared" si="27"/>
        <v>0</v>
      </c>
      <c r="AP59">
        <f t="shared" si="27"/>
        <v>-6.2786036343793881E-10</v>
      </c>
      <c r="AQ59">
        <f t="shared" si="27"/>
        <v>-1.4455848448465752E-5</v>
      </c>
      <c r="AR59">
        <f t="shared" si="27"/>
        <v>-1.4456476308829191E-5</v>
      </c>
      <c r="AS59">
        <f t="shared" si="27"/>
        <v>-1.9537027757352662E-2</v>
      </c>
      <c r="AT59">
        <f t="shared" si="27"/>
        <v>-1.2764468432636886E-2</v>
      </c>
      <c r="AU59">
        <f t="shared" si="23"/>
        <v>-3.231595266629838E-2</v>
      </c>
      <c r="AW59">
        <v>56</v>
      </c>
      <c r="AX59">
        <f>IF(Z59&gt;0, (R59*SUMPRODUCT(K59:$K$98, X59:$X$98)-K59*$AZ$3)/Z59, 0)</f>
        <v>-6482831643.839323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100000</v>
      </c>
      <c r="S60">
        <f t="shared" si="1"/>
        <v>-40322985730.678291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-36.30803366481944</v>
      </c>
      <c r="AC60">
        <f t="shared" si="2"/>
        <v>-32.417899874463139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-4.740681951221152E-4</v>
      </c>
      <c r="AI60">
        <f t="shared" si="25"/>
        <v>-4.7408829401812143E-4</v>
      </c>
      <c r="AJ60">
        <f t="shared" si="7"/>
        <v>-3.8901337903563018</v>
      </c>
      <c r="AK60">
        <f t="shared" si="22"/>
        <v>-2.5415623565373613</v>
      </c>
      <c r="AL60">
        <f t="shared" si="26"/>
        <v>-6.4321702351876811</v>
      </c>
      <c r="AN60">
        <f t="shared" si="27"/>
        <v>0</v>
      </c>
      <c r="AO60">
        <f t="shared" si="27"/>
        <v>0</v>
      </c>
      <c r="AP60">
        <f t="shared" si="27"/>
        <v>-8.0470973034264581E-11</v>
      </c>
      <c r="AQ60">
        <f t="shared" si="27"/>
        <v>-1.8980509643042251E-6</v>
      </c>
      <c r="AR60">
        <f t="shared" si="27"/>
        <v>-1.8981314352772592E-6</v>
      </c>
      <c r="AS60">
        <f t="shared" si="27"/>
        <v>-1.5575126675933762E-2</v>
      </c>
      <c r="AT60">
        <f t="shared" si="27"/>
        <v>-1.017578258001982E-2</v>
      </c>
      <c r="AU60">
        <f t="shared" si="23"/>
        <v>-2.575280738738886E-2</v>
      </c>
      <c r="AW60">
        <v>57</v>
      </c>
      <c r="AX60">
        <f>IF(Z60&gt;0, (R60*SUMPRODUCT(K60:$K$98, X60:$X$98)-K60*$AZ$3)/Z60, 0)</f>
        <v>-40322985730.678291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100000</v>
      </c>
      <c r="S61">
        <f t="shared" si="1"/>
        <v>-256578216468.06525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-32.417899874463139</v>
      </c>
      <c r="AC61">
        <f t="shared" si="2"/>
        <v>-28.944555124116995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-6.8310641231624156E-5</v>
      </c>
      <c r="AI61">
        <f t="shared" si="25"/>
        <v>-6.8313461478362422E-5</v>
      </c>
      <c r="AJ61">
        <f t="shared" si="7"/>
        <v>-3.4733447503461434</v>
      </c>
      <c r="AK61">
        <f t="shared" si="22"/>
        <v>-2.26925299121242</v>
      </c>
      <c r="AL61">
        <f t="shared" si="26"/>
        <v>-5.7426660550200417</v>
      </c>
      <c r="AN61">
        <f t="shared" si="27"/>
        <v>0</v>
      </c>
      <c r="AO61">
        <f t="shared" si="27"/>
        <v>0</v>
      </c>
      <c r="AP61">
        <f t="shared" si="27"/>
        <v>-1.0081754843748861E-11</v>
      </c>
      <c r="AQ61">
        <f t="shared" si="27"/>
        <v>-2.441953495675829E-7</v>
      </c>
      <c r="AR61">
        <f t="shared" si="27"/>
        <v>-2.4420543132242662E-7</v>
      </c>
      <c r="AS61">
        <f t="shared" si="27"/>
        <v>-1.2416434982707293E-2</v>
      </c>
      <c r="AT61">
        <f t="shared" si="27"/>
        <v>-8.1120747434861203E-3</v>
      </c>
      <c r="AU61">
        <f t="shared" si="23"/>
        <v>-2.0528753931624736E-2</v>
      </c>
      <c r="AW61">
        <v>58</v>
      </c>
      <c r="AX61">
        <f>IF(Z61&gt;0, (R61*SUMPRODUCT(K61:$K$98, X61:$X$98)-K61*$AZ$3)/Z61, 0)</f>
        <v>-256578216468.06525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100000</v>
      </c>
      <c r="S62">
        <f t="shared" si="1"/>
        <v>-1672959565970.481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-28.944555124116995</v>
      </c>
      <c r="AC62">
        <f t="shared" si="2"/>
        <v>-25.843353003672075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-9.6234085470026188E-6</v>
      </c>
      <c r="AI62">
        <f t="shared" si="25"/>
        <v>-9.6237947391367464E-6</v>
      </c>
      <c r="AJ62">
        <f t="shared" si="7"/>
        <v>-3.1012021204449205</v>
      </c>
      <c r="AK62">
        <f t="shared" si="22"/>
        <v>-2.0261188586881897</v>
      </c>
      <c r="AL62">
        <f t="shared" si="26"/>
        <v>-5.1273306029278496</v>
      </c>
      <c r="AN62">
        <f t="shared" si="27"/>
        <v>0</v>
      </c>
      <c r="AO62">
        <f t="shared" si="27"/>
        <v>0</v>
      </c>
      <c r="AP62">
        <f t="shared" si="27"/>
        <v>-1.2326348100656952E-12</v>
      </c>
      <c r="AQ62">
        <f t="shared" si="27"/>
        <v>-3.071566538584926E-8</v>
      </c>
      <c r="AR62">
        <f t="shared" si="27"/>
        <v>-3.0716898020659322E-8</v>
      </c>
      <c r="AS62">
        <f t="shared" si="27"/>
        <v>-9.8983105788584009E-3</v>
      </c>
      <c r="AT62">
        <f t="shared" si="27"/>
        <v>-6.4668966916934011E-3</v>
      </c>
      <c r="AU62">
        <f t="shared" si="23"/>
        <v>-1.6365237987449821E-2</v>
      </c>
      <c r="AW62">
        <v>59</v>
      </c>
      <c r="AX62">
        <f>IF(Z62&gt;0, (R62*SUMPRODUCT(K62:$K$98, X62:$X$98)-K62*$AZ$3)/Z62, 0)</f>
        <v>-1672959565970.481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100000</v>
      </c>
      <c r="S63">
        <f t="shared" si="1"/>
        <v>-11193874719094.875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-25.843353003672075</v>
      </c>
      <c r="AC63">
        <f t="shared" si="2"/>
        <v>-23.074422351673213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-1.3231864881066838E-6</v>
      </c>
      <c r="AI63">
        <f t="shared" si="25"/>
        <v>-1.3232380216974438E-6</v>
      </c>
      <c r="AJ63">
        <f t="shared" si="7"/>
        <v>-2.7689306519988612</v>
      </c>
      <c r="AK63">
        <f t="shared" si="22"/>
        <v>-1.8090347102570454</v>
      </c>
      <c r="AL63">
        <f t="shared" si="26"/>
        <v>-4.5779666854939283</v>
      </c>
      <c r="AN63">
        <f t="shared" si="27"/>
        <v>0</v>
      </c>
      <c r="AO63">
        <f t="shared" si="27"/>
        <v>0</v>
      </c>
      <c r="AP63">
        <f t="shared" si="27"/>
        <v>-1.4685995334990724E-13</v>
      </c>
      <c r="AQ63">
        <f t="shared" si="27"/>
        <v>-3.7708046936183645E-9</v>
      </c>
      <c r="AR63">
        <f t="shared" si="27"/>
        <v>-3.7709515535717144E-9</v>
      </c>
      <c r="AS63">
        <f t="shared" si="27"/>
        <v>-7.8908731253755342E-3</v>
      </c>
      <c r="AT63">
        <f t="shared" si="27"/>
        <v>-5.1553704921190298E-3</v>
      </c>
      <c r="AU63">
        <f t="shared" si="23"/>
        <v>-1.3046247388446116E-2</v>
      </c>
      <c r="AW63">
        <v>60</v>
      </c>
      <c r="AX63">
        <f>IF(Z63&gt;0, (R63*SUMPRODUCT(K63:$K$98, X63:$X$98)-K63*$AZ$3)/Z63, 0)</f>
        <v>-11193874719094.875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100000</v>
      </c>
      <c r="S64">
        <f t="shared" si="1"/>
        <v>-77064827467377.031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-23.074422351673213</v>
      </c>
      <c r="AC64">
        <f t="shared" si="2"/>
        <v>-20.602162817306048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-1.773394711820091E-7</v>
      </c>
      <c r="AI64">
        <f t="shared" si="25"/>
        <v>-1.7734615456906594E-7</v>
      </c>
      <c r="AJ64">
        <f t="shared" si="7"/>
        <v>-2.4722595343671649</v>
      </c>
      <c r="AK64">
        <f t="shared" si="22"/>
        <v>-1.6152095646171252</v>
      </c>
      <c r="AL64">
        <f t="shared" si="26"/>
        <v>-4.0874692763304452</v>
      </c>
      <c r="AN64">
        <f t="shared" si="27"/>
        <v>0</v>
      </c>
      <c r="AO64">
        <f t="shared" si="27"/>
        <v>0</v>
      </c>
      <c r="AP64">
        <f t="shared" si="27"/>
        <v>-1.7005584833672674E-14</v>
      </c>
      <c r="AQ64">
        <f t="shared" si="27"/>
        <v>-4.5123249572390985E-10</v>
      </c>
      <c r="AR64">
        <f t="shared" si="27"/>
        <v>-4.5124950130874352E-10</v>
      </c>
      <c r="AS64">
        <f t="shared" si="27"/>
        <v>-6.2905558042675603E-3</v>
      </c>
      <c r="AT64">
        <f t="shared" si="27"/>
        <v>-4.1098297976274491E-3</v>
      </c>
      <c r="AU64">
        <f t="shared" si="23"/>
        <v>-1.0400386053144512E-2</v>
      </c>
      <c r="AW64">
        <v>61</v>
      </c>
      <c r="AX64">
        <f>IF(Z64&gt;0, (R64*SUMPRODUCT(K64:$K$98, X64:$X$98)-K64*$AZ$3)/Z64, 0)</f>
        <v>-77064827467377.031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100000</v>
      </c>
      <c r="S65">
        <f t="shared" si="1"/>
        <v>-546819098994654.19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-20.602162817306048</v>
      </c>
      <c r="AC65">
        <f t="shared" si="2"/>
        <v>-18.394788230134093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-2.3102250465043013E-8</v>
      </c>
      <c r="AI65">
        <f t="shared" si="25"/>
        <v>-2.3103091455613018E-8</v>
      </c>
      <c r="AJ65">
        <f t="shared" si="7"/>
        <v>-2.2073745871719552</v>
      </c>
      <c r="AK65">
        <f t="shared" si="22"/>
        <v>-1.4421513972114235</v>
      </c>
      <c r="AL65">
        <f t="shared" si="26"/>
        <v>-3.6495260074864699</v>
      </c>
      <c r="AN65">
        <f t="shared" si="27"/>
        <v>0</v>
      </c>
      <c r="AO65">
        <f t="shared" si="27"/>
        <v>0</v>
      </c>
      <c r="AP65">
        <f t="shared" si="27"/>
        <v>-1.9105924726018764E-15</v>
      </c>
      <c r="AQ65">
        <f t="shared" si="27"/>
        <v>-5.2484519342935163E-11</v>
      </c>
      <c r="AR65">
        <f t="shared" si="27"/>
        <v>-5.2486429935407765E-11</v>
      </c>
      <c r="AS65">
        <f t="shared" si="27"/>
        <v>-5.0147925801788031E-3</v>
      </c>
      <c r="AT65">
        <f t="shared" si="27"/>
        <v>-3.2763311529720707E-3</v>
      </c>
      <c r="AU65">
        <f t="shared" si="23"/>
        <v>-8.2911237856373027E-3</v>
      </c>
      <c r="AW65">
        <v>62</v>
      </c>
      <c r="AX65">
        <f>IF(Z65&gt;0, (R65*SUMPRODUCT(K65:$K$98, X65:$X$98)-K65*$AZ$3)/Z65, 0)</f>
        <v>-546819098994654.19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100000</v>
      </c>
      <c r="S66">
        <f t="shared" si="1"/>
        <v>-4010182831814392.5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-18.394788230134093</v>
      </c>
      <c r="AC66">
        <f t="shared" si="2"/>
        <v>-16.423918062665873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-2.9207673139495346E-9</v>
      </c>
      <c r="AI66">
        <f t="shared" si="25"/>
        <v>-2.9208697027853524E-9</v>
      </c>
      <c r="AJ66">
        <f t="shared" si="7"/>
        <v>-1.9708701674682203</v>
      </c>
      <c r="AK66">
        <f t="shared" si="22"/>
        <v>-1.2876351761093867</v>
      </c>
      <c r="AL66">
        <f t="shared" si="26"/>
        <v>-3.2585053464984766</v>
      </c>
      <c r="AN66">
        <f t="shared" si="27"/>
        <v>0</v>
      </c>
      <c r="AO66">
        <f t="shared" si="27"/>
        <v>0</v>
      </c>
      <c r="AP66">
        <f t="shared" si="27"/>
        <v>-2.0768805472775548E-16</v>
      </c>
      <c r="AQ66">
        <f t="shared" si="27"/>
        <v>-5.9245568806456104E-12</v>
      </c>
      <c r="AR66">
        <f t="shared" si="27"/>
        <v>-5.9247645687003384E-12</v>
      </c>
      <c r="AS66">
        <f t="shared" si="27"/>
        <v>-3.9977619428175921E-3</v>
      </c>
      <c r="AT66">
        <f t="shared" si="27"/>
        <v>-2.6118711360353162E-3</v>
      </c>
      <c r="AU66">
        <f t="shared" si="23"/>
        <v>-6.6096330847776729E-3</v>
      </c>
      <c r="AW66">
        <v>63</v>
      </c>
      <c r="AX66">
        <f>IF(Z66&gt;0, (R66*SUMPRODUCT(K66:$K$98, X66:$X$98)-K66*$AZ$3)/Z66, 0)</f>
        <v>-4010182831814392.5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-3.0492404828895004E+16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-16.423918062665873</v>
      </c>
      <c r="AC67">
        <f t="shared" ref="AC67:AC89" si="30">S67*Z67</f>
        <v>-14.664212555956881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-1.2022840309122553E-14</v>
      </c>
      <c r="AH67">
        <f t="shared" ref="AH67:AH89" si="33">-X67*R67</f>
        <v>-3.5736842860263248E-10</v>
      </c>
      <c r="AI67">
        <f t="shared" ref="AI67:AI89" si="34">SUM(AE67:AH67)</f>
        <v>-3.5738045144294161E-10</v>
      </c>
      <c r="AJ67">
        <f t="shared" ref="AJ67:AJ89" si="35">AB67-AC67</f>
        <v>-1.7597055067089915</v>
      </c>
      <c r="AK67">
        <f t="shared" si="22"/>
        <v>-1.1496742643866111</v>
      </c>
      <c r="AL67">
        <f t="shared" si="26"/>
        <v>-2.9093797714529828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-6.4722766651423362E-13</v>
      </c>
      <c r="AR67">
        <f t="shared" si="36"/>
        <v>-6.472494410031234E-13</v>
      </c>
      <c r="AS67">
        <f t="shared" si="36"/>
        <v>-3.1869913447947987E-3</v>
      </c>
      <c r="AT67">
        <f t="shared" si="36"/>
        <v>-2.082167678605432E-3</v>
      </c>
      <c r="AU67">
        <f t="shared" si="23"/>
        <v>-5.26915902404748E-3</v>
      </c>
      <c r="AW67">
        <v>64</v>
      </c>
      <c r="AX67">
        <f>IF(Z67&gt;0, (R67*SUMPRODUCT(K67:$K$98, X67:$X$98)-K67*$AZ$3)/Z67, 0)</f>
        <v>-3.0492404828895004E+16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8"/>
        <v>100000</v>
      </c>
      <c r="S68">
        <f t="shared" si="29"/>
        <v>-2.4089192814357491E+17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-14.664212555956881</v>
      </c>
      <c r="AC68">
        <f t="shared" si="30"/>
        <v>-13.093046924962071</v>
      </c>
      <c r="AE68">
        <f t="shared" si="31"/>
        <v>0</v>
      </c>
      <c r="AF68">
        <f t="shared" si="32"/>
        <v>0</v>
      </c>
      <c r="AG68">
        <f t="shared" si="32"/>
        <v>-1.3588092205769587E-15</v>
      </c>
      <c r="AH68">
        <f t="shared" si="33"/>
        <v>-4.2175210741817477E-11</v>
      </c>
      <c r="AI68">
        <f t="shared" si="34"/>
        <v>-4.2176569551038056E-11</v>
      </c>
      <c r="AJ68">
        <f t="shared" si="35"/>
        <v>-1.5711656309948108</v>
      </c>
      <c r="AK68">
        <f t="shared" si="22"/>
        <v>-1.0264948789169819</v>
      </c>
      <c r="AL68">
        <f t="shared" si="26"/>
        <v>-2.5976605099539691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-6.8199333378011218E-14</v>
      </c>
      <c r="AR68">
        <f t="shared" si="36"/>
        <v>-6.8201530637524597E-14</v>
      </c>
      <c r="AS68">
        <f t="shared" si="36"/>
        <v>-2.5406499878860094E-3</v>
      </c>
      <c r="AT68">
        <f t="shared" si="36"/>
        <v>-1.6598913254194613E-3</v>
      </c>
      <c r="AU68">
        <f t="shared" si="23"/>
        <v>-4.200541313373672E-3</v>
      </c>
      <c r="AW68">
        <v>65</v>
      </c>
      <c r="AX68">
        <f>IF(Z68&gt;0, (R68*SUMPRODUCT(K68:$K$98, X68:$X$98)-K68*$AZ$3)/Z68, 0)</f>
        <v>-2.4089192814357491E+17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8"/>
        <v>100000</v>
      </c>
      <c r="S69">
        <f t="shared" si="29"/>
        <v>-1.9838555189700972E+18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-13.093046924962071</v>
      </c>
      <c r="AC69">
        <f t="shared" si="30"/>
        <v>-11.690220468716195</v>
      </c>
      <c r="AE69">
        <f t="shared" si="31"/>
        <v>0</v>
      </c>
      <c r="AF69">
        <f t="shared" si="32"/>
        <v>0</v>
      </c>
      <c r="AG69">
        <f t="shared" si="32"/>
        <v>-1.4731693357872502E-16</v>
      </c>
      <c r="AH69">
        <f t="shared" si="33"/>
        <v>-4.7916167791698561E-12</v>
      </c>
      <c r="AI69">
        <f t="shared" si="34"/>
        <v>-4.791764096103435E-12</v>
      </c>
      <c r="AJ69">
        <f t="shared" si="35"/>
        <v>-1.4028264562458759</v>
      </c>
      <c r="AK69">
        <f t="shared" si="22"/>
        <v>-0.91651328474734506</v>
      </c>
      <c r="AL69">
        <f t="shared" si="26"/>
        <v>-2.3193397409980125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-6.9181013899785271E-15</v>
      </c>
      <c r="AR69">
        <f t="shared" si="36"/>
        <v>-6.9183140850937524E-15</v>
      </c>
      <c r="AS69">
        <f t="shared" si="36"/>
        <v>-2.0253906153435359E-3</v>
      </c>
      <c r="AT69">
        <f t="shared" si="36"/>
        <v>-1.3232552020245004E-3</v>
      </c>
      <c r="AU69">
        <f t="shared" si="23"/>
        <v>-3.3486458173749541E-3</v>
      </c>
      <c r="AW69">
        <v>66</v>
      </c>
      <c r="AX69">
        <f>IF(Z69&gt;0, (R69*SUMPRODUCT(K69:$K$98, X69:$X$98)-K69*$AZ$3)/Z69, 0)</f>
        <v>-1.9838555189700972E+18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8"/>
        <v>100000</v>
      </c>
      <c r="S70">
        <f t="shared" si="29"/>
        <v>-1.7067444534058416E+19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-11.690220468716195</v>
      </c>
      <c r="AC70">
        <f t="shared" si="30"/>
        <v>-10.437696847068038</v>
      </c>
      <c r="AE70">
        <f t="shared" si="31"/>
        <v>0</v>
      </c>
      <c r="AF70">
        <f t="shared" si="32"/>
        <v>0</v>
      </c>
      <c r="AG70">
        <f t="shared" si="32"/>
        <v>-1.5288898150861735E-17</v>
      </c>
      <c r="AH70">
        <f t="shared" si="33"/>
        <v>-5.222194643683041E-13</v>
      </c>
      <c r="AI70">
        <f t="shared" si="34"/>
        <v>-5.2223475326645496E-13</v>
      </c>
      <c r="AJ70">
        <f t="shared" si="35"/>
        <v>-1.252523621648157</v>
      </c>
      <c r="AK70">
        <f t="shared" si="22"/>
        <v>-0.81831543281013375</v>
      </c>
      <c r="AL70">
        <f t="shared" si="26"/>
        <v>-2.0708390544588129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-6.7319344403632798E-16</v>
      </c>
      <c r="AR70">
        <f t="shared" si="36"/>
        <v>-6.7321315296466942E-16</v>
      </c>
      <c r="AS70">
        <f t="shared" si="36"/>
        <v>-1.6146289982012295E-3</v>
      </c>
      <c r="AT70">
        <f t="shared" si="36"/>
        <v>-1.0548909454914756E-3</v>
      </c>
      <c r="AU70">
        <f t="shared" si="23"/>
        <v>-2.6695199436933782E-3</v>
      </c>
      <c r="AW70">
        <v>67</v>
      </c>
      <c r="AX70">
        <f>IF(Z70&gt;0, (R70*SUMPRODUCT(K70:$K$98, X70:$X$98)-K70*$AZ$3)/Z70, 0)</f>
        <v>-1.7067444534058416E+19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8"/>
        <v>100000</v>
      </c>
      <c r="S71">
        <f t="shared" si="29"/>
        <v>-1.5357909858046843E+20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-10.437696847068038</v>
      </c>
      <c r="AC71">
        <f t="shared" si="30"/>
        <v>-9.3193721848821767</v>
      </c>
      <c r="AE71">
        <f t="shared" si="31"/>
        <v>0</v>
      </c>
      <c r="AF71">
        <f t="shared" si="32"/>
        <v>0</v>
      </c>
      <c r="AG71">
        <f t="shared" si="32"/>
        <v>-1.5170313328801138E-18</v>
      </c>
      <c r="AH71">
        <f t="shared" si="33"/>
        <v>-5.4475911345892021E-14</v>
      </c>
      <c r="AI71">
        <f t="shared" si="34"/>
        <v>-5.4477428377224899E-14</v>
      </c>
      <c r="AJ71">
        <f t="shared" si="35"/>
        <v>-1.1183246621858611</v>
      </c>
      <c r="AK71">
        <f t="shared" si="22"/>
        <v>-0.73063877929476273</v>
      </c>
      <c r="AL71">
        <f t="shared" si="26"/>
        <v>-1.8489634414806781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-6.2700832145623749E-17</v>
      </c>
      <c r="AR71">
        <f t="shared" si="36"/>
        <v>-6.2702578222460503E-17</v>
      </c>
      <c r="AS71">
        <f t="shared" si="36"/>
        <v>-1.2871723518823653E-3</v>
      </c>
      <c r="AT71">
        <f t="shared" si="36"/>
        <v>-8.4095260322981208E-4</v>
      </c>
      <c r="AU71">
        <f t="shared" si="23"/>
        <v>-2.1281249551122401E-3</v>
      </c>
      <c r="AW71">
        <v>68</v>
      </c>
      <c r="AX71">
        <f>IF(Z71&gt;0, (R71*SUMPRODUCT(K71:$K$98, X71:$X$98)-K71*$AZ$3)/Z71, 0)</f>
        <v>-1.5357909858046843E+20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8"/>
        <v>100000</v>
      </c>
      <c r="S72">
        <f t="shared" si="29"/>
        <v>-1.4501689329671303E+21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-9.3193721848821767</v>
      </c>
      <c r="AC72">
        <f t="shared" si="30"/>
        <v>-8.3208680222162279</v>
      </c>
      <c r="AE72">
        <f t="shared" si="31"/>
        <v>0</v>
      </c>
      <c r="AF72">
        <f t="shared" si="32"/>
        <v>0</v>
      </c>
      <c r="AG72">
        <f t="shared" si="32"/>
        <v>-1.4344652945349005E-19</v>
      </c>
      <c r="AH72">
        <f t="shared" si="33"/>
        <v>-5.4336579603912904E-15</v>
      </c>
      <c r="AI72">
        <f t="shared" si="34"/>
        <v>-5.4338014069207436E-15</v>
      </c>
      <c r="AJ72">
        <f t="shared" si="35"/>
        <v>-0.99850416266594877</v>
      </c>
      <c r="AK72">
        <f t="shared" ref="AK72:AK89" si="49">G72*SUM(AB72:AB72, AE72:AF72)</f>
        <v>-0.65235605294175247</v>
      </c>
      <c r="AL72">
        <f t="shared" si="26"/>
        <v>-1.6508602156077066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-5.5839699749517632E-18</v>
      </c>
      <c r="AR72">
        <f t="shared" si="36"/>
        <v>-5.5841173896619491E-18</v>
      </c>
      <c r="AS72">
        <f t="shared" si="36"/>
        <v>-1.0261259182735706E-3</v>
      </c>
      <c r="AT72">
        <f t="shared" si="36"/>
        <v>-6.7040226660539874E-4</v>
      </c>
      <c r="AU72">
        <f t="shared" si="23"/>
        <v>-1.6965281848789746E-3</v>
      </c>
      <c r="AW72">
        <v>69</v>
      </c>
      <c r="AX72">
        <f>IF(Z72&gt;0, (R72*SUMPRODUCT(K72:$K$98, X72:$X$98)-K72*$AZ$3)/Z72, 0)</f>
        <v>-1.4501689329671303E+21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8"/>
        <v>100000</v>
      </c>
      <c r="S73">
        <f t="shared" si="29"/>
        <v>-1.441723927795807E+22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-8.3208680222162279</v>
      </c>
      <c r="AC73">
        <f t="shared" si="30"/>
        <v>-7.4293464484073466</v>
      </c>
      <c r="AE73">
        <f t="shared" si="31"/>
        <v>0</v>
      </c>
      <c r="AF73">
        <f t="shared" si="32"/>
        <v>0</v>
      </c>
      <c r="AG73">
        <f t="shared" si="32"/>
        <v>-1.2882748051087999E-20</v>
      </c>
      <c r="AH73">
        <f t="shared" si="33"/>
        <v>-5.165172644314686E-16</v>
      </c>
      <c r="AI73">
        <f t="shared" si="34"/>
        <v>-5.1653014717951964E-16</v>
      </c>
      <c r="AJ73">
        <f t="shared" si="35"/>
        <v>-0.89152157380888131</v>
      </c>
      <c r="AK73">
        <f t="shared" si="49"/>
        <v>-0.58246076155513604</v>
      </c>
      <c r="AL73">
        <f t="shared" si="26"/>
        <v>-1.4739823353640178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-4.739337065436252E-19</v>
      </c>
      <c r="AR73">
        <f t="shared" si="36"/>
        <v>-4.7394552719117121E-19</v>
      </c>
      <c r="AS73">
        <f t="shared" si="36"/>
        <v>-8.1802129964410775E-4</v>
      </c>
      <c r="AT73">
        <f t="shared" si="36"/>
        <v>-5.3444058243415067E-4</v>
      </c>
      <c r="AU73">
        <f t="shared" si="23"/>
        <v>-1.3524618820782589E-3</v>
      </c>
      <c r="AW73">
        <v>70</v>
      </c>
      <c r="AX73">
        <f>IF(Z73&gt;0, (R73*SUMPRODUCT(K73:$K$98, X73:$X$98)-K73*$AZ$3)/Z73, 0)</f>
        <v>-1.441723927795807E+22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8"/>
        <v>100000</v>
      </c>
      <c r="S74">
        <f t="shared" si="29"/>
        <v>-1.5142552904071888E+23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-7.4293464484073466</v>
      </c>
      <c r="AC74">
        <f t="shared" si="30"/>
        <v>-6.6333450432208449</v>
      </c>
      <c r="AE74">
        <f t="shared" si="31"/>
        <v>0</v>
      </c>
      <c r="AF74">
        <f t="shared" si="32"/>
        <v>0</v>
      </c>
      <c r="AG74">
        <f t="shared" si="32"/>
        <v>-1.0951497223161613E-21</v>
      </c>
      <c r="AH74">
        <f t="shared" si="33"/>
        <v>-4.6635083393043826E-17</v>
      </c>
      <c r="AI74">
        <f t="shared" si="34"/>
        <v>-4.6636178542766144E-17</v>
      </c>
      <c r="AJ74">
        <f t="shared" si="35"/>
        <v>-0.79600140518650164</v>
      </c>
      <c r="AK74">
        <f t="shared" si="49"/>
        <v>-0.52005425138851435</v>
      </c>
      <c r="AL74">
        <f t="shared" si="26"/>
        <v>-1.3160556565750161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-3.8205640950293926E-20</v>
      </c>
      <c r="AR74">
        <f t="shared" si="36"/>
        <v>-3.8206538148155143E-20</v>
      </c>
      <c r="AS74">
        <f t="shared" si="36"/>
        <v>-6.5212157178261179E-4</v>
      </c>
      <c r="AT74">
        <f t="shared" si="36"/>
        <v>-4.2605276023130635E-4</v>
      </c>
      <c r="AU74">
        <f t="shared" si="23"/>
        <v>-1.0781743320139182E-3</v>
      </c>
      <c r="AW74">
        <v>71</v>
      </c>
      <c r="AX74">
        <f>IF(Z74&gt;0, (R74*SUMPRODUCT(K74:$K$98, X74:$X$98)-K74*$AZ$3)/Z74, 0)</f>
        <v>-1.5142552904071888E+23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8"/>
        <v>100000</v>
      </c>
      <c r="S75">
        <f t="shared" si="29"/>
        <v>-1.6860420314177995E+24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-6.6333450432208449</v>
      </c>
      <c r="AC75">
        <f t="shared" si="30"/>
        <v>-5.9226295028757541</v>
      </c>
      <c r="AE75">
        <f t="shared" si="31"/>
        <v>0</v>
      </c>
      <c r="AF75">
        <f t="shared" si="32"/>
        <v>0</v>
      </c>
      <c r="AG75">
        <f t="shared" si="32"/>
        <v>-8.7818532879269199E-23</v>
      </c>
      <c r="AH75">
        <f t="shared" si="33"/>
        <v>-3.9855187688549225E-18</v>
      </c>
      <c r="AI75">
        <f t="shared" si="34"/>
        <v>-3.9856065873878021E-18</v>
      </c>
      <c r="AJ75">
        <f t="shared" si="35"/>
        <v>-0.71071554034509088</v>
      </c>
      <c r="AK75">
        <f t="shared" si="49"/>
        <v>-0.46433415302545922</v>
      </c>
      <c r="AL75">
        <f t="shared" si="26"/>
        <v>-1.1750496933705501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-2.9152886932514505E-21</v>
      </c>
      <c r="AR75">
        <f t="shared" si="36"/>
        <v>-2.9153529299018866E-21</v>
      </c>
      <c r="AS75">
        <f t="shared" si="36"/>
        <v>-5.1986732444404642E-4</v>
      </c>
      <c r="AT75">
        <f t="shared" si="36"/>
        <v>-3.396466519701102E-4</v>
      </c>
      <c r="AU75">
        <f t="shared" si="23"/>
        <v>-8.5951397641415668E-4</v>
      </c>
      <c r="AW75">
        <v>72</v>
      </c>
      <c r="AX75">
        <f>IF(Z75&gt;0, (R75*SUMPRODUCT(K75:$K$98, X75:$X$98)-K75*$AZ$3)/Z75, 0)</f>
        <v>-1.6860420314177995E+24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8"/>
        <v>100000</v>
      </c>
      <c r="S76">
        <f t="shared" si="29"/>
        <v>-1.9980657037693038E+25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-5.9226295028757541</v>
      </c>
      <c r="AC76">
        <f t="shared" si="30"/>
        <v>-5.2880620561390659</v>
      </c>
      <c r="AE76">
        <f t="shared" si="31"/>
        <v>0</v>
      </c>
      <c r="AF76">
        <f t="shared" si="32"/>
        <v>0</v>
      </c>
      <c r="AG76">
        <f t="shared" si="32"/>
        <v>-6.6164766831281646E-24</v>
      </c>
      <c r="AH76">
        <f t="shared" si="33"/>
        <v>-3.212954834693934E-19</v>
      </c>
      <c r="AI76">
        <f t="shared" si="34"/>
        <v>-3.2130209994607655E-19</v>
      </c>
      <c r="AJ76">
        <f t="shared" si="35"/>
        <v>-0.63456744673668819</v>
      </c>
      <c r="AK76">
        <f t="shared" si="49"/>
        <v>-0.41458406520130281</v>
      </c>
      <c r="AL76">
        <f t="shared" si="26"/>
        <v>-1.0491515119379911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-2.0983759860078992E-22</v>
      </c>
      <c r="AR76">
        <f t="shared" si="36"/>
        <v>-2.0984191981179294E-22</v>
      </c>
      <c r="AS76">
        <f t="shared" si="36"/>
        <v>-4.1443504818562368E-4</v>
      </c>
      <c r="AT76">
        <f t="shared" si="36"/>
        <v>-2.7076423148127403E-4</v>
      </c>
      <c r="AU76">
        <f t="shared" si="23"/>
        <v>-6.8519927966689776E-4</v>
      </c>
      <c r="AW76">
        <v>73</v>
      </c>
      <c r="AX76">
        <f>IF(Z76&gt;0, (R76*SUMPRODUCT(K76:$K$98, X76:$X$98)-K76*$AZ$3)/Z76, 0)</f>
        <v>-1.9980657037693038E+25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8"/>
        <v>100000</v>
      </c>
      <c r="S77">
        <f t="shared" si="29"/>
        <v>-2.5318378913174796E+26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-5.2880620561390659</v>
      </c>
      <c r="AC77">
        <f t="shared" si="30"/>
        <v>-4.721483978695594</v>
      </c>
      <c r="AE77">
        <f t="shared" si="31"/>
        <v>0</v>
      </c>
      <c r="AF77">
        <f t="shared" si="32"/>
        <v>0</v>
      </c>
      <c r="AG77">
        <f t="shared" si="32"/>
        <v>-4.6621112620274229E-25</v>
      </c>
      <c r="AH77">
        <f t="shared" si="33"/>
        <v>-2.4336403160376563E-20</v>
      </c>
      <c r="AI77">
        <f t="shared" si="34"/>
        <v>-2.4336869371502767E-20</v>
      </c>
      <c r="AJ77">
        <f t="shared" si="35"/>
        <v>-0.56657807744347188</v>
      </c>
      <c r="AK77">
        <f t="shared" si="49"/>
        <v>-0.37016434392973463</v>
      </c>
      <c r="AL77">
        <f t="shared" si="26"/>
        <v>-0.93674242137320651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-1.4191132519120371E-23</v>
      </c>
      <c r="AR77">
        <f t="shared" si="36"/>
        <v>-1.4191404377859324E-23</v>
      </c>
      <c r="AS77">
        <f t="shared" si="36"/>
        <v>-3.3038508305614149E-4</v>
      </c>
      <c r="AT77">
        <f t="shared" si="36"/>
        <v>-2.1585158759667889E-4</v>
      </c>
      <c r="AU77">
        <f t="shared" si="23"/>
        <v>-5.4623667065282035E-4</v>
      </c>
      <c r="AW77">
        <v>74</v>
      </c>
      <c r="AX77">
        <f>IF(Z77&gt;0, (R77*SUMPRODUCT(K77:$K$98, X77:$X$98)-K77*$AZ$3)/Z77, 0)</f>
        <v>-2.5318378913174796E+26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8"/>
        <v>100000</v>
      </c>
      <c r="S78">
        <f t="shared" si="29"/>
        <v>-3.4473087569092425E+27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-4.721483978695594</v>
      </c>
      <c r="AC78">
        <f t="shared" si="30"/>
        <v>-4.2156106952639236</v>
      </c>
      <c r="AE78">
        <f t="shared" si="31"/>
        <v>0</v>
      </c>
      <c r="AF78">
        <f t="shared" si="32"/>
        <v>0</v>
      </c>
      <c r="AG78">
        <f t="shared" si="32"/>
        <v>-3.0571751709321206E-26</v>
      </c>
      <c r="AH78">
        <f t="shared" si="33"/>
        <v>-1.7239090529255746E-21</v>
      </c>
      <c r="AI78">
        <f t="shared" si="34"/>
        <v>-1.7239396246772838E-21</v>
      </c>
      <c r="AJ78">
        <f t="shared" si="35"/>
        <v>-0.50587328343167037</v>
      </c>
      <c r="AK78">
        <f t="shared" si="49"/>
        <v>-0.33050387850869162</v>
      </c>
      <c r="AL78">
        <f t="shared" si="26"/>
        <v>-0.83637716194036194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-8.9754657059864043E-25</v>
      </c>
      <c r="AR78">
        <f t="shared" si="36"/>
        <v>-8.9756248766274372E-25</v>
      </c>
      <c r="AS78">
        <f t="shared" si="36"/>
        <v>-2.6338096544654087E-4</v>
      </c>
      <c r="AT78">
        <f t="shared" si="36"/>
        <v>-1.7207556409174019E-4</v>
      </c>
      <c r="AU78">
        <f t="shared" si="23"/>
        <v>-4.3545652953828104E-4</v>
      </c>
      <c r="AW78">
        <v>75</v>
      </c>
      <c r="AX78">
        <f>IF(Z78&gt;0, (R78*SUMPRODUCT(K78:$K$98, X78:$X$98)-K78*$AZ$3)/Z78, 0)</f>
        <v>-3.4473087569092425E+27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8"/>
        <v>100000</v>
      </c>
      <c r="S79">
        <f t="shared" si="29"/>
        <v>-5.0699862830625161E+28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-4.2156106952639236</v>
      </c>
      <c r="AC79">
        <f t="shared" si="30"/>
        <v>-3.76393812077136</v>
      </c>
      <c r="AE79">
        <f t="shared" si="31"/>
        <v>0</v>
      </c>
      <c r="AF79">
        <f t="shared" si="32"/>
        <v>0</v>
      </c>
      <c r="AG79">
        <f t="shared" si="32"/>
        <v>-1.8559902880534818E-27</v>
      </c>
      <c r="AH79">
        <f t="shared" si="33"/>
        <v>-1.1364017561669804E-22</v>
      </c>
      <c r="AI79">
        <f t="shared" si="34"/>
        <v>-1.1364203160698609E-22</v>
      </c>
      <c r="AJ79">
        <f t="shared" si="35"/>
        <v>-0.45167257449256359</v>
      </c>
      <c r="AK79">
        <f t="shared" si="49"/>
        <v>-0.29509274866847468</v>
      </c>
      <c r="AL79">
        <f t="shared" si="26"/>
        <v>-0.74676532316103827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-5.2827068958429034E-26</v>
      </c>
      <c r="AR79">
        <f t="shared" si="36"/>
        <v>-5.2827931738923704E-26</v>
      </c>
      <c r="AS79">
        <f t="shared" si="36"/>
        <v>-2.0996569311745956E-4</v>
      </c>
      <c r="AT79">
        <f t="shared" si="36"/>
        <v>-1.3717758617007349E-4</v>
      </c>
      <c r="AU79">
        <f t="shared" si="23"/>
        <v>-3.4714327928753305E-4</v>
      </c>
      <c r="AW79">
        <v>76</v>
      </c>
      <c r="AX79">
        <f>IF(Z79&gt;0, (R79*SUMPRODUCT(K79:$K$98, X79:$X$98)-K79*$AZ$3)/Z79, 0)</f>
        <v>-5.0699862830625161E+28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8"/>
        <v>100000</v>
      </c>
      <c r="S80">
        <f t="shared" si="29"/>
        <v>-8.2214663057299952E+29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-3.76393812077136</v>
      </c>
      <c r="AC80">
        <f t="shared" si="30"/>
        <v>-3.3606590364029998</v>
      </c>
      <c r="AE80">
        <f t="shared" si="31"/>
        <v>0</v>
      </c>
      <c r="AF80">
        <f t="shared" si="32"/>
        <v>0</v>
      </c>
      <c r="AG80">
        <f t="shared" si="32"/>
        <v>-1.0219159549619422E-28</v>
      </c>
      <c r="AH80">
        <f t="shared" si="33"/>
        <v>-6.9409551587070102E-24</v>
      </c>
      <c r="AI80">
        <f t="shared" si="34"/>
        <v>-6.9410573503025067E-24</v>
      </c>
      <c r="AJ80">
        <f t="shared" si="35"/>
        <v>-0.40327908436836024</v>
      </c>
      <c r="AK80">
        <f t="shared" si="49"/>
        <v>-0.26347566845399523</v>
      </c>
      <c r="AL80">
        <f t="shared" si="26"/>
        <v>-0.66675475282235541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-2.8808844201237032E-27</v>
      </c>
      <c r="AR80">
        <f t="shared" si="36"/>
        <v>-2.8809268353487839E-27</v>
      </c>
      <c r="AS80">
        <f t="shared" si="36"/>
        <v>-1.6738336504899514E-4</v>
      </c>
      <c r="AT80">
        <f t="shared" si="36"/>
        <v>-1.093571318320101E-4</v>
      </c>
      <c r="AU80">
        <f t="shared" si="23"/>
        <v>-2.7674049688100518E-4</v>
      </c>
      <c r="AW80">
        <v>77</v>
      </c>
      <c r="AX80">
        <f>IF(Z80&gt;0, (R80*SUMPRODUCT(K80:$K$98, X80:$X$98)-K80*$AZ$3)/Z80, 0)</f>
        <v>-8.2214663057299952E+29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8"/>
        <v>100000</v>
      </c>
      <c r="S81">
        <f t="shared" si="29"/>
        <v>-1.4846823068366653E+31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-3.3606590364029998</v>
      </c>
      <c r="AC81">
        <f t="shared" si="30"/>
        <v>-3.0005884253598207</v>
      </c>
      <c r="AE81">
        <f t="shared" si="31"/>
        <v>0</v>
      </c>
      <c r="AF81">
        <f t="shared" si="32"/>
        <v>0</v>
      </c>
      <c r="AG81">
        <f t="shared" si="32"/>
        <v>-5.0525765875007578E-30</v>
      </c>
      <c r="AH81">
        <f t="shared" si="33"/>
        <v>-3.844684118149261E-25</v>
      </c>
      <c r="AI81">
        <f t="shared" si="34"/>
        <v>-3.8447346439151362E-25</v>
      </c>
      <c r="AJ81">
        <f t="shared" si="35"/>
        <v>-0.36007061104317906</v>
      </c>
      <c r="AK81">
        <f t="shared" si="49"/>
        <v>-0.23524613254821</v>
      </c>
      <c r="AL81">
        <f t="shared" si="26"/>
        <v>-0.59531674359138909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-1.4247846816230529E-28</v>
      </c>
      <c r="AR81">
        <f t="shared" si="36"/>
        <v>-1.4248034057457725E-28</v>
      </c>
      <c r="AS81">
        <f t="shared" si="36"/>
        <v>-1.3343699382094648E-4</v>
      </c>
      <c r="AT81">
        <f t="shared" si="36"/>
        <v>-8.7178835963018235E-5</v>
      </c>
      <c r="AU81">
        <f t="shared" si="23"/>
        <v>-2.2061582978396473E-4</v>
      </c>
      <c r="AW81">
        <v>78</v>
      </c>
      <c r="AX81">
        <f>IF(Z81&gt;0, (R81*SUMPRODUCT(K81:$K$98, X81:$X$98)-K81*$AZ$3)/Z81, 0)</f>
        <v>-1.4846823068366653E+31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8"/>
        <v>100000</v>
      </c>
      <c r="S82">
        <f t="shared" si="29"/>
        <v>-3.0222530359974732E+32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-3.0005884253598207</v>
      </c>
      <c r="AC82">
        <f t="shared" si="30"/>
        <v>-2.6790968083569826</v>
      </c>
      <c r="AE82">
        <f t="shared" si="31"/>
        <v>0</v>
      </c>
      <c r="AF82">
        <f t="shared" si="32"/>
        <v>0</v>
      </c>
      <c r="AG82">
        <f t="shared" si="32"/>
        <v>-2.2161420440700839E-31</v>
      </c>
      <c r="AH82">
        <f t="shared" si="33"/>
        <v>-1.9121746468874967E-26</v>
      </c>
      <c r="AI82">
        <f t="shared" si="34"/>
        <v>-1.9121968083079373E-26</v>
      </c>
      <c r="AJ82">
        <f t="shared" si="35"/>
        <v>-0.32149161700283813</v>
      </c>
      <c r="AK82">
        <f t="shared" si="49"/>
        <v>-0.21004118977518746</v>
      </c>
      <c r="AL82">
        <f t="shared" si="26"/>
        <v>-0.53153280677802561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-6.3270039640398389E-30</v>
      </c>
      <c r="AR82">
        <f t="shared" si="36"/>
        <v>-6.3270772917534998E-30</v>
      </c>
      <c r="AS82">
        <f t="shared" si="36"/>
        <v>-1.0637515451287175E-4</v>
      </c>
      <c r="AT82">
        <f t="shared" si="36"/>
        <v>-6.9498434281742842E-5</v>
      </c>
      <c r="AU82">
        <f t="shared" si="23"/>
        <v>-1.758735887946146E-4</v>
      </c>
      <c r="AW82">
        <v>79</v>
      </c>
      <c r="AX82">
        <f>IF(Z82&gt;0, (R82*SUMPRODUCT(K82:$K$98, X82:$X$98)-K82*$AZ$3)/Z82, 0)</f>
        <v>-3.0222530359974732E+32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8"/>
        <v>100000</v>
      </c>
      <c r="S83">
        <f t="shared" si="29"/>
        <v>-7.0408173475807616E+33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-2.6790968083569826</v>
      </c>
      <c r="AC83">
        <f t="shared" si="30"/>
        <v>-2.3920507217473057</v>
      </c>
      <c r="AE83">
        <f t="shared" si="31"/>
        <v>0</v>
      </c>
      <c r="AF83">
        <f t="shared" si="32"/>
        <v>0</v>
      </c>
      <c r="AG83">
        <f t="shared" si="32"/>
        <v>-8.4935122005729167E-33</v>
      </c>
      <c r="AH83">
        <f t="shared" si="33"/>
        <v>-8.4361820064946157E-28</v>
      </c>
      <c r="AI83">
        <f t="shared" si="34"/>
        <v>-8.4362669416166207E-28</v>
      </c>
      <c r="AJ83">
        <f t="shared" si="35"/>
        <v>-0.2870460866096769</v>
      </c>
      <c r="AK83">
        <f t="shared" si="49"/>
        <v>-0.1875367765849888</v>
      </c>
      <c r="AL83">
        <f t="shared" si="26"/>
        <v>-0.47458286319466569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-2.4922893924601893E-31</v>
      </c>
      <c r="AR83">
        <f t="shared" si="36"/>
        <v>-2.4923144847239003E-31</v>
      </c>
      <c r="AS83">
        <f t="shared" si="36"/>
        <v>-8.4801621901205138E-5</v>
      </c>
      <c r="AT83">
        <f t="shared" si="36"/>
        <v>-5.5403726308787329E-5</v>
      </c>
      <c r="AU83">
        <f t="shared" si="23"/>
        <v>-1.4020534820999246E-4</v>
      </c>
      <c r="AW83">
        <v>80</v>
      </c>
      <c r="AX83">
        <f>IF(Z83&gt;0, (R83*SUMPRODUCT(K83:$K$98, X83:$X$98)-K83*$AZ$3)/Z83, 0)</f>
        <v>-7.0408173475807616E+33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8"/>
        <v>100000</v>
      </c>
      <c r="S84">
        <f t="shared" si="29"/>
        <v>-1.9141999212084875E+35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-2.3920507217473057</v>
      </c>
      <c r="AC84">
        <f t="shared" si="30"/>
        <v>-2.1357595729886656</v>
      </c>
      <c r="AE84">
        <f t="shared" si="31"/>
        <v>0</v>
      </c>
      <c r="AF84">
        <f t="shared" si="32"/>
        <v>0</v>
      </c>
      <c r="AG84">
        <f t="shared" si="32"/>
        <v>-2.7893632599779614E-34</v>
      </c>
      <c r="AH84">
        <f t="shared" si="33"/>
        <v>-3.2518563010277568E-29</v>
      </c>
      <c r="AI84">
        <f t="shared" si="34"/>
        <v>-3.2518841946603568E-29</v>
      </c>
      <c r="AJ84">
        <f t="shared" si="35"/>
        <v>-0.25629114875864012</v>
      </c>
      <c r="AK84">
        <f t="shared" si="49"/>
        <v>-0.16744355052231141</v>
      </c>
      <c r="AL84">
        <f t="shared" si="26"/>
        <v>-0.42373469928095153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-8.5776012167176647E-33</v>
      </c>
      <c r="AR84">
        <f t="shared" si="36"/>
        <v>-8.5776747932950967E-33</v>
      </c>
      <c r="AS84">
        <f t="shared" si="36"/>
        <v>-6.7603333786037272E-5</v>
      </c>
      <c r="AT84">
        <f t="shared" si="36"/>
        <v>-4.4167511406877653E-5</v>
      </c>
      <c r="AU84">
        <f t="shared" si="23"/>
        <v>-1.1177084519291492E-4</v>
      </c>
      <c r="AW84">
        <v>81</v>
      </c>
      <c r="AX84">
        <f>IF(Z84&gt;0, (R84*SUMPRODUCT(K84:$K$98, X84:$X$98)-K84*$AZ$3)/Z84, 0)</f>
        <v>-1.9141999212084875E+35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8"/>
        <v>100000</v>
      </c>
      <c r="S85">
        <f t="shared" si="29"/>
        <v>-6.241169508409177E+36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-2.1357595729886656</v>
      </c>
      <c r="AC85">
        <f t="shared" si="30"/>
        <v>-1.9069281901684516</v>
      </c>
      <c r="AE85">
        <f t="shared" si="31"/>
        <v>0</v>
      </c>
      <c r="AF85">
        <f t="shared" si="32"/>
        <v>0</v>
      </c>
      <c r="AG85">
        <f t="shared" si="32"/>
        <v>-7.6385050413993323E-36</v>
      </c>
      <c r="AH85">
        <f t="shared" si="33"/>
        <v>-1.0740338307856754E-30</v>
      </c>
      <c r="AI85">
        <f t="shared" si="34"/>
        <v>-1.0740414692907167E-30</v>
      </c>
      <c r="AJ85">
        <f t="shared" si="35"/>
        <v>-0.22883138282021398</v>
      </c>
      <c r="AK85">
        <f t="shared" si="49"/>
        <v>-0.14950317010920661</v>
      </c>
      <c r="AL85">
        <f t="shared" si="26"/>
        <v>-0.37833455292942059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-2.5294986048296992E-34</v>
      </c>
      <c r="AR85">
        <f t="shared" si="36"/>
        <v>-2.5295165945682823E-34</v>
      </c>
      <c r="AS85">
        <f t="shared" si="36"/>
        <v>-5.389296379626686E-5</v>
      </c>
      <c r="AT85">
        <f t="shared" si="36"/>
        <v>-3.521006968022771E-5</v>
      </c>
      <c r="AU85">
        <f t="shared" si="23"/>
        <v>-8.910303347649457E-5</v>
      </c>
      <c r="AW85">
        <v>82</v>
      </c>
      <c r="AX85">
        <f>IF(Z85&gt;0, (R85*SUMPRODUCT(K85:$K$98, X85:$X$98)-K85*$AZ$3)/Z85, 0)</f>
        <v>-6.241169508409177E+36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8"/>
        <v>100000</v>
      </c>
      <c r="S86">
        <f t="shared" si="29"/>
        <v>-2.5412715346123242E+38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-1.9069281901684516</v>
      </c>
      <c r="AC86">
        <f t="shared" si="30"/>
        <v>-1.7026144555075458</v>
      </c>
      <c r="AE86">
        <f t="shared" si="31"/>
        <v>0</v>
      </c>
      <c r="AF86">
        <f t="shared" si="32"/>
        <v>0</v>
      </c>
      <c r="AG86">
        <f t="shared" si="32"/>
        <v>-1.6749631358926024E-37</v>
      </c>
      <c r="AH86">
        <f t="shared" si="33"/>
        <v>-2.9578494709584316E-32</v>
      </c>
      <c r="AI86">
        <f t="shared" si="34"/>
        <v>-2.9578662205897907E-32</v>
      </c>
      <c r="AJ86">
        <f t="shared" si="35"/>
        <v>-0.20431373466090585</v>
      </c>
      <c r="AK86">
        <f t="shared" si="49"/>
        <v>-0.13348497331179163</v>
      </c>
      <c r="AL86">
        <f t="shared" si="26"/>
        <v>-0.33779870797269751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-6.2197729115994745E-36</v>
      </c>
      <c r="AR86">
        <f t="shared" si="36"/>
        <v>-6.219808132764186E-36</v>
      </c>
      <c r="AS86">
        <f t="shared" si="36"/>
        <v>-4.2963140781462844E-5</v>
      </c>
      <c r="AT86">
        <f t="shared" si="36"/>
        <v>-2.806925197722235E-5</v>
      </c>
      <c r="AU86">
        <f t="shared" si="23"/>
        <v>-7.1032392758685201E-5</v>
      </c>
      <c r="AW86">
        <v>83</v>
      </c>
      <c r="AX86">
        <f>IF(Z86&gt;0, (R86*SUMPRODUCT(K86:$K$98, X86:$X$98)-K86*$AZ$3)/Z86, 0)</f>
        <v>-2.5412715346123242E+38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8"/>
        <v>100000</v>
      </c>
      <c r="S87">
        <f t="shared" si="29"/>
        <v>-1.3775521403510818E+40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-1.7026144555075458</v>
      </c>
      <c r="AC87">
        <f t="shared" si="30"/>
        <v>-1.5201914781317372</v>
      </c>
      <c r="AE87">
        <f t="shared" si="31"/>
        <v>0</v>
      </c>
      <c r="AF87">
        <f t="shared" si="32"/>
        <v>0</v>
      </c>
      <c r="AG87">
        <f t="shared" si="32"/>
        <v>-2.7588637729245992E-39</v>
      </c>
      <c r="AH87">
        <f t="shared" si="33"/>
        <v>-6.5224994672177219E-34</v>
      </c>
      <c r="AI87">
        <f t="shared" si="34"/>
        <v>-6.5225270558554508E-34</v>
      </c>
      <c r="AJ87">
        <f t="shared" si="35"/>
        <v>-0.18242297737580859</v>
      </c>
      <c r="AK87">
        <f t="shared" si="49"/>
        <v>-0.11918301188552821</v>
      </c>
      <c r="AL87">
        <f t="shared" si="26"/>
        <v>-0.3016059892613368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-1.2246006618648839E-37</v>
      </c>
      <c r="AR87">
        <f t="shared" si="36"/>
        <v>-1.2246058416374837E-37</v>
      </c>
      <c r="AS87">
        <f t="shared" si="36"/>
        <v>-3.4249952791344699E-5</v>
      </c>
      <c r="AT87">
        <f t="shared" si="36"/>
        <v>-2.2376635823678525E-5</v>
      </c>
      <c r="AU87">
        <f t="shared" si="23"/>
        <v>-5.6626588615023228E-5</v>
      </c>
      <c r="AW87">
        <v>84</v>
      </c>
      <c r="AX87">
        <f>IF(Z87&gt;0, (R87*SUMPRODUCT(K87:$K$98, X87:$X$98)-K87*$AZ$3)/Z87, 0)</f>
        <v>-1.3775521403510818E+40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8"/>
        <v>100000</v>
      </c>
      <c r="S88">
        <f t="shared" si="29"/>
        <v>-1.1166719080987181E+42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-1.5201914781317372</v>
      </c>
      <c r="AC88">
        <f t="shared" si="30"/>
        <v>-1.3573138197604797</v>
      </c>
      <c r="AE88">
        <f t="shared" si="31"/>
        <v>0</v>
      </c>
      <c r="AF88">
        <f t="shared" si="32"/>
        <v>0</v>
      </c>
      <c r="AG88">
        <f t="shared" si="32"/>
        <v>-3.0387480197103873E-41</v>
      </c>
      <c r="AH88">
        <f t="shared" si="33"/>
        <v>-1.0803550619992998E-35</v>
      </c>
      <c r="AI88">
        <f t="shared" si="34"/>
        <v>-1.0803581007473196E-35</v>
      </c>
      <c r="AJ88">
        <f t="shared" si="35"/>
        <v>-0.16287765837125745</v>
      </c>
      <c r="AK88">
        <f t="shared" si="49"/>
        <v>-0.10641340346922161</v>
      </c>
      <c r="AL88">
        <f t="shared" si="26"/>
        <v>-0.26929106184047907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-1.8110436840077231E-39</v>
      </c>
      <c r="AR88">
        <f t="shared" si="36"/>
        <v>-1.8110487779861771E-39</v>
      </c>
      <c r="AS88">
        <f t="shared" si="36"/>
        <v>-2.7303852671671438E-5</v>
      </c>
      <c r="AT88">
        <f t="shared" si="36"/>
        <v>-1.7838517078825352E-5</v>
      </c>
      <c r="AU88">
        <f t="shared" si="23"/>
        <v>-4.5142369750496797E-5</v>
      </c>
      <c r="AW88">
        <v>85</v>
      </c>
      <c r="AX88">
        <f>IF(Z88&gt;0, (R88*SUMPRODUCT(K88:$K$98, X88:$X$98)-K88*$AZ$3)/Z88, 0)</f>
        <v>-1.1166719080987181E+42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-1.3573138197604797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-1.2154992078841551E-37</v>
      </c>
      <c r="AI89">
        <f t="shared" si="34"/>
        <v>-1.2154992078841551E-37</v>
      </c>
      <c r="AJ89">
        <f t="shared" si="35"/>
        <v>-1.3573138197604797</v>
      </c>
      <c r="AK89">
        <f t="shared" si="49"/>
        <v>-9.5011967383233586E-2</v>
      </c>
      <c r="AL89">
        <f t="shared" si="26"/>
        <v>-1.4523257871437134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-1.8192780192504103E-41</v>
      </c>
      <c r="AR89">
        <f t="shared" si="36"/>
        <v>-1.8192780192504103E-41</v>
      </c>
      <c r="AS89">
        <f t="shared" si="36"/>
        <v>-2.031536657118412E-4</v>
      </c>
      <c r="AT89">
        <f t="shared" si="36"/>
        <v>-1.4220756599828884E-5</v>
      </c>
      <c r="AU89">
        <f t="shared" si="23"/>
        <v>-2.1737442231167009E-4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15421.587617906684</v>
      </c>
      <c r="AO91" s="8">
        <f t="shared" si="50"/>
        <v>-1542.1587617906684</v>
      </c>
      <c r="AP91" s="8">
        <f t="shared" si="50"/>
        <v>-439.27087214659576</v>
      </c>
      <c r="AQ91" s="8">
        <f t="shared" si="50"/>
        <v>-8096.8828573744468</v>
      </c>
      <c r="AR91" s="8">
        <f t="shared" si="50"/>
        <v>5343.2751265949746</v>
      </c>
      <c r="AS91" s="8">
        <f t="shared" si="50"/>
        <v>-2034.3269751543123</v>
      </c>
      <c r="AT91" s="8">
        <f t="shared" si="50"/>
        <v>656.60295030677253</v>
      </c>
      <c r="AU91" s="8">
        <f t="shared" si="50"/>
        <v>3965.55110174743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97299-5E44-409A-B90B-37BFDF61CEA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34695.394857223</v>
      </c>
      <c r="K3">
        <v>1</v>
      </c>
      <c r="L3" s="2">
        <v>0</v>
      </c>
      <c r="O3">
        <f>$C$3</f>
        <v>34695.394857223</v>
      </c>
      <c r="P3">
        <f>O3*C5</f>
        <v>3469.5394857223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34695.394857223</v>
      </c>
      <c r="AF3">
        <f t="shared" ref="AF3:AG34" si="4">-$Z3*P3</f>
        <v>-3469.5394857223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31025.8553715007</v>
      </c>
      <c r="AJ3">
        <f t="shared" ref="AJ3:AJ66" si="7">AB3-AC3</f>
        <v>0</v>
      </c>
      <c r="AL3">
        <f t="shared" ref="AL3:AL34" si="8">SUM(AI3:AK3)</f>
        <v>31025.8553715007</v>
      </c>
      <c r="AN3">
        <f t="shared" ref="AN3:AU34" si="9">AE3*$K3</f>
        <v>34695.394857223</v>
      </c>
      <c r="AO3">
        <f t="shared" si="9"/>
        <v>-3469.5394857223</v>
      </c>
      <c r="AP3">
        <f t="shared" si="9"/>
        <v>-200</v>
      </c>
      <c r="AQ3">
        <f t="shared" si="9"/>
        <v>0</v>
      </c>
      <c r="AR3">
        <f t="shared" si="9"/>
        <v>31025.8553715007</v>
      </c>
      <c r="AS3">
        <f t="shared" si="9"/>
        <v>0</v>
      </c>
      <c r="AT3">
        <f t="shared" si="9"/>
        <v>0</v>
      </c>
      <c r="AU3">
        <f t="shared" si="9"/>
        <v>31025.8553715007</v>
      </c>
      <c r="AW3">
        <v>0</v>
      </c>
      <c r="AX3">
        <f>IF(Z3&gt;0, (R3*SUMPRODUCT(K3:$K$98, X3:$X$98)-K3*$AZ$3)/Z3, 0)</f>
        <v>0</v>
      </c>
      <c r="AZ3">
        <f>C6*ABS(SUMPRODUCT(X4:X79, K4:K79))/1</f>
        <v>19582.786240203666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100000</v>
      </c>
      <c r="S4">
        <f t="shared" si="1"/>
        <v>1330.1314264747843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1313.5575433068807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-246.0335</v>
      </c>
      <c r="AI4">
        <f t="shared" si="6"/>
        <v>-246.0335</v>
      </c>
      <c r="AJ4">
        <f t="shared" si="7"/>
        <v>-1313.5575433068807</v>
      </c>
      <c r="AK4">
        <f>G4*SUM(AB4, AE4:AF4)</f>
        <v>0</v>
      </c>
      <c r="AL4">
        <f t="shared" si="8"/>
        <v>-1559.5910433068807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-229.53027334639424</v>
      </c>
      <c r="AR4">
        <f t="shared" si="9"/>
        <v>-229.53027334639424</v>
      </c>
      <c r="AS4">
        <f t="shared" si="9"/>
        <v>-1225.4478433686731</v>
      </c>
      <c r="AT4">
        <f t="shared" si="9"/>
        <v>0</v>
      </c>
      <c r="AU4">
        <f t="shared" si="9"/>
        <v>-1454.9781167150672</v>
      </c>
      <c r="AW4">
        <v>1</v>
      </c>
      <c r="AX4">
        <f>IF(Z4&gt;0, (R4*SUMPRODUCT(K4:$K$98, X4:$X$98)-K4*$AZ$3)/Z4, 0)</f>
        <v>1330.1314264747843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100000</v>
      </c>
      <c r="S5">
        <f t="shared" si="1"/>
        <v>2674.5081503250253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1313.5575433068807</v>
      </c>
      <c r="AC5">
        <f t="shared" si="2"/>
        <v>2607.8584444954176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-258.46283128246</v>
      </c>
      <c r="AI5">
        <f t="shared" si="6"/>
        <v>-282.83982228338937</v>
      </c>
      <c r="AJ5">
        <f t="shared" si="7"/>
        <v>-1294.300901188537</v>
      </c>
      <c r="AK5">
        <f>G5*SUM(AB5, AE5:AF5)</f>
        <v>53.855859275582112</v>
      </c>
      <c r="AL5">
        <f t="shared" si="8"/>
        <v>-1523.2848641963442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-221.0136392999265</v>
      </c>
      <c r="AR5">
        <f t="shared" si="9"/>
        <v>-241.85859975154784</v>
      </c>
      <c r="AS5">
        <f t="shared" si="9"/>
        <v>-1106.7670778868614</v>
      </c>
      <c r="AT5">
        <f t="shared" si="9"/>
        <v>46.052577065183876</v>
      </c>
      <c r="AU5">
        <f t="shared" si="9"/>
        <v>-1302.5731005732252</v>
      </c>
      <c r="AW5">
        <v>2</v>
      </c>
      <c r="AX5">
        <f>IF(Z5&gt;0, (R5*SUMPRODUCT(K5:$K$98, X5:$X$98)-K5*$AZ$3)/Z5, 0)</f>
        <v>2674.5081503250253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100000</v>
      </c>
      <c r="S6">
        <f t="shared" si="1"/>
        <v>4182.3177476576293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2607.8584444954176</v>
      </c>
      <c r="AC6">
        <f t="shared" si="2"/>
        <v>4025.8846168114233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-273.22979615780906</v>
      </c>
      <c r="AI6">
        <f t="shared" si="6"/>
        <v>-297.29470979968971</v>
      </c>
      <c r="AJ6">
        <f t="shared" si="7"/>
        <v>-1418.0261723160056</v>
      </c>
      <c r="AK6">
        <f>G6*SUM(AB6, AE6:AF6)</f>
        <v>152.55971900298195</v>
      </c>
      <c r="AL6">
        <f t="shared" si="8"/>
        <v>-1562.7611631127136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-210.7722051073734</v>
      </c>
      <c r="AR6">
        <f t="shared" si="9"/>
        <v>-229.33612084915487</v>
      </c>
      <c r="AS6">
        <f t="shared" si="9"/>
        <v>-1093.8796113817273</v>
      </c>
      <c r="AT6">
        <f t="shared" si="9"/>
        <v>117.68609733269291</v>
      </c>
      <c r="AU6">
        <f t="shared" si="9"/>
        <v>-1205.5296348981894</v>
      </c>
      <c r="AW6">
        <v>3</v>
      </c>
      <c r="AX6">
        <f>IF(Z6&gt;0, (R6*SUMPRODUCT(K6:$K$98, X6:$X$98)-K6*$AZ$3)/Z6, 0)</f>
        <v>4182.3177476576293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100000</v>
      </c>
      <c r="S7">
        <f t="shared" si="1"/>
        <v>5449.2574868284792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4025.8846168114233</v>
      </c>
      <c r="AC7">
        <f t="shared" si="2"/>
        <v>5177.1723235727804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-290.12659886651301</v>
      </c>
      <c r="AI7">
        <f t="shared" si="6"/>
        <v>-313.87833172225822</v>
      </c>
      <c r="AJ7">
        <f t="shared" si="7"/>
        <v>-1151.2877067613572</v>
      </c>
      <c r="AK7">
        <f>G7*SUM(AB7, AE7:AF7)</f>
        <v>197.67093468544087</v>
      </c>
      <c r="AL7">
        <f t="shared" si="8"/>
        <v>-1267.4951037981746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-203.62712053763755</v>
      </c>
      <c r="AR7">
        <f t="shared" si="9"/>
        <v>-220.29741891114128</v>
      </c>
      <c r="AS7">
        <f t="shared" si="9"/>
        <v>-808.03828933333273</v>
      </c>
      <c r="AT7">
        <f t="shared" si="9"/>
        <v>138.73654949679147</v>
      </c>
      <c r="AU7">
        <f t="shared" si="9"/>
        <v>-889.59915874768251</v>
      </c>
      <c r="AW7">
        <v>4</v>
      </c>
      <c r="AX7">
        <f>IF(Z7&gt;0, (R7*SUMPRODUCT(K7:$K$98, X7:$X$98)-K7*$AZ$3)/Z7, 0)</f>
        <v>5449.2574868284792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100000</v>
      </c>
      <c r="S8">
        <f t="shared" si="1"/>
        <v>6290.2098841260467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5177.1723235727804</v>
      </c>
      <c r="AC8">
        <f t="shared" si="2"/>
        <v>5888.2921768612796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-446.43757075658681</v>
      </c>
      <c r="AI8">
        <f t="shared" si="6"/>
        <v>-469.84017689108543</v>
      </c>
      <c r="AJ8">
        <f t="shared" si="7"/>
        <v>-711.11985328849914</v>
      </c>
      <c r="AK8">
        <f t="shared" ref="AK8:AK71" si="22">G8*SUM(AB8:AB8, AE8:AF8)</f>
        <v>110.27377049210023</v>
      </c>
      <c r="AL8">
        <f t="shared" si="8"/>
        <v>-1070.6862596874842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-292.4810307368391</v>
      </c>
      <c r="AR8">
        <f t="shared" si="9"/>
        <v>-307.81311480079091</v>
      </c>
      <c r="AS8">
        <f t="shared" si="9"/>
        <v>-465.88612001173362</v>
      </c>
      <c r="AT8">
        <f t="shared" si="9"/>
        <v>72.245232412019703</v>
      </c>
      <c r="AU8">
        <f t="shared" si="9"/>
        <v>-701.45400240050469</v>
      </c>
      <c r="AW8">
        <v>5</v>
      </c>
      <c r="AX8">
        <f>IF(Z8&gt;0, (R8*SUMPRODUCT(K8:$K$98, X8:$X$98)-K8*$AZ$3)/Z8, 0)</f>
        <v>6290.2098841260467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100000</v>
      </c>
      <c r="S9">
        <f t="shared" si="1"/>
        <v>6816.1299659649685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5888.2921768612796</v>
      </c>
      <c r="AC9">
        <f t="shared" si="2"/>
        <v>6275.0155131292286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-613.05467029932549</v>
      </c>
      <c r="AI9">
        <f t="shared" si="6"/>
        <v>-636.0699867049043</v>
      </c>
      <c r="AJ9">
        <f t="shared" si="7"/>
        <v>-386.72333626794898</v>
      </c>
      <c r="AK9">
        <f t="shared" si="22"/>
        <v>34.740923843481546</v>
      </c>
      <c r="AL9">
        <f t="shared" si="8"/>
        <v>-988.05239912937168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-380.37624220028579</v>
      </c>
      <c r="AR9">
        <f t="shared" si="9"/>
        <v>-394.65633823663154</v>
      </c>
      <c r="AS9">
        <f t="shared" si="9"/>
        <v>-239.94657662250219</v>
      </c>
      <c r="AT9">
        <f t="shared" si="9"/>
        <v>21.555372958332978</v>
      </c>
      <c r="AU9">
        <f t="shared" si="9"/>
        <v>-613.04754190080064</v>
      </c>
      <c r="AW9">
        <v>6</v>
      </c>
      <c r="AX9">
        <f>IF(Z9&gt;0, (R9*SUMPRODUCT(K9:$K$98, X9:$X$98)-K9*$AZ$3)/Z9, 0)</f>
        <v>6816.1299659649685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100000</v>
      </c>
      <c r="S10">
        <f t="shared" si="1"/>
        <v>7214.0367407981003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6275.0155131292286</v>
      </c>
      <c r="AC10">
        <f t="shared" si="2"/>
        <v>6518.2364091324398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-785.74290208645971</v>
      </c>
      <c r="AI10">
        <f t="shared" si="6"/>
        <v>-808.33162960246113</v>
      </c>
      <c r="AJ10">
        <f t="shared" si="7"/>
        <v>-243.22089600321124</v>
      </c>
      <c r="AK10">
        <f t="shared" si="22"/>
        <v>25.727563603829839</v>
      </c>
      <c r="AL10">
        <f t="shared" si="8"/>
        <v>-1025.8249620018426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-462.50116562076062</v>
      </c>
      <c r="AR10">
        <f t="shared" si="9"/>
        <v>-475.79726130078348</v>
      </c>
      <c r="AS10">
        <f t="shared" si="9"/>
        <v>-143.16381046027328</v>
      </c>
      <c r="AT10">
        <f t="shared" si="9"/>
        <v>15.143666107268558</v>
      </c>
      <c r="AU10">
        <f t="shared" si="9"/>
        <v>-603.81740565378823</v>
      </c>
      <c r="AW10">
        <v>7</v>
      </c>
      <c r="AX10">
        <f>IF(Z10&gt;0, (R10*SUMPRODUCT(K10:$K$98, X10:$X$98)-K10*$AZ$3)/Z10, 0)</f>
        <v>7214.0367407981003</v>
      </c>
    </row>
    <row r="11" spans="1:52" x14ac:dyDescent="0.25">
      <c r="A11" t="s">
        <v>33</v>
      </c>
      <c r="C11" s="12">
        <f>AU81</f>
        <v>8921.6729632858769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100000</v>
      </c>
      <c r="S11">
        <f t="shared" si="1"/>
        <v>7493.3774647814107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6518.2364091324398</v>
      </c>
      <c r="AC11">
        <f t="shared" si="2"/>
        <v>6629.663088779409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-977.730481802604</v>
      </c>
      <c r="AI11">
        <f t="shared" si="6"/>
        <v>-999.84888942299472</v>
      </c>
      <c r="AJ11">
        <f t="shared" si="7"/>
        <v>-111.42667964696921</v>
      </c>
      <c r="AK11">
        <f t="shared" si="22"/>
        <v>15.643767381917854</v>
      </c>
      <c r="AL11">
        <f t="shared" si="8"/>
        <v>-1095.6318016880462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-546.85310282602507</v>
      </c>
      <c r="AR11">
        <f t="shared" si="9"/>
        <v>-559.2241192379114</v>
      </c>
      <c r="AS11">
        <f t="shared" si="9"/>
        <v>-62.321904284097698</v>
      </c>
      <c r="AT11">
        <f t="shared" si="9"/>
        <v>8.7496942070560273</v>
      </c>
      <c r="AU11">
        <f t="shared" si="9"/>
        <v>-612.79632931495303</v>
      </c>
      <c r="AW11">
        <v>8</v>
      </c>
      <c r="AX11">
        <f>IF(Z11&gt;0, (R11*SUMPRODUCT(K11:$K$98, X11:$X$98)-K11*$AZ$3)/Z11, 0)</f>
        <v>7493.3774647814107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100000</v>
      </c>
      <c r="S12">
        <f t="shared" si="1"/>
        <v>7670.2218901334163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6629.663088779409</v>
      </c>
      <c r="AC12">
        <f t="shared" si="2"/>
        <v>6627.172395076519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-1187.5815419540183</v>
      </c>
      <c r="AI12">
        <f t="shared" si="6"/>
        <v>-1209.1818701127168</v>
      </c>
      <c r="AJ12">
        <f t="shared" si="7"/>
        <v>2.4906937028899847</v>
      </c>
      <c r="AK12">
        <f t="shared" si="22"/>
        <v>15.24822510419264</v>
      </c>
      <c r="AL12">
        <f t="shared" si="8"/>
        <v>-1191.4429513056341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-631.21221437517477</v>
      </c>
      <c r="AR12">
        <f t="shared" si="9"/>
        <v>-642.69301841819538</v>
      </c>
      <c r="AS12">
        <f t="shared" si="9"/>
        <v>1.3238301809109481</v>
      </c>
      <c r="AT12">
        <f t="shared" si="9"/>
        <v>8.1045937422301471</v>
      </c>
      <c r="AU12">
        <f t="shared" si="9"/>
        <v>-633.26459449505433</v>
      </c>
      <c r="AW12">
        <v>9</v>
      </c>
      <c r="AX12">
        <f>IF(Z12&gt;0, (R12*SUMPRODUCT(K12:$K$98, X12:$X$98)-K12*$AZ$3)/Z12, 0)</f>
        <v>7670.2218901334163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100000</v>
      </c>
      <c r="S13">
        <f t="shared" si="1"/>
        <v>7738.6831381721195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6627.172395076519</v>
      </c>
      <c r="AC13">
        <f t="shared" si="2"/>
        <v>6510.4467504765325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-1408.6870011976687</v>
      </c>
      <c r="AI13">
        <f t="shared" si="6"/>
        <v>-1429.7191543244805</v>
      </c>
      <c r="AJ13">
        <f t="shared" si="7"/>
        <v>116.72564459998648</v>
      </c>
      <c r="AK13">
        <f t="shared" si="22"/>
        <v>13.254344790153038</v>
      </c>
      <c r="AL13">
        <f t="shared" si="8"/>
        <v>-1299.739164934341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-711.72254417265685</v>
      </c>
      <c r="AR13">
        <f t="shared" si="9"/>
        <v>-722.34879224630038</v>
      </c>
      <c r="AS13">
        <f t="shared" si="9"/>
        <v>58.974259487213338</v>
      </c>
      <c r="AT13">
        <f t="shared" si="9"/>
        <v>6.6966018621375856</v>
      </c>
      <c r="AU13">
        <f t="shared" si="9"/>
        <v>-656.67793089694942</v>
      </c>
      <c r="AW13">
        <v>10</v>
      </c>
      <c r="AX13">
        <f>IF(Z13&gt;0, (R13*SUMPRODUCT(K13:$K$98, X13:$X$98)-K13*$AZ$3)/Z13, 0)</f>
        <v>7738.6831381721195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100000</v>
      </c>
      <c r="S14">
        <f t="shared" si="1"/>
        <v>7699.6066102010464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6510.4467504765325</v>
      </c>
      <c r="AC14">
        <f t="shared" si="2"/>
        <v>6285.991534005012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-1646.9017184418794</v>
      </c>
      <c r="AI14">
        <f t="shared" si="6"/>
        <v>-1667.3118246078127</v>
      </c>
      <c r="AJ14">
        <f t="shared" si="7"/>
        <v>224.45521647152054</v>
      </c>
      <c r="AK14">
        <f t="shared" si="22"/>
        <v>11.718804150857759</v>
      </c>
      <c r="AL14">
        <f t="shared" si="8"/>
        <v>-1431.1378039854344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-791.09881076115835</v>
      </c>
      <c r="AR14">
        <f t="shared" si="9"/>
        <v>-800.90292386309545</v>
      </c>
      <c r="AS14">
        <f t="shared" si="9"/>
        <v>107.81836756339793</v>
      </c>
      <c r="AT14">
        <f t="shared" si="9"/>
        <v>5.6291956729861594</v>
      </c>
      <c r="AU14">
        <f t="shared" si="9"/>
        <v>-687.45536062671135</v>
      </c>
      <c r="AW14">
        <v>11</v>
      </c>
      <c r="AX14">
        <f>IF(Z14&gt;0, (R14*SUMPRODUCT(K14:$K$98, X14:$X$98)-K14*$AZ$3)/Z14, 0)</f>
        <v>7699.6066102010464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100000</v>
      </c>
      <c r="S15">
        <f t="shared" si="1"/>
        <v>7574.0439830520272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6285.991534005012</v>
      </c>
      <c r="AC15">
        <f t="shared" si="2"/>
        <v>5977.6768514930482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-1900.8340074457019</v>
      </c>
      <c r="AI15">
        <f t="shared" si="6"/>
        <v>-1920.5648040481144</v>
      </c>
      <c r="AJ15">
        <f t="shared" si="7"/>
        <v>308.31468251196384</v>
      </c>
      <c r="AK15">
        <f t="shared" si="22"/>
        <v>25.772565289420552</v>
      </c>
      <c r="AL15">
        <f t="shared" si="8"/>
        <v>-1586.47755624673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-866.21445916858966</v>
      </c>
      <c r="AR15">
        <f t="shared" si="9"/>
        <v>-875.2058288731389</v>
      </c>
      <c r="AS15">
        <f t="shared" si="9"/>
        <v>140.49971481976712</v>
      </c>
      <c r="AT15">
        <f t="shared" si="9"/>
        <v>11.744617686823609</v>
      </c>
      <c r="AU15">
        <f t="shared" si="9"/>
        <v>-722.9614963665482</v>
      </c>
      <c r="AW15">
        <v>12</v>
      </c>
      <c r="AX15">
        <f>IF(Z15&gt;0, (R15*SUMPRODUCT(K15:$K$98, X15:$X$98)-K15*$AZ$3)/Z15, 0)</f>
        <v>7574.0439830520272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100000</v>
      </c>
      <c r="S16">
        <f t="shared" si="1"/>
        <v>7360.7064871388302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5977.6768514930482</v>
      </c>
      <c r="AC16">
        <f t="shared" si="2"/>
        <v>5593.4942638298744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-2142.6855878355937</v>
      </c>
      <c r="AI16">
        <f t="shared" si="6"/>
        <v>-2161.6834050750231</v>
      </c>
      <c r="AJ16">
        <f t="shared" si="7"/>
        <v>384.18258766317376</v>
      </c>
      <c r="AK16">
        <f t="shared" si="22"/>
        <v>42.441505645600643</v>
      </c>
      <c r="AL16">
        <f t="shared" si="8"/>
        <v>-1735.0593117662486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-923.68440491460694</v>
      </c>
      <c r="AR16">
        <f t="shared" si="9"/>
        <v>-931.87412141389257</v>
      </c>
      <c r="AS16">
        <f t="shared" si="9"/>
        <v>165.61620933973484</v>
      </c>
      <c r="AT16">
        <f t="shared" si="9"/>
        <v>18.295991305722328</v>
      </c>
      <c r="AU16">
        <f t="shared" si="9"/>
        <v>-747.96192076843533</v>
      </c>
      <c r="AW16">
        <v>13</v>
      </c>
      <c r="AX16">
        <f>IF(Z16&gt;0, (R16*SUMPRODUCT(K16:$K$98, X16:$X$98)-K16*$AZ$3)/Z16, 0)</f>
        <v>7360.7064871388302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100000</v>
      </c>
      <c r="S17">
        <f t="shared" si="1"/>
        <v>7104.7692425840705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5593.4942638298744</v>
      </c>
      <c r="AC17">
        <f t="shared" si="2"/>
        <v>5176.1010122641137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-2377.4628406111697</v>
      </c>
      <c r="AI17">
        <f t="shared" si="6"/>
        <v>-2395.676313968052</v>
      </c>
      <c r="AJ17">
        <f t="shared" si="7"/>
        <v>417.39325156576069</v>
      </c>
      <c r="AK17">
        <f t="shared" si="22"/>
        <v>77.190220840852263</v>
      </c>
      <c r="AL17">
        <f t="shared" si="8"/>
        <v>-1901.0928415614389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-963.42722465370809</v>
      </c>
      <c r="AR17">
        <f t="shared" si="9"/>
        <v>-970.80793142556013</v>
      </c>
      <c r="AS17">
        <f t="shared" si="9"/>
        <v>169.14166441474794</v>
      </c>
      <c r="AT17">
        <f t="shared" si="9"/>
        <v>31.280051559498485</v>
      </c>
      <c r="AU17">
        <f t="shared" si="9"/>
        <v>-770.38621545131366</v>
      </c>
      <c r="AW17">
        <v>14</v>
      </c>
      <c r="AX17">
        <f>IF(Z17&gt;0, (R17*SUMPRODUCT(K17:$K$98, X17:$X$98)-K17*$AZ$3)/Z17, 0)</f>
        <v>7104.7692425840705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100000</v>
      </c>
      <c r="S18">
        <f t="shared" si="1"/>
        <v>6822.9420133453978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5176.1010122641137</v>
      </c>
      <c r="AC18">
        <f t="shared" si="2"/>
        <v>4742.8985149945411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-2611.3749560163774</v>
      </c>
      <c r="AI18">
        <f t="shared" si="6"/>
        <v>-2628.7534509006869</v>
      </c>
      <c r="AJ18">
        <f t="shared" si="7"/>
        <v>433.20249726957263</v>
      </c>
      <c r="AK18">
        <f t="shared" si="22"/>
        <v>111.80378186490486</v>
      </c>
      <c r="AL18">
        <f t="shared" si="8"/>
        <v>-2083.7471717662092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-987.51046483861694</v>
      </c>
      <c r="AR18">
        <f t="shared" si="9"/>
        <v>-994.08226929046771</v>
      </c>
      <c r="AS18">
        <f t="shared" si="9"/>
        <v>163.81868044737519</v>
      </c>
      <c r="AT18">
        <f t="shared" si="9"/>
        <v>42.279414660755101</v>
      </c>
      <c r="AU18">
        <f t="shared" si="9"/>
        <v>-787.98417418233737</v>
      </c>
      <c r="AW18">
        <v>15</v>
      </c>
      <c r="AX18">
        <f>IF(Z18&gt;0, (R18*SUMPRODUCT(K18:$K$98, X18:$X$98)-K18*$AZ$3)/Z18, 0)</f>
        <v>6822.9420133453978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100000</v>
      </c>
      <c r="S19">
        <f t="shared" si="1"/>
        <v>6451.5743446290498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4742.8985149945411</v>
      </c>
      <c r="AC19">
        <f t="shared" si="2"/>
        <v>4254.6965353609812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-2870.6492989697845</v>
      </c>
      <c r="AI19">
        <f t="shared" si="6"/>
        <v>-2887.1363465805084</v>
      </c>
      <c r="AJ19">
        <f t="shared" si="7"/>
        <v>488.20197963355986</v>
      </c>
      <c r="AK19">
        <f t="shared" si="22"/>
        <v>105.76663688437827</v>
      </c>
      <c r="AL19">
        <f t="shared" si="8"/>
        <v>-2293.1677300625702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-1012.3630948190962</v>
      </c>
      <c r="AR19">
        <f t="shared" si="9"/>
        <v>-1018.1774165300806</v>
      </c>
      <c r="AS19">
        <f t="shared" si="9"/>
        <v>172.16929534931748</v>
      </c>
      <c r="AT19">
        <f t="shared" si="9"/>
        <v>37.299658959840009</v>
      </c>
      <c r="AU19">
        <f t="shared" si="9"/>
        <v>-808.70846222092302</v>
      </c>
      <c r="AW19">
        <v>16</v>
      </c>
      <c r="AX19">
        <f>IF(Z19&gt;0, (R19*SUMPRODUCT(K19:$K$98, X19:$X$98)-K19*$AZ$3)/Z19, 0)</f>
        <v>6451.5743446290498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100000</v>
      </c>
      <c r="S20">
        <f t="shared" si="1"/>
        <v>5786.2812998753734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4254.6965353609812</v>
      </c>
      <c r="AC20">
        <f t="shared" si="2"/>
        <v>3598.0190317056549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-3106.8192517648276</v>
      </c>
      <c r="AI20">
        <f t="shared" si="6"/>
        <v>-3122.364724086503</v>
      </c>
      <c r="AJ20">
        <f t="shared" si="7"/>
        <v>656.67750365532629</v>
      </c>
      <c r="AK20">
        <f t="shared" si="22"/>
        <v>18.295195102052219</v>
      </c>
      <c r="AL20">
        <f t="shared" si="8"/>
        <v>-2447.3920253291244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-1039.2210786473588</v>
      </c>
      <c r="AR20">
        <f t="shared" si="9"/>
        <v>-1044.4209892971455</v>
      </c>
      <c r="AS20">
        <f t="shared" si="9"/>
        <v>219.65651953665704</v>
      </c>
      <c r="AT20">
        <f t="shared" si="9"/>
        <v>6.1196841036756142</v>
      </c>
      <c r="AU20">
        <f t="shared" si="9"/>
        <v>-818.6447856568127</v>
      </c>
      <c r="AW20">
        <v>17</v>
      </c>
      <c r="AX20">
        <f>IF(Z20&gt;0, (R20*SUMPRODUCT(K20:$K$98, X20:$X$98)-K20*$AZ$3)/Z20, 0)</f>
        <v>5786.2812998753734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100000</v>
      </c>
      <c r="S21">
        <f t="shared" si="1"/>
        <v>4942.8240089961009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3598.0190317056549</v>
      </c>
      <c r="AC21">
        <f t="shared" si="2"/>
        <v>2880.2125282710658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-3289.4841251558305</v>
      </c>
      <c r="AI21">
        <f t="shared" si="6"/>
        <v>-3304.0517717230005</v>
      </c>
      <c r="AJ21">
        <f t="shared" si="7"/>
        <v>717.8065034345891</v>
      </c>
      <c r="AK21">
        <f t="shared" si="22"/>
        <v>5.7568304507290478</v>
      </c>
      <c r="AL21">
        <f t="shared" si="8"/>
        <v>-2580.4884378376823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-1046.3312030595926</v>
      </c>
      <c r="AR21">
        <f t="shared" si="9"/>
        <v>-1050.9649336320579</v>
      </c>
      <c r="AS21">
        <f t="shared" si="9"/>
        <v>228.3225313534941</v>
      </c>
      <c r="AT21">
        <f t="shared" si="9"/>
        <v>1.8311537925528283</v>
      </c>
      <c r="AU21">
        <f t="shared" si="9"/>
        <v>-820.81124848601098</v>
      </c>
      <c r="AW21">
        <v>18</v>
      </c>
      <c r="AX21">
        <f>IF(Z21&gt;0, (R21*SUMPRODUCT(K21:$K$98, X21:$X$98)-K21*$AZ$3)/Z21, 0)</f>
        <v>4942.8240089961009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100000</v>
      </c>
      <c r="S22">
        <f t="shared" si="1"/>
        <v>4142.8190440311364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2880.2125282710658</v>
      </c>
      <c r="AC22">
        <f t="shared" si="2"/>
        <v>2246.8192235768829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-3453.8141893171592</v>
      </c>
      <c r="AI22">
        <f t="shared" si="6"/>
        <v>-3467.372705871328</v>
      </c>
      <c r="AJ22">
        <f t="shared" si="7"/>
        <v>633.39330469418292</v>
      </c>
      <c r="AK22">
        <f t="shared" si="22"/>
        <v>60.484463093692383</v>
      </c>
      <c r="AL22">
        <f t="shared" si="8"/>
        <v>-2773.4949380834528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-1025.772095205085</v>
      </c>
      <c r="AR22">
        <f t="shared" si="9"/>
        <v>-1029.798932542386</v>
      </c>
      <c r="AS22">
        <f t="shared" si="9"/>
        <v>188.11584573791967</v>
      </c>
      <c r="AT22">
        <f t="shared" si="9"/>
        <v>17.96369782337301</v>
      </c>
      <c r="AU22">
        <f t="shared" si="9"/>
        <v>-823.7193889810934</v>
      </c>
      <c r="AW22">
        <v>19</v>
      </c>
      <c r="AX22">
        <f>IF(Z22&gt;0, (R22*SUMPRODUCT(K22:$K$98, X22:$X$98)-K22*$AZ$3)/Z22, 0)</f>
        <v>4142.8190440311364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100000</v>
      </c>
      <c r="S23">
        <f t="shared" si="1"/>
        <v>3680.313011270151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2246.8192235768829</v>
      </c>
      <c r="AC23">
        <f t="shared" si="2"/>
        <v>1844.1928502511864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-3582.0516054789732</v>
      </c>
      <c r="AI23">
        <f t="shared" si="6"/>
        <v>-3594.5790239662306</v>
      </c>
      <c r="AJ23">
        <f t="shared" si="7"/>
        <v>402.62637332569648</v>
      </c>
      <c r="AK23">
        <f t="shared" si="22"/>
        <v>157.27734565038182</v>
      </c>
      <c r="AL23">
        <f t="shared" si="8"/>
        <v>-3034.6753049901522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-949.87340162164901</v>
      </c>
      <c r="AR23">
        <f t="shared" si="9"/>
        <v>-953.19536984617935</v>
      </c>
      <c r="AS23">
        <f t="shared" si="9"/>
        <v>106.76677081605831</v>
      </c>
      <c r="AT23">
        <f t="shared" si="9"/>
        <v>41.706146020466363</v>
      </c>
      <c r="AU23">
        <f t="shared" si="9"/>
        <v>-804.7224530096546</v>
      </c>
      <c r="AW23">
        <v>20</v>
      </c>
      <c r="AX23">
        <f>IF(Z23&gt;0, (R23*SUMPRODUCT(K23:$K$98, X23:$X$98)-K23*$AZ$3)/Z23, 0)</f>
        <v>3680.313011270151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100000</v>
      </c>
      <c r="S24">
        <f t="shared" si="1"/>
        <v>3159.1265964740383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1844.1928502511864</v>
      </c>
      <c r="AC24">
        <f t="shared" si="2"/>
        <v>1450.6995574504281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-3687.671125256988</v>
      </c>
      <c r="AI24">
        <f t="shared" si="6"/>
        <v>-3699.1513517780586</v>
      </c>
      <c r="AJ24">
        <f t="shared" si="7"/>
        <v>393.49329280075835</v>
      </c>
      <c r="AK24">
        <f t="shared" si="22"/>
        <v>129.09349951758307</v>
      </c>
      <c r="AL24">
        <f t="shared" si="8"/>
        <v>-3176.5645594597172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-873.10816278442326</v>
      </c>
      <c r="AR24">
        <f t="shared" si="9"/>
        <v>-875.82626837076737</v>
      </c>
      <c r="AS24">
        <f t="shared" si="9"/>
        <v>93.165088283549395</v>
      </c>
      <c r="AT24">
        <f t="shared" si="9"/>
        <v>30.564707199412751</v>
      </c>
      <c r="AU24">
        <f t="shared" si="9"/>
        <v>-752.09647288780525</v>
      </c>
      <c r="AW24">
        <v>21</v>
      </c>
      <c r="AX24">
        <f>IF(Z24&gt;0, (R24*SUMPRODUCT(K24:$K$98, X24:$X$98)-K24*$AZ$3)/Z24, 0)</f>
        <v>3159.1265964740383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100000</v>
      </c>
      <c r="S25">
        <f t="shared" si="1"/>
        <v>2577.4689016813741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1450.6995574504281</v>
      </c>
      <c r="AC25">
        <f t="shared" si="2"/>
        <v>1074.359348970368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-3778.9691243938469</v>
      </c>
      <c r="AI25">
        <f t="shared" si="6"/>
        <v>-3789.3898063686083</v>
      </c>
      <c r="AJ25">
        <f t="shared" si="7"/>
        <v>376.34020848006003</v>
      </c>
      <c r="AK25">
        <f t="shared" si="22"/>
        <v>101.54896902152997</v>
      </c>
      <c r="AL25">
        <f t="shared" si="8"/>
        <v>-3311.5006288670183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-798.86093934649</v>
      </c>
      <c r="AR25">
        <f t="shared" si="9"/>
        <v>-801.06383529958259</v>
      </c>
      <c r="AS25">
        <f t="shared" si="9"/>
        <v>79.557012127866585</v>
      </c>
      <c r="AT25">
        <f t="shared" si="9"/>
        <v>21.467099124610971</v>
      </c>
      <c r="AU25">
        <f t="shared" si="9"/>
        <v>-700.03972404710498</v>
      </c>
      <c r="AW25">
        <v>22</v>
      </c>
      <c r="AX25">
        <f>IF(Z25&gt;0, (R25*SUMPRODUCT(K25:$K$98, X25:$X$98)-K25*$AZ$3)/Z25, 0)</f>
        <v>2577.4689016813741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100000</v>
      </c>
      <c r="S26">
        <f t="shared" si="1"/>
        <v>1920.1115693032166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1074.359348970368</v>
      </c>
      <c r="AC26">
        <f t="shared" si="2"/>
        <v>719.04122596705702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-3818.0128273688856</v>
      </c>
      <c r="AI26">
        <f t="shared" si="6"/>
        <v>-3827.3747993170573</v>
      </c>
      <c r="AJ26">
        <f t="shared" si="7"/>
        <v>355.31812300331103</v>
      </c>
      <c r="AK26">
        <f t="shared" si="22"/>
        <v>75.205154427925777</v>
      </c>
      <c r="AL26">
        <f t="shared" si="8"/>
        <v>-3396.8515218858206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-720.6380736264972</v>
      </c>
      <c r="AR26">
        <f t="shared" si="9"/>
        <v>-722.40511678091354</v>
      </c>
      <c r="AS26">
        <f t="shared" si="9"/>
        <v>67.065193141885032</v>
      </c>
      <c r="AT26">
        <f t="shared" si="9"/>
        <v>14.194739531839566</v>
      </c>
      <c r="AU26">
        <f t="shared" si="9"/>
        <v>-641.14518410718892</v>
      </c>
      <c r="AW26">
        <v>23</v>
      </c>
      <c r="AX26">
        <f>IF(Z26&gt;0, (R26*SUMPRODUCT(K26:$K$98, X26:$X$98)-K26*$AZ$3)/Z26, 0)</f>
        <v>1920.1115693032166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100000</v>
      </c>
      <c r="S27">
        <f t="shared" si="1"/>
        <v>1185.4091477143409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719.04122596705702</v>
      </c>
      <c r="AC27">
        <f t="shared" si="2"/>
        <v>394.42352407554199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-3800.2116532018085</v>
      </c>
      <c r="AI27">
        <f t="shared" si="6"/>
        <v>-3808.5299525171981</v>
      </c>
      <c r="AJ27">
        <f t="shared" si="7"/>
        <v>324.61770189151503</v>
      </c>
      <c r="AK27">
        <f t="shared" si="22"/>
        <v>50.332885817693999</v>
      </c>
      <c r="AL27">
        <f t="shared" si="8"/>
        <v>-3433.5793648079889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-640.42692610772303</v>
      </c>
      <c r="AR27">
        <f t="shared" si="9"/>
        <v>-641.82875930733189</v>
      </c>
      <c r="AS27">
        <f t="shared" si="9"/>
        <v>54.705878502156168</v>
      </c>
      <c r="AT27">
        <f t="shared" si="9"/>
        <v>8.4823000106317963</v>
      </c>
      <c r="AU27">
        <f t="shared" si="9"/>
        <v>-578.64058079454389</v>
      </c>
      <c r="AW27">
        <v>24</v>
      </c>
      <c r="AX27">
        <f>IF(Z27&gt;0, (R27*SUMPRODUCT(K27:$K$98, X27:$X$98)-K27*$AZ$3)/Z27, 0)</f>
        <v>1185.4091477143409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100000</v>
      </c>
      <c r="S28">
        <f t="shared" si="1"/>
        <v>368.5275086245851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394.42352407554199</v>
      </c>
      <c r="AC28">
        <f t="shared" si="2"/>
        <v>107.58621558833647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-3746.9280168212686</v>
      </c>
      <c r="AI28">
        <f t="shared" si="6"/>
        <v>-3754.2264011392986</v>
      </c>
      <c r="AJ28">
        <f t="shared" si="7"/>
        <v>286.83730848720552</v>
      </c>
      <c r="AK28">
        <f t="shared" si="22"/>
        <v>27.609646685287942</v>
      </c>
      <c r="AL28">
        <f t="shared" si="8"/>
        <v>-3439.7794459668053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-563.79228014698162</v>
      </c>
      <c r="AR28">
        <f t="shared" si="9"/>
        <v>-564.89045249445633</v>
      </c>
      <c r="AS28">
        <f t="shared" si="9"/>
        <v>43.159799029290717</v>
      </c>
      <c r="AT28">
        <f t="shared" si="9"/>
        <v>4.154364745965057</v>
      </c>
      <c r="AU28">
        <f t="shared" si="9"/>
        <v>-517.57628871920053</v>
      </c>
      <c r="AW28">
        <v>25</v>
      </c>
      <c r="AX28">
        <f>IF(Z28&gt;0, (R28*SUMPRODUCT(K28:$K$98, X28:$X$98)-K28*$AZ$3)/Z28, 0)</f>
        <v>368.5275086245851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100000</v>
      </c>
      <c r="S29">
        <f t="shared" si="1"/>
        <v>-556.4915633042757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107.58621558833647</v>
      </c>
      <c r="AC29">
        <f t="shared" si="2"/>
        <v>-140.5010488260391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-3653.9507055904564</v>
      </c>
      <c r="AI29">
        <f t="shared" si="6"/>
        <v>-3660.2626183889088</v>
      </c>
      <c r="AJ29">
        <f t="shared" si="7"/>
        <v>248.08726441437557</v>
      </c>
      <c r="AK29">
        <f t="shared" si="22"/>
        <v>7.5310350911835542</v>
      </c>
      <c r="AL29">
        <f t="shared" si="8"/>
        <v>-3404.6443188833496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-490.89480545347169</v>
      </c>
      <c r="AR29">
        <f t="shared" si="9"/>
        <v>-491.74278766639401</v>
      </c>
      <c r="AS29">
        <f t="shared" si="9"/>
        <v>33.329609294906788</v>
      </c>
      <c r="AT29">
        <f t="shared" si="9"/>
        <v>1.0117667981381306</v>
      </c>
      <c r="AU29">
        <f t="shared" si="9"/>
        <v>-457.40141157334909</v>
      </c>
      <c r="AW29">
        <v>26</v>
      </c>
      <c r="AX29">
        <f>IF(Z29&gt;0, (R29*SUMPRODUCT(K29:$K$98, X29:$X$98)-K29*$AZ$3)/Z29, 0)</f>
        <v>-556.4915633042757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100000</v>
      </c>
      <c r="S30">
        <f t="shared" si="1"/>
        <v>-1627.7475026314435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-140.5010488260391</v>
      </c>
      <c r="AC30">
        <f t="shared" si="2"/>
        <v>-349.51637594682575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-3522.7795234209948</v>
      </c>
      <c r="AI30">
        <f t="shared" si="6"/>
        <v>-3528.1476222106071</v>
      </c>
      <c r="AJ30">
        <f t="shared" si="7"/>
        <v>209.01532712078665</v>
      </c>
      <c r="AK30">
        <f t="shared" si="22"/>
        <v>-9.8350734178227377</v>
      </c>
      <c r="AL30">
        <f t="shared" si="8"/>
        <v>-3328.9673685076427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-422.56467923868729</v>
      </c>
      <c r="AR30">
        <f t="shared" si="9"/>
        <v>-423.20859377494281</v>
      </c>
      <c r="AS30">
        <f t="shared" si="9"/>
        <v>25.071820156089114</v>
      </c>
      <c r="AT30">
        <f t="shared" si="9"/>
        <v>-1.1797373683083434</v>
      </c>
      <c r="AU30">
        <f t="shared" si="9"/>
        <v>-399.31651098716196</v>
      </c>
      <c r="AW30">
        <v>27</v>
      </c>
      <c r="AX30">
        <f>IF(Z30&gt;0, (R30*SUMPRODUCT(K30:$K$98, X30:$X$98)-K30*$AZ$3)/Z30, 0)</f>
        <v>-1627.7475026314435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100000</v>
      </c>
      <c r="S31">
        <f t="shared" si="1"/>
        <v>-2906.3498339319399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-349.51637594682575</v>
      </c>
      <c r="AC31">
        <f t="shared" si="2"/>
        <v>-520.40294953133048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-3351.9482462098458</v>
      </c>
      <c r="AI31">
        <f t="shared" si="6"/>
        <v>-3356.4246769500096</v>
      </c>
      <c r="AJ31">
        <f t="shared" si="7"/>
        <v>170.88657358450473</v>
      </c>
      <c r="AK31">
        <f t="shared" si="22"/>
        <v>-24.466146316277804</v>
      </c>
      <c r="AL31">
        <f t="shared" si="8"/>
        <v>-3210.0042496817828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-358.99385243633395</v>
      </c>
      <c r="AR31">
        <f t="shared" si="9"/>
        <v>-359.47327842937932</v>
      </c>
      <c r="AS31">
        <f t="shared" si="9"/>
        <v>18.301961985873042</v>
      </c>
      <c r="AT31">
        <f t="shared" si="9"/>
        <v>-2.6203256957451617</v>
      </c>
      <c r="AU31">
        <f t="shared" si="9"/>
        <v>-343.79164213925145</v>
      </c>
      <c r="AW31">
        <v>28</v>
      </c>
      <c r="AX31">
        <f>IF(Z31&gt;0, (R31*SUMPRODUCT(K31:$K$98, X31:$X$98)-K31*$AZ$3)/Z31, 0)</f>
        <v>-2906.3498339319399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100000</v>
      </c>
      <c r="S32">
        <f t="shared" si="1"/>
        <v>-4487.4281922254058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-520.40294953133048</v>
      </c>
      <c r="AC32">
        <f t="shared" si="2"/>
        <v>-654.6842076335729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-3137.3691542742513</v>
      </c>
      <c r="AI32">
        <f t="shared" si="6"/>
        <v>-3141.0164784184449</v>
      </c>
      <c r="AJ32">
        <f t="shared" si="7"/>
        <v>134.28125810224242</v>
      </c>
      <c r="AK32">
        <f t="shared" si="22"/>
        <v>-36.428206467193135</v>
      </c>
      <c r="AL32">
        <f t="shared" si="8"/>
        <v>-3043.1634267833956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-300.01108856228376</v>
      </c>
      <c r="AR32">
        <f t="shared" si="9"/>
        <v>-300.35986412328151</v>
      </c>
      <c r="AS32">
        <f t="shared" si="9"/>
        <v>12.840652290433392</v>
      </c>
      <c r="AT32">
        <f t="shared" si="9"/>
        <v>-3.4834491381752448</v>
      </c>
      <c r="AU32">
        <f t="shared" si="9"/>
        <v>-291.00266097102337</v>
      </c>
      <c r="AW32">
        <v>29</v>
      </c>
      <c r="AX32">
        <f>IF(Z32&gt;0, (R32*SUMPRODUCT(K32:$K$98, X32:$X$98)-K32*$AZ$3)/Z32, 0)</f>
        <v>-4487.4281922254058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100000</v>
      </c>
      <c r="S33">
        <f t="shared" si="1"/>
        <v>-6525.8329532852531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-654.6842076335729</v>
      </c>
      <c r="AC33">
        <f t="shared" si="2"/>
        <v>-754.05905125470326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-2888.4181148630478</v>
      </c>
      <c r="AI33">
        <f t="shared" si="6"/>
        <v>-2891.3068612370839</v>
      </c>
      <c r="AJ33">
        <f t="shared" si="7"/>
        <v>99.374843621130367</v>
      </c>
      <c r="AK33">
        <f t="shared" si="22"/>
        <v>-45.827894534350108</v>
      </c>
      <c r="AL33">
        <f t="shared" si="8"/>
        <v>-2837.7599121503035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-246.61172541949233</v>
      </c>
      <c r="AR33">
        <f t="shared" si="9"/>
        <v>-246.85836517151941</v>
      </c>
      <c r="AS33">
        <f t="shared" si="9"/>
        <v>8.4845755268576042</v>
      </c>
      <c r="AT33">
        <f t="shared" si="9"/>
        <v>-3.9127632129514129</v>
      </c>
      <c r="AU33">
        <f t="shared" si="9"/>
        <v>-242.2865528576132</v>
      </c>
      <c r="AW33">
        <v>30</v>
      </c>
      <c r="AX33">
        <f>IF(Z33&gt;0, (R33*SUMPRODUCT(K33:$K$98, X33:$X$98)-K33*$AZ$3)/Z33, 0)</f>
        <v>-6525.8329532852531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100000</v>
      </c>
      <c r="S34">
        <f t="shared" si="1"/>
        <v>-9284.5505257155401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-754.05905125470326</v>
      </c>
      <c r="AC34">
        <f t="shared" si="2"/>
        <v>-821.53127226245124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-2591.066837684361</v>
      </c>
      <c r="AI34">
        <f t="shared" si="6"/>
        <v>-2593.2789298852354</v>
      </c>
      <c r="AJ34">
        <f t="shared" si="7"/>
        <v>67.472221007747976</v>
      </c>
      <c r="AK34">
        <f t="shared" si="22"/>
        <v>-52.784133587829231</v>
      </c>
      <c r="AL34">
        <f t="shared" si="8"/>
        <v>-2578.5908424653167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-197.521445410881</v>
      </c>
      <c r="AR34">
        <f t="shared" si="9"/>
        <v>-197.69007697319506</v>
      </c>
      <c r="AS34">
        <f t="shared" si="9"/>
        <v>5.1435225153988435</v>
      </c>
      <c r="AT34">
        <f t="shared" si="9"/>
        <v>-4.0238245534209325</v>
      </c>
      <c r="AU34">
        <f t="shared" ref="AU34:AU79" si="23">AL34*$K34</f>
        <v>-196.57037901121714</v>
      </c>
      <c r="AW34">
        <v>31</v>
      </c>
      <c r="AX34">
        <f>IF(Z34&gt;0, (R34*SUMPRODUCT(K34:$K$98, X34:$X$98)-K34*$AZ$3)/Z34, 0)</f>
        <v>-9284.5505257155401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100000</v>
      </c>
      <c r="S35">
        <f t="shared" si="1"/>
        <v>-13198.8557233295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-821.53127226245124</v>
      </c>
      <c r="AC35">
        <f t="shared" si="2"/>
        <v>-859.10673159141777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-2250.9365399219323</v>
      </c>
      <c r="AI35">
        <f t="shared" ref="AI35:AI66" si="25">SUM(AE35:AH35)</f>
        <v>-2252.5637770658177</v>
      </c>
      <c r="AJ35">
        <f t="shared" si="7"/>
        <v>37.575459328966531</v>
      </c>
      <c r="AK35">
        <f t="shared" si="22"/>
        <v>-57.507189058371594</v>
      </c>
      <c r="AL35">
        <f t="shared" ref="AL35:AL79" si="26">SUM(AI35:AK35)</f>
        <v>-2272.4955067952228</v>
      </c>
      <c r="AN35">
        <f t="shared" ref="AN35:AT66" si="27">AE35*$K35</f>
        <v>0</v>
      </c>
      <c r="AO35">
        <f t="shared" si="27"/>
        <v>0</v>
      </c>
      <c r="AP35">
        <f t="shared" si="27"/>
        <v>-0.11075630674450967</v>
      </c>
      <c r="AQ35">
        <f t="shared" si="27"/>
        <v>-153.20779691812683</v>
      </c>
      <c r="AR35">
        <f t="shared" si="27"/>
        <v>-153.31855322487135</v>
      </c>
      <c r="AS35">
        <f t="shared" si="27"/>
        <v>2.5575369362377938</v>
      </c>
      <c r="AT35">
        <f t="shared" si="27"/>
        <v>-3.9141706513382606</v>
      </c>
      <c r="AU35">
        <f t="shared" si="23"/>
        <v>-154.67518693997181</v>
      </c>
      <c r="AW35">
        <v>32</v>
      </c>
      <c r="AX35">
        <f>IF(Z35&gt;0, (R35*SUMPRODUCT(K35:$K$98, X35:$X$98)-K35*$AZ$3)/Z35, 0)</f>
        <v>-13198.8557233295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100000</v>
      </c>
      <c r="S36">
        <f t="shared" si="1"/>
        <v>-19062.499726502563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-859.10673159141777</v>
      </c>
      <c r="AC36">
        <f t="shared" si="2"/>
        <v>-869.50561236497845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-1882.5181070180788</v>
      </c>
      <c r="AI36">
        <f t="shared" si="25"/>
        <v>-1883.6584422637709</v>
      </c>
      <c r="AJ36">
        <f t="shared" si="7"/>
        <v>10.398880773560677</v>
      </c>
      <c r="AK36">
        <f t="shared" si="22"/>
        <v>-60.137471211399252</v>
      </c>
      <c r="AL36">
        <f t="shared" si="26"/>
        <v>-1933.3970327016095</v>
      </c>
      <c r="AN36">
        <f t="shared" si="27"/>
        <v>0</v>
      </c>
      <c r="AO36">
        <f t="shared" si="27"/>
        <v>0</v>
      </c>
      <c r="AP36">
        <f t="shared" si="27"/>
        <v>-6.9299825571801324E-2</v>
      </c>
      <c r="AQ36">
        <f t="shared" si="27"/>
        <v>-114.40335370231102</v>
      </c>
      <c r="AR36">
        <f t="shared" si="27"/>
        <v>-114.47265352788283</v>
      </c>
      <c r="AS36">
        <f t="shared" si="27"/>
        <v>0.63195505573662925</v>
      </c>
      <c r="AT36">
        <f t="shared" si="27"/>
        <v>-3.6546412829240231</v>
      </c>
      <c r="AU36">
        <f t="shared" si="23"/>
        <v>-117.49533975507022</v>
      </c>
      <c r="AW36">
        <v>33</v>
      </c>
      <c r="AX36">
        <f>IF(Z36&gt;0, (R36*SUMPRODUCT(K36:$K$98, X36:$X$98)-K36*$AZ$3)/Z36, 0)</f>
        <v>-19062.499726502563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100000</v>
      </c>
      <c r="S37">
        <f t="shared" si="1"/>
        <v>-28368.360859699289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-869.50561236497845</v>
      </c>
      <c r="AC37">
        <f t="shared" si="2"/>
        <v>-856.40100522392686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-1496.8679022690421</v>
      </c>
      <c r="AI37">
        <f t="shared" si="25"/>
        <v>-1497.6226171867099</v>
      </c>
      <c r="AJ37">
        <f t="shared" si="7"/>
        <v>-13.104607141051588</v>
      </c>
      <c r="AK37">
        <f t="shared" si="22"/>
        <v>-60.8653928655485</v>
      </c>
      <c r="AL37">
        <f t="shared" si="26"/>
        <v>-1571.5926171933102</v>
      </c>
      <c r="AN37">
        <f t="shared" si="27"/>
        <v>0</v>
      </c>
      <c r="AO37">
        <f t="shared" si="27"/>
        <v>0</v>
      </c>
      <c r="AP37">
        <f t="shared" si="27"/>
        <v>-4.0950999426016689E-2</v>
      </c>
      <c r="AQ37">
        <f t="shared" si="27"/>
        <v>-81.220385567659321</v>
      </c>
      <c r="AR37">
        <f t="shared" si="27"/>
        <v>-81.261336567085337</v>
      </c>
      <c r="AS37">
        <f t="shared" si="27"/>
        <v>-0.71105890045172937</v>
      </c>
      <c r="AT37">
        <f t="shared" si="27"/>
        <v>-3.3025697650228456</v>
      </c>
      <c r="AU37">
        <f t="shared" si="23"/>
        <v>-85.274965232559921</v>
      </c>
      <c r="AW37">
        <v>34</v>
      </c>
      <c r="AX37">
        <f>IF(Z37&gt;0, (R37*SUMPRODUCT(K37:$K$98, X37:$X$98)-K37*$AZ$3)/Z37, 0)</f>
        <v>-28368.360859699289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100000</v>
      </c>
      <c r="S38">
        <f t="shared" si="1"/>
        <v>-44119.531487749693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-856.40100522392686</v>
      </c>
      <c r="AC38">
        <f t="shared" si="2"/>
        <v>-823.77499718144088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-1121.5274996720341</v>
      </c>
      <c r="AI38">
        <f t="shared" si="25"/>
        <v>-1121.9942855656072</v>
      </c>
      <c r="AJ38">
        <f t="shared" si="7"/>
        <v>-32.626008042485978</v>
      </c>
      <c r="AK38">
        <f t="shared" si="22"/>
        <v>-59.948070365674887</v>
      </c>
      <c r="AL38">
        <f t="shared" si="26"/>
        <v>-1214.5683639737681</v>
      </c>
      <c r="AN38">
        <f t="shared" si="27"/>
        <v>0</v>
      </c>
      <c r="AO38">
        <f t="shared" si="27"/>
        <v>0</v>
      </c>
      <c r="AP38">
        <f t="shared" si="27"/>
        <v>-2.2614202221424413E-2</v>
      </c>
      <c r="AQ38">
        <f t="shared" si="27"/>
        <v>-54.33422479914708</v>
      </c>
      <c r="AR38">
        <f t="shared" si="27"/>
        <v>-54.356839001368506</v>
      </c>
      <c r="AS38">
        <f t="shared" si="27"/>
        <v>-1.5806200523817768</v>
      </c>
      <c r="AT38">
        <f t="shared" si="27"/>
        <v>-2.9042818232064502</v>
      </c>
      <c r="AU38">
        <f t="shared" si="23"/>
        <v>-58.841740876956734</v>
      </c>
      <c r="AW38">
        <v>35</v>
      </c>
      <c r="AX38">
        <f>IF(Z38&gt;0, (R38*SUMPRODUCT(K38:$K$98, X38:$X$98)-K38*$AZ$3)/Z38, 0)</f>
        <v>-44119.531487749693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100000</v>
      </c>
      <c r="S39">
        <f t="shared" si="1"/>
        <v>-72805.627016208527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-823.77499718144088</v>
      </c>
      <c r="AC39">
        <f t="shared" si="2"/>
        <v>-776.46065625724384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-781.98773606728139</v>
      </c>
      <c r="AI39">
        <f t="shared" si="25"/>
        <v>-782.25435716790196</v>
      </c>
      <c r="AJ39">
        <f t="shared" si="7"/>
        <v>-47.31434092419704</v>
      </c>
      <c r="AK39">
        <f t="shared" si="22"/>
        <v>-57.664249802700866</v>
      </c>
      <c r="AL39">
        <f t="shared" si="26"/>
        <v>-887.23294789479985</v>
      </c>
      <c r="AN39">
        <f t="shared" si="27"/>
        <v>0</v>
      </c>
      <c r="AO39">
        <f t="shared" si="27"/>
        <v>0</v>
      </c>
      <c r="AP39">
        <f t="shared" si="27"/>
        <v>-1.15329402641467E-2</v>
      </c>
      <c r="AQ39">
        <f t="shared" si="27"/>
        <v>-33.82559679773523</v>
      </c>
      <c r="AR39">
        <f t="shared" si="27"/>
        <v>-33.837129737999376</v>
      </c>
      <c r="AS39">
        <f t="shared" si="27"/>
        <v>-2.0466252155069253</v>
      </c>
      <c r="AT39">
        <f t="shared" si="27"/>
        <v>-2.4943200174461837</v>
      </c>
      <c r="AU39">
        <f t="shared" si="23"/>
        <v>-38.37807497095249</v>
      </c>
      <c r="AW39">
        <v>36</v>
      </c>
      <c r="AX39">
        <f>IF(Z39&gt;0, (R39*SUMPRODUCT(K39:$K$98, X39:$X$98)-K39*$AZ$3)/Z39, 0)</f>
        <v>-72805.627016208527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100000</v>
      </c>
      <c r="S40">
        <f t="shared" si="1"/>
        <v>-129948.54445110615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-776.46065625724384</v>
      </c>
      <c r="AC40">
        <f t="shared" si="2"/>
        <v>-719.52860508770755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-502.11685395466549</v>
      </c>
      <c r="AI40">
        <f t="shared" si="25"/>
        <v>-502.25527963079116</v>
      </c>
      <c r="AJ40">
        <f t="shared" si="7"/>
        <v>-56.932051169536294</v>
      </c>
      <c r="AK40">
        <f t="shared" si="22"/>
        <v>-54.352245938007073</v>
      </c>
      <c r="AL40">
        <f t="shared" si="26"/>
        <v>-613.53957673833452</v>
      </c>
      <c r="AN40">
        <f t="shared" si="27"/>
        <v>0</v>
      </c>
      <c r="AO40">
        <f t="shared" si="27"/>
        <v>0</v>
      </c>
      <c r="AP40">
        <f t="shared" si="27"/>
        <v>-5.3461871348580393E-3</v>
      </c>
      <c r="AQ40">
        <f t="shared" si="27"/>
        <v>-19.392433108800812</v>
      </c>
      <c r="AR40">
        <f t="shared" si="27"/>
        <v>-19.397779295935671</v>
      </c>
      <c r="AS40">
        <f t="shared" si="27"/>
        <v>-2.1987929410386591</v>
      </c>
      <c r="AT40">
        <f t="shared" si="27"/>
        <v>-2.0991573681791951</v>
      </c>
      <c r="AU40">
        <f t="shared" si="23"/>
        <v>-23.695729605153524</v>
      </c>
      <c r="AW40">
        <v>37</v>
      </c>
      <c r="AX40">
        <f>IF(Z40&gt;0, (R40*SUMPRODUCT(K40:$K$98, X40:$X$98)-K40*$AZ$3)/Z40, 0)</f>
        <v>-129948.54445110615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100000</v>
      </c>
      <c r="S41">
        <f t="shared" si="1"/>
        <v>-257911.03561130023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-719.52860508770755</v>
      </c>
      <c r="AC41">
        <f t="shared" si="2"/>
        <v>-657.88742394001611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-293.08259333115819</v>
      </c>
      <c r="AI41">
        <f t="shared" si="25"/>
        <v>-293.14636410218981</v>
      </c>
      <c r="AJ41">
        <f t="shared" si="7"/>
        <v>-61.641181147691441</v>
      </c>
      <c r="AK41">
        <f t="shared" si="22"/>
        <v>-50.36700235613953</v>
      </c>
      <c r="AL41">
        <f t="shared" si="26"/>
        <v>-405.1545476060208</v>
      </c>
      <c r="AN41">
        <f t="shared" si="27"/>
        <v>0</v>
      </c>
      <c r="AO41">
        <f t="shared" si="27"/>
        <v>0</v>
      </c>
      <c r="AP41">
        <f t="shared" si="27"/>
        <v>-2.1990299700082238E-3</v>
      </c>
      <c r="AQ41">
        <f t="shared" si="27"/>
        <v>-10.106470346786598</v>
      </c>
      <c r="AR41">
        <f t="shared" si="27"/>
        <v>-10.108669376756605</v>
      </c>
      <c r="AS41">
        <f t="shared" si="27"/>
        <v>-2.1255945715825453</v>
      </c>
      <c r="AT41">
        <f t="shared" si="27"/>
        <v>-1.7368230913450791</v>
      </c>
      <c r="AU41">
        <f t="shared" si="23"/>
        <v>-13.97108703968423</v>
      </c>
      <c r="AW41">
        <v>38</v>
      </c>
      <c r="AX41">
        <f>IF(Z41&gt;0, (R41*SUMPRODUCT(K41:$K$98, X41:$X$98)-K41*$AZ$3)/Z41, 0)</f>
        <v>-257911.03561130023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100000</v>
      </c>
      <c r="S42">
        <f t="shared" si="1"/>
        <v>-591244.84090476017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-657.88742394001611</v>
      </c>
      <c r="AC42">
        <f t="shared" si="2"/>
        <v>-595.64245298636308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-151.78846462492118</v>
      </c>
      <c r="AI42">
        <f t="shared" si="25"/>
        <v>-151.81365057208626</v>
      </c>
      <c r="AJ42">
        <f t="shared" si="7"/>
        <v>-62.244970953653024</v>
      </c>
      <c r="AK42">
        <f t="shared" si="22"/>
        <v>-46.05211967580113</v>
      </c>
      <c r="AL42">
        <f t="shared" si="26"/>
        <v>-260.11074120154041</v>
      </c>
      <c r="AN42">
        <f t="shared" si="27"/>
        <v>0</v>
      </c>
      <c r="AO42">
        <f t="shared" si="27"/>
        <v>0</v>
      </c>
      <c r="AP42">
        <f t="shared" si="27"/>
        <v>-7.7544276027223036E-4</v>
      </c>
      <c r="AQ42">
        <f t="shared" si="27"/>
        <v>-4.6733706385830125</v>
      </c>
      <c r="AR42">
        <f t="shared" si="27"/>
        <v>-4.6741460813432845</v>
      </c>
      <c r="AS42">
        <f t="shared" si="27"/>
        <v>-1.9164422037805797</v>
      </c>
      <c r="AT42">
        <f t="shared" si="27"/>
        <v>-1.4178852422627686</v>
      </c>
      <c r="AU42">
        <f t="shared" si="23"/>
        <v>-8.0084735273866325</v>
      </c>
      <c r="AW42">
        <v>39</v>
      </c>
      <c r="AX42">
        <f>IF(Z42&gt;0, (R42*SUMPRODUCT(K42:$K$98, X42:$X$98)-K42*$AZ$3)/Z42, 0)</f>
        <v>-591244.84090476017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100000</v>
      </c>
      <c r="S43">
        <f t="shared" si="1"/>
        <v>-1657594.0479957901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-595.64245298636308</v>
      </c>
      <c r="AC43">
        <f t="shared" si="2"/>
        <v>-535.71632246383933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-67.417441140145783</v>
      </c>
      <c r="AI43">
        <f t="shared" si="25"/>
        <v>-67.425520867554184</v>
      </c>
      <c r="AJ43">
        <f t="shared" si="7"/>
        <v>-59.926130522523749</v>
      </c>
      <c r="AK43">
        <f t="shared" si="22"/>
        <v>-41.694971709045419</v>
      </c>
      <c r="AL43">
        <f t="shared" si="26"/>
        <v>-169.04662309912334</v>
      </c>
      <c r="AN43">
        <f t="shared" si="27"/>
        <v>0</v>
      </c>
      <c r="AO43">
        <f t="shared" si="27"/>
        <v>0</v>
      </c>
      <c r="AP43">
        <f t="shared" si="27"/>
        <v>-2.221110391282252E-4</v>
      </c>
      <c r="AQ43">
        <f t="shared" si="27"/>
        <v>-1.8532998887353418</v>
      </c>
      <c r="AR43">
        <f t="shared" si="27"/>
        <v>-1.8535219997744701</v>
      </c>
      <c r="AS43">
        <f t="shared" si="27"/>
        <v>-1.6473643785865688</v>
      </c>
      <c r="AT43">
        <f t="shared" si="27"/>
        <v>-1.1461913285697571</v>
      </c>
      <c r="AU43">
        <f t="shared" si="23"/>
        <v>-4.647077706930796</v>
      </c>
      <c r="AW43">
        <v>40</v>
      </c>
      <c r="AX43">
        <f>IF(Z43&gt;0, (R43*SUMPRODUCT(K43:$K$98, X43:$X$98)-K43*$AZ$3)/Z43, 0)</f>
        <v>-1657594.0479957901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100000</v>
      </c>
      <c r="S44">
        <f t="shared" si="1"/>
        <v>-6168654.0798241347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-535.71632246383933</v>
      </c>
      <c r="AC44">
        <f t="shared" si="2"/>
        <v>-479.89149631587213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-24.216203480457185</v>
      </c>
      <c r="AI44">
        <f t="shared" si="25"/>
        <v>-24.21814835972139</v>
      </c>
      <c r="AJ44">
        <f t="shared" si="7"/>
        <v>-55.824826147967201</v>
      </c>
      <c r="AK44">
        <f t="shared" si="22"/>
        <v>-37.500142572468754</v>
      </c>
      <c r="AL44">
        <f t="shared" si="26"/>
        <v>-117.54311708015734</v>
      </c>
      <c r="AN44">
        <f t="shared" si="27"/>
        <v>0</v>
      </c>
      <c r="AO44">
        <f t="shared" si="27"/>
        <v>0</v>
      </c>
      <c r="AP44">
        <f t="shared" si="27"/>
        <v>-4.7736223517494842E-5</v>
      </c>
      <c r="AQ44">
        <f t="shared" si="27"/>
        <v>-0.59437627999053111</v>
      </c>
      <c r="AR44">
        <f t="shared" si="27"/>
        <v>-0.59442401621404861</v>
      </c>
      <c r="AS44">
        <f t="shared" si="27"/>
        <v>-1.3701963036329938</v>
      </c>
      <c r="AT44">
        <f t="shared" si="27"/>
        <v>-0.92042484113276535</v>
      </c>
      <c r="AU44">
        <f t="shared" si="23"/>
        <v>-2.885045160979808</v>
      </c>
      <c r="AW44">
        <v>41</v>
      </c>
      <c r="AX44">
        <f>IF(Z44&gt;0, (R44*SUMPRODUCT(K44:$K$98, X44:$X$98)-K44*$AZ$3)/Z44, 0)</f>
        <v>-6168654.0798241347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100000</v>
      </c>
      <c r="S45">
        <f t="shared" si="1"/>
        <v>-35117471.986965135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-479.89149631587213</v>
      </c>
      <c r="AC45">
        <f t="shared" si="2"/>
        <v>-428.98754577737839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-6.4801432204010041</v>
      </c>
      <c r="AI45">
        <f t="shared" si="25"/>
        <v>-6.4804486150674654</v>
      </c>
      <c r="AJ45">
        <f t="shared" si="7"/>
        <v>-50.903950538493746</v>
      </c>
      <c r="AK45">
        <f t="shared" si="22"/>
        <v>-33.59240474211105</v>
      </c>
      <c r="AL45">
        <f t="shared" si="26"/>
        <v>-90.976803895672262</v>
      </c>
      <c r="AN45">
        <f t="shared" si="27"/>
        <v>0</v>
      </c>
      <c r="AO45">
        <f t="shared" si="27"/>
        <v>0</v>
      </c>
      <c r="AP45">
        <f t="shared" si="27"/>
        <v>-6.6926611587809172E-6</v>
      </c>
      <c r="AQ45">
        <f t="shared" si="27"/>
        <v>-0.14201100280173309</v>
      </c>
      <c r="AR45">
        <f t="shared" si="27"/>
        <v>-0.14201769546289186</v>
      </c>
      <c r="AS45">
        <f t="shared" si="27"/>
        <v>-1.115549582265865</v>
      </c>
      <c r="AT45">
        <f t="shared" si="27"/>
        <v>-0.73617062489147833</v>
      </c>
      <c r="AU45">
        <f t="shared" si="23"/>
        <v>-1.9937379026202353</v>
      </c>
      <c r="AW45">
        <v>42</v>
      </c>
      <c r="AX45">
        <f>IF(Z45&gt;0, (R45*SUMPRODUCT(K45:$K$98, X45:$X$98)-K45*$AZ$3)/Z45, 0)</f>
        <v>-35117471.986965135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100000</v>
      </c>
      <c r="S46">
        <f t="shared" si="1"/>
        <v>-202697483.30520543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-428.98754577737839</v>
      </c>
      <c r="AC46">
        <f t="shared" si="2"/>
        <v>-383.14890783510475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-1.0203378841128667</v>
      </c>
      <c r="AI46">
        <f t="shared" si="25"/>
        <v>-1.0203851403616355</v>
      </c>
      <c r="AJ46">
        <f t="shared" si="7"/>
        <v>-45.838637942273635</v>
      </c>
      <c r="AK46">
        <f t="shared" si="22"/>
        <v>-30.029128204416491</v>
      </c>
      <c r="AL46">
        <f t="shared" si="26"/>
        <v>-76.888151287051755</v>
      </c>
      <c r="AN46">
        <f t="shared" si="27"/>
        <v>0</v>
      </c>
      <c r="AO46">
        <f t="shared" si="27"/>
        <v>0</v>
      </c>
      <c r="AP46">
        <f t="shared" si="27"/>
        <v>-9.2465263388557044E-7</v>
      </c>
      <c r="AQ46">
        <f t="shared" si="27"/>
        <v>-1.9964727133004529E-2</v>
      </c>
      <c r="AR46">
        <f t="shared" si="27"/>
        <v>-1.9965651785638413E-2</v>
      </c>
      <c r="AS46">
        <f t="shared" si="27"/>
        <v>-0.89691455439955958</v>
      </c>
      <c r="AT46">
        <f t="shared" si="27"/>
        <v>-0.58757335190434623</v>
      </c>
      <c r="AU46">
        <f t="shared" si="23"/>
        <v>-1.504453558089544</v>
      </c>
      <c r="AW46">
        <v>43</v>
      </c>
      <c r="AX46">
        <f>IF(Z46&gt;0, (R46*SUMPRODUCT(K46:$K$98, X46:$X$98)-K46*$AZ$3)/Z46, 0)</f>
        <v>-202697483.30520543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100000</v>
      </c>
      <c r="S47">
        <f t="shared" si="1"/>
        <v>-1188620579.3492706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-383.14890783510475</v>
      </c>
      <c r="AC47">
        <f t="shared" si="2"/>
        <v>-342.11472171842053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-0.15835224483269136</v>
      </c>
      <c r="AI47">
        <f t="shared" si="25"/>
        <v>-0.15835944045776429</v>
      </c>
      <c r="AJ47">
        <f t="shared" si="7"/>
        <v>-41.034186116684225</v>
      </c>
      <c r="AK47">
        <f t="shared" si="22"/>
        <v>-26.820423548457335</v>
      </c>
      <c r="AL47">
        <f t="shared" si="26"/>
        <v>-68.012969105599325</v>
      </c>
      <c r="AN47">
        <f t="shared" si="27"/>
        <v>0</v>
      </c>
      <c r="AO47">
        <f t="shared" si="27"/>
        <v>0</v>
      </c>
      <c r="AP47">
        <f t="shared" si="27"/>
        <v>-1.257100128381054E-7</v>
      </c>
      <c r="AQ47">
        <f t="shared" si="27"/>
        <v>-2.7664674756001303E-3</v>
      </c>
      <c r="AR47">
        <f t="shared" si="27"/>
        <v>-2.7665931856129685E-3</v>
      </c>
      <c r="AS47">
        <f t="shared" si="27"/>
        <v>-0.71688116199091301</v>
      </c>
      <c r="AT47">
        <f t="shared" si="27"/>
        <v>-0.46856190455033658</v>
      </c>
      <c r="AU47">
        <f t="shared" si="23"/>
        <v>-1.1882096597268625</v>
      </c>
      <c r="AW47">
        <v>44</v>
      </c>
      <c r="AX47">
        <f>IF(Z47&gt;0, (R47*SUMPRODUCT(K47:$K$98, X47:$X$98)-K47*$AZ$3)/Z47, 0)</f>
        <v>-1188620579.3492706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100000</v>
      </c>
      <c r="S48">
        <f t="shared" si="1"/>
        <v>-7096635873.7088089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-342.11472171842053</v>
      </c>
      <c r="AC48">
        <f t="shared" si="2"/>
        <v>-305.46199636105933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-2.4190354173863539E-2</v>
      </c>
      <c r="AI48">
        <f t="shared" si="25"/>
        <v>-2.419143025414227E-2</v>
      </c>
      <c r="AJ48">
        <f t="shared" si="7"/>
        <v>-36.652725357361192</v>
      </c>
      <c r="AK48">
        <f t="shared" si="22"/>
        <v>-23.948030520289439</v>
      </c>
      <c r="AL48">
        <f t="shared" si="26"/>
        <v>-60.624947307904776</v>
      </c>
      <c r="AN48">
        <f t="shared" si="27"/>
        <v>0</v>
      </c>
      <c r="AO48">
        <f t="shared" si="27"/>
        <v>0</v>
      </c>
      <c r="AP48">
        <f t="shared" si="27"/>
        <v>-1.6785256949663612E-8</v>
      </c>
      <c r="AQ48">
        <f t="shared" si="27"/>
        <v>-3.77333660450361E-4</v>
      </c>
      <c r="AR48">
        <f t="shared" si="27"/>
        <v>-3.7735044570731072E-4</v>
      </c>
      <c r="AS48">
        <f t="shared" si="27"/>
        <v>-0.57172817417935184</v>
      </c>
      <c r="AT48">
        <f t="shared" si="27"/>
        <v>-0.37355377072408275</v>
      </c>
      <c r="AU48">
        <f t="shared" si="23"/>
        <v>-0.94565929534914195</v>
      </c>
      <c r="AW48">
        <v>45</v>
      </c>
      <c r="AX48">
        <f>IF(Z48&gt;0, (R48*SUMPRODUCT(K48:$K$98, X48:$X$98)-K48*$AZ$3)/Z48, 0)</f>
        <v>-7096635873.7088089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100000</v>
      </c>
      <c r="S49">
        <f t="shared" si="1"/>
        <v>-43240355254.692535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-305.46199636105933</v>
      </c>
      <c r="AC49">
        <f t="shared" si="2"/>
        <v>-272.73425599397262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-3.6305378129751023E-3</v>
      </c>
      <c r="AI49">
        <f t="shared" si="25"/>
        <v>-3.6306954979978012E-3</v>
      </c>
      <c r="AJ49">
        <f t="shared" si="7"/>
        <v>-32.72774036708671</v>
      </c>
      <c r="AK49">
        <f t="shared" si="22"/>
        <v>-21.382339745274155</v>
      </c>
      <c r="AL49">
        <f t="shared" si="26"/>
        <v>-54.113710807858865</v>
      </c>
      <c r="AN49">
        <f t="shared" si="27"/>
        <v>0</v>
      </c>
      <c r="AO49">
        <f t="shared" si="27"/>
        <v>0</v>
      </c>
      <c r="AP49">
        <f t="shared" si="27"/>
        <v>-2.1961183660810569E-9</v>
      </c>
      <c r="AQ49">
        <f t="shared" si="27"/>
        <v>-5.056339932198639E-5</v>
      </c>
      <c r="AR49">
        <f t="shared" si="27"/>
        <v>-5.0565595440352469E-5</v>
      </c>
      <c r="AS49">
        <f t="shared" si="27"/>
        <v>-0.45580734600068118</v>
      </c>
      <c r="AT49">
        <f t="shared" si="27"/>
        <v>-0.29779714154600717</v>
      </c>
      <c r="AU49">
        <f t="shared" si="23"/>
        <v>-0.75365505314212877</v>
      </c>
      <c r="AW49">
        <v>46</v>
      </c>
      <c r="AX49">
        <f>IF(Z49&gt;0, (R49*SUMPRODUCT(K49:$K$98, X49:$X$98)-K49*$AZ$3)/Z49, 0)</f>
        <v>-43240355254.692535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100000</v>
      </c>
      <c r="S50">
        <f t="shared" si="1"/>
        <v>-268953438786.08032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-272.73425599397262</v>
      </c>
      <c r="AC50">
        <f t="shared" si="2"/>
        <v>-243.51277289599054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-5.3389182378310736E-4</v>
      </c>
      <c r="AI50">
        <f t="shared" si="25"/>
        <v>-5.3391445899963357E-4</v>
      </c>
      <c r="AJ50">
        <f t="shared" si="7"/>
        <v>-29.221483097982087</v>
      </c>
      <c r="AK50">
        <f t="shared" si="22"/>
        <v>-19.091397919578085</v>
      </c>
      <c r="AL50">
        <f t="shared" si="26"/>
        <v>-48.313414932019171</v>
      </c>
      <c r="AN50">
        <f t="shared" si="27"/>
        <v>0</v>
      </c>
      <c r="AO50">
        <f t="shared" si="27"/>
        <v>0</v>
      </c>
      <c r="AP50">
        <f t="shared" si="27"/>
        <v>-2.8146988105649105E-10</v>
      </c>
      <c r="AQ50">
        <f t="shared" si="27"/>
        <v>-6.6389675558463422E-6</v>
      </c>
      <c r="AR50">
        <f t="shared" si="27"/>
        <v>-6.639249025727399E-6</v>
      </c>
      <c r="AS50">
        <f t="shared" si="27"/>
        <v>-0.36337038624518758</v>
      </c>
      <c r="AT50">
        <f t="shared" si="27"/>
        <v>-0.23740234582674952</v>
      </c>
      <c r="AU50">
        <f t="shared" si="23"/>
        <v>-0.60077937132096282</v>
      </c>
      <c r="AW50">
        <v>47</v>
      </c>
      <c r="AX50">
        <f>IF(Z50&gt;0, (R50*SUMPRODUCT(K50:$K$98, X50:$X$98)-K50*$AZ$3)/Z50, 0)</f>
        <v>-268953438786.08032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100000</v>
      </c>
      <c r="S51">
        <f t="shared" si="1"/>
        <v>-1711371076951.5415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-243.51277289599054</v>
      </c>
      <c r="AC51">
        <f t="shared" si="2"/>
        <v>-217.42212448015331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-7.6930899828770235E-5</v>
      </c>
      <c r="AI51">
        <f t="shared" si="25"/>
        <v>-7.6934075968174018E-5</v>
      </c>
      <c r="AJ51">
        <f t="shared" si="7"/>
        <v>-26.090648415837222</v>
      </c>
      <c r="AK51">
        <f t="shared" si="22"/>
        <v>-17.045894102719338</v>
      </c>
      <c r="AL51">
        <f t="shared" si="26"/>
        <v>-43.13661945263253</v>
      </c>
      <c r="AN51">
        <f t="shared" si="27"/>
        <v>0</v>
      </c>
      <c r="AO51">
        <f t="shared" si="27"/>
        <v>0</v>
      </c>
      <c r="AP51">
        <f t="shared" si="27"/>
        <v>-3.5263775616362878E-11</v>
      </c>
      <c r="AQ51">
        <f t="shared" si="27"/>
        <v>-8.541419769842847E-7</v>
      </c>
      <c r="AR51">
        <f t="shared" si="27"/>
        <v>-8.5417724075990103E-7</v>
      </c>
      <c r="AS51">
        <f t="shared" si="27"/>
        <v>-0.28967707472948373</v>
      </c>
      <c r="AT51">
        <f t="shared" si="27"/>
        <v>-0.18925573106213067</v>
      </c>
      <c r="AU51">
        <f t="shared" si="23"/>
        <v>-0.47893365996885517</v>
      </c>
      <c r="AW51">
        <v>48</v>
      </c>
      <c r="AX51">
        <f>IF(Z51&gt;0, (R51*SUMPRODUCT(K51:$K$98, X51:$X$98)-K51*$AZ$3)/Z51, 0)</f>
        <v>-1711371076951.5415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100000</v>
      </c>
      <c r="S52">
        <f t="shared" si="1"/>
        <v>-11158603566731.43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-217.42212448015331</v>
      </c>
      <c r="AC52">
        <f t="shared" si="2"/>
        <v>-194.12689760679098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-1.0837806022497898E-5</v>
      </c>
      <c r="AI52">
        <f t="shared" si="25"/>
        <v>-1.0838240949002021E-5</v>
      </c>
      <c r="AJ52">
        <f t="shared" si="7"/>
        <v>-23.295226873362338</v>
      </c>
      <c r="AK52">
        <f t="shared" si="22"/>
        <v>-15.219548713610733</v>
      </c>
      <c r="AL52">
        <f t="shared" si="26"/>
        <v>-38.51478642521402</v>
      </c>
      <c r="AN52">
        <f t="shared" si="27"/>
        <v>0</v>
      </c>
      <c r="AO52">
        <f t="shared" si="27"/>
        <v>0</v>
      </c>
      <c r="AP52">
        <f t="shared" si="27"/>
        <v>-4.3114872393496504E-12</v>
      </c>
      <c r="AQ52">
        <f t="shared" si="27"/>
        <v>-1.0743668625759868E-7</v>
      </c>
      <c r="AR52">
        <f t="shared" si="27"/>
        <v>-1.0744099774483804E-7</v>
      </c>
      <c r="AS52">
        <f t="shared" si="27"/>
        <v>-0.2309288407356247</v>
      </c>
      <c r="AT52">
        <f t="shared" si="27"/>
        <v>-0.15087351413488109</v>
      </c>
      <c r="AU52">
        <f t="shared" si="23"/>
        <v>-0.3818024623115035</v>
      </c>
      <c r="AW52">
        <v>49</v>
      </c>
      <c r="AX52">
        <f>IF(Z52&gt;0, (R52*SUMPRODUCT(K52:$K$98, X52:$X$98)-K52*$AZ$3)/Z52, 0)</f>
        <v>-11158603566731.43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100000</v>
      </c>
      <c r="S53">
        <f t="shared" si="1"/>
        <v>-74662898511582.422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-194.12689760679098</v>
      </c>
      <c r="AC53">
        <f t="shared" si="2"/>
        <v>-173.32758724324168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-1.490162079230965E-6</v>
      </c>
      <c r="AI53">
        <f t="shared" si="25"/>
        <v>-1.4902201159502388E-6</v>
      </c>
      <c r="AJ53">
        <f t="shared" si="7"/>
        <v>-20.799310363549296</v>
      </c>
      <c r="AK53">
        <f t="shared" si="22"/>
        <v>-13.58888283247537</v>
      </c>
      <c r="AL53">
        <f t="shared" si="26"/>
        <v>-34.38819468624478</v>
      </c>
      <c r="AN53">
        <f t="shared" si="27"/>
        <v>0</v>
      </c>
      <c r="AO53">
        <f t="shared" si="27"/>
        <v>0</v>
      </c>
      <c r="AP53">
        <f t="shared" si="27"/>
        <v>-5.1368402844786034E-13</v>
      </c>
      <c r="AQ53">
        <f t="shared" si="27"/>
        <v>-1.3189450911051963E-8</v>
      </c>
      <c r="AR53">
        <f t="shared" si="27"/>
        <v>-1.3189964595080411E-8</v>
      </c>
      <c r="AS53">
        <f t="shared" si="27"/>
        <v>-0.1840950637834935</v>
      </c>
      <c r="AT53">
        <f t="shared" si="27"/>
        <v>-0.12027544221731012</v>
      </c>
      <c r="AU53">
        <f t="shared" si="23"/>
        <v>-0.30437051919076819</v>
      </c>
      <c r="AW53">
        <v>50</v>
      </c>
      <c r="AX53">
        <f>IF(Z53&gt;0, (R53*SUMPRODUCT(K53:$K$98, X53:$X$98)-K53*$AZ$3)/Z53, 0)</f>
        <v>-74662898511582.422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100000</v>
      </c>
      <c r="S54">
        <f t="shared" si="1"/>
        <v>-514020706494055.56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-173.32758724324168</v>
      </c>
      <c r="AC54">
        <f t="shared" si="2"/>
        <v>-154.75677433590798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-1.9971829933393005E-7</v>
      </c>
      <c r="AI54">
        <f t="shared" si="25"/>
        <v>-1.9972582611117758E-7</v>
      </c>
      <c r="AJ54">
        <f t="shared" si="7"/>
        <v>-18.570812907333703</v>
      </c>
      <c r="AK54">
        <f t="shared" si="22"/>
        <v>-12.132931107026918</v>
      </c>
      <c r="AL54">
        <f t="shared" si="26"/>
        <v>-30.703744214086448</v>
      </c>
      <c r="AN54">
        <f t="shared" si="27"/>
        <v>0</v>
      </c>
      <c r="AO54">
        <f t="shared" si="27"/>
        <v>0</v>
      </c>
      <c r="AP54">
        <f t="shared" si="27"/>
        <v>-5.9481820089236252E-14</v>
      </c>
      <c r="AQ54">
        <f t="shared" si="27"/>
        <v>-1.5783126773694185E-9</v>
      </c>
      <c r="AR54">
        <f t="shared" si="27"/>
        <v>-1.5783721591895077E-9</v>
      </c>
      <c r="AS54">
        <f t="shared" si="27"/>
        <v>-0.14675945838940385</v>
      </c>
      <c r="AT54">
        <f t="shared" si="27"/>
        <v>-9.5882846207558547E-2</v>
      </c>
      <c r="AU54">
        <f t="shared" si="23"/>
        <v>-0.24264230617533458</v>
      </c>
      <c r="AW54">
        <v>51</v>
      </c>
      <c r="AX54">
        <f>IF(Z54&gt;0, (R54*SUMPRODUCT(K54:$K$98, X54:$X$98)-K54*$AZ$3)/Z54, 0)</f>
        <v>-514020706494055.56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100000</v>
      </c>
      <c r="S55">
        <f t="shared" si="1"/>
        <v>-3647271379481411.5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-154.75677433590798</v>
      </c>
      <c r="AC55">
        <f t="shared" si="2"/>
        <v>-138.17569137273344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-2.6017570385836141E-8</v>
      </c>
      <c r="AI55">
        <f t="shared" si="25"/>
        <v>-2.6018517502714734E-8</v>
      </c>
      <c r="AJ55">
        <f t="shared" si="7"/>
        <v>-16.581082963174538</v>
      </c>
      <c r="AK55">
        <f t="shared" si="22"/>
        <v>-10.83297420351356</v>
      </c>
      <c r="AL55">
        <f t="shared" si="26"/>
        <v>-27.414057192706615</v>
      </c>
      <c r="AN55">
        <f t="shared" si="27"/>
        <v>0</v>
      </c>
      <c r="AO55">
        <f t="shared" si="27"/>
        <v>0</v>
      </c>
      <c r="AP55">
        <f t="shared" si="27"/>
        <v>-6.6828350115971842E-15</v>
      </c>
      <c r="AQ55">
        <f t="shared" si="27"/>
        <v>-1.8357938098341087E-10</v>
      </c>
      <c r="AR55">
        <f t="shared" si="27"/>
        <v>-1.8358606381842247E-10</v>
      </c>
      <c r="AS55">
        <f t="shared" si="27"/>
        <v>-0.11699574177269347</v>
      </c>
      <c r="AT55">
        <f t="shared" si="27"/>
        <v>-7.6437217964553814E-2</v>
      </c>
      <c r="AU55">
        <f t="shared" si="23"/>
        <v>-0.19343295992083334</v>
      </c>
      <c r="AW55">
        <v>52</v>
      </c>
      <c r="AX55">
        <f>IF(Z55&gt;0, (R55*SUMPRODUCT(K55:$K$98, X55:$X$98)-K55*$AZ$3)/Z55, 0)</f>
        <v>-3647271379481411.5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100000</v>
      </c>
      <c r="S56">
        <f t="shared" si="1"/>
        <v>-2.6747831404998884E+16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-138.17569137273344</v>
      </c>
      <c r="AC56">
        <f t="shared" si="2"/>
        <v>-123.37115301153054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-3.289344875137475E-9</v>
      </c>
      <c r="AI56">
        <f t="shared" si="25"/>
        <v>-3.2894601846284981E-9</v>
      </c>
      <c r="AJ56">
        <f t="shared" si="7"/>
        <v>-14.804538361202901</v>
      </c>
      <c r="AK56">
        <f t="shared" si="22"/>
        <v>-9.6722983960913425</v>
      </c>
      <c r="AL56">
        <f t="shared" si="26"/>
        <v>-24.476836760583701</v>
      </c>
      <c r="AN56">
        <f t="shared" si="27"/>
        <v>0</v>
      </c>
      <c r="AO56">
        <f t="shared" si="27"/>
        <v>0</v>
      </c>
      <c r="AP56">
        <f t="shared" si="27"/>
        <v>-7.2644743634681499E-16</v>
      </c>
      <c r="AQ56">
        <f t="shared" si="27"/>
        <v>-2.0722805474188499E-11</v>
      </c>
      <c r="AR56">
        <f t="shared" si="27"/>
        <v>-2.0723531921624844E-11</v>
      </c>
      <c r="AS56">
        <f t="shared" si="27"/>
        <v>-9.3268289048452857E-2</v>
      </c>
      <c r="AT56">
        <f t="shared" si="27"/>
        <v>-6.0935282178986847E-2</v>
      </c>
      <c r="AU56">
        <f t="shared" si="23"/>
        <v>-0.15420357124816322</v>
      </c>
      <c r="AW56">
        <v>53</v>
      </c>
      <c r="AX56">
        <f>IF(Z56&gt;0, (R56*SUMPRODUCT(K56:$K$98, X56:$X$98)-K56*$AZ$3)/Z56, 0)</f>
        <v>-2.6747831404998884E+16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100000</v>
      </c>
      <c r="S57">
        <f t="shared" si="1"/>
        <v>-2.0338367044653789E+17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-123.37115301153054</v>
      </c>
      <c r="AC57">
        <f t="shared" si="2"/>
        <v>-110.15281518888477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-4.0246547663889358E-10</v>
      </c>
      <c r="AI57">
        <f t="shared" si="25"/>
        <v>-4.0247901666584693E-10</v>
      </c>
      <c r="AJ57">
        <f t="shared" si="7"/>
        <v>-13.218337822645765</v>
      </c>
      <c r="AK57">
        <f t="shared" si="22"/>
        <v>-8.6359807108071394</v>
      </c>
      <c r="AL57">
        <f t="shared" si="26"/>
        <v>-21.854318533855384</v>
      </c>
      <c r="AN57">
        <f t="shared" si="27"/>
        <v>0</v>
      </c>
      <c r="AO57">
        <f t="shared" si="27"/>
        <v>0</v>
      </c>
      <c r="AP57">
        <f t="shared" si="27"/>
        <v>-7.6162404488972873E-17</v>
      </c>
      <c r="AQ57">
        <f t="shared" si="27"/>
        <v>-2.2638609605560611E-12</v>
      </c>
      <c r="AR57">
        <f t="shared" si="27"/>
        <v>-2.26393712296055E-12</v>
      </c>
      <c r="AS57">
        <f t="shared" si="27"/>
        <v>-7.435290899989086E-2</v>
      </c>
      <c r="AT57">
        <f t="shared" si="27"/>
        <v>-4.8577233879995664E-2</v>
      </c>
      <c r="AU57">
        <f t="shared" si="23"/>
        <v>-0.12293014288215046</v>
      </c>
      <c r="AW57">
        <v>54</v>
      </c>
      <c r="AX57">
        <f>IF(Z57&gt;0, (R57*SUMPRODUCT(K57:$K$98, X57:$X$98)-K57*$AZ$3)/Z57, 0)</f>
        <v>-2.0338367044653789E+17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100000</v>
      </c>
      <c r="S58">
        <f t="shared" si="1"/>
        <v>-1.6067438695539016E+18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-110.15281518888477</v>
      </c>
      <c r="AC58">
        <f t="shared" si="2"/>
        <v>-98.35072784722054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-4.7497386268626653E-11</v>
      </c>
      <c r="AI58">
        <f t="shared" si="25"/>
        <v>-4.7498916548743339E-11</v>
      </c>
      <c r="AJ58">
        <f t="shared" si="7"/>
        <v>-11.802087341664233</v>
      </c>
      <c r="AK58">
        <f t="shared" si="22"/>
        <v>-7.7106970632219349</v>
      </c>
      <c r="AL58">
        <f t="shared" si="26"/>
        <v>-19.512784404933669</v>
      </c>
      <c r="AN58">
        <f t="shared" si="27"/>
        <v>0</v>
      </c>
      <c r="AO58">
        <f t="shared" si="27"/>
        <v>0</v>
      </c>
      <c r="AP58">
        <f t="shared" si="27"/>
        <v>-7.6855336845228236E-18</v>
      </c>
      <c r="AQ58">
        <f t="shared" si="27"/>
        <v>-2.3854636684791994E-13</v>
      </c>
      <c r="AR58">
        <f t="shared" si="27"/>
        <v>-2.3855405238160449E-13</v>
      </c>
      <c r="AS58">
        <f t="shared" si="27"/>
        <v>-5.9273683832902657E-2</v>
      </c>
      <c r="AT58">
        <f t="shared" si="27"/>
        <v>-3.8725473437502947E-2</v>
      </c>
      <c r="AU58">
        <f t="shared" si="23"/>
        <v>-9.7999157270644163E-2</v>
      </c>
      <c r="AW58">
        <v>55</v>
      </c>
      <c r="AX58">
        <f>IF(Z58&gt;0, (R58*SUMPRODUCT(K58:$K$98, X58:$X$98)-K58*$AZ$3)/Z58, 0)</f>
        <v>-1.6067438695539016E+18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100000</v>
      </c>
      <c r="S59">
        <f t="shared" si="1"/>
        <v>-1.3232272736370176E+19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-98.35072784722054</v>
      </c>
      <c r="AC59">
        <f t="shared" si="2"/>
        <v>-87.81314986358997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-5.3962806351979726E-12</v>
      </c>
      <c r="AI59">
        <f t="shared" si="25"/>
        <v>-5.3964465423546888E-12</v>
      </c>
      <c r="AJ59">
        <f t="shared" si="7"/>
        <v>-10.53757798363057</v>
      </c>
      <c r="AK59">
        <f t="shared" si="22"/>
        <v>-6.8845509493054386</v>
      </c>
      <c r="AL59">
        <f t="shared" si="26"/>
        <v>-17.422128932941405</v>
      </c>
      <c r="AN59">
        <f t="shared" si="27"/>
        <v>0</v>
      </c>
      <c r="AO59">
        <f t="shared" si="27"/>
        <v>0</v>
      </c>
      <c r="AP59">
        <f t="shared" si="27"/>
        <v>-7.4396103994062267E-19</v>
      </c>
      <c r="AQ59">
        <f t="shared" si="27"/>
        <v>-2.4198007081943201E-14</v>
      </c>
      <c r="AR59">
        <f t="shared" si="27"/>
        <v>-2.4198751042983142E-14</v>
      </c>
      <c r="AS59">
        <f t="shared" si="27"/>
        <v>-4.7252617851492922E-2</v>
      </c>
      <c r="AT59">
        <f t="shared" si="27"/>
        <v>-3.087171032964264E-2</v>
      </c>
      <c r="AU59">
        <f t="shared" si="23"/>
        <v>-7.8124328181159761E-2</v>
      </c>
      <c r="AW59">
        <v>56</v>
      </c>
      <c r="AX59">
        <f>IF(Z59&gt;0, (R59*SUMPRODUCT(K59:$K$98, X59:$X$98)-K59*$AZ$3)/Z59, 0)</f>
        <v>-1.3232272736370176E+19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100000</v>
      </c>
      <c r="S60">
        <f t="shared" si="1"/>
        <v>-1.1383948015769562E+20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-87.81314986358997</v>
      </c>
      <c r="AC60">
        <f t="shared" si="2"/>
        <v>-78.404598092491071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-5.8811939951975045E-13</v>
      </c>
      <c r="AI60">
        <f t="shared" si="25"/>
        <v>-5.8813661775501999E-13</v>
      </c>
      <c r="AJ60">
        <f t="shared" si="7"/>
        <v>-9.4085517710988995</v>
      </c>
      <c r="AK60">
        <f t="shared" si="22"/>
        <v>-6.1469204904512988</v>
      </c>
      <c r="AL60">
        <f t="shared" si="26"/>
        <v>-15.555472261550786</v>
      </c>
      <c r="AN60">
        <f t="shared" si="27"/>
        <v>0</v>
      </c>
      <c r="AO60">
        <f t="shared" si="27"/>
        <v>0</v>
      </c>
      <c r="AP60">
        <f t="shared" si="27"/>
        <v>-6.8937525008326658E-20</v>
      </c>
      <c r="AQ60">
        <f t="shared" si="27"/>
        <v>-2.3546835768996094E-15</v>
      </c>
      <c r="AR60">
        <f t="shared" si="27"/>
        <v>-2.3547525144246177E-15</v>
      </c>
      <c r="AS60">
        <f t="shared" si="27"/>
        <v>-3.7669497649468919E-2</v>
      </c>
      <c r="AT60">
        <f t="shared" si="27"/>
        <v>-2.4610738464319763E-2</v>
      </c>
      <c r="AU60">
        <f t="shared" si="23"/>
        <v>-6.2280236113791035E-2</v>
      </c>
      <c r="AW60">
        <v>57</v>
      </c>
      <c r="AX60">
        <f>IF(Z60&gt;0, (R60*SUMPRODUCT(K60:$K$98, X60:$X$98)-K60*$AZ$3)/Z60, 0)</f>
        <v>-1.1383948015769562E+20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100000</v>
      </c>
      <c r="S61">
        <f t="shared" si="1"/>
        <v>-1.024369214184327E+21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-78.404598092491071</v>
      </c>
      <c r="AC61">
        <f t="shared" si="2"/>
        <v>-70.004105439724157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-6.1350337272073754E-14</v>
      </c>
      <c r="AI61">
        <f t="shared" si="25"/>
        <v>-6.1352045740672538E-14</v>
      </c>
      <c r="AJ61">
        <f t="shared" si="7"/>
        <v>-8.4004926527669141</v>
      </c>
      <c r="AK61">
        <f t="shared" si="22"/>
        <v>-5.4883218664743758</v>
      </c>
      <c r="AL61">
        <f t="shared" si="26"/>
        <v>-13.888814519241352</v>
      </c>
      <c r="AN61">
        <f t="shared" si="27"/>
        <v>0</v>
      </c>
      <c r="AO61">
        <f t="shared" si="27"/>
        <v>0</v>
      </c>
      <c r="AP61">
        <f t="shared" si="27"/>
        <v>-6.1073952635027045E-21</v>
      </c>
      <c r="AQ61">
        <f t="shared" si="27"/>
        <v>-2.1931381093971558E-16</v>
      </c>
      <c r="AR61">
        <f t="shared" si="27"/>
        <v>-2.1931991833497909E-16</v>
      </c>
      <c r="AS61">
        <f t="shared" si="27"/>
        <v>-3.0029892896579313E-2</v>
      </c>
      <c r="AT61">
        <f t="shared" si="27"/>
        <v>-1.9619530025765122E-2</v>
      </c>
      <c r="AU61">
        <f t="shared" si="23"/>
        <v>-4.9649422922344658E-2</v>
      </c>
      <c r="AW61">
        <v>58</v>
      </c>
      <c r="AX61">
        <f>IF(Z61&gt;0, (R61*SUMPRODUCT(K61:$K$98, X61:$X$98)-K61*$AZ$3)/Z61, 0)</f>
        <v>-1.024369214184327E+21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100000</v>
      </c>
      <c r="S62">
        <f t="shared" si="1"/>
        <v>-9.6725949300954146E+21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-70.004105439724157</v>
      </c>
      <c r="AC62">
        <f t="shared" si="2"/>
        <v>-62.503665571182282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-6.1193422974507488E-15</v>
      </c>
      <c r="AI62">
        <f t="shared" si="25"/>
        <v>-6.1195038457891806E-15</v>
      </c>
      <c r="AJ62">
        <f t="shared" si="7"/>
        <v>-7.5004398685418749</v>
      </c>
      <c r="AK62">
        <f t="shared" si="22"/>
        <v>-4.900287380780691</v>
      </c>
      <c r="AL62">
        <f t="shared" si="26"/>
        <v>-12.400727249322571</v>
      </c>
      <c r="AN62">
        <f t="shared" si="27"/>
        <v>0</v>
      </c>
      <c r="AO62">
        <f t="shared" si="27"/>
        <v>0</v>
      </c>
      <c r="AP62">
        <f t="shared" si="27"/>
        <v>-5.1562444664710638E-22</v>
      </c>
      <c r="AQ62">
        <f t="shared" si="27"/>
        <v>-1.9531506895081847E-17</v>
      </c>
      <c r="AR62">
        <f t="shared" si="27"/>
        <v>-1.9532022519528495E-17</v>
      </c>
      <c r="AS62">
        <f t="shared" si="27"/>
        <v>-2.3939646760665866E-2</v>
      </c>
      <c r="AT62">
        <f t="shared" si="27"/>
        <v>-1.5640569216968363E-2</v>
      </c>
      <c r="AU62">
        <f t="shared" si="23"/>
        <v>-3.9580215977634246E-2</v>
      </c>
      <c r="AW62">
        <v>59</v>
      </c>
      <c r="AX62">
        <f>IF(Z62&gt;0, (R62*SUMPRODUCT(K62:$K$98, X62:$X$98)-K62*$AZ$3)/Z62, 0)</f>
        <v>-9.6725949300954146E+21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100000</v>
      </c>
      <c r="S63">
        <f t="shared" si="1"/>
        <v>-9.6162669310962678E+22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-62.503665571182282</v>
      </c>
      <c r="AC63">
        <f t="shared" si="2"/>
        <v>-55.806844259984182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-5.8169762738827747E-16</v>
      </c>
      <c r="AI63">
        <f t="shared" si="25"/>
        <v>-5.8171213583647778E-16</v>
      </c>
      <c r="AJ63">
        <f t="shared" si="7"/>
        <v>-6.6968213111981001</v>
      </c>
      <c r="AK63">
        <f t="shared" si="22"/>
        <v>-4.3752565899827598</v>
      </c>
      <c r="AL63">
        <f t="shared" si="26"/>
        <v>-11.072077901180862</v>
      </c>
      <c r="AN63">
        <f t="shared" si="27"/>
        <v>0</v>
      </c>
      <c r="AO63">
        <f t="shared" si="27"/>
        <v>0</v>
      </c>
      <c r="AP63">
        <f t="shared" si="27"/>
        <v>-4.134604234740115E-23</v>
      </c>
      <c r="AQ63">
        <f t="shared" si="27"/>
        <v>-1.6577165526840928E-18</v>
      </c>
      <c r="AR63">
        <f t="shared" si="27"/>
        <v>-1.6577578987264403E-18</v>
      </c>
      <c r="AS63">
        <f t="shared" si="27"/>
        <v>-1.9084539828336938E-2</v>
      </c>
      <c r="AT63">
        <f t="shared" si="27"/>
        <v>-1.2468566021180136E-2</v>
      </c>
      <c r="AU63">
        <f t="shared" si="23"/>
        <v>-3.155310584951708E-2</v>
      </c>
      <c r="AW63">
        <v>60</v>
      </c>
      <c r="AX63">
        <f>IF(Z63&gt;0, (R63*SUMPRODUCT(K63:$K$98, X63:$X$98)-K63*$AZ$3)/Z63, 0)</f>
        <v>-9.6162669310962678E+22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100000</v>
      </c>
      <c r="S64">
        <f t="shared" si="1"/>
        <v>-1.0100049526571081E+24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-55.806844259984182</v>
      </c>
      <c r="AC64">
        <f t="shared" si="2"/>
        <v>-49.827539517843014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-5.2520059310403394E-17</v>
      </c>
      <c r="AI64">
        <f t="shared" si="25"/>
        <v>-5.2521292659294081E-17</v>
      </c>
      <c r="AJ64">
        <f t="shared" si="7"/>
        <v>-5.9793047421411671</v>
      </c>
      <c r="AK64">
        <f t="shared" si="22"/>
        <v>-3.9064790981988931</v>
      </c>
      <c r="AL64">
        <f t="shared" si="26"/>
        <v>-9.8857838403400606</v>
      </c>
      <c r="AN64">
        <f t="shared" si="27"/>
        <v>0</v>
      </c>
      <c r="AO64">
        <f t="shared" si="27"/>
        <v>0</v>
      </c>
      <c r="AP64">
        <f t="shared" si="27"/>
        <v>-3.1382020840186253E-24</v>
      </c>
      <c r="AQ64">
        <f t="shared" si="27"/>
        <v>-1.3363498424937958E-19</v>
      </c>
      <c r="AR64">
        <f t="shared" si="27"/>
        <v>-1.3363812245146361E-19</v>
      </c>
      <c r="AS64">
        <f t="shared" si="27"/>
        <v>-1.5214078307028825E-2</v>
      </c>
      <c r="AT64">
        <f t="shared" si="27"/>
        <v>-9.9398644939254922E-3</v>
      </c>
      <c r="AU64">
        <f t="shared" si="23"/>
        <v>-2.5153942800954319E-2</v>
      </c>
      <c r="AW64">
        <v>61</v>
      </c>
      <c r="AX64">
        <f>IF(Z64&gt;0, (R64*SUMPRODUCT(K64:$K$98, X64:$X$98)-K64*$AZ$3)/Z64, 0)</f>
        <v>-1.0100049526571081E+24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100000</v>
      </c>
      <c r="S65">
        <f t="shared" si="1"/>
        <v>-1.1245863315835661E+25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-49.827539517843014</v>
      </c>
      <c r="AC65">
        <f t="shared" si="2"/>
        <v>-44.488874569502691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-4.4884594792899786E-18</v>
      </c>
      <c r="AI65">
        <f t="shared" si="25"/>
        <v>-4.4885583798219341E-18</v>
      </c>
      <c r="AJ65">
        <f t="shared" si="7"/>
        <v>-5.3386649483403232</v>
      </c>
      <c r="AK65">
        <f t="shared" si="22"/>
        <v>-3.4879277662490114</v>
      </c>
      <c r="AL65">
        <f t="shared" si="26"/>
        <v>-8.826592714589335</v>
      </c>
      <c r="AN65">
        <f t="shared" si="27"/>
        <v>0</v>
      </c>
      <c r="AO65">
        <f t="shared" si="27"/>
        <v>0</v>
      </c>
      <c r="AP65">
        <f t="shared" si="27"/>
        <v>-2.2468576774853096E-25</v>
      </c>
      <c r="AQ65">
        <f t="shared" si="27"/>
        <v>-1.0197042868928873E-20</v>
      </c>
      <c r="AR65">
        <f t="shared" si="27"/>
        <v>-1.019726755469662E-20</v>
      </c>
      <c r="AS65">
        <f t="shared" si="27"/>
        <v>-1.2128570078945163E-2</v>
      </c>
      <c r="AT65">
        <f t="shared" si="27"/>
        <v>-7.9239991182441724E-3</v>
      </c>
      <c r="AU65">
        <f t="shared" si="23"/>
        <v>-2.0052569197189337E-2</v>
      </c>
      <c r="AW65">
        <v>62</v>
      </c>
      <c r="AX65">
        <f>IF(Z65&gt;0, (R65*SUMPRODUCT(K65:$K$98, X65:$X$98)-K65*$AZ$3)/Z65, 0)</f>
        <v>-1.1245863315835661E+25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100000</v>
      </c>
      <c r="S66">
        <f t="shared" si="1"/>
        <v>-1.3327054356855799E+26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-44.488874569502691</v>
      </c>
      <c r="AC66">
        <f t="shared" si="2"/>
        <v>-39.722209437055973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-3.6184041327337457E-19</v>
      </c>
      <c r="AI66">
        <f t="shared" si="25"/>
        <v>-3.6184786469669239E-19</v>
      </c>
      <c r="AJ66">
        <f t="shared" si="7"/>
        <v>-4.7666651324467182</v>
      </c>
      <c r="AK66">
        <f t="shared" si="22"/>
        <v>-3.1142212198651888</v>
      </c>
      <c r="AL66">
        <f t="shared" si="26"/>
        <v>-7.880886352311907</v>
      </c>
      <c r="AN66">
        <f t="shared" si="27"/>
        <v>0</v>
      </c>
      <c r="AO66">
        <f t="shared" si="27"/>
        <v>0</v>
      </c>
      <c r="AP66">
        <f t="shared" si="27"/>
        <v>-1.5114651919514494E-26</v>
      </c>
      <c r="AQ66">
        <f t="shared" si="27"/>
        <v>-7.3396607114710493E-22</v>
      </c>
      <c r="AR66">
        <f t="shared" si="27"/>
        <v>-7.3398118579902447E-22</v>
      </c>
      <c r="AS66">
        <f t="shared" si="27"/>
        <v>-9.6688218103835807E-3</v>
      </c>
      <c r="AT66">
        <f t="shared" si="27"/>
        <v>-6.3169635827839384E-3</v>
      </c>
      <c r="AU66">
        <f t="shared" si="23"/>
        <v>-1.5985785393167518E-2</v>
      </c>
      <c r="AW66">
        <v>63</v>
      </c>
      <c r="AX66">
        <f>IF(Z66&gt;0, (R66*SUMPRODUCT(K66:$K$98, X66:$X$98)-K66*$AZ$3)/Z66, 0)</f>
        <v>-1.3327054356855799E+26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-1.6887303123556865E+27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-39.722209437055973</v>
      </c>
      <c r="AC67">
        <f t="shared" ref="AC67:AC79" si="30">S67*Z67</f>
        <v>-35.466258425942826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-5.250432553743489E-25</v>
      </c>
      <c r="AH67">
        <f t="shared" ref="AH67:AH79" si="33">-X67*R67</f>
        <v>-2.7407463317102489E-20</v>
      </c>
      <c r="AI67">
        <f t="shared" ref="AI67:AI79" si="34">SUM(AE67:AH67)</f>
        <v>-2.7407988360357862E-20</v>
      </c>
      <c r="AJ67">
        <f t="shared" ref="AJ67:AJ79" si="35">AB67-AC67</f>
        <v>-4.2559510111131473</v>
      </c>
      <c r="AK67">
        <f t="shared" si="22"/>
        <v>-2.7805546605939182</v>
      </c>
      <c r="AL67">
        <f t="shared" si="26"/>
        <v>-7.0365056717070651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-4.963748084061176E-23</v>
      </c>
      <c r="AR67">
        <f t="shared" si="36"/>
        <v>-4.963843174308046E-23</v>
      </c>
      <c r="AS67">
        <f t="shared" si="36"/>
        <v>-7.7079255503695737E-3</v>
      </c>
      <c r="AT67">
        <f t="shared" si="36"/>
        <v>-5.0358446929081131E-3</v>
      </c>
      <c r="AU67">
        <f t="shared" si="23"/>
        <v>-1.2743770243277686E-2</v>
      </c>
      <c r="AW67">
        <v>64</v>
      </c>
      <c r="AX67">
        <f>IF(Z67&gt;0, (R67*SUMPRODUCT(K67:$K$98, X67:$X$98)-K67*$AZ$3)/Z67, 0)</f>
        <v>-1.6887303123556865E+27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8"/>
        <v>100000</v>
      </c>
      <c r="S68">
        <f t="shared" si="29"/>
        <v>-2.2993473688840673E+28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-35.466258425942826</v>
      </c>
      <c r="AC68">
        <f t="shared" si="30"/>
        <v>-31.66630216602038</v>
      </c>
      <c r="AE68">
        <f t="shared" si="31"/>
        <v>0</v>
      </c>
      <c r="AF68">
        <f t="shared" si="32"/>
        <v>0</v>
      </c>
      <c r="AG68">
        <f t="shared" si="32"/>
        <v>-3.4429663167193451E-26</v>
      </c>
      <c r="AH68">
        <f t="shared" si="33"/>
        <v>-1.9414526386136477E-21</v>
      </c>
      <c r="AI68">
        <f t="shared" si="34"/>
        <v>-1.9414870682768151E-21</v>
      </c>
      <c r="AJ68">
        <f t="shared" si="35"/>
        <v>-3.7999562599224461</v>
      </c>
      <c r="AK68">
        <f t="shared" si="22"/>
        <v>-2.4826380898159979</v>
      </c>
      <c r="AL68">
        <f t="shared" si="26"/>
        <v>-6.282594349738444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-3.1394217932656113E-24</v>
      </c>
      <c r="AR68">
        <f t="shared" si="36"/>
        <v>-3.1394774676780245E-24</v>
      </c>
      <c r="AS68">
        <f t="shared" si="36"/>
        <v>-6.1447110573736924E-3</v>
      </c>
      <c r="AT68">
        <f t="shared" si="36"/>
        <v>-4.0145445574841449E-3</v>
      </c>
      <c r="AU68">
        <f t="shared" si="23"/>
        <v>-1.0159255614857837E-2</v>
      </c>
      <c r="AW68">
        <v>65</v>
      </c>
      <c r="AX68">
        <f>IF(Z68&gt;0, (R68*SUMPRODUCT(K68:$K$98, X68:$X$98)-K68*$AZ$3)/Z68, 0)</f>
        <v>-2.2993473688840673E+28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8"/>
        <v>100000</v>
      </c>
      <c r="S69">
        <f t="shared" si="29"/>
        <v>-3.3816697146356098E+29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-31.66630216602038</v>
      </c>
      <c r="AC69">
        <f t="shared" si="30"/>
        <v>-28.273484076803907</v>
      </c>
      <c r="AE69">
        <f t="shared" si="31"/>
        <v>0</v>
      </c>
      <c r="AF69">
        <f t="shared" si="32"/>
        <v>0</v>
      </c>
      <c r="AG69">
        <f t="shared" si="32"/>
        <v>-2.0902014731390245E-27</v>
      </c>
      <c r="AH69">
        <f t="shared" si="33"/>
        <v>-1.2798066024952997E-22</v>
      </c>
      <c r="AI69">
        <f t="shared" si="34"/>
        <v>-1.2798275045100311E-22</v>
      </c>
      <c r="AJ69">
        <f t="shared" si="35"/>
        <v>-3.3928180892164725</v>
      </c>
      <c r="AK69">
        <f t="shared" si="22"/>
        <v>-2.2166411516214266</v>
      </c>
      <c r="AL69">
        <f t="shared" si="26"/>
        <v>-5.6094592408378992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-1.8477754469255258E-25</v>
      </c>
      <c r="AR69">
        <f t="shared" si="36"/>
        <v>-1.8478056251020851E-25</v>
      </c>
      <c r="AS69">
        <f t="shared" si="36"/>
        <v>-4.8985260342583681E-3</v>
      </c>
      <c r="AT69">
        <f t="shared" si="36"/>
        <v>-3.2003703423821306E-3</v>
      </c>
      <c r="AU69">
        <f t="shared" si="23"/>
        <v>-8.0988963766404978E-3</v>
      </c>
      <c r="AW69">
        <v>66</v>
      </c>
      <c r="AX69">
        <f>IF(Z69&gt;0, (R69*SUMPRODUCT(K69:$K$98, X69:$X$98)-K69*$AZ$3)/Z69, 0)</f>
        <v>-3.3816697146356098E+29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8"/>
        <v>100000</v>
      </c>
      <c r="S70">
        <f t="shared" si="29"/>
        <v>-5.4836999675648551E+30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-28.273484076803907</v>
      </c>
      <c r="AC70">
        <f t="shared" si="30"/>
        <v>-25.244182211432058</v>
      </c>
      <c r="AE70">
        <f t="shared" si="31"/>
        <v>0</v>
      </c>
      <c r="AF70">
        <f t="shared" si="32"/>
        <v>0</v>
      </c>
      <c r="AG70">
        <f t="shared" si="32"/>
        <v>-1.1508736054464627E-28</v>
      </c>
      <c r="AH70">
        <f t="shared" si="33"/>
        <v>-7.8168483914519527E-24</v>
      </c>
      <c r="AI70">
        <f t="shared" si="34"/>
        <v>-7.8169634788124979E-24</v>
      </c>
      <c r="AJ70">
        <f t="shared" si="35"/>
        <v>-3.0293018653718491</v>
      </c>
      <c r="AK70">
        <f t="shared" si="22"/>
        <v>-1.9791438853762737</v>
      </c>
      <c r="AL70">
        <f t="shared" si="26"/>
        <v>-5.0084457507481233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-1.0076704238737604E-26</v>
      </c>
      <c r="AR70">
        <f t="shared" si="36"/>
        <v>-1.0076852597927363E-26</v>
      </c>
      <c r="AS70">
        <f t="shared" si="36"/>
        <v>-3.9050749635350492E-3</v>
      </c>
      <c r="AT70">
        <f t="shared" si="36"/>
        <v>-2.5513156428428976E-3</v>
      </c>
      <c r="AU70">
        <f t="shared" si="23"/>
        <v>-6.4563906063779472E-3</v>
      </c>
      <c r="AW70">
        <v>67</v>
      </c>
      <c r="AX70">
        <f>IF(Z70&gt;0, (R70*SUMPRODUCT(K70:$K$98, X70:$X$98)-K70*$AZ$3)/Z70, 0)</f>
        <v>-5.4836999675648551E+30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8"/>
        <v>100000</v>
      </c>
      <c r="S71">
        <f t="shared" si="29"/>
        <v>-9.9027983757228717E+31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-25.244182211432058</v>
      </c>
      <c r="AC71">
        <f t="shared" si="30"/>
        <v>-22.539448403064338</v>
      </c>
      <c r="AE71">
        <f t="shared" si="31"/>
        <v>0</v>
      </c>
      <c r="AF71">
        <f t="shared" si="32"/>
        <v>0</v>
      </c>
      <c r="AG71">
        <f t="shared" si="32"/>
        <v>-5.6901714919089806E-30</v>
      </c>
      <c r="AH71">
        <f t="shared" si="33"/>
        <v>-4.3298526178916328E-25</v>
      </c>
      <c r="AI71">
        <f t="shared" si="34"/>
        <v>-4.3299095196065515E-25</v>
      </c>
      <c r="AJ71">
        <f t="shared" si="35"/>
        <v>-2.7047338083677204</v>
      </c>
      <c r="AK71">
        <f t="shared" si="22"/>
        <v>-1.7670927548002442</v>
      </c>
      <c r="AL71">
        <f t="shared" si="26"/>
        <v>-4.4718265631679648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-4.9835855060033853E-28</v>
      </c>
      <c r="AR71">
        <f t="shared" si="36"/>
        <v>-4.9836509988935043E-28</v>
      </c>
      <c r="AS71">
        <f t="shared" si="36"/>
        <v>-3.1131018523079131E-3</v>
      </c>
      <c r="AT71">
        <f t="shared" si="36"/>
        <v>-2.0338932101745034E-3</v>
      </c>
      <c r="AU71">
        <f t="shared" si="23"/>
        <v>-5.1469950624824165E-3</v>
      </c>
      <c r="AW71">
        <v>68</v>
      </c>
      <c r="AX71">
        <f>IF(Z71&gt;0, (R71*SUMPRODUCT(K71:$K$98, X71:$X$98)-K71*$AZ$3)/Z71, 0)</f>
        <v>-9.9027983757228717E+31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8"/>
        <v>100000</v>
      </c>
      <c r="S72">
        <f t="shared" si="29"/>
        <v>-2.0158361366659637E+33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-22.539448403064338</v>
      </c>
      <c r="AC72">
        <f t="shared" si="30"/>
        <v>-20.124507502736016</v>
      </c>
      <c r="AE72">
        <f t="shared" si="31"/>
        <v>0</v>
      </c>
      <c r="AF72">
        <f t="shared" si="32"/>
        <v>0</v>
      </c>
      <c r="AG72">
        <f t="shared" si="32"/>
        <v>-2.4958015109328763E-31</v>
      </c>
      <c r="AH72">
        <f t="shared" si="33"/>
        <v>-2.1534758503586413E-26</v>
      </c>
      <c r="AI72">
        <f t="shared" si="34"/>
        <v>-2.1535008083737507E-26</v>
      </c>
      <c r="AJ72">
        <f t="shared" si="35"/>
        <v>-2.4149409003283218</v>
      </c>
      <c r="AK72">
        <f t="shared" ref="AK72:AK79" si="49">G72*SUM(AB72:AB72, AE72:AF72)</f>
        <v>-1.5777613882145038</v>
      </c>
      <c r="AL72">
        <f t="shared" si="26"/>
        <v>-3.9927022885428256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-2.2130477438665324E-29</v>
      </c>
      <c r="AR72">
        <f t="shared" si="36"/>
        <v>-2.2130733922985871E-29</v>
      </c>
      <c r="AS72">
        <f t="shared" si="36"/>
        <v>-2.4817457368526089E-3</v>
      </c>
      <c r="AT72">
        <f t="shared" si="36"/>
        <v>-1.6214072147437049E-3</v>
      </c>
      <c r="AU72">
        <f t="shared" si="23"/>
        <v>-4.1031529515963136E-3</v>
      </c>
      <c r="AW72">
        <v>69</v>
      </c>
      <c r="AX72">
        <f>IF(Z72&gt;0, (R72*SUMPRODUCT(K72:$K$98, X72:$X$98)-K72*$AZ$3)/Z72, 0)</f>
        <v>-2.0158361366659637E+33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8"/>
        <v>100000</v>
      </c>
      <c r="S73">
        <f t="shared" si="29"/>
        <v>-4.6962097057613E+34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-20.124507502736016</v>
      </c>
      <c r="AC73">
        <f t="shared" si="30"/>
        <v>-17.968310270300012</v>
      </c>
      <c r="AE73">
        <f t="shared" si="31"/>
        <v>0</v>
      </c>
      <c r="AF73">
        <f t="shared" si="32"/>
        <v>0</v>
      </c>
      <c r="AG73">
        <f t="shared" si="32"/>
        <v>-9.5653257606110131E-33</v>
      </c>
      <c r="AH73">
        <f t="shared" si="33"/>
        <v>-9.5007609528697489E-28</v>
      </c>
      <c r="AI73">
        <f t="shared" si="34"/>
        <v>-9.5008566061273548E-28</v>
      </c>
      <c r="AJ73">
        <f t="shared" si="35"/>
        <v>-2.1561972324360035</v>
      </c>
      <c r="AK73">
        <f t="shared" si="49"/>
        <v>-1.4087155251915213</v>
      </c>
      <c r="AL73">
        <f t="shared" si="26"/>
        <v>-3.5649127576275248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-8.7174837385826151E-31</v>
      </c>
      <c r="AR73">
        <f t="shared" si="36"/>
        <v>-8.7175715058385074E-31</v>
      </c>
      <c r="AS73">
        <f t="shared" si="36"/>
        <v>-1.9784325070572473E-3</v>
      </c>
      <c r="AT73">
        <f t="shared" si="36"/>
        <v>-1.2925759046107342E-3</v>
      </c>
      <c r="AU73">
        <f t="shared" si="23"/>
        <v>-3.2710084116679815E-3</v>
      </c>
      <c r="AW73">
        <v>70</v>
      </c>
      <c r="AX73">
        <f>IF(Z73&gt;0, (R73*SUMPRODUCT(K73:$K$98, X73:$X$98)-K73*$AZ$3)/Z73, 0)</f>
        <v>-4.6962097057613E+34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8"/>
        <v>100000</v>
      </c>
      <c r="S74">
        <f t="shared" si="29"/>
        <v>-1.2767671429277446E+36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-17.968310270300012</v>
      </c>
      <c r="AC74">
        <f t="shared" si="30"/>
        <v>-16.043134169910726</v>
      </c>
      <c r="AE74">
        <f t="shared" si="31"/>
        <v>0</v>
      </c>
      <c r="AF74">
        <f t="shared" si="32"/>
        <v>0</v>
      </c>
      <c r="AG74">
        <f t="shared" si="32"/>
        <v>-3.1413586766343203E-34</v>
      </c>
      <c r="AH74">
        <f t="shared" si="33"/>
        <v>-3.6622146541365879E-29</v>
      </c>
      <c r="AI74">
        <f t="shared" si="34"/>
        <v>-3.6622460677233544E-29</v>
      </c>
      <c r="AJ74">
        <f t="shared" si="35"/>
        <v>-1.9251761003892867</v>
      </c>
      <c r="AK74">
        <f t="shared" si="49"/>
        <v>-1.257781718921001</v>
      </c>
      <c r="AL74">
        <f t="shared" si="26"/>
        <v>-3.1829578193102877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-3.0002574881150027E-32</v>
      </c>
      <c r="AR74">
        <f t="shared" si="36"/>
        <v>-3.0002832235941663E-32</v>
      </c>
      <c r="AS74">
        <f t="shared" si="36"/>
        <v>-1.5771942817739519E-3</v>
      </c>
      <c r="AT74">
        <f t="shared" si="36"/>
        <v>-1.0304335974256488E-3</v>
      </c>
      <c r="AU74">
        <f t="shared" si="23"/>
        <v>-2.6076278791996007E-3</v>
      </c>
      <c r="AW74">
        <v>71</v>
      </c>
      <c r="AX74">
        <f>IF(Z74&gt;0, (R74*SUMPRODUCT(K74:$K$98, X74:$X$98)-K74*$AZ$3)/Z74, 0)</f>
        <v>-1.2767671429277446E+36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8"/>
        <v>100000</v>
      </c>
      <c r="S75">
        <f t="shared" si="29"/>
        <v>-4.1628463534511887E+37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-16.043134169910726</v>
      </c>
      <c r="AC75">
        <f t="shared" si="30"/>
        <v>-14.32422693742029</v>
      </c>
      <c r="AE75">
        <f t="shared" si="31"/>
        <v>0</v>
      </c>
      <c r="AF75">
        <f t="shared" si="32"/>
        <v>0</v>
      </c>
      <c r="AG75">
        <f t="shared" si="32"/>
        <v>-8.6024235109859726E-36</v>
      </c>
      <c r="AH75">
        <f t="shared" si="33"/>
        <v>-1.2095683419032469E-30</v>
      </c>
      <c r="AI75">
        <f t="shared" si="34"/>
        <v>-1.2095769443267579E-30</v>
      </c>
      <c r="AJ75">
        <f t="shared" si="35"/>
        <v>-1.7189072324904355</v>
      </c>
      <c r="AK75">
        <f t="shared" si="49"/>
        <v>-1.123019391893751</v>
      </c>
      <c r="AL75">
        <f t="shared" si="26"/>
        <v>-2.8419266243841865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-8.847633433372497E-34</v>
      </c>
      <c r="AR75">
        <f t="shared" si="36"/>
        <v>-8.8476963575473668E-34</v>
      </c>
      <c r="AS75">
        <f t="shared" si="36"/>
        <v>-1.2573296251386739E-3</v>
      </c>
      <c r="AT75">
        <f t="shared" si="36"/>
        <v>-8.2145535509060017E-4</v>
      </c>
      <c r="AU75">
        <f t="shared" si="23"/>
        <v>-2.0787849802292742E-3</v>
      </c>
      <c r="AW75">
        <v>72</v>
      </c>
      <c r="AX75">
        <f>IF(Z75&gt;0, (R75*SUMPRODUCT(K75:$K$98, X75:$X$98)-K75*$AZ$3)/Z75, 0)</f>
        <v>-4.1628463534511887E+37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8"/>
        <v>100000</v>
      </c>
      <c r="S76">
        <f t="shared" si="29"/>
        <v>-1.6950225317124416E+39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-14.32422693742029</v>
      </c>
      <c r="AC76">
        <f t="shared" si="30"/>
        <v>-12.789488336982402</v>
      </c>
      <c r="AE76">
        <f t="shared" si="31"/>
        <v>0</v>
      </c>
      <c r="AF76">
        <f t="shared" si="32"/>
        <v>0</v>
      </c>
      <c r="AG76">
        <f t="shared" si="32"/>
        <v>-1.8863301368716146E-37</v>
      </c>
      <c r="AH76">
        <f t="shared" si="33"/>
        <v>-3.3311065048755806E-32</v>
      </c>
      <c r="AI76">
        <f t="shared" si="34"/>
        <v>-3.3311253681769494E-32</v>
      </c>
      <c r="AJ76">
        <f t="shared" si="35"/>
        <v>-1.5347386004378887</v>
      </c>
      <c r="AK76">
        <f t="shared" si="49"/>
        <v>-1.0026958856194204</v>
      </c>
      <c r="AL76">
        <f t="shared" si="26"/>
        <v>-2.5374344860573093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-2.1755406646827273E-35</v>
      </c>
      <c r="AR76">
        <f t="shared" si="36"/>
        <v>-2.1755529842765731E-35</v>
      </c>
      <c r="AS76">
        <f t="shared" si="36"/>
        <v>-1.0023354792240702E-3</v>
      </c>
      <c r="AT76">
        <f t="shared" si="36"/>
        <v>-6.548591797597257E-4</v>
      </c>
      <c r="AU76">
        <f t="shared" si="23"/>
        <v>-1.6571946589837962E-3</v>
      </c>
      <c r="AW76">
        <v>73</v>
      </c>
      <c r="AX76">
        <f>IF(Z76&gt;0, (R76*SUMPRODUCT(K76:$K$98, X76:$X$98)-K76*$AZ$3)/Z76, 0)</f>
        <v>-1.6950225317124416E+39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8"/>
        <v>100000</v>
      </c>
      <c r="S77">
        <f t="shared" si="29"/>
        <v>-9.1882425183658473E+40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-12.789488336982402</v>
      </c>
      <c r="AC77">
        <f t="shared" si="30"/>
        <v>-11.419186015162857</v>
      </c>
      <c r="AE77">
        <f t="shared" si="31"/>
        <v>0</v>
      </c>
      <c r="AF77">
        <f t="shared" si="32"/>
        <v>0</v>
      </c>
      <c r="AG77">
        <f t="shared" si="32"/>
        <v>-3.1070103973468551E-39</v>
      </c>
      <c r="AH77">
        <f t="shared" si="33"/>
        <v>-7.3455869261177195E-34</v>
      </c>
      <c r="AI77">
        <f t="shared" si="34"/>
        <v>-7.3456179962216926E-34</v>
      </c>
      <c r="AJ77">
        <f t="shared" si="35"/>
        <v>-1.370302321819544</v>
      </c>
      <c r="AK77">
        <f t="shared" si="49"/>
        <v>-0.89526418358876814</v>
      </c>
      <c r="AL77">
        <f t="shared" si="26"/>
        <v>-2.2655665054083123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-4.2833855443756402E-37</v>
      </c>
      <c r="AR77">
        <f t="shared" si="36"/>
        <v>-4.2834036620884332E-37</v>
      </c>
      <c r="AS77">
        <f t="shared" si="36"/>
        <v>-7.9905570728959713E-4</v>
      </c>
      <c r="AT77">
        <f t="shared" si="36"/>
        <v>-5.2204972876253644E-4</v>
      </c>
      <c r="AU77">
        <f t="shared" si="23"/>
        <v>-1.3211054360521336E-3</v>
      </c>
      <c r="AW77">
        <v>74</v>
      </c>
      <c r="AX77">
        <f>IF(Z77&gt;0, (R77*SUMPRODUCT(K77:$K$98, X77:$X$98)-K77*$AZ$3)/Z77, 0)</f>
        <v>-9.1882425183658473E+40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8"/>
        <v>100000</v>
      </c>
      <c r="S78">
        <f t="shared" si="29"/>
        <v>-7.4481770994471763E+42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-11.419186015162857</v>
      </c>
      <c r="AC78">
        <f t="shared" si="30"/>
        <v>-10.195701799252552</v>
      </c>
      <c r="AE78">
        <f t="shared" si="31"/>
        <v>0</v>
      </c>
      <c r="AF78">
        <f t="shared" si="32"/>
        <v>0</v>
      </c>
      <c r="AG78">
        <f t="shared" si="32"/>
        <v>-3.4222138058483147E-41</v>
      </c>
      <c r="AH78">
        <f t="shared" si="33"/>
        <v>-1.2166872621259614E-35</v>
      </c>
      <c r="AI78">
        <f t="shared" si="34"/>
        <v>-1.2166906843397672E-35</v>
      </c>
      <c r="AJ78">
        <f t="shared" si="35"/>
        <v>-1.2234842159103057</v>
      </c>
      <c r="AK78">
        <f t="shared" si="49"/>
        <v>-0.79934302106140009</v>
      </c>
      <c r="AL78">
        <f t="shared" si="26"/>
        <v>-2.0228272369717057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-6.3346351001461525E-39</v>
      </c>
      <c r="AR78">
        <f t="shared" si="36"/>
        <v>-6.3346529177697683E-39</v>
      </c>
      <c r="AS78">
        <f t="shared" si="36"/>
        <v>-6.3700231767346632E-4</v>
      </c>
      <c r="AT78">
        <f t="shared" si="36"/>
        <v>-4.1617484754666485E-4</v>
      </c>
      <c r="AU78">
        <f t="shared" si="23"/>
        <v>-1.0531771652201312E-3</v>
      </c>
      <c r="AW78">
        <v>75</v>
      </c>
      <c r="AX78">
        <f>IF(Z78&gt;0, (R78*SUMPRODUCT(K78:$K$98, X78:$X$98)-K78*$AZ$3)/Z78, 0)</f>
        <v>-7.4481770994471763E+42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-10.195701799252552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-1.3688855223393258E-37</v>
      </c>
      <c r="AI79">
        <f t="shared" si="34"/>
        <v>-1.3688855223393258E-37</v>
      </c>
      <c r="AJ79">
        <f t="shared" si="35"/>
        <v>-10.195701799252552</v>
      </c>
      <c r="AK79">
        <f t="shared" si="49"/>
        <v>-0.7136991259476787</v>
      </c>
      <c r="AL79">
        <f t="shared" si="26"/>
        <v>-10.909400925200231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-6.3634370056525166E-41</v>
      </c>
      <c r="AR79">
        <f t="shared" si="36"/>
        <v>-6.3634370056525166E-41</v>
      </c>
      <c r="AS79">
        <f t="shared" si="36"/>
        <v>-4.7396005779275783E-3</v>
      </c>
      <c r="AT79">
        <f t="shared" si="36"/>
        <v>-3.3177204045493051E-4</v>
      </c>
      <c r="AU79">
        <f t="shared" si="23"/>
        <v>-5.0713726183825095E-3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34695.394857223</v>
      </c>
      <c r="AO81" s="8">
        <f t="shared" si="50"/>
        <v>-3469.5394857223</v>
      </c>
      <c r="AP81" s="8">
        <f t="shared" si="50"/>
        <v>-409.58717030250142</v>
      </c>
      <c r="AQ81" s="8">
        <f t="shared" si="50"/>
        <v>-19582.786240203663</v>
      </c>
      <c r="AR81" s="8">
        <f t="shared" si="50"/>
        <v>11233.481960994532</v>
      </c>
      <c r="AS81" s="8">
        <f t="shared" si="50"/>
        <v>-2998.3604659905359</v>
      </c>
      <c r="AT81" s="8">
        <f t="shared" si="50"/>
        <v>686.55146828188367</v>
      </c>
      <c r="AU81" s="8">
        <f t="shared" si="50"/>
        <v>8921.6729632858769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9D8A-FA56-4BE3-ACFD-0E640DFD62EF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61198.728413319106</v>
      </c>
      <c r="K3">
        <v>1</v>
      </c>
      <c r="L3" s="2">
        <v>0</v>
      </c>
      <c r="O3">
        <f>$C$3</f>
        <v>61198.728413319106</v>
      </c>
      <c r="P3" s="2">
        <f>O3*C5</f>
        <v>6119.8728413319113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61198.728413319106</v>
      </c>
      <c r="AF3">
        <f t="shared" ref="AF3:AG34" si="4">-$Z3*P3</f>
        <v>-6119.8728413319113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54878.855571987195</v>
      </c>
      <c r="AJ3">
        <f t="shared" ref="AJ3:AJ66" si="7">AB3-AC3</f>
        <v>0</v>
      </c>
      <c r="AL3">
        <f t="shared" ref="AL3:AL34" si="8">SUM(AI3:AK3)</f>
        <v>54878.855571987195</v>
      </c>
      <c r="AN3">
        <f t="shared" ref="AN3:AU34" si="9">AE3*$K3</f>
        <v>61198.728413319106</v>
      </c>
      <c r="AO3">
        <f t="shared" si="9"/>
        <v>-6119.8728413319113</v>
      </c>
      <c r="AP3">
        <f t="shared" si="9"/>
        <v>-200</v>
      </c>
      <c r="AQ3">
        <f t="shared" si="9"/>
        <v>0</v>
      </c>
      <c r="AR3">
        <f t="shared" si="9"/>
        <v>54878.855571987195</v>
      </c>
      <c r="AS3">
        <f t="shared" si="9"/>
        <v>0</v>
      </c>
      <c r="AT3">
        <f t="shared" si="9"/>
        <v>0</v>
      </c>
      <c r="AU3">
        <f t="shared" si="9"/>
        <v>54878.855571987195</v>
      </c>
      <c r="AW3">
        <v>0</v>
      </c>
      <c r="AX3">
        <f>IF(Z3&gt;0, (R3*SUMPRODUCT(K3:$K$98, X3:$X$98)-K3*$AZ$3)/Z3, 0)</f>
        <v>0</v>
      </c>
      <c r="AZ3">
        <f>C6*ABS(SUMPRODUCT(X4:X69, K4:K69))/1</f>
        <v>38870.88090144279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100000</v>
      </c>
      <c r="S4">
        <f t="shared" si="1"/>
        <v>2686.8132018235478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2607.3480145664143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-1957.6</v>
      </c>
      <c r="AI4">
        <f t="shared" si="6"/>
        <v>-1957.6</v>
      </c>
      <c r="AJ4">
        <f t="shared" si="7"/>
        <v>-2607.3480145664143</v>
      </c>
      <c r="AK4">
        <f>G4*SUM(AB4, AE4:AF4)</f>
        <v>0</v>
      </c>
      <c r="AL4">
        <f t="shared" si="8"/>
        <v>-4564.9480145664147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-1826.2897658363652</v>
      </c>
      <c r="AR4">
        <f t="shared" si="9"/>
        <v>-1826.2897658363652</v>
      </c>
      <c r="AS4">
        <f t="shared" si="9"/>
        <v>-2432.4545336005358</v>
      </c>
      <c r="AT4">
        <f t="shared" si="9"/>
        <v>0</v>
      </c>
      <c r="AU4">
        <f t="shared" si="9"/>
        <v>-4258.7442994369012</v>
      </c>
      <c r="AW4">
        <v>1</v>
      </c>
      <c r="AX4">
        <f>IF(Z4&gt;0, (R4*SUMPRODUCT(K4:$K$98, X4:$X$98)-K4*$AZ$3)/Z4, 0)</f>
        <v>2686.8132018235478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100000</v>
      </c>
      <c r="S5">
        <f t="shared" si="1"/>
        <v>4056.8023336890756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2607.3480145664143</v>
      </c>
      <c r="AC5">
        <f t="shared" si="2"/>
        <v>3805.7892227958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-2259.4381991999999</v>
      </c>
      <c r="AI5">
        <f t="shared" si="6"/>
        <v>-2282.8913336502001</v>
      </c>
      <c r="AJ5">
        <f t="shared" si="7"/>
        <v>-1198.4412082293857</v>
      </c>
      <c r="AK5">
        <f>G5*SUM(AB5, AE5:AF5)</f>
        <v>106.90126859722299</v>
      </c>
      <c r="AL5">
        <f t="shared" si="8"/>
        <v>-3374.4312732823628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-1932.0637195710881</v>
      </c>
      <c r="AR5">
        <f t="shared" si="9"/>
        <v>-1952.1186828790019</v>
      </c>
      <c r="AS5">
        <f t="shared" si="9"/>
        <v>-1024.7966858658817</v>
      </c>
      <c r="AT5">
        <f t="shared" si="9"/>
        <v>91.412131876830415</v>
      </c>
      <c r="AU5">
        <f t="shared" si="9"/>
        <v>-2885.5032368680531</v>
      </c>
      <c r="AW5">
        <v>2</v>
      </c>
      <c r="AX5">
        <f>IF(Z5&gt;0, (R5*SUMPRODUCT(K5:$K$98, X5:$X$98)-K5*$AZ$3)/Z5, 0)</f>
        <v>4056.8023336890756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100000</v>
      </c>
      <c r="S6">
        <f t="shared" si="1"/>
        <v>5676.1675797795315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3805.7892227958</v>
      </c>
      <c r="AC6">
        <f t="shared" si="2"/>
        <v>5127.1400341583758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-2546.9165887539189</v>
      </c>
      <c r="AI6">
        <f t="shared" si="6"/>
        <v>-2569.4984627124286</v>
      </c>
      <c r="AJ6">
        <f t="shared" si="7"/>
        <v>-1321.3508113625758</v>
      </c>
      <c r="AK6">
        <f>G6*SUM(AB6, AE6:AF6)</f>
        <v>222.63866953355432</v>
      </c>
      <c r="AL6">
        <f t="shared" si="8"/>
        <v>-3668.2106045414503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-1964.7170007994391</v>
      </c>
      <c r="AR6">
        <f t="shared" si="9"/>
        <v>-1982.1368848553598</v>
      </c>
      <c r="AS6">
        <f t="shared" si="9"/>
        <v>-1019.3032683391959</v>
      </c>
      <c r="AT6">
        <f t="shared" si="9"/>
        <v>171.74570262701511</v>
      </c>
      <c r="AU6">
        <f t="shared" si="9"/>
        <v>-2829.6944505675406</v>
      </c>
      <c r="AW6">
        <v>3</v>
      </c>
      <c r="AX6">
        <f>IF(Z6&gt;0, (R6*SUMPRODUCT(K6:$K$98, X6:$X$98)-K6*$AZ$3)/Z6, 0)</f>
        <v>5676.1675797795315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100000</v>
      </c>
      <c r="S7">
        <f t="shared" si="1"/>
        <v>6773.8631253555895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5127.1400341583758</v>
      </c>
      <c r="AC7">
        <f t="shared" si="2"/>
        <v>5866.045897105636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-2825.9860346637151</v>
      </c>
      <c r="AI7">
        <f t="shared" si="6"/>
        <v>-2847.6355933739737</v>
      </c>
      <c r="AJ7">
        <f t="shared" si="7"/>
        <v>-738.90586294726018</v>
      </c>
      <c r="AK7">
        <f>G7*SUM(AB7, AE7:AF7)</f>
        <v>251.74257567717623</v>
      </c>
      <c r="AL7">
        <f t="shared" si="8"/>
        <v>-3334.7988806440576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-1983.4355111401267</v>
      </c>
      <c r="AR7">
        <f t="shared" si="9"/>
        <v>-1998.6303857855528</v>
      </c>
      <c r="AS7">
        <f t="shared" si="9"/>
        <v>-518.60558048852306</v>
      </c>
      <c r="AT7">
        <f t="shared" si="9"/>
        <v>176.68706007013557</v>
      </c>
      <c r="AU7">
        <f t="shared" si="9"/>
        <v>-2340.5489062039401</v>
      </c>
      <c r="AW7">
        <v>4</v>
      </c>
      <c r="AX7">
        <f>IF(Z7&gt;0, (R7*SUMPRODUCT(K7:$K$98, X7:$X$98)-K7*$AZ$3)/Z7, 0)</f>
        <v>6773.8631253555895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100000</v>
      </c>
      <c r="S8">
        <f t="shared" si="1"/>
        <v>6896.3586447666275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5866.045897105636</v>
      </c>
      <c r="AC8">
        <f t="shared" si="2"/>
        <v>5698.3387628372329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-3104.0271296420215</v>
      </c>
      <c r="AI8">
        <f t="shared" si="6"/>
        <v>-3124.6841859827668</v>
      </c>
      <c r="AJ8">
        <f t="shared" si="7"/>
        <v>167.70713426840302</v>
      </c>
      <c r="AK8">
        <f t="shared" ref="AK8:AK69" si="22">G8*SUM(AB8:AB8, AE8:AF8)</f>
        <v>124.94677760835005</v>
      </c>
      <c r="AL8">
        <f t="shared" si="8"/>
        <v>-2832.0302741060136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-2033.5856876342787</v>
      </c>
      <c r="AR8">
        <f t="shared" si="9"/>
        <v>-2047.1190403946455</v>
      </c>
      <c r="AS8">
        <f t="shared" si="9"/>
        <v>109.87237344208283</v>
      </c>
      <c r="AT8">
        <f t="shared" si="9"/>
        <v>81.858169419307643</v>
      </c>
      <c r="AU8">
        <f t="shared" si="9"/>
        <v>-1855.3884975332548</v>
      </c>
      <c r="AW8">
        <v>5</v>
      </c>
      <c r="AX8">
        <f>IF(Z8&gt;0, (R8*SUMPRODUCT(K8:$K$98, X8:$X$98)-K8*$AZ$3)/Z8, 0)</f>
        <v>6896.3586447666275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100000</v>
      </c>
      <c r="S9">
        <f t="shared" si="1"/>
        <v>6394.8950135978539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5698.3387628372329</v>
      </c>
      <c r="AC9">
        <f t="shared" si="2"/>
        <v>5012.9408015940462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-3412.2151945896876</v>
      </c>
      <c r="AI9">
        <f t="shared" si="6"/>
        <v>-3431.8126265683782</v>
      </c>
      <c r="AJ9">
        <f t="shared" si="7"/>
        <v>685.39796124318673</v>
      </c>
      <c r="AK9">
        <f t="shared" si="22"/>
        <v>33.620198700739671</v>
      </c>
      <c r="AL9">
        <f t="shared" si="8"/>
        <v>-2712.7944666244516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-2117.1449402106778</v>
      </c>
      <c r="AR9">
        <f t="shared" si="9"/>
        <v>-2129.304373771783</v>
      </c>
      <c r="AS9">
        <f t="shared" si="9"/>
        <v>425.26240079392687</v>
      </c>
      <c r="AT9">
        <f t="shared" si="9"/>
        <v>20.860007212032745</v>
      </c>
      <c r="AU9">
        <f t="shared" si="9"/>
        <v>-1683.1819657658234</v>
      </c>
      <c r="AW9">
        <v>6</v>
      </c>
      <c r="AX9">
        <f>IF(Z9&gt;0, (R9*SUMPRODUCT(K9:$K$98, X9:$X$98)-K9*$AZ$3)/Z9, 0)</f>
        <v>6394.8950135978539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100000</v>
      </c>
      <c r="S10">
        <f t="shared" si="1"/>
        <v>5592.5372484480649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5012.9408015940462</v>
      </c>
      <c r="AC10">
        <f t="shared" si="2"/>
        <v>4133.6059356119367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-3692.9400820644423</v>
      </c>
      <c r="AI10">
        <f t="shared" si="6"/>
        <v>-3711.41830470283</v>
      </c>
      <c r="AJ10">
        <f t="shared" si="7"/>
        <v>879.33486598210948</v>
      </c>
      <c r="AK10">
        <f t="shared" si="22"/>
        <v>20.553057286535591</v>
      </c>
      <c r="AL10">
        <f t="shared" si="8"/>
        <v>-2811.5303814341851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-2173.7251306846579</v>
      </c>
      <c r="AR10">
        <f t="shared" si="9"/>
        <v>-2184.6017157434103</v>
      </c>
      <c r="AS10">
        <f t="shared" si="9"/>
        <v>517.59093134378736</v>
      </c>
      <c r="AT10">
        <f t="shared" si="9"/>
        <v>12.097866779135092</v>
      </c>
      <c r="AU10">
        <f t="shared" si="9"/>
        <v>-1654.9129176204879</v>
      </c>
      <c r="AW10">
        <v>7</v>
      </c>
      <c r="AX10">
        <f>IF(Z10&gt;0, (R10*SUMPRODUCT(K10:$K$98, X10:$X$98)-K10*$AZ$3)/Z10, 0)</f>
        <v>5592.5372484480649</v>
      </c>
    </row>
    <row r="11" spans="1:52" x14ac:dyDescent="0.25">
      <c r="A11" t="s">
        <v>33</v>
      </c>
      <c r="C11" s="12">
        <f>AU71</f>
        <v>15736.815877710587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100000</v>
      </c>
      <c r="S11">
        <f t="shared" si="1"/>
        <v>4474.3493756492289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4133.6059356119367</v>
      </c>
      <c r="AC11">
        <f t="shared" si="2"/>
        <v>3099.0997416903629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-3910.0658231733505</v>
      </c>
      <c r="AI11">
        <f t="shared" si="6"/>
        <v>-3927.3817471295606</v>
      </c>
      <c r="AJ11">
        <f t="shared" si="7"/>
        <v>1034.5061939215739</v>
      </c>
      <c r="AK11">
        <f t="shared" si="22"/>
        <v>9.920654245468647</v>
      </c>
      <c r="AL11">
        <f t="shared" si="8"/>
        <v>-2882.9548989625182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-2186.9335849222657</v>
      </c>
      <c r="AR11">
        <f t="shared" si="9"/>
        <v>-2196.6185307432193</v>
      </c>
      <c r="AS11">
        <f t="shared" si="9"/>
        <v>578.60824896831775</v>
      </c>
      <c r="AT11">
        <f t="shared" si="9"/>
        <v>5.5487076010932848</v>
      </c>
      <c r="AU11">
        <f t="shared" si="9"/>
        <v>-1612.4615741738082</v>
      </c>
      <c r="AW11">
        <v>8</v>
      </c>
      <c r="AX11">
        <f>IF(Z11&gt;0, (R11*SUMPRODUCT(K11:$K$98, X11:$X$98)-K11*$AZ$3)/Z11, 0)</f>
        <v>4474.3493756492289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100000</v>
      </c>
      <c r="S12">
        <f t="shared" si="1"/>
        <v>3091.1016859481479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3099.0997416903629</v>
      </c>
      <c r="AC12">
        <f t="shared" si="2"/>
        <v>1992.6991367383634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-4105.397778929987</v>
      </c>
      <c r="AI12">
        <f t="shared" si="6"/>
        <v>-4121.5141942019027</v>
      </c>
      <c r="AJ12">
        <f t="shared" si="7"/>
        <v>1106.4006049519994</v>
      </c>
      <c r="AK12">
        <f t="shared" si="22"/>
        <v>7.1279294058878344</v>
      </c>
      <c r="AL12">
        <f t="shared" si="8"/>
        <v>-3007.9856598440156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-2182.0625627656109</v>
      </c>
      <c r="AR12">
        <f t="shared" si="9"/>
        <v>-2190.6286088114575</v>
      </c>
      <c r="AS12">
        <f t="shared" si="9"/>
        <v>588.06368334817432</v>
      </c>
      <c r="AT12">
        <f t="shared" si="9"/>
        <v>3.7885702541296218</v>
      </c>
      <c r="AU12">
        <f t="shared" si="9"/>
        <v>-1598.7763552091537</v>
      </c>
      <c r="AW12">
        <v>9</v>
      </c>
      <c r="AX12">
        <f>IF(Z12&gt;0, (R12*SUMPRODUCT(K12:$K$98, X12:$X$98)-K12*$AZ$3)/Z12, 0)</f>
        <v>3091.1016859481479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100000</v>
      </c>
      <c r="S13">
        <f t="shared" si="1"/>
        <v>1396.6136643844495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1992.6991367383634</v>
      </c>
      <c r="AC13">
        <f t="shared" si="2"/>
        <v>831.86746184641027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-4257.827983517951</v>
      </c>
      <c r="AI13">
        <f t="shared" si="6"/>
        <v>-4272.7187776412684</v>
      </c>
      <c r="AJ13">
        <f t="shared" si="7"/>
        <v>1160.8316748919533</v>
      </c>
      <c r="AK13">
        <f t="shared" si="22"/>
        <v>3.985398273476727</v>
      </c>
      <c r="AL13">
        <f t="shared" si="8"/>
        <v>-3107.9017044758384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-2151.217525612491</v>
      </c>
      <c r="AR13">
        <f t="shared" si="9"/>
        <v>-2158.7409242590238</v>
      </c>
      <c r="AS13">
        <f t="shared" si="9"/>
        <v>586.49655481159323</v>
      </c>
      <c r="AT13">
        <f t="shared" si="9"/>
        <v>2.0135756178118869</v>
      </c>
      <c r="AU13">
        <f t="shared" si="9"/>
        <v>-1570.2307938296187</v>
      </c>
      <c r="AW13">
        <v>10</v>
      </c>
      <c r="AX13">
        <f>IF(Z13&gt;0, (R13*SUMPRODUCT(K13:$K$98, X13:$X$98)-K13*$AZ$3)/Z13, 0)</f>
        <v>1396.6136643844495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100000</v>
      </c>
      <c r="S14">
        <f t="shared" si="1"/>
        <v>-645.14682907728763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831.86746184641027</v>
      </c>
      <c r="AC14">
        <f t="shared" si="2"/>
        <v>-352.14805124806298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-4383.3732844925944</v>
      </c>
      <c r="AI14">
        <f t="shared" si="6"/>
        <v>-4397.0193273535551</v>
      </c>
      <c r="AJ14">
        <f t="shared" si="7"/>
        <v>1184.0155130944731</v>
      </c>
      <c r="AK14">
        <f t="shared" si="22"/>
        <v>1.4973614313235384</v>
      </c>
      <c r="AL14">
        <f t="shared" si="8"/>
        <v>-3211.5064528277585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-2105.5788294185941</v>
      </c>
      <c r="AR14">
        <f t="shared" si="9"/>
        <v>-2112.1337854053518</v>
      </c>
      <c r="AS14">
        <f t="shared" si="9"/>
        <v>568.74873214533977</v>
      </c>
      <c r="AT14">
        <f t="shared" si="9"/>
        <v>0.71926626485057077</v>
      </c>
      <c r="AU14">
        <f t="shared" si="9"/>
        <v>-1542.6657869951614</v>
      </c>
      <c r="AW14">
        <v>11</v>
      </c>
      <c r="AX14">
        <f>IF(Z14&gt;0, (R14*SUMPRODUCT(K14:$K$98, X14:$X$98)-K14*$AZ$3)/Z14, 0)</f>
        <v>-645.14682907728763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100000</v>
      </c>
      <c r="S15">
        <f t="shared" si="1"/>
        <v>-3026.3001091538299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-352.14805124806298</v>
      </c>
      <c r="AC15">
        <f t="shared" si="2"/>
        <v>-1499.4238016209292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-4491.8952206281674</v>
      </c>
      <c r="AI15">
        <f t="shared" si="6"/>
        <v>-4504.2818292553611</v>
      </c>
      <c r="AJ15">
        <f t="shared" si="7"/>
        <v>1147.2757503728662</v>
      </c>
      <c r="AK15">
        <f t="shared" si="22"/>
        <v>-1.4438070101170584</v>
      </c>
      <c r="AL15">
        <f t="shared" si="8"/>
        <v>-3358.4498858926117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-2046.967054428369</v>
      </c>
      <c r="AR15">
        <f t="shared" si="9"/>
        <v>-2052.611660664847</v>
      </c>
      <c r="AS15">
        <f t="shared" si="9"/>
        <v>522.81621632069744</v>
      </c>
      <c r="AT15">
        <f t="shared" si="9"/>
        <v>-0.65794619809699051</v>
      </c>
      <c r="AU15">
        <f t="shared" si="9"/>
        <v>-1530.4533905422466</v>
      </c>
      <c r="AW15">
        <v>12</v>
      </c>
      <c r="AX15">
        <f>IF(Z15&gt;0, (R15*SUMPRODUCT(K15:$K$98, X15:$X$98)-K15*$AZ$3)/Z15, 0)</f>
        <v>-3026.3001091538299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100000</v>
      </c>
      <c r="S16">
        <f t="shared" si="1"/>
        <v>-5817.6272904994039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-1499.4238016209292</v>
      </c>
      <c r="AC16">
        <f t="shared" si="2"/>
        <v>-2589.5809701547514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-4538.3047617003867</v>
      </c>
      <c r="AI16">
        <f t="shared" si="6"/>
        <v>-4549.4329280508837</v>
      </c>
      <c r="AJ16">
        <f t="shared" si="7"/>
        <v>1090.1571685338222</v>
      </c>
      <c r="AK16">
        <f t="shared" si="22"/>
        <v>-10.645908991508598</v>
      </c>
      <c r="AL16">
        <f t="shared" si="8"/>
        <v>-3469.9216685085703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-1956.405249996013</v>
      </c>
      <c r="AR16">
        <f t="shared" si="9"/>
        <v>-1961.2024604554497</v>
      </c>
      <c r="AS16">
        <f t="shared" si="9"/>
        <v>469.9528391833378</v>
      </c>
      <c r="AT16">
        <f t="shared" si="9"/>
        <v>-4.5893154681316668</v>
      </c>
      <c r="AU16">
        <f t="shared" si="9"/>
        <v>-1495.8389367402438</v>
      </c>
      <c r="AW16">
        <v>13</v>
      </c>
      <c r="AX16">
        <f>IF(Z16&gt;0, (R16*SUMPRODUCT(K16:$K$98, X16:$X$98)-K16*$AZ$3)/Z16, 0)</f>
        <v>-5817.6272904994039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100000</v>
      </c>
      <c r="S17">
        <f t="shared" si="1"/>
        <v>-8953.1924371680543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-2589.5809701547514</v>
      </c>
      <c r="AC17">
        <f t="shared" si="2"/>
        <v>-3541.0228363972456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-4517.1452849937623</v>
      </c>
      <c r="AI17">
        <f t="shared" si="6"/>
        <v>-4527.0328833595058</v>
      </c>
      <c r="AJ17">
        <f t="shared" si="7"/>
        <v>951.44186624249414</v>
      </c>
      <c r="AK17">
        <f t="shared" si="22"/>
        <v>-35.736217388135572</v>
      </c>
      <c r="AL17">
        <f t="shared" si="8"/>
        <v>-3611.3272345051473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-1830.4979034542466</v>
      </c>
      <c r="AR17">
        <f t="shared" si="9"/>
        <v>-1834.5046880353887</v>
      </c>
      <c r="AS17">
        <f t="shared" si="9"/>
        <v>385.55597208733263</v>
      </c>
      <c r="AT17">
        <f t="shared" si="9"/>
        <v>-14.481506987096539</v>
      </c>
      <c r="AU17">
        <f t="shared" si="9"/>
        <v>-1463.4302229351526</v>
      </c>
      <c r="AW17">
        <v>14</v>
      </c>
      <c r="AX17">
        <f>IF(Z17&gt;0, (R17*SUMPRODUCT(K17:$K$98, X17:$X$98)-K17*$AZ$3)/Z17, 0)</f>
        <v>-8953.1924371680543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100000</v>
      </c>
      <c r="S18">
        <f t="shared" si="1"/>
        <v>-12446.443601384561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-3541.0228363972456</v>
      </c>
      <c r="AC18">
        <f t="shared" si="2"/>
        <v>-4319.0503724409682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-4453.8093582590272</v>
      </c>
      <c r="AI18">
        <f t="shared" si="6"/>
        <v>-4462.4846283015486</v>
      </c>
      <c r="AJ18">
        <f t="shared" si="7"/>
        <v>778.02753604372265</v>
      </c>
      <c r="AK18">
        <f t="shared" si="22"/>
        <v>-76.486093266180504</v>
      </c>
      <c r="AL18">
        <f t="shared" si="8"/>
        <v>-3760.9431855240064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-1684.2404571369302</v>
      </c>
      <c r="AR18">
        <f t="shared" si="9"/>
        <v>-1687.5210737073514</v>
      </c>
      <c r="AS18">
        <f t="shared" si="9"/>
        <v>294.21678108908151</v>
      </c>
      <c r="AT18">
        <f t="shared" si="9"/>
        <v>-28.923773409467447</v>
      </c>
      <c r="AU18">
        <f t="shared" si="9"/>
        <v>-1422.2280660277374</v>
      </c>
      <c r="AW18">
        <v>15</v>
      </c>
      <c r="AX18">
        <f>IF(Z18&gt;0, (R18*SUMPRODUCT(K18:$K$98, X18:$X$98)-K18*$AZ$3)/Z18, 0)</f>
        <v>-12446.443601384561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100000</v>
      </c>
      <c r="S19">
        <f t="shared" si="1"/>
        <v>-16701.292087648741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-4319.0503724409682</v>
      </c>
      <c r="AC19">
        <f t="shared" si="2"/>
        <v>-5012.1877034231784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-4343.2912973284465</v>
      </c>
      <c r="AI19">
        <f t="shared" si="6"/>
        <v>-4350.7939918462107</v>
      </c>
      <c r="AJ19">
        <f t="shared" si="7"/>
        <v>693.13733098221019</v>
      </c>
      <c r="AK19">
        <f t="shared" si="22"/>
        <v>-96.314823305433592</v>
      </c>
      <c r="AL19">
        <f t="shared" si="8"/>
        <v>-3753.971484169434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-1531.7049773520782</v>
      </c>
      <c r="AR19">
        <f t="shared" si="9"/>
        <v>-1534.350877373447</v>
      </c>
      <c r="AS19">
        <f t="shared" si="9"/>
        <v>244.44179014818224</v>
      </c>
      <c r="AT19">
        <f t="shared" si="9"/>
        <v>-33.966382669396729</v>
      </c>
      <c r="AU19">
        <f t="shared" si="9"/>
        <v>-1323.8754698946614</v>
      </c>
      <c r="AW19">
        <v>16</v>
      </c>
      <c r="AX19">
        <f>IF(Z19&gt;0, (R19*SUMPRODUCT(K19:$K$98, X19:$X$98)-K19*$AZ$3)/Z19, 0)</f>
        <v>-16701.292087648741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100000</v>
      </c>
      <c r="S20">
        <f t="shared" si="1"/>
        <v>-22872.727462431962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-5012.1877034231784</v>
      </c>
      <c r="AC20">
        <f t="shared" si="2"/>
        <v>-5837.8740334337626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-4187.3738534764389</v>
      </c>
      <c r="AI20">
        <f t="shared" si="6"/>
        <v>-4193.7546775856563</v>
      </c>
      <c r="AJ20">
        <f t="shared" si="7"/>
        <v>825.68633001058424</v>
      </c>
      <c r="AK20">
        <f t="shared" si="22"/>
        <v>-21.552407124719668</v>
      </c>
      <c r="AL20">
        <f t="shared" si="8"/>
        <v>-3389.6207546997916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-1400.6631284512619</v>
      </c>
      <c r="AR20">
        <f t="shared" si="9"/>
        <v>-1402.7974936576295</v>
      </c>
      <c r="AS20">
        <f t="shared" si="9"/>
        <v>276.18943007725721</v>
      </c>
      <c r="AT20">
        <f t="shared" si="9"/>
        <v>-7.2092110820013682</v>
      </c>
      <c r="AU20">
        <f t="shared" si="9"/>
        <v>-1133.8172746623736</v>
      </c>
      <c r="AW20">
        <v>17</v>
      </c>
      <c r="AX20">
        <f>IF(Z20&gt;0, (R20*SUMPRODUCT(K20:$K$98, X20:$X$98)-K20*$AZ$3)/Z20, 0)</f>
        <v>-22872.727462431962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100000</v>
      </c>
      <c r="S21">
        <f t="shared" si="1"/>
        <v>-31012.133865622713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-5837.8740334337626</v>
      </c>
      <c r="AC21">
        <f t="shared" si="2"/>
        <v>-6600.5448190265934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-3984.3141902775087</v>
      </c>
      <c r="AI21">
        <f t="shared" si="6"/>
        <v>-3989.6351275980646</v>
      </c>
      <c r="AJ21">
        <f t="shared" si="7"/>
        <v>762.67078559283073</v>
      </c>
      <c r="AK21">
        <f t="shared" si="22"/>
        <v>-9.340598453494021</v>
      </c>
      <c r="AL21">
        <f t="shared" si="8"/>
        <v>-3236.3049404587277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-1267.3453044504299</v>
      </c>
      <c r="AR21">
        <f t="shared" si="9"/>
        <v>-1269.037807753743</v>
      </c>
      <c r="AS21">
        <f t="shared" si="9"/>
        <v>242.59312714875855</v>
      </c>
      <c r="AT21">
        <f t="shared" si="9"/>
        <v>-2.9710918932244375</v>
      </c>
      <c r="AU21">
        <f t="shared" si="9"/>
        <v>-1029.4157724982088</v>
      </c>
      <c r="AW21">
        <v>18</v>
      </c>
      <c r="AX21">
        <f>IF(Z21&gt;0, (R21*SUMPRODUCT(K21:$K$98, X21:$X$98)-K21*$AZ$3)/Z21, 0)</f>
        <v>-31012.133865622713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100000</v>
      </c>
      <c r="S22">
        <f t="shared" si="1"/>
        <v>-40643.335664075086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-6600.5448190265934</v>
      </c>
      <c r="AC22">
        <f t="shared" si="2"/>
        <v>-7048.2284231363155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-3729.2534142340323</v>
      </c>
      <c r="AI22">
        <f t="shared" si="6"/>
        <v>-3733.5888288278243</v>
      </c>
      <c r="AJ22">
        <f t="shared" si="7"/>
        <v>447.68360410972218</v>
      </c>
      <c r="AK22">
        <f t="shared" si="22"/>
        <v>-138.61144119955847</v>
      </c>
      <c r="AL22">
        <f t="shared" si="8"/>
        <v>-3424.5166659176607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-1107.5766901710074</v>
      </c>
      <c r="AR22">
        <f t="shared" si="9"/>
        <v>-1108.8642948502666</v>
      </c>
      <c r="AS22">
        <f t="shared" si="9"/>
        <v>132.96064102029311</v>
      </c>
      <c r="AT22">
        <f t="shared" si="9"/>
        <v>-41.167167851255527</v>
      </c>
      <c r="AU22">
        <f t="shared" si="9"/>
        <v>-1017.0708216812289</v>
      </c>
      <c r="AW22">
        <v>19</v>
      </c>
      <c r="AX22">
        <f>IF(Z22&gt;0, (R22*SUMPRODUCT(K22:$K$98, X22:$X$98)-K22*$AZ$3)/Z22, 0)</f>
        <v>-40643.335664075086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100000</v>
      </c>
      <c r="S23">
        <f t="shared" si="1"/>
        <v>-50374.507758977001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-7048.2284231363155</v>
      </c>
      <c r="AC23">
        <f t="shared" si="2"/>
        <v>-6918.891078587947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-3433.3362084323139</v>
      </c>
      <c r="AI23">
        <f t="shared" si="6"/>
        <v>-3436.7699348280598</v>
      </c>
      <c r="AJ23">
        <f t="shared" si="7"/>
        <v>-129.33734454836849</v>
      </c>
      <c r="AK23">
        <f t="shared" si="22"/>
        <v>-493.37598961954211</v>
      </c>
      <c r="AL23">
        <f t="shared" si="8"/>
        <v>-4059.4832689959703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-910.43767717531296</v>
      </c>
      <c r="AR23">
        <f t="shared" si="9"/>
        <v>-911.34821832072146</v>
      </c>
      <c r="AS23">
        <f t="shared" si="9"/>
        <v>-34.297133864558774</v>
      </c>
      <c r="AT23">
        <f t="shared" si="9"/>
        <v>-130.83137295440977</v>
      </c>
      <c r="AU23">
        <f t="shared" si="9"/>
        <v>-1076.47672513969</v>
      </c>
      <c r="AW23">
        <v>20</v>
      </c>
      <c r="AX23">
        <f>IF(Z23&gt;0, (R23*SUMPRODUCT(K23:$K$98, X23:$X$98)-K23*$AZ$3)/Z23, 0)</f>
        <v>-50374.507758977001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100000</v>
      </c>
      <c r="S24">
        <f t="shared" si="1"/>
        <v>-63939.465792665738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-6918.891078587947</v>
      </c>
      <c r="AC24">
        <f t="shared" si="2"/>
        <v>-6724.9412247638165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-3079.8877581169468</v>
      </c>
      <c r="AI24">
        <f t="shared" si="6"/>
        <v>-3082.5171753092059</v>
      </c>
      <c r="AJ24">
        <f t="shared" si="7"/>
        <v>-193.94985382413051</v>
      </c>
      <c r="AK24">
        <f t="shared" si="22"/>
        <v>-484.32237550115633</v>
      </c>
      <c r="AL24">
        <f t="shared" si="8"/>
        <v>-3760.7894046344927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-729.20687630037128</v>
      </c>
      <c r="AR24">
        <f t="shared" si="9"/>
        <v>-729.82942791518406</v>
      </c>
      <c r="AS24">
        <f t="shared" si="9"/>
        <v>-45.920364043551487</v>
      </c>
      <c r="AT24">
        <f t="shared" si="9"/>
        <v>-114.67015498561665</v>
      </c>
      <c r="AU24">
        <f t="shared" si="9"/>
        <v>-890.4199469443522</v>
      </c>
      <c r="AW24">
        <v>21</v>
      </c>
      <c r="AX24">
        <f>IF(Z24&gt;0, (R24*SUMPRODUCT(K24:$K$98, X24:$X$98)-K24*$AZ$3)/Z24, 0)</f>
        <v>-63939.465792665738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100000</v>
      </c>
      <c r="S25">
        <f t="shared" si="1"/>
        <v>-83600.484216291443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-6724.9412247638165</v>
      </c>
      <c r="AC25">
        <f t="shared" si="2"/>
        <v>-6468.0878055289704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-2675.5897581551303</v>
      </c>
      <c r="AI25">
        <f t="shared" si="6"/>
        <v>-2677.5239837359281</v>
      </c>
      <c r="AJ25">
        <f t="shared" si="7"/>
        <v>-256.85341923484611</v>
      </c>
      <c r="AK25">
        <f t="shared" si="22"/>
        <v>-470.74588573346722</v>
      </c>
      <c r="AL25">
        <f t="shared" si="8"/>
        <v>-3405.1232887042415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-565.61037604362582</v>
      </c>
      <c r="AR25">
        <f t="shared" si="9"/>
        <v>-566.01926460913694</v>
      </c>
      <c r="AS25">
        <f t="shared" si="9"/>
        <v>-54.297920149643936</v>
      </c>
      <c r="AT25">
        <f t="shared" si="9"/>
        <v>-99.514044198721464</v>
      </c>
      <c r="AU25">
        <f t="shared" si="9"/>
        <v>-719.83122895750239</v>
      </c>
      <c r="AW25">
        <v>22</v>
      </c>
      <c r="AX25">
        <f>IF(Z25&gt;0, (R25*SUMPRODUCT(K25:$K$98, X25:$X$98)-K25*$AZ$3)/Z25, 0)</f>
        <v>-83600.484216291443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100000</v>
      </c>
      <c r="S26">
        <f t="shared" si="1"/>
        <v>-113490.20315246728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-6468.0878055289704</v>
      </c>
      <c r="AC26">
        <f t="shared" si="2"/>
        <v>-6153.2872034161537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-2237.6668899132287</v>
      </c>
      <c r="AI26">
        <f t="shared" si="6"/>
        <v>-2239.0223565157403</v>
      </c>
      <c r="AJ26">
        <f t="shared" si="7"/>
        <v>-314.8006021128167</v>
      </c>
      <c r="AK26">
        <f t="shared" si="22"/>
        <v>-452.76614638702796</v>
      </c>
      <c r="AL26">
        <f t="shared" si="8"/>
        <v>-3006.5891050155851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-422.35268184683463</v>
      </c>
      <c r="AR26">
        <f t="shared" si="9"/>
        <v>-422.60852196195862</v>
      </c>
      <c r="AS26">
        <f t="shared" si="9"/>
        <v>-59.417636802277656</v>
      </c>
      <c r="AT26">
        <f t="shared" si="9"/>
        <v>-85.458205168077129</v>
      </c>
      <c r="AU26">
        <f t="shared" si="9"/>
        <v>-567.48436393231339</v>
      </c>
      <c r="AW26">
        <v>23</v>
      </c>
      <c r="AX26">
        <f>IF(Z26&gt;0, (R26*SUMPRODUCT(K26:$K$98, X26:$X$98)-K26*$AZ$3)/Z26, 0)</f>
        <v>-113490.20315246728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100000</v>
      </c>
      <c r="S27">
        <f t="shared" si="1"/>
        <v>-161341.56263928508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-6153.2872034161537</v>
      </c>
      <c r="AC27">
        <f t="shared" si="2"/>
        <v>-5789.5586547661633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-1779.2613685862095</v>
      </c>
      <c r="AI27">
        <f t="shared" si="6"/>
        <v>-1780.1584651805492</v>
      </c>
      <c r="AJ27">
        <f t="shared" si="7"/>
        <v>-363.72854864999044</v>
      </c>
      <c r="AK27">
        <f t="shared" si="22"/>
        <v>-430.73010423913081</v>
      </c>
      <c r="AL27">
        <f t="shared" si="8"/>
        <v>-2574.6171180696706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-299.84826978408682</v>
      </c>
      <c r="AR27">
        <f t="shared" si="9"/>
        <v>-299.99945210411647</v>
      </c>
      <c r="AS27">
        <f t="shared" si="9"/>
        <v>-61.296995432682159</v>
      </c>
      <c r="AT27">
        <f t="shared" si="9"/>
        <v>-72.588366599926516</v>
      </c>
      <c r="AU27">
        <f t="shared" si="9"/>
        <v>-433.88481413672514</v>
      </c>
      <c r="AW27">
        <v>24</v>
      </c>
      <c r="AX27">
        <f>IF(Z27&gt;0, (R27*SUMPRODUCT(K27:$K$98, X27:$X$98)-K27*$AZ$3)/Z27, 0)</f>
        <v>-161341.56263928508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100000</v>
      </c>
      <c r="S28">
        <f t="shared" si="1"/>
        <v>-242748.87146306678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-5789.5586547661633</v>
      </c>
      <c r="AC28">
        <f t="shared" si="2"/>
        <v>-5387.5486830352284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-1333.1106578934912</v>
      </c>
      <c r="AI28">
        <f t="shared" si="6"/>
        <v>-1333.6655058574142</v>
      </c>
      <c r="AJ28">
        <f t="shared" si="7"/>
        <v>-402.00997173093492</v>
      </c>
      <c r="AK28">
        <f t="shared" si="22"/>
        <v>-405.26910583363144</v>
      </c>
      <c r="AL28">
        <f t="shared" si="8"/>
        <v>-2140.9445834219805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-200.59032202589177</v>
      </c>
      <c r="AR28">
        <f t="shared" si="9"/>
        <v>-200.67380881755435</v>
      </c>
      <c r="AS28">
        <f t="shared" si="9"/>
        <v>-60.489584423959016</v>
      </c>
      <c r="AT28">
        <f t="shared" si="9"/>
        <v>-60.979979392534602</v>
      </c>
      <c r="AU28">
        <f t="shared" si="9"/>
        <v>-322.14337263404798</v>
      </c>
      <c r="AW28">
        <v>25</v>
      </c>
      <c r="AX28">
        <f>IF(Z28&gt;0, (R28*SUMPRODUCT(K28:$K$98, X28:$X$98)-K28*$AZ$3)/Z28, 0)</f>
        <v>-242748.87146306678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100000</v>
      </c>
      <c r="S29">
        <f t="shared" si="1"/>
        <v>-391381.64206112648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-5387.5486830352284</v>
      </c>
      <c r="AC29">
        <f t="shared" si="2"/>
        <v>-4961.4798608512783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-929.51460004159026</v>
      </c>
      <c r="AI29">
        <f t="shared" si="6"/>
        <v>-929.83152087586359</v>
      </c>
      <c r="AJ29">
        <f t="shared" si="7"/>
        <v>-426.06882218395003</v>
      </c>
      <c r="AK29">
        <f t="shared" si="22"/>
        <v>-377.12840781246604</v>
      </c>
      <c r="AL29">
        <f t="shared" si="8"/>
        <v>-1733.0287508722797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-124.87685946486891</v>
      </c>
      <c r="AR29">
        <f t="shared" si="9"/>
        <v>-124.91943661049015</v>
      </c>
      <c r="AS29">
        <f t="shared" si="9"/>
        <v>-57.24077537657471</v>
      </c>
      <c r="AT29">
        <f t="shared" si="9"/>
        <v>-50.665811145408462</v>
      </c>
      <c r="AU29">
        <f t="shared" si="9"/>
        <v>-232.82602313247332</v>
      </c>
      <c r="AW29">
        <v>26</v>
      </c>
      <c r="AX29">
        <f>IF(Z29&gt;0, (R29*SUMPRODUCT(K29:$K$98, X29:$X$98)-K29*$AZ$3)/Z29, 0)</f>
        <v>-391381.64206112648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100000</v>
      </c>
      <c r="S30">
        <f t="shared" si="1"/>
        <v>-687800.03021154017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-4961.4798608512783</v>
      </c>
      <c r="AC30">
        <f t="shared" si="2"/>
        <v>-4526.8396272716473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-596.84433035361042</v>
      </c>
      <c r="AI30">
        <f t="shared" si="6"/>
        <v>-597.00887089695266</v>
      </c>
      <c r="AJ30">
        <f t="shared" si="7"/>
        <v>-434.64023357963106</v>
      </c>
      <c r="AK30">
        <f t="shared" si="22"/>
        <v>-347.3035902595895</v>
      </c>
      <c r="AL30">
        <f t="shared" si="8"/>
        <v>-1378.9526947361733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-71.592710055945872</v>
      </c>
      <c r="AR30">
        <f t="shared" si="9"/>
        <v>-71.612447033936391</v>
      </c>
      <c r="AS30">
        <f t="shared" si="9"/>
        <v>-52.135993656636209</v>
      </c>
      <c r="AT30">
        <f t="shared" si="9"/>
        <v>-41.659782918793056</v>
      </c>
      <c r="AU30">
        <f t="shared" si="9"/>
        <v>-165.40822360936565</v>
      </c>
      <c r="AW30">
        <v>27</v>
      </c>
      <c r="AX30">
        <f>IF(Z30&gt;0, (R30*SUMPRODUCT(K30:$K$98, X30:$X$98)-K30*$AZ$3)/Z30, 0)</f>
        <v>-687800.03021154017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100000</v>
      </c>
      <c r="S31">
        <f t="shared" si="1"/>
        <v>-1351840.7175062192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-4526.8396272716473</v>
      </c>
      <c r="AC31">
        <f t="shared" si="2"/>
        <v>-4098.8635042521455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-348.37445263454151</v>
      </c>
      <c r="AI31">
        <f t="shared" si="6"/>
        <v>-348.45025415929166</v>
      </c>
      <c r="AJ31">
        <f t="shared" si="7"/>
        <v>-427.97612301950176</v>
      </c>
      <c r="AK31">
        <f t="shared" si="22"/>
        <v>-316.87877390901537</v>
      </c>
      <c r="AL31">
        <f t="shared" si="8"/>
        <v>-1093.3051510878088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-37.310924171662663</v>
      </c>
      <c r="AR31">
        <f t="shared" si="9"/>
        <v>-37.319042519379209</v>
      </c>
      <c r="AS31">
        <f t="shared" si="9"/>
        <v>-45.836267707075677</v>
      </c>
      <c r="AT31">
        <f t="shared" si="9"/>
        <v>-33.937735145382611</v>
      </c>
      <c r="AU31">
        <f t="shared" si="9"/>
        <v>-117.0930453718375</v>
      </c>
      <c r="AW31">
        <v>28</v>
      </c>
      <c r="AX31">
        <f>IF(Z31&gt;0, (R31*SUMPRODUCT(K31:$K$98, X31:$X$98)-K31*$AZ$3)/Z31, 0)</f>
        <v>-1351840.7175062192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100000</v>
      </c>
      <c r="S32">
        <f t="shared" si="1"/>
        <v>-3081535.7513638004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-4098.8635042521455</v>
      </c>
      <c r="AC32">
        <f t="shared" si="2"/>
        <v>-3690.1308274635876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-180.42430524079398</v>
      </c>
      <c r="AI32">
        <f t="shared" si="6"/>
        <v>-180.45424267398644</v>
      </c>
      <c r="AJ32">
        <f t="shared" si="7"/>
        <v>-408.73267678855791</v>
      </c>
      <c r="AK32">
        <f t="shared" si="22"/>
        <v>-286.92044529765019</v>
      </c>
      <c r="AL32">
        <f t="shared" si="8"/>
        <v>-876.10736476019451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-17.253083573107855</v>
      </c>
      <c r="AR32">
        <f t="shared" si="9"/>
        <v>-17.255946341714026</v>
      </c>
      <c r="AS32">
        <f t="shared" si="9"/>
        <v>-39.085083477426267</v>
      </c>
      <c r="AT32">
        <f t="shared" si="9"/>
        <v>-27.43678250525652</v>
      </c>
      <c r="AU32">
        <f t="shared" si="9"/>
        <v>-83.777812324396805</v>
      </c>
      <c r="AW32">
        <v>29</v>
      </c>
      <c r="AX32">
        <f>IF(Z32&gt;0, (R32*SUMPRODUCT(K32:$K$98, X32:$X$98)-K32*$AZ$3)/Z32, 0)</f>
        <v>-3081535.7513638004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100000</v>
      </c>
      <c r="S33">
        <f t="shared" si="1"/>
        <v>-8613922.2271648087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-3690.1308274635876</v>
      </c>
      <c r="AC33">
        <f t="shared" si="2"/>
        <v>-3309.1306958936411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-80.136161920342914</v>
      </c>
      <c r="AI33">
        <f t="shared" si="6"/>
        <v>-80.145765938723358</v>
      </c>
      <c r="AJ33">
        <f t="shared" si="7"/>
        <v>-381.00013156994646</v>
      </c>
      <c r="AK33">
        <f t="shared" si="22"/>
        <v>-258.30915792245116</v>
      </c>
      <c r="AL33">
        <f t="shared" si="8"/>
        <v>-719.45505543112097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-6.8419862962286571</v>
      </c>
      <c r="AR33">
        <f t="shared" si="9"/>
        <v>-6.8428062826189837</v>
      </c>
      <c r="AS33">
        <f t="shared" si="9"/>
        <v>-32.529604820032468</v>
      </c>
      <c r="AT33">
        <f t="shared" si="9"/>
        <v>-22.054309519497039</v>
      </c>
      <c r="AU33">
        <f t="shared" si="9"/>
        <v>-61.426720622148487</v>
      </c>
      <c r="AW33">
        <v>30</v>
      </c>
      <c r="AX33">
        <f>IF(Z33&gt;0, (R33*SUMPRODUCT(K33:$K$98, X33:$X$98)-K33*$AZ$3)/Z33, 0)</f>
        <v>-8613922.2271648087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100000</v>
      </c>
      <c r="S34">
        <f t="shared" si="1"/>
        <v>-32013999.771384496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-3309.1306958936411</v>
      </c>
      <c r="AC34">
        <f t="shared" si="2"/>
        <v>-2960.3894543835713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-28.784741313035429</v>
      </c>
      <c r="AI34">
        <f t="shared" si="6"/>
        <v>-28.787053105903802</v>
      </c>
      <c r="AJ34">
        <f t="shared" si="7"/>
        <v>-348.74124151006981</v>
      </c>
      <c r="AK34">
        <f t="shared" si="22"/>
        <v>-231.63914871255491</v>
      </c>
      <c r="AL34">
        <f t="shared" si="8"/>
        <v>-609.16744332852852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-2.194309937218867</v>
      </c>
      <c r="AR34">
        <f t="shared" si="9"/>
        <v>-2.1944861691331545</v>
      </c>
      <c r="AS34">
        <f t="shared" si="9"/>
        <v>-26.585139794778783</v>
      </c>
      <c r="AT34">
        <f t="shared" si="9"/>
        <v>-17.658247484013184</v>
      </c>
      <c r="AU34">
        <f t="shared" ref="AU34:AU69" si="23">AL34*$K34</f>
        <v>-46.437873447925121</v>
      </c>
      <c r="AW34">
        <v>31</v>
      </c>
      <c r="AX34">
        <f>IF(Z34&gt;0, (R34*SUMPRODUCT(K34:$K$98, X34:$X$98)-K34*$AZ$3)/Z34, 0)</f>
        <v>-32013999.771384496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100000</v>
      </c>
      <c r="S35">
        <f t="shared" si="1"/>
        <v>-182164680.1142191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-2960.3894543835713</v>
      </c>
      <c r="AC35">
        <f t="shared" si="2"/>
        <v>-2645.0987394937383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-7.7026626581328062</v>
      </c>
      <c r="AI35">
        <f t="shared" ref="AI35:AI66" si="25">SUM(AE35:AH35)</f>
        <v>-7.703025667407962</v>
      </c>
      <c r="AJ35">
        <f t="shared" si="7"/>
        <v>-315.290714889833</v>
      </c>
      <c r="AK35">
        <f t="shared" si="22"/>
        <v>-207.22726180685001</v>
      </c>
      <c r="AL35">
        <f t="shared" ref="AL35:AL69" si="26">SUM(AI35:AK35)</f>
        <v>-530.22100236409096</v>
      </c>
      <c r="AN35">
        <f t="shared" ref="AN35:AT69" si="27">AE35*$K35</f>
        <v>0</v>
      </c>
      <c r="AO35">
        <f t="shared" si="27"/>
        <v>0</v>
      </c>
      <c r="AP35">
        <f t="shared" si="27"/>
        <v>-2.4707871733013407E-5</v>
      </c>
      <c r="AQ35">
        <f t="shared" si="27"/>
        <v>-0.52427421001259278</v>
      </c>
      <c r="AR35">
        <f t="shared" si="27"/>
        <v>-0.5242989178843257</v>
      </c>
      <c r="AS35">
        <f t="shared" si="27"/>
        <v>-21.459954539050617</v>
      </c>
      <c r="AT35">
        <f t="shared" si="27"/>
        <v>-14.104721159266667</v>
      </c>
      <c r="AU35">
        <f t="shared" si="23"/>
        <v>-36.088974616201611</v>
      </c>
      <c r="AW35">
        <v>32</v>
      </c>
      <c r="AX35">
        <f>IF(Z35&gt;0, (R35*SUMPRODUCT(K35:$K$98, X35:$X$98)-K35*$AZ$3)/Z35, 0)</f>
        <v>-182164680.1142191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100000</v>
      </c>
      <c r="S36">
        <f t="shared" si="1"/>
        <v>-1051314715.2290419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-2645.0987394937383</v>
      </c>
      <c r="AC36">
        <f t="shared" si="2"/>
        <v>-2362.1542415367398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-1.2128309901996375</v>
      </c>
      <c r="AI36">
        <f t="shared" si="25"/>
        <v>-1.2128871616344923</v>
      </c>
      <c r="AJ36">
        <f t="shared" si="7"/>
        <v>-282.94449795699848</v>
      </c>
      <c r="AK36">
        <f t="shared" si="22"/>
        <v>-185.1569117645617</v>
      </c>
      <c r="AL36">
        <f t="shared" si="26"/>
        <v>-469.31429688319469</v>
      </c>
      <c r="AN36">
        <f t="shared" si="27"/>
        <v>0</v>
      </c>
      <c r="AO36">
        <f t="shared" si="27"/>
        <v>0</v>
      </c>
      <c r="AP36">
        <f t="shared" si="27"/>
        <v>-3.4136195055479487E-6</v>
      </c>
      <c r="AQ36">
        <f t="shared" si="27"/>
        <v>-7.3705497033819886E-2</v>
      </c>
      <c r="AR36">
        <f t="shared" si="27"/>
        <v>-7.3708910653325438E-2</v>
      </c>
      <c r="AS36">
        <f t="shared" si="27"/>
        <v>-17.194947213108772</v>
      </c>
      <c r="AT36">
        <f t="shared" si="27"/>
        <v>-11.25225387636886</v>
      </c>
      <c r="AU36">
        <f t="shared" si="23"/>
        <v>-28.520910000130957</v>
      </c>
      <c r="AW36">
        <v>33</v>
      </c>
      <c r="AX36">
        <f>IF(Z36&gt;0, (R36*SUMPRODUCT(K36:$K$98, X36:$X$98)-K36*$AZ$3)/Z36, 0)</f>
        <v>-1051314715.2290419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100000</v>
      </c>
      <c r="S37">
        <f t="shared" si="1"/>
        <v>-6164796263.1484127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-2362.1542415367398</v>
      </c>
      <c r="AC37">
        <f t="shared" si="2"/>
        <v>-2109.1308290275138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-0.18822638352563995</v>
      </c>
      <c r="AI37">
        <f t="shared" si="25"/>
        <v>-0.18823493665026483</v>
      </c>
      <c r="AJ37">
        <f t="shared" si="7"/>
        <v>-253.02341250922609</v>
      </c>
      <c r="AK37">
        <f t="shared" si="22"/>
        <v>-165.35079690757181</v>
      </c>
      <c r="AL37">
        <f t="shared" si="26"/>
        <v>-418.5624443534482</v>
      </c>
      <c r="AN37">
        <f t="shared" si="27"/>
        <v>0</v>
      </c>
      <c r="AO37">
        <f t="shared" si="27"/>
        <v>0</v>
      </c>
      <c r="AP37">
        <f t="shared" si="27"/>
        <v>-4.640944460013786E-7</v>
      </c>
      <c r="AQ37">
        <f t="shared" si="27"/>
        <v>-1.0213205467753301E-2</v>
      </c>
      <c r="AR37">
        <f t="shared" si="27"/>
        <v>-1.0213669562199303E-2</v>
      </c>
      <c r="AS37">
        <f t="shared" si="27"/>
        <v>-13.729106683690883</v>
      </c>
      <c r="AT37">
        <f t="shared" si="27"/>
        <v>-8.9719710459386111</v>
      </c>
      <c r="AU37">
        <f t="shared" si="23"/>
        <v>-22.711291399191698</v>
      </c>
      <c r="AW37">
        <v>34</v>
      </c>
      <c r="AX37">
        <f>IF(Z37&gt;0, (R37*SUMPRODUCT(K37:$K$98, X37:$X$98)-K37*$AZ$3)/Z37, 0)</f>
        <v>-6164796263.1484127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100000</v>
      </c>
      <c r="S38">
        <f t="shared" si="1"/>
        <v>-36806678123.171219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-2109.1308290275138</v>
      </c>
      <c r="AC38">
        <f t="shared" si="2"/>
        <v>-1883.1614725845357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-2.8754015373520573E-2</v>
      </c>
      <c r="AI38">
        <f t="shared" si="25"/>
        <v>-2.875529446305582E-2</v>
      </c>
      <c r="AJ38">
        <f t="shared" si="7"/>
        <v>-225.9693564429781</v>
      </c>
      <c r="AK38">
        <f t="shared" si="22"/>
        <v>-147.63915803192597</v>
      </c>
      <c r="AL38">
        <f t="shared" si="26"/>
        <v>-373.63726976936709</v>
      </c>
      <c r="AN38">
        <f t="shared" si="27"/>
        <v>0</v>
      </c>
      <c r="AO38">
        <f t="shared" si="27"/>
        <v>0</v>
      </c>
      <c r="AP38">
        <f t="shared" si="27"/>
        <v>-6.1967574015580952E-8</v>
      </c>
      <c r="AQ38">
        <f t="shared" si="27"/>
        <v>-1.3930350665854079E-3</v>
      </c>
      <c r="AR38">
        <f t="shared" si="27"/>
        <v>-1.3930970341594234E-3</v>
      </c>
      <c r="AS38">
        <f t="shared" si="27"/>
        <v>-10.947453196004341</v>
      </c>
      <c r="AT38">
        <f t="shared" si="27"/>
        <v>-7.1526192661430796</v>
      </c>
      <c r="AU38">
        <f t="shared" si="23"/>
        <v>-18.101465559181577</v>
      </c>
      <c r="AW38">
        <v>35</v>
      </c>
      <c r="AX38">
        <f>IF(Z38&gt;0, (R38*SUMPRODUCT(K38:$K$98, X38:$X$98)-K38*$AZ$3)/Z38, 0)</f>
        <v>-36806678123.171219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100000</v>
      </c>
      <c r="S39">
        <f t="shared" si="1"/>
        <v>-224265848214.94937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-1883.1614725845357</v>
      </c>
      <c r="AC39">
        <f t="shared" si="2"/>
        <v>-1681.395392719204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-4.3154614164857821E-3</v>
      </c>
      <c r="AI39">
        <f t="shared" si="25"/>
        <v>-4.315648849771557E-3</v>
      </c>
      <c r="AJ39">
        <f t="shared" si="7"/>
        <v>-201.76607986533168</v>
      </c>
      <c r="AK39">
        <f t="shared" si="22"/>
        <v>-131.82130308091752</v>
      </c>
      <c r="AL39">
        <f t="shared" si="26"/>
        <v>-333.59169859509893</v>
      </c>
      <c r="AN39">
        <f t="shared" si="27"/>
        <v>0</v>
      </c>
      <c r="AO39">
        <f t="shared" si="27"/>
        <v>0</v>
      </c>
      <c r="AP39">
        <f t="shared" si="27"/>
        <v>-8.107598698382268E-9</v>
      </c>
      <c r="AQ39">
        <f t="shared" si="27"/>
        <v>-1.8666924190441787E-4</v>
      </c>
      <c r="AR39">
        <f t="shared" si="27"/>
        <v>-1.8667734950311626E-4</v>
      </c>
      <c r="AS39">
        <f t="shared" si="27"/>
        <v>-8.7275768534522786</v>
      </c>
      <c r="AT39">
        <f t="shared" si="27"/>
        <v>-5.7020513771631922</v>
      </c>
      <c r="AU39">
        <f t="shared" si="23"/>
        <v>-14.429814907964973</v>
      </c>
      <c r="AW39">
        <v>36</v>
      </c>
      <c r="AX39">
        <f>IF(Z39&gt;0, (R39*SUMPRODUCT(K39:$K$98, X39:$X$98)-K39*$AZ$3)/Z39, 0)</f>
        <v>-224265848214.94937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100000</v>
      </c>
      <c r="S40">
        <f t="shared" si="1"/>
        <v>-1394925326572.158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-1681.395392719204</v>
      </c>
      <c r="AC40">
        <f t="shared" si="2"/>
        <v>-1501.2460500130903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-6.3461384643317769E-4</v>
      </c>
      <c r="AI40">
        <f t="shared" si="25"/>
        <v>-6.3464075192448633E-4</v>
      </c>
      <c r="AJ40">
        <f t="shared" si="7"/>
        <v>-180.14934270611366</v>
      </c>
      <c r="AK40">
        <f t="shared" si="22"/>
        <v>-117.69767749034429</v>
      </c>
      <c r="AL40">
        <f t="shared" si="26"/>
        <v>-297.84765483720986</v>
      </c>
      <c r="AN40">
        <f t="shared" si="27"/>
        <v>0</v>
      </c>
      <c r="AO40">
        <f t="shared" si="27"/>
        <v>0</v>
      </c>
      <c r="AP40">
        <f t="shared" si="27"/>
        <v>-1.0391265227473581E-9</v>
      </c>
      <c r="AQ40">
        <f t="shared" si="27"/>
        <v>-2.4509646449719298E-5</v>
      </c>
      <c r="AR40">
        <f t="shared" si="27"/>
        <v>-2.4510685576242045E-5</v>
      </c>
      <c r="AS40">
        <f t="shared" si="27"/>
        <v>-6.9576116605282534</v>
      </c>
      <c r="AT40">
        <f t="shared" si="27"/>
        <v>-4.5456437476977962</v>
      </c>
      <c r="AU40">
        <f t="shared" si="23"/>
        <v>-11.503279918911627</v>
      </c>
      <c r="AW40">
        <v>37</v>
      </c>
      <c r="AX40">
        <f>IF(Z40&gt;0, (R40*SUMPRODUCT(K40:$K$98, X40:$X$98)-K40*$AZ$3)/Z40, 0)</f>
        <v>-1394925326572.158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100000</v>
      </c>
      <c r="S41">
        <f t="shared" si="1"/>
        <v>-8876015281786.0664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-1501.2460500130903</v>
      </c>
      <c r="AC41">
        <f t="shared" si="2"/>
        <v>-1340.3982804375978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-9.1444393929761641E-5</v>
      </c>
      <c r="AI41">
        <f t="shared" si="25"/>
        <v>-9.1448169267674783E-5</v>
      </c>
      <c r="AJ41">
        <f t="shared" si="7"/>
        <v>-160.84776957549252</v>
      </c>
      <c r="AK41">
        <f t="shared" si="22"/>
        <v>-105.08722350091634</v>
      </c>
      <c r="AL41">
        <f t="shared" si="26"/>
        <v>-265.93508452457809</v>
      </c>
      <c r="AN41">
        <f t="shared" si="27"/>
        <v>0</v>
      </c>
      <c r="AO41">
        <f t="shared" si="27"/>
        <v>0</v>
      </c>
      <c r="AP41">
        <f t="shared" si="27"/>
        <v>-1.3018630767041064E-10</v>
      </c>
      <c r="AQ41">
        <f t="shared" si="27"/>
        <v>-3.1533092604608017E-6</v>
      </c>
      <c r="AR41">
        <f t="shared" si="27"/>
        <v>-3.1534394467684722E-6</v>
      </c>
      <c r="AS41">
        <f t="shared" si="27"/>
        <v>-5.546570320280626</v>
      </c>
      <c r="AT41">
        <f t="shared" si="27"/>
        <v>-3.6237597602328737</v>
      </c>
      <c r="AU41">
        <f t="shared" si="23"/>
        <v>-9.1703332339529453</v>
      </c>
      <c r="AW41">
        <v>38</v>
      </c>
      <c r="AX41">
        <f>IF(Z41&gt;0, (R41*SUMPRODUCT(K41:$K$98, X41:$X$98)-K41*$AZ$3)/Z41, 0)</f>
        <v>-8876015281786.0664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100000</v>
      </c>
      <c r="S42">
        <f t="shared" si="1"/>
        <v>-57874026832754.719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-1340.3982804375978</v>
      </c>
      <c r="AC42">
        <f t="shared" si="2"/>
        <v>-1196.7841817291758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-1.2882425728302879E-5</v>
      </c>
      <c r="AI42">
        <f t="shared" si="25"/>
        <v>-1.2882942706404812E-5</v>
      </c>
      <c r="AJ42">
        <f t="shared" si="7"/>
        <v>-143.61409870842203</v>
      </c>
      <c r="AK42">
        <f t="shared" si="22"/>
        <v>-93.827879630631855</v>
      </c>
      <c r="AL42">
        <f t="shared" si="26"/>
        <v>-237.4419912219966</v>
      </c>
      <c r="AN42">
        <f t="shared" si="27"/>
        <v>0</v>
      </c>
      <c r="AO42">
        <f t="shared" si="27"/>
        <v>0</v>
      </c>
      <c r="AP42">
        <f t="shared" si="27"/>
        <v>-1.5917087562188719E-11</v>
      </c>
      <c r="AQ42">
        <f t="shared" si="27"/>
        <v>-3.9663323758591134E-7</v>
      </c>
      <c r="AR42">
        <f t="shared" si="27"/>
        <v>-3.9664915467347351E-7</v>
      </c>
      <c r="AS42">
        <f t="shared" si="27"/>
        <v>-4.4216924774157595</v>
      </c>
      <c r="AT42">
        <f t="shared" si="27"/>
        <v>-2.8888391409046692</v>
      </c>
      <c r="AU42">
        <f t="shared" si="23"/>
        <v>-7.3105320149695832</v>
      </c>
      <c r="AW42">
        <v>39</v>
      </c>
      <c r="AX42">
        <f>IF(Z42&gt;0, (R42*SUMPRODUCT(K42:$K$98, X42:$X$98)-K42*$AZ$3)/Z42, 0)</f>
        <v>-57874026832754.719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100000</v>
      </c>
      <c r="S43">
        <f t="shared" si="1"/>
        <v>-387238650883711.69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-1196.7841817291758</v>
      </c>
      <c r="AC43">
        <f t="shared" si="2"/>
        <v>-1068.5573054635493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-1.7712904502051422E-6</v>
      </c>
      <c r="AI43">
        <f t="shared" si="25"/>
        <v>-1.7713594359135049E-6</v>
      </c>
      <c r="AJ43">
        <f t="shared" si="7"/>
        <v>-128.22687626562652</v>
      </c>
      <c r="AK43">
        <f t="shared" si="22"/>
        <v>-83.774892721042306</v>
      </c>
      <c r="AL43">
        <f t="shared" si="26"/>
        <v>-212.00177075802824</v>
      </c>
      <c r="AN43">
        <f t="shared" si="27"/>
        <v>0</v>
      </c>
      <c r="AO43">
        <f t="shared" si="27"/>
        <v>0</v>
      </c>
      <c r="AP43">
        <f t="shared" si="27"/>
        <v>-1.8964114251526278E-12</v>
      </c>
      <c r="AQ43">
        <f t="shared" si="27"/>
        <v>-4.8692628179985315E-8</v>
      </c>
      <c r="AR43">
        <f t="shared" si="27"/>
        <v>-4.8694524591410468E-8</v>
      </c>
      <c r="AS43">
        <f t="shared" si="27"/>
        <v>-3.5249462379024399</v>
      </c>
      <c r="AT43">
        <f t="shared" si="27"/>
        <v>-2.3029648816835406</v>
      </c>
      <c r="AU43">
        <f t="shared" si="23"/>
        <v>-5.8279111682805054</v>
      </c>
      <c r="AW43">
        <v>40</v>
      </c>
      <c r="AX43">
        <f>IF(Z43&gt;0, (R43*SUMPRODUCT(K43:$K$98, X43:$X$98)-K43*$AZ$3)/Z43, 0)</f>
        <v>-387238650883711.69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100000</v>
      </c>
      <c r="S44">
        <f t="shared" si="1"/>
        <v>-2665965142944379.5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-1068.5573054635493</v>
      </c>
      <c r="AC44">
        <f t="shared" si="2"/>
        <v>-954.06902277808115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-2.3739640222489669E-7</v>
      </c>
      <c r="AI44">
        <f t="shared" si="25"/>
        <v>-2.3740534897561942E-7</v>
      </c>
      <c r="AJ44">
        <f t="shared" si="7"/>
        <v>-114.48828268546811</v>
      </c>
      <c r="AK44">
        <f t="shared" si="22"/>
        <v>-74.799011382448455</v>
      </c>
      <c r="AL44">
        <f t="shared" si="26"/>
        <v>-189.28729430532189</v>
      </c>
      <c r="AN44">
        <f t="shared" si="27"/>
        <v>0</v>
      </c>
      <c r="AO44">
        <f t="shared" si="27"/>
        <v>0</v>
      </c>
      <c r="AP44">
        <f t="shared" si="27"/>
        <v>-2.1959414145489706E-13</v>
      </c>
      <c r="AQ44">
        <f t="shared" si="27"/>
        <v>-5.8267924016843464E-9</v>
      </c>
      <c r="AR44">
        <f t="shared" si="27"/>
        <v>-5.8270119958258005E-9</v>
      </c>
      <c r="AS44">
        <f t="shared" si="27"/>
        <v>-2.8100655670493295</v>
      </c>
      <c r="AT44">
        <f t="shared" si="27"/>
        <v>-1.8359095044914018</v>
      </c>
      <c r="AU44">
        <f t="shared" si="23"/>
        <v>-4.6459750773677433</v>
      </c>
      <c r="AW44">
        <v>41</v>
      </c>
      <c r="AX44">
        <f>IF(Z44&gt;0, (R44*SUMPRODUCT(K44:$K$98, X44:$X$98)-K44*$AZ$3)/Z44, 0)</f>
        <v>-2665965142944379.5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100000</v>
      </c>
      <c r="S45">
        <f t="shared" si="1"/>
        <v>-1.8916549939860072E+16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-954.06902277808115</v>
      </c>
      <c r="AC45">
        <f t="shared" si="2"/>
        <v>-851.8473417712645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-3.0925947320948395E-8</v>
      </c>
      <c r="AI45">
        <f t="shared" si="25"/>
        <v>-3.0927073117333674E-8</v>
      </c>
      <c r="AJ45">
        <f t="shared" si="7"/>
        <v>-102.22168100681665</v>
      </c>
      <c r="AK45">
        <f t="shared" si="22"/>
        <v>-66.784831594465686</v>
      </c>
      <c r="AL45">
        <f t="shared" si="26"/>
        <v>-169.00651263220942</v>
      </c>
      <c r="AN45">
        <f t="shared" si="27"/>
        <v>0</v>
      </c>
      <c r="AO45">
        <f t="shared" si="27"/>
        <v>0</v>
      </c>
      <c r="AP45">
        <f t="shared" si="27"/>
        <v>-2.4671595701927225E-14</v>
      </c>
      <c r="AQ45">
        <f t="shared" si="27"/>
        <v>-6.7773576019353432E-10</v>
      </c>
      <c r="AR45">
        <f t="shared" si="27"/>
        <v>-6.7776043178923623E-10</v>
      </c>
      <c r="AS45">
        <f t="shared" si="27"/>
        <v>-2.2401670663937252</v>
      </c>
      <c r="AT45">
        <f t="shared" si="27"/>
        <v>-1.4635758167838826</v>
      </c>
      <c r="AU45">
        <f t="shared" si="23"/>
        <v>-3.7037428838553685</v>
      </c>
      <c r="AW45">
        <v>42</v>
      </c>
      <c r="AX45">
        <f>IF(Z45&gt;0, (R45*SUMPRODUCT(K45:$K$98, X45:$X$98)-K45*$AZ$3)/Z45, 0)</f>
        <v>-1.8916549939860072E+16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100000</v>
      </c>
      <c r="S46">
        <f t="shared" si="1"/>
        <v>-1.3872745839584205E+17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-851.8473417712645</v>
      </c>
      <c r="AC46">
        <f t="shared" si="2"/>
        <v>-760.57798372493914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-3.9099003027704806E-9</v>
      </c>
      <c r="AI46">
        <f t="shared" si="25"/>
        <v>-3.9100373661162157E-9</v>
      </c>
      <c r="AJ46">
        <f t="shared" si="7"/>
        <v>-91.269358046325351</v>
      </c>
      <c r="AK46">
        <f t="shared" si="22"/>
        <v>-59.629313923988519</v>
      </c>
      <c r="AL46">
        <f t="shared" si="26"/>
        <v>-150.8986719742239</v>
      </c>
      <c r="AN46">
        <f t="shared" si="27"/>
        <v>0</v>
      </c>
      <c r="AO46">
        <f t="shared" si="27"/>
        <v>0</v>
      </c>
      <c r="AP46">
        <f t="shared" si="27"/>
        <v>-2.6818883628202391E-15</v>
      </c>
      <c r="AQ46">
        <f t="shared" si="27"/>
        <v>-7.6504159923390297E-11</v>
      </c>
      <c r="AR46">
        <f t="shared" si="27"/>
        <v>-7.6506841811753107E-11</v>
      </c>
      <c r="AS46">
        <f t="shared" si="27"/>
        <v>-1.785847470109043</v>
      </c>
      <c r="AT46">
        <f t="shared" si="27"/>
        <v>-1.1667536804788585</v>
      </c>
      <c r="AU46">
        <f t="shared" si="23"/>
        <v>-2.9526011506644081</v>
      </c>
      <c r="AW46">
        <v>43</v>
      </c>
      <c r="AX46">
        <f>IF(Z46&gt;0, (R46*SUMPRODUCT(K46:$K$98, X46:$X$98)-K46*$AZ$3)/Z46, 0)</f>
        <v>-1.3872745839584205E+17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100000</v>
      </c>
      <c r="S47">
        <f t="shared" si="1"/>
        <v>-1.0548481203224122E+18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-760.57798372493914</v>
      </c>
      <c r="AC47">
        <f t="shared" si="2"/>
        <v>-679.08748546876291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-4.7839309914236652E-10</v>
      </c>
      <c r="AI47">
        <f t="shared" si="25"/>
        <v>-4.7840919357985914E-10</v>
      </c>
      <c r="AJ47">
        <f t="shared" si="7"/>
        <v>-81.490498256176238</v>
      </c>
      <c r="AK47">
        <f t="shared" si="22"/>
        <v>-53.240458860745747</v>
      </c>
      <c r="AL47">
        <f t="shared" si="26"/>
        <v>-134.73095711740041</v>
      </c>
      <c r="AN47">
        <f t="shared" si="27"/>
        <v>0</v>
      </c>
      <c r="AO47">
        <f t="shared" si="27"/>
        <v>0</v>
      </c>
      <c r="AP47">
        <f t="shared" si="27"/>
        <v>-2.8117528683227197E-16</v>
      </c>
      <c r="AQ47">
        <f t="shared" si="27"/>
        <v>-8.3576898497853273E-12</v>
      </c>
      <c r="AR47">
        <f t="shared" si="27"/>
        <v>-8.3579710250721602E-12</v>
      </c>
      <c r="AS47">
        <f t="shared" si="27"/>
        <v>-1.4236666694201427</v>
      </c>
      <c r="AT47">
        <f t="shared" si="27"/>
        <v>-0.93012889068859417</v>
      </c>
      <c r="AU47">
        <f t="shared" si="23"/>
        <v>-2.3537955601170952</v>
      </c>
      <c r="AW47">
        <v>44</v>
      </c>
      <c r="AX47">
        <f>IF(Z47&gt;0, (R47*SUMPRODUCT(K47:$K$98, X47:$X$98)-K47*$AZ$3)/Z47, 0)</f>
        <v>-1.0548481203224122E+18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100000</v>
      </c>
      <c r="S48">
        <f t="shared" si="1"/>
        <v>-8.333366916416214E+18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-679.08748546876291</v>
      </c>
      <c r="AC48">
        <f t="shared" si="2"/>
        <v>-606.32811202568848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-5.6458064448091187E-11</v>
      </c>
      <c r="AI48">
        <f t="shared" si="25"/>
        <v>-5.6459883425096843E-11</v>
      </c>
      <c r="AJ48">
        <f t="shared" si="7"/>
        <v>-72.759373443074423</v>
      </c>
      <c r="AK48">
        <f t="shared" si="22"/>
        <v>-47.536123982813407</v>
      </c>
      <c r="AL48">
        <f t="shared" si="26"/>
        <v>-120.29549742594429</v>
      </c>
      <c r="AN48">
        <f t="shared" si="27"/>
        <v>0</v>
      </c>
      <c r="AO48">
        <f t="shared" si="27"/>
        <v>0</v>
      </c>
      <c r="AP48">
        <f t="shared" si="27"/>
        <v>-2.837334446968085E-17</v>
      </c>
      <c r="AQ48">
        <f t="shared" si="27"/>
        <v>-8.806621005639525E-13</v>
      </c>
      <c r="AR48">
        <f t="shared" si="27"/>
        <v>-8.8069047390842222E-13</v>
      </c>
      <c r="AS48">
        <f t="shared" si="27"/>
        <v>-1.134938352536125</v>
      </c>
      <c r="AT48">
        <f t="shared" si="27"/>
        <v>-0.74149305699034296</v>
      </c>
      <c r="AU48">
        <f t="shared" si="23"/>
        <v>-1.8764314095273487</v>
      </c>
      <c r="AW48">
        <v>45</v>
      </c>
      <c r="AX48">
        <f>IF(Z48&gt;0, (R48*SUMPRODUCT(K48:$K$98, X48:$X$98)-K48*$AZ$3)/Z48, 0)</f>
        <v>-8.333366916416214E+18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100000</v>
      </c>
      <c r="S49">
        <f t="shared" si="1"/>
        <v>-6.862909885001071E+19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-606.32811202568848</v>
      </c>
      <c r="AC49">
        <f t="shared" si="2"/>
        <v>-541.36438573722262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-6.4143226357538039E-12</v>
      </c>
      <c r="AI49">
        <f t="shared" si="25"/>
        <v>-6.4145198423304633E-12</v>
      </c>
      <c r="AJ49">
        <f t="shared" si="7"/>
        <v>-64.963726288465864</v>
      </c>
      <c r="AK49">
        <f t="shared" si="22"/>
        <v>-42.4429678417982</v>
      </c>
      <c r="AL49">
        <f t="shared" si="26"/>
        <v>-107.40669413027047</v>
      </c>
      <c r="AN49">
        <f t="shared" si="27"/>
        <v>0</v>
      </c>
      <c r="AO49">
        <f t="shared" si="27"/>
        <v>0</v>
      </c>
      <c r="AP49">
        <f t="shared" si="27"/>
        <v>-2.7465448366671045E-18</v>
      </c>
      <c r="AQ49">
        <f t="shared" si="27"/>
        <v>-8.9333860028274563E-14</v>
      </c>
      <c r="AR49">
        <f t="shared" si="27"/>
        <v>-8.9336606573111228E-14</v>
      </c>
      <c r="AS49">
        <f t="shared" si="27"/>
        <v>-0.90476590603973173</v>
      </c>
      <c r="AT49">
        <f t="shared" si="27"/>
        <v>-0.5911137252792984</v>
      </c>
      <c r="AU49">
        <f t="shared" si="23"/>
        <v>-1.4958796313191192</v>
      </c>
      <c r="AW49">
        <v>46</v>
      </c>
      <c r="AX49">
        <f>IF(Z49&gt;0, (R49*SUMPRODUCT(K49:$K$98, X49:$X$98)-K49*$AZ$3)/Z49, 0)</f>
        <v>-6.862909885001071E+19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100000</v>
      </c>
      <c r="S50">
        <f t="shared" si="1"/>
        <v>-5.9042774377695242E+20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-541.36438573722262</v>
      </c>
      <c r="AC50">
        <f t="shared" si="2"/>
        <v>-483.36105869394885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-6.9907179257126803E-13</v>
      </c>
      <c r="AI50">
        <f t="shared" si="25"/>
        <v>-6.9909225913401801E-13</v>
      </c>
      <c r="AJ50">
        <f t="shared" si="7"/>
        <v>-58.003327043273771</v>
      </c>
      <c r="AK50">
        <f t="shared" si="22"/>
        <v>-37.895507001605587</v>
      </c>
      <c r="AL50">
        <f t="shared" si="26"/>
        <v>-95.898834044880061</v>
      </c>
      <c r="AN50">
        <f t="shared" si="27"/>
        <v>0</v>
      </c>
      <c r="AO50">
        <f t="shared" si="27"/>
        <v>0</v>
      </c>
      <c r="AP50">
        <f t="shared" si="27"/>
        <v>-2.5450257903201583E-19</v>
      </c>
      <c r="AQ50">
        <f t="shared" si="27"/>
        <v>-8.6929874992306261E-15</v>
      </c>
      <c r="AR50">
        <f t="shared" si="27"/>
        <v>-8.6932420018096584E-15</v>
      </c>
      <c r="AS50">
        <f t="shared" si="27"/>
        <v>-0.72127384091178426</v>
      </c>
      <c r="AT50">
        <f t="shared" si="27"/>
        <v>-0.47123224272903308</v>
      </c>
      <c r="AU50">
        <f t="shared" si="23"/>
        <v>-1.1925060836408261</v>
      </c>
      <c r="AW50">
        <v>47</v>
      </c>
      <c r="AX50">
        <f>IF(Z50&gt;0, (R50*SUMPRODUCT(K50:$K$98, X50:$X$98)-K50*$AZ$3)/Z50, 0)</f>
        <v>-5.9042774377695242E+20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100000</v>
      </c>
      <c r="S51">
        <f t="shared" si="1"/>
        <v>-5.312884449995758E+21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-483.36105869394885</v>
      </c>
      <c r="AC51">
        <f t="shared" si="2"/>
        <v>-431.57237383388281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-7.2924461064645086E-14</v>
      </c>
      <c r="AI51">
        <f t="shared" si="25"/>
        <v>-7.2926491846501424E-14</v>
      </c>
      <c r="AJ51">
        <f t="shared" si="7"/>
        <v>-51.788684860066041</v>
      </c>
      <c r="AK51">
        <f t="shared" si="22"/>
        <v>-33.835274108576421</v>
      </c>
      <c r="AL51">
        <f t="shared" si="26"/>
        <v>-85.62395896864254</v>
      </c>
      <c r="AN51">
        <f t="shared" si="27"/>
        <v>0</v>
      </c>
      <c r="AO51">
        <f t="shared" si="27"/>
        <v>0</v>
      </c>
      <c r="AP51">
        <f t="shared" si="27"/>
        <v>-2.2547195385120275E-20</v>
      </c>
      <c r="AQ51">
        <f t="shared" si="27"/>
        <v>-8.0965962289414626E-16</v>
      </c>
      <c r="AR51">
        <f t="shared" si="27"/>
        <v>-8.0968217008953145E-16</v>
      </c>
      <c r="AS51">
        <f t="shared" si="27"/>
        <v>-0.57499509001258498</v>
      </c>
      <c r="AT51">
        <f t="shared" si="27"/>
        <v>-0.37566345880822155</v>
      </c>
      <c r="AU51">
        <f t="shared" si="23"/>
        <v>-0.95065854882080747</v>
      </c>
      <c r="AW51">
        <v>48</v>
      </c>
      <c r="AX51">
        <f>IF(Z51&gt;0, (R51*SUMPRODUCT(K51:$K$98, X51:$X$98)-K51*$AZ$3)/Z51, 0)</f>
        <v>-5.312884449995758E+21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100000</v>
      </c>
      <c r="S52">
        <f t="shared" si="1"/>
        <v>-5.0166852423548783E+22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-431.57237383388281</v>
      </c>
      <c r="AC52">
        <f t="shared" si="2"/>
        <v>-385.33247663739536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-7.2737943906106748E-15</v>
      </c>
      <c r="AI52">
        <f t="shared" si="25"/>
        <v>-7.2739864160507923E-15</v>
      </c>
      <c r="AJ52">
        <f t="shared" si="7"/>
        <v>-46.239897196487448</v>
      </c>
      <c r="AK52">
        <f t="shared" si="22"/>
        <v>-30.210066168371799</v>
      </c>
      <c r="AL52">
        <f t="shared" si="26"/>
        <v>-76.449963364859258</v>
      </c>
      <c r="AN52">
        <f t="shared" si="27"/>
        <v>0</v>
      </c>
      <c r="AO52">
        <f t="shared" si="27"/>
        <v>0</v>
      </c>
      <c r="AP52">
        <f t="shared" si="27"/>
        <v>-1.903575033594463E-21</v>
      </c>
      <c r="AQ52">
        <f t="shared" si="27"/>
        <v>-7.2106140691583121E-17</v>
      </c>
      <c r="AR52">
        <f t="shared" si="27"/>
        <v>-7.2108044266616721E-17</v>
      </c>
      <c r="AS52">
        <f t="shared" si="27"/>
        <v>-0.45838256537992972</v>
      </c>
      <c r="AT52">
        <f t="shared" si="27"/>
        <v>-0.29947660938155407</v>
      </c>
      <c r="AU52">
        <f t="shared" si="23"/>
        <v>-0.7578591747614839</v>
      </c>
      <c r="AW52">
        <v>49</v>
      </c>
      <c r="AX52">
        <f>IF(Z52&gt;0, (R52*SUMPRODUCT(K52:$K$98, X52:$X$98)-K52*$AZ$3)/Z52, 0)</f>
        <v>-5.0166852423548783E+22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100000</v>
      </c>
      <c r="S53">
        <f t="shared" si="1"/>
        <v>-4.9874707613027262E+23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-385.33247663739536</v>
      </c>
      <c r="AC53">
        <f t="shared" si="2"/>
        <v>-344.04685414053148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-6.9143851307207288E-16</v>
      </c>
      <c r="AI53">
        <f t="shared" si="25"/>
        <v>-6.9145575862952109E-16</v>
      </c>
      <c r="AJ53">
        <f t="shared" si="7"/>
        <v>-41.28562249686388</v>
      </c>
      <c r="AK53">
        <f t="shared" si="22"/>
        <v>-26.973273364617679</v>
      </c>
      <c r="AL53">
        <f t="shared" si="26"/>
        <v>-68.258895861481562</v>
      </c>
      <c r="AN53">
        <f t="shared" si="27"/>
        <v>0</v>
      </c>
      <c r="AO53">
        <f t="shared" si="27"/>
        <v>0</v>
      </c>
      <c r="AP53">
        <f t="shared" si="27"/>
        <v>-1.5264073389506722E-22</v>
      </c>
      <c r="AQ53">
        <f t="shared" si="27"/>
        <v>-6.1199345046287247E-18</v>
      </c>
      <c r="AR53">
        <f t="shared" si="27"/>
        <v>-6.1200871453626198E-18</v>
      </c>
      <c r="AS53">
        <f t="shared" si="27"/>
        <v>-0.36541977469701103</v>
      </c>
      <c r="AT53">
        <f t="shared" si="27"/>
        <v>-0.23874091946871337</v>
      </c>
      <c r="AU53">
        <f t="shared" si="23"/>
        <v>-0.60416069416572438</v>
      </c>
      <c r="AW53">
        <v>50</v>
      </c>
      <c r="AX53">
        <f>IF(Z53&gt;0, (R53*SUMPRODUCT(K53:$K$98, X53:$X$98)-K53*$AZ$3)/Z53, 0)</f>
        <v>-4.9874707613027262E+23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100000</v>
      </c>
      <c r="S54">
        <f t="shared" si="1"/>
        <v>-5.2383842984421024E+24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-344.04685414053148</v>
      </c>
      <c r="AC54">
        <f t="shared" si="2"/>
        <v>-307.18469119690315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-6.242829608758728E-17</v>
      </c>
      <c r="AI54">
        <f t="shared" si="25"/>
        <v>-6.2429762115439077E-17</v>
      </c>
      <c r="AJ54">
        <f t="shared" si="7"/>
        <v>-36.862162943628334</v>
      </c>
      <c r="AK54">
        <f t="shared" si="22"/>
        <v>-24.083279789837206</v>
      </c>
      <c r="AL54">
        <f t="shared" si="26"/>
        <v>-60.945442733465541</v>
      </c>
      <c r="AN54">
        <f t="shared" si="27"/>
        <v>0</v>
      </c>
      <c r="AO54">
        <f t="shared" si="27"/>
        <v>0</v>
      </c>
      <c r="AP54">
        <f t="shared" si="27"/>
        <v>-1.1585570033300695E-23</v>
      </c>
      <c r="AQ54">
        <f t="shared" si="27"/>
        <v>-4.9335174328149919E-19</v>
      </c>
      <c r="AR54">
        <f t="shared" si="27"/>
        <v>-4.9336332885153254E-19</v>
      </c>
      <c r="AS54">
        <f t="shared" si="27"/>
        <v>-0.29131040712452944</v>
      </c>
      <c r="AT54">
        <f t="shared" si="27"/>
        <v>-0.19032279932135945</v>
      </c>
      <c r="AU54">
        <f t="shared" si="23"/>
        <v>-0.48163320644588892</v>
      </c>
      <c r="AW54">
        <v>51</v>
      </c>
      <c r="AX54">
        <f>IF(Z54&gt;0, (R54*SUMPRODUCT(K54:$K$98, X54:$X$98)-K54*$AZ$3)/Z54, 0)</f>
        <v>-5.2383842984421024E+24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100000</v>
      </c>
      <c r="S55">
        <f t="shared" si="1"/>
        <v>-5.8326598954905512E+25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-307.18469119690315</v>
      </c>
      <c r="AC55">
        <f t="shared" si="2"/>
        <v>-274.2720457115206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-5.3352353563459897E-18</v>
      </c>
      <c r="AI55">
        <f t="shared" si="25"/>
        <v>-5.3353529150801805E-18</v>
      </c>
      <c r="AJ55">
        <f t="shared" si="7"/>
        <v>-32.912645485382541</v>
      </c>
      <c r="AK55">
        <f t="shared" si="22"/>
        <v>-21.502928383783221</v>
      </c>
      <c r="AL55">
        <f t="shared" si="26"/>
        <v>-54.415573869165762</v>
      </c>
      <c r="AN55">
        <f t="shared" si="27"/>
        <v>0</v>
      </c>
      <c r="AO55">
        <f t="shared" si="27"/>
        <v>0</v>
      </c>
      <c r="AP55">
        <f t="shared" si="27"/>
        <v>-8.2949173700220324E-25</v>
      </c>
      <c r="AQ55">
        <f t="shared" si="27"/>
        <v>-3.7645298526875784E-20</v>
      </c>
      <c r="AR55">
        <f t="shared" si="27"/>
        <v>-3.7646128018612786E-20</v>
      </c>
      <c r="AS55">
        <f t="shared" si="27"/>
        <v>-0.23223087302657072</v>
      </c>
      <c r="AT55">
        <f t="shared" si="27"/>
        <v>-0.15172417037735925</v>
      </c>
      <c r="AU55">
        <f t="shared" si="23"/>
        <v>-0.38395504340392994</v>
      </c>
      <c r="AW55">
        <v>52</v>
      </c>
      <c r="AX55">
        <f>IF(Z55&gt;0, (R55*SUMPRODUCT(K55:$K$98, X55:$X$98)-K55*$AZ$3)/Z55, 0)</f>
        <v>-5.8326598954905512E+25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100000</v>
      </c>
      <c r="S56">
        <f t="shared" si="1"/>
        <v>-6.912068312514368E+26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-274.2720457115206</v>
      </c>
      <c r="AC56">
        <f t="shared" si="2"/>
        <v>-244.88575509957192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-4.3010386417843712E-19</v>
      </c>
      <c r="AI56">
        <f t="shared" si="25"/>
        <v>-4.301127213592413E-19</v>
      </c>
      <c r="AJ56">
        <f t="shared" si="7"/>
        <v>-29.386290611948681</v>
      </c>
      <c r="AK56">
        <f t="shared" si="22"/>
        <v>-19.199043199806443</v>
      </c>
      <c r="AL56">
        <f t="shared" si="26"/>
        <v>-48.58533381175512</v>
      </c>
      <c r="AN56">
        <f t="shared" si="27"/>
        <v>0</v>
      </c>
      <c r="AO56">
        <f t="shared" si="27"/>
        <v>0</v>
      </c>
      <c r="AP56">
        <f t="shared" si="27"/>
        <v>-5.5800058012280302E-26</v>
      </c>
      <c r="AQ56">
        <f t="shared" si="27"/>
        <v>-2.7096455523515254E-21</v>
      </c>
      <c r="AR56">
        <f t="shared" si="27"/>
        <v>-2.7097013524095375E-21</v>
      </c>
      <c r="AS56">
        <f t="shared" si="27"/>
        <v>-0.18513303015511046</v>
      </c>
      <c r="AT56">
        <f t="shared" si="27"/>
        <v>-0.12095357970133865</v>
      </c>
      <c r="AU56">
        <f t="shared" si="23"/>
        <v>-0.30608660985644909</v>
      </c>
      <c r="AW56">
        <v>53</v>
      </c>
      <c r="AX56">
        <f>IF(Z56&gt;0, (R56*SUMPRODUCT(K56:$K$98, X56:$X$98)-K56*$AZ$3)/Z56, 0)</f>
        <v>-6.912068312514368E+26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100000</v>
      </c>
      <c r="S57">
        <f t="shared" si="1"/>
        <v>-8.7585890834245148E+27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-244.88575509957192</v>
      </c>
      <c r="AC57">
        <f t="shared" si="2"/>
        <v>-218.64799562461781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-3.2578052223007327E-20</v>
      </c>
      <c r="AI57">
        <f t="shared" si="25"/>
        <v>-3.257867631894773E-20</v>
      </c>
      <c r="AJ57">
        <f t="shared" si="7"/>
        <v>-26.237759474954117</v>
      </c>
      <c r="AK57">
        <f t="shared" si="22"/>
        <v>-17.142002856970038</v>
      </c>
      <c r="AL57">
        <f t="shared" si="26"/>
        <v>-43.379762331924155</v>
      </c>
      <c r="AN57">
        <f t="shared" si="27"/>
        <v>0</v>
      </c>
      <c r="AO57">
        <f t="shared" si="27"/>
        <v>0</v>
      </c>
      <c r="AP57">
        <f t="shared" si="27"/>
        <v>-3.5105282741692769E-27</v>
      </c>
      <c r="AQ57">
        <f t="shared" si="27"/>
        <v>-1.8325094916102823E-22</v>
      </c>
      <c r="AR57">
        <f t="shared" si="27"/>
        <v>-1.8325445968930241E-22</v>
      </c>
      <c r="AS57">
        <f t="shared" si="27"/>
        <v>-0.14758691817212213</v>
      </c>
      <c r="AT57">
        <f t="shared" si="27"/>
        <v>-9.6423453205786547E-2</v>
      </c>
      <c r="AU57">
        <f t="shared" si="23"/>
        <v>-0.24401037137790868</v>
      </c>
      <c r="AW57">
        <v>54</v>
      </c>
      <c r="AX57">
        <f>IF(Z57&gt;0, (R57*SUMPRODUCT(K57:$K$98, X57:$X$98)-K57*$AZ$3)/Z57, 0)</f>
        <v>-8.7585890834245148E+27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100000</v>
      </c>
      <c r="S58">
        <f t="shared" si="1"/>
        <v>-1.1925550584815425E+29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-218.64799562461781</v>
      </c>
      <c r="AC58">
        <f t="shared" si="2"/>
        <v>-195.22142466483731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-2.3077197884921748E-21</v>
      </c>
      <c r="AI58">
        <f t="shared" si="25"/>
        <v>-2.3077607135260497E-21</v>
      </c>
      <c r="AJ58">
        <f t="shared" si="7"/>
        <v>-23.426570959780491</v>
      </c>
      <c r="AK58">
        <f t="shared" si="22"/>
        <v>-15.305359693723247</v>
      </c>
      <c r="AL58">
        <f t="shared" si="26"/>
        <v>-38.731930653503738</v>
      </c>
      <c r="AN58">
        <f t="shared" si="27"/>
        <v>0</v>
      </c>
      <c r="AO58">
        <f t="shared" si="27"/>
        <v>0</v>
      </c>
      <c r="AP58">
        <f t="shared" si="27"/>
        <v>-2.0553800768754377E-28</v>
      </c>
      <c r="AQ58">
        <f t="shared" si="27"/>
        <v>-1.1590072938634055E-23</v>
      </c>
      <c r="AR58">
        <f t="shared" si="27"/>
        <v>-1.1590278476641742E-23</v>
      </c>
      <c r="AS58">
        <f t="shared" si="27"/>
        <v>-0.11765538757343935</v>
      </c>
      <c r="AT58">
        <f t="shared" si="27"/>
        <v>-7.6868186547980333E-2</v>
      </c>
      <c r="AU58">
        <f t="shared" si="23"/>
        <v>-0.19452357412141968</v>
      </c>
      <c r="AW58">
        <v>55</v>
      </c>
      <c r="AX58">
        <f>IF(Z58&gt;0, (R58*SUMPRODUCT(K58:$K$98, X58:$X$98)-K58*$AZ$3)/Z58, 0)</f>
        <v>-1.1925550584815425E+29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100000</v>
      </c>
      <c r="S59">
        <f t="shared" si="1"/>
        <v>-1.7539008585117632E+30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-195.22142466483731</v>
      </c>
      <c r="AC59">
        <f t="shared" si="2"/>
        <v>-174.3048434507476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-1.521250100713416E-22</v>
      </c>
      <c r="AI59">
        <f t="shared" si="25"/>
        <v>-1.5212749460236005E-22</v>
      </c>
      <c r="AJ59">
        <f t="shared" si="7"/>
        <v>-20.916581214089717</v>
      </c>
      <c r="AK59">
        <f t="shared" si="22"/>
        <v>-13.665499726538613</v>
      </c>
      <c r="AL59">
        <f t="shared" si="26"/>
        <v>-34.58208094062833</v>
      </c>
      <c r="AN59">
        <f t="shared" si="27"/>
        <v>0</v>
      </c>
      <c r="AO59">
        <f t="shared" si="27"/>
        <v>0</v>
      </c>
      <c r="AP59">
        <f t="shared" si="27"/>
        <v>-1.1141136505717473E-29</v>
      </c>
      <c r="AQ59">
        <f t="shared" si="27"/>
        <v>-6.8215912401523131E-25</v>
      </c>
      <c r="AR59">
        <f t="shared" si="27"/>
        <v>-6.82170265151737E-25</v>
      </c>
      <c r="AS59">
        <f t="shared" si="27"/>
        <v>-9.3794154634438215E-2</v>
      </c>
      <c r="AT59">
        <f t="shared" si="27"/>
        <v>-6.1278847694499622E-2</v>
      </c>
      <c r="AU59">
        <f t="shared" si="23"/>
        <v>-0.15507300232893784</v>
      </c>
      <c r="AW59">
        <v>56</v>
      </c>
      <c r="AX59">
        <f>IF(Z59&gt;0, (R59*SUMPRODUCT(K59:$K$98, X59:$X$98)-K59*$AZ$3)/Z59, 0)</f>
        <v>-1.7539008585117632E+30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100000</v>
      </c>
      <c r="S60">
        <f t="shared" si="1"/>
        <v>-2.8441175196109623E+31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-174.3048434507476</v>
      </c>
      <c r="AC60">
        <f t="shared" si="2"/>
        <v>-155.62932450959605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-9.2915455972586801E-24</v>
      </c>
      <c r="AI60">
        <f t="shared" si="25"/>
        <v>-9.291682396567637E-24</v>
      </c>
      <c r="AJ60">
        <f t="shared" si="7"/>
        <v>-18.675518941151552</v>
      </c>
      <c r="AK60">
        <f t="shared" si="22"/>
        <v>-12.201339041552332</v>
      </c>
      <c r="AL60">
        <f t="shared" si="26"/>
        <v>-30.876857982703882</v>
      </c>
      <c r="AN60">
        <f t="shared" si="27"/>
        <v>0</v>
      </c>
      <c r="AO60">
        <f t="shared" si="27"/>
        <v>0</v>
      </c>
      <c r="AP60">
        <f t="shared" si="27"/>
        <v>-5.4771035676469128E-31</v>
      </c>
      <c r="AQ60">
        <f t="shared" si="27"/>
        <v>-3.7201034075299446E-26</v>
      </c>
      <c r="AR60">
        <f t="shared" si="27"/>
        <v>-3.7201581785656213E-26</v>
      </c>
      <c r="AS60">
        <f t="shared" si="27"/>
        <v>-7.4772125824647886E-2</v>
      </c>
      <c r="AT60">
        <f t="shared" si="27"/>
        <v>-4.885112220543656E-2</v>
      </c>
      <c r="AU60">
        <f t="shared" si="23"/>
        <v>-0.12362324803008443</v>
      </c>
      <c r="AW60">
        <v>57</v>
      </c>
      <c r="AX60">
        <f>IF(Z60&gt;0, (R60*SUMPRODUCT(K60:$K$98, X60:$X$98)-K60*$AZ$3)/Z60, 0)</f>
        <v>-2.8441175196109623E+31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100000</v>
      </c>
      <c r="S61">
        <f t="shared" si="1"/>
        <v>-5.1360801138205726E+32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-155.62932450959605</v>
      </c>
      <c r="AC61">
        <f t="shared" si="2"/>
        <v>-138.95475402642504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-5.1467063212514383E-25</v>
      </c>
      <c r="AI61">
        <f t="shared" si="25"/>
        <v>-5.1467739578297953E-25</v>
      </c>
      <c r="AJ61">
        <f t="shared" si="7"/>
        <v>-16.67457048317101</v>
      </c>
      <c r="AK61">
        <f t="shared" si="22"/>
        <v>-10.894052715671725</v>
      </c>
      <c r="AL61">
        <f t="shared" si="26"/>
        <v>-27.568623198842737</v>
      </c>
      <c r="AN61">
        <f t="shared" si="27"/>
        <v>0</v>
      </c>
      <c r="AO61">
        <f t="shared" si="27"/>
        <v>0</v>
      </c>
      <c r="AP61">
        <f t="shared" si="27"/>
        <v>-2.4178572470766717E-32</v>
      </c>
      <c r="AQ61">
        <f t="shared" si="27"/>
        <v>-1.8398330429635196E-27</v>
      </c>
      <c r="AR61">
        <f t="shared" si="27"/>
        <v>-1.8398572215359904E-27</v>
      </c>
      <c r="AS61">
        <f t="shared" si="27"/>
        <v>-5.9607880918883763E-2</v>
      </c>
      <c r="AT61">
        <f t="shared" si="27"/>
        <v>-3.8943815533670718E-2</v>
      </c>
      <c r="AU61">
        <f t="shared" si="23"/>
        <v>-9.8551696452554488E-2</v>
      </c>
      <c r="AW61">
        <v>58</v>
      </c>
      <c r="AX61">
        <f>IF(Z61&gt;0, (R61*SUMPRODUCT(K61:$K$98, X61:$X$98)-K61*$AZ$3)/Z61, 0)</f>
        <v>-5.1360801138205726E+32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100000</v>
      </c>
      <c r="S62">
        <f t="shared" si="1"/>
        <v>-1.0455121372190084E+34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-138.95475402642504</v>
      </c>
      <c r="AC62">
        <f t="shared" si="2"/>
        <v>-124.0667446664509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-2.5597425016050606E-26</v>
      </c>
      <c r="AI62">
        <f t="shared" si="25"/>
        <v>-2.5597721681053933E-26</v>
      </c>
      <c r="AJ62">
        <f t="shared" si="7"/>
        <v>-14.888009359974134</v>
      </c>
      <c r="AK62">
        <f t="shared" si="22"/>
        <v>-9.7268327818497529</v>
      </c>
      <c r="AL62">
        <f t="shared" si="26"/>
        <v>-24.614842141823885</v>
      </c>
      <c r="AN62">
        <f t="shared" si="27"/>
        <v>0</v>
      </c>
      <c r="AO62">
        <f t="shared" si="27"/>
        <v>0</v>
      </c>
      <c r="AP62">
        <f t="shared" si="27"/>
        <v>-9.4688518411819177E-34</v>
      </c>
      <c r="AQ62">
        <f t="shared" si="27"/>
        <v>-8.1700983356595256E-29</v>
      </c>
      <c r="AR62">
        <f t="shared" si="27"/>
        <v>-8.1701930241779372E-29</v>
      </c>
      <c r="AS62">
        <f t="shared" si="27"/>
        <v>-4.7519037722324485E-2</v>
      </c>
      <c r="AT62">
        <f t="shared" si="27"/>
        <v>-3.1045771311918616E-2</v>
      </c>
      <c r="AU62">
        <f t="shared" si="23"/>
        <v>-7.8564809034243094E-2</v>
      </c>
      <c r="AW62">
        <v>59</v>
      </c>
      <c r="AX62">
        <f>IF(Z62&gt;0, (R62*SUMPRODUCT(K62:$K$98, X62:$X$98)-K62*$AZ$3)/Z62, 0)</f>
        <v>-1.0455121372190084E+34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100000</v>
      </c>
      <c r="S63">
        <f t="shared" si="1"/>
        <v>-2.4356861934322773E+35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-124.0667446664509</v>
      </c>
      <c r="AC63">
        <f t="shared" si="2"/>
        <v>-110.77387916647403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-1.1293138766613194E-27</v>
      </c>
      <c r="AI63">
        <f t="shared" si="25"/>
        <v>-1.1293252465454475E-27</v>
      </c>
      <c r="AJ63">
        <f t="shared" si="7"/>
        <v>-13.29286549997687</v>
      </c>
      <c r="AK63">
        <f t="shared" si="22"/>
        <v>-8.6846721266515647</v>
      </c>
      <c r="AL63">
        <f t="shared" si="26"/>
        <v>-21.977537626628433</v>
      </c>
      <c r="AN63">
        <f t="shared" si="27"/>
        <v>0</v>
      </c>
      <c r="AO63">
        <f t="shared" si="27"/>
        <v>0</v>
      </c>
      <c r="AP63">
        <f t="shared" si="27"/>
        <v>-3.2401791297988796E-35</v>
      </c>
      <c r="AQ63">
        <f t="shared" si="27"/>
        <v>-3.218308307225937E-30</v>
      </c>
      <c r="AR63">
        <f t="shared" si="27"/>
        <v>-3.2183407090172352E-30</v>
      </c>
      <c r="AS63">
        <f t="shared" si="27"/>
        <v>-3.7881885939352961E-2</v>
      </c>
      <c r="AT63">
        <f t="shared" si="27"/>
        <v>-2.4749498813710628E-2</v>
      </c>
      <c r="AU63">
        <f t="shared" si="23"/>
        <v>-6.2631384753063582E-2</v>
      </c>
      <c r="AW63">
        <v>60</v>
      </c>
      <c r="AX63">
        <f>IF(Z63&gt;0, (R63*SUMPRODUCT(K63:$K$98, X63:$X$98)-K63*$AZ$3)/Z63, 0)</f>
        <v>-2.4356861934322773E+35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100000</v>
      </c>
      <c r="S64">
        <f t="shared" si="1"/>
        <v>-6.6219447109484482E+36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-110.77387916647403</v>
      </c>
      <c r="AC64">
        <f t="shared" si="2"/>
        <v>-98.90524925578039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-4.3531142913133174E-29</v>
      </c>
      <c r="AI64">
        <f t="shared" si="25"/>
        <v>-4.3531516312691664E-29</v>
      </c>
      <c r="AJ64">
        <f t="shared" si="7"/>
        <v>-11.868629910693642</v>
      </c>
      <c r="AK64">
        <f t="shared" si="22"/>
        <v>-7.7541715416531831</v>
      </c>
      <c r="AL64">
        <f t="shared" si="26"/>
        <v>-19.622801452346824</v>
      </c>
      <c r="AN64">
        <f t="shared" si="27"/>
        <v>0</v>
      </c>
      <c r="AO64">
        <f t="shared" si="27"/>
        <v>0</v>
      </c>
      <c r="AP64">
        <f t="shared" si="27"/>
        <v>-9.5009877696905337E-37</v>
      </c>
      <c r="AQ64">
        <f t="shared" si="27"/>
        <v>-1.107630812671556E-31</v>
      </c>
      <c r="AR64">
        <f t="shared" si="27"/>
        <v>-1.1076403136593258E-31</v>
      </c>
      <c r="AS64">
        <f t="shared" si="27"/>
        <v>-3.0199207540938286E-2</v>
      </c>
      <c r="AT64">
        <f t="shared" si="27"/>
        <v>-1.9730148926746356E-2</v>
      </c>
      <c r="AU64">
        <f t="shared" si="23"/>
        <v>-4.9929356467684642E-2</v>
      </c>
      <c r="AW64">
        <v>61</v>
      </c>
      <c r="AX64">
        <f>IF(Z64&gt;0, (R64*SUMPRODUCT(K64:$K$98, X64:$X$98)-K64*$AZ$3)/Z64, 0)</f>
        <v>-6.6219447109484482E+36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100000</v>
      </c>
      <c r="S65">
        <f t="shared" si="1"/>
        <v>-2.1590576281212533E+38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-98.90524925578039</v>
      </c>
      <c r="AC65">
        <f t="shared" si="2"/>
        <v>-88.308258264089616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-1.4377609541570031E-30</v>
      </c>
      <c r="AI65">
        <f t="shared" si="25"/>
        <v>-1.4377711794813661E-30</v>
      </c>
      <c r="AJ65">
        <f t="shared" si="7"/>
        <v>-10.596990991690774</v>
      </c>
      <c r="AK65">
        <f t="shared" si="22"/>
        <v>-6.9233674479046279</v>
      </c>
      <c r="AL65">
        <f t="shared" si="26"/>
        <v>-17.520358439595402</v>
      </c>
      <c r="AN65">
        <f t="shared" si="27"/>
        <v>0</v>
      </c>
      <c r="AO65">
        <f t="shared" si="27"/>
        <v>0</v>
      </c>
      <c r="AP65">
        <f t="shared" si="27"/>
        <v>-2.3230257811094982E-38</v>
      </c>
      <c r="AQ65">
        <f t="shared" si="27"/>
        <v>-3.2663567873247733E-33</v>
      </c>
      <c r="AR65">
        <f t="shared" si="27"/>
        <v>-3.266380017582584E-33</v>
      </c>
      <c r="AS65">
        <f t="shared" si="27"/>
        <v>-2.4074623358528658E-2</v>
      </c>
      <c r="AT65">
        <f t="shared" si="27"/>
        <v>-1.5728753927572031E-2</v>
      </c>
      <c r="AU65">
        <f t="shared" si="23"/>
        <v>-3.9803377286100693E-2</v>
      </c>
      <c r="AW65">
        <v>62</v>
      </c>
      <c r="AX65">
        <f>IF(Z65&gt;0, (R65*SUMPRODUCT(K65:$K$98, X65:$X$98)-K65*$AZ$3)/Z65, 0)</f>
        <v>-2.1590576281212533E+38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100000</v>
      </c>
      <c r="S66">
        <f t="shared" si="1"/>
        <v>-8.7912236393186607E+39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-88.308258264089616</v>
      </c>
      <c r="AC66">
        <f t="shared" si="2"/>
        <v>-78.846659164365732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-3.9595405244423885E-32</v>
      </c>
      <c r="AI66">
        <f t="shared" si="25"/>
        <v>-3.9595629464232185E-32</v>
      </c>
      <c r="AJ66">
        <f t="shared" si="7"/>
        <v>-9.4615990997238839</v>
      </c>
      <c r="AK66">
        <f t="shared" si="22"/>
        <v>-6.1815780784862735</v>
      </c>
      <c r="AL66">
        <f t="shared" si="26"/>
        <v>-15.643177178210157</v>
      </c>
      <c r="AN66">
        <f t="shared" si="27"/>
        <v>0</v>
      </c>
      <c r="AO66">
        <f t="shared" si="27"/>
        <v>0</v>
      </c>
      <c r="AP66">
        <f t="shared" si="27"/>
        <v>-4.5481302179807688E-40</v>
      </c>
      <c r="AQ66">
        <f t="shared" si="27"/>
        <v>-8.0316302316322083E-35</v>
      </c>
      <c r="AR66">
        <f t="shared" si="27"/>
        <v>-8.0316757129343888E-35</v>
      </c>
      <c r="AS66">
        <f t="shared" si="27"/>
        <v>-1.9192142345765786E-2</v>
      </c>
      <c r="AT66">
        <f t="shared" si="27"/>
        <v>-1.2538866332566985E-2</v>
      </c>
      <c r="AU66">
        <f t="shared" si="23"/>
        <v>-3.173100867833277E-2</v>
      </c>
      <c r="AW66">
        <v>63</v>
      </c>
      <c r="AX66">
        <f>IF(Z66&gt;0, (R66*SUMPRODUCT(K66:$K$98, X66:$X$98)-K66*$AZ$3)/Z66, 0)</f>
        <v>-8.7912236393186607E+39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-4.7654761703754692E+41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-78.846659164365732</v>
      </c>
      <c r="AC67">
        <f t="shared" ref="AC67:AC69" si="30">S67*Z67</f>
        <v>-70.398802825326541</v>
      </c>
      <c r="AE67">
        <f t="shared" ref="AE67:AE69" si="31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2">-X67*R67</f>
        <v>-8.7313777170458767E-34</v>
      </c>
      <c r="AI67">
        <f t="shared" ref="AI67:AI69" si="33">SUM(AE67:AH67)</f>
        <v>-8.7314146487187612E-34</v>
      </c>
      <c r="AJ67">
        <f t="shared" ref="AJ67:AJ69" si="34">AB67-AC67</f>
        <v>-8.4478563390391912</v>
      </c>
      <c r="AK67">
        <f t="shared" si="22"/>
        <v>-5.5192661415056019</v>
      </c>
      <c r="AL67">
        <f t="shared" si="26"/>
        <v>-13.967122480544793</v>
      </c>
      <c r="AN67">
        <f t="shared" si="27"/>
        <v>0</v>
      </c>
      <c r="AO67">
        <f t="shared" si="27"/>
        <v>0</v>
      </c>
      <c r="AP67">
        <f t="shared" si="27"/>
        <v>-6.6886715636814568E-42</v>
      </c>
      <c r="AQ67">
        <f t="shared" si="27"/>
        <v>-1.5813342122456173E-36</v>
      </c>
      <c r="AR67">
        <f t="shared" si="27"/>
        <v>-1.581340900917181E-36</v>
      </c>
      <c r="AS67">
        <f t="shared" si="27"/>
        <v>-1.5299858375132178E-2</v>
      </c>
      <c r="AT67">
        <f t="shared" si="27"/>
        <v>-9.9959074717530169E-3</v>
      </c>
      <c r="AU67">
        <f t="shared" si="23"/>
        <v>-2.5295765846885195E-2</v>
      </c>
      <c r="AW67">
        <v>64</v>
      </c>
      <c r="AX67">
        <f>IF(Z67&gt;0, (R67*SUMPRODUCT(K67:$K$98, X67:$X$98)-K67*$AZ$3)/Z67, 0)</f>
        <v>-4.7654761703754692E+41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8"/>
        <v>100000</v>
      </c>
      <c r="S68">
        <f t="shared" si="29"/>
        <v>-3.8629923414847226E+43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-70.398802825326541</v>
      </c>
      <c r="AC68">
        <f t="shared" si="30"/>
        <v>-62.856073951184399</v>
      </c>
      <c r="AE68">
        <f t="shared" si="31"/>
        <v>0</v>
      </c>
      <c r="AF68">
        <f t="shared" si="24"/>
        <v>0</v>
      </c>
      <c r="AG68">
        <f t="shared" si="24"/>
        <v>-4.0678357860156909E-41</v>
      </c>
      <c r="AH68">
        <f t="shared" si="32"/>
        <v>-1.4462229030832152E-35</v>
      </c>
      <c r="AI68">
        <f t="shared" si="33"/>
        <v>-1.4462269709190012E-35</v>
      </c>
      <c r="AJ68">
        <f t="shared" si="34"/>
        <v>-7.5427288741421421</v>
      </c>
      <c r="AK68">
        <f t="shared" si="22"/>
        <v>-4.9279161977728583</v>
      </c>
      <c r="AL68">
        <f t="shared" si="26"/>
        <v>-12.470645071915001</v>
      </c>
      <c r="AN68">
        <f t="shared" si="27"/>
        <v>0</v>
      </c>
      <c r="AO68">
        <f t="shared" si="27"/>
        <v>0</v>
      </c>
      <c r="AP68">
        <f t="shared" si="27"/>
        <v>-6.5778850660826188E-44</v>
      </c>
      <c r="AQ68">
        <f t="shared" si="27"/>
        <v>-2.3386116197516131E-38</v>
      </c>
      <c r="AR68">
        <f t="shared" si="27"/>
        <v>-2.3386181976366792E-38</v>
      </c>
      <c r="AS68">
        <f t="shared" si="27"/>
        <v>-1.2196953424053086E-2</v>
      </c>
      <c r="AT68">
        <f t="shared" si="27"/>
        <v>-7.9686762370480037E-3</v>
      </c>
      <c r="AU68">
        <f t="shared" si="23"/>
        <v>-2.0165629661101091E-2</v>
      </c>
      <c r="AW68">
        <v>65</v>
      </c>
      <c r="AX68">
        <f>IF(Z68&gt;0, (R68*SUMPRODUCT(K68:$K$98, X68:$X$98)-K68*$AZ$3)/Z68, 0)</f>
        <v>-3.8629923414847226E+43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-62.856073951184399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-1.6271343144062764E-37</v>
      </c>
      <c r="AI69">
        <f t="shared" si="33"/>
        <v>-1.6271343144062764E-37</v>
      </c>
      <c r="AJ69">
        <f t="shared" si="34"/>
        <v>-62.856073951184399</v>
      </c>
      <c r="AK69">
        <f t="shared" si="22"/>
        <v>-4.3999251765829079</v>
      </c>
      <c r="AL69">
        <f t="shared" si="26"/>
        <v>-67.255999127767311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-2.349244666458078E-40</v>
      </c>
      <c r="AR69">
        <f t="shared" si="27"/>
        <v>-2.349244666458078E-40</v>
      </c>
      <c r="AS69">
        <f t="shared" si="27"/>
        <v>-9.0751141548013864E-2</v>
      </c>
      <c r="AT69">
        <f t="shared" si="27"/>
        <v>-6.3525799083609703E-3</v>
      </c>
      <c r="AU69">
        <f t="shared" si="23"/>
        <v>-9.7103721456374831E-2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61198.728413319106</v>
      </c>
      <c r="AO71" s="8">
        <f t="shared" si="47"/>
        <v>-6119.8728413319113</v>
      </c>
      <c r="AP71" s="8">
        <f t="shared" si="47"/>
        <v>-349.56484161499765</v>
      </c>
      <c r="AQ71" s="8">
        <f t="shared" si="47"/>
        <v>-38870.880901442775</v>
      </c>
      <c r="AR71" s="8">
        <f t="shared" si="47"/>
        <v>15858.40982892942</v>
      </c>
      <c r="AS71" s="8">
        <f t="shared" si="47"/>
        <v>272.66856697316183</v>
      </c>
      <c r="AT71" s="8">
        <f t="shared" si="47"/>
        <v>-394.26251819198222</v>
      </c>
      <c r="AU71" s="8">
        <f t="shared" si="47"/>
        <v>15736.815877710587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C6E9-3BB6-4C7D-B9AB-8B90DF3EC53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17311.323049707149</v>
      </c>
      <c r="K3">
        <v>1</v>
      </c>
      <c r="L3" s="2">
        <v>0</v>
      </c>
      <c r="O3">
        <f>$C$3</f>
        <v>17311.323049707149</v>
      </c>
      <c r="P3">
        <f>O3*C5</f>
        <v>1731.132304970715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17311.323049707149</v>
      </c>
      <c r="AF3">
        <f t="shared" ref="AF3:AG34" si="4">-$Z3*P3</f>
        <v>-1731.132304970715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15380.190744736434</v>
      </c>
      <c r="AJ3">
        <f t="shared" ref="AJ3:AJ66" si="7">AB3-AC3</f>
        <v>0</v>
      </c>
      <c r="AL3">
        <f t="shared" ref="AL3:AL34" si="8">SUM(AI3:AK3)</f>
        <v>15380.190744736434</v>
      </c>
      <c r="AN3">
        <f t="shared" ref="AN3:AU34" si="9">AE3*$K3</f>
        <v>17311.323049707149</v>
      </c>
      <c r="AO3">
        <f t="shared" si="9"/>
        <v>-1731.132304970715</v>
      </c>
      <c r="AP3">
        <f t="shared" si="9"/>
        <v>-200</v>
      </c>
      <c r="AQ3">
        <f t="shared" si="9"/>
        <v>0</v>
      </c>
      <c r="AR3">
        <f t="shared" si="9"/>
        <v>15380.190744736434</v>
      </c>
      <c r="AS3">
        <f t="shared" si="9"/>
        <v>0</v>
      </c>
      <c r="AT3">
        <f t="shared" si="9"/>
        <v>0</v>
      </c>
      <c r="AU3">
        <f t="shared" si="9"/>
        <v>15380.190744736434</v>
      </c>
      <c r="AW3">
        <v>0</v>
      </c>
      <c r="AX3">
        <f>IF(Z3&gt;0, (R3*SUMPRODUCT(K3:$K$98, X3:$X$98)-K3*$AZ$3)/Z3, 0)</f>
        <v>0</v>
      </c>
      <c r="AZ3">
        <f>C6*SUMPRODUCT(X4:X98, K4:K98)/1</f>
        <v>9241.6801425496906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250000</v>
      </c>
      <c r="S4">
        <f t="shared" si="1"/>
        <v>626.90189126797941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619.90559030629993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-290.03025000000002</v>
      </c>
      <c r="AI4">
        <f t="shared" si="6"/>
        <v>-290.03025000000002</v>
      </c>
      <c r="AJ4">
        <f t="shared" si="7"/>
        <v>-619.90559030629993</v>
      </c>
      <c r="AK4">
        <f>G4*SUM(AB4, AE4:AF4)</f>
        <v>0</v>
      </c>
      <c r="AL4">
        <f t="shared" si="8"/>
        <v>-909.93584030629995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-270.57584662748394</v>
      </c>
      <c r="AR4">
        <f t="shared" si="9"/>
        <v>-270.57584662748394</v>
      </c>
      <c r="AS4">
        <f t="shared" si="9"/>
        <v>-578.32408835367096</v>
      </c>
      <c r="AT4">
        <f t="shared" si="9"/>
        <v>0</v>
      </c>
      <c r="AU4">
        <f t="shared" si="9"/>
        <v>-848.89993498115484</v>
      </c>
      <c r="AW4">
        <v>1</v>
      </c>
      <c r="AX4">
        <f>IF(Z4&gt;0, (R4*SUMPRODUCT(K4:$K$98, X4:$X$98)-K4*$AZ$3)/Z4, 0)</f>
        <v>626.90189126797941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250000</v>
      </c>
      <c r="S5">
        <f t="shared" si="1"/>
        <v>1092.7365131377705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619.90559030629993</v>
      </c>
      <c r="AC5">
        <f t="shared" si="2"/>
        <v>1068.4695092646543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-289.75826648355144</v>
      </c>
      <c r="AI5">
        <f t="shared" si="6"/>
        <v>-314.20307766215308</v>
      </c>
      <c r="AJ5">
        <f t="shared" si="7"/>
        <v>-448.56391895835441</v>
      </c>
      <c r="AK5">
        <f>G5*SUM(AB5, AE5:AF5)</f>
        <v>25.416129202558299</v>
      </c>
      <c r="AL5">
        <f t="shared" si="8"/>
        <v>-737.35086741794919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-247.77461685692518</v>
      </c>
      <c r="AR5">
        <f t="shared" si="9"/>
        <v>-268.67757088623404</v>
      </c>
      <c r="AS5">
        <f t="shared" si="9"/>
        <v>-383.57060353981751</v>
      </c>
      <c r="AT5">
        <f t="shared" si="9"/>
        <v>21.733535859303863</v>
      </c>
      <c r="AU5">
        <f t="shared" si="9"/>
        <v>-630.51463856674764</v>
      </c>
      <c r="AW5">
        <v>2</v>
      </c>
      <c r="AX5">
        <f>IF(Z5&gt;0, (R5*SUMPRODUCT(K5:$K$98, X5:$X$98)-K5*$AZ$3)/Z5, 0)</f>
        <v>1092.7365131377705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250000</v>
      </c>
      <c r="S6">
        <f t="shared" si="1"/>
        <v>1648.8583488795509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1068.4695092646543</v>
      </c>
      <c r="AC6">
        <f t="shared" si="2"/>
        <v>1594.2049279082667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-290.18557574173906</v>
      </c>
      <c r="AI6">
        <f t="shared" si="6"/>
        <v>-314.35692025098052</v>
      </c>
      <c r="AJ6">
        <f t="shared" si="7"/>
        <v>-525.73541864361232</v>
      </c>
      <c r="AK6">
        <f>G6*SUM(AB6, AE6:AF6)</f>
        <v>62.50546629198228</v>
      </c>
      <c r="AL6">
        <f t="shared" si="8"/>
        <v>-777.58687260261047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-223.85206353597385</v>
      </c>
      <c r="AR6">
        <f t="shared" si="9"/>
        <v>-242.49808111628312</v>
      </c>
      <c r="AS6">
        <f t="shared" si="9"/>
        <v>-405.55757479159269</v>
      </c>
      <c r="AT6">
        <f t="shared" si="9"/>
        <v>48.217343594607698</v>
      </c>
      <c r="AU6">
        <f t="shared" si="9"/>
        <v>-599.83831231326803</v>
      </c>
      <c r="AW6">
        <v>3</v>
      </c>
      <c r="AX6">
        <f>IF(Z6&gt;0, (R6*SUMPRODUCT(K6:$K$98, X6:$X$98)-K6*$AZ$3)/Z6, 0)</f>
        <v>1648.8583488795509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250000</v>
      </c>
      <c r="S7">
        <f t="shared" si="1"/>
        <v>2105.7549550870972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1594.2049279082667</v>
      </c>
      <c r="AC7">
        <f t="shared" si="2"/>
        <v>2013.1481176155442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-290.80423722345847</v>
      </c>
      <c r="AI7">
        <f t="shared" si="6"/>
        <v>-314.70478786388514</v>
      </c>
      <c r="AJ7">
        <f t="shared" si="7"/>
        <v>-418.9431897072775</v>
      </c>
      <c r="AK7">
        <f>G7*SUM(AB7, AE7:AF7)</f>
        <v>78.275461960295885</v>
      </c>
      <c r="AL7">
        <f t="shared" si="8"/>
        <v>-655.3725156108668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-204.10272514586634</v>
      </c>
      <c r="AR7">
        <f t="shared" si="9"/>
        <v>-220.87747218797841</v>
      </c>
      <c r="AS7">
        <f t="shared" si="9"/>
        <v>-294.03782942423828</v>
      </c>
      <c r="AT7">
        <f t="shared" si="9"/>
        <v>54.938109742436808</v>
      </c>
      <c r="AU7">
        <f t="shared" si="9"/>
        <v>-459.97719186977992</v>
      </c>
      <c r="AW7">
        <v>4</v>
      </c>
      <c r="AX7">
        <f>IF(Z7&gt;0, (R7*SUMPRODUCT(K7:$K$98, X7:$X$98)-K7*$AZ$3)/Z7, 0)</f>
        <v>2105.7549550870972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250000</v>
      </c>
      <c r="S8">
        <f t="shared" si="1"/>
        <v>2370.4205594113414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2013.1481176155442</v>
      </c>
      <c r="AC8">
        <f t="shared" si="2"/>
        <v>2240.7408029067647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-292.32357178945006</v>
      </c>
      <c r="AI8">
        <f t="shared" si="6"/>
        <v>-315.95588456629355</v>
      </c>
      <c r="AJ8">
        <f t="shared" si="7"/>
        <v>-227.5926852912205</v>
      </c>
      <c r="AK8">
        <f>G8*SUM(AB8, AE8:AF8)</f>
        <v>42.88005490521109</v>
      </c>
      <c r="AL8">
        <f t="shared" si="8"/>
        <v>-500.66851495230298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-191.51412243542958</v>
      </c>
      <c r="AR8">
        <f t="shared" si="9"/>
        <v>-206.99669749727451</v>
      </c>
      <c r="AS8">
        <f t="shared" si="9"/>
        <v>-149.10605097444989</v>
      </c>
      <c r="AT8">
        <f t="shared" si="9"/>
        <v>28.092623646065192</v>
      </c>
      <c r="AU8">
        <f t="shared" si="9"/>
        <v>-328.0101248256592</v>
      </c>
      <c r="AW8">
        <v>5</v>
      </c>
      <c r="AX8">
        <f>IF(Z8&gt;0, (R8*SUMPRODUCT(K8:$K$98, X8:$X$98)-K8*$AZ$3)/Z8, 0)</f>
        <v>2370.4205594113414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250000</v>
      </c>
      <c r="S9">
        <f t="shared" si="1"/>
        <v>2535.4435255869671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2240.7408029067647</v>
      </c>
      <c r="AC9">
        <f t="shared" si="2"/>
        <v>2369.7627591624487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-296.36432690179447</v>
      </c>
      <c r="AI9">
        <f t="shared" si="6"/>
        <v>-319.73068011817935</v>
      </c>
      <c r="AJ9">
        <f t="shared" si="7"/>
        <v>-129.02195625568402</v>
      </c>
      <c r="AK9">
        <f t="shared" ref="AK9:AK72" si="22">G9*SUM(AB9:AB9, AE9:AF9)</f>
        <v>13.220370737149912</v>
      </c>
      <c r="AL9">
        <f t="shared" si="8"/>
        <v>-435.53226563671348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-183.88237534195923</v>
      </c>
      <c r="AR9">
        <f t="shared" si="9"/>
        <v>-198.38027587346232</v>
      </c>
      <c r="AS9">
        <f t="shared" si="9"/>
        <v>-80.053034842561146</v>
      </c>
      <c r="AT9">
        <f t="shared" si="9"/>
        <v>8.2027185912088765</v>
      </c>
      <c r="AU9">
        <f t="shared" si="9"/>
        <v>-270.23059212481462</v>
      </c>
      <c r="AW9">
        <v>6</v>
      </c>
      <c r="AX9">
        <f>IF(Z9&gt;0, (R9*SUMPRODUCT(K9:$K$98, X9:$X$98)-K9*$AZ$3)/Z9, 0)</f>
        <v>2535.4435255869671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250000</v>
      </c>
      <c r="S10">
        <f t="shared" si="1"/>
        <v>2683.8776867284469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2369.7627591624487</v>
      </c>
      <c r="AC10">
        <f t="shared" si="2"/>
        <v>2480.1738116502029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-301.66943389187952</v>
      </c>
      <c r="AI10">
        <f t="shared" si="6"/>
        <v>-324.77195663271135</v>
      </c>
      <c r="AJ10">
        <f t="shared" si="7"/>
        <v>-110.4110524877542</v>
      </c>
      <c r="AK10">
        <f t="shared" si="22"/>
        <v>9.716027312566041</v>
      </c>
      <c r="AL10">
        <f t="shared" si="8"/>
        <v>-425.46698180789951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-177.5675789582848</v>
      </c>
      <c r="AR10">
        <f t="shared" si="9"/>
        <v>-191.16610293863775</v>
      </c>
      <c r="AS10">
        <f t="shared" si="9"/>
        <v>-64.989757256989265</v>
      </c>
      <c r="AT10">
        <f t="shared" si="9"/>
        <v>5.7190131089093521</v>
      </c>
      <c r="AU10">
        <f t="shared" si="9"/>
        <v>-250.43684708671768</v>
      </c>
      <c r="AW10">
        <v>7</v>
      </c>
      <c r="AX10">
        <f>IF(Z10&gt;0, (R10*SUMPRODUCT(K10:$K$98, X10:$X$98)-K10*$AZ$3)/Z10, 0)</f>
        <v>2683.8776867284469</v>
      </c>
    </row>
    <row r="11" spans="1:52" x14ac:dyDescent="0.25">
      <c r="A11" t="s">
        <v>33</v>
      </c>
      <c r="C11" s="12">
        <f>AU100</f>
        <v>4451.4830699246986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250000</v>
      </c>
      <c r="S11">
        <f t="shared" si="1"/>
        <v>2816.7301333801765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2480.1738116502029</v>
      </c>
      <c r="AC11">
        <f t="shared" si="2"/>
        <v>2573.459292405033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-306.57509727538655</v>
      </c>
      <c r="AI11">
        <f t="shared" si="6"/>
        <v>-329.41593727908253</v>
      </c>
      <c r="AJ11">
        <f t="shared" si="7"/>
        <v>-93.285480754830132</v>
      </c>
      <c r="AK11">
        <f t="shared" si="22"/>
        <v>5.9524171479604862</v>
      </c>
      <c r="AL11">
        <f t="shared" si="8"/>
        <v>-416.74900088595217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-171.47009969980985</v>
      </c>
      <c r="AR11">
        <f t="shared" si="9"/>
        <v>-184.24517878310235</v>
      </c>
      <c r="AS11">
        <f t="shared" si="9"/>
        <v>-52.175375063836377</v>
      </c>
      <c r="AT11">
        <f t="shared" si="9"/>
        <v>3.3292383200283706</v>
      </c>
      <c r="AU11">
        <f t="shared" si="9"/>
        <v>-233.09131552691034</v>
      </c>
      <c r="AW11">
        <v>8</v>
      </c>
      <c r="AX11">
        <f>IF(Z11&gt;0, (R11*SUMPRODUCT(K11:$K$98, X11:$X$98)-K11*$AZ$3)/Z11, 0)</f>
        <v>2816.7301333801765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250000</v>
      </c>
      <c r="S12">
        <f t="shared" si="1"/>
        <v>2943.7149354578514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2573.459292405033</v>
      </c>
      <c r="AC12">
        <f t="shared" si="2"/>
        <v>2658.8894726263434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-313.60313439194545</v>
      </c>
      <c r="AI12">
        <f t="shared" si="6"/>
        <v>-336.18420568216527</v>
      </c>
      <c r="AJ12">
        <f t="shared" si="7"/>
        <v>-85.430180221310366</v>
      </c>
      <c r="AK12">
        <f t="shared" si="22"/>
        <v>5.9189563725315759</v>
      </c>
      <c r="AL12">
        <f t="shared" si="8"/>
        <v>-415.69542953094407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-166.68339975108822</v>
      </c>
      <c r="AR12">
        <f t="shared" si="9"/>
        <v>-178.68547919450148</v>
      </c>
      <c r="AS12">
        <f t="shared" si="9"/>
        <v>-45.407048970496263</v>
      </c>
      <c r="AT12">
        <f t="shared" si="9"/>
        <v>3.1459882346675654</v>
      </c>
      <c r="AU12">
        <f t="shared" si="9"/>
        <v>-220.94653993033018</v>
      </c>
      <c r="AW12">
        <v>9</v>
      </c>
      <c r="AX12">
        <f>IF(Z12&gt;0, (R12*SUMPRODUCT(K12:$K$98, X12:$X$98)-K12*$AZ$3)/Z12, 0)</f>
        <v>2943.7149354578514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250000</v>
      </c>
      <c r="S13">
        <f t="shared" si="1"/>
        <v>3062.9684683703376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2658.8894726263434</v>
      </c>
      <c r="AC13">
        <f t="shared" si="2"/>
        <v>2735.0070848037003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-320.86889384835916</v>
      </c>
      <c r="AI13">
        <f t="shared" si="6"/>
        <v>-343.19206753629197</v>
      </c>
      <c r="AJ13">
        <f t="shared" si="7"/>
        <v>-76.117612177356932</v>
      </c>
      <c r="AK13">
        <f t="shared" si="22"/>
        <v>5.3177789452526865</v>
      </c>
      <c r="AL13">
        <f t="shared" si="8"/>
        <v>-413.99190076839619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-162.11523587671357</v>
      </c>
      <c r="AR13">
        <f t="shared" si="9"/>
        <v>-173.3937569091897</v>
      </c>
      <c r="AS13">
        <f t="shared" si="9"/>
        <v>-38.457528570333011</v>
      </c>
      <c r="AT13">
        <f t="shared" si="9"/>
        <v>2.6867452862454178</v>
      </c>
      <c r="AU13">
        <f t="shared" si="9"/>
        <v>-209.16454019327728</v>
      </c>
      <c r="AW13">
        <v>10</v>
      </c>
      <c r="AX13">
        <f>IF(Z13&gt;0, (R13*SUMPRODUCT(K13:$K$98, X13:$X$98)-K13*$AZ$3)/Z13, 0)</f>
        <v>3062.9684683703376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250000</v>
      </c>
      <c r="S14">
        <f t="shared" si="1"/>
        <v>3175.3872868161834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2735.0070848037003</v>
      </c>
      <c r="AC14">
        <f t="shared" si="2"/>
        <v>2802.8473175356257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-329.69764914918574</v>
      </c>
      <c r="AI14">
        <f t="shared" si="6"/>
        <v>-351.76462133532425</v>
      </c>
      <c r="AJ14">
        <f t="shared" si="7"/>
        <v>-67.840232731925425</v>
      </c>
      <c r="AK14">
        <f t="shared" si="22"/>
        <v>4.9230127526466605</v>
      </c>
      <c r="AL14">
        <f t="shared" si="8"/>
        <v>-414.68184131460299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-158.37218167422486</v>
      </c>
      <c r="AR14">
        <f t="shared" si="9"/>
        <v>-168.9721799971787</v>
      </c>
      <c r="AS14">
        <f t="shared" si="9"/>
        <v>-32.587450019034279</v>
      </c>
      <c r="AT14">
        <f t="shared" si="9"/>
        <v>2.3647977838443386</v>
      </c>
      <c r="AU14">
        <f t="shared" si="9"/>
        <v>-199.19483223236864</v>
      </c>
      <c r="AW14">
        <v>11</v>
      </c>
      <c r="AX14">
        <f>IF(Z14&gt;0, (R14*SUMPRODUCT(K14:$K$98, X14:$X$98)-K14*$AZ$3)/Z14, 0)</f>
        <v>3175.3872868161834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250000</v>
      </c>
      <c r="S15">
        <f t="shared" si="1"/>
        <v>3292.1249146745686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2802.8473175356257</v>
      </c>
      <c r="AC15">
        <f t="shared" si="2"/>
        <v>2872.314853685557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-342.89492941513515</v>
      </c>
      <c r="AI15">
        <f t="shared" si="6"/>
        <v>-364.70694238647081</v>
      </c>
      <c r="AJ15">
        <f t="shared" si="7"/>
        <v>-69.46753614993122</v>
      </c>
      <c r="AK15">
        <f t="shared" si="22"/>
        <v>11.491674001896067</v>
      </c>
      <c r="AL15">
        <f t="shared" si="8"/>
        <v>-422.68280453450598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-156.25801341491811</v>
      </c>
      <c r="AR15">
        <f t="shared" si="9"/>
        <v>-166.19779823849296</v>
      </c>
      <c r="AS15">
        <f t="shared" si="9"/>
        <v>-31.656517097327875</v>
      </c>
      <c r="AT15">
        <f t="shared" si="9"/>
        <v>5.2367824552289273</v>
      </c>
      <c r="AU15">
        <f t="shared" si="9"/>
        <v>-192.61753288059194</v>
      </c>
      <c r="AW15">
        <v>12</v>
      </c>
      <c r="AX15">
        <f>IF(Z15&gt;0, (R15*SUMPRODUCT(K15:$K$98, X15:$X$98)-K15*$AZ$3)/Z15, 0)</f>
        <v>3292.1249146745686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250000</v>
      </c>
      <c r="S16">
        <f t="shared" si="1"/>
        <v>3413.5047677728921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2872.314853685557</v>
      </c>
      <c r="AC16">
        <f t="shared" si="2"/>
        <v>2943.5415464980892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-358.33407457686354</v>
      </c>
      <c r="AI16">
        <f t="shared" si="6"/>
        <v>-379.89213401102813</v>
      </c>
      <c r="AJ16">
        <f t="shared" si="7"/>
        <v>-71.226692812532292</v>
      </c>
      <c r="AK16">
        <f t="shared" si="22"/>
        <v>20.393435461167456</v>
      </c>
      <c r="AL16">
        <f t="shared" si="8"/>
        <v>-430.725391362393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-154.47324531197293</v>
      </c>
      <c r="AR16">
        <f t="shared" si="9"/>
        <v>-163.76664953917677</v>
      </c>
      <c r="AS16">
        <f t="shared" si="9"/>
        <v>-30.704918042146033</v>
      </c>
      <c r="AT16">
        <f t="shared" si="9"/>
        <v>8.7913496992066662</v>
      </c>
      <c r="AU16">
        <f t="shared" si="9"/>
        <v>-185.68021788211615</v>
      </c>
      <c r="AW16">
        <v>13</v>
      </c>
      <c r="AX16">
        <f>IF(Z16&gt;0, (R16*SUMPRODUCT(K16:$K$98, X16:$X$98)-K16*$AZ$3)/Z16, 0)</f>
        <v>3413.5047677728921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250000</v>
      </c>
      <c r="S17">
        <f t="shared" si="1"/>
        <v>3553.1414671381744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2943.5415464980892</v>
      </c>
      <c r="AC17">
        <f t="shared" si="2"/>
        <v>3028.0016603547201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-373.76802937409292</v>
      </c>
      <c r="AI17">
        <f t="shared" si="6"/>
        <v>-395.07313141097848</v>
      </c>
      <c r="AJ17">
        <f t="shared" si="7"/>
        <v>-84.460113856630869</v>
      </c>
      <c r="AK17">
        <f t="shared" si="22"/>
        <v>40.620873341673629</v>
      </c>
      <c r="AL17">
        <f t="shared" si="8"/>
        <v>-438.9123719259357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-151.4632696053404</v>
      </c>
      <c r="AR17">
        <f t="shared" si="9"/>
        <v>-160.09680741537159</v>
      </c>
      <c r="AS17">
        <f t="shared" si="9"/>
        <v>-34.226054639790775</v>
      </c>
      <c r="AT17">
        <f t="shared" si="9"/>
        <v>16.460932468882667</v>
      </c>
      <c r="AU17">
        <f t="shared" si="9"/>
        <v>-177.8619295862797</v>
      </c>
      <c r="AW17">
        <v>14</v>
      </c>
      <c r="AX17">
        <f>IF(Z17&gt;0, (R17*SUMPRODUCT(K17:$K$98, X17:$X$98)-K17*$AZ$3)/Z17, 0)</f>
        <v>3553.1414671381744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250000</v>
      </c>
      <c r="S18">
        <f t="shared" si="1"/>
        <v>3712.9583482698995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3028.0016603547201</v>
      </c>
      <c r="AC18">
        <f t="shared" si="2"/>
        <v>3126.7666919752141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-389.82286078522066</v>
      </c>
      <c r="AI18">
        <f t="shared" si="6"/>
        <v>-410.87592951565881</v>
      </c>
      <c r="AJ18">
        <f t="shared" si="7"/>
        <v>-98.765031620494028</v>
      </c>
      <c r="AK18">
        <f t="shared" si="22"/>
        <v>65.404835863661958</v>
      </c>
      <c r="AL18">
        <f t="shared" si="8"/>
        <v>-444.23612527249088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-147.41435486766554</v>
      </c>
      <c r="AR18">
        <f t="shared" si="9"/>
        <v>-155.37572619060623</v>
      </c>
      <c r="AS18">
        <f t="shared" si="9"/>
        <v>-37.348716261772665</v>
      </c>
      <c r="AT18">
        <f t="shared" si="9"/>
        <v>24.733315189997249</v>
      </c>
      <c r="AU18">
        <f t="shared" si="9"/>
        <v>-167.99112726238164</v>
      </c>
      <c r="AW18">
        <v>15</v>
      </c>
      <c r="AX18">
        <f>IF(Z18&gt;0, (R18*SUMPRODUCT(K18:$K$98, X18:$X$98)-K18*$AZ$3)/Z18, 0)</f>
        <v>3712.9583482698995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250000</v>
      </c>
      <c r="S19">
        <f t="shared" si="1"/>
        <v>3863.8587771122525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3126.7666919752141</v>
      </c>
      <c r="AC19">
        <f t="shared" si="2"/>
        <v>3214.9903743166069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-408.56616778656092</v>
      </c>
      <c r="AI19">
        <f t="shared" si="6"/>
        <v>-429.36784921291604</v>
      </c>
      <c r="AJ19">
        <f t="shared" si="7"/>
        <v>-88.22368234139276</v>
      </c>
      <c r="AK19">
        <f t="shared" si="22"/>
        <v>69.726897231047275</v>
      </c>
      <c r="AL19">
        <f t="shared" si="8"/>
        <v>-447.86463432326161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-144.08493235562403</v>
      </c>
      <c r="AR19">
        <f t="shared" si="9"/>
        <v>-151.42085269733326</v>
      </c>
      <c r="AS19">
        <f t="shared" si="9"/>
        <v>-31.112961142108954</v>
      </c>
      <c r="AT19">
        <f t="shared" si="9"/>
        <v>24.589885465385468</v>
      </c>
      <c r="AU19">
        <f t="shared" si="9"/>
        <v>-157.94392837405678</v>
      </c>
      <c r="AW19">
        <v>16</v>
      </c>
      <c r="AX19">
        <f>IF(Z19&gt;0, (R19*SUMPRODUCT(K19:$K$98, X19:$X$98)-K19*$AZ$3)/Z19, 0)</f>
        <v>3863.8587771122525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250000</v>
      </c>
      <c r="S20">
        <f t="shared" si="1"/>
        <v>3939.9083739391449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3214.9903743166069</v>
      </c>
      <c r="AC20">
        <f t="shared" si="2"/>
        <v>3238.7637040350855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-426.55574304299569</v>
      </c>
      <c r="AI20">
        <f t="shared" si="6"/>
        <v>-447.10675208078294</v>
      </c>
      <c r="AJ20">
        <f t="shared" si="7"/>
        <v>-23.773329718478635</v>
      </c>
      <c r="AK20">
        <f t="shared" si="22"/>
        <v>13.824458609561409</v>
      </c>
      <c r="AL20">
        <f t="shared" si="8"/>
        <v>-457.05562318970016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-142.68152842704296</v>
      </c>
      <c r="AR20">
        <f t="shared" si="9"/>
        <v>-149.55577505964285</v>
      </c>
      <c r="AS20">
        <f t="shared" si="9"/>
        <v>-7.9521025689030953</v>
      </c>
      <c r="AT20">
        <f t="shared" si="9"/>
        <v>4.6242370809898876</v>
      </c>
      <c r="AU20">
        <f t="shared" si="9"/>
        <v>-152.88364054755604</v>
      </c>
      <c r="AW20">
        <v>17</v>
      </c>
      <c r="AX20">
        <f>IF(Z20&gt;0, (R20*SUMPRODUCT(K20:$K$98, X20:$X$98)-K20*$AZ$3)/Z20, 0)</f>
        <v>3939.9083739391449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250000</v>
      </c>
      <c r="S21">
        <f t="shared" si="1"/>
        <v>3999.5613888416178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3238.7637040350855</v>
      </c>
      <c r="AC21">
        <f t="shared" si="2"/>
        <v>3247.7669594194294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-447.29415027807266</v>
      </c>
      <c r="AI21">
        <f t="shared" si="6"/>
        <v>-467.59491981045426</v>
      </c>
      <c r="AJ21">
        <f t="shared" si="7"/>
        <v>-9.0032553843439018</v>
      </c>
      <c r="AK21">
        <f t="shared" si="22"/>
        <v>5.1820219264561374</v>
      </c>
      <c r="AL21">
        <f t="shared" si="8"/>
        <v>-471.41615326834204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-142.27696762628483</v>
      </c>
      <c r="AR21">
        <f t="shared" si="9"/>
        <v>-148.7343110271581</v>
      </c>
      <c r="AS21">
        <f t="shared" si="9"/>
        <v>-2.8637885696764211</v>
      </c>
      <c r="AT21">
        <f t="shared" si="9"/>
        <v>1.6483165840884488</v>
      </c>
      <c r="AU21">
        <f t="shared" si="9"/>
        <v>-149.94978301274608</v>
      </c>
      <c r="AW21">
        <v>18</v>
      </c>
      <c r="AX21">
        <f>IF(Z21&gt;0, (R21*SUMPRODUCT(K21:$K$98, X21:$X$98)-K21*$AZ$3)/Z21, 0)</f>
        <v>3999.5613888416178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250000</v>
      </c>
      <c r="S22">
        <f t="shared" si="1"/>
        <v>4115.0032995867823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3247.7669594194294</v>
      </c>
      <c r="AC22">
        <f t="shared" si="2"/>
        <v>3300.3672645478778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-469.43986685147979</v>
      </c>
      <c r="AI22">
        <f t="shared" si="6"/>
        <v>-489.49068470185244</v>
      </c>
      <c r="AJ22">
        <f t="shared" si="7"/>
        <v>-52.600305128448326</v>
      </c>
      <c r="AK22">
        <f t="shared" si="22"/>
        <v>68.203106147808029</v>
      </c>
      <c r="AL22">
        <f t="shared" si="8"/>
        <v>-473.88788368249266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-139.42218353334221</v>
      </c>
      <c r="AR22">
        <f t="shared" si="9"/>
        <v>-145.37721420655242</v>
      </c>
      <c r="AS22">
        <f t="shared" si="9"/>
        <v>-15.622127376430358</v>
      </c>
      <c r="AT22">
        <f t="shared" si="9"/>
        <v>20.256110855391313</v>
      </c>
      <c r="AU22">
        <f t="shared" si="9"/>
        <v>-140.74323072759142</v>
      </c>
      <c r="AW22">
        <v>19</v>
      </c>
      <c r="AX22">
        <f>IF(Z22&gt;0, (R22*SUMPRODUCT(K22:$K$98, X22:$X$98)-K22*$AZ$3)/Z22, 0)</f>
        <v>4115.0032995867823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250000</v>
      </c>
      <c r="S23">
        <f t="shared" si="1"/>
        <v>4362.1904464176023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3300.3672645478778</v>
      </c>
      <c r="AC23">
        <f t="shared" si="2"/>
        <v>3455.0254724955216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-493.31728935896558</v>
      </c>
      <c r="AI23">
        <f t="shared" si="6"/>
        <v>-513.11826730189864</v>
      </c>
      <c r="AJ23">
        <f t="shared" si="7"/>
        <v>-154.65820794764386</v>
      </c>
      <c r="AK23">
        <f t="shared" si="22"/>
        <v>231.02570851835148</v>
      </c>
      <c r="AL23">
        <f t="shared" si="8"/>
        <v>-436.75076673119099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-130.81580706582665</v>
      </c>
      <c r="AR23">
        <f t="shared" si="9"/>
        <v>-136.06654724090407</v>
      </c>
      <c r="AS23">
        <f t="shared" si="9"/>
        <v>-41.011614083737733</v>
      </c>
      <c r="AT23">
        <f t="shared" si="9"/>
        <v>61.262427173501045</v>
      </c>
      <c r="AU23">
        <f t="shared" si="9"/>
        <v>-115.81573415114076</v>
      </c>
      <c r="AW23">
        <v>20</v>
      </c>
      <c r="AX23">
        <f>IF(Z23&gt;0, (R23*SUMPRODUCT(K23:$K$98, X23:$X$98)-K23*$AZ$3)/Z23, 0)</f>
        <v>4362.1904464176023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250000</v>
      </c>
      <c r="S24">
        <f t="shared" si="1"/>
        <v>4586.4085975073012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3455.0254724955216</v>
      </c>
      <c r="AC24">
        <f t="shared" si="2"/>
        <v>3586.7814435377204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-518.23911511361985</v>
      </c>
      <c r="AI24">
        <f t="shared" si="6"/>
        <v>-537.7902593656122</v>
      </c>
      <c r="AJ24">
        <f t="shared" si="7"/>
        <v>-131.75597104219878</v>
      </c>
      <c r="AK24">
        <f t="shared" si="22"/>
        <v>241.85178307468652</v>
      </c>
      <c r="AL24">
        <f t="shared" si="8"/>
        <v>-427.69444733312446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-122.70042156981809</v>
      </c>
      <c r="AR24">
        <f t="shared" si="9"/>
        <v>-127.32943078955991</v>
      </c>
      <c r="AS24">
        <f t="shared" si="9"/>
        <v>-31.195084893725465</v>
      </c>
      <c r="AT24">
        <f t="shared" si="9"/>
        <v>57.261821570859524</v>
      </c>
      <c r="AU24">
        <f t="shared" si="9"/>
        <v>-101.26269411242583</v>
      </c>
      <c r="AW24">
        <v>21</v>
      </c>
      <c r="AX24">
        <f>IF(Z24&gt;0, (R24*SUMPRODUCT(K24:$K$98, X24:$X$98)-K24*$AZ$3)/Z24, 0)</f>
        <v>4586.4085975073012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250000</v>
      </c>
      <c r="S25">
        <f t="shared" si="1"/>
        <v>4790.6186679260309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3586.7814435377204</v>
      </c>
      <c r="AC25">
        <f t="shared" si="2"/>
        <v>3698.5201095643515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-547.84808740546725</v>
      </c>
      <c r="AI25">
        <f t="shared" si="6"/>
        <v>-567.14893540619914</v>
      </c>
      <c r="AJ25">
        <f t="shared" si="7"/>
        <v>-111.73866602663111</v>
      </c>
      <c r="AK25">
        <f t="shared" si="22"/>
        <v>251.07470104764045</v>
      </c>
      <c r="AL25">
        <f t="shared" si="8"/>
        <v>-427.81290038518978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-115.8131816687203</v>
      </c>
      <c r="AR25">
        <f t="shared" si="9"/>
        <v>-119.89331385728951</v>
      </c>
      <c r="AS25">
        <f t="shared" si="9"/>
        <v>-23.621165657889915</v>
      </c>
      <c r="AT25">
        <f t="shared" si="9"/>
        <v>53.076319208410993</v>
      </c>
      <c r="AU25">
        <f t="shared" si="9"/>
        <v>-90.438160306768424</v>
      </c>
      <c r="AW25">
        <v>22</v>
      </c>
      <c r="AX25">
        <f>IF(Z25&gt;0, (R25*SUMPRODUCT(K25:$K$98, X25:$X$98)-K25*$AZ$3)/Z25, 0)</f>
        <v>4790.6186679260309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250000</v>
      </c>
      <c r="S26">
        <f t="shared" si="1"/>
        <v>4976.5011491144905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3698.5201095643515</v>
      </c>
      <c r="AC26">
        <f t="shared" si="2"/>
        <v>3792.0275418210299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-581.72755874205791</v>
      </c>
      <c r="AI26">
        <f t="shared" si="6"/>
        <v>-600.77722550690828</v>
      </c>
      <c r="AJ26">
        <f t="shared" si="7"/>
        <v>-93.507432256678385</v>
      </c>
      <c r="AK26">
        <f t="shared" si="22"/>
        <v>258.89640766950464</v>
      </c>
      <c r="AL26">
        <f t="shared" si="8"/>
        <v>-435.38825009408203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-109.79927157453163</v>
      </c>
      <c r="AR26">
        <f t="shared" si="9"/>
        <v>-113.39483706405588</v>
      </c>
      <c r="AS26">
        <f t="shared" si="9"/>
        <v>-17.649237678871305</v>
      </c>
      <c r="AT26">
        <f t="shared" si="9"/>
        <v>48.865893575413651</v>
      </c>
      <c r="AU26">
        <f t="shared" si="9"/>
        <v>-82.178181167513543</v>
      </c>
      <c r="AW26">
        <v>23</v>
      </c>
      <c r="AX26">
        <f>IF(Z26&gt;0, (R26*SUMPRODUCT(K26:$K$98, X26:$X$98)-K26*$AZ$3)/Z26, 0)</f>
        <v>4976.5011491144905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250000</v>
      </c>
      <c r="S27">
        <f t="shared" si="1"/>
        <v>5153.426539467695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3792.0275418210299</v>
      </c>
      <c r="AC27">
        <f t="shared" si="2"/>
        <v>3869.121675537036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-895.14384128031668</v>
      </c>
      <c r="AI27">
        <f t="shared" si="6"/>
        <v>-913.91349699339048</v>
      </c>
      <c r="AJ27">
        <f t="shared" si="7"/>
        <v>-77.094133716006127</v>
      </c>
      <c r="AK27">
        <f t="shared" si="22"/>
        <v>265.44192792747214</v>
      </c>
      <c r="AL27">
        <f t="shared" si="8"/>
        <v>-725.56570278192453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-150.85323424352157</v>
      </c>
      <c r="AR27">
        <f t="shared" si="9"/>
        <v>-154.01637198673023</v>
      </c>
      <c r="AS27">
        <f t="shared" si="9"/>
        <v>-12.992212956107588</v>
      </c>
      <c r="AT27">
        <f t="shared" si="9"/>
        <v>44.733339475834498</v>
      </c>
      <c r="AU27">
        <f t="shared" si="9"/>
        <v>-122.27524546700334</v>
      </c>
      <c r="AW27">
        <v>24</v>
      </c>
      <c r="AX27">
        <f>IF(Z27&gt;0, (R27*SUMPRODUCT(K27:$K$98, X27:$X$98)-K27*$AZ$3)/Z27, 0)</f>
        <v>5153.426539467695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250000</v>
      </c>
      <c r="S28">
        <f t="shared" si="1"/>
        <v>5261.8368178806504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3869.121675537036</v>
      </c>
      <c r="AC28">
        <f t="shared" si="2"/>
        <v>3885.1375531600647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-1229.2247526492024</v>
      </c>
      <c r="AI28">
        <f t="shared" si="6"/>
        <v>-1247.6837893298805</v>
      </c>
      <c r="AJ28">
        <f t="shared" si="7"/>
        <v>-16.0158776230287</v>
      </c>
      <c r="AK28">
        <f t="shared" si="22"/>
        <v>270.83851728759254</v>
      </c>
      <c r="AL28">
        <f t="shared" si="8"/>
        <v>-992.86114966531659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-184.95883107387203</v>
      </c>
      <c r="AR28">
        <f t="shared" si="9"/>
        <v>-187.73632301735088</v>
      </c>
      <c r="AS28">
        <f t="shared" si="9"/>
        <v>-2.4098750024300486</v>
      </c>
      <c r="AT28">
        <f t="shared" si="9"/>
        <v>40.752494984608951</v>
      </c>
      <c r="AU28">
        <f t="shared" si="9"/>
        <v>-149.39370303517197</v>
      </c>
      <c r="AW28">
        <v>25</v>
      </c>
      <c r="AX28">
        <f>IF(Z28&gt;0, (R28*SUMPRODUCT(K28:$K$98, X28:$X$98)-K28*$AZ$3)/Z28, 0)</f>
        <v>5261.8368178806504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250000</v>
      </c>
      <c r="S29">
        <f t="shared" si="1"/>
        <v>5311.5728033943215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3885.1375531600647</v>
      </c>
      <c r="AC29">
        <f t="shared" si="2"/>
        <v>3849.1690005384703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-1575.4787806958784</v>
      </c>
      <c r="AI29">
        <f t="shared" si="6"/>
        <v>-1593.5956791316801</v>
      </c>
      <c r="AJ29">
        <f t="shared" si="7"/>
        <v>35.968552621594426</v>
      </c>
      <c r="AK29">
        <f t="shared" si="22"/>
        <v>271.95962872120458</v>
      </c>
      <c r="AL29">
        <f t="shared" si="8"/>
        <v>-1285.6674977888811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-211.65976551421488</v>
      </c>
      <c r="AR29">
        <f t="shared" si="9"/>
        <v>-214.0937040234171</v>
      </c>
      <c r="AS29">
        <f t="shared" si="9"/>
        <v>4.8322424313513901</v>
      </c>
      <c r="AT29">
        <f t="shared" si="9"/>
        <v>36.536773423909871</v>
      </c>
      <c r="AU29">
        <f t="shared" si="9"/>
        <v>-172.72468816815584</v>
      </c>
      <c r="AW29">
        <v>26</v>
      </c>
      <c r="AX29">
        <f>IF(Z29&gt;0, (R29*SUMPRODUCT(K29:$K$98, X29:$X$98)-K29*$AZ$3)/Z29, 0)</f>
        <v>5311.5728033943215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250000</v>
      </c>
      <c r="S30">
        <f t="shared" si="1"/>
        <v>5313.7019511937242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3849.1690005384703</v>
      </c>
      <c r="AC30">
        <f t="shared" si="2"/>
        <v>3770.5362693566458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-1960.4295797381087</v>
      </c>
      <c r="AI30">
        <f t="shared" si="6"/>
        <v>-1978.1692662315786</v>
      </c>
      <c r="AJ30">
        <f t="shared" si="7"/>
        <v>78.632731181824511</v>
      </c>
      <c r="AK30">
        <f t="shared" si="22"/>
        <v>269.44183003769297</v>
      </c>
      <c r="AL30">
        <f t="shared" si="8"/>
        <v>-1630.0947050120612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-235.15757685783171</v>
      </c>
      <c r="AR30">
        <f t="shared" si="9"/>
        <v>-237.28548888953003</v>
      </c>
      <c r="AS30">
        <f t="shared" si="9"/>
        <v>9.432158501149182</v>
      </c>
      <c r="AT30">
        <f t="shared" si="9"/>
        <v>32.320103976531499</v>
      </c>
      <c r="AU30">
        <f t="shared" si="9"/>
        <v>-195.53322641184937</v>
      </c>
      <c r="AW30">
        <v>27</v>
      </c>
      <c r="AX30">
        <f>IF(Z30&gt;0, (R30*SUMPRODUCT(K30:$K$98, X30:$X$98)-K30*$AZ$3)/Z30, 0)</f>
        <v>5313.7019511937242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250000</v>
      </c>
      <c r="S31">
        <f t="shared" si="1"/>
        <v>5273.2004894774973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3770.5362693566458</v>
      </c>
      <c r="AC31">
        <f t="shared" si="2"/>
        <v>3654.1528302955917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-2381.1981180184689</v>
      </c>
      <c r="AI31">
        <f t="shared" si="6"/>
        <v>-2398.5222878352024</v>
      </c>
      <c r="AJ31">
        <f t="shared" si="7"/>
        <v>116.3834390610541</v>
      </c>
      <c r="AK31">
        <f t="shared" si="22"/>
        <v>263.93753885496523</v>
      </c>
      <c r="AL31">
        <f t="shared" si="8"/>
        <v>-2018.2013099191831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-255.0264571561294</v>
      </c>
      <c r="AR31">
        <f t="shared" si="9"/>
        <v>-256.88187675271854</v>
      </c>
      <c r="AS31">
        <f t="shared" si="9"/>
        <v>12.464673103339276</v>
      </c>
      <c r="AT31">
        <f t="shared" si="9"/>
        <v>28.267725787009862</v>
      </c>
      <c r="AU31">
        <f t="shared" si="9"/>
        <v>-216.14947786236942</v>
      </c>
      <c r="AW31">
        <v>28</v>
      </c>
      <c r="AX31">
        <f>IF(Z31&gt;0, (R31*SUMPRODUCT(K31:$K$98, X31:$X$98)-K31*$AZ$3)/Z31, 0)</f>
        <v>5273.2004894774973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250000</v>
      </c>
      <c r="S32">
        <f t="shared" si="1"/>
        <v>5194.8601471415932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3654.1528302955917</v>
      </c>
      <c r="AC32">
        <f t="shared" si="2"/>
        <v>3505.1747104580136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-2824.5326469202118</v>
      </c>
      <c r="AI32">
        <f t="shared" si="6"/>
        <v>-2841.4011217740858</v>
      </c>
      <c r="AJ32">
        <f t="shared" si="7"/>
        <v>148.97811983757811</v>
      </c>
      <c r="AK32">
        <f t="shared" si="22"/>
        <v>255.79069812069145</v>
      </c>
      <c r="AL32">
        <f t="shared" si="8"/>
        <v>-2436.6323038158162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-270.09608127490606</v>
      </c>
      <c r="AR32">
        <f t="shared" si="9"/>
        <v>-271.70913006019219</v>
      </c>
      <c r="AS32">
        <f t="shared" si="9"/>
        <v>14.246040458306608</v>
      </c>
      <c r="AT32">
        <f t="shared" si="9"/>
        <v>24.4599988123001</v>
      </c>
      <c r="AU32">
        <f t="shared" si="9"/>
        <v>-233.00309078958546</v>
      </c>
      <c r="AW32">
        <v>29</v>
      </c>
      <c r="AX32">
        <f>IF(Z32&gt;0, (R32*SUMPRODUCT(K32:$K$98, X32:$X$98)-K32*$AZ$3)/Z32, 0)</f>
        <v>5194.8601471415932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250000</v>
      </c>
      <c r="S33">
        <f t="shared" si="1"/>
        <v>5085.2955615692845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3505.1747104580136</v>
      </c>
      <c r="AC33">
        <f t="shared" si="2"/>
        <v>3329.7646446461004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-3302.1726373943811</v>
      </c>
      <c r="AI33">
        <f t="shared" si="6"/>
        <v>-3318.5422102359771</v>
      </c>
      <c r="AJ33">
        <f t="shared" si="7"/>
        <v>175.41006581191323</v>
      </c>
      <c r="AK33">
        <f t="shared" si="22"/>
        <v>245.36222973206097</v>
      </c>
      <c r="AL33">
        <f t="shared" si="8"/>
        <v>-2897.7699146920031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-281.9378841139403</v>
      </c>
      <c r="AR33">
        <f t="shared" si="9"/>
        <v>-283.33551023395148</v>
      </c>
      <c r="AS33">
        <f t="shared" si="9"/>
        <v>14.976425595459082</v>
      </c>
      <c r="AT33">
        <f t="shared" si="9"/>
        <v>20.948907125195209</v>
      </c>
      <c r="AU33">
        <f t="shared" si="9"/>
        <v>-247.41017751329721</v>
      </c>
      <c r="AW33">
        <v>30</v>
      </c>
      <c r="AX33">
        <f>IF(Z33&gt;0, (R33*SUMPRODUCT(K33:$K$98, X33:$X$98)-K33*$AZ$3)/Z33, 0)</f>
        <v>5085.2955615692845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250000</v>
      </c>
      <c r="S34">
        <f t="shared" si="1"/>
        <v>4948.5283565141926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3329.7646446461004</v>
      </c>
      <c r="AC34">
        <f t="shared" si="2"/>
        <v>3132.3678457669726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-3811.3276447087637</v>
      </c>
      <c r="AI34">
        <f t="shared" si="6"/>
        <v>-3827.1523890574726</v>
      </c>
      <c r="AJ34">
        <f t="shared" si="7"/>
        <v>197.3967988791278</v>
      </c>
      <c r="AK34">
        <f t="shared" si="22"/>
        <v>233.08352512522706</v>
      </c>
      <c r="AL34">
        <f t="shared" si="8"/>
        <v>-3396.6720650531179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-290.5440085019647</v>
      </c>
      <c r="AR34">
        <f t="shared" si="9"/>
        <v>-291.75035576076721</v>
      </c>
      <c r="AS34">
        <f t="shared" si="9"/>
        <v>15.047894738574861</v>
      </c>
      <c r="AT34">
        <f t="shared" si="9"/>
        <v>17.768354762065243</v>
      </c>
      <c r="AU34">
        <f t="shared" ref="AU34:AU97" si="23">AL34*$K34</f>
        <v>-258.93410626012712</v>
      </c>
      <c r="AW34">
        <v>31</v>
      </c>
      <c r="AX34">
        <f>IF(Z34&gt;0, (R34*SUMPRODUCT(K34:$K$98, X34:$X$98)-K34*$AZ$3)/Z34, 0)</f>
        <v>4948.5283565141926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250000</v>
      </c>
      <c r="S35">
        <f t="shared" si="1"/>
        <v>4786.5912959209363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3132.3678457669726</v>
      </c>
      <c r="AC35">
        <f t="shared" si="2"/>
        <v>2917.3069490818066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-4296.2598432310124</v>
      </c>
      <c r="AI35">
        <f t="shared" ref="AI35:AI66" si="25">SUM(AE35:AH35)</f>
        <v>-4311.496714151911</v>
      </c>
      <c r="AJ35">
        <f t="shared" si="7"/>
        <v>215.06089668516597</v>
      </c>
      <c r="AK35">
        <f t="shared" si="22"/>
        <v>219.2657492036881</v>
      </c>
      <c r="AL35">
        <f t="shared" ref="AL35:AL98" si="26">SUM(AI35:AK35)</f>
        <v>-3877.1700682630567</v>
      </c>
      <c r="AN35">
        <f t="shared" ref="AN35:AT66" si="27">AE35*$K35</f>
        <v>0</v>
      </c>
      <c r="AO35">
        <f t="shared" si="27"/>
        <v>0</v>
      </c>
      <c r="AP35">
        <f t="shared" si="27"/>
        <v>-1.0370827361475696</v>
      </c>
      <c r="AQ35">
        <f t="shared" si="27"/>
        <v>-292.42072972526762</v>
      </c>
      <c r="AR35">
        <f t="shared" si="27"/>
        <v>-293.45781246141513</v>
      </c>
      <c r="AS35">
        <f t="shared" si="27"/>
        <v>14.637909865514873</v>
      </c>
      <c r="AT35">
        <f t="shared" si="27"/>
        <v>14.924109044968752</v>
      </c>
      <c r="AU35">
        <f t="shared" si="23"/>
        <v>-263.8957935509315</v>
      </c>
      <c r="AW35">
        <v>32</v>
      </c>
      <c r="AX35">
        <f>IF(Z35&gt;0, (R35*SUMPRODUCT(K35:$K$98, X35:$X$98)-K35*$AZ$3)/Z35, 0)</f>
        <v>4786.5912959209363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250000</v>
      </c>
      <c r="S36">
        <f t="shared" si="1"/>
        <v>4607.6096064048234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2917.3069490818066</v>
      </c>
      <c r="AC36">
        <f t="shared" si="2"/>
        <v>2692.2818549072517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-4767.0074363124095</v>
      </c>
      <c r="AI36">
        <f t="shared" si="25"/>
        <v>-4781.6152377804683</v>
      </c>
      <c r="AJ36">
        <f t="shared" si="7"/>
        <v>225.02509417455485</v>
      </c>
      <c r="AK36">
        <f t="shared" si="22"/>
        <v>204.21148643572647</v>
      </c>
      <c r="AL36">
        <f t="shared" si="26"/>
        <v>-4352.3786571701876</v>
      </c>
      <c r="AN36">
        <f t="shared" si="27"/>
        <v>0</v>
      </c>
      <c r="AO36">
        <f t="shared" si="27"/>
        <v>0</v>
      </c>
      <c r="AP36">
        <f t="shared" si="27"/>
        <v>-0.88773726634194705</v>
      </c>
      <c r="AQ36">
        <f t="shared" si="27"/>
        <v>-289.69795074207912</v>
      </c>
      <c r="AR36">
        <f t="shared" si="27"/>
        <v>-290.58568800842107</v>
      </c>
      <c r="AS36">
        <f t="shared" si="27"/>
        <v>13.675101102493787</v>
      </c>
      <c r="AT36">
        <f t="shared" si="27"/>
        <v>12.410227994984561</v>
      </c>
      <c r="AU36">
        <f t="shared" si="23"/>
        <v>-264.50035891094279</v>
      </c>
      <c r="AW36">
        <v>33</v>
      </c>
      <c r="AX36">
        <f>IF(Z36&gt;0, (R36*SUMPRODUCT(K36:$K$98, X36:$X$98)-K36*$AZ$3)/Z36, 0)</f>
        <v>4607.6096064048234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250000</v>
      </c>
      <c r="S37">
        <f t="shared" si="1"/>
        <v>4417.3072270375178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2692.2818549072517</v>
      </c>
      <c r="AC37">
        <f t="shared" si="2"/>
        <v>2462.7585787640242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-5236.0203582109252</v>
      </c>
      <c r="AI37">
        <f t="shared" si="25"/>
        <v>-5249.9584796284826</v>
      </c>
      <c r="AJ37">
        <f t="shared" si="7"/>
        <v>229.52327614322758</v>
      </c>
      <c r="AK37">
        <f t="shared" si="22"/>
        <v>188.45972984350763</v>
      </c>
      <c r="AL37">
        <f t="shared" si="26"/>
        <v>-4831.9754736417472</v>
      </c>
      <c r="AN37">
        <f t="shared" si="27"/>
        <v>0</v>
      </c>
      <c r="AO37">
        <f t="shared" si="27"/>
        <v>0</v>
      </c>
      <c r="AP37">
        <f t="shared" si="27"/>
        <v>-0.75628557062836332</v>
      </c>
      <c r="AQ37">
        <f t="shared" si="27"/>
        <v>-284.1076301317924</v>
      </c>
      <c r="AR37">
        <f t="shared" si="27"/>
        <v>-284.8639157024208</v>
      </c>
      <c r="AS37">
        <f t="shared" si="27"/>
        <v>12.45398405353383</v>
      </c>
      <c r="AT37">
        <f t="shared" si="27"/>
        <v>10.225866890901782</v>
      </c>
      <c r="AU37">
        <f t="shared" si="23"/>
        <v>-262.1840647579852</v>
      </c>
      <c r="AW37">
        <v>34</v>
      </c>
      <c r="AX37">
        <f>IF(Z37&gt;0, (R37*SUMPRODUCT(K37:$K$98, X37:$X$98)-K37*$AZ$3)/Z37, 0)</f>
        <v>4417.3072270375178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250000</v>
      </c>
      <c r="S38">
        <f t="shared" si="1"/>
        <v>4220.5867672521363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2462.7585787640242</v>
      </c>
      <c r="AC38">
        <f t="shared" si="2"/>
        <v>2232.3783366669199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-5755.8866205943068</v>
      </c>
      <c r="AI38">
        <f t="shared" si="25"/>
        <v>-5769.1097721356291</v>
      </c>
      <c r="AJ38">
        <f t="shared" si="7"/>
        <v>230.3802420971042</v>
      </c>
      <c r="AK38">
        <f t="shared" si="22"/>
        <v>172.3931005134817</v>
      </c>
      <c r="AL38">
        <f t="shared" si="26"/>
        <v>-5366.3364295250431</v>
      </c>
      <c r="AN38">
        <f t="shared" si="27"/>
        <v>0</v>
      </c>
      <c r="AO38">
        <f t="shared" si="27"/>
        <v>0</v>
      </c>
      <c r="AP38">
        <f t="shared" si="27"/>
        <v>-0.64061709464054528</v>
      </c>
      <c r="AQ38">
        <f t="shared" si="27"/>
        <v>-278.85329397025794</v>
      </c>
      <c r="AR38">
        <f t="shared" si="27"/>
        <v>-279.4939110648985</v>
      </c>
      <c r="AS38">
        <f t="shared" si="27"/>
        <v>11.161145729414983</v>
      </c>
      <c r="AT38">
        <f t="shared" si="27"/>
        <v>8.3518642921021549</v>
      </c>
      <c r="AU38">
        <f t="shared" si="23"/>
        <v>-259.98090104338132</v>
      </c>
      <c r="AW38">
        <v>35</v>
      </c>
      <c r="AX38">
        <f>IF(Z38&gt;0, (R38*SUMPRODUCT(K38:$K$98, X38:$X$98)-K38*$AZ$3)/Z38, 0)</f>
        <v>4220.5867672521363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250000</v>
      </c>
      <c r="S39">
        <f t="shared" si="1"/>
        <v>4013.2730987423497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2232.3783366669199</v>
      </c>
      <c r="AC39">
        <f t="shared" si="2"/>
        <v>2001.4959248704904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-6229.4266911167579</v>
      </c>
      <c r="AI39">
        <f t="shared" si="25"/>
        <v>-6241.8946684735547</v>
      </c>
      <c r="AJ39">
        <f t="shared" si="7"/>
        <v>230.88241179642955</v>
      </c>
      <c r="AK39">
        <f t="shared" si="22"/>
        <v>156.2664835666844</v>
      </c>
      <c r="AL39">
        <f t="shared" si="26"/>
        <v>-5854.7457731104405</v>
      </c>
      <c r="AN39">
        <f t="shared" si="27"/>
        <v>0</v>
      </c>
      <c r="AO39">
        <f t="shared" si="27"/>
        <v>0</v>
      </c>
      <c r="AP39">
        <f t="shared" si="27"/>
        <v>-0.53931379675502111</v>
      </c>
      <c r="AQ39">
        <f t="shared" si="27"/>
        <v>-269.45956543317936</v>
      </c>
      <c r="AR39">
        <f t="shared" si="27"/>
        <v>-269.99887922993435</v>
      </c>
      <c r="AS39">
        <f t="shared" si="27"/>
        <v>9.9870304979345015</v>
      </c>
      <c r="AT39">
        <f t="shared" si="27"/>
        <v>6.7594500812884872</v>
      </c>
      <c r="AU39">
        <f t="shared" si="23"/>
        <v>-253.25239865071134</v>
      </c>
      <c r="AW39">
        <v>36</v>
      </c>
      <c r="AX39">
        <f>IF(Z39&gt;0, (R39*SUMPRODUCT(K39:$K$98, X39:$X$98)-K39*$AZ$3)/Z39, 0)</f>
        <v>4013.2730987423497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250000</v>
      </c>
      <c r="S40">
        <f t="shared" si="1"/>
        <v>3797.7333415083058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2001.4959248704904</v>
      </c>
      <c r="AC40">
        <f t="shared" si="2"/>
        <v>1774.8675042353725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-6595.6847015191952</v>
      </c>
      <c r="AI40">
        <f t="shared" si="25"/>
        <v>-6607.3684306322721</v>
      </c>
      <c r="AJ40">
        <f t="shared" si="7"/>
        <v>226.62842063511789</v>
      </c>
      <c r="AK40">
        <f t="shared" si="22"/>
        <v>140.10471474093436</v>
      </c>
      <c r="AL40">
        <f t="shared" si="26"/>
        <v>-6240.6352952562202</v>
      </c>
      <c r="AN40">
        <f t="shared" si="27"/>
        <v>0</v>
      </c>
      <c r="AO40">
        <f t="shared" si="27"/>
        <v>0</v>
      </c>
      <c r="AP40">
        <f t="shared" si="27"/>
        <v>-0.45124144609404782</v>
      </c>
      <c r="AQ40">
        <f t="shared" si="27"/>
        <v>-254.73427823336937</v>
      </c>
      <c r="AR40">
        <f t="shared" si="27"/>
        <v>-255.1855196794634</v>
      </c>
      <c r="AS40">
        <f t="shared" si="27"/>
        <v>8.7526966145543827</v>
      </c>
      <c r="AT40">
        <f t="shared" si="27"/>
        <v>5.4110338807438145</v>
      </c>
      <c r="AU40">
        <f t="shared" si="23"/>
        <v>-241.02178918416521</v>
      </c>
      <c r="AW40">
        <v>37</v>
      </c>
      <c r="AX40">
        <f>IF(Z40&gt;0, (R40*SUMPRODUCT(K40:$K$98, X40:$X$98)-K40*$AZ$3)/Z40, 0)</f>
        <v>3797.7333415083058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250000</v>
      </c>
      <c r="S41">
        <f t="shared" si="1"/>
        <v>3582.6782855275424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1774.8675042353725</v>
      </c>
      <c r="AC41">
        <f t="shared" si="2"/>
        <v>1558.375319571702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-6925.1799199030811</v>
      </c>
      <c r="AI41">
        <f t="shared" si="25"/>
        <v>-6936.0542937330374</v>
      </c>
      <c r="AJ41">
        <f t="shared" si="7"/>
        <v>216.49218466367051</v>
      </c>
      <c r="AK41">
        <f t="shared" si="22"/>
        <v>124.24072529647609</v>
      </c>
      <c r="AL41">
        <f t="shared" si="26"/>
        <v>-6595.3213837728908</v>
      </c>
      <c r="AN41">
        <f t="shared" si="27"/>
        <v>0</v>
      </c>
      <c r="AO41">
        <f t="shared" si="27"/>
        <v>0</v>
      </c>
      <c r="AP41">
        <f t="shared" si="27"/>
        <v>-0.37498486485734012</v>
      </c>
      <c r="AQ41">
        <f t="shared" si="27"/>
        <v>-238.80341957934283</v>
      </c>
      <c r="AR41">
        <f t="shared" si="27"/>
        <v>-239.17840444420017</v>
      </c>
      <c r="AS41">
        <f t="shared" si="27"/>
        <v>7.4653762946003885</v>
      </c>
      <c r="AT41">
        <f t="shared" si="27"/>
        <v>4.2842367122544704</v>
      </c>
      <c r="AU41">
        <f t="shared" si="23"/>
        <v>-227.42879143734532</v>
      </c>
      <c r="AW41">
        <v>38</v>
      </c>
      <c r="AX41">
        <f>IF(Z41&gt;0, (R41*SUMPRODUCT(K41:$K$98, X41:$X$98)-K41*$AZ$3)/Z41, 0)</f>
        <v>3582.6782855275424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250000</v>
      </c>
      <c r="S42">
        <f t="shared" si="1"/>
        <v>3368.3258868972566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1558.375319571702</v>
      </c>
      <c r="AC42">
        <f t="shared" si="2"/>
        <v>1353.7166263938752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-7182.3064272093779</v>
      </c>
      <c r="AI42">
        <f t="shared" si="25"/>
        <v>-7192.3538266583137</v>
      </c>
      <c r="AJ42">
        <f t="shared" si="7"/>
        <v>204.65869317782676</v>
      </c>
      <c r="AK42">
        <f t="shared" si="22"/>
        <v>109.08627237001915</v>
      </c>
      <c r="AL42">
        <f t="shared" si="26"/>
        <v>-6878.6088611104678</v>
      </c>
      <c r="AN42">
        <f t="shared" si="27"/>
        <v>0</v>
      </c>
      <c r="AO42">
        <f t="shared" si="27"/>
        <v>0</v>
      </c>
      <c r="AP42">
        <f t="shared" si="27"/>
        <v>-0.3093464427273831</v>
      </c>
      <c r="AQ42">
        <f t="shared" si="27"/>
        <v>-221.13393173301424</v>
      </c>
      <c r="AR42">
        <f t="shared" si="27"/>
        <v>-221.44327817574163</v>
      </c>
      <c r="AS42">
        <f t="shared" si="27"/>
        <v>6.3011766407379044</v>
      </c>
      <c r="AT42">
        <f t="shared" si="27"/>
        <v>3.3586253318146806</v>
      </c>
      <c r="AU42">
        <f t="shared" si="23"/>
        <v>-211.78347620318905</v>
      </c>
      <c r="AW42">
        <v>39</v>
      </c>
      <c r="AX42">
        <f>IF(Z42&gt;0, (R42*SUMPRODUCT(K42:$K$98, X42:$X$98)-K42*$AZ$3)/Z42, 0)</f>
        <v>3368.3258868972566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250000</v>
      </c>
      <c r="S43">
        <f t="shared" si="1"/>
        <v>3157.9334253084166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1353.7166263938752</v>
      </c>
      <c r="AC43">
        <f t="shared" si="2"/>
        <v>1163.0690575193571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-7394.0822024606587</v>
      </c>
      <c r="AI43">
        <f t="shared" si="25"/>
        <v>-7403.2897196948588</v>
      </c>
      <c r="AJ43">
        <f t="shared" si="7"/>
        <v>190.64756887451813</v>
      </c>
      <c r="AK43">
        <f t="shared" si="22"/>
        <v>94.760163847571278</v>
      </c>
      <c r="AL43">
        <f t="shared" si="26"/>
        <v>-7117.8819869727686</v>
      </c>
      <c r="AN43">
        <f t="shared" si="27"/>
        <v>0</v>
      </c>
      <c r="AO43">
        <f t="shared" si="27"/>
        <v>0</v>
      </c>
      <c r="AP43">
        <f t="shared" si="27"/>
        <v>-0.25311388829188897</v>
      </c>
      <c r="AQ43">
        <f t="shared" si="27"/>
        <v>-203.26270904637121</v>
      </c>
      <c r="AR43">
        <f t="shared" si="27"/>
        <v>-203.51582293466311</v>
      </c>
      <c r="AS43">
        <f t="shared" si="27"/>
        <v>5.2408859222099489</v>
      </c>
      <c r="AT43">
        <f t="shared" si="27"/>
        <v>2.6049490776455602</v>
      </c>
      <c r="AU43">
        <f t="shared" si="23"/>
        <v>-195.66998793480758</v>
      </c>
      <c r="AW43">
        <v>40</v>
      </c>
      <c r="AX43">
        <f>IF(Z43&gt;0, (R43*SUMPRODUCT(K43:$K$98, X43:$X$98)-K43*$AZ$3)/Z43, 0)</f>
        <v>3157.9334253084166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250000</v>
      </c>
      <c r="S44">
        <f t="shared" si="1"/>
        <v>2952.4361569485191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1163.0690575193571</v>
      </c>
      <c r="AC44">
        <f t="shared" si="2"/>
        <v>987.02631531092914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-7577.142157540321</v>
      </c>
      <c r="AI44">
        <f t="shared" si="25"/>
        <v>-7585.4998853864254</v>
      </c>
      <c r="AJ44">
        <f t="shared" si="7"/>
        <v>176.04274220842797</v>
      </c>
      <c r="AK44">
        <f t="shared" si="22"/>
        <v>81.41483402635501</v>
      </c>
      <c r="AL44">
        <f t="shared" si="26"/>
        <v>-7328.0423091516432</v>
      </c>
      <c r="AN44">
        <f t="shared" si="27"/>
        <v>0</v>
      </c>
      <c r="AO44">
        <f t="shared" si="27"/>
        <v>0</v>
      </c>
      <c r="AP44">
        <f t="shared" si="27"/>
        <v>-0.20513682874979078</v>
      </c>
      <c r="AQ44">
        <f t="shared" si="27"/>
        <v>-185.9776893678966</v>
      </c>
      <c r="AR44">
        <f t="shared" si="27"/>
        <v>-186.1828261966464</v>
      </c>
      <c r="AS44">
        <f t="shared" si="27"/>
        <v>4.3208932530493431</v>
      </c>
      <c r="AT44">
        <f t="shared" si="27"/>
        <v>1.9982920206168426</v>
      </c>
      <c r="AU44">
        <f t="shared" si="23"/>
        <v>-179.86364092298024</v>
      </c>
      <c r="AW44">
        <v>41</v>
      </c>
      <c r="AX44">
        <f>IF(Z44&gt;0, (R44*SUMPRODUCT(K44:$K$98, X44:$X$98)-K44*$AZ$3)/Z44, 0)</f>
        <v>2952.4361569485191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250000</v>
      </c>
      <c r="S45">
        <f t="shared" si="1"/>
        <v>2748.0199826347193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987.02631531092914</v>
      </c>
      <c r="AC45">
        <f t="shared" si="2"/>
        <v>825.35216776262428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-7655.4279751959775</v>
      </c>
      <c r="AI45">
        <f t="shared" si="25"/>
        <v>-7662.936582966101</v>
      </c>
      <c r="AJ45">
        <f t="shared" si="7"/>
        <v>161.67414754830486</v>
      </c>
      <c r="AK45">
        <f t="shared" si="22"/>
        <v>69.091842071765043</v>
      </c>
      <c r="AL45">
        <f t="shared" si="26"/>
        <v>-7432.1705933460307</v>
      </c>
      <c r="AN45">
        <f t="shared" si="27"/>
        <v>0</v>
      </c>
      <c r="AO45">
        <f t="shared" si="27"/>
        <v>0</v>
      </c>
      <c r="AP45">
        <f t="shared" si="27"/>
        <v>-0.16454959139223058</v>
      </c>
      <c r="AQ45">
        <f t="shared" si="27"/>
        <v>-167.76712591959449</v>
      </c>
      <c r="AR45">
        <f t="shared" si="27"/>
        <v>-167.93167551098671</v>
      </c>
      <c r="AS45">
        <f t="shared" si="27"/>
        <v>3.5430556145994174</v>
      </c>
      <c r="AT45">
        <f t="shared" si="27"/>
        <v>1.5141334758065967</v>
      </c>
      <c r="AU45">
        <f t="shared" si="23"/>
        <v>-162.87448642058069</v>
      </c>
      <c r="AW45">
        <v>42</v>
      </c>
      <c r="AX45">
        <f>IF(Z45&gt;0, (R45*SUMPRODUCT(K45:$K$98, X45:$X$98)-K45*$AZ$3)/Z45, 0)</f>
        <v>2748.0199826347193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250000</v>
      </c>
      <c r="S46">
        <f t="shared" si="1"/>
        <v>2545.453524588821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825.35216776262428</v>
      </c>
      <c r="AC46">
        <f t="shared" si="2"/>
        <v>679.28463275337958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-7619.7351651212939</v>
      </c>
      <c r="AI46">
        <f t="shared" si="25"/>
        <v>-7626.4067132972041</v>
      </c>
      <c r="AJ46">
        <f t="shared" si="7"/>
        <v>146.06753500924469</v>
      </c>
      <c r="AK46">
        <f t="shared" si="22"/>
        <v>57.774651743383707</v>
      </c>
      <c r="AL46">
        <f t="shared" si="26"/>
        <v>-7422.5645265445755</v>
      </c>
      <c r="AN46">
        <f t="shared" si="27"/>
        <v>0</v>
      </c>
      <c r="AO46">
        <f t="shared" si="27"/>
        <v>0</v>
      </c>
      <c r="AP46">
        <f t="shared" si="27"/>
        <v>-0.13054071691412919</v>
      </c>
      <c r="AQ46">
        <f t="shared" si="27"/>
        <v>-149.09368334360317</v>
      </c>
      <c r="AR46">
        <f t="shared" si="27"/>
        <v>-149.22422406051732</v>
      </c>
      <c r="AS46">
        <f t="shared" si="27"/>
        <v>2.8580713554369752</v>
      </c>
      <c r="AT46">
        <f t="shared" si="27"/>
        <v>1.1304639132005689</v>
      </c>
      <c r="AU46">
        <f t="shared" si="23"/>
        <v>-145.23568879187977</v>
      </c>
      <c r="AW46">
        <v>43</v>
      </c>
      <c r="AX46">
        <f>IF(Z46&gt;0, (R46*SUMPRODUCT(K46:$K$98, X46:$X$98)-K46*$AZ$3)/Z46, 0)</f>
        <v>2545.453524588821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250000</v>
      </c>
      <c r="S47">
        <f t="shared" si="1"/>
        <v>2347.1493495174159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679.28463275337958</v>
      </c>
      <c r="AC47">
        <f t="shared" si="2"/>
        <v>549.56558415116024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-7512.8971163741262</v>
      </c>
      <c r="AI47">
        <f t="shared" si="25"/>
        <v>-7518.7506593566395</v>
      </c>
      <c r="AJ47">
        <f t="shared" si="7"/>
        <v>129.71904860221935</v>
      </c>
      <c r="AK47">
        <f t="shared" si="22"/>
        <v>47.549924292736577</v>
      </c>
      <c r="AL47">
        <f t="shared" si="26"/>
        <v>-7341.4816864616841</v>
      </c>
      <c r="AN47">
        <f t="shared" si="27"/>
        <v>0</v>
      </c>
      <c r="AO47">
        <f t="shared" si="27"/>
        <v>0</v>
      </c>
      <c r="AP47">
        <f t="shared" si="27"/>
        <v>-0.10226338310050971</v>
      </c>
      <c r="AQ47">
        <f t="shared" si="27"/>
        <v>-131.25286314658038</v>
      </c>
      <c r="AR47">
        <f t="shared" si="27"/>
        <v>-131.35512652968089</v>
      </c>
      <c r="AS47">
        <f t="shared" si="27"/>
        <v>2.2662358168840182</v>
      </c>
      <c r="AT47">
        <f t="shared" si="27"/>
        <v>0.83071331992855413</v>
      </c>
      <c r="AU47">
        <f t="shared" si="23"/>
        <v>-128.2581773928683</v>
      </c>
      <c r="AW47">
        <v>44</v>
      </c>
      <c r="AX47">
        <f>IF(Z47&gt;0, (R47*SUMPRODUCT(K47:$K$98, X47:$X$98)-K47*$AZ$3)/Z47, 0)</f>
        <v>2347.1493495174159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250000</v>
      </c>
      <c r="S48">
        <f t="shared" si="1"/>
        <v>2151.227167234757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549.56558415116024</v>
      </c>
      <c r="AC48">
        <f t="shared" si="2"/>
        <v>435.61150202367276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-7326.4700032034834</v>
      </c>
      <c r="AI48">
        <f t="shared" si="25"/>
        <v>-7331.5323637558513</v>
      </c>
      <c r="AJ48">
        <f t="shared" si="7"/>
        <v>113.95408212748748</v>
      </c>
      <c r="AK48">
        <f t="shared" si="22"/>
        <v>38.469590890581223</v>
      </c>
      <c r="AL48">
        <f t="shared" si="26"/>
        <v>-7179.1086907377821</v>
      </c>
      <c r="AN48">
        <f t="shared" si="27"/>
        <v>0</v>
      </c>
      <c r="AO48">
        <f t="shared" si="27"/>
        <v>0</v>
      </c>
      <c r="AP48">
        <f t="shared" si="27"/>
        <v>-7.8965319152228153E-2</v>
      </c>
      <c r="AQ48">
        <f t="shared" si="27"/>
        <v>-114.28206981258123</v>
      </c>
      <c r="AR48">
        <f t="shared" si="27"/>
        <v>-114.36103513173346</v>
      </c>
      <c r="AS48">
        <f t="shared" si="27"/>
        <v>1.777514732664967</v>
      </c>
      <c r="AT48">
        <f t="shared" si="27"/>
        <v>0.60006858280952935</v>
      </c>
      <c r="AU48">
        <f t="shared" si="23"/>
        <v>-111.98345181625895</v>
      </c>
      <c r="AW48">
        <v>45</v>
      </c>
      <c r="AX48">
        <f>IF(Z48&gt;0, (R48*SUMPRODUCT(K48:$K$98, X48:$X$98)-K48*$AZ$3)/Z48, 0)</f>
        <v>2151.227167234757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250000</v>
      </c>
      <c r="S49">
        <f t="shared" si="1"/>
        <v>1955.5412320152825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435.61150202367276</v>
      </c>
      <c r="AC49">
        <f t="shared" si="2"/>
        <v>336.77477240671027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-7063.461055113693</v>
      </c>
      <c r="AI49">
        <f t="shared" si="25"/>
        <v>-7067.766445955026</v>
      </c>
      <c r="AJ49">
        <f t="shared" si="7"/>
        <v>98.836729616962486</v>
      </c>
      <c r="AK49">
        <f t="shared" si="22"/>
        <v>30.492805141657097</v>
      </c>
      <c r="AL49">
        <f t="shared" si="26"/>
        <v>-6938.4369111964061</v>
      </c>
      <c r="AN49">
        <f t="shared" si="27"/>
        <v>0</v>
      </c>
      <c r="AO49">
        <f t="shared" si="27"/>
        <v>0</v>
      </c>
      <c r="AP49">
        <f t="shared" si="27"/>
        <v>-5.9962244593495195E-2</v>
      </c>
      <c r="AQ49">
        <f t="shared" si="27"/>
        <v>-98.374571571350359</v>
      </c>
      <c r="AR49">
        <f t="shared" si="27"/>
        <v>-98.434533815943851</v>
      </c>
      <c r="AS49">
        <f t="shared" si="27"/>
        <v>1.3765236129592533</v>
      </c>
      <c r="AT49">
        <f t="shared" si="27"/>
        <v>0.42468084957409069</v>
      </c>
      <c r="AU49">
        <f t="shared" si="23"/>
        <v>-96.633329353410502</v>
      </c>
      <c r="AW49">
        <v>46</v>
      </c>
      <c r="AX49">
        <f>IF(Z49&gt;0, (R49*SUMPRODUCT(K49:$K$98, X49:$X$98)-K49*$AZ$3)/Z49, 0)</f>
        <v>1955.5412320152825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250000</v>
      </c>
      <c r="S50">
        <f t="shared" si="1"/>
        <v>1756.0832250115307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336.77477240671027</v>
      </c>
      <c r="AC50">
        <f t="shared" si="2"/>
        <v>252.19068315287649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-6720.9303728629657</v>
      </c>
      <c r="AI50">
        <f t="shared" si="25"/>
        <v>-6724.5206167585993</v>
      </c>
      <c r="AJ50">
        <f t="shared" si="7"/>
        <v>84.584089253833781</v>
      </c>
      <c r="AK50">
        <f t="shared" si="22"/>
        <v>23.574234068469721</v>
      </c>
      <c r="AL50">
        <f t="shared" si="26"/>
        <v>-6616.3622934362957</v>
      </c>
      <c r="AN50">
        <f t="shared" si="27"/>
        <v>0</v>
      </c>
      <c r="AO50">
        <f t="shared" si="27"/>
        <v>0</v>
      </c>
      <c r="AP50">
        <f t="shared" si="27"/>
        <v>-4.4644835674368465E-2</v>
      </c>
      <c r="AQ50">
        <f t="shared" si="27"/>
        <v>-83.575055288103286</v>
      </c>
      <c r="AR50">
        <f t="shared" si="27"/>
        <v>-83.619700123777648</v>
      </c>
      <c r="AS50">
        <f t="shared" si="27"/>
        <v>1.0518067505097117</v>
      </c>
      <c r="AT50">
        <f t="shared" si="27"/>
        <v>0.29314660416691329</v>
      </c>
      <c r="AU50">
        <f t="shared" si="23"/>
        <v>-82.274746769101029</v>
      </c>
      <c r="AW50">
        <v>47</v>
      </c>
      <c r="AX50">
        <f>IF(Z50&gt;0, (R50*SUMPRODUCT(K50:$K$98, X50:$X$98)-K50*$AZ$3)/Z50, 0)</f>
        <v>1756.0832250115307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250000</v>
      </c>
      <c r="S51">
        <f t="shared" si="1"/>
        <v>1546.2534697411659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252.19068315287649</v>
      </c>
      <c r="AC51">
        <f t="shared" si="2"/>
        <v>180.92855850541298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-6290.6817441730682</v>
      </c>
      <c r="AI51">
        <f t="shared" si="25"/>
        <v>-6293.6070174553279</v>
      </c>
      <c r="AJ51">
        <f t="shared" si="7"/>
        <v>71.262124647463509</v>
      </c>
      <c r="AK51">
        <f t="shared" si="22"/>
        <v>17.653347820701356</v>
      </c>
      <c r="AL51">
        <f t="shared" si="26"/>
        <v>-6204.6915449871631</v>
      </c>
      <c r="AN51">
        <f t="shared" si="27"/>
        <v>0</v>
      </c>
      <c r="AO51">
        <f t="shared" si="27"/>
        <v>0</v>
      </c>
      <c r="AP51">
        <f t="shared" si="27"/>
        <v>-3.2478480169736278E-2</v>
      </c>
      <c r="AQ51">
        <f t="shared" si="27"/>
        <v>-69.843656495715578</v>
      </c>
      <c r="AR51">
        <f t="shared" si="27"/>
        <v>-69.876134975885307</v>
      </c>
      <c r="AS51">
        <f t="shared" si="27"/>
        <v>0.79120317279483976</v>
      </c>
      <c r="AT51">
        <f t="shared" si="27"/>
        <v>0.19600011752788701</v>
      </c>
      <c r="AU51">
        <f t="shared" si="23"/>
        <v>-68.888931685562582</v>
      </c>
      <c r="AW51">
        <v>48</v>
      </c>
      <c r="AX51">
        <f>IF(Z51&gt;0, (R51*SUMPRODUCT(K51:$K$98, X51:$X$98)-K51*$AZ$3)/Z51, 0)</f>
        <v>1546.2534697411659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250000</v>
      </c>
      <c r="S52">
        <f t="shared" si="1"/>
        <v>1317.2797545310289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180.92855850541298</v>
      </c>
      <c r="AC52">
        <f t="shared" si="2"/>
        <v>122.07859008169721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-5791.5145496835712</v>
      </c>
      <c r="AI52">
        <f t="shared" si="25"/>
        <v>-5793.8314187780397</v>
      </c>
      <c r="AJ52">
        <f t="shared" si="7"/>
        <v>58.849968423715765</v>
      </c>
      <c r="AK52">
        <f t="shared" si="22"/>
        <v>12.66499909537891</v>
      </c>
      <c r="AL52">
        <f t="shared" si="26"/>
        <v>-5722.3164512589447</v>
      </c>
      <c r="AN52">
        <f t="shared" si="27"/>
        <v>0</v>
      </c>
      <c r="AO52">
        <f t="shared" si="27"/>
        <v>0</v>
      </c>
      <c r="AP52">
        <f t="shared" si="27"/>
        <v>-2.2967447238459098E-2</v>
      </c>
      <c r="AQ52">
        <f t="shared" si="27"/>
        <v>-57.41209340147077</v>
      </c>
      <c r="AR52">
        <f t="shared" si="27"/>
        <v>-57.435060848709227</v>
      </c>
      <c r="AS52">
        <f t="shared" si="27"/>
        <v>0.58338796437981422</v>
      </c>
      <c r="AT52">
        <f t="shared" si="27"/>
        <v>0.12554990663593593</v>
      </c>
      <c r="AU52">
        <f t="shared" si="23"/>
        <v>-56.726122977693471</v>
      </c>
      <c r="AW52">
        <v>49</v>
      </c>
      <c r="AX52">
        <f>IF(Z52&gt;0, (R52*SUMPRODUCT(K52:$K$98, X52:$X$98)-K52*$AZ$3)/Z52, 0)</f>
        <v>1317.2797545310289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250000</v>
      </c>
      <c r="S53">
        <f t="shared" si="1"/>
        <v>1049.5369175958656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122.07859008169721</v>
      </c>
      <c r="AC53">
        <f t="shared" si="2"/>
        <v>74.48228960165487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-5195.3009200550196</v>
      </c>
      <c r="AI53">
        <f t="shared" si="25"/>
        <v>-5197.0750903665385</v>
      </c>
      <c r="AJ53">
        <f t="shared" si="7"/>
        <v>47.596300480042345</v>
      </c>
      <c r="AK53">
        <f t="shared" si="22"/>
        <v>8.5455013057188065</v>
      </c>
      <c r="AL53">
        <f t="shared" si="26"/>
        <v>-5140.9332885807771</v>
      </c>
      <c r="AN53">
        <f t="shared" si="27"/>
        <v>0</v>
      </c>
      <c r="AO53">
        <f t="shared" si="27"/>
        <v>0</v>
      </c>
      <c r="AP53">
        <f t="shared" si="27"/>
        <v>-1.5703212796622242E-2</v>
      </c>
      <c r="AQ53">
        <f t="shared" si="27"/>
        <v>-45.983700302299901</v>
      </c>
      <c r="AR53">
        <f t="shared" si="27"/>
        <v>-45.999403515096532</v>
      </c>
      <c r="AS53">
        <f t="shared" si="27"/>
        <v>0.4212756971061653</v>
      </c>
      <c r="AT53">
        <f t="shared" si="27"/>
        <v>7.5636383151204384E-2</v>
      </c>
      <c r="AU53">
        <f t="shared" si="23"/>
        <v>-45.502491434839158</v>
      </c>
      <c r="AW53">
        <v>50</v>
      </c>
      <c r="AX53">
        <f>IF(Z53&gt;0, (R53*SUMPRODUCT(K53:$K$98, X53:$X$98)-K53*$AZ$3)/Z53, 0)</f>
        <v>1049.5369175958656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250000</v>
      </c>
      <c r="S54">
        <f t="shared" si="1"/>
        <v>713.79135130979114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74.48228960165487</v>
      </c>
      <c r="AC54">
        <f t="shared" si="2"/>
        <v>37.262690122058913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-4513.3118554722723</v>
      </c>
      <c r="AI54">
        <f t="shared" si="25"/>
        <v>-4514.6169528951286</v>
      </c>
      <c r="AJ54">
        <f t="shared" si="7"/>
        <v>37.219599479595956</v>
      </c>
      <c r="AK54">
        <f t="shared" si="22"/>
        <v>5.2137602721158416</v>
      </c>
      <c r="AL54">
        <f t="shared" si="26"/>
        <v>-4472.1835931434171</v>
      </c>
      <c r="AN54">
        <f t="shared" si="27"/>
        <v>0</v>
      </c>
      <c r="AO54">
        <f t="shared" si="27"/>
        <v>0</v>
      </c>
      <c r="AP54">
        <f t="shared" si="27"/>
        <v>-1.031378604046722E-2</v>
      </c>
      <c r="AQ54">
        <f t="shared" si="27"/>
        <v>-35.667324136899389</v>
      </c>
      <c r="AR54">
        <f t="shared" si="27"/>
        <v>-35.677637922939859</v>
      </c>
      <c r="AS54">
        <f t="shared" si="27"/>
        <v>0.29413511882072435</v>
      </c>
      <c r="AT54">
        <f t="shared" si="27"/>
        <v>4.1202753887297147E-2</v>
      </c>
      <c r="AU54">
        <f t="shared" si="23"/>
        <v>-35.342300050231835</v>
      </c>
      <c r="AW54">
        <v>51</v>
      </c>
      <c r="AX54">
        <f>IF(Z54&gt;0, (R54*SUMPRODUCT(K54:$K$98, X54:$X$98)-K54*$AZ$3)/Z54, 0)</f>
        <v>713.79135130979114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250000</v>
      </c>
      <c r="S55">
        <f t="shared" si="1"/>
        <v>257.50597084093783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37.262690122058913</v>
      </c>
      <c r="AC55">
        <f t="shared" si="2"/>
        <v>9.420456005430907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-3774.6027663847822</v>
      </c>
      <c r="AI55">
        <f t="shared" si="25"/>
        <v>-3775.5173525567716</v>
      </c>
      <c r="AJ55">
        <f t="shared" si="7"/>
        <v>27.842234116628006</v>
      </c>
      <c r="AK55">
        <f t="shared" si="22"/>
        <v>2.6083883085441242</v>
      </c>
      <c r="AL55">
        <f t="shared" si="26"/>
        <v>-3745.0667301315998</v>
      </c>
      <c r="AN55">
        <f t="shared" si="27"/>
        <v>0</v>
      </c>
      <c r="AO55">
        <f t="shared" si="27"/>
        <v>0</v>
      </c>
      <c r="AP55">
        <f t="shared" si="27"/>
        <v>-6.4532990905701946E-3</v>
      </c>
      <c r="AQ55">
        <f t="shared" si="27"/>
        <v>-26.633510701999363</v>
      </c>
      <c r="AR55">
        <f t="shared" si="27"/>
        <v>-26.639964001089933</v>
      </c>
      <c r="AS55">
        <f t="shared" si="27"/>
        <v>0.19645416649312966</v>
      </c>
      <c r="AT55">
        <f t="shared" si="27"/>
        <v>1.8404728187362891E-2</v>
      </c>
      <c r="AU55">
        <f t="shared" si="23"/>
        <v>-26.425105106409443</v>
      </c>
      <c r="AW55">
        <v>52</v>
      </c>
      <c r="AX55">
        <f>IF(Z55&gt;0, (R55*SUMPRODUCT(K55:$K$98, X55:$X$98)-K55*$AZ$3)/Z55, 0)</f>
        <v>257.50597084093783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250000</v>
      </c>
      <c r="S56">
        <f t="shared" si="1"/>
        <v>-422.36349345686494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9.420456005430907</v>
      </c>
      <c r="AC56">
        <f t="shared" si="2"/>
        <v>-10.22636717846904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-3001.3425654465973</v>
      </c>
      <c r="AI56">
        <f t="shared" si="25"/>
        <v>-3001.947871500322</v>
      </c>
      <c r="AJ56">
        <f t="shared" si="7"/>
        <v>19.646823183899947</v>
      </c>
      <c r="AK56">
        <f t="shared" si="22"/>
        <v>0.65943192038016352</v>
      </c>
      <c r="AL56">
        <f t="shared" si="26"/>
        <v>-2981.6416163960421</v>
      </c>
      <c r="AN56">
        <f t="shared" si="27"/>
        <v>0</v>
      </c>
      <c r="AO56">
        <f t="shared" si="27"/>
        <v>0</v>
      </c>
      <c r="AP56">
        <f t="shared" si="27"/>
        <v>-3.8134157650951922E-3</v>
      </c>
      <c r="AQ56">
        <f t="shared" si="27"/>
        <v>-18.908396810338189</v>
      </c>
      <c r="AR56">
        <f t="shared" si="27"/>
        <v>-18.912210226103284</v>
      </c>
      <c r="AS56">
        <f t="shared" si="27"/>
        <v>0.1237745844478285</v>
      </c>
      <c r="AT56">
        <f t="shared" si="27"/>
        <v>4.1544076186105479E-3</v>
      </c>
      <c r="AU56">
        <f t="shared" si="23"/>
        <v>-18.784281234036847</v>
      </c>
      <c r="AW56">
        <v>53</v>
      </c>
      <c r="AX56">
        <f>IF(Z56&gt;0, (R56*SUMPRODUCT(K56:$K$98, X56:$X$98)-K56*$AZ$3)/Z56, 0)</f>
        <v>-422.36349345686494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250000</v>
      </c>
      <c r="S57">
        <f t="shared" si="1"/>
        <v>-1528.9812182893854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-10.22636717846904</v>
      </c>
      <c r="AC57">
        <f t="shared" si="2"/>
        <v>-22.896650133361288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-2248.7543610107828</v>
      </c>
      <c r="AI57">
        <f t="shared" si="25"/>
        <v>-2249.1287385678693</v>
      </c>
      <c r="AJ57">
        <f t="shared" si="7"/>
        <v>12.670282954892247</v>
      </c>
      <c r="AK57">
        <f t="shared" si="22"/>
        <v>-0.71584570249283286</v>
      </c>
      <c r="AL57">
        <f t="shared" si="26"/>
        <v>-2237.1743013154701</v>
      </c>
      <c r="AN57">
        <f t="shared" si="27"/>
        <v>0</v>
      </c>
      <c r="AO57">
        <f t="shared" si="27"/>
        <v>0</v>
      </c>
      <c r="AP57">
        <f t="shared" si="27"/>
        <v>-2.1058669257151968E-3</v>
      </c>
      <c r="AQ57">
        <f t="shared" si="27"/>
        <v>-12.649202237885884</v>
      </c>
      <c r="AR57">
        <f t="shared" si="27"/>
        <v>-12.651308104811601</v>
      </c>
      <c r="AS57">
        <f t="shared" si="27"/>
        <v>7.1270110371517759E-2</v>
      </c>
      <c r="AT57">
        <f t="shared" si="27"/>
        <v>-4.0266190113727217E-3</v>
      </c>
      <c r="AU57">
        <f t="shared" si="23"/>
        <v>-12.584064613451456</v>
      </c>
      <c r="AW57">
        <v>54</v>
      </c>
      <c r="AX57">
        <f>IF(Z57&gt;0, (R57*SUMPRODUCT(K57:$K$98, X57:$X$98)-K57*$AZ$3)/Z57, 0)</f>
        <v>-1528.9812182893854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250000</v>
      </c>
      <c r="S58">
        <f t="shared" si="1"/>
        <v>-3504.5208770719337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-22.896650133361288</v>
      </c>
      <c r="AC58">
        <f t="shared" si="2"/>
        <v>-29.976107857456167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-1567.9493657110345</v>
      </c>
      <c r="AI58">
        <f t="shared" si="25"/>
        <v>-1568.1632045559788</v>
      </c>
      <c r="AJ58">
        <f t="shared" si="7"/>
        <v>7.0794577240948797</v>
      </c>
      <c r="AK58">
        <f t="shared" si="22"/>
        <v>-1.6027655093352904</v>
      </c>
      <c r="AL58">
        <f t="shared" si="26"/>
        <v>-1562.6865123412192</v>
      </c>
      <c r="AN58">
        <f t="shared" si="27"/>
        <v>0</v>
      </c>
      <c r="AO58">
        <f t="shared" si="27"/>
        <v>0</v>
      </c>
      <c r="AP58">
        <f t="shared" si="27"/>
        <v>-1.0739639285398525E-3</v>
      </c>
      <c r="AQ58">
        <f t="shared" si="27"/>
        <v>-7.8747201472625905</v>
      </c>
      <c r="AR58">
        <f t="shared" si="27"/>
        <v>-7.87579411119113</v>
      </c>
      <c r="AS58">
        <f t="shared" si="27"/>
        <v>3.555519686462754E-2</v>
      </c>
      <c r="AT58">
        <f t="shared" si="27"/>
        <v>-8.049577444088362E-3</v>
      </c>
      <c r="AU58">
        <f t="shared" si="23"/>
        <v>-7.8482884917705906</v>
      </c>
      <c r="AW58">
        <v>55</v>
      </c>
      <c r="AX58">
        <f>IF(Z58&gt;0, (R58*SUMPRODUCT(K58:$K$98, X58:$X$98)-K58*$AZ$3)/Z58, 0)</f>
        <v>-3504.5208770719337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250000</v>
      </c>
      <c r="S59">
        <f t="shared" si="1"/>
        <v>-7403.4572678785853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-29.976107857456167</v>
      </c>
      <c r="AC59">
        <f t="shared" si="2"/>
        <v>-32.877841831691079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-1006.7853578247166</v>
      </c>
      <c r="AI59">
        <f t="shared" si="25"/>
        <v>-1006.896379745429</v>
      </c>
      <c r="AJ59">
        <f t="shared" si="7"/>
        <v>2.9017339742349115</v>
      </c>
      <c r="AK59">
        <f t="shared" si="22"/>
        <v>-2.0983275500219318</v>
      </c>
      <c r="AL59">
        <f t="shared" si="26"/>
        <v>-1006.092973321216</v>
      </c>
      <c r="AN59">
        <f t="shared" si="27"/>
        <v>0</v>
      </c>
      <c r="AO59">
        <f t="shared" si="27"/>
        <v>0</v>
      </c>
      <c r="AP59">
        <f t="shared" si="27"/>
        <v>-4.9784460914193145E-4</v>
      </c>
      <c r="AQ59">
        <f t="shared" si="27"/>
        <v>-4.5146279197811658</v>
      </c>
      <c r="AR59">
        <f t="shared" si="27"/>
        <v>-4.5151257643903078</v>
      </c>
      <c r="AS59">
        <f t="shared" si="27"/>
        <v>1.3011958421965127E-2</v>
      </c>
      <c r="AT59">
        <f t="shared" si="27"/>
        <v>-9.4093225219752576E-3</v>
      </c>
      <c r="AU59">
        <f t="shared" si="23"/>
        <v>-4.5115231284903183</v>
      </c>
      <c r="AW59">
        <v>56</v>
      </c>
      <c r="AX59">
        <f>IF(Z59&gt;0, (R59*SUMPRODUCT(K59:$K$98, X59:$X$98)-K59*$AZ$3)/Z59, 0)</f>
        <v>-7403.4572678785853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250000</v>
      </c>
      <c r="S60">
        <f t="shared" si="1"/>
        <v>-16106.902767546531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-32.877841831691079</v>
      </c>
      <c r="AC60">
        <f t="shared" si="2"/>
        <v>-32.952303525554669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-587.65456939978958</v>
      </c>
      <c r="AI60">
        <f t="shared" si="25"/>
        <v>-587.70571564435488</v>
      </c>
      <c r="AJ60">
        <f t="shared" si="7"/>
        <v>7.4461693863590028E-2</v>
      </c>
      <c r="AK60">
        <f t="shared" si="22"/>
        <v>-2.3014489282183757</v>
      </c>
      <c r="AL60">
        <f t="shared" si="26"/>
        <v>-589.93270287870973</v>
      </c>
      <c r="AN60">
        <f t="shared" si="27"/>
        <v>0</v>
      </c>
      <c r="AO60">
        <f t="shared" si="27"/>
        <v>0</v>
      </c>
      <c r="AP60">
        <f t="shared" si="27"/>
        <v>-2.0477682286353558E-4</v>
      </c>
      <c r="AQ60">
        <f t="shared" si="27"/>
        <v>-2.3528225128870739</v>
      </c>
      <c r="AR60">
        <f t="shared" si="27"/>
        <v>-2.3530272897099374</v>
      </c>
      <c r="AS60">
        <f t="shared" si="27"/>
        <v>2.9812607404533292E-4</v>
      </c>
      <c r="AT60">
        <f t="shared" si="27"/>
        <v>-9.2144282245650144E-3</v>
      </c>
      <c r="AU60">
        <f t="shared" si="23"/>
        <v>-2.3619435918604572</v>
      </c>
      <c r="AW60">
        <v>57</v>
      </c>
      <c r="AX60">
        <f>IF(Z60&gt;0, (R60*SUMPRODUCT(K60:$K$98, X60:$X$98)-K60*$AZ$3)/Z60, 0)</f>
        <v>-16106.902767546531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250000</v>
      </c>
      <c r="S61">
        <f t="shared" si="1"/>
        <v>-38788.074209298524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-32.952303525554669</v>
      </c>
      <c r="AC61">
        <f t="shared" si="2"/>
        <v>-31.340691908158192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-304.34828559820272</v>
      </c>
      <c r="AI61">
        <f t="shared" si="25"/>
        <v>-304.36848555176255</v>
      </c>
      <c r="AJ61">
        <f t="shared" si="7"/>
        <v>-1.611611617396477</v>
      </c>
      <c r="AK61">
        <f t="shared" si="22"/>
        <v>-2.3066612467888272</v>
      </c>
      <c r="AL61">
        <f t="shared" si="26"/>
        <v>-308.28675841594787</v>
      </c>
      <c r="AN61">
        <f t="shared" si="27"/>
        <v>0</v>
      </c>
      <c r="AO61">
        <f t="shared" si="27"/>
        <v>0</v>
      </c>
      <c r="AP61">
        <f t="shared" si="27"/>
        <v>-7.2210341344499149E-5</v>
      </c>
      <c r="AQ61">
        <f t="shared" si="27"/>
        <v>-1.0879774315094746</v>
      </c>
      <c r="AR61">
        <f t="shared" si="27"/>
        <v>-1.088049641850819</v>
      </c>
      <c r="AS61">
        <f t="shared" si="27"/>
        <v>-5.76115309681969E-3</v>
      </c>
      <c r="AT61">
        <f t="shared" si="27"/>
        <v>-8.2458009372751682E-3</v>
      </c>
      <c r="AU61">
        <f t="shared" si="23"/>
        <v>-1.102056595884914</v>
      </c>
      <c r="AW61">
        <v>58</v>
      </c>
      <c r="AX61">
        <f>IF(Z61&gt;0, (R61*SUMPRODUCT(K61:$K$98, X61:$X$98)-K61*$AZ$3)/Z61, 0)</f>
        <v>-38788.074209298524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250000</v>
      </c>
      <c r="S62">
        <f t="shared" si="1"/>
        <v>-111450.92200066615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-31.340691908158192</v>
      </c>
      <c r="AC62">
        <f t="shared" si="2"/>
        <v>-28.888996009057355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-135.17748322392825</v>
      </c>
      <c r="AI62">
        <f t="shared" si="25"/>
        <v>-135.1839634296301</v>
      </c>
      <c r="AJ62">
        <f t="shared" si="7"/>
        <v>-2.4516958991008373</v>
      </c>
      <c r="AK62">
        <f t="shared" si="22"/>
        <v>-2.1938484335710737</v>
      </c>
      <c r="AL62">
        <f t="shared" si="26"/>
        <v>-139.829507762302</v>
      </c>
      <c r="AN62">
        <f t="shared" si="27"/>
        <v>0</v>
      </c>
      <c r="AO62">
        <f t="shared" si="27"/>
        <v>0</v>
      </c>
      <c r="AP62">
        <f t="shared" si="27"/>
        <v>-2.0683298334231571E-5</v>
      </c>
      <c r="AQ62">
        <f t="shared" si="27"/>
        <v>-0.43145485532781069</v>
      </c>
      <c r="AR62">
        <f t="shared" si="27"/>
        <v>-0.43147553862614485</v>
      </c>
      <c r="AS62">
        <f t="shared" si="27"/>
        <v>-7.8252388950166094E-3</v>
      </c>
      <c r="AT62">
        <f t="shared" si="27"/>
        <v>-7.0022501968730255E-3</v>
      </c>
      <c r="AU62">
        <f t="shared" si="23"/>
        <v>-0.44630302771803448</v>
      </c>
      <c r="AW62">
        <v>59</v>
      </c>
      <c r="AX62">
        <f>IF(Z62&gt;0, (R62*SUMPRODUCT(K62:$K$98, X62:$X$98)-K62*$AZ$3)/Z62, 0)</f>
        <v>-111450.92200066615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250000</v>
      </c>
      <c r="S63">
        <f t="shared" si="1"/>
        <v>-419269.71015289676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-28.888996009057355</v>
      </c>
      <c r="AC63">
        <f t="shared" si="2"/>
        <v>-26.160028247768818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-48.555468501420727</v>
      </c>
      <c r="AI63">
        <f t="shared" si="25"/>
        <v>-48.557028358215426</v>
      </c>
      <c r="AJ63">
        <f t="shared" si="7"/>
        <v>-2.728967761288537</v>
      </c>
      <c r="AK63">
        <f t="shared" si="22"/>
        <v>-2.022229720634015</v>
      </c>
      <c r="AL63">
        <f t="shared" si="26"/>
        <v>-53.308225840137979</v>
      </c>
      <c r="AN63">
        <f t="shared" si="27"/>
        <v>0</v>
      </c>
      <c r="AO63">
        <f t="shared" si="27"/>
        <v>0</v>
      </c>
      <c r="AP63">
        <f t="shared" si="27"/>
        <v>-4.4452655583314425E-6</v>
      </c>
      <c r="AQ63">
        <f t="shared" si="27"/>
        <v>-0.13837292790676819</v>
      </c>
      <c r="AR63">
        <f t="shared" si="27"/>
        <v>-0.13837737317232651</v>
      </c>
      <c r="AS63">
        <f t="shared" si="27"/>
        <v>-7.7769872466913652E-3</v>
      </c>
      <c r="AT63">
        <f t="shared" si="27"/>
        <v>-5.7629316734123769E-3</v>
      </c>
      <c r="AU63">
        <f t="shared" si="23"/>
        <v>-0.15191729209243027</v>
      </c>
      <c r="AW63">
        <v>60</v>
      </c>
      <c r="AX63">
        <f>IF(Z63&gt;0, (R63*SUMPRODUCT(K63:$K$98, X63:$X$98)-K63*$AZ$3)/Z63, 0)</f>
        <v>-419269.71015289676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250000</v>
      </c>
      <c r="S64">
        <f t="shared" si="1"/>
        <v>-2396191.8705413346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-26.160028247768818</v>
      </c>
      <c r="AC64">
        <f t="shared" si="2"/>
        <v>-23.476595267982415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-12.993217135658778</v>
      </c>
      <c r="AI64">
        <f t="shared" si="25"/>
        <v>-12.993462072171965</v>
      </c>
      <c r="AJ64">
        <f t="shared" si="7"/>
        <v>-2.6834329797864029</v>
      </c>
      <c r="AK64">
        <f t="shared" si="22"/>
        <v>-1.8312019773438175</v>
      </c>
      <c r="AL64">
        <f t="shared" si="26"/>
        <v>-17.508097029302185</v>
      </c>
      <c r="AN64">
        <f t="shared" si="27"/>
        <v>0</v>
      </c>
      <c r="AO64">
        <f t="shared" si="27"/>
        <v>0</v>
      </c>
      <c r="AP64">
        <f t="shared" si="27"/>
        <v>-6.2323020026517403E-7</v>
      </c>
      <c r="AQ64">
        <f t="shared" si="27"/>
        <v>-3.3060670343313697E-2</v>
      </c>
      <c r="AR64">
        <f t="shared" si="27"/>
        <v>-3.3061293573513957E-2</v>
      </c>
      <c r="AS64">
        <f t="shared" si="27"/>
        <v>-6.8278773614596543E-3</v>
      </c>
      <c r="AT64">
        <f t="shared" si="27"/>
        <v>-4.6594130054856981E-3</v>
      </c>
      <c r="AU64">
        <f t="shared" si="23"/>
        <v>-4.454858394045931E-2</v>
      </c>
      <c r="AW64">
        <v>61</v>
      </c>
      <c r="AX64">
        <f>IF(Z64&gt;0, (R64*SUMPRODUCT(K64:$K$98, X64:$X$98)-K64*$AZ$3)/Z64, 0)</f>
        <v>-2396191.8705413346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250000</v>
      </c>
      <c r="S65">
        <f t="shared" si="1"/>
        <v>-13845383.076220265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-23.476595267982415</v>
      </c>
      <c r="AC65">
        <f t="shared" si="2"/>
        <v>-20.990186377885401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-2.0458609060181732</v>
      </c>
      <c r="AI65">
        <f t="shared" si="25"/>
        <v>-2.0458988070756274</v>
      </c>
      <c r="AJ65">
        <f t="shared" si="7"/>
        <v>-2.4864088900970138</v>
      </c>
      <c r="AK65">
        <f t="shared" si="22"/>
        <v>-1.6433616687587691</v>
      </c>
      <c r="AL65">
        <f t="shared" si="26"/>
        <v>-6.1756693659314097</v>
      </c>
      <c r="AN65">
        <f t="shared" si="27"/>
        <v>0</v>
      </c>
      <c r="AO65">
        <f t="shared" si="27"/>
        <v>0</v>
      </c>
      <c r="AP65">
        <f t="shared" si="27"/>
        <v>-8.6104978650554313E-8</v>
      </c>
      <c r="AQ65">
        <f t="shared" si="27"/>
        <v>-4.6478600194098342E-3</v>
      </c>
      <c r="AR65">
        <f t="shared" si="27"/>
        <v>-4.6479461243884848E-3</v>
      </c>
      <c r="AS65">
        <f t="shared" si="27"/>
        <v>-5.6487126950772459E-3</v>
      </c>
      <c r="AT65">
        <f t="shared" si="27"/>
        <v>-3.7334478483781446E-3</v>
      </c>
      <c r="AU65">
        <f t="shared" si="23"/>
        <v>-1.4030106667843874E-2</v>
      </c>
      <c r="AW65">
        <v>62</v>
      </c>
      <c r="AX65">
        <f>IF(Z65&gt;0, (R65*SUMPRODUCT(K65:$K$98, X65:$X$98)-K65*$AZ$3)/Z65, 0)</f>
        <v>-13845383.076220265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250000</v>
      </c>
      <c r="S66">
        <f t="shared" si="1"/>
        <v>-81202981.665099189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-20.990186377885401</v>
      </c>
      <c r="AC66">
        <f t="shared" si="2"/>
        <v>-18.745307844654516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-0.31750920173379105</v>
      </c>
      <c r="AI66">
        <f t="shared" si="25"/>
        <v>-0.31751497286049729</v>
      </c>
      <c r="AJ66">
        <f t="shared" si="7"/>
        <v>-2.2448785332308852</v>
      </c>
      <c r="AK66">
        <f t="shared" si="22"/>
        <v>-1.4693130464519781</v>
      </c>
      <c r="AL66">
        <f t="shared" si="26"/>
        <v>-4.0317065525433602</v>
      </c>
      <c r="AN66">
        <f t="shared" si="27"/>
        <v>0</v>
      </c>
      <c r="AO66">
        <f t="shared" si="27"/>
        <v>0</v>
      </c>
      <c r="AP66">
        <f t="shared" si="27"/>
        <v>-1.1706296586319474E-8</v>
      </c>
      <c r="AQ66">
        <f t="shared" si="27"/>
        <v>-6.4404354185152628E-4</v>
      </c>
      <c r="AR66">
        <f t="shared" si="27"/>
        <v>-6.4405524814811256E-4</v>
      </c>
      <c r="AS66">
        <f t="shared" si="27"/>
        <v>-4.5535673097773051E-3</v>
      </c>
      <c r="AT66">
        <f t="shared" si="27"/>
        <v>-2.9803910354667291E-3</v>
      </c>
      <c r="AU66">
        <f t="shared" si="23"/>
        <v>-8.1780135933921458E-3</v>
      </c>
      <c r="AW66">
        <v>63</v>
      </c>
      <c r="AX66">
        <f>IF(Z66&gt;0, (R66*SUMPRODUCT(K66:$K$98, X66:$X$98)-K66*$AZ$3)/Z66, 0)</f>
        <v>-81202981.665099189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-484833306.68639612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-18.745307844654516</v>
      </c>
      <c r="AC67">
        <f t="shared" ref="AC67:AC98" si="30">S67*Z67</f>
        <v>-16.737446179937173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-8.6305158644780501E-7</v>
      </c>
      <c r="AH67">
        <f t="shared" ref="AH67:AH98" si="33">-X67*R67</f>
        <v>-4.850363852761394E-2</v>
      </c>
      <c r="AI67">
        <f t="shared" ref="AI67:AI98" si="34">SUM(AE67:AH67)</f>
        <v>-4.8504501579200388E-2</v>
      </c>
      <c r="AJ67">
        <f t="shared" ref="AJ67:AJ98" si="35">AB67-AC67</f>
        <v>-2.0078616647173426</v>
      </c>
      <c r="AK67">
        <f t="shared" si="22"/>
        <v>-1.3121715491258161</v>
      </c>
      <c r="AL67">
        <f t="shared" si="26"/>
        <v>-3.368537715422359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-8.7844628313778808E-5</v>
      </c>
      <c r="AR67">
        <f t="shared" si="36"/>
        <v>-8.7846191380965694E-5</v>
      </c>
      <c r="AS67">
        <f t="shared" si="36"/>
        <v>-3.6364253692465587E-3</v>
      </c>
      <c r="AT67">
        <f t="shared" si="36"/>
        <v>-2.3764654676627834E-3</v>
      </c>
      <c r="AU67">
        <f t="shared" si="23"/>
        <v>-6.1007370282903078E-3</v>
      </c>
      <c r="AW67">
        <v>64</v>
      </c>
      <c r="AX67">
        <f>IF(Z67&gt;0, (R67*SUMPRODUCT(K67:$K$98, X67:$X$98)-K67*$AZ$3)/Z67, 0)</f>
        <v>-484833306.68639612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8"/>
        <v>250000</v>
      </c>
      <c r="S68">
        <f t="shared" si="29"/>
        <v>-2954138745.2999129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-16.737446179937173</v>
      </c>
      <c r="AC68">
        <f t="shared" si="30"/>
        <v>-14.944225356476926</v>
      </c>
      <c r="AE68">
        <f t="shared" si="31"/>
        <v>0</v>
      </c>
      <c r="AF68">
        <f t="shared" si="32"/>
        <v>0</v>
      </c>
      <c r="AG68">
        <f t="shared" si="32"/>
        <v>-1.2646854671478661E-7</v>
      </c>
      <c r="AH68">
        <f t="shared" si="33"/>
        <v>-7.2795252386854033E-3</v>
      </c>
      <c r="AI68">
        <f t="shared" si="34"/>
        <v>-7.2796517072321182E-3</v>
      </c>
      <c r="AJ68">
        <f t="shared" si="35"/>
        <v>-1.7932208234602474</v>
      </c>
      <c r="AK68">
        <f t="shared" si="22"/>
        <v>-1.1716212325956021</v>
      </c>
      <c r="AL68">
        <f t="shared" si="26"/>
        <v>-2.9721217077630815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-1.1771340554192056E-5</v>
      </c>
      <c r="AR68">
        <f t="shared" si="36"/>
        <v>-1.1771545059882189E-5</v>
      </c>
      <c r="AS68">
        <f t="shared" si="36"/>
        <v>-2.8997238569408753E-3</v>
      </c>
      <c r="AT68">
        <f t="shared" si="36"/>
        <v>-1.8945675819781467E-3</v>
      </c>
      <c r="AU68">
        <f t="shared" si="23"/>
        <v>-4.8060629839789043E-3</v>
      </c>
      <c r="AW68">
        <v>65</v>
      </c>
      <c r="AX68">
        <f>IF(Z68&gt;0, (R68*SUMPRODUCT(K68:$K$98, X68:$X$98)-K68*$AZ$3)/Z68, 0)</f>
        <v>-2954138745.2999129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8"/>
        <v>250000</v>
      </c>
      <c r="S69">
        <f t="shared" si="29"/>
        <v>-18374646540.393021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-14.944225356476926</v>
      </c>
      <c r="AC69">
        <f t="shared" si="30"/>
        <v>-13.343068674166979</v>
      </c>
      <c r="AE69">
        <f t="shared" si="31"/>
        <v>0</v>
      </c>
      <c r="AF69">
        <f t="shared" si="32"/>
        <v>0</v>
      </c>
      <c r="AG69">
        <f t="shared" si="32"/>
        <v>-1.8154184142855327E-8</v>
      </c>
      <c r="AH69">
        <f t="shared" si="33"/>
        <v>-1.0704967710478343E-3</v>
      </c>
      <c r="AI69">
        <f t="shared" si="34"/>
        <v>-1.0705149252319772E-3</v>
      </c>
      <c r="AJ69">
        <f t="shared" si="35"/>
        <v>-1.6011566823099468</v>
      </c>
      <c r="AK69">
        <f t="shared" si="22"/>
        <v>-1.0460957749533848</v>
      </c>
      <c r="AL69">
        <f t="shared" si="26"/>
        <v>-2.6483229721885637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-1.5455754374907665E-6</v>
      </c>
      <c r="AR69">
        <f t="shared" si="36"/>
        <v>-1.5456016483695451E-6</v>
      </c>
      <c r="AS69">
        <f t="shared" si="36"/>
        <v>-2.3117383505324744E-3</v>
      </c>
      <c r="AT69">
        <f t="shared" si="36"/>
        <v>-1.510345457135969E-3</v>
      </c>
      <c r="AU69">
        <f t="shared" si="23"/>
        <v>-3.8236294093168129E-3</v>
      </c>
      <c r="AW69">
        <v>66</v>
      </c>
      <c r="AX69">
        <f>IF(Z69&gt;0, (R69*SUMPRODUCT(K69:$K$98, X69:$X$98)-K69*$AZ$3)/Z69, 0)</f>
        <v>-18374646540.393021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8"/>
        <v>250000</v>
      </c>
      <c r="S70">
        <f t="shared" si="29"/>
        <v>-116919276125.90157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-13.343068674166979</v>
      </c>
      <c r="AC70">
        <f t="shared" si="30"/>
        <v>-11.913455528983039</v>
      </c>
      <c r="AE70">
        <f t="shared" si="31"/>
        <v>0</v>
      </c>
      <c r="AF70">
        <f t="shared" si="32"/>
        <v>0</v>
      </c>
      <c r="AG70">
        <f t="shared" si="32"/>
        <v>-2.5473677061074038E-9</v>
      </c>
      <c r="AH70">
        <f t="shared" si="33"/>
        <v>-1.5425274595319371E-4</v>
      </c>
      <c r="AI70">
        <f t="shared" si="34"/>
        <v>-1.542552933208998E-4</v>
      </c>
      <c r="AJ70">
        <f t="shared" si="35"/>
        <v>-1.4296131451839393</v>
      </c>
      <c r="AK70">
        <f t="shared" si="22"/>
        <v>-0.93401480719168861</v>
      </c>
      <c r="AL70">
        <f t="shared" si="26"/>
        <v>-2.3637822076689488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-1.9884731302748789E-7</v>
      </c>
      <c r="AR70">
        <f t="shared" si="36"/>
        <v>-1.9885059684081986E-7</v>
      </c>
      <c r="AS70">
        <f t="shared" si="36"/>
        <v>-1.8429152157515712E-3</v>
      </c>
      <c r="AT70">
        <f t="shared" si="36"/>
        <v>-1.2040390826774071E-3</v>
      </c>
      <c r="AU70">
        <f t="shared" si="23"/>
        <v>-3.047153149025819E-3</v>
      </c>
      <c r="AW70">
        <v>67</v>
      </c>
      <c r="AX70">
        <f>IF(Z70&gt;0, (R70*SUMPRODUCT(K70:$K$98, X70:$X$98)-K70*$AZ$3)/Z70, 0)</f>
        <v>-116919276125.90157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8"/>
        <v>250000</v>
      </c>
      <c r="S71">
        <f t="shared" si="29"/>
        <v>-762345399857.06848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-11.913455528983039</v>
      </c>
      <c r="AC71">
        <f t="shared" si="30"/>
        <v>-10.637014039652337</v>
      </c>
      <c r="AE71">
        <f t="shared" si="31"/>
        <v>0</v>
      </c>
      <c r="AF71">
        <f t="shared" si="32"/>
        <v>0</v>
      </c>
      <c r="AG71">
        <f t="shared" si="32"/>
        <v>-3.4882528449855738E-10</v>
      </c>
      <c r="AH71">
        <f t="shared" si="33"/>
        <v>-2.1730687445477723E-5</v>
      </c>
      <c r="AI71">
        <f t="shared" si="34"/>
        <v>-2.1731036270762221E-5</v>
      </c>
      <c r="AJ71">
        <f t="shared" si="35"/>
        <v>-1.2764414893307023</v>
      </c>
      <c r="AK71">
        <f t="shared" si="22"/>
        <v>-0.83394188702881289</v>
      </c>
      <c r="AL71">
        <f t="shared" si="26"/>
        <v>-2.1104051073957857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-2.5011645556080437E-8</v>
      </c>
      <c r="AR71">
        <f t="shared" si="36"/>
        <v>-2.5012047047952184E-8</v>
      </c>
      <c r="AS71">
        <f t="shared" si="36"/>
        <v>-1.469162086303851E-3</v>
      </c>
      <c r="AT71">
        <f t="shared" si="36"/>
        <v>-9.5985269426321167E-4</v>
      </c>
      <c r="AU71">
        <f t="shared" si="23"/>
        <v>-2.4290397926141102E-3</v>
      </c>
      <c r="AW71">
        <v>68</v>
      </c>
      <c r="AX71">
        <f>IF(Z71&gt;0, (R71*SUMPRODUCT(K71:$K$98, X71:$X$98)-K71*$AZ$3)/Z71, 0)</f>
        <v>-762345399857.06848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8"/>
        <v>250000</v>
      </c>
      <c r="S72">
        <f t="shared" si="29"/>
        <v>-5100899676248.4648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-10.637014039652337</v>
      </c>
      <c r="AC72">
        <f t="shared" si="30"/>
        <v>-9.4973339859336114</v>
      </c>
      <c r="AE72">
        <f t="shared" si="31"/>
        <v>0</v>
      </c>
      <c r="AF72">
        <f t="shared" si="32"/>
        <v>0</v>
      </c>
      <c r="AG72">
        <f t="shared" si="32"/>
        <v>-4.6547347471645296E-11</v>
      </c>
      <c r="AH72">
        <f t="shared" si="33"/>
        <v>-2.9878968418192652E-6</v>
      </c>
      <c r="AI72">
        <f t="shared" si="34"/>
        <v>-2.9879433891667367E-6</v>
      </c>
      <c r="AJ72">
        <f t="shared" si="35"/>
        <v>-1.1396800537187257</v>
      </c>
      <c r="AK72">
        <f t="shared" si="22"/>
        <v>-0.74459098277566371</v>
      </c>
      <c r="AL72">
        <f t="shared" si="26"/>
        <v>-1.8842740244377785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-3.0705514359925772E-9</v>
      </c>
      <c r="AR72">
        <f t="shared" si="36"/>
        <v>-3.070599270985613E-9</v>
      </c>
      <c r="AS72">
        <f t="shared" si="36"/>
        <v>-1.1712071770815871E-3</v>
      </c>
      <c r="AT72">
        <f t="shared" si="36"/>
        <v>-7.6518870376959109E-4</v>
      </c>
      <c r="AU72">
        <f t="shared" si="23"/>
        <v>-1.936398951450449E-3</v>
      </c>
      <c r="AW72">
        <v>69</v>
      </c>
      <c r="AX72">
        <f>IF(Z72&gt;0, (R72*SUMPRODUCT(K72:$K$98, X72:$X$98)-K72*$AZ$3)/Z72, 0)</f>
        <v>-5100899676248.4648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8"/>
        <v>250000</v>
      </c>
      <c r="S73">
        <f t="shared" si="29"/>
        <v>-35117415855097.578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-9.4973339859336114</v>
      </c>
      <c r="AC73">
        <f t="shared" si="30"/>
        <v>-8.4797624901377624</v>
      </c>
      <c r="AE73">
        <f t="shared" si="31"/>
        <v>0</v>
      </c>
      <c r="AF73">
        <f t="shared" si="32"/>
        <v>0</v>
      </c>
      <c r="AG73">
        <f t="shared" si="32"/>
        <v>-6.0367215836204929E-12</v>
      </c>
      <c r="AH73">
        <f t="shared" si="33"/>
        <v>-4.0045152413308353E-7</v>
      </c>
      <c r="AI73">
        <f t="shared" si="34"/>
        <v>-4.0045756085466717E-7</v>
      </c>
      <c r="AJ73">
        <f t="shared" si="35"/>
        <v>-1.017571495795849</v>
      </c>
      <c r="AK73">
        <f t="shared" ref="AK73:AK98" si="49">G73*SUM(AB73:AB73, AE73:AF73)</f>
        <v>-0.66481337901535287</v>
      </c>
      <c r="AL73">
        <f t="shared" si="26"/>
        <v>-1.6823852752687629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-3.6743684711552794E-10</v>
      </c>
      <c r="AR73">
        <f t="shared" si="36"/>
        <v>-3.6744238614787502E-10</v>
      </c>
      <c r="AS73">
        <f t="shared" si="36"/>
        <v>-9.3367920858655827E-4</v>
      </c>
      <c r="AT73">
        <f t="shared" si="36"/>
        <v>-6.1000375122667854E-4</v>
      </c>
      <c r="AU73">
        <f t="shared" si="23"/>
        <v>-1.5436833272556231E-3</v>
      </c>
      <c r="AW73">
        <v>70</v>
      </c>
      <c r="AX73">
        <f>IF(Z73&gt;0, (R73*SUMPRODUCT(K73:$K$98, X73:$X$98)-K73*$AZ$3)/Z73, 0)</f>
        <v>-35117415855097.578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8"/>
        <v>250000</v>
      </c>
      <c r="S74">
        <f t="shared" si="29"/>
        <v>-249178183204770.25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-8.4797624901377624</v>
      </c>
      <c r="AC74">
        <f t="shared" si="30"/>
        <v>-7.5712165093744828</v>
      </c>
      <c r="AE74">
        <f t="shared" si="31"/>
        <v>0</v>
      </c>
      <c r="AF74">
        <f t="shared" si="32"/>
        <v>0</v>
      </c>
      <c r="AG74">
        <f t="shared" si="32"/>
        <v>-7.5961872062777968E-13</v>
      </c>
      <c r="AH74">
        <f t="shared" si="33"/>
        <v>-5.2167356471565087E-8</v>
      </c>
      <c r="AI74">
        <f t="shared" si="34"/>
        <v>-5.2168116090285717E-8</v>
      </c>
      <c r="AJ74">
        <f t="shared" si="35"/>
        <v>-0.90854598076327964</v>
      </c>
      <c r="AK74">
        <f t="shared" si="49"/>
        <v>-0.59358337430964347</v>
      </c>
      <c r="AL74">
        <f t="shared" si="26"/>
        <v>-1.5021294072410392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-4.2737937742723124E-11</v>
      </c>
      <c r="AR74">
        <f t="shared" si="36"/>
        <v>-4.2738560057898483E-11</v>
      </c>
      <c r="AS74">
        <f t="shared" si="36"/>
        <v>-7.4432335062688362E-4</v>
      </c>
      <c r="AT74">
        <f t="shared" si="36"/>
        <v>-4.8629125591573166E-4</v>
      </c>
      <c r="AU74">
        <f t="shared" si="23"/>
        <v>-1.2306146492811754E-3</v>
      </c>
      <c r="AW74">
        <v>71</v>
      </c>
      <c r="AX74">
        <f>IF(Z74&gt;0, (R74*SUMPRODUCT(K74:$K$98, X74:$X$98)-K74*$AZ$3)/Z74, 0)</f>
        <v>-249178183204770.25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8"/>
        <v>250000</v>
      </c>
      <c r="S75">
        <f t="shared" si="29"/>
        <v>-1827386925932862.5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-7.5712165093744828</v>
      </c>
      <c r="AC75">
        <f t="shared" si="30"/>
        <v>-6.760014740550508</v>
      </c>
      <c r="AE75">
        <f t="shared" si="31"/>
        <v>0</v>
      </c>
      <c r="AF75">
        <f t="shared" si="32"/>
        <v>0</v>
      </c>
      <c r="AG75">
        <f t="shared" si="32"/>
        <v>-9.2481984037118856E-14</v>
      </c>
      <c r="AH75">
        <f t="shared" si="33"/>
        <v>-6.5954054938438298E-9</v>
      </c>
      <c r="AI75">
        <f t="shared" si="34"/>
        <v>-6.5954979758278672E-9</v>
      </c>
      <c r="AJ75">
        <f t="shared" si="35"/>
        <v>-0.81120176882397477</v>
      </c>
      <c r="AK75">
        <f t="shared" si="49"/>
        <v>-0.52998515565621385</v>
      </c>
      <c r="AL75">
        <f t="shared" si="26"/>
        <v>-1.3411869310756865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-4.8243433737825961E-12</v>
      </c>
      <c r="AR75">
        <f t="shared" si="36"/>
        <v>-4.8244110216091478E-12</v>
      </c>
      <c r="AS75">
        <f t="shared" si="36"/>
        <v>-5.9337001824672506E-4</v>
      </c>
      <c r="AT75">
        <f t="shared" si="36"/>
        <v>-3.8766841193915155E-4</v>
      </c>
      <c r="AU75">
        <f t="shared" si="23"/>
        <v>-9.8103843501028761E-4</v>
      </c>
      <c r="AW75">
        <v>72</v>
      </c>
      <c r="AX75">
        <f>IF(Z75&gt;0, (R75*SUMPRODUCT(K75:$K$98, X75:$X$98)-K75*$AZ$3)/Z75, 0)</f>
        <v>-1827386925932862.5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8"/>
        <v>250000</v>
      </c>
      <c r="S76">
        <f t="shared" si="29"/>
        <v>-1.3894982912632748E+16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-6.760014740550508</v>
      </c>
      <c r="AC76">
        <f t="shared" si="30"/>
        <v>-6.0357274469243407</v>
      </c>
      <c r="AE76">
        <f t="shared" si="31"/>
        <v>0</v>
      </c>
      <c r="AF76">
        <f t="shared" si="32"/>
        <v>0</v>
      </c>
      <c r="AG76">
        <f t="shared" si="32"/>
        <v>-1.0859544565248989E-14</v>
      </c>
      <c r="AH76">
        <f t="shared" si="33"/>
        <v>-8.0697619631498675E-10</v>
      </c>
      <c r="AI76">
        <f t="shared" si="34"/>
        <v>-8.0698705585955195E-10</v>
      </c>
      <c r="AJ76">
        <f t="shared" si="35"/>
        <v>-0.72428729362616728</v>
      </c>
      <c r="AK76">
        <f t="shared" si="49"/>
        <v>-0.47320103183853562</v>
      </c>
      <c r="AL76">
        <f t="shared" si="26"/>
        <v>-1.19748832627169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-5.2703494407778431E-13</v>
      </c>
      <c r="AR76">
        <f t="shared" si="36"/>
        <v>-5.2704203643006036E-13</v>
      </c>
      <c r="AS76">
        <f t="shared" si="36"/>
        <v>-4.7303094569039599E-4</v>
      </c>
      <c r="AT76">
        <f t="shared" si="36"/>
        <v>-3.0904688451953644E-4</v>
      </c>
      <c r="AU76">
        <f t="shared" si="23"/>
        <v>-7.8207783073697449E-4</v>
      </c>
      <c r="AW76">
        <v>73</v>
      </c>
      <c r="AX76">
        <f>IF(Z76&gt;0, (R76*SUMPRODUCT(K76:$K$98, X76:$X$98)-K76*$AZ$3)/Z76, 0)</f>
        <v>-1.3894982912632748E+16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8"/>
        <v>250000</v>
      </c>
      <c r="S77">
        <f t="shared" si="29"/>
        <v>-1.0977124448296816E+17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-6.0357274469243407</v>
      </c>
      <c r="AC77">
        <f t="shared" si="30"/>
        <v>-5.3890423633257676</v>
      </c>
      <c r="AE77">
        <f t="shared" si="31"/>
        <v>0</v>
      </c>
      <c r="AF77">
        <f t="shared" si="32"/>
        <v>0</v>
      </c>
      <c r="AG77">
        <f t="shared" si="32"/>
        <v>-1.2273347151862523E-15</v>
      </c>
      <c r="AH77">
        <f t="shared" si="33"/>
        <v>-9.5236144044102475E-11</v>
      </c>
      <c r="AI77">
        <f t="shared" si="34"/>
        <v>-9.5237371378817662E-11</v>
      </c>
      <c r="AJ77">
        <f t="shared" si="35"/>
        <v>-0.64668508359857313</v>
      </c>
      <c r="AK77">
        <f t="shared" si="49"/>
        <v>-0.4225009212847039</v>
      </c>
      <c r="AL77">
        <f t="shared" si="26"/>
        <v>-1.0691860049785145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-5.5534449024100665E-14</v>
      </c>
      <c r="AR77">
        <f t="shared" si="36"/>
        <v>-5.5535164712013694E-14</v>
      </c>
      <c r="AS77">
        <f t="shared" si="36"/>
        <v>-3.7709737379875764E-4</v>
      </c>
      <c r="AT77">
        <f t="shared" si="36"/>
        <v>-2.4637028421536488E-4</v>
      </c>
      <c r="AU77">
        <f t="shared" si="23"/>
        <v>-6.2346765806965774E-4</v>
      </c>
      <c r="AW77">
        <v>74</v>
      </c>
      <c r="AX77">
        <f>IF(Z77&gt;0, (R77*SUMPRODUCT(K77:$K$98, X77:$X$98)-K77*$AZ$3)/Z77, 0)</f>
        <v>-1.0977124448296816E+17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8"/>
        <v>250000</v>
      </c>
      <c r="S78">
        <f t="shared" si="29"/>
        <v>-9.0401654746172864E+17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-5.3890423633257676</v>
      </c>
      <c r="AC78">
        <f t="shared" si="30"/>
        <v>-4.8116449672551989</v>
      </c>
      <c r="AE78">
        <f t="shared" si="31"/>
        <v>0</v>
      </c>
      <c r="AF78">
        <f t="shared" si="32"/>
        <v>0</v>
      </c>
      <c r="AG78">
        <f t="shared" si="32"/>
        <v>-1.3306296717591054E-16</v>
      </c>
      <c r="AH78">
        <f t="shared" si="33"/>
        <v>-1.0819984008584792E-11</v>
      </c>
      <c r="AI78">
        <f t="shared" si="34"/>
        <v>-1.0820117071551969E-11</v>
      </c>
      <c r="AJ78">
        <f t="shared" si="35"/>
        <v>-0.57739739607056872</v>
      </c>
      <c r="AK78">
        <f t="shared" si="49"/>
        <v>-0.37723296543280377</v>
      </c>
      <c r="AL78">
        <f t="shared" si="26"/>
        <v>-0.95463036151419267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-5.6333827613217344E-15</v>
      </c>
      <c r="AR78">
        <f t="shared" si="36"/>
        <v>-5.6334520400401567E-15</v>
      </c>
      <c r="AS78">
        <f t="shared" si="36"/>
        <v>-3.0061971763315382E-4</v>
      </c>
      <c r="AT78">
        <f t="shared" si="36"/>
        <v>-1.9640488218701057E-4</v>
      </c>
      <c r="AU78">
        <f t="shared" si="23"/>
        <v>-4.9702459982579785E-4</v>
      </c>
      <c r="AW78">
        <v>75</v>
      </c>
      <c r="AX78">
        <f>IF(Z78&gt;0, (R78*SUMPRODUCT(K78:$K$98, X78:$X$98)-K78*$AZ$3)/Z78, 0)</f>
        <v>-9.0401654746172864E+17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8"/>
        <v>250000</v>
      </c>
      <c r="S79">
        <f t="shared" si="29"/>
        <v>-7.7774072426826854E+18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-4.8116449672551989</v>
      </c>
      <c r="AC79">
        <f t="shared" si="30"/>
        <v>-4.2961115779064318</v>
      </c>
      <c r="AE79">
        <f t="shared" si="31"/>
        <v>0</v>
      </c>
      <c r="AF79">
        <f t="shared" si="32"/>
        <v>0</v>
      </c>
      <c r="AG79">
        <f t="shared" si="32"/>
        <v>-1.380958796374073E-17</v>
      </c>
      <c r="AH79">
        <f t="shared" si="33"/>
        <v>-1.1792274954041072E-12</v>
      </c>
      <c r="AI79">
        <f t="shared" si="34"/>
        <v>-1.1792413049920708E-12</v>
      </c>
      <c r="AJ79">
        <f t="shared" si="35"/>
        <v>-0.51553338934876702</v>
      </c>
      <c r="AK79">
        <f t="shared" si="49"/>
        <v>-0.33681514770786397</v>
      </c>
      <c r="AL79">
        <f t="shared" si="26"/>
        <v>-0.85234853705781033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-5.4817877462198159E-16</v>
      </c>
      <c r="AR79">
        <f t="shared" si="36"/>
        <v>-5.4818519418312439E-16</v>
      </c>
      <c r="AS79">
        <f t="shared" si="36"/>
        <v>-2.3965219836828762E-4</v>
      </c>
      <c r="AT79">
        <f t="shared" si="36"/>
        <v>-1.5657276960061591E-4</v>
      </c>
      <c r="AU79">
        <f t="shared" si="23"/>
        <v>-3.9622496796945175E-4</v>
      </c>
      <c r="AW79">
        <v>76</v>
      </c>
      <c r="AX79">
        <f>IF(Z79&gt;0, (R79*SUMPRODUCT(K79:$K$98, X79:$X$98)-K79*$AZ$3)/Z79, 0)</f>
        <v>-7.7774072426826854E+18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8"/>
        <v>250000</v>
      </c>
      <c r="S80">
        <f t="shared" si="29"/>
        <v>-6.9983950511212749E+19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-4.2961115779064318</v>
      </c>
      <c r="AC80">
        <f t="shared" si="30"/>
        <v>-3.8358139088450294</v>
      </c>
      <c r="AE80">
        <f t="shared" si="31"/>
        <v>0</v>
      </c>
      <c r="AF80">
        <f t="shared" si="32"/>
        <v>0</v>
      </c>
      <c r="AG80">
        <f t="shared" si="32"/>
        <v>-1.3702477070905206E-18</v>
      </c>
      <c r="AH80">
        <f t="shared" si="33"/>
        <v>-1.2301244377012801E-13</v>
      </c>
      <c r="AI80">
        <f t="shared" si="34"/>
        <v>-1.230138140178351E-13</v>
      </c>
      <c r="AJ80">
        <f t="shared" si="35"/>
        <v>-0.46029766906140246</v>
      </c>
      <c r="AK80">
        <f t="shared" si="49"/>
        <v>-0.30072781045345026</v>
      </c>
      <c r="AL80">
        <f t="shared" si="26"/>
        <v>-0.76102547951497579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-5.1057041089532282E-17</v>
      </c>
      <c r="AR80">
        <f t="shared" si="36"/>
        <v>-5.1057609818933468E-17</v>
      </c>
      <c r="AS80">
        <f t="shared" si="36"/>
        <v>-1.9104926528084289E-4</v>
      </c>
      <c r="AT80">
        <f t="shared" si="36"/>
        <v>-1.2481885331681763E-4</v>
      </c>
      <c r="AU80">
        <f t="shared" si="23"/>
        <v>-3.1586811859771159E-4</v>
      </c>
      <c r="AW80">
        <v>77</v>
      </c>
      <c r="AX80">
        <f>IF(Z80&gt;0, (R80*SUMPRODUCT(K80:$K$98, X80:$X$98)-K80*$AZ$3)/Z80, 0)</f>
        <v>-6.9983950511212749E+19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8"/>
        <v>250000</v>
      </c>
      <c r="S81">
        <f t="shared" si="29"/>
        <v>-6.6082267558364722E+20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-3.8358139088450294</v>
      </c>
      <c r="AC81">
        <f t="shared" si="30"/>
        <v>-3.4248338471830615</v>
      </c>
      <c r="AE81">
        <f t="shared" si="31"/>
        <v>0</v>
      </c>
      <c r="AF81">
        <f t="shared" si="32"/>
        <v>0</v>
      </c>
      <c r="AG81">
        <f t="shared" si="32"/>
        <v>-1.2956705231695491E-19</v>
      </c>
      <c r="AH81">
        <f t="shared" si="33"/>
        <v>-1.2269781777026606E-14</v>
      </c>
      <c r="AI81">
        <f t="shared" si="34"/>
        <v>-1.2269911344078923E-14</v>
      </c>
      <c r="AJ81">
        <f t="shared" si="35"/>
        <v>-0.41098006166196788</v>
      </c>
      <c r="AK81">
        <f t="shared" si="49"/>
        <v>-0.2685069736191521</v>
      </c>
      <c r="AL81">
        <f t="shared" si="26"/>
        <v>-0.67948703528113219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-4.5470047955930659E-18</v>
      </c>
      <c r="AR81">
        <f t="shared" si="36"/>
        <v>-4.5470528112806262E-18</v>
      </c>
      <c r="AS81">
        <f t="shared" si="36"/>
        <v>-1.5230330459250921E-4</v>
      </c>
      <c r="AT81">
        <f t="shared" si="36"/>
        <v>-9.9504825667105922E-5</v>
      </c>
      <c r="AU81">
        <f t="shared" si="23"/>
        <v>-2.5180813025961962E-4</v>
      </c>
      <c r="AW81">
        <v>78</v>
      </c>
      <c r="AX81">
        <f>IF(Z81&gt;0, (R81*SUMPRODUCT(K81:$K$98, X81:$X$98)-K81*$AZ$3)/Z81, 0)</f>
        <v>-6.6082267558364722E+20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8"/>
        <v>250000</v>
      </c>
      <c r="S82">
        <f t="shared" si="29"/>
        <v>-6.5697439916166239E+21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-3.4248338471830615</v>
      </c>
      <c r="AC82">
        <f t="shared" si="30"/>
        <v>-3.0578873635563051</v>
      </c>
      <c r="AE82">
        <f t="shared" si="31"/>
        <v>0</v>
      </c>
      <c r="AF82">
        <f t="shared" si="32"/>
        <v>0</v>
      </c>
      <c r="AG82">
        <f t="shared" si="32"/>
        <v>-1.1636250086222337E-20</v>
      </c>
      <c r="AH82">
        <f t="shared" si="33"/>
        <v>-1.1663513170756302E-15</v>
      </c>
      <c r="AI82">
        <f t="shared" si="34"/>
        <v>-1.1663629533257164E-15</v>
      </c>
      <c r="AJ82">
        <f t="shared" si="35"/>
        <v>-0.36694648362675641</v>
      </c>
      <c r="AK82">
        <f t="shared" si="49"/>
        <v>-0.23973836930281434</v>
      </c>
      <c r="AL82">
        <f t="shared" si="26"/>
        <v>-0.60668485292957186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-3.8592235382957539E-19</v>
      </c>
      <c r="AR82">
        <f t="shared" si="36"/>
        <v>-3.8592620403230357E-19</v>
      </c>
      <c r="AS82">
        <f t="shared" si="36"/>
        <v>-1.2141526195193633E-4</v>
      </c>
      <c r="AT82">
        <f t="shared" si="36"/>
        <v>-7.9324637808598445E-5</v>
      </c>
      <c r="AU82">
        <f t="shared" si="23"/>
        <v>-2.0073989976053514E-4</v>
      </c>
      <c r="AW82">
        <v>79</v>
      </c>
      <c r="AX82">
        <f>IF(Z82&gt;0, (R82*SUMPRODUCT(K82:$K$98, X82:$X$98)-K82*$AZ$3)/Z82, 0)</f>
        <v>-6.5697439916166239E+21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8"/>
        <v>250000</v>
      </c>
      <c r="S83">
        <f t="shared" si="29"/>
        <v>-6.900259754400983E+22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-3.0578873635563051</v>
      </c>
      <c r="AC83">
        <f t="shared" si="30"/>
        <v>-2.730256574603843</v>
      </c>
      <c r="AE83">
        <f t="shared" si="31"/>
        <v>0</v>
      </c>
      <c r="AF83">
        <f t="shared" si="32"/>
        <v>0</v>
      </c>
      <c r="AG83">
        <f t="shared" si="32"/>
        <v>-9.8918615812342662E-22</v>
      </c>
      <c r="AH83">
        <f t="shared" si="33"/>
        <v>-1.0530701427236688E-16</v>
      </c>
      <c r="AI83">
        <f t="shared" si="34"/>
        <v>-1.05308003458525E-16</v>
      </c>
      <c r="AJ83">
        <f t="shared" si="35"/>
        <v>-0.32763078895246212</v>
      </c>
      <c r="AK83">
        <f t="shared" si="49"/>
        <v>-0.21405211544894137</v>
      </c>
      <c r="AL83">
        <f t="shared" si="26"/>
        <v>-0.54168290440140354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-3.1110703209179421E-20</v>
      </c>
      <c r="AR83">
        <f t="shared" si="36"/>
        <v>-3.111099544305574E-20</v>
      </c>
      <c r="AS83">
        <f t="shared" si="36"/>
        <v>-9.6791503469337281E-5</v>
      </c>
      <c r="AT83">
        <f t="shared" si="36"/>
        <v>-6.3237115599966859E-5</v>
      </c>
      <c r="AU83">
        <f t="shared" si="23"/>
        <v>-1.6002861906930417E-4</v>
      </c>
      <c r="AW83">
        <v>80</v>
      </c>
      <c r="AX83">
        <f>IF(Z83&gt;0, (R83*SUMPRODUCT(K83:$K$98, X83:$X$98)-K83*$AZ$3)/Z83, 0)</f>
        <v>-6.900259754400983E+22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8"/>
        <v>250000</v>
      </c>
      <c r="S84">
        <f t="shared" si="29"/>
        <v>-7.6830690619494165E+23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-2.730256574603843</v>
      </c>
      <c r="AC84">
        <f t="shared" si="30"/>
        <v>-2.4377290844677169</v>
      </c>
      <c r="AE84">
        <f t="shared" si="31"/>
        <v>0</v>
      </c>
      <c r="AF84">
        <f t="shared" si="32"/>
        <v>0</v>
      </c>
      <c r="AG84">
        <f t="shared" si="32"/>
        <v>-7.9321462061971706E-23</v>
      </c>
      <c r="AH84">
        <f t="shared" si="33"/>
        <v>-8.9997283448022056E-18</v>
      </c>
      <c r="AI84">
        <f t="shared" si="34"/>
        <v>-8.9998076662642678E-18</v>
      </c>
      <c r="AJ84">
        <f t="shared" si="35"/>
        <v>-0.29252749013612611</v>
      </c>
      <c r="AK84">
        <f t="shared" si="49"/>
        <v>-0.19111796022226901</v>
      </c>
      <c r="AL84">
        <f t="shared" si="26"/>
        <v>-0.48364545035839512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-2.3739081206050173E-21</v>
      </c>
      <c r="AR84">
        <f t="shared" si="36"/>
        <v>-2.3739290436657711E-21</v>
      </c>
      <c r="AS84">
        <f t="shared" si="36"/>
        <v>-7.7161593964713827E-5</v>
      </c>
      <c r="AT84">
        <f t="shared" si="36"/>
        <v>-5.0412241390279691E-5</v>
      </c>
      <c r="AU84">
        <f t="shared" si="23"/>
        <v>-1.275738353549935E-4</v>
      </c>
      <c r="AW84">
        <v>81</v>
      </c>
      <c r="AX84">
        <f>IF(Z84&gt;0, (R84*SUMPRODUCT(K84:$K$98, X84:$X$98)-K84*$AZ$3)/Z84, 0)</f>
        <v>-7.6830690619494165E+23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8"/>
        <v>250000</v>
      </c>
      <c r="S85">
        <f t="shared" si="29"/>
        <v>-9.1049193948404581E+24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-2.4377290844677169</v>
      </c>
      <c r="AC85">
        <f t="shared" si="30"/>
        <v>-2.1765438254176042</v>
      </c>
      <c r="AE85">
        <f t="shared" si="31"/>
        <v>0</v>
      </c>
      <c r="AF85">
        <f t="shared" si="32"/>
        <v>0</v>
      </c>
      <c r="AG85">
        <f t="shared" si="32"/>
        <v>-5.9762852668717743E-24</v>
      </c>
      <c r="AH85">
        <f t="shared" si="33"/>
        <v>-7.2551962174480213E-19</v>
      </c>
      <c r="AI85">
        <f t="shared" si="34"/>
        <v>-7.2552559803006902E-19</v>
      </c>
      <c r="AJ85">
        <f t="shared" si="35"/>
        <v>-0.26118525905011269</v>
      </c>
      <c r="AK85">
        <f t="shared" si="49"/>
        <v>-0.17064103591274019</v>
      </c>
      <c r="AL85">
        <f t="shared" si="26"/>
        <v>-0.43182629496285285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-1.7086993150276889E-22</v>
      </c>
      <c r="AR85">
        <f t="shared" si="36"/>
        <v>-1.7087133900082073E-22</v>
      </c>
      <c r="AS85">
        <f t="shared" si="36"/>
        <v>-6.1512750290747652E-5</v>
      </c>
      <c r="AT85">
        <f t="shared" si="36"/>
        <v>-4.0188330189955105E-5</v>
      </c>
      <c r="AU85">
        <f t="shared" si="23"/>
        <v>-1.0170108048070274E-4</v>
      </c>
      <c r="AW85">
        <v>82</v>
      </c>
      <c r="AX85">
        <f>IF(Z85&gt;0, (R85*SUMPRODUCT(K85:$K$98, X85:$X$98)-K85*$AZ$3)/Z85, 0)</f>
        <v>-9.1049193948404581E+24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8"/>
        <v>250000</v>
      </c>
      <c r="S86">
        <f t="shared" si="29"/>
        <v>-1.153724818846601E+26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-2.1765438254176042</v>
      </c>
      <c r="AC86">
        <f t="shared" si="30"/>
        <v>-1.9433427012657178</v>
      </c>
      <c r="AE86">
        <f t="shared" si="31"/>
        <v>0</v>
      </c>
      <c r="AF86">
        <f t="shared" si="32"/>
        <v>0</v>
      </c>
      <c r="AG86">
        <f t="shared" si="32"/>
        <v>-4.2110186708311257E-25</v>
      </c>
      <c r="AH86">
        <f t="shared" si="33"/>
        <v>-5.4954205471199444E-20</v>
      </c>
      <c r="AI86">
        <f t="shared" si="34"/>
        <v>-5.4954626573066524E-20</v>
      </c>
      <c r="AJ86">
        <f t="shared" si="35"/>
        <v>-0.23320112415188632</v>
      </c>
      <c r="AK86">
        <f t="shared" si="49"/>
        <v>-0.1523580677792323</v>
      </c>
      <c r="AL86">
        <f t="shared" si="26"/>
        <v>-0.38555919193111865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-1.1555783413734156E-23</v>
      </c>
      <c r="AR86">
        <f t="shared" si="36"/>
        <v>-1.1555871963135051E-23</v>
      </c>
      <c r="AS86">
        <f t="shared" si="36"/>
        <v>-4.9037587923108768E-5</v>
      </c>
      <c r="AT86">
        <f t="shared" si="36"/>
        <v>-3.2037890776431043E-5</v>
      </c>
      <c r="AU86">
        <f t="shared" si="23"/>
        <v>-8.1075478699539825E-5</v>
      </c>
      <c r="AW86">
        <v>83</v>
      </c>
      <c r="AX86">
        <f>IF(Z86&gt;0, (R86*SUMPRODUCT(K86:$K$98, X86:$X$98)-K86*$AZ$3)/Z86, 0)</f>
        <v>-1.153724818846601E+26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8"/>
        <v>250000</v>
      </c>
      <c r="S87">
        <f t="shared" si="29"/>
        <v>-1.5708927039573589E+27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-1.9433427012657178</v>
      </c>
      <c r="AC87">
        <f t="shared" si="30"/>
        <v>-1.7351274118443911</v>
      </c>
      <c r="AE87">
        <f t="shared" si="31"/>
        <v>0</v>
      </c>
      <c r="AF87">
        <f t="shared" si="32"/>
        <v>0</v>
      </c>
      <c r="AG87">
        <f t="shared" si="32"/>
        <v>-2.7613716192603345E-26</v>
      </c>
      <c r="AH87">
        <f t="shared" si="33"/>
        <v>-3.8927713221967808E-21</v>
      </c>
      <c r="AI87">
        <f t="shared" si="34"/>
        <v>-3.8927989359129735E-21</v>
      </c>
      <c r="AJ87">
        <f t="shared" si="35"/>
        <v>-0.20821528942132672</v>
      </c>
      <c r="AK87">
        <f t="shared" si="49"/>
        <v>-0.13603398908860026</v>
      </c>
      <c r="AL87">
        <f t="shared" si="26"/>
        <v>-0.34424927850992698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-7.3086864347177885E-25</v>
      </c>
      <c r="AR87">
        <f t="shared" si="36"/>
        <v>-7.3087382795286564E-25</v>
      </c>
      <c r="AS87">
        <f t="shared" si="36"/>
        <v>-3.9092464862172103E-5</v>
      </c>
      <c r="AT87">
        <f t="shared" si="36"/>
        <v>-2.5540410376619133E-5</v>
      </c>
      <c r="AU87">
        <f t="shared" si="23"/>
        <v>-6.4632875238791233E-5</v>
      </c>
      <c r="AW87">
        <v>84</v>
      </c>
      <c r="AX87">
        <f>IF(Z87&gt;0, (R87*SUMPRODUCT(K87:$K$98, X87:$X$98)-K87*$AZ$3)/Z87, 0)</f>
        <v>-1.5708927039573589E+27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8"/>
        <v>250000</v>
      </c>
      <c r="S88">
        <f t="shared" si="29"/>
        <v>-2.310325248721685E+28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-1.7351274118443911</v>
      </c>
      <c r="AC88">
        <f t="shared" si="30"/>
        <v>-1.5492209034324922</v>
      </c>
      <c r="AE88">
        <f t="shared" si="31"/>
        <v>0</v>
      </c>
      <c r="AF88">
        <f t="shared" si="32"/>
        <v>0</v>
      </c>
      <c r="AG88">
        <f t="shared" si="32"/>
        <v>-1.6764099603396578E-27</v>
      </c>
      <c r="AH88">
        <f t="shared" si="33"/>
        <v>-2.5661169070337655E-22</v>
      </c>
      <c r="AI88">
        <f t="shared" si="34"/>
        <v>-2.5661336711333688E-22</v>
      </c>
      <c r="AJ88">
        <f t="shared" si="35"/>
        <v>-0.18590650841189893</v>
      </c>
      <c r="AK88">
        <f t="shared" si="49"/>
        <v>-0.12145891882910739</v>
      </c>
      <c r="AL88">
        <f t="shared" si="26"/>
        <v>-0.30736542724100635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-4.3016874547785911E-26</v>
      </c>
      <c r="AR88">
        <f t="shared" si="36"/>
        <v>-4.3017155571291724E-26</v>
      </c>
      <c r="AS88">
        <f t="shared" si="36"/>
        <v>-3.1164273646502005E-5</v>
      </c>
      <c r="AT88">
        <f t="shared" si="36"/>
        <v>-2.0360658782381326E-5</v>
      </c>
      <c r="AU88">
        <f t="shared" si="23"/>
        <v>-5.1524932428883342E-5</v>
      </c>
      <c r="AW88">
        <v>85</v>
      </c>
      <c r="AX88">
        <f>IF(Z88&gt;0, (R88*SUMPRODUCT(K88:$K$98, X88:$X$98)-K88*$AZ$3)/Z88, 0)</f>
        <v>-2.310325248721685E+28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8"/>
        <v>250000</v>
      </c>
      <c r="S89">
        <f t="shared" si="29"/>
        <v>-3.7464127370713768E+29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-1.5492209034324922</v>
      </c>
      <c r="AC89">
        <f t="shared" si="30"/>
        <v>-1.3832329494932962</v>
      </c>
      <c r="AE89">
        <f t="shared" si="31"/>
        <v>0</v>
      </c>
      <c r="AF89">
        <f t="shared" si="32"/>
        <v>0</v>
      </c>
      <c r="AG89">
        <f t="shared" si="32"/>
        <v>-9.2303828126435204E-29</v>
      </c>
      <c r="AH89">
        <f t="shared" si="33"/>
        <v>-1.567342032609826E-23</v>
      </c>
      <c r="AI89">
        <f t="shared" si="34"/>
        <v>-1.5673512629926387E-23</v>
      </c>
      <c r="AJ89">
        <f t="shared" si="35"/>
        <v>-0.16598795393919596</v>
      </c>
      <c r="AK89">
        <f t="shared" si="49"/>
        <v>-0.10844546324027446</v>
      </c>
      <c r="AL89">
        <f t="shared" si="26"/>
        <v>-0.27443341717947045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-2.345892856267559E-27</v>
      </c>
      <c r="AR89">
        <f t="shared" si="36"/>
        <v>-2.3459066716879655E-27</v>
      </c>
      <c r="AS89">
        <f t="shared" si="36"/>
        <v>-2.4843968149316083E-5</v>
      </c>
      <c r="AT89">
        <f t="shared" si="36"/>
        <v>-1.6231392524219807E-5</v>
      </c>
      <c r="AU89">
        <f t="shared" si="23"/>
        <v>-4.1075360673535894E-5</v>
      </c>
      <c r="AW89">
        <v>86</v>
      </c>
      <c r="AX89">
        <f>IF(Z89&gt;0, (R89*SUMPRODUCT(K89:$K$98, X89:$X$98)-K89*$AZ$3)/Z89, 0)</f>
        <v>-3.7464127370713768E+29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8"/>
        <v>250000</v>
      </c>
      <c r="S90">
        <f t="shared" si="29"/>
        <v>-6.7654996055396726E+30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-1.3832329494932962</v>
      </c>
      <c r="AC90">
        <f t="shared" si="30"/>
        <v>-1.2350294191904432</v>
      </c>
      <c r="AE90">
        <f t="shared" si="31"/>
        <v>0</v>
      </c>
      <c r="AF90">
        <f t="shared" si="32"/>
        <v>0</v>
      </c>
      <c r="AG90">
        <f t="shared" si="32"/>
        <v>-4.5637036848660305E-30</v>
      </c>
      <c r="AH90">
        <f t="shared" si="33"/>
        <v>-8.6817086160304825E-25</v>
      </c>
      <c r="AI90">
        <f t="shared" si="34"/>
        <v>-8.6817542530673312E-25</v>
      </c>
      <c r="AJ90">
        <f t="shared" si="35"/>
        <v>-0.14820353030285305</v>
      </c>
      <c r="AK90">
        <f t="shared" si="49"/>
        <v>-9.6826306464530748E-2</v>
      </c>
      <c r="AL90">
        <f t="shared" si="26"/>
        <v>-0.2450298367673838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-1.1601965642882172E-28</v>
      </c>
      <c r="AR90">
        <f t="shared" si="36"/>
        <v>-1.1602026630800216E-28</v>
      </c>
      <c r="AS90">
        <f t="shared" si="36"/>
        <v>-1.9805459302707271E-5</v>
      </c>
      <c r="AT90">
        <f t="shared" si="36"/>
        <v>-1.293956674443543E-5</v>
      </c>
      <c r="AU90">
        <f t="shared" si="23"/>
        <v>-3.27450260471427E-5</v>
      </c>
      <c r="AW90">
        <v>87</v>
      </c>
      <c r="AX90">
        <f>IF(Z90&gt;0, (R90*SUMPRODUCT(K90:$K$98, X90:$X$98)-K90*$AZ$3)/Z90, 0)</f>
        <v>-6.7654996055396726E+30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8"/>
        <v>250000</v>
      </c>
      <c r="S91">
        <f t="shared" si="29"/>
        <v>-1.3772004710184417E+32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-1.2350294191904432</v>
      </c>
      <c r="AC91">
        <f t="shared" si="30"/>
        <v>-1.1027048385628955</v>
      </c>
      <c r="AE91">
        <f t="shared" si="31"/>
        <v>0</v>
      </c>
      <c r="AF91">
        <f t="shared" si="32"/>
        <v>0</v>
      </c>
      <c r="AG91">
        <f t="shared" si="32"/>
        <v>-2.0017144594560075E-31</v>
      </c>
      <c r="AH91">
        <f t="shared" si="33"/>
        <v>-4.3178952020717692E-26</v>
      </c>
      <c r="AI91">
        <f t="shared" si="34"/>
        <v>-4.3179152192163637E-26</v>
      </c>
      <c r="AJ91">
        <f t="shared" si="35"/>
        <v>-0.13232458062754771</v>
      </c>
      <c r="AK91">
        <f t="shared" si="49"/>
        <v>-8.6452059343331028E-2</v>
      </c>
      <c r="AL91">
        <f t="shared" si="26"/>
        <v>-0.21877663997087873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-5.1520544514521977E-30</v>
      </c>
      <c r="AR91">
        <f t="shared" si="36"/>
        <v>-5.1520783356397674E-30</v>
      </c>
      <c r="AS91">
        <f t="shared" si="36"/>
        <v>-1.5788790898204179E-5</v>
      </c>
      <c r="AT91">
        <f t="shared" si="36"/>
        <v>-1.0315343386826713E-5</v>
      </c>
      <c r="AU91">
        <f t="shared" si="23"/>
        <v>-2.6104134285030892E-5</v>
      </c>
      <c r="AW91">
        <v>88</v>
      </c>
      <c r="AX91">
        <f>IF(Z91&gt;0, (R91*SUMPRODUCT(K91:$K$98, X91:$X$98)-K91*$AZ$3)/Z91, 0)</f>
        <v>-1.3772004710184417E+32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8"/>
        <v>250000</v>
      </c>
      <c r="S92">
        <f t="shared" si="29"/>
        <v>-3.2084067256938778E+33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-1.1027048385628955</v>
      </c>
      <c r="AC92">
        <f t="shared" si="30"/>
        <v>-0.98455789157401374</v>
      </c>
      <c r="AE92">
        <f t="shared" si="31"/>
        <v>0</v>
      </c>
      <c r="AF92">
        <f t="shared" si="32"/>
        <v>0</v>
      </c>
      <c r="AG92">
        <f t="shared" si="32"/>
        <v>-7.6717041802195824E-33</v>
      </c>
      <c r="AH92">
        <f t="shared" si="33"/>
        <v>-1.9049802730592514E-27</v>
      </c>
      <c r="AI92">
        <f t="shared" si="34"/>
        <v>-1.9049879447634315E-27</v>
      </c>
      <c r="AJ92">
        <f t="shared" si="35"/>
        <v>-0.11814694698888173</v>
      </c>
      <c r="AK92">
        <f t="shared" si="49"/>
        <v>-7.7189338699402685E-2</v>
      </c>
      <c r="AL92">
        <f t="shared" si="26"/>
        <v>-0.19533628568828443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-2.0294614531160951E-31</v>
      </c>
      <c r="AR92">
        <f t="shared" si="36"/>
        <v>-2.0294696261287681E-31</v>
      </c>
      <c r="AS92">
        <f t="shared" si="36"/>
        <v>-1.2586727437981631E-5</v>
      </c>
      <c r="AT92">
        <f t="shared" si="36"/>
        <v>-8.2233285928146611E-6</v>
      </c>
      <c r="AU92">
        <f t="shared" si="23"/>
        <v>-2.0810056030796294E-5</v>
      </c>
      <c r="AW92">
        <v>89</v>
      </c>
      <c r="AX92">
        <f>IF(Z92&gt;0, (R92*SUMPRODUCT(K92:$K$98, X92:$X$98)-K92*$AZ$3)/Z92, 0)</f>
        <v>-3.2084067256938778E+33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8"/>
        <v>250000</v>
      </c>
      <c r="S93">
        <f t="shared" si="29"/>
        <v>-8.7227541893814968E+34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-0.98455789157401374</v>
      </c>
      <c r="AC93">
        <f t="shared" si="30"/>
        <v>-0.8790695460482264</v>
      </c>
      <c r="AE93">
        <f t="shared" si="31"/>
        <v>0</v>
      </c>
      <c r="AF93">
        <f t="shared" si="32"/>
        <v>0</v>
      </c>
      <c r="AG93">
        <f t="shared" si="32"/>
        <v>-2.5194724251153023E-34</v>
      </c>
      <c r="AH93">
        <f t="shared" si="33"/>
        <v>-7.343039895905856E-29</v>
      </c>
      <c r="AI93">
        <f t="shared" si="34"/>
        <v>-7.3430650906301073E-29</v>
      </c>
      <c r="AJ93">
        <f t="shared" si="35"/>
        <v>-0.10548834552578734</v>
      </c>
      <c r="AK93">
        <f t="shared" si="49"/>
        <v>-6.8919052410180967E-2</v>
      </c>
      <c r="AL93">
        <f t="shared" si="26"/>
        <v>-0.17440739793596832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-6.9847069454268015E-33</v>
      </c>
      <c r="AR93">
        <f t="shared" si="36"/>
        <v>-6.9847309106738867E-33</v>
      </c>
      <c r="AS93">
        <f t="shared" si="36"/>
        <v>-1.0034062051962404E-5</v>
      </c>
      <c r="AT93">
        <f t="shared" si="36"/>
        <v>-6.5555872072820944E-6</v>
      </c>
      <c r="AU93">
        <f t="shared" si="23"/>
        <v>-1.6589649259244502E-5</v>
      </c>
      <c r="AW93">
        <v>90</v>
      </c>
      <c r="AX93">
        <f>IF(Z93&gt;0, (R93*SUMPRODUCT(K93:$K$98, X93:$X$98)-K93*$AZ$3)/Z93, 0)</f>
        <v>-8.7227541893814968E+34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8"/>
        <v>250000</v>
      </c>
      <c r="S94">
        <f t="shared" si="29"/>
        <v>-2.8440178516853386E+36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-0.8790695460482264</v>
      </c>
      <c r="AC94">
        <f t="shared" si="30"/>
        <v>-0.78488352325734512</v>
      </c>
      <c r="AE94">
        <f t="shared" si="31"/>
        <v>0</v>
      </c>
      <c r="AF94">
        <f t="shared" si="32"/>
        <v>0</v>
      </c>
      <c r="AG94">
        <f t="shared" si="32"/>
        <v>-6.8994250756217165E-36</v>
      </c>
      <c r="AH94">
        <f t="shared" si="33"/>
        <v>-2.4252834501079321E-30</v>
      </c>
      <c r="AI94">
        <f t="shared" si="34"/>
        <v>-2.4252903495330076E-30</v>
      </c>
      <c r="AJ94">
        <f t="shared" si="35"/>
        <v>-9.4186022790881285E-2</v>
      </c>
      <c r="AK94">
        <f t="shared" si="49"/>
        <v>-6.1534868223375852E-2</v>
      </c>
      <c r="AL94">
        <f t="shared" si="26"/>
        <v>-0.15572089101425712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-2.0597607684496946E-34</v>
      </c>
      <c r="AR94">
        <f t="shared" si="36"/>
        <v>-2.0597666280390529E-34</v>
      </c>
      <c r="AS94">
        <f t="shared" si="36"/>
        <v>-7.9990928347914331E-6</v>
      </c>
      <c r="AT94">
        <f t="shared" si="36"/>
        <v>-5.226073985397077E-6</v>
      </c>
      <c r="AU94">
        <f t="shared" si="23"/>
        <v>-1.322516682018851E-5</v>
      </c>
      <c r="AW94">
        <v>91</v>
      </c>
      <c r="AX94">
        <f>IF(Z94&gt;0, (R94*SUMPRODUCT(K94:$K$98, X94:$X$98)-K94*$AZ$3)/Z94, 0)</f>
        <v>-2.8440178516853386E+36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8"/>
        <v>250000</v>
      </c>
      <c r="S95">
        <f t="shared" si="29"/>
        <v>-1.1580236044989992E+38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-0.78488352325734512</v>
      </c>
      <c r="AC95">
        <f t="shared" si="30"/>
        <v>-0.70078886005120089</v>
      </c>
      <c r="AE95">
        <f t="shared" si="31"/>
        <v>0</v>
      </c>
      <c r="AF95">
        <f t="shared" si="32"/>
        <v>0</v>
      </c>
      <c r="AG95">
        <f t="shared" si="32"/>
        <v>-1.5128984792032505E-37</v>
      </c>
      <c r="AH95">
        <f t="shared" si="33"/>
        <v>-6.6791409769451735E-32</v>
      </c>
      <c r="AI95">
        <f t="shared" si="34"/>
        <v>-6.6791561059299656E-32</v>
      </c>
      <c r="AJ95">
        <f t="shared" si="35"/>
        <v>-8.4094663206144227E-2</v>
      </c>
      <c r="AK95">
        <f t="shared" si="49"/>
        <v>-5.4941846628014164E-2</v>
      </c>
      <c r="AL95">
        <f t="shared" si="26"/>
        <v>-0.13903650983415838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-5.0647366270602404E-36</v>
      </c>
      <c r="AR95">
        <f t="shared" si="36"/>
        <v>-5.064748099242617E-36</v>
      </c>
      <c r="AS95">
        <f t="shared" si="36"/>
        <v>-6.3768278338579827E-6</v>
      </c>
      <c r="AT95">
        <f t="shared" si="36"/>
        <v>-4.1661941847872105E-6</v>
      </c>
      <c r="AU95">
        <f t="shared" si="23"/>
        <v>-1.0543022018645193E-5</v>
      </c>
      <c r="AW95">
        <v>92</v>
      </c>
      <c r="AX95">
        <f>IF(Z95&gt;0, (R95*SUMPRODUCT(K95:$K$98, X95:$X$98)-K95*$AZ$3)/Z95, 0)</f>
        <v>-1.1580236044989992E+38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8"/>
        <v>250000</v>
      </c>
      <c r="S96">
        <f t="shared" si="29"/>
        <v>-6.2773216998947497E+39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-0.70078886005120089</v>
      </c>
      <c r="AC96">
        <f t="shared" si="30"/>
        <v>-0.62570433933142922</v>
      </c>
      <c r="AE96">
        <f t="shared" si="31"/>
        <v>0</v>
      </c>
      <c r="AF96">
        <f t="shared" si="32"/>
        <v>0</v>
      </c>
      <c r="AG96">
        <f t="shared" si="32"/>
        <v>-2.4919239814566151E-39</v>
      </c>
      <c r="AH96">
        <f t="shared" si="33"/>
        <v>-1.4728502545966517E-33</v>
      </c>
      <c r="AI96">
        <f t="shared" si="34"/>
        <v>-1.4728527465206332E-33</v>
      </c>
      <c r="AJ96">
        <f t="shared" si="35"/>
        <v>-7.5084520719771675E-2</v>
      </c>
      <c r="AK96">
        <f t="shared" si="49"/>
        <v>-4.905522020358407E-2</v>
      </c>
      <c r="AL96">
        <f t="shared" si="26"/>
        <v>-0.12413974092335575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-9.9718750408112857E-38</v>
      </c>
      <c r="AR96">
        <f t="shared" si="36"/>
        <v>-9.9718919122851348E-38</v>
      </c>
      <c r="AS96">
        <f t="shared" si="36"/>
        <v>-5.0835681073485222E-6</v>
      </c>
      <c r="AT96">
        <f t="shared" si="36"/>
        <v>-3.3212644968010283E-6</v>
      </c>
      <c r="AU96">
        <f t="shared" si="23"/>
        <v>-8.4048326041495501E-6</v>
      </c>
      <c r="AW96">
        <v>93</v>
      </c>
      <c r="AX96">
        <f>IF(Z96&gt;0, (R96*SUMPRODUCT(K96:$K$98, X96:$X$98)-K96*$AZ$3)/Z96, 0)</f>
        <v>-6.2773216998947497E+39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8"/>
        <v>250000</v>
      </c>
      <c r="S97">
        <f t="shared" si="29"/>
        <v>-5.0885252144317639E+41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-0.62570433933142922</v>
      </c>
      <c r="AC97">
        <f t="shared" si="30"/>
        <v>-0.55866458868877611</v>
      </c>
      <c r="AE97">
        <f t="shared" si="31"/>
        <v>0</v>
      </c>
      <c r="AF97">
        <f t="shared" si="32"/>
        <v>0</v>
      </c>
      <c r="AG97">
        <f t="shared" si="32"/>
        <v>-2.7447274266438031E-41</v>
      </c>
      <c r="AH97">
        <f t="shared" si="33"/>
        <v>-2.4395574673756108E-35</v>
      </c>
      <c r="AI97">
        <f t="shared" si="34"/>
        <v>-2.4395602121030375E-35</v>
      </c>
      <c r="AJ97">
        <f t="shared" si="35"/>
        <v>-6.7039750642653106E-2</v>
      </c>
      <c r="AK97">
        <f t="shared" si="49"/>
        <v>-4.3799303753200049E-2</v>
      </c>
      <c r="AL97">
        <f t="shared" si="26"/>
        <v>-0.11083905439585315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-1.4747257512398805E-39</v>
      </c>
      <c r="AR97">
        <f t="shared" si="36"/>
        <v>-1.4747274104425312E-39</v>
      </c>
      <c r="AS97">
        <f t="shared" si="36"/>
        <v>-4.0525893712918592E-6</v>
      </c>
      <c r="AT97">
        <f t="shared" si="36"/>
        <v>-2.6476917225773494E-6</v>
      </c>
      <c r="AU97">
        <f t="shared" si="23"/>
        <v>-6.7002810938692082E-6</v>
      </c>
      <c r="AW97">
        <v>94</v>
      </c>
      <c r="AX97">
        <f>IF(Z97&gt;0, (R97*SUMPRODUCT(K97:$K$98, X97:$X$98)-K97*$AZ$3)/Z97, 0)</f>
        <v>-5.0885252144317639E+41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-0.55866458868877611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-2.7447274266438029E-37</v>
      </c>
      <c r="AI98">
        <f t="shared" si="34"/>
        <v>-2.7447274266438029E-37</v>
      </c>
      <c r="AJ98">
        <f t="shared" si="35"/>
        <v>-0.55866458868877611</v>
      </c>
      <c r="AK98">
        <f t="shared" si="49"/>
        <v>-3.9106521208214333E-2</v>
      </c>
      <c r="AL98">
        <f t="shared" si="26"/>
        <v>-0.59777110989699045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-1.4814309380523118E-41</v>
      </c>
      <c r="AR98">
        <f t="shared" si="36"/>
        <v>-1.4814309380523118E-41</v>
      </c>
      <c r="AS98">
        <f t="shared" si="36"/>
        <v>-3.0153194726873963E-5</v>
      </c>
      <c r="AT98">
        <f t="shared" si="36"/>
        <v>-2.1107236308811776E-6</v>
      </c>
      <c r="AU98">
        <f t="shared" si="36"/>
        <v>-3.2263918357755143E-5</v>
      </c>
      <c r="AW98">
        <v>95</v>
      </c>
    </row>
    <row r="100" spans="5:50" x14ac:dyDescent="0.25">
      <c r="AN100" s="8">
        <f t="shared" ref="AN100:AU100" si="50">SUM(AN3:AN98)</f>
        <v>17311.323049707149</v>
      </c>
      <c r="AO100" s="8">
        <f t="shared" si="50"/>
        <v>-1731.132304970715</v>
      </c>
      <c r="AP100" s="8">
        <f t="shared" si="50"/>
        <v>-449.27090058209222</v>
      </c>
      <c r="AQ100" s="8">
        <f t="shared" si="50"/>
        <v>-9241.6801425496869</v>
      </c>
      <c r="AR100" s="8">
        <f t="shared" si="50"/>
        <v>5889.2397016046561</v>
      </c>
      <c r="AS100" s="8">
        <f t="shared" si="50"/>
        <v>-2264.289851730643</v>
      </c>
      <c r="AT100" s="8">
        <f t="shared" si="50"/>
        <v>826.53322005068742</v>
      </c>
      <c r="AU100" s="8">
        <f t="shared" si="50"/>
        <v>4451.4830699246986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530B3-548E-4349-B3A9-0ED8787833D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37529.00367642464</v>
      </c>
      <c r="K3">
        <v>1</v>
      </c>
      <c r="L3" s="2">
        <v>0</v>
      </c>
      <c r="O3">
        <f>$C$3</f>
        <v>37529.00367642464</v>
      </c>
      <c r="P3">
        <f>O3*C5</f>
        <v>3752.9003676424641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37529.00367642464</v>
      </c>
      <c r="AF3">
        <f t="shared" ref="AF3:AG34" si="4">-$Z3*P3</f>
        <v>-3752.9003676424641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33576.103308782178</v>
      </c>
      <c r="AJ3">
        <f t="shared" ref="AJ3:AJ66" si="7">AB3-AC3</f>
        <v>0</v>
      </c>
      <c r="AL3">
        <f t="shared" ref="AL3:AL34" si="8">SUM(AI3:AK3)</f>
        <v>33576.103308782178</v>
      </c>
      <c r="AN3">
        <f t="shared" ref="AN3:AU34" si="9">AE3*$K3</f>
        <v>37529.00367642464</v>
      </c>
      <c r="AO3">
        <f t="shared" si="9"/>
        <v>-3752.9003676424641</v>
      </c>
      <c r="AP3">
        <f t="shared" si="9"/>
        <v>-200</v>
      </c>
      <c r="AQ3">
        <f t="shared" si="9"/>
        <v>0</v>
      </c>
      <c r="AR3">
        <f t="shared" si="9"/>
        <v>33576.103308782178</v>
      </c>
      <c r="AS3">
        <f t="shared" si="9"/>
        <v>0</v>
      </c>
      <c r="AT3">
        <f t="shared" si="9"/>
        <v>0</v>
      </c>
      <c r="AU3">
        <f t="shared" si="9"/>
        <v>33576.103308782178</v>
      </c>
      <c r="AW3">
        <v>0</v>
      </c>
      <c r="AX3">
        <f>IF(Z3&gt;0, (R3*SUMPRODUCT(K3:$K$98, X3:$X$98)-K3*$AZ$3)/Z3, 0)</f>
        <v>0</v>
      </c>
      <c r="AZ3">
        <f>C6*SUMPRODUCT(X4:X89, K4:K89)/1</f>
        <v>20242.207143436113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250000</v>
      </c>
      <c r="S4">
        <f t="shared" si="1"/>
        <v>1373.4760403511254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1357.7896199394127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-355.24099999999999</v>
      </c>
      <c r="AI4">
        <f t="shared" si="6"/>
        <v>-355.24099999999999</v>
      </c>
      <c r="AJ4">
        <f t="shared" si="7"/>
        <v>-1357.7896199394127</v>
      </c>
      <c r="AK4">
        <f>G4*SUM(AB4, AE4:AF4)</f>
        <v>0</v>
      </c>
      <c r="AL4">
        <f t="shared" si="8"/>
        <v>-1713.0306199394126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-331.41244519078271</v>
      </c>
      <c r="AR4">
        <f t="shared" si="9"/>
        <v>-331.41244519078271</v>
      </c>
      <c r="AS4">
        <f t="shared" si="9"/>
        <v>-1266.7129582418254</v>
      </c>
      <c r="AT4">
        <f t="shared" si="9"/>
        <v>0</v>
      </c>
      <c r="AU4">
        <f t="shared" si="9"/>
        <v>-1598.125403432608</v>
      </c>
      <c r="AW4">
        <v>1</v>
      </c>
      <c r="AX4">
        <f>IF(Z4&gt;0, (R4*SUMPRODUCT(K4:$K$98, X4:$X$98)-K4*$AZ$3)/Z4, 0)</f>
        <v>1373.4760403511254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250000</v>
      </c>
      <c r="S5">
        <f t="shared" si="1"/>
        <v>2662.1292831188857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1357.7896199394127</v>
      </c>
      <c r="AC5">
        <f t="shared" si="2"/>
        <v>2601.5210745086624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-365.01550890986999</v>
      </c>
      <c r="AI5">
        <f t="shared" si="6"/>
        <v>-389.44633849997899</v>
      </c>
      <c r="AJ5">
        <f t="shared" si="7"/>
        <v>-1243.7314545692498</v>
      </c>
      <c r="AK5">
        <f>G5*SUM(AB5, AE5:AF5)</f>
        <v>55.669374417515918</v>
      </c>
      <c r="AL5">
        <f t="shared" si="8"/>
        <v>-1577.5084186517129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-312.12768824358164</v>
      </c>
      <c r="AR5">
        <f t="shared" si="9"/>
        <v>-333.01868650447068</v>
      </c>
      <c r="AS5">
        <f t="shared" si="9"/>
        <v>-1063.5247386334552</v>
      </c>
      <c r="AT5">
        <f t="shared" si="9"/>
        <v>47.603328403221674</v>
      </c>
      <c r="AU5">
        <f t="shared" si="9"/>
        <v>-1348.9400967347042</v>
      </c>
      <c r="AW5">
        <v>2</v>
      </c>
      <c r="AX5">
        <f>IF(Z5&gt;0, (R5*SUMPRODUCT(K5:$K$98, X5:$X$98)-K5*$AZ$3)/Z5, 0)</f>
        <v>2662.1292831188857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250000</v>
      </c>
      <c r="S6">
        <f t="shared" si="1"/>
        <v>4124.0819583457278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2601.5210745086624</v>
      </c>
      <c r="AC6">
        <f t="shared" si="2"/>
        <v>3983.62540085726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-379.62650775967359</v>
      </c>
      <c r="AI6">
        <f t="shared" si="6"/>
        <v>-403.77506640310554</v>
      </c>
      <c r="AJ6">
        <f t="shared" si="7"/>
        <v>-1382.1043263485976</v>
      </c>
      <c r="AK6">
        <f>G6*SUM(AB6, AE6:AF6)</f>
        <v>152.18898285875676</v>
      </c>
      <c r="AL6">
        <f t="shared" si="8"/>
        <v>-1633.6904098929463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-292.84769554014446</v>
      </c>
      <c r="AR6">
        <f t="shared" si="9"/>
        <v>-311.47613587503798</v>
      </c>
      <c r="AS6">
        <f t="shared" si="9"/>
        <v>-1066.169139125235</v>
      </c>
      <c r="AT6">
        <f t="shared" si="9"/>
        <v>117.40010775274894</v>
      </c>
      <c r="AU6">
        <f t="shared" si="9"/>
        <v>-1260.245167247524</v>
      </c>
      <c r="AW6">
        <v>3</v>
      </c>
      <c r="AX6">
        <f>IF(Z6&gt;0, (R6*SUMPRODUCT(K6:$K$98, X6:$X$98)-K6*$AZ$3)/Z6, 0)</f>
        <v>4124.0819583457278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250000</v>
      </c>
      <c r="S7">
        <f t="shared" si="1"/>
        <v>5340.6557713066404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3983.62540085726</v>
      </c>
      <c r="AC7">
        <f t="shared" si="2"/>
        <v>5098.7029382042183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-396.71952447630667</v>
      </c>
      <c r="AI7">
        <f t="shared" si="6"/>
        <v>-420.5869255808567</v>
      </c>
      <c r="AJ7">
        <f t="shared" si="7"/>
        <v>-1115.0775373469583</v>
      </c>
      <c r="AK7">
        <f>G7*SUM(AB7, AE7:AF7)</f>
        <v>195.59600718209145</v>
      </c>
      <c r="AL7">
        <f t="shared" si="8"/>
        <v>-1340.0684557457234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-278.44001462044253</v>
      </c>
      <c r="AR7">
        <f t="shared" si="9"/>
        <v>-295.19149545889013</v>
      </c>
      <c r="AS7">
        <f t="shared" si="9"/>
        <v>-782.62396137842995</v>
      </c>
      <c r="AT7">
        <f t="shared" si="9"/>
        <v>137.2802489904536</v>
      </c>
      <c r="AU7">
        <f t="shared" si="9"/>
        <v>-940.53520784686646</v>
      </c>
      <c r="AW7">
        <v>4</v>
      </c>
      <c r="AX7">
        <f>IF(Z7&gt;0, (R7*SUMPRODUCT(K7:$K$98, X7:$X$98)-K7*$AZ$3)/Z7, 0)</f>
        <v>5340.6557713066404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250000</v>
      </c>
      <c r="S8">
        <f t="shared" si="1"/>
        <v>6111.1289567379945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5098.7029382042183</v>
      </c>
      <c r="AC8">
        <f t="shared" si="2"/>
        <v>5765.8126273335638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-413.80679482640073</v>
      </c>
      <c r="AI8">
        <f t="shared" si="6"/>
        <v>-437.39414124042258</v>
      </c>
      <c r="AJ8">
        <f t="shared" si="7"/>
        <v>-667.1096891293455</v>
      </c>
      <c r="AK8">
        <f t="shared" ref="AK8:AK71" si="22">G8*SUM(AB8:AB8, AE8:AF8)</f>
        <v>108.60237258374984</v>
      </c>
      <c r="AL8">
        <f t="shared" si="8"/>
        <v>-995.90145778601834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-271.10316381217717</v>
      </c>
      <c r="AR8">
        <f t="shared" si="9"/>
        <v>-286.55627941763208</v>
      </c>
      <c r="AS8">
        <f t="shared" si="9"/>
        <v>-437.05311172716637</v>
      </c>
      <c r="AT8">
        <f t="shared" si="9"/>
        <v>71.150225595776064</v>
      </c>
      <c r="AU8">
        <f t="shared" si="9"/>
        <v>-652.45916554902237</v>
      </c>
      <c r="AW8">
        <v>5</v>
      </c>
      <c r="AX8">
        <f>IF(Z8&gt;0, (R8*SUMPRODUCT(K8:$K$98, X8:$X$98)-K8*$AZ$3)/Z8, 0)</f>
        <v>6111.1289567379945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250000</v>
      </c>
      <c r="S9">
        <f t="shared" si="1"/>
        <v>6646.5390880684672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5765.8126273335638</v>
      </c>
      <c r="AC9">
        <f t="shared" si="2"/>
        <v>6196.7850170711299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-431.58145131278422</v>
      </c>
      <c r="AI9">
        <f t="shared" si="6"/>
        <v>-454.88976611753458</v>
      </c>
      <c r="AJ9">
        <f t="shared" si="7"/>
        <v>-430.97238973756612</v>
      </c>
      <c r="AK9">
        <f t="shared" si="22"/>
        <v>34.018294501268024</v>
      </c>
      <c r="AL9">
        <f t="shared" si="8"/>
        <v>-851.84386135383272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-267.77926766881865</v>
      </c>
      <c r="AR9">
        <f t="shared" si="9"/>
        <v>-282.24115765511209</v>
      </c>
      <c r="AS9">
        <f t="shared" si="9"/>
        <v>-267.40136898461657</v>
      </c>
      <c r="AT9">
        <f t="shared" si="9"/>
        <v>21.107009954164624</v>
      </c>
      <c r="AU9">
        <f t="shared" si="9"/>
        <v>-528.53551668556406</v>
      </c>
      <c r="AW9">
        <v>6</v>
      </c>
      <c r="AX9">
        <f>IF(Z9&gt;0, (R9*SUMPRODUCT(K9:$K$98, X9:$X$98)-K9*$AZ$3)/Z9, 0)</f>
        <v>6646.5390880684672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250000</v>
      </c>
      <c r="S10">
        <f t="shared" si="1"/>
        <v>7135.9118989231847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6196.7850170711299</v>
      </c>
      <c r="AC10">
        <f t="shared" si="2"/>
        <v>6573.6015842715115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-452.33257817523997</v>
      </c>
      <c r="AI10">
        <f t="shared" si="6"/>
        <v>-475.36257657412534</v>
      </c>
      <c r="AJ10">
        <f t="shared" si="7"/>
        <v>-376.81656720038154</v>
      </c>
      <c r="AK10">
        <f t="shared" si="22"/>
        <v>25.406818569991636</v>
      </c>
      <c r="AL10">
        <f t="shared" si="8"/>
        <v>-826.77232520451525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-266.25037795285408</v>
      </c>
      <c r="AR10">
        <f t="shared" si="9"/>
        <v>-279.8062129154672</v>
      </c>
      <c r="AS10">
        <f t="shared" si="9"/>
        <v>-221.80041473185759</v>
      </c>
      <c r="AT10">
        <f t="shared" si="9"/>
        <v>14.954870317165556</v>
      </c>
      <c r="AU10">
        <f t="shared" si="9"/>
        <v>-486.65175733015923</v>
      </c>
      <c r="AW10">
        <v>7</v>
      </c>
      <c r="AX10">
        <f>IF(Z10&gt;0, (R10*SUMPRODUCT(K10:$K$98, X10:$X$98)-K10*$AZ$3)/Z10, 0)</f>
        <v>7135.9118989231847</v>
      </c>
    </row>
    <row r="11" spans="1:52" x14ac:dyDescent="0.25">
      <c r="A11" t="s">
        <v>33</v>
      </c>
      <c r="C11" s="12">
        <f>AU91</f>
        <v>9650.3152310806145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250000</v>
      </c>
      <c r="S11">
        <f t="shared" si="1"/>
        <v>7582.2582673942088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6573.6015842715115</v>
      </c>
      <c r="AC11">
        <f t="shared" si="2"/>
        <v>6900.6052094412735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-472.24923206781494</v>
      </c>
      <c r="AI11">
        <f t="shared" si="6"/>
        <v>-495.00170555950467</v>
      </c>
      <c r="AJ11">
        <f t="shared" si="7"/>
        <v>-327.00362516976202</v>
      </c>
      <c r="AK11">
        <f t="shared" si="22"/>
        <v>15.776643802251627</v>
      </c>
      <c r="AL11">
        <f t="shared" si="8"/>
        <v>-806.22868692701502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-264.13307416514709</v>
      </c>
      <c r="AR11">
        <f t="shared" si="9"/>
        <v>-276.85872909508043</v>
      </c>
      <c r="AS11">
        <f t="shared" si="9"/>
        <v>-182.89595178597057</v>
      </c>
      <c r="AT11">
        <f t="shared" si="9"/>
        <v>8.8240131365609873</v>
      </c>
      <c r="AU11">
        <f t="shared" si="9"/>
        <v>-450.93066774448999</v>
      </c>
      <c r="AW11">
        <v>8</v>
      </c>
      <c r="AX11">
        <f>IF(Z11&gt;0, (R11*SUMPRODUCT(K11:$K$98, X11:$X$98)-K11*$AZ$3)/Z11, 0)</f>
        <v>7582.2582673942088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250000</v>
      </c>
      <c r="S12">
        <f t="shared" si="1"/>
        <v>8007.8176733726177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6900.6052094412735</v>
      </c>
      <c r="AC12">
        <f t="shared" si="2"/>
        <v>7199.1651306144558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-495.20917821977076</v>
      </c>
      <c r="AI12">
        <f t="shared" si="6"/>
        <v>-517.68460605872156</v>
      </c>
      <c r="AJ12">
        <f t="shared" si="7"/>
        <v>-298.55992117318237</v>
      </c>
      <c r="AK12">
        <f t="shared" si="22"/>
        <v>15.871391981714929</v>
      </c>
      <c r="AL12">
        <f t="shared" si="8"/>
        <v>-800.37313525018897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-263.20894264548514</v>
      </c>
      <c r="AR12">
        <f t="shared" si="9"/>
        <v>-275.1548714714848</v>
      </c>
      <c r="AS12">
        <f t="shared" si="9"/>
        <v>-158.68777200538435</v>
      </c>
      <c r="AT12">
        <f t="shared" si="9"/>
        <v>8.4358135623352126</v>
      </c>
      <c r="AU12">
        <f t="shared" si="9"/>
        <v>-425.40682991453389</v>
      </c>
      <c r="AW12">
        <v>9</v>
      </c>
      <c r="AX12">
        <f>IF(Z12&gt;0, (R12*SUMPRODUCT(K12:$K$98, X12:$X$98)-K12*$AZ$3)/Z12, 0)</f>
        <v>8007.8176733726177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250000</v>
      </c>
      <c r="S13">
        <f t="shared" si="1"/>
        <v>8410.1400496047881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7199.1651306144558</v>
      </c>
      <c r="AC13">
        <f t="shared" si="2"/>
        <v>7467.7673199581795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-519.72718745058035</v>
      </c>
      <c r="AI13">
        <f t="shared" si="6"/>
        <v>-541.92588829239662</v>
      </c>
      <c r="AJ13">
        <f t="shared" si="7"/>
        <v>-268.60218934372369</v>
      </c>
      <c r="AK13">
        <f t="shared" si="22"/>
        <v>14.398330261228912</v>
      </c>
      <c r="AL13">
        <f t="shared" si="8"/>
        <v>-796.12974737489139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-262.58605056590659</v>
      </c>
      <c r="AR13">
        <f t="shared" si="9"/>
        <v>-273.80168315641998</v>
      </c>
      <c r="AS13">
        <f t="shared" si="9"/>
        <v>-135.70809797174772</v>
      </c>
      <c r="AT13">
        <f t="shared" si="9"/>
        <v>7.2745870705468638</v>
      </c>
      <c r="AU13">
        <f t="shared" si="9"/>
        <v>-402.23519405762084</v>
      </c>
      <c r="AW13">
        <v>10</v>
      </c>
      <c r="AX13">
        <f>IF(Z13&gt;0, (R13*SUMPRODUCT(K13:$K$98, X13:$X$98)-K13*$AZ$3)/Z13, 0)</f>
        <v>8410.1400496047881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250000</v>
      </c>
      <c r="S14">
        <f t="shared" si="1"/>
        <v>8791.1940903558097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7467.7673199581795</v>
      </c>
      <c r="AC14">
        <f t="shared" si="2"/>
        <v>7708.856592227864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-546.16240635650024</v>
      </c>
      <c r="AI14">
        <f t="shared" si="6"/>
        <v>-568.08450394926274</v>
      </c>
      <c r="AJ14">
        <f t="shared" si="7"/>
        <v>-241.08927226968444</v>
      </c>
      <c r="AK14">
        <f t="shared" si="22"/>
        <v>13.441981175924722</v>
      </c>
      <c r="AL14">
        <f t="shared" si="8"/>
        <v>-795.73179504302243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-262.35228569671801</v>
      </c>
      <c r="AR14">
        <f t="shared" si="9"/>
        <v>-272.88269266686319</v>
      </c>
      <c r="AS14">
        <f t="shared" si="9"/>
        <v>-115.80863292817757</v>
      </c>
      <c r="AT14">
        <f t="shared" si="9"/>
        <v>6.4569337705279732</v>
      </c>
      <c r="AU14">
        <f t="shared" si="9"/>
        <v>-382.23439182451278</v>
      </c>
      <c r="AW14">
        <v>11</v>
      </c>
      <c r="AX14">
        <f>IF(Z14&gt;0, (R14*SUMPRODUCT(K14:$K$98, X14:$X$98)-K14*$AZ$3)/Z14, 0)</f>
        <v>8791.1940903558097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250000</v>
      </c>
      <c r="S15">
        <f t="shared" si="1"/>
        <v>9176.9016825967519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7708.856592227864</v>
      </c>
      <c r="AC15">
        <f t="shared" si="2"/>
        <v>7945.5454649093181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-573.75390703681592</v>
      </c>
      <c r="AI15">
        <f t="shared" si="6"/>
        <v>-595.39940826294708</v>
      </c>
      <c r="AJ15">
        <f t="shared" si="7"/>
        <v>-236.68887268145409</v>
      </c>
      <c r="AK15">
        <f t="shared" si="22"/>
        <v>31.606312028134244</v>
      </c>
      <c r="AL15">
        <f t="shared" si="8"/>
        <v>-800.48196891626696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-261.46098414327616</v>
      </c>
      <c r="AR15">
        <f t="shared" si="9"/>
        <v>-271.32488917895137</v>
      </c>
      <c r="AS15">
        <f t="shared" si="9"/>
        <v>-107.85966740804194</v>
      </c>
      <c r="AT15">
        <f t="shared" si="9"/>
        <v>14.403069585520374</v>
      </c>
      <c r="AU15">
        <f t="shared" si="9"/>
        <v>-364.78148700147295</v>
      </c>
      <c r="AW15">
        <v>12</v>
      </c>
      <c r="AX15">
        <f>IF(Z15&gt;0, (R15*SUMPRODUCT(K15:$K$98, X15:$X$98)-K15*$AZ$3)/Z15, 0)</f>
        <v>9176.9016825967519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250000</v>
      </c>
      <c r="S16">
        <f t="shared" si="1"/>
        <v>9572.9568286558715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7945.5454649093181</v>
      </c>
      <c r="AC16">
        <f t="shared" si="2"/>
        <v>8182.3480512848746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-606.5346505977642</v>
      </c>
      <c r="AI16">
        <f t="shared" si="6"/>
        <v>-627.90304334657424</v>
      </c>
      <c r="AJ16">
        <f t="shared" si="7"/>
        <v>-236.80258637555653</v>
      </c>
      <c r="AK16">
        <f t="shared" si="22"/>
        <v>56.413372800856159</v>
      </c>
      <c r="AL16">
        <f t="shared" si="8"/>
        <v>-808.29225692127466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-261.46934528243628</v>
      </c>
      <c r="AR16">
        <f t="shared" si="9"/>
        <v>-270.68098662273388</v>
      </c>
      <c r="AS16">
        <f t="shared" si="9"/>
        <v>-102.08257213299031</v>
      </c>
      <c r="AT16">
        <f t="shared" si="9"/>
        <v>24.319084881427273</v>
      </c>
      <c r="AU16">
        <f t="shared" si="9"/>
        <v>-348.44447387429693</v>
      </c>
      <c r="AW16">
        <v>13</v>
      </c>
      <c r="AX16">
        <f>IF(Z16&gt;0, (R16*SUMPRODUCT(K16:$K$98, X16:$X$98)-K16*$AZ$3)/Z16, 0)</f>
        <v>9572.9568286558715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250000</v>
      </c>
      <c r="S17">
        <f t="shared" si="1"/>
        <v>10009.597607997526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8182.3480512848746</v>
      </c>
      <c r="AC17">
        <f t="shared" si="2"/>
        <v>8444.2184532308584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-644.04335744913521</v>
      </c>
      <c r="AI17">
        <f t="shared" si="6"/>
        <v>-665.13366193471222</v>
      </c>
      <c r="AJ17">
        <f t="shared" si="7"/>
        <v>-261.87040194598376</v>
      </c>
      <c r="AK17">
        <f t="shared" si="22"/>
        <v>112.91640310773127</v>
      </c>
      <c r="AL17">
        <f t="shared" si="8"/>
        <v>-814.08766077296468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-260.98784545644827</v>
      </c>
      <c r="AR17">
        <f t="shared" si="9"/>
        <v>-269.53434013580056</v>
      </c>
      <c r="AS17">
        <f t="shared" si="9"/>
        <v>-106.11861950318166</v>
      </c>
      <c r="AT17">
        <f t="shared" si="9"/>
        <v>45.757491980819054</v>
      </c>
      <c r="AU17">
        <f t="shared" si="9"/>
        <v>-329.89546765816317</v>
      </c>
      <c r="AW17">
        <v>14</v>
      </c>
      <c r="AX17">
        <f>IF(Z17&gt;0, (R17*SUMPRODUCT(K17:$K$98, X17:$X$98)-K17*$AZ$3)/Z17, 0)</f>
        <v>10009.597607997526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250000</v>
      </c>
      <c r="S18">
        <f t="shared" si="1"/>
        <v>10504.312563503318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8444.2184532308584</v>
      </c>
      <c r="AC18">
        <f t="shared" si="2"/>
        <v>8731.3098561832448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-991.03340777726544</v>
      </c>
      <c r="AI18">
        <f t="shared" si="6"/>
        <v>-1011.813705877209</v>
      </c>
      <c r="AJ18">
        <f t="shared" si="7"/>
        <v>-287.09140295238649</v>
      </c>
      <c r="AK18">
        <f t="shared" si="22"/>
        <v>182.39511858978656</v>
      </c>
      <c r="AL18">
        <f t="shared" si="8"/>
        <v>-1116.509990239809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-374.7665033433783</v>
      </c>
      <c r="AR18">
        <f t="shared" si="9"/>
        <v>-382.62472446512197</v>
      </c>
      <c r="AS18">
        <f t="shared" si="9"/>
        <v>-108.56570563622417</v>
      </c>
      <c r="AT18">
        <f t="shared" si="9"/>
        <v>68.9740429377715</v>
      </c>
      <c r="AU18">
        <f t="shared" si="9"/>
        <v>-422.21638716357461</v>
      </c>
      <c r="AW18">
        <v>15</v>
      </c>
      <c r="AX18">
        <f>IF(Z18&gt;0, (R18*SUMPRODUCT(K18:$K$98, X18:$X$98)-K18*$AZ$3)/Z18, 0)</f>
        <v>10504.312563503318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250000</v>
      </c>
      <c r="S19">
        <f t="shared" si="1"/>
        <v>10853.994775759758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8731.3098561832448</v>
      </c>
      <c r="AC19">
        <f t="shared" si="2"/>
        <v>8872.6653010663158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-1360.9017225653031</v>
      </c>
      <c r="AI19">
        <f t="shared" si="6"/>
        <v>-1381.3381275119907</v>
      </c>
      <c r="AJ19">
        <f t="shared" si="7"/>
        <v>-141.35544488307096</v>
      </c>
      <c r="AK19">
        <f t="shared" si="22"/>
        <v>194.70820979288635</v>
      </c>
      <c r="AL19">
        <f t="shared" si="8"/>
        <v>-1327.9853626021754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-479.93556025645012</v>
      </c>
      <c r="AR19">
        <f t="shared" si="9"/>
        <v>-487.14266220590446</v>
      </c>
      <c r="AS19">
        <f t="shared" si="9"/>
        <v>-49.85040691062909</v>
      </c>
      <c r="AT19">
        <f t="shared" si="9"/>
        <v>68.66579136760204</v>
      </c>
      <c r="AU19">
        <f t="shared" si="9"/>
        <v>-468.32727774893158</v>
      </c>
      <c r="AW19">
        <v>16</v>
      </c>
      <c r="AX19">
        <f>IF(Z19&gt;0, (R19*SUMPRODUCT(K19:$K$98, X19:$X$98)-K19*$AZ$3)/Z19, 0)</f>
        <v>10853.994775759758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250000</v>
      </c>
      <c r="S20">
        <f t="shared" si="1"/>
        <v>10919.034982496729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8872.6653010663158</v>
      </c>
      <c r="AC20">
        <f t="shared" si="2"/>
        <v>8760.3925098335749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-1744.2471621997847</v>
      </c>
      <c r="AI20">
        <f t="shared" si="6"/>
        <v>-1764.3047783807854</v>
      </c>
      <c r="AJ20">
        <f t="shared" si="7"/>
        <v>112.27279123274093</v>
      </c>
      <c r="AK20">
        <f t="shared" si="22"/>
        <v>38.15246079458516</v>
      </c>
      <c r="AL20">
        <f t="shared" si="8"/>
        <v>-1613.8795263534594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-583.4450833595082</v>
      </c>
      <c r="AR20">
        <f t="shared" si="9"/>
        <v>-590.15429166342665</v>
      </c>
      <c r="AS20">
        <f t="shared" si="9"/>
        <v>37.554888698903497</v>
      </c>
      <c r="AT20">
        <f t="shared" si="9"/>
        <v>12.761875811564302</v>
      </c>
      <c r="AU20">
        <f t="shared" si="9"/>
        <v>-539.83752715295884</v>
      </c>
      <c r="AW20">
        <v>17</v>
      </c>
      <c r="AX20">
        <f>IF(Z20&gt;0, (R20*SUMPRODUCT(K20:$K$98, X20:$X$98)-K20*$AZ$3)/Z20, 0)</f>
        <v>10919.034982496729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250000</v>
      </c>
      <c r="S21">
        <f t="shared" si="1"/>
        <v>10831.449398382558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8760.3925098335749</v>
      </c>
      <c r="AC21">
        <f t="shared" si="2"/>
        <v>8509.185154577297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-2170.4346469460888</v>
      </c>
      <c r="AI21">
        <f t="shared" si="6"/>
        <v>-2190.0746435005849</v>
      </c>
      <c r="AJ21">
        <f t="shared" si="7"/>
        <v>251.20735525627788</v>
      </c>
      <c r="AK21">
        <f t="shared" si="22"/>
        <v>14.016628015733721</v>
      </c>
      <c r="AL21">
        <f t="shared" si="8"/>
        <v>-1924.8506602285734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-690.37983127331279</v>
      </c>
      <c r="AR21">
        <f t="shared" si="9"/>
        <v>-696.62699357630117</v>
      </c>
      <c r="AS21">
        <f t="shared" si="9"/>
        <v>79.904959027661548</v>
      </c>
      <c r="AT21">
        <f t="shared" si="9"/>
        <v>4.4584605660155576</v>
      </c>
      <c r="AU21">
        <f t="shared" si="9"/>
        <v>-612.26357398262405</v>
      </c>
      <c r="AW21">
        <v>18</v>
      </c>
      <c r="AX21">
        <f>IF(Z21&gt;0, (R21*SUMPRODUCT(K21:$K$98, X21:$X$98)-K21*$AZ$3)/Z21, 0)</f>
        <v>10831.449398382558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250000</v>
      </c>
      <c r="S22">
        <f t="shared" si="1"/>
        <v>10747.734161364146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8509.185154577297</v>
      </c>
      <c r="AC22">
        <f t="shared" si="2"/>
        <v>8245.6482849519616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-2636.2767375100129</v>
      </c>
      <c r="AI22">
        <f t="shared" si="6"/>
        <v>-2655.4567064252133</v>
      </c>
      <c r="AJ22">
        <f t="shared" si="7"/>
        <v>263.53686962533538</v>
      </c>
      <c r="AK22">
        <f t="shared" si="22"/>
        <v>178.69288824612326</v>
      </c>
      <c r="AL22">
        <f t="shared" si="8"/>
        <v>-2213.2269485537545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-782.96600927182851</v>
      </c>
      <c r="AR22">
        <f t="shared" si="9"/>
        <v>-788.66240051399984</v>
      </c>
      <c r="AS22">
        <f t="shared" si="9"/>
        <v>78.269632383673567</v>
      </c>
      <c r="AT22">
        <f t="shared" si="9"/>
        <v>53.071233230040427</v>
      </c>
      <c r="AU22">
        <f t="shared" si="9"/>
        <v>-657.32153490028588</v>
      </c>
      <c r="AW22">
        <v>19</v>
      </c>
      <c r="AX22">
        <f>IF(Z22&gt;0, (R22*SUMPRODUCT(K22:$K$98, X22:$X$98)-K22*$AZ$3)/Z22, 0)</f>
        <v>10747.734161364146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250000</v>
      </c>
      <c r="S23">
        <f t="shared" si="1"/>
        <v>10852.225222253808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8245.6482849519616</v>
      </c>
      <c r="AC23">
        <f t="shared" si="2"/>
        <v>8106.8114934587702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-3127.1021319342321</v>
      </c>
      <c r="AI23">
        <f t="shared" si="6"/>
        <v>-3145.777590947087</v>
      </c>
      <c r="AJ23">
        <f t="shared" si="7"/>
        <v>138.83679149319141</v>
      </c>
      <c r="AK23">
        <f t="shared" si="22"/>
        <v>577.19537994663733</v>
      </c>
      <c r="AL23">
        <f t="shared" si="8"/>
        <v>-2429.7454195072582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-829.23181082465169</v>
      </c>
      <c r="AR23">
        <f t="shared" si="9"/>
        <v>-834.18409061655996</v>
      </c>
      <c r="AS23">
        <f t="shared" si="9"/>
        <v>36.816157311680996</v>
      </c>
      <c r="AT23">
        <f t="shared" si="9"/>
        <v>153.05824687495024</v>
      </c>
      <c r="AU23">
        <f t="shared" si="9"/>
        <v>-644.30968642992866</v>
      </c>
      <c r="AW23">
        <v>20</v>
      </c>
      <c r="AX23">
        <f>IF(Z23&gt;0, (R23*SUMPRODUCT(K23:$K$98, X23:$X$98)-K23*$AZ$3)/Z23, 0)</f>
        <v>10852.225222253808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250000</v>
      </c>
      <c r="S24">
        <f t="shared" si="1"/>
        <v>10832.430912395115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8106.8114934587702</v>
      </c>
      <c r="AC24">
        <f t="shared" si="2"/>
        <v>7852.6950556507591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-3655.9078563564408</v>
      </c>
      <c r="AI24">
        <f t="shared" si="6"/>
        <v>-3674.0309699935315</v>
      </c>
      <c r="AJ24">
        <f t="shared" si="7"/>
        <v>254.11643780801114</v>
      </c>
      <c r="AK24">
        <f t="shared" si="22"/>
        <v>567.476804542114</v>
      </c>
      <c r="AL24">
        <f t="shared" si="8"/>
        <v>-2852.4377276434061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-865.58776077139078</v>
      </c>
      <c r="AR24">
        <f t="shared" si="9"/>
        <v>-869.87866359708971</v>
      </c>
      <c r="AS24">
        <f t="shared" si="9"/>
        <v>60.165651602788444</v>
      </c>
      <c r="AT24">
        <f t="shared" si="9"/>
        <v>134.35813916351123</v>
      </c>
      <c r="AU24">
        <f t="shared" si="9"/>
        <v>-675.35487283078999</v>
      </c>
      <c r="AW24">
        <v>21</v>
      </c>
      <c r="AX24">
        <f>IF(Z24&gt;0, (R24*SUMPRODUCT(K24:$K$98, X24:$X$98)-K24*$AZ$3)/Z24, 0)</f>
        <v>10832.430912395115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250000</v>
      </c>
      <c r="S25">
        <f t="shared" si="1"/>
        <v>10702.963095370065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7852.6950556507591</v>
      </c>
      <c r="AC25">
        <f t="shared" si="2"/>
        <v>7500.6031636442294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-4219.6045481237898</v>
      </c>
      <c r="AI25">
        <f t="shared" si="6"/>
        <v>-4237.1244701696969</v>
      </c>
      <c r="AJ25">
        <f t="shared" si="7"/>
        <v>352.09189200652963</v>
      </c>
      <c r="AK25">
        <f t="shared" si="22"/>
        <v>549.68865389555322</v>
      </c>
      <c r="AL25">
        <f t="shared" si="8"/>
        <v>-3335.3439242676141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-892.00973652453081</v>
      </c>
      <c r="AR25">
        <f t="shared" si="9"/>
        <v>-895.71338715573711</v>
      </c>
      <c r="AS25">
        <f t="shared" si="9"/>
        <v>74.431002298738221</v>
      </c>
      <c r="AT25">
        <f t="shared" si="9"/>
        <v>116.20227102796073</v>
      </c>
      <c r="AU25">
        <f t="shared" si="9"/>
        <v>-705.08011382903817</v>
      </c>
      <c r="AW25">
        <v>22</v>
      </c>
      <c r="AX25">
        <f>IF(Z25&gt;0, (R25*SUMPRODUCT(K25:$K$98, X25:$X$98)-K25*$AZ$3)/Z25, 0)</f>
        <v>10702.963095370065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250000</v>
      </c>
      <c r="S26">
        <f t="shared" si="1"/>
        <v>10473.413786523115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7500.6031636442294</v>
      </c>
      <c r="AC26">
        <f t="shared" si="2"/>
        <v>7067.0718813740341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-4756.4836362433598</v>
      </c>
      <c r="AI26">
        <f t="shared" si="6"/>
        <v>-4773.3527107051832</v>
      </c>
      <c r="AJ26">
        <f t="shared" si="7"/>
        <v>433.53128227019533</v>
      </c>
      <c r="AK26">
        <f t="shared" si="22"/>
        <v>525.04222145509607</v>
      </c>
      <c r="AL26">
        <f t="shared" si="8"/>
        <v>-3814.7792069798916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-897.77152666627137</v>
      </c>
      <c r="AR26">
        <f t="shared" si="9"/>
        <v>-900.95551212511748</v>
      </c>
      <c r="AS26">
        <f t="shared" si="9"/>
        <v>81.827684253045518</v>
      </c>
      <c r="AT26">
        <f t="shared" si="9"/>
        <v>99.100090059865224</v>
      </c>
      <c r="AU26">
        <f t="shared" si="9"/>
        <v>-720.02773781220662</v>
      </c>
      <c r="AW26">
        <v>23</v>
      </c>
      <c r="AX26">
        <f>IF(Z26&gt;0, (R26*SUMPRODUCT(K26:$K$98, X26:$X$98)-K26*$AZ$3)/Z26, 0)</f>
        <v>10473.413786523115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250000</v>
      </c>
      <c r="S27">
        <f t="shared" si="1"/>
        <v>10169.436044600077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7067.0718813740341</v>
      </c>
      <c r="AC27">
        <f t="shared" si="2"/>
        <v>6578.6561174348499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-5277.658636126208</v>
      </c>
      <c r="AI27">
        <f t="shared" si="6"/>
        <v>-5293.8312539798007</v>
      </c>
      <c r="AJ27">
        <f t="shared" si="7"/>
        <v>488.41576393918422</v>
      </c>
      <c r="AK27">
        <f t="shared" si="22"/>
        <v>494.69503169618241</v>
      </c>
      <c r="AL27">
        <f t="shared" si="8"/>
        <v>-4310.7204583444345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-889.41222379876069</v>
      </c>
      <c r="AR27">
        <f t="shared" si="9"/>
        <v>-892.13769829446801</v>
      </c>
      <c r="AS27">
        <f t="shared" si="9"/>
        <v>82.30978558749139</v>
      </c>
      <c r="AT27">
        <f t="shared" si="9"/>
        <v>83.367993001921448</v>
      </c>
      <c r="AU27">
        <f t="shared" si="9"/>
        <v>-726.45991970505531</v>
      </c>
      <c r="AW27">
        <v>24</v>
      </c>
      <c r="AX27">
        <f>IF(Z27&gt;0, (R27*SUMPRODUCT(K27:$K$98, X27:$X$98)-K27*$AZ$3)/Z27, 0)</f>
        <v>10169.436044600077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250000</v>
      </c>
      <c r="S28">
        <f t="shared" si="1"/>
        <v>9809.250040216888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6578.6561174348499</v>
      </c>
      <c r="AC28">
        <f t="shared" si="2"/>
        <v>6054.7401103567026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-5796.9131434418705</v>
      </c>
      <c r="AI28">
        <f t="shared" si="6"/>
        <v>-5812.3443438025834</v>
      </c>
      <c r="AJ28">
        <f t="shared" si="7"/>
        <v>523.91600707814723</v>
      </c>
      <c r="AK28">
        <f t="shared" si="22"/>
        <v>460.50592822043956</v>
      </c>
      <c r="AL28">
        <f t="shared" si="8"/>
        <v>-4827.9224085039968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-872.2491770012025</v>
      </c>
      <c r="AR28">
        <f t="shared" si="9"/>
        <v>-874.57107686095799</v>
      </c>
      <c r="AS28">
        <f t="shared" si="9"/>
        <v>78.832525981291269</v>
      </c>
      <c r="AT28">
        <f t="shared" si="9"/>
        <v>69.291346438211662</v>
      </c>
      <c r="AU28">
        <f t="shared" si="9"/>
        <v>-726.44720444145503</v>
      </c>
      <c r="AW28">
        <v>25</v>
      </c>
      <c r="AX28">
        <f>IF(Z28&gt;0, (R28*SUMPRODUCT(K28:$K$98, X28:$X$98)-K28*$AZ$3)/Z28, 0)</f>
        <v>9809.250040216888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250000</v>
      </c>
      <c r="S29">
        <f t="shared" si="1"/>
        <v>9407.380021061359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6054.7401103567026</v>
      </c>
      <c r="AC29">
        <f t="shared" si="2"/>
        <v>5508.8268411417612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-6372.4685009599862</v>
      </c>
      <c r="AI29">
        <f t="shared" si="6"/>
        <v>-6387.1081424669956</v>
      </c>
      <c r="AJ29">
        <f t="shared" si="7"/>
        <v>545.91326921494147</v>
      </c>
      <c r="AK29">
        <f t="shared" si="22"/>
        <v>423.83180772496922</v>
      </c>
      <c r="AL29">
        <f t="shared" si="8"/>
        <v>-5417.3630655270845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-856.11764828984712</v>
      </c>
      <c r="AR29">
        <f t="shared" si="9"/>
        <v>-858.08443015105195</v>
      </c>
      <c r="AS29">
        <f t="shared" si="9"/>
        <v>73.341434977687385</v>
      </c>
      <c r="AT29">
        <f t="shared" si="9"/>
        <v>56.94024073171542</v>
      </c>
      <c r="AU29">
        <f t="shared" si="9"/>
        <v>-727.80275444164909</v>
      </c>
      <c r="AW29">
        <v>26</v>
      </c>
      <c r="AX29">
        <f>IF(Z29&gt;0, (R29*SUMPRODUCT(K29:$K$98, X29:$X$98)-K29*$AZ$3)/Z29, 0)</f>
        <v>9407.380021061359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250000</v>
      </c>
      <c r="S30">
        <f t="shared" si="1"/>
        <v>8954.3501662608305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5508.8268411417612</v>
      </c>
      <c r="AC30">
        <f t="shared" si="2"/>
        <v>4944.0805390896467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-6896.7351139522889</v>
      </c>
      <c r="AI30">
        <f t="shared" si="6"/>
        <v>-6910.5386855328334</v>
      </c>
      <c r="AJ30">
        <f t="shared" si="7"/>
        <v>564.74630205211452</v>
      </c>
      <c r="AK30">
        <f t="shared" si="22"/>
        <v>385.6178788799233</v>
      </c>
      <c r="AL30">
        <f t="shared" si="8"/>
        <v>-5960.1745046007954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-827.27762036930653</v>
      </c>
      <c r="AR30">
        <f t="shared" si="9"/>
        <v>-828.93338728815604</v>
      </c>
      <c r="AS30">
        <f t="shared" si="9"/>
        <v>67.742485270874937</v>
      </c>
      <c r="AT30">
        <f t="shared" si="9"/>
        <v>46.255660967211874</v>
      </c>
      <c r="AU30">
        <f t="shared" si="9"/>
        <v>-714.93524105006918</v>
      </c>
      <c r="AW30">
        <v>27</v>
      </c>
      <c r="AX30">
        <f>IF(Z30&gt;0, (R30*SUMPRODUCT(K30:$K$98, X30:$X$98)-K30*$AZ$3)/Z30, 0)</f>
        <v>8954.3501662608305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250000</v>
      </c>
      <c r="S31">
        <f t="shared" si="1"/>
        <v>8459.3157202420607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4944.0805390896467</v>
      </c>
      <c r="AC31">
        <f t="shared" si="2"/>
        <v>4376.9559064326013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-7302.2274018238013</v>
      </c>
      <c r="AI31">
        <f t="shared" si="6"/>
        <v>-7315.1627149483575</v>
      </c>
      <c r="AJ31">
        <f t="shared" si="7"/>
        <v>567.12463265704537</v>
      </c>
      <c r="AK31">
        <f t="shared" si="22"/>
        <v>346.08563773627532</v>
      </c>
      <c r="AL31">
        <f t="shared" si="8"/>
        <v>-6401.9524445550369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-782.06898012552847</v>
      </c>
      <c r="AR31">
        <f t="shared" si="9"/>
        <v>-783.45435291471324</v>
      </c>
      <c r="AS31">
        <f t="shared" si="9"/>
        <v>60.739081195332872</v>
      </c>
      <c r="AT31">
        <f t="shared" si="9"/>
        <v>37.065791962723772</v>
      </c>
      <c r="AU31">
        <f t="shared" si="9"/>
        <v>-685.64947975665655</v>
      </c>
      <c r="AW31">
        <v>28</v>
      </c>
      <c r="AX31">
        <f>IF(Z31&gt;0, (R31*SUMPRODUCT(K31:$K$98, X31:$X$98)-K31*$AZ$3)/Z31, 0)</f>
        <v>8459.3157202420607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250000</v>
      </c>
      <c r="S32">
        <f t="shared" si="1"/>
        <v>7947.2637421843056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4376.9559064326013</v>
      </c>
      <c r="AC32">
        <f t="shared" si="2"/>
        <v>3827.1663796215935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-7667.018795187184</v>
      </c>
      <c r="AI32">
        <f t="shared" si="6"/>
        <v>-7679.0580533009761</v>
      </c>
      <c r="AJ32">
        <f t="shared" si="7"/>
        <v>549.78952681100782</v>
      </c>
      <c r="AK32">
        <f t="shared" si="22"/>
        <v>306.38691345028212</v>
      </c>
      <c r="AL32">
        <f t="shared" si="8"/>
        <v>-6822.8816130396863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-733.1590710764433</v>
      </c>
      <c r="AR32">
        <f t="shared" si="9"/>
        <v>-734.31032575977576</v>
      </c>
      <c r="AS32">
        <f t="shared" si="9"/>
        <v>52.573652097650147</v>
      </c>
      <c r="AT32">
        <f t="shared" si="9"/>
        <v>29.298264534866487</v>
      </c>
      <c r="AU32">
        <f t="shared" si="9"/>
        <v>-652.43840912725909</v>
      </c>
      <c r="AW32">
        <v>29</v>
      </c>
      <c r="AX32">
        <f>IF(Z32&gt;0, (R32*SUMPRODUCT(K32:$K$98, X32:$X$98)-K32*$AZ$3)/Z32, 0)</f>
        <v>7947.2637421843056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250000</v>
      </c>
      <c r="S33">
        <f t="shared" si="1"/>
        <v>7419.7449654248167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3827.1663796215935</v>
      </c>
      <c r="AC33">
        <f t="shared" si="2"/>
        <v>3301.3996775759711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-7951.6891989975438</v>
      </c>
      <c r="AI33">
        <f t="shared" si="6"/>
        <v>-7962.8128956102983</v>
      </c>
      <c r="AJ33">
        <f t="shared" si="7"/>
        <v>525.76670204562242</v>
      </c>
      <c r="AK33">
        <f t="shared" si="22"/>
        <v>267.90164657351158</v>
      </c>
      <c r="AL33">
        <f t="shared" si="8"/>
        <v>-7169.144546991165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-678.91133325664782</v>
      </c>
      <c r="AR33">
        <f t="shared" si="9"/>
        <v>-679.8610690309107</v>
      </c>
      <c r="AS33">
        <f t="shared" si="9"/>
        <v>44.889703776745222</v>
      </c>
      <c r="AT33">
        <f t="shared" si="9"/>
        <v>22.873311507170513</v>
      </c>
      <c r="AU33">
        <f t="shared" si="9"/>
        <v>-612.09805374699499</v>
      </c>
      <c r="AW33">
        <v>30</v>
      </c>
      <c r="AX33">
        <f>IF(Z33&gt;0, (R33*SUMPRODUCT(K33:$K$98, X33:$X$98)-K33*$AZ$3)/Z33, 0)</f>
        <v>7419.7449654248167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250000</v>
      </c>
      <c r="S34">
        <f t="shared" si="1"/>
        <v>6885.6751845237231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3301.3996775759711</v>
      </c>
      <c r="AC34">
        <f t="shared" si="2"/>
        <v>2807.6601023825579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-8186.1508112583897</v>
      </c>
      <c r="AI34">
        <f t="shared" si="6"/>
        <v>-8196.3446558238902</v>
      </c>
      <c r="AJ34">
        <f t="shared" si="7"/>
        <v>493.7395751934132</v>
      </c>
      <c r="AK34">
        <f t="shared" si="22"/>
        <v>231.097977430318</v>
      </c>
      <c r="AL34">
        <f t="shared" si="8"/>
        <v>-7471.5071032001597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-624.04424196030175</v>
      </c>
      <c r="AR34">
        <f t="shared" si="9"/>
        <v>-624.82133612228449</v>
      </c>
      <c r="AS34">
        <f t="shared" si="9"/>
        <v>37.638610139410673</v>
      </c>
      <c r="AT34">
        <f t="shared" si="9"/>
        <v>17.616993073927095</v>
      </c>
      <c r="AU34">
        <f t="shared" ref="AU34:AU89" si="23">AL34*$K34</f>
        <v>-569.56573290894676</v>
      </c>
      <c r="AW34">
        <v>31</v>
      </c>
      <c r="AX34">
        <f>IF(Z34&gt;0, (R34*SUMPRODUCT(K34:$K$98, X34:$X$98)-K34*$AZ$3)/Z34, 0)</f>
        <v>6885.6751845237231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250000</v>
      </c>
      <c r="S35">
        <f t="shared" si="1"/>
        <v>6346.4327168713899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2807.6601023825579</v>
      </c>
      <c r="AC35">
        <f t="shared" si="2"/>
        <v>2348.9477872644284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-8388.8205082879413</v>
      </c>
      <c r="AI35">
        <f t="shared" ref="AI35:AI66" si="25">SUM(AE35:AH35)</f>
        <v>-8398.0735323569588</v>
      </c>
      <c r="AJ35">
        <f t="shared" si="7"/>
        <v>458.71231511812948</v>
      </c>
      <c r="AK35">
        <f t="shared" si="22"/>
        <v>196.53620716677906</v>
      </c>
      <c r="AL35">
        <f t="shared" ref="AL35:AL89" si="26">SUM(AI35:AK35)</f>
        <v>-7742.8250100720506</v>
      </c>
      <c r="AN35">
        <f t="shared" ref="AN35:AT66" si="27">AE35*$K35</f>
        <v>0</v>
      </c>
      <c r="AO35">
        <f t="shared" si="27"/>
        <v>0</v>
      </c>
      <c r="AP35">
        <f t="shared" si="27"/>
        <v>-0.62979804508115111</v>
      </c>
      <c r="AQ35">
        <f t="shared" si="27"/>
        <v>-570.97687385756831</v>
      </c>
      <c r="AR35">
        <f t="shared" si="27"/>
        <v>-571.60667190264951</v>
      </c>
      <c r="AS35">
        <f t="shared" si="27"/>
        <v>31.221805667120051</v>
      </c>
      <c r="AT35">
        <f t="shared" si="27"/>
        <v>13.377044968007452</v>
      </c>
      <c r="AU35">
        <f t="shared" si="23"/>
        <v>-527.00782126752199</v>
      </c>
      <c r="AW35">
        <v>32</v>
      </c>
      <c r="AX35">
        <f>IF(Z35&gt;0, (R35*SUMPRODUCT(K35:$K$98, X35:$X$98)-K35*$AZ$3)/Z35, 0)</f>
        <v>6346.4327168713899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250000</v>
      </c>
      <c r="S36">
        <f t="shared" si="1"/>
        <v>5790.9345060556934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2348.9477872644284</v>
      </c>
      <c r="AC36">
        <f t="shared" si="2"/>
        <v>1925.5887052302292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-8475.4924564979028</v>
      </c>
      <c r="AI36">
        <f t="shared" si="25"/>
        <v>-8483.8054010805809</v>
      </c>
      <c r="AJ36">
        <f t="shared" si="7"/>
        <v>423.35908203419922</v>
      </c>
      <c r="AK36">
        <f t="shared" si="22"/>
        <v>164.42634510850999</v>
      </c>
      <c r="AL36">
        <f t="shared" si="26"/>
        <v>-7896.0199739378713</v>
      </c>
      <c r="AN36">
        <f t="shared" si="27"/>
        <v>0</v>
      </c>
      <c r="AO36">
        <f t="shared" si="27"/>
        <v>0</v>
      </c>
      <c r="AP36">
        <f t="shared" si="27"/>
        <v>-0.50518969026342975</v>
      </c>
      <c r="AQ36">
        <f t="shared" si="27"/>
        <v>-515.06796013659095</v>
      </c>
      <c r="AR36">
        <f t="shared" si="27"/>
        <v>-515.57314982685443</v>
      </c>
      <c r="AS36">
        <f t="shared" si="27"/>
        <v>25.728144990734513</v>
      </c>
      <c r="AT36">
        <f t="shared" si="27"/>
        <v>9.99242729581165</v>
      </c>
      <c r="AU36">
        <f t="shared" si="23"/>
        <v>-479.85257754030823</v>
      </c>
      <c r="AW36">
        <v>33</v>
      </c>
      <c r="AX36">
        <f>IF(Z36&gt;0, (R36*SUMPRODUCT(K36:$K$98, X36:$X$98)-K36*$AZ$3)/Z36, 0)</f>
        <v>5790.9345060556934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250000</v>
      </c>
      <c r="S37">
        <f t="shared" si="1"/>
        <v>5220.2712032048366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1925.5887052302292</v>
      </c>
      <c r="AC37">
        <f t="shared" si="2"/>
        <v>1542.3223449359314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-8435.9761625011015</v>
      </c>
      <c r="AI37">
        <f t="shared" si="25"/>
        <v>-8443.3623800217028</v>
      </c>
      <c r="AJ37">
        <f t="shared" si="7"/>
        <v>383.26636029429778</v>
      </c>
      <c r="AK37">
        <f t="shared" si="22"/>
        <v>134.79120936611605</v>
      </c>
      <c r="AL37">
        <f t="shared" si="26"/>
        <v>-7925.3048103612891</v>
      </c>
      <c r="AN37">
        <f t="shared" si="27"/>
        <v>0</v>
      </c>
      <c r="AO37">
        <f t="shared" si="27"/>
        <v>0</v>
      </c>
      <c r="AP37">
        <f t="shared" si="27"/>
        <v>-0.40077780677934161</v>
      </c>
      <c r="AQ37">
        <f t="shared" si="27"/>
        <v>-457.73794435654332</v>
      </c>
      <c r="AR37">
        <f t="shared" si="27"/>
        <v>-458.13872216332271</v>
      </c>
      <c r="AS37">
        <f t="shared" si="27"/>
        <v>20.79611802152283</v>
      </c>
      <c r="AT37">
        <f t="shared" si="27"/>
        <v>7.3138010236252082</v>
      </c>
      <c r="AU37">
        <f t="shared" si="23"/>
        <v>-430.02880311817466</v>
      </c>
      <c r="AW37">
        <v>34</v>
      </c>
      <c r="AX37">
        <f>IF(Z37&gt;0, (R37*SUMPRODUCT(K37:$K$98, X37:$X$98)-K37*$AZ$3)/Z37, 0)</f>
        <v>5220.2712032048366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250000</v>
      </c>
      <c r="S38">
        <f t="shared" si="1"/>
        <v>4637.9463202197303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1542.3223449359314</v>
      </c>
      <c r="AC38">
        <f t="shared" si="2"/>
        <v>1202.2644004385784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-8317.6934121235299</v>
      </c>
      <c r="AI38">
        <f t="shared" si="25"/>
        <v>-8324.1739981277115</v>
      </c>
      <c r="AJ38">
        <f t="shared" si="7"/>
        <v>340.05794449735299</v>
      </c>
      <c r="AK38">
        <f t="shared" si="22"/>
        <v>107.9625641455152</v>
      </c>
      <c r="AL38">
        <f t="shared" si="26"/>
        <v>-7876.1534894848437</v>
      </c>
      <c r="AN38">
        <f t="shared" si="27"/>
        <v>0</v>
      </c>
      <c r="AO38">
        <f t="shared" si="27"/>
        <v>0</v>
      </c>
      <c r="AP38">
        <f t="shared" si="27"/>
        <v>-0.31396253492171405</v>
      </c>
      <c r="AQ38">
        <f t="shared" si="27"/>
        <v>-402.96419285025388</v>
      </c>
      <c r="AR38">
        <f t="shared" si="27"/>
        <v>-403.27815538517558</v>
      </c>
      <c r="AS38">
        <f t="shared" si="27"/>
        <v>16.474660502268723</v>
      </c>
      <c r="AT38">
        <f t="shared" si="27"/>
        <v>5.2304221090344729</v>
      </c>
      <c r="AU38">
        <f t="shared" si="23"/>
        <v>-381.57307277387241</v>
      </c>
      <c r="AW38">
        <v>35</v>
      </c>
      <c r="AX38">
        <f>IF(Z38&gt;0, (R38*SUMPRODUCT(K38:$K$98, X38:$X$98)-K38*$AZ$3)/Z38, 0)</f>
        <v>4637.9463202197303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250000</v>
      </c>
      <c r="S39">
        <f t="shared" si="1"/>
        <v>4034.0232930631892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1202.2644004385784</v>
      </c>
      <c r="AC39">
        <f t="shared" si="2"/>
        <v>904.3716360340303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-8111.2958604146052</v>
      </c>
      <c r="AI39">
        <f t="shared" si="25"/>
        <v>-8116.9005109727041</v>
      </c>
      <c r="AJ39">
        <f t="shared" si="7"/>
        <v>297.89276440454807</v>
      </c>
      <c r="AK39">
        <f t="shared" si="22"/>
        <v>84.158508030700489</v>
      </c>
      <c r="AL39">
        <f t="shared" si="26"/>
        <v>-7734.8492385374557</v>
      </c>
      <c r="AN39">
        <f t="shared" si="27"/>
        <v>0</v>
      </c>
      <c r="AO39">
        <f t="shared" si="27"/>
        <v>0</v>
      </c>
      <c r="AP39">
        <f t="shared" si="27"/>
        <v>-0.24243430072686642</v>
      </c>
      <c r="AQ39">
        <f t="shared" si="27"/>
        <v>-350.86154248577225</v>
      </c>
      <c r="AR39">
        <f t="shared" si="27"/>
        <v>-351.10397678649912</v>
      </c>
      <c r="AS39">
        <f t="shared" si="27"/>
        <v>12.88562476489275</v>
      </c>
      <c r="AT39">
        <f t="shared" si="27"/>
        <v>3.6403534588175552</v>
      </c>
      <c r="AU39">
        <f t="shared" si="23"/>
        <v>-334.57799856278882</v>
      </c>
      <c r="AW39">
        <v>36</v>
      </c>
      <c r="AX39">
        <f>IF(Z39&gt;0, (R39*SUMPRODUCT(K39:$K$98, X39:$X$98)-K39*$AZ$3)/Z39, 0)</f>
        <v>4034.0232930631892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250000</v>
      </c>
      <c r="S40">
        <f t="shared" si="1"/>
        <v>3395.1078940859657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904.3716360340303</v>
      </c>
      <c r="AC40">
        <f t="shared" si="2"/>
        <v>647.3238689462097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-7820.11287720988</v>
      </c>
      <c r="AI40">
        <f t="shared" si="25"/>
        <v>-7824.8794699746768</v>
      </c>
      <c r="AJ40">
        <f t="shared" si="7"/>
        <v>257.0477670878206</v>
      </c>
      <c r="AK40">
        <f t="shared" si="22"/>
        <v>63.306014522382128</v>
      </c>
      <c r="AL40">
        <f t="shared" si="26"/>
        <v>-7504.5256883644743</v>
      </c>
      <c r="AN40">
        <f t="shared" si="27"/>
        <v>0</v>
      </c>
      <c r="AO40">
        <f t="shared" si="27"/>
        <v>0</v>
      </c>
      <c r="AP40">
        <f t="shared" si="27"/>
        <v>-0.18409226979774893</v>
      </c>
      <c r="AQ40">
        <f t="shared" si="27"/>
        <v>-302.02335309034765</v>
      </c>
      <c r="AR40">
        <f t="shared" si="27"/>
        <v>-302.20744536014541</v>
      </c>
      <c r="AS40">
        <f t="shared" si="27"/>
        <v>9.9275329831235499</v>
      </c>
      <c r="AT40">
        <f t="shared" si="27"/>
        <v>2.4449640404241628</v>
      </c>
      <c r="AU40">
        <f t="shared" si="23"/>
        <v>-289.83494833659768</v>
      </c>
      <c r="AW40">
        <v>37</v>
      </c>
      <c r="AX40">
        <f>IF(Z40&gt;0, (R40*SUMPRODUCT(K40:$K$98, X40:$X$98)-K40*$AZ$3)/Z40, 0)</f>
        <v>3395.1078940859657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250000</v>
      </c>
      <c r="S41">
        <f t="shared" si="1"/>
        <v>2698.6183396813476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647.3238689462097</v>
      </c>
      <c r="AC41">
        <f t="shared" si="2"/>
        <v>429.06281531831871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-7440.88963548631</v>
      </c>
      <c r="AI41">
        <f t="shared" si="25"/>
        <v>-7444.8644733599103</v>
      </c>
      <c r="AJ41">
        <f t="shared" si="7"/>
        <v>218.26105362789099</v>
      </c>
      <c r="AK41">
        <f t="shared" si="22"/>
        <v>45.312670826234687</v>
      </c>
      <c r="AL41">
        <f t="shared" si="26"/>
        <v>-7181.2907489057852</v>
      </c>
      <c r="AN41">
        <f t="shared" si="27"/>
        <v>0</v>
      </c>
      <c r="AO41">
        <f t="shared" si="27"/>
        <v>0</v>
      </c>
      <c r="AP41">
        <f t="shared" si="27"/>
        <v>-0.13706573510981593</v>
      </c>
      <c r="AQ41">
        <f t="shared" si="27"/>
        <v>-256.5868194355142</v>
      </c>
      <c r="AR41">
        <f t="shared" si="27"/>
        <v>-256.72388517062404</v>
      </c>
      <c r="AS41">
        <f t="shared" si="27"/>
        <v>7.526372826434832</v>
      </c>
      <c r="AT41">
        <f t="shared" si="27"/>
        <v>1.562532796076352</v>
      </c>
      <c r="AU41">
        <f t="shared" si="23"/>
        <v>-247.63497954811285</v>
      </c>
      <c r="AW41">
        <v>38</v>
      </c>
      <c r="AX41">
        <f>IF(Z41&gt;0, (R41*SUMPRODUCT(K41:$K$98, X41:$X$98)-K41*$AZ$3)/Z41, 0)</f>
        <v>2698.6183396813476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250000</v>
      </c>
      <c r="S42">
        <f t="shared" si="1"/>
        <v>1908.7039489687554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429.06281531831871</v>
      </c>
      <c r="AC42">
        <f t="shared" si="2"/>
        <v>247.26376325999786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-6964.5519286076242</v>
      </c>
      <c r="AI42">
        <f t="shared" si="25"/>
        <v>-6967.7905629096276</v>
      </c>
      <c r="AJ42">
        <f t="shared" si="7"/>
        <v>181.79905205832085</v>
      </c>
      <c r="AK42">
        <f t="shared" si="22"/>
        <v>30.034397072282314</v>
      </c>
      <c r="AL42">
        <f t="shared" si="26"/>
        <v>-6755.9571137790244</v>
      </c>
      <c r="AN42">
        <f t="shared" si="27"/>
        <v>0</v>
      </c>
      <c r="AO42">
        <f t="shared" si="27"/>
        <v>0</v>
      </c>
      <c r="AP42">
        <f t="shared" si="27"/>
        <v>-9.9713364210460925E-2</v>
      </c>
      <c r="AQ42">
        <f t="shared" si="27"/>
        <v>-214.42955216965629</v>
      </c>
      <c r="AR42">
        <f t="shared" si="27"/>
        <v>-214.52926553386675</v>
      </c>
      <c r="AS42">
        <f t="shared" si="27"/>
        <v>5.5973578368490102</v>
      </c>
      <c r="AT42">
        <f t="shared" si="27"/>
        <v>0.92472026627313708</v>
      </c>
      <c r="AU42">
        <f t="shared" si="23"/>
        <v>-208.00718743074461</v>
      </c>
      <c r="AW42">
        <v>39</v>
      </c>
      <c r="AX42">
        <f>IF(Z42&gt;0, (R42*SUMPRODUCT(K42:$K$98, X42:$X$98)-K42*$AZ$3)/Z42, 0)</f>
        <v>1908.7039489687554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250000</v>
      </c>
      <c r="S43">
        <f t="shared" si="1"/>
        <v>970.82654004877372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247.26376325999786</v>
      </c>
      <c r="AC43">
        <f t="shared" si="2"/>
        <v>99.6090033914071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-6411.9129637927736</v>
      </c>
      <c r="AI43">
        <f t="shared" si="25"/>
        <v>-6414.4780204553781</v>
      </c>
      <c r="AJ43">
        <f t="shared" si="7"/>
        <v>147.65475986859076</v>
      </c>
      <c r="AK43">
        <f t="shared" si="22"/>
        <v>17.30846342819985</v>
      </c>
      <c r="AL43">
        <f t="shared" si="26"/>
        <v>-6249.5147971585875</v>
      </c>
      <c r="AN43">
        <f t="shared" si="27"/>
        <v>0</v>
      </c>
      <c r="AO43">
        <f t="shared" si="27"/>
        <v>0</v>
      </c>
      <c r="AP43">
        <f t="shared" si="27"/>
        <v>-7.0513195799322179E-2</v>
      </c>
      <c r="AQ43">
        <f t="shared" si="27"/>
        <v>-176.26295779567386</v>
      </c>
      <c r="AR43">
        <f t="shared" si="27"/>
        <v>-176.33347099147321</v>
      </c>
      <c r="AS43">
        <f t="shared" si="27"/>
        <v>4.0590171535411548</v>
      </c>
      <c r="AT43">
        <f t="shared" si="27"/>
        <v>0.47580823008366629</v>
      </c>
      <c r="AU43">
        <f t="shared" si="23"/>
        <v>-171.79864560784839</v>
      </c>
      <c r="AW43">
        <v>40</v>
      </c>
      <c r="AX43">
        <f>IF(Z43&gt;0, (R43*SUMPRODUCT(K43:$K$98, X43:$X$98)-K43*$AZ$3)/Z43, 0)</f>
        <v>970.82654004877372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250000</v>
      </c>
      <c r="S44">
        <f t="shared" si="1"/>
        <v>-216.79825595938507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99.6090033914071</v>
      </c>
      <c r="AC44">
        <f t="shared" si="2"/>
        <v>-17.033604135458006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-5751.8317590906072</v>
      </c>
      <c r="AI44">
        <f t="shared" si="25"/>
        <v>-5753.7959820106762</v>
      </c>
      <c r="AJ44">
        <f t="shared" si="7"/>
        <v>116.64260752686511</v>
      </c>
      <c r="AK44">
        <f t="shared" si="22"/>
        <v>6.9726302373984979</v>
      </c>
      <c r="AL44">
        <f t="shared" si="26"/>
        <v>-5630.1807442464124</v>
      </c>
      <c r="AN44">
        <f t="shared" si="27"/>
        <v>0</v>
      </c>
      <c r="AO44">
        <f t="shared" si="27"/>
        <v>0</v>
      </c>
      <c r="AP44">
        <f t="shared" si="27"/>
        <v>-4.8211005215786189E-2</v>
      </c>
      <c r="AQ44">
        <f t="shared" si="27"/>
        <v>-141.17623213971788</v>
      </c>
      <c r="AR44">
        <f t="shared" si="27"/>
        <v>-141.22444314493367</v>
      </c>
      <c r="AS44">
        <f t="shared" si="27"/>
        <v>2.8629425420117389</v>
      </c>
      <c r="AT44">
        <f t="shared" si="27"/>
        <v>0.17114020476409419</v>
      </c>
      <c r="AU44">
        <f t="shared" si="23"/>
        <v>-138.19036039815782</v>
      </c>
      <c r="AW44">
        <v>41</v>
      </c>
      <c r="AX44">
        <f>IF(Z44&gt;0, (R44*SUMPRODUCT(K44:$K$98, X44:$X$98)-K44*$AZ$3)/Z44, 0)</f>
        <v>-216.79825595938507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250000</v>
      </c>
      <c r="S45">
        <f t="shared" si="1"/>
        <v>-1816.3408152037812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-17.033604135458006</v>
      </c>
      <c r="AC45">
        <f t="shared" si="2"/>
        <v>-104.97738067802533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-4996.7866863640029</v>
      </c>
      <c r="AI45">
        <f t="shared" si="25"/>
        <v>-4998.2315883862348</v>
      </c>
      <c r="AJ45">
        <f t="shared" si="7"/>
        <v>87.943776542567321</v>
      </c>
      <c r="AK45">
        <f t="shared" si="22"/>
        <v>-1.1923522894820606</v>
      </c>
      <c r="AL45">
        <f t="shared" si="26"/>
        <v>-4911.4801641331496</v>
      </c>
      <c r="AN45">
        <f t="shared" si="27"/>
        <v>0</v>
      </c>
      <c r="AO45">
        <f t="shared" si="27"/>
        <v>0</v>
      </c>
      <c r="AP45">
        <f t="shared" si="27"/>
        <v>-3.1664729952486141E-2</v>
      </c>
      <c r="AQ45">
        <f t="shared" si="27"/>
        <v>-109.50355015039152</v>
      </c>
      <c r="AR45">
        <f t="shared" si="27"/>
        <v>-109.535214880344</v>
      </c>
      <c r="AS45">
        <f t="shared" si="27"/>
        <v>1.9272697334317053</v>
      </c>
      <c r="AT45">
        <f t="shared" si="27"/>
        <v>-2.6130154622078162E-2</v>
      </c>
      <c r="AU45">
        <f t="shared" si="23"/>
        <v>-107.63407530153438</v>
      </c>
      <c r="AW45">
        <v>42</v>
      </c>
      <c r="AX45">
        <f>IF(Z45&gt;0, (R45*SUMPRODUCT(K45:$K$98, X45:$X$98)-K45*$AZ$3)/Z45, 0)</f>
        <v>-1816.3408152037812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250000</v>
      </c>
      <c r="S46">
        <f t="shared" si="1"/>
        <v>-4122.0325208712175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-104.97738067802533</v>
      </c>
      <c r="AC46">
        <f t="shared" si="2"/>
        <v>-166.9519526166753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-4178.9456286996619</v>
      </c>
      <c r="AI46">
        <f t="shared" si="25"/>
        <v>-4179.9581871388018</v>
      </c>
      <c r="AJ46">
        <f t="shared" si="7"/>
        <v>61.974571938649973</v>
      </c>
      <c r="AK46">
        <f t="shared" si="22"/>
        <v>-7.3484166474617734</v>
      </c>
      <c r="AL46">
        <f t="shared" si="26"/>
        <v>-4125.3320318476135</v>
      </c>
      <c r="AN46">
        <f t="shared" si="27"/>
        <v>0</v>
      </c>
      <c r="AO46">
        <f t="shared" si="27"/>
        <v>0</v>
      </c>
      <c r="AP46">
        <f t="shared" si="27"/>
        <v>-1.9812508442949312E-2</v>
      </c>
      <c r="AQ46">
        <f t="shared" si="27"/>
        <v>-81.768510686232503</v>
      </c>
      <c r="AR46">
        <f t="shared" si="27"/>
        <v>-81.788323194675456</v>
      </c>
      <c r="AS46">
        <f t="shared" si="27"/>
        <v>1.2126428286211111</v>
      </c>
      <c r="AT46">
        <f t="shared" si="27"/>
        <v>-0.14378485353776563</v>
      </c>
      <c r="AU46">
        <f t="shared" si="23"/>
        <v>-80.719465219592109</v>
      </c>
      <c r="AW46">
        <v>43</v>
      </c>
      <c r="AX46">
        <f>IF(Z46&gt;0, (R46*SUMPRODUCT(K46:$K$98, X46:$X$98)-K46*$AZ$3)/Z46, 0)</f>
        <v>-4122.0325208712175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250000</v>
      </c>
      <c r="S47">
        <f t="shared" si="1"/>
        <v>-7695.4639270439311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-166.9519526166753</v>
      </c>
      <c r="AC47">
        <f t="shared" si="2"/>
        <v>-206.28387561385287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-3322.8522762187554</v>
      </c>
      <c r="AI47">
        <f t="shared" si="25"/>
        <v>-3323.5224238458818</v>
      </c>
      <c r="AJ47">
        <f t="shared" si="7"/>
        <v>39.331922997177571</v>
      </c>
      <c r="AK47">
        <f t="shared" si="22"/>
        <v>-11.686636683167272</v>
      </c>
      <c r="AL47">
        <f t="shared" si="26"/>
        <v>-3295.8771375318715</v>
      </c>
      <c r="AN47">
        <f t="shared" si="27"/>
        <v>0</v>
      </c>
      <c r="AO47">
        <f t="shared" si="27"/>
        <v>0</v>
      </c>
      <c r="AP47">
        <f t="shared" si="27"/>
        <v>-1.1707706551649821E-2</v>
      </c>
      <c r="AQ47">
        <f t="shared" si="27"/>
        <v>-58.05135732742874</v>
      </c>
      <c r="AR47">
        <f t="shared" si="27"/>
        <v>-58.063065033980386</v>
      </c>
      <c r="AS47">
        <f t="shared" si="27"/>
        <v>0.68714204739860396</v>
      </c>
      <c r="AT47">
        <f t="shared" si="27"/>
        <v>-0.20416951030468161</v>
      </c>
      <c r="AU47">
        <f t="shared" si="23"/>
        <v>-57.580092496886465</v>
      </c>
      <c r="AW47">
        <v>44</v>
      </c>
      <c r="AX47">
        <f>IF(Z47&gt;0, (R47*SUMPRODUCT(K47:$K$98, X47:$X$98)-K47*$AZ$3)/Z47, 0)</f>
        <v>-7695.4639270439311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250000</v>
      </c>
      <c r="S48">
        <f t="shared" si="1"/>
        <v>-13658.351394557627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-206.28387561385287</v>
      </c>
      <c r="AC48">
        <f t="shared" si="2"/>
        <v>-226.44542250462547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-2489.6453451089687</v>
      </c>
      <c r="AI48">
        <f t="shared" si="25"/>
        <v>-2490.0598267253131</v>
      </c>
      <c r="AJ48">
        <f t="shared" si="7"/>
        <v>20.161546890772598</v>
      </c>
      <c r="AK48">
        <f t="shared" si="22"/>
        <v>-14.439871292969702</v>
      </c>
      <c r="AL48">
        <f t="shared" si="26"/>
        <v>-2484.3381511275102</v>
      </c>
      <c r="AN48">
        <f t="shared" si="27"/>
        <v>0</v>
      </c>
      <c r="AO48">
        <f t="shared" si="27"/>
        <v>0</v>
      </c>
      <c r="AP48">
        <f t="shared" si="27"/>
        <v>-6.4652987037942446E-3</v>
      </c>
      <c r="AQ48">
        <f t="shared" si="27"/>
        <v>-38.834776231105089</v>
      </c>
      <c r="AR48">
        <f t="shared" si="27"/>
        <v>-38.841241529808883</v>
      </c>
      <c r="AS48">
        <f t="shared" si="27"/>
        <v>0.31449023995095043</v>
      </c>
      <c r="AT48">
        <f t="shared" si="27"/>
        <v>-0.22524058359159277</v>
      </c>
      <c r="AU48">
        <f t="shared" si="23"/>
        <v>-38.751991873449526</v>
      </c>
      <c r="AW48">
        <v>45</v>
      </c>
      <c r="AX48">
        <f>IF(Z48&gt;0, (R48*SUMPRODUCT(K48:$K$98, X48:$X$98)-K48*$AZ$3)/Z48, 0)</f>
        <v>-13658.351394557627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250000</v>
      </c>
      <c r="S49">
        <f t="shared" si="1"/>
        <v>-24440.784818084634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-226.44542250462547</v>
      </c>
      <c r="AC49">
        <f t="shared" si="2"/>
        <v>-231.450010845859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-1735.9111814926766</v>
      </c>
      <c r="AI49">
        <f t="shared" si="25"/>
        <v>-1736.1479271747082</v>
      </c>
      <c r="AJ49">
        <f t="shared" si="7"/>
        <v>5.0045883412335286</v>
      </c>
      <c r="AK49">
        <f t="shared" si="22"/>
        <v>-15.851179575323785</v>
      </c>
      <c r="AL49">
        <f t="shared" si="26"/>
        <v>-1746.9945184087985</v>
      </c>
      <c r="AN49">
        <f t="shared" si="27"/>
        <v>0</v>
      </c>
      <c r="AO49">
        <f t="shared" si="27"/>
        <v>0</v>
      </c>
      <c r="AP49">
        <f t="shared" si="27"/>
        <v>-3.2972157501131387E-3</v>
      </c>
      <c r="AQ49">
        <f t="shared" si="27"/>
        <v>-24.17646496990702</v>
      </c>
      <c r="AR49">
        <f t="shared" si="27"/>
        <v>-24.179762185657133</v>
      </c>
      <c r="AS49">
        <f t="shared" si="27"/>
        <v>6.9700141349742159E-2</v>
      </c>
      <c r="AT49">
        <f t="shared" si="27"/>
        <v>-0.22076330391799937</v>
      </c>
      <c r="AU49">
        <f t="shared" si="23"/>
        <v>-24.330825348225389</v>
      </c>
      <c r="AW49">
        <v>46</v>
      </c>
      <c r="AX49">
        <f>IF(Z49&gt;0, (R49*SUMPRODUCT(K49:$K$98, X49:$X$98)-K49*$AZ$3)/Z49, 0)</f>
        <v>-24440.784818084634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250000</v>
      </c>
      <c r="S50">
        <f t="shared" si="1"/>
        <v>-45849.022699626534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-231.450010845859</v>
      </c>
      <c r="AC50">
        <f t="shared" si="2"/>
        <v>-225.42095091409493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-1114.6341828573575</v>
      </c>
      <c r="AI50">
        <f t="shared" si="25"/>
        <v>-1114.757097664283</v>
      </c>
      <c r="AJ50">
        <f t="shared" si="7"/>
        <v>-6.029059931764067</v>
      </c>
      <c r="AK50">
        <f t="shared" si="22"/>
        <v>-16.201500759210131</v>
      </c>
      <c r="AL50">
        <f t="shared" si="26"/>
        <v>-1136.9876583552573</v>
      </c>
      <c r="AN50">
        <f t="shared" si="27"/>
        <v>0</v>
      </c>
      <c r="AO50">
        <f t="shared" si="27"/>
        <v>0</v>
      </c>
      <c r="AP50">
        <f t="shared" si="27"/>
        <v>-1.5284508564486516E-3</v>
      </c>
      <c r="AQ50">
        <f t="shared" si="27"/>
        <v>-13.860523512406404</v>
      </c>
      <c r="AR50">
        <f t="shared" si="27"/>
        <v>-13.862051963262852</v>
      </c>
      <c r="AS50">
        <f t="shared" si="27"/>
        <v>-7.4971616900984042E-2</v>
      </c>
      <c r="AT50">
        <f t="shared" si="27"/>
        <v>-0.20146635161828685</v>
      </c>
      <c r="AU50">
        <f t="shared" si="23"/>
        <v>-14.138489931782123</v>
      </c>
      <c r="AW50">
        <v>47</v>
      </c>
      <c r="AX50">
        <f>IF(Z50&gt;0, (R50*SUMPRODUCT(K50:$K$98, X50:$X$98)-K50*$AZ$3)/Z50, 0)</f>
        <v>-45849.022699626534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250000</v>
      </c>
      <c r="S51">
        <f t="shared" si="1"/>
        <v>-93735.878830311951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-225.42095091409493</v>
      </c>
      <c r="AC51">
        <f t="shared" si="2"/>
        <v>-212.31225576429506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-650.60528113020791</v>
      </c>
      <c r="AI51">
        <f t="shared" si="25"/>
        <v>-650.66190626095124</v>
      </c>
      <c r="AJ51">
        <f t="shared" si="7"/>
        <v>-13.108695149799871</v>
      </c>
      <c r="AK51">
        <f t="shared" si="22"/>
        <v>-15.779466563986647</v>
      </c>
      <c r="AL51">
        <f t="shared" si="26"/>
        <v>-679.55006797473777</v>
      </c>
      <c r="AN51">
        <f t="shared" si="27"/>
        <v>0</v>
      </c>
      <c r="AO51">
        <f t="shared" si="27"/>
        <v>0</v>
      </c>
      <c r="AP51">
        <f t="shared" si="27"/>
        <v>-6.2869277790527105E-4</v>
      </c>
      <c r="AQ51">
        <f t="shared" si="27"/>
        <v>-7.2234860413416184</v>
      </c>
      <c r="AR51">
        <f t="shared" si="27"/>
        <v>-7.2241147341195235</v>
      </c>
      <c r="AS51">
        <f t="shared" si="27"/>
        <v>-0.1455421269718086</v>
      </c>
      <c r="AT51">
        <f t="shared" si="27"/>
        <v>-0.17519494503144462</v>
      </c>
      <c r="AU51">
        <f t="shared" si="23"/>
        <v>-7.5448518061227769</v>
      </c>
      <c r="AW51">
        <v>48</v>
      </c>
      <c r="AX51">
        <f>IF(Z51&gt;0, (R51*SUMPRODUCT(K51:$K$98, X51:$X$98)-K51*$AZ$3)/Z51, 0)</f>
        <v>-93735.878830311951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250000</v>
      </c>
      <c r="S52">
        <f t="shared" si="1"/>
        <v>-218495.93441516301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-212.31225576429506</v>
      </c>
      <c r="AC52">
        <f t="shared" si="2"/>
        <v>-195.45608228580963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-336.95067174472376</v>
      </c>
      <c r="AI52">
        <f t="shared" si="25"/>
        <v>-336.97303555698517</v>
      </c>
      <c r="AJ52">
        <f t="shared" si="7"/>
        <v>-16.856173478485431</v>
      </c>
      <c r="AK52">
        <f t="shared" si="22"/>
        <v>-14.861857903500656</v>
      </c>
      <c r="AL52">
        <f t="shared" si="26"/>
        <v>-368.69106693897129</v>
      </c>
      <c r="AN52">
        <f t="shared" si="27"/>
        <v>0</v>
      </c>
      <c r="AO52">
        <f t="shared" si="27"/>
        <v>0</v>
      </c>
      <c r="AP52">
        <f t="shared" si="27"/>
        <v>-2.2169559747303326E-4</v>
      </c>
      <c r="AQ52">
        <f t="shared" si="27"/>
        <v>-3.3402391156823299</v>
      </c>
      <c r="AR52">
        <f t="shared" si="27"/>
        <v>-3.3404608112798027</v>
      </c>
      <c r="AS52">
        <f t="shared" si="27"/>
        <v>-0.16709760423395198</v>
      </c>
      <c r="AT52">
        <f t="shared" si="27"/>
        <v>-0.14732767512805178</v>
      </c>
      <c r="AU52">
        <f t="shared" si="23"/>
        <v>-3.6548860906418068</v>
      </c>
      <c r="AW52">
        <v>49</v>
      </c>
      <c r="AX52">
        <f>IF(Z52&gt;0, (R52*SUMPRODUCT(K52:$K$98, X52:$X$98)-K52*$AZ$3)/Z52, 0)</f>
        <v>-218495.93441516301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250000</v>
      </c>
      <c r="S53">
        <f t="shared" si="1"/>
        <v>-617811.82911523059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-195.45608228580963</v>
      </c>
      <c r="AC53">
        <f t="shared" si="2"/>
        <v>-177.29662540164637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-149.65796073908538</v>
      </c>
      <c r="AI53">
        <f t="shared" si="25"/>
        <v>-149.66513511715027</v>
      </c>
      <c r="AJ53">
        <f t="shared" si="7"/>
        <v>-18.159456884163262</v>
      </c>
      <c r="AK53">
        <f t="shared" si="22"/>
        <v>-13.681925760006676</v>
      </c>
      <c r="AL53">
        <f t="shared" si="26"/>
        <v>-181.5065177613202</v>
      </c>
      <c r="AN53">
        <f t="shared" si="27"/>
        <v>0</v>
      </c>
      <c r="AO53">
        <f t="shared" si="27"/>
        <v>0</v>
      </c>
      <c r="AP53">
        <f t="shared" si="27"/>
        <v>-6.3500547103697725E-5</v>
      </c>
      <c r="AQ53">
        <f t="shared" si="27"/>
        <v>-1.3246252566264414</v>
      </c>
      <c r="AR53">
        <f t="shared" si="27"/>
        <v>-1.3246887571735451</v>
      </c>
      <c r="AS53">
        <f t="shared" si="27"/>
        <v>-0.16072967396180335</v>
      </c>
      <c r="AT53">
        <f t="shared" si="27"/>
        <v>-0.12109896681399564</v>
      </c>
      <c r="AU53">
        <f t="shared" si="23"/>
        <v>-1.6065173979493439</v>
      </c>
      <c r="AW53">
        <v>50</v>
      </c>
      <c r="AX53">
        <f>IF(Z53&gt;0, (R53*SUMPRODUCT(K53:$K$98, X53:$X$98)-K53*$AZ$3)/Z53, 0)</f>
        <v>-617811.82911523059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250000</v>
      </c>
      <c r="S54">
        <f t="shared" si="1"/>
        <v>-2307897.3751659426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-177.29662540164637</v>
      </c>
      <c r="AC54">
        <f t="shared" si="2"/>
        <v>-159.42509351555356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-53.756825658721922</v>
      </c>
      <c r="AI54">
        <f t="shared" si="25"/>
        <v>-53.758552610440304</v>
      </c>
      <c r="AJ54">
        <f t="shared" si="7"/>
        <v>-17.871531886092811</v>
      </c>
      <c r="AK54">
        <f t="shared" si="22"/>
        <v>-12.410763778115246</v>
      </c>
      <c r="AL54">
        <f t="shared" si="26"/>
        <v>-84.040848274648368</v>
      </c>
      <c r="AN54">
        <f t="shared" si="27"/>
        <v>0</v>
      </c>
      <c r="AO54">
        <f t="shared" si="27"/>
        <v>0</v>
      </c>
      <c r="AP54">
        <f t="shared" si="27"/>
        <v>-1.3647571601676951E-5</v>
      </c>
      <c r="AQ54">
        <f t="shared" si="27"/>
        <v>-0.42482376284627293</v>
      </c>
      <c r="AR54">
        <f t="shared" si="27"/>
        <v>-0.42483741041787465</v>
      </c>
      <c r="AS54">
        <f t="shared" si="27"/>
        <v>-0.14123325420806859</v>
      </c>
      <c r="AT54">
        <f t="shared" si="27"/>
        <v>-9.8078472889883389E-2</v>
      </c>
      <c r="AU54">
        <f t="shared" si="23"/>
        <v>-0.66414913751582672</v>
      </c>
      <c r="AW54">
        <v>51</v>
      </c>
      <c r="AX54">
        <f>IF(Z54&gt;0, (R54*SUMPRODUCT(K54:$K$98, X54:$X$98)-K54*$AZ$3)/Z54, 0)</f>
        <v>-2307897.3751659426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250000</v>
      </c>
      <c r="S55">
        <f t="shared" si="1"/>
        <v>-13156698.178722681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-159.42509351555356</v>
      </c>
      <c r="AC55">
        <f t="shared" si="2"/>
        <v>-142.71049125811476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-14.38507607618058</v>
      </c>
      <c r="AI55">
        <f t="shared" si="25"/>
        <v>-14.385347250774158</v>
      </c>
      <c r="AJ55">
        <f t="shared" si="7"/>
        <v>-16.714602257438798</v>
      </c>
      <c r="AK55">
        <f t="shared" si="22"/>
        <v>-11.159756546088749</v>
      </c>
      <c r="AL55">
        <f t="shared" si="26"/>
        <v>-42.259706054301709</v>
      </c>
      <c r="AN55">
        <f t="shared" si="27"/>
        <v>0</v>
      </c>
      <c r="AO55">
        <f t="shared" si="27"/>
        <v>0</v>
      </c>
      <c r="AP55">
        <f t="shared" si="27"/>
        <v>-1.9134017238868945E-6</v>
      </c>
      <c r="AQ55">
        <f t="shared" si="27"/>
        <v>-0.10150076745452551</v>
      </c>
      <c r="AR55">
        <f t="shared" si="27"/>
        <v>-0.1015026808562494</v>
      </c>
      <c r="AS55">
        <f t="shared" si="27"/>
        <v>-0.1179378508561657</v>
      </c>
      <c r="AT55">
        <f t="shared" si="27"/>
        <v>-7.8742986692248731E-2</v>
      </c>
      <c r="AU55">
        <f t="shared" si="23"/>
        <v>-0.29818351840466384</v>
      </c>
      <c r="AW55">
        <v>52</v>
      </c>
      <c r="AX55">
        <f>IF(Z55&gt;0, (R55*SUMPRODUCT(K55:$K$98, X55:$X$98)-K55*$AZ$3)/Z55, 0)</f>
        <v>-13156698.178722681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250000</v>
      </c>
      <c r="S56">
        <f t="shared" si="1"/>
        <v>-75968548.146027252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-142.71049125811476</v>
      </c>
      <c r="AC56">
        <f t="shared" si="2"/>
        <v>-127.5089330788862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-2.2650175446993321</v>
      </c>
      <c r="AI56">
        <f t="shared" si="25"/>
        <v>-2.2650595057925051</v>
      </c>
      <c r="AJ56">
        <f t="shared" si="7"/>
        <v>-15.201558179228556</v>
      </c>
      <c r="AK56">
        <f t="shared" si="22"/>
        <v>-9.9897343880680332</v>
      </c>
      <c r="AL56">
        <f t="shared" si="26"/>
        <v>-27.456352073089093</v>
      </c>
      <c r="AN56">
        <f t="shared" si="27"/>
        <v>0</v>
      </c>
      <c r="AO56">
        <f t="shared" si="27"/>
        <v>0</v>
      </c>
      <c r="AP56">
        <f t="shared" si="27"/>
        <v>-2.6435402924170711E-7</v>
      </c>
      <c r="AQ56">
        <f t="shared" si="27"/>
        <v>-1.4269564231226014E-2</v>
      </c>
      <c r="AR56">
        <f t="shared" si="27"/>
        <v>-1.4269828585255256E-2</v>
      </c>
      <c r="AS56">
        <f t="shared" si="27"/>
        <v>-9.5769505786329728E-2</v>
      </c>
      <c r="AT56">
        <f t="shared" si="27"/>
        <v>-6.2935122439568864E-2</v>
      </c>
      <c r="AU56">
        <f t="shared" si="23"/>
        <v>-0.17297445681115384</v>
      </c>
      <c r="AW56">
        <v>53</v>
      </c>
      <c r="AX56">
        <f>IF(Z56&gt;0, (R56*SUMPRODUCT(K56:$K$98, X56:$X$98)-K56*$AZ$3)/Z56, 0)</f>
        <v>-75968548.146027252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250000</v>
      </c>
      <c r="S57">
        <f t="shared" si="1"/>
        <v>-445506644.41488755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-127.5089330788862</v>
      </c>
      <c r="AC57">
        <f t="shared" si="2"/>
        <v>-113.85975715500753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-0.35152141106709606</v>
      </c>
      <c r="AI57">
        <f t="shared" si="25"/>
        <v>-0.35152780040823062</v>
      </c>
      <c r="AJ57">
        <f t="shared" si="7"/>
        <v>-13.649175923878673</v>
      </c>
      <c r="AK57">
        <f t="shared" si="22"/>
        <v>-8.9256253155220353</v>
      </c>
      <c r="AL57">
        <f t="shared" si="26"/>
        <v>-22.926329039808941</v>
      </c>
      <c r="AN57">
        <f t="shared" si="27"/>
        <v>0</v>
      </c>
      <c r="AO57">
        <f t="shared" si="27"/>
        <v>0</v>
      </c>
      <c r="AP57">
        <f t="shared" si="27"/>
        <v>-3.5939927267748917E-8</v>
      </c>
      <c r="AQ57">
        <f t="shared" si="27"/>
        <v>-1.9773015215125999E-3</v>
      </c>
      <c r="AR57">
        <f t="shared" si="27"/>
        <v>-1.9773374614398677E-3</v>
      </c>
      <c r="AS57">
        <f t="shared" si="27"/>
        <v>-7.6776365455949583E-2</v>
      </c>
      <c r="AT57">
        <f t="shared" si="27"/>
        <v>-5.0206479495112304E-2</v>
      </c>
      <c r="AU57">
        <f t="shared" si="23"/>
        <v>-0.12896018241250176</v>
      </c>
      <c r="AW57">
        <v>54</v>
      </c>
      <c r="AX57">
        <f>IF(Z57&gt;0, (R57*SUMPRODUCT(K57:$K$98, X57:$X$98)-K57*$AZ$3)/Z57, 0)</f>
        <v>-445506644.41488755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250000</v>
      </c>
      <c r="S58">
        <f t="shared" si="1"/>
        <v>-2659912905.7684631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-113.85975715500753</v>
      </c>
      <c r="AC58">
        <f t="shared" si="2"/>
        <v>-101.66222955643094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-5.3699443556317769E-2</v>
      </c>
      <c r="AI58">
        <f t="shared" si="25"/>
        <v>-5.3700399059685343E-2</v>
      </c>
      <c r="AJ58">
        <f t="shared" si="7"/>
        <v>-12.197527598576585</v>
      </c>
      <c r="AK58">
        <f t="shared" si="22"/>
        <v>-7.9701830008505281</v>
      </c>
      <c r="AL58">
        <f t="shared" si="26"/>
        <v>-20.2214109984868</v>
      </c>
      <c r="AN58">
        <f t="shared" si="27"/>
        <v>0</v>
      </c>
      <c r="AO58">
        <f t="shared" si="27"/>
        <v>0</v>
      </c>
      <c r="AP58">
        <f t="shared" si="27"/>
        <v>-4.798829467293841E-9</v>
      </c>
      <c r="AQ58">
        <f t="shared" si="27"/>
        <v>-2.6969499099734219E-4</v>
      </c>
      <c r="AR58">
        <f t="shared" si="27"/>
        <v>-2.6969978982680946E-4</v>
      </c>
      <c r="AS58">
        <f t="shared" si="27"/>
        <v>-6.1259705464879438E-2</v>
      </c>
      <c r="AT58">
        <f t="shared" si="27"/>
        <v>-4.0028690993924851E-2</v>
      </c>
      <c r="AU58">
        <f t="shared" si="23"/>
        <v>-0.1015580962486311</v>
      </c>
      <c r="AW58">
        <v>55</v>
      </c>
      <c r="AX58">
        <f>IF(Z58&gt;0, (R58*SUMPRODUCT(K58:$K$98, X58:$X$98)-K58*$AZ$3)/Z58, 0)</f>
        <v>-2659912905.7684631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250000</v>
      </c>
      <c r="S59">
        <f t="shared" si="1"/>
        <v>-16207079109.598309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-101.66222955643094</v>
      </c>
      <c r="AC59">
        <f t="shared" si="2"/>
        <v>-90.770084162048605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-8.0593222805136113E-3</v>
      </c>
      <c r="AI59">
        <f t="shared" si="25"/>
        <v>-8.0594622966194563E-3</v>
      </c>
      <c r="AJ59">
        <f t="shared" si="7"/>
        <v>-10.892145394382339</v>
      </c>
      <c r="AK59">
        <f t="shared" si="22"/>
        <v>-7.116356068950167</v>
      </c>
      <c r="AL59">
        <f t="shared" si="26"/>
        <v>-18.016560925629125</v>
      </c>
      <c r="AN59">
        <f t="shared" si="27"/>
        <v>0</v>
      </c>
      <c r="AO59">
        <f t="shared" si="27"/>
        <v>0</v>
      </c>
      <c r="AP59">
        <f t="shared" si="27"/>
        <v>-6.2786036343793881E-10</v>
      </c>
      <c r="AQ59">
        <f t="shared" si="27"/>
        <v>-3.6139621121164383E-5</v>
      </c>
      <c r="AR59">
        <f t="shared" si="27"/>
        <v>-3.6140248981527822E-5</v>
      </c>
      <c r="AS59">
        <f t="shared" si="27"/>
        <v>-4.8842569393381705E-2</v>
      </c>
      <c r="AT59">
        <f t="shared" si="27"/>
        <v>-3.1911171081592221E-2</v>
      </c>
      <c r="AU59">
        <f t="shared" si="23"/>
        <v>-8.0789880723955446E-2</v>
      </c>
      <c r="AW59">
        <v>56</v>
      </c>
      <c r="AX59">
        <f>IF(Z59&gt;0, (R59*SUMPRODUCT(K59:$K$98, X59:$X$98)-K59*$AZ$3)/Z59, 0)</f>
        <v>-16207079109.598309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250000</v>
      </c>
      <c r="S60">
        <f t="shared" si="1"/>
        <v>-100807464326.69572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-90.770084162048605</v>
      </c>
      <c r="AC60">
        <f t="shared" si="2"/>
        <v>-81.044749686157843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-1.1851704878052881E-3</v>
      </c>
      <c r="AI60">
        <f t="shared" si="25"/>
        <v>-1.1851905867012943E-3</v>
      </c>
      <c r="AJ60">
        <f t="shared" si="7"/>
        <v>-9.7253344758907616</v>
      </c>
      <c r="AK60">
        <f t="shared" si="22"/>
        <v>-6.3539058913434028</v>
      </c>
      <c r="AL60">
        <f t="shared" si="26"/>
        <v>-16.080425557820867</v>
      </c>
      <c r="AN60">
        <f t="shared" si="27"/>
        <v>0</v>
      </c>
      <c r="AO60">
        <f t="shared" si="27"/>
        <v>0</v>
      </c>
      <c r="AP60">
        <f t="shared" si="27"/>
        <v>-8.0470973034264581E-11</v>
      </c>
      <c r="AQ60">
        <f t="shared" si="27"/>
        <v>-4.7451274107605625E-6</v>
      </c>
      <c r="AR60">
        <f t="shared" si="27"/>
        <v>-4.7452078817335975E-6</v>
      </c>
      <c r="AS60">
        <f t="shared" si="27"/>
        <v>-3.8937816689834433E-2</v>
      </c>
      <c r="AT60">
        <f t="shared" si="27"/>
        <v>-2.5439456450049549E-2</v>
      </c>
      <c r="AU60">
        <f t="shared" si="23"/>
        <v>-6.4382018347765718E-2</v>
      </c>
      <c r="AW60">
        <v>57</v>
      </c>
      <c r="AX60">
        <f>IF(Z60&gt;0, (R60*SUMPRODUCT(K60:$K$98, X60:$X$98)-K60*$AZ$3)/Z60, 0)</f>
        <v>-100807464326.69572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250000</v>
      </c>
      <c r="S61">
        <f t="shared" si="1"/>
        <v>-641445541170.16321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-81.044749686157843</v>
      </c>
      <c r="AC61">
        <f t="shared" si="2"/>
        <v>-72.361387810292499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-1.7077660307906038E-4</v>
      </c>
      <c r="AI61">
        <f t="shared" si="25"/>
        <v>-1.7077942332579865E-4</v>
      </c>
      <c r="AJ61">
        <f t="shared" si="7"/>
        <v>-8.6833618758653444</v>
      </c>
      <c r="AK61">
        <f t="shared" si="22"/>
        <v>-5.6731324780310493</v>
      </c>
      <c r="AL61">
        <f t="shared" si="26"/>
        <v>-14.356665133319719</v>
      </c>
      <c r="AN61">
        <f t="shared" si="27"/>
        <v>0</v>
      </c>
      <c r="AO61">
        <f t="shared" si="27"/>
        <v>0</v>
      </c>
      <c r="AP61">
        <f t="shared" si="27"/>
        <v>-1.0081754843748861E-11</v>
      </c>
      <c r="AQ61">
        <f t="shared" si="27"/>
        <v>-6.1048837391895715E-7</v>
      </c>
      <c r="AR61">
        <f t="shared" si="27"/>
        <v>-6.1049845567380097E-7</v>
      </c>
      <c r="AS61">
        <f t="shared" si="27"/>
        <v>-3.1041087456768181E-2</v>
      </c>
      <c r="AT61">
        <f t="shared" si="27"/>
        <v>-2.0280186858715299E-2</v>
      </c>
      <c r="AU61">
        <f t="shared" si="23"/>
        <v>-5.1321884813939157E-2</v>
      </c>
      <c r="AW61">
        <v>58</v>
      </c>
      <c r="AX61">
        <f>IF(Z61&gt;0, (R61*SUMPRODUCT(K61:$K$98, X61:$X$98)-K61*$AZ$3)/Z61, 0)</f>
        <v>-641445541170.16321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250000</v>
      </c>
      <c r="S62">
        <f t="shared" si="1"/>
        <v>-4182398914926.2026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-72.361387810292499</v>
      </c>
      <c r="AC62">
        <f t="shared" si="2"/>
        <v>-64.608382509180188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-2.4058521367506546E-5</v>
      </c>
      <c r="AI62">
        <f t="shared" si="25"/>
        <v>-2.4058907559640676E-5</v>
      </c>
      <c r="AJ62">
        <f t="shared" si="7"/>
        <v>-7.7530053011123101</v>
      </c>
      <c r="AK62">
        <f t="shared" si="22"/>
        <v>-5.065297146720475</v>
      </c>
      <c r="AL62">
        <f t="shared" si="26"/>
        <v>-12.818326506740345</v>
      </c>
      <c r="AN62">
        <f t="shared" si="27"/>
        <v>0</v>
      </c>
      <c r="AO62">
        <f t="shared" si="27"/>
        <v>0</v>
      </c>
      <c r="AP62">
        <f t="shared" si="27"/>
        <v>-1.2326348100656952E-12</v>
      </c>
      <c r="AQ62">
        <f t="shared" si="27"/>
        <v>-7.6789163464623151E-8</v>
      </c>
      <c r="AR62">
        <f t="shared" si="27"/>
        <v>-7.6790396099433219E-8</v>
      </c>
      <c r="AS62">
        <f t="shared" si="27"/>
        <v>-2.4745776447146029E-2</v>
      </c>
      <c r="AT62">
        <f t="shared" si="27"/>
        <v>-1.6167241729233506E-2</v>
      </c>
      <c r="AU62">
        <f t="shared" si="23"/>
        <v>-4.0913094966775636E-2</v>
      </c>
      <c r="AW62">
        <v>59</v>
      </c>
      <c r="AX62">
        <f>IF(Z62&gt;0, (R62*SUMPRODUCT(K62:$K$98, X62:$X$98)-K62*$AZ$3)/Z62, 0)</f>
        <v>-4182398914926.2026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250000</v>
      </c>
      <c r="S63">
        <f t="shared" si="1"/>
        <v>-27984686797737.184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-64.608382509180188</v>
      </c>
      <c r="AC63">
        <f t="shared" si="2"/>
        <v>-57.68605587918303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-3.3079662202667097E-6</v>
      </c>
      <c r="AI63">
        <f t="shared" si="25"/>
        <v>-3.3080177538574695E-6</v>
      </c>
      <c r="AJ63">
        <f t="shared" si="7"/>
        <v>-6.9223266299971584</v>
      </c>
      <c r="AK63">
        <f t="shared" si="22"/>
        <v>-4.5225867756426137</v>
      </c>
      <c r="AL63">
        <f t="shared" si="26"/>
        <v>-11.444916713657527</v>
      </c>
      <c r="AN63">
        <f t="shared" si="27"/>
        <v>0</v>
      </c>
      <c r="AO63">
        <f t="shared" si="27"/>
        <v>0</v>
      </c>
      <c r="AP63">
        <f t="shared" si="27"/>
        <v>-1.4685995334990724E-13</v>
      </c>
      <c r="AQ63">
        <f t="shared" si="27"/>
        <v>-9.4270117340459113E-9</v>
      </c>
      <c r="AR63">
        <f t="shared" si="27"/>
        <v>-9.4271585939992612E-9</v>
      </c>
      <c r="AS63">
        <f t="shared" si="27"/>
        <v>-1.972718281343885E-2</v>
      </c>
      <c r="AT63">
        <f t="shared" si="27"/>
        <v>-1.2888426230297574E-2</v>
      </c>
      <c r="AU63">
        <f t="shared" si="23"/>
        <v>-3.2615618470895023E-2</v>
      </c>
      <c r="AW63">
        <v>60</v>
      </c>
      <c r="AX63">
        <f>IF(Z63&gt;0, (R63*SUMPRODUCT(K63:$K$98, X63:$X$98)-K63*$AZ$3)/Z63, 0)</f>
        <v>-27984686797737.184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250000</v>
      </c>
      <c r="S64">
        <f t="shared" si="1"/>
        <v>-192662068668442.59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-57.68605587918303</v>
      </c>
      <c r="AC64">
        <f t="shared" si="2"/>
        <v>-51.50540704326513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-4.4334867795502279E-7</v>
      </c>
      <c r="AI64">
        <f t="shared" si="25"/>
        <v>-4.4335536134207963E-7</v>
      </c>
      <c r="AJ64">
        <f t="shared" si="7"/>
        <v>-6.1806488359178999</v>
      </c>
      <c r="AK64">
        <f t="shared" si="22"/>
        <v>-4.0380239115428127</v>
      </c>
      <c r="AL64">
        <f t="shared" si="26"/>
        <v>-10.218673190816073</v>
      </c>
      <c r="AN64">
        <f t="shared" si="27"/>
        <v>0</v>
      </c>
      <c r="AO64">
        <f t="shared" si="27"/>
        <v>0</v>
      </c>
      <c r="AP64">
        <f t="shared" si="27"/>
        <v>-1.7005584833672674E-14</v>
      </c>
      <c r="AQ64">
        <f t="shared" si="27"/>
        <v>-1.1280812393097747E-9</v>
      </c>
      <c r="AR64">
        <f t="shared" si="27"/>
        <v>-1.1280982448946085E-9</v>
      </c>
      <c r="AS64">
        <f t="shared" si="27"/>
        <v>-1.5726389510668869E-2</v>
      </c>
      <c r="AT64">
        <f t="shared" si="27"/>
        <v>-1.0274574494068621E-2</v>
      </c>
      <c r="AU64">
        <f t="shared" si="23"/>
        <v>-2.6000965132835733E-2</v>
      </c>
      <c r="AW64">
        <v>61</v>
      </c>
      <c r="AX64">
        <f>IF(Z64&gt;0, (R64*SUMPRODUCT(K64:$K$98, X64:$X$98)-K64*$AZ$3)/Z64, 0)</f>
        <v>-192662068668442.59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250000</v>
      </c>
      <c r="S65">
        <f t="shared" si="1"/>
        <v>-1367047747486635.5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-51.50540704326513</v>
      </c>
      <c r="AC65">
        <f t="shared" si="2"/>
        <v>-45.986970575335235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-5.7755626162607533E-8</v>
      </c>
      <c r="AI65">
        <f t="shared" si="25"/>
        <v>-5.7756467153177535E-8</v>
      </c>
      <c r="AJ65">
        <f t="shared" si="7"/>
        <v>-5.5184364679298952</v>
      </c>
      <c r="AK65">
        <f t="shared" si="22"/>
        <v>-3.6053784930285593</v>
      </c>
      <c r="AL65">
        <f t="shared" si="26"/>
        <v>-9.1238150187149216</v>
      </c>
      <c r="AN65">
        <f t="shared" si="27"/>
        <v>0</v>
      </c>
      <c r="AO65">
        <f t="shared" si="27"/>
        <v>0</v>
      </c>
      <c r="AP65">
        <f t="shared" si="27"/>
        <v>-1.9105924726018764E-15</v>
      </c>
      <c r="AQ65">
        <f t="shared" si="27"/>
        <v>-1.3121129835733791E-10</v>
      </c>
      <c r="AR65">
        <f t="shared" si="27"/>
        <v>-1.312132089498105E-10</v>
      </c>
      <c r="AS65">
        <f t="shared" si="27"/>
        <v>-1.2536981450447024E-2</v>
      </c>
      <c r="AT65">
        <f t="shared" si="27"/>
        <v>-8.190827882430177E-3</v>
      </c>
      <c r="AU65">
        <f t="shared" si="23"/>
        <v>-2.0727809464090412E-2</v>
      </c>
      <c r="AW65">
        <v>62</v>
      </c>
      <c r="AX65">
        <f>IF(Z65&gt;0, (R65*SUMPRODUCT(K65:$K$98, X65:$X$98)-K65*$AZ$3)/Z65, 0)</f>
        <v>-1367047747486635.5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250000</v>
      </c>
      <c r="S66">
        <f t="shared" si="1"/>
        <v>-1.0025457079535982E+16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-45.986970575335235</v>
      </c>
      <c r="AC66">
        <f t="shared" si="2"/>
        <v>-41.059795156664684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-7.3019182848738364E-9</v>
      </c>
      <c r="AI66">
        <f t="shared" si="25"/>
        <v>-7.3020206737096547E-9</v>
      </c>
      <c r="AJ66">
        <f t="shared" si="7"/>
        <v>-4.9271754186705508</v>
      </c>
      <c r="AK66">
        <f t="shared" si="22"/>
        <v>-3.2190879402734667</v>
      </c>
      <c r="AL66">
        <f t="shared" si="26"/>
        <v>-8.1462633662460373</v>
      </c>
      <c r="AN66">
        <f t="shared" si="27"/>
        <v>0</v>
      </c>
      <c r="AO66">
        <f t="shared" si="27"/>
        <v>0</v>
      </c>
      <c r="AP66">
        <f t="shared" si="27"/>
        <v>-2.0768805472775548E-16</v>
      </c>
      <c r="AQ66">
        <f t="shared" si="27"/>
        <v>-1.4811392201614027E-11</v>
      </c>
      <c r="AR66">
        <f t="shared" si="27"/>
        <v>-1.4811599889668754E-11</v>
      </c>
      <c r="AS66">
        <f t="shared" si="27"/>
        <v>-9.9944048570439811E-3</v>
      </c>
      <c r="AT66">
        <f t="shared" si="27"/>
        <v>-6.52967784008829E-3</v>
      </c>
      <c r="AU66">
        <f t="shared" si="23"/>
        <v>-1.6524082711943867E-2</v>
      </c>
      <c r="AW66">
        <v>63</v>
      </c>
      <c r="AX66">
        <f>IF(Z66&gt;0, (R66*SUMPRODUCT(K66:$K$98, X66:$X$98)-K66*$AZ$3)/Z66, 0)</f>
        <v>-1.0025457079535982E+16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-7.623101207223752E+16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-41.059795156664684</v>
      </c>
      <c r="AC67">
        <f t="shared" ref="AC67:AC89" si="30">S67*Z67</f>
        <v>-36.660531389892213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-1.2022840309122553E-14</v>
      </c>
      <c r="AH67">
        <f t="shared" ref="AH67:AH89" si="33">-X67*R67</f>
        <v>-8.9342107150658118E-10</v>
      </c>
      <c r="AI67">
        <f t="shared" ref="AI67:AI89" si="34">SUM(AE67:AH67)</f>
        <v>-8.9343309434689026E-10</v>
      </c>
      <c r="AJ67">
        <f t="shared" ref="AJ67:AJ89" si="35">AB67-AC67</f>
        <v>-4.3992637667724708</v>
      </c>
      <c r="AK67">
        <f t="shared" si="22"/>
        <v>-2.8741856609665279</v>
      </c>
      <c r="AL67">
        <f t="shared" si="26"/>
        <v>-7.273449428632432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-1.6180691662855841E-12</v>
      </c>
      <c r="AR67">
        <f t="shared" si="36"/>
        <v>-1.6180909407744738E-12</v>
      </c>
      <c r="AS67">
        <f t="shared" si="36"/>
        <v>-7.9674783619869821E-3</v>
      </c>
      <c r="AT67">
        <f t="shared" si="36"/>
        <v>-5.2054191965135808E-3</v>
      </c>
      <c r="AU67">
        <f t="shared" si="23"/>
        <v>-1.3172897560118654E-2</v>
      </c>
      <c r="AW67">
        <v>64</v>
      </c>
      <c r="AX67">
        <f>IF(Z67&gt;0, (R67*SUMPRODUCT(K67:$K$98, X67:$X$98)-K67*$AZ$3)/Z67, 0)</f>
        <v>-7.623101207223752E+16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8"/>
        <v>250000</v>
      </c>
      <c r="S68">
        <f t="shared" si="29"/>
        <v>-6.0222982035893722E+17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-36.660531389892213</v>
      </c>
      <c r="AC68">
        <f t="shared" si="30"/>
        <v>-32.732617312405175</v>
      </c>
      <c r="AE68">
        <f t="shared" si="31"/>
        <v>0</v>
      </c>
      <c r="AF68">
        <f t="shared" si="32"/>
        <v>0</v>
      </c>
      <c r="AG68">
        <f t="shared" si="32"/>
        <v>-1.3588092205769587E-15</v>
      </c>
      <c r="AH68">
        <f t="shared" si="33"/>
        <v>-1.0543802685454369E-10</v>
      </c>
      <c r="AI68">
        <f t="shared" si="34"/>
        <v>-1.0543938566376427E-10</v>
      </c>
      <c r="AJ68">
        <f t="shared" si="35"/>
        <v>-3.9279140774870385</v>
      </c>
      <c r="AK68">
        <f t="shared" si="22"/>
        <v>-2.5662371972924554</v>
      </c>
      <c r="AL68">
        <f t="shared" si="26"/>
        <v>-6.494151274884933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-1.7049833344502806E-13</v>
      </c>
      <c r="AR68">
        <f t="shared" si="36"/>
        <v>-1.7050053070454144E-13</v>
      </c>
      <c r="AS68">
        <f t="shared" si="36"/>
        <v>-6.3516249697150419E-3</v>
      </c>
      <c r="AT68">
        <f t="shared" si="36"/>
        <v>-4.1497283135486542E-3</v>
      </c>
      <c r="AU68">
        <f t="shared" si="23"/>
        <v>-1.0501353283434196E-2</v>
      </c>
      <c r="AW68">
        <v>65</v>
      </c>
      <c r="AX68">
        <f>IF(Z68&gt;0, (R68*SUMPRODUCT(K68:$K$98, X68:$X$98)-K68*$AZ$3)/Z68, 0)</f>
        <v>-6.0222982035893722E+17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8"/>
        <v>250000</v>
      </c>
      <c r="S69">
        <f t="shared" si="29"/>
        <v>-4.9596387974252431E+18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-32.732617312405175</v>
      </c>
      <c r="AC69">
        <f t="shared" si="30"/>
        <v>-29.225551171790489</v>
      </c>
      <c r="AE69">
        <f t="shared" si="31"/>
        <v>0</v>
      </c>
      <c r="AF69">
        <f t="shared" si="32"/>
        <v>0</v>
      </c>
      <c r="AG69">
        <f t="shared" si="32"/>
        <v>-1.4731693357872502E-16</v>
      </c>
      <c r="AH69">
        <f t="shared" si="33"/>
        <v>-1.1979041947924641E-11</v>
      </c>
      <c r="AI69">
        <f t="shared" si="34"/>
        <v>-1.197918926485822E-11</v>
      </c>
      <c r="AJ69">
        <f t="shared" si="35"/>
        <v>-3.5070661406146861</v>
      </c>
      <c r="AK69">
        <f t="shared" si="22"/>
        <v>-2.2912832118683624</v>
      </c>
      <c r="AL69">
        <f t="shared" si="26"/>
        <v>-5.7983493524950278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-1.7295253474946319E-14</v>
      </c>
      <c r="AR69">
        <f t="shared" si="36"/>
        <v>-1.7295466170061544E-14</v>
      </c>
      <c r="AS69">
        <f t="shared" si="36"/>
        <v>-5.063476538358834E-3</v>
      </c>
      <c r="AT69">
        <f t="shared" si="36"/>
        <v>-3.3081380050612504E-3</v>
      </c>
      <c r="AU69">
        <f t="shared" si="23"/>
        <v>-8.3716145434373796E-3</v>
      </c>
      <c r="AW69">
        <v>66</v>
      </c>
      <c r="AX69">
        <f>IF(Z69&gt;0, (R69*SUMPRODUCT(K69:$K$98, X69:$X$98)-K69*$AZ$3)/Z69, 0)</f>
        <v>-4.9596387974252431E+18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8"/>
        <v>250000</v>
      </c>
      <c r="S70">
        <f t="shared" si="29"/>
        <v>-4.2668611335146037E+19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-29.225551171790489</v>
      </c>
      <c r="AC70">
        <f t="shared" si="30"/>
        <v>-26.094242117670095</v>
      </c>
      <c r="AE70">
        <f t="shared" si="31"/>
        <v>0</v>
      </c>
      <c r="AF70">
        <f t="shared" si="32"/>
        <v>0</v>
      </c>
      <c r="AG70">
        <f t="shared" si="32"/>
        <v>-1.5288898150861735E-17</v>
      </c>
      <c r="AH70">
        <f t="shared" si="33"/>
        <v>-1.3055486609207604E-12</v>
      </c>
      <c r="AI70">
        <f t="shared" si="34"/>
        <v>-1.3055639498189113E-12</v>
      </c>
      <c r="AJ70">
        <f t="shared" si="35"/>
        <v>-3.1313090541203934</v>
      </c>
      <c r="AK70">
        <f t="shared" si="22"/>
        <v>-2.0457885820253345</v>
      </c>
      <c r="AL70">
        <f t="shared" si="26"/>
        <v>-5.1770976361470336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-1.6829836100908203E-15</v>
      </c>
      <c r="AR70">
        <f t="shared" si="36"/>
        <v>-1.6830033190191616E-15</v>
      </c>
      <c r="AS70">
        <f t="shared" si="36"/>
        <v>-4.0365724955030748E-3</v>
      </c>
      <c r="AT70">
        <f t="shared" si="36"/>
        <v>-2.6372273637286893E-3</v>
      </c>
      <c r="AU70">
        <f t="shared" si="23"/>
        <v>-6.6737998592334476E-3</v>
      </c>
      <c r="AW70">
        <v>67</v>
      </c>
      <c r="AX70">
        <f>IF(Z70&gt;0, (R70*SUMPRODUCT(K70:$K$98, X70:$X$98)-K70*$AZ$3)/Z70, 0)</f>
        <v>-4.2668611335146037E+19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8"/>
        <v>250000</v>
      </c>
      <c r="S71">
        <f t="shared" si="29"/>
        <v>-3.8394774645117105E+20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-26.094242117670095</v>
      </c>
      <c r="AC71">
        <f t="shared" si="30"/>
        <v>-23.298430462205438</v>
      </c>
      <c r="AE71">
        <f t="shared" si="31"/>
        <v>0</v>
      </c>
      <c r="AF71">
        <f t="shared" si="32"/>
        <v>0</v>
      </c>
      <c r="AG71">
        <f t="shared" si="32"/>
        <v>-1.5170313328801138E-18</v>
      </c>
      <c r="AH71">
        <f t="shared" si="33"/>
        <v>-1.3618977836473005E-13</v>
      </c>
      <c r="AI71">
        <f t="shared" si="34"/>
        <v>-1.3619129539606293E-13</v>
      </c>
      <c r="AJ71">
        <f t="shared" si="35"/>
        <v>-2.7958116554646573</v>
      </c>
      <c r="AK71">
        <f t="shared" si="22"/>
        <v>-1.8265969482369069</v>
      </c>
      <c r="AL71">
        <f t="shared" si="26"/>
        <v>-4.6224086037017003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-1.5675208036405936E-16</v>
      </c>
      <c r="AR71">
        <f t="shared" si="36"/>
        <v>-1.5675382644089611E-16</v>
      </c>
      <c r="AS71">
        <f t="shared" si="36"/>
        <v>-3.2179308797059183E-3</v>
      </c>
      <c r="AT71">
        <f t="shared" si="36"/>
        <v>-2.1023815080745303E-3</v>
      </c>
      <c r="AU71">
        <f t="shared" si="23"/>
        <v>-5.3203123877806052E-3</v>
      </c>
      <c r="AW71">
        <v>68</v>
      </c>
      <c r="AX71">
        <f>IF(Z71&gt;0, (R71*SUMPRODUCT(K71:$K$98, X71:$X$98)-K71*$AZ$3)/Z71, 0)</f>
        <v>-3.8394774645117105E+20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8"/>
        <v>250000</v>
      </c>
      <c r="S72">
        <f t="shared" si="29"/>
        <v>-3.6254223324178264E+21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-23.298430462205438</v>
      </c>
      <c r="AC72">
        <f t="shared" si="30"/>
        <v>-20.802170055540572</v>
      </c>
      <c r="AE72">
        <f t="shared" si="31"/>
        <v>0</v>
      </c>
      <c r="AF72">
        <f t="shared" si="32"/>
        <v>0</v>
      </c>
      <c r="AG72">
        <f t="shared" si="32"/>
        <v>-1.4344652945349005E-19</v>
      </c>
      <c r="AH72">
        <f t="shared" si="33"/>
        <v>-1.3584144900978226E-14</v>
      </c>
      <c r="AI72">
        <f t="shared" si="34"/>
        <v>-1.3584288347507679E-14</v>
      </c>
      <c r="AJ72">
        <f t="shared" si="35"/>
        <v>-2.4962604066648666</v>
      </c>
      <c r="AK72">
        <f t="shared" ref="AK72:AK89" si="49">G72*SUM(AB72:AB72, AE72:AF72)</f>
        <v>-1.6308901323543807</v>
      </c>
      <c r="AL72">
        <f t="shared" si="26"/>
        <v>-4.1271505390192615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-1.3959924937379409E-17</v>
      </c>
      <c r="AR72">
        <f t="shared" si="36"/>
        <v>-1.3960072352089593E-17</v>
      </c>
      <c r="AS72">
        <f t="shared" si="36"/>
        <v>-2.5653147956839211E-3</v>
      </c>
      <c r="AT72">
        <f t="shared" si="36"/>
        <v>-1.6760056665134962E-3</v>
      </c>
      <c r="AU72">
        <f t="shared" si="23"/>
        <v>-4.241320462197432E-3</v>
      </c>
      <c r="AW72">
        <v>69</v>
      </c>
      <c r="AX72">
        <f>IF(Z72&gt;0, (R72*SUMPRODUCT(K72:$K$98, X72:$X$98)-K72*$AZ$3)/Z72, 0)</f>
        <v>-3.6254223324178264E+21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8"/>
        <v>250000</v>
      </c>
      <c r="S73">
        <f t="shared" si="29"/>
        <v>-3.6043098194895176E+22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-20.802170055540572</v>
      </c>
      <c r="AC73">
        <f t="shared" si="30"/>
        <v>-18.573366121018367</v>
      </c>
      <c r="AE73">
        <f t="shared" si="31"/>
        <v>0</v>
      </c>
      <c r="AF73">
        <f t="shared" si="32"/>
        <v>0</v>
      </c>
      <c r="AG73">
        <f t="shared" si="32"/>
        <v>-1.2882748051087999E-20</v>
      </c>
      <c r="AH73">
        <f t="shared" si="33"/>
        <v>-1.2912931610786714E-15</v>
      </c>
      <c r="AI73">
        <f t="shared" si="34"/>
        <v>-1.2913060438267224E-15</v>
      </c>
      <c r="AJ73">
        <f t="shared" si="35"/>
        <v>-2.2288039345222046</v>
      </c>
      <c r="AK73">
        <f t="shared" si="49"/>
        <v>-1.4561519038878401</v>
      </c>
      <c r="AL73">
        <f t="shared" si="26"/>
        <v>-3.6849558384100458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-1.1848342663590628E-18</v>
      </c>
      <c r="AR73">
        <f t="shared" si="36"/>
        <v>-1.1848460870066088E-18</v>
      </c>
      <c r="AS73">
        <f t="shared" si="36"/>
        <v>-2.0450532491102708E-3</v>
      </c>
      <c r="AT73">
        <f t="shared" si="36"/>
        <v>-1.3361014560853766E-3</v>
      </c>
      <c r="AU73">
        <f t="shared" si="23"/>
        <v>-3.3811547051956483E-3</v>
      </c>
      <c r="AW73">
        <v>70</v>
      </c>
      <c r="AX73">
        <f>IF(Z73&gt;0, (R73*SUMPRODUCT(K73:$K$98, X73:$X$98)-K73*$AZ$3)/Z73, 0)</f>
        <v>-3.6043098194895176E+22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8"/>
        <v>250000</v>
      </c>
      <c r="S74">
        <f t="shared" si="29"/>
        <v>-3.7856382260179722E+23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-18.573366121018367</v>
      </c>
      <c r="AC74">
        <f t="shared" si="30"/>
        <v>-16.583362608052113</v>
      </c>
      <c r="AE74">
        <f t="shared" si="31"/>
        <v>0</v>
      </c>
      <c r="AF74">
        <f t="shared" si="32"/>
        <v>0</v>
      </c>
      <c r="AG74">
        <f t="shared" si="32"/>
        <v>-1.0951497223161613E-21</v>
      </c>
      <c r="AH74">
        <f t="shared" si="33"/>
        <v>-1.1658770848260956E-16</v>
      </c>
      <c r="AI74">
        <f t="shared" si="34"/>
        <v>-1.1658880363233189E-16</v>
      </c>
      <c r="AJ74">
        <f t="shared" si="35"/>
        <v>-1.9900035129662541</v>
      </c>
      <c r="AK74">
        <f t="shared" si="49"/>
        <v>-1.3001356284712857</v>
      </c>
      <c r="AL74">
        <f t="shared" si="26"/>
        <v>-3.2901391414375398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-9.5514102375734818E-20</v>
      </c>
      <c r="AR74">
        <f t="shared" si="36"/>
        <v>-9.5514999573596041E-20</v>
      </c>
      <c r="AS74">
        <f t="shared" si="36"/>
        <v>-1.6303039294565296E-3</v>
      </c>
      <c r="AT74">
        <f t="shared" si="36"/>
        <v>-1.0651319005782658E-3</v>
      </c>
      <c r="AU74">
        <f t="shared" si="23"/>
        <v>-2.6954358300347952E-3</v>
      </c>
      <c r="AW74">
        <v>71</v>
      </c>
      <c r="AX74">
        <f>IF(Z74&gt;0, (R74*SUMPRODUCT(K74:$K$98, X74:$X$98)-K74*$AZ$3)/Z74, 0)</f>
        <v>-3.7856382260179722E+23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8"/>
        <v>250000</v>
      </c>
      <c r="S75">
        <f t="shared" si="29"/>
        <v>-4.2151050785444984E+24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-16.583362608052113</v>
      </c>
      <c r="AC75">
        <f t="shared" si="30"/>
        <v>-14.806573757189385</v>
      </c>
      <c r="AE75">
        <f t="shared" si="31"/>
        <v>0</v>
      </c>
      <c r="AF75">
        <f t="shared" si="32"/>
        <v>0</v>
      </c>
      <c r="AG75">
        <f t="shared" si="32"/>
        <v>-8.7818532879269199E-23</v>
      </c>
      <c r="AH75">
        <f t="shared" si="33"/>
        <v>-9.9637969221373063E-18</v>
      </c>
      <c r="AI75">
        <f t="shared" si="34"/>
        <v>-9.9638847406701859E-18</v>
      </c>
      <c r="AJ75">
        <f t="shared" si="35"/>
        <v>-1.7767888508627276</v>
      </c>
      <c r="AK75">
        <f t="shared" si="49"/>
        <v>-1.1608353825636479</v>
      </c>
      <c r="AL75">
        <f t="shared" si="26"/>
        <v>-2.9376242334263756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-7.2882217331286263E-21</v>
      </c>
      <c r="AR75">
        <f t="shared" si="36"/>
        <v>-7.2882859697790616E-21</v>
      </c>
      <c r="AS75">
        <f t="shared" si="36"/>
        <v>-1.2996683111101163E-3</v>
      </c>
      <c r="AT75">
        <f t="shared" si="36"/>
        <v>-8.4911662992527548E-4</v>
      </c>
      <c r="AU75">
        <f t="shared" si="23"/>
        <v>-2.1487849410353919E-3</v>
      </c>
      <c r="AW75">
        <v>72</v>
      </c>
      <c r="AX75">
        <f>IF(Z75&gt;0, (R75*SUMPRODUCT(K75:$K$98, X75:$X$98)-K75*$AZ$3)/Z75, 0)</f>
        <v>-4.2151050785444984E+24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8"/>
        <v>250000</v>
      </c>
      <c r="S76">
        <f t="shared" si="29"/>
        <v>-4.995164259423259E+25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-14.806573757189385</v>
      </c>
      <c r="AC76">
        <f t="shared" si="30"/>
        <v>-13.220155140347664</v>
      </c>
      <c r="AE76">
        <f t="shared" si="31"/>
        <v>0</v>
      </c>
      <c r="AF76">
        <f t="shared" si="32"/>
        <v>0</v>
      </c>
      <c r="AG76">
        <f t="shared" si="32"/>
        <v>-6.6164766831281646E-24</v>
      </c>
      <c r="AH76">
        <f t="shared" si="33"/>
        <v>-8.0323870867348341E-19</v>
      </c>
      <c r="AI76">
        <f t="shared" si="34"/>
        <v>-8.0324532515016656E-19</v>
      </c>
      <c r="AJ76">
        <f t="shared" si="35"/>
        <v>-1.5864186168417209</v>
      </c>
      <c r="AK76">
        <f t="shared" si="49"/>
        <v>-1.0364601630032571</v>
      </c>
      <c r="AL76">
        <f t="shared" si="26"/>
        <v>-2.622878779844978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-5.245939965019747E-22</v>
      </c>
      <c r="AR76">
        <f t="shared" si="36"/>
        <v>-5.245983177129777E-22</v>
      </c>
      <c r="AS76">
        <f t="shared" si="36"/>
        <v>-1.0360876204640595E-3</v>
      </c>
      <c r="AT76">
        <f t="shared" si="36"/>
        <v>-6.7691057870318517E-4</v>
      </c>
      <c r="AU76">
        <f t="shared" si="23"/>
        <v>-1.7129981991672446E-3</v>
      </c>
      <c r="AW76">
        <v>73</v>
      </c>
      <c r="AX76">
        <f>IF(Z76&gt;0, (R76*SUMPRODUCT(K76:$K$98, X76:$X$98)-K76*$AZ$3)/Z76, 0)</f>
        <v>-4.995164259423259E+25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8"/>
        <v>250000</v>
      </c>
      <c r="S77">
        <f t="shared" si="29"/>
        <v>-6.3295947282937001E+26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-13.220155140347664</v>
      </c>
      <c r="AC77">
        <f t="shared" si="30"/>
        <v>-11.803709946738987</v>
      </c>
      <c r="AE77">
        <f t="shared" si="31"/>
        <v>0</v>
      </c>
      <c r="AF77">
        <f t="shared" si="32"/>
        <v>0</v>
      </c>
      <c r="AG77">
        <f t="shared" si="32"/>
        <v>-4.6621112620274229E-25</v>
      </c>
      <c r="AH77">
        <f t="shared" si="33"/>
        <v>-6.0841007900941406E-20</v>
      </c>
      <c r="AI77">
        <f t="shared" si="34"/>
        <v>-6.0841474112067609E-20</v>
      </c>
      <c r="AJ77">
        <f t="shared" si="35"/>
        <v>-1.416445193608677</v>
      </c>
      <c r="AK77">
        <f t="shared" si="49"/>
        <v>-0.92541085982433657</v>
      </c>
      <c r="AL77">
        <f t="shared" si="26"/>
        <v>-2.3418560534330135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-3.5477831297800929E-23</v>
      </c>
      <c r="AR77">
        <f t="shared" si="36"/>
        <v>-3.5478103156539884E-23</v>
      </c>
      <c r="AS77">
        <f t="shared" si="36"/>
        <v>-8.259627076403521E-4</v>
      </c>
      <c r="AT77">
        <f t="shared" si="36"/>
        <v>-5.3962896899169722E-4</v>
      </c>
      <c r="AU77">
        <f t="shared" si="23"/>
        <v>-1.3655916766320492E-3</v>
      </c>
      <c r="AW77">
        <v>74</v>
      </c>
      <c r="AX77">
        <f>IF(Z77&gt;0, (R77*SUMPRODUCT(K77:$K$98, X77:$X$98)-K77*$AZ$3)/Z77, 0)</f>
        <v>-6.3295947282937001E+26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8"/>
        <v>250000</v>
      </c>
      <c r="S78">
        <f t="shared" si="29"/>
        <v>-8.6182718922731066E+27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-11.803709946738987</v>
      </c>
      <c r="AC78">
        <f t="shared" si="30"/>
        <v>-10.539026738159809</v>
      </c>
      <c r="AE78">
        <f t="shared" si="31"/>
        <v>0</v>
      </c>
      <c r="AF78">
        <f t="shared" si="32"/>
        <v>0</v>
      </c>
      <c r="AG78">
        <f t="shared" si="32"/>
        <v>-3.0571751709321206E-26</v>
      </c>
      <c r="AH78">
        <f t="shared" si="33"/>
        <v>-4.3097726323139365E-21</v>
      </c>
      <c r="AI78">
        <f t="shared" si="34"/>
        <v>-4.3098032040656457E-21</v>
      </c>
      <c r="AJ78">
        <f t="shared" si="35"/>
        <v>-1.2646832085791786</v>
      </c>
      <c r="AK78">
        <f t="shared" si="49"/>
        <v>-0.82625969627172924</v>
      </c>
      <c r="AL78">
        <f t="shared" si="26"/>
        <v>-2.0909429048509081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-2.243866426496601E-24</v>
      </c>
      <c r="AR78">
        <f t="shared" si="36"/>
        <v>-2.2438823435607043E-24</v>
      </c>
      <c r="AS78">
        <f t="shared" si="36"/>
        <v>-6.5845241361635353E-4</v>
      </c>
      <c r="AT78">
        <f t="shared" si="36"/>
        <v>-4.3018891022935057E-4</v>
      </c>
      <c r="AU78">
        <f t="shared" si="23"/>
        <v>-1.0886413238457042E-3</v>
      </c>
      <c r="AW78">
        <v>75</v>
      </c>
      <c r="AX78">
        <f>IF(Z78&gt;0, (R78*SUMPRODUCT(K78:$K$98, X78:$X$98)-K78*$AZ$3)/Z78, 0)</f>
        <v>-8.6182718922731066E+27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8"/>
        <v>250000</v>
      </c>
      <c r="S79">
        <f t="shared" si="29"/>
        <v>-1.2674965707656289E+29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-10.539026738159809</v>
      </c>
      <c r="AC79">
        <f t="shared" si="30"/>
        <v>-9.4098453019283994</v>
      </c>
      <c r="AE79">
        <f t="shared" si="31"/>
        <v>0</v>
      </c>
      <c r="AF79">
        <f t="shared" si="32"/>
        <v>0</v>
      </c>
      <c r="AG79">
        <f t="shared" si="32"/>
        <v>-1.8559902880534818E-27</v>
      </c>
      <c r="AH79">
        <f t="shared" si="33"/>
        <v>-2.841004390417451E-22</v>
      </c>
      <c r="AI79">
        <f t="shared" si="34"/>
        <v>-2.8410229503203317E-22</v>
      </c>
      <c r="AJ79">
        <f t="shared" si="35"/>
        <v>-1.1291814362314092</v>
      </c>
      <c r="AK79">
        <f t="shared" si="49"/>
        <v>-0.7377318716711867</v>
      </c>
      <c r="AL79">
        <f t="shared" si="26"/>
        <v>-1.8669133079025959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-1.3206767239607257E-25</v>
      </c>
      <c r="AR79">
        <f t="shared" si="36"/>
        <v>-1.3206853517656727E-25</v>
      </c>
      <c r="AS79">
        <f t="shared" si="36"/>
        <v>-5.2491423279364907E-4</v>
      </c>
      <c r="AT79">
        <f t="shared" si="36"/>
        <v>-3.4294396542518371E-4</v>
      </c>
      <c r="AU79">
        <f t="shared" si="23"/>
        <v>-8.6785819821883273E-4</v>
      </c>
      <c r="AW79">
        <v>76</v>
      </c>
      <c r="AX79">
        <f>IF(Z79&gt;0, (R79*SUMPRODUCT(K79:$K$98, X79:$X$98)-K79*$AZ$3)/Z79, 0)</f>
        <v>-1.2674965707656289E+29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8"/>
        <v>250000</v>
      </c>
      <c r="S80">
        <f t="shared" si="29"/>
        <v>-2.0553665764324986E+30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-9.4098453019283994</v>
      </c>
      <c r="AC80">
        <f t="shared" si="30"/>
        <v>-8.4016475910074995</v>
      </c>
      <c r="AE80">
        <f t="shared" si="31"/>
        <v>0</v>
      </c>
      <c r="AF80">
        <f t="shared" si="32"/>
        <v>0</v>
      </c>
      <c r="AG80">
        <f t="shared" si="32"/>
        <v>-1.0219159549619422E-28</v>
      </c>
      <c r="AH80">
        <f t="shared" si="33"/>
        <v>-1.7352387896767526E-23</v>
      </c>
      <c r="AI80">
        <f t="shared" si="34"/>
        <v>-1.7352490088363023E-23</v>
      </c>
      <c r="AJ80">
        <f t="shared" si="35"/>
        <v>-1.0081977109208999</v>
      </c>
      <c r="AK80">
        <f t="shared" si="49"/>
        <v>-0.65868917113498804</v>
      </c>
      <c r="AL80">
        <f t="shared" si="26"/>
        <v>-1.666886882055888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-7.2022110503092581E-27</v>
      </c>
      <c r="AR80">
        <f t="shared" si="36"/>
        <v>-7.2022534655343392E-27</v>
      </c>
      <c r="AS80">
        <f t="shared" si="36"/>
        <v>-4.1845841262248753E-4</v>
      </c>
      <c r="AT80">
        <f t="shared" si="36"/>
        <v>-2.7339282958002524E-4</v>
      </c>
      <c r="AU80">
        <f t="shared" si="23"/>
        <v>-6.9185124220251277E-4</v>
      </c>
      <c r="AW80">
        <v>77</v>
      </c>
      <c r="AX80">
        <f>IF(Z80&gt;0, (R80*SUMPRODUCT(K80:$K$98, X80:$X$98)-K80*$AZ$3)/Z80, 0)</f>
        <v>-2.0553665764324986E+30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8"/>
        <v>250000</v>
      </c>
      <c r="S81">
        <f t="shared" si="29"/>
        <v>-3.7117057670916635E+31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-8.4016475910074995</v>
      </c>
      <c r="AC81">
        <f t="shared" si="30"/>
        <v>-7.5014710633995527</v>
      </c>
      <c r="AE81">
        <f t="shared" si="31"/>
        <v>0</v>
      </c>
      <c r="AF81">
        <f t="shared" si="32"/>
        <v>0</v>
      </c>
      <c r="AG81">
        <f t="shared" si="32"/>
        <v>-5.0525765875007578E-30</v>
      </c>
      <c r="AH81">
        <f t="shared" si="33"/>
        <v>-9.6117102953731521E-25</v>
      </c>
      <c r="AI81">
        <f t="shared" si="34"/>
        <v>-9.6117608211390273E-25</v>
      </c>
      <c r="AJ81">
        <f t="shared" si="35"/>
        <v>-0.90017652760794675</v>
      </c>
      <c r="AK81">
        <f t="shared" si="49"/>
        <v>-0.58811533137052507</v>
      </c>
      <c r="AL81">
        <f t="shared" si="26"/>
        <v>-1.4882918589784717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-3.5619617040576319E-28</v>
      </c>
      <c r="AR81">
        <f t="shared" si="36"/>
        <v>-3.5619804281803516E-28</v>
      </c>
      <c r="AS81">
        <f t="shared" si="36"/>
        <v>-3.3359248455236586E-4</v>
      </c>
      <c r="AT81">
        <f t="shared" si="36"/>
        <v>-2.1794708990754562E-4</v>
      </c>
      <c r="AU81">
        <f t="shared" si="23"/>
        <v>-5.5153957445991148E-4</v>
      </c>
      <c r="AW81">
        <v>78</v>
      </c>
      <c r="AX81">
        <f>IF(Z81&gt;0, (R81*SUMPRODUCT(K81:$K$98, X81:$X$98)-K81*$AZ$3)/Z81, 0)</f>
        <v>-3.7117057670916635E+31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8"/>
        <v>250000</v>
      </c>
      <c r="S82">
        <f t="shared" si="29"/>
        <v>-7.555632589993683E+32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-7.5014710633995527</v>
      </c>
      <c r="AC82">
        <f t="shared" si="30"/>
        <v>-6.6977420208924565</v>
      </c>
      <c r="AE82">
        <f t="shared" si="31"/>
        <v>0</v>
      </c>
      <c r="AF82">
        <f t="shared" si="32"/>
        <v>0</v>
      </c>
      <c r="AG82">
        <f t="shared" si="32"/>
        <v>-2.2161420440700839E-31</v>
      </c>
      <c r="AH82">
        <f t="shared" si="33"/>
        <v>-4.7804366172187419E-26</v>
      </c>
      <c r="AI82">
        <f t="shared" si="34"/>
        <v>-4.7804587786391827E-26</v>
      </c>
      <c r="AJ82">
        <f t="shared" si="35"/>
        <v>-0.8037290425070962</v>
      </c>
      <c r="AK82">
        <f t="shared" si="49"/>
        <v>-0.52510297443796872</v>
      </c>
      <c r="AL82">
        <f t="shared" si="26"/>
        <v>-1.3288320169450649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-1.5817509910099596E-29</v>
      </c>
      <c r="AR82">
        <f t="shared" si="36"/>
        <v>-1.5817583237813259E-29</v>
      </c>
      <c r="AS82">
        <f t="shared" si="36"/>
        <v>-2.6593788628217964E-4</v>
      </c>
      <c r="AT82">
        <f t="shared" si="36"/>
        <v>-1.7374608570435712E-4</v>
      </c>
      <c r="AU82">
        <f t="shared" si="23"/>
        <v>-4.3968397198653679E-4</v>
      </c>
      <c r="AW82">
        <v>79</v>
      </c>
      <c r="AX82">
        <f>IF(Z82&gt;0, (R82*SUMPRODUCT(K82:$K$98, X82:$X$98)-K82*$AZ$3)/Z82, 0)</f>
        <v>-7.555632589993683E+32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8"/>
        <v>250000</v>
      </c>
      <c r="S83">
        <f t="shared" si="29"/>
        <v>-1.7602043368951902E+34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-6.6977420208924565</v>
      </c>
      <c r="AC83">
        <f t="shared" si="30"/>
        <v>-5.9801268043682638</v>
      </c>
      <c r="AE83">
        <f t="shared" si="31"/>
        <v>0</v>
      </c>
      <c r="AF83">
        <f t="shared" si="32"/>
        <v>0</v>
      </c>
      <c r="AG83">
        <f t="shared" si="32"/>
        <v>-8.4935122005729167E-33</v>
      </c>
      <c r="AH83">
        <f t="shared" si="33"/>
        <v>-2.1090455016236537E-27</v>
      </c>
      <c r="AI83">
        <f t="shared" si="34"/>
        <v>-2.1090539951358542E-27</v>
      </c>
      <c r="AJ83">
        <f t="shared" si="35"/>
        <v>-0.71761521652419269</v>
      </c>
      <c r="AK83">
        <f t="shared" si="49"/>
        <v>-0.46884194146247199</v>
      </c>
      <c r="AL83">
        <f t="shared" si="26"/>
        <v>-1.1864571579866647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-6.2307234811504729E-31</v>
      </c>
      <c r="AR83">
        <f t="shared" si="36"/>
        <v>-6.2307485734141839E-31</v>
      </c>
      <c r="AS83">
        <f t="shared" si="36"/>
        <v>-2.1200405475301298E-4</v>
      </c>
      <c r="AT83">
        <f t="shared" si="36"/>
        <v>-1.3850931577196832E-4</v>
      </c>
      <c r="AU83">
        <f t="shared" si="23"/>
        <v>-3.5051337052498135E-4</v>
      </c>
      <c r="AW83">
        <v>80</v>
      </c>
      <c r="AX83">
        <f>IF(Z83&gt;0, (R83*SUMPRODUCT(K83:$K$98, X83:$X$98)-K83*$AZ$3)/Z83, 0)</f>
        <v>-1.7602043368951902E+34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8"/>
        <v>250000</v>
      </c>
      <c r="S84">
        <f t="shared" si="29"/>
        <v>-4.7854998030212198E+35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-5.9801268043682638</v>
      </c>
      <c r="AC84">
        <f t="shared" si="30"/>
        <v>-5.3393989324716644</v>
      </c>
      <c r="AE84">
        <f t="shared" si="31"/>
        <v>0</v>
      </c>
      <c r="AF84">
        <f t="shared" si="32"/>
        <v>0</v>
      </c>
      <c r="AG84">
        <f t="shared" si="32"/>
        <v>-2.7893632599779614E-34</v>
      </c>
      <c r="AH84">
        <f t="shared" si="33"/>
        <v>-8.129640752569392E-29</v>
      </c>
      <c r="AI84">
        <f t="shared" si="34"/>
        <v>-8.129668646201992E-29</v>
      </c>
      <c r="AJ84">
        <f t="shared" si="35"/>
        <v>-0.64072787189659941</v>
      </c>
      <c r="AK84">
        <f t="shared" si="49"/>
        <v>-0.41860887630577853</v>
      </c>
      <c r="AL84">
        <f t="shared" si="26"/>
        <v>-1.0593367482023779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-2.144400304179416E-32</v>
      </c>
      <c r="AR84">
        <f t="shared" si="36"/>
        <v>-2.1444076618371594E-32</v>
      </c>
      <c r="AS84">
        <f t="shared" si="36"/>
        <v>-1.6900833446509294E-4</v>
      </c>
      <c r="AT84">
        <f t="shared" si="36"/>
        <v>-1.1041877851719412E-4</v>
      </c>
      <c r="AU84">
        <f t="shared" si="23"/>
        <v>-2.7942711298228705E-4</v>
      </c>
      <c r="AW84">
        <v>81</v>
      </c>
      <c r="AX84">
        <f>IF(Z84&gt;0, (R84*SUMPRODUCT(K84:$K$98, X84:$X$98)-K84*$AZ$3)/Z84, 0)</f>
        <v>-4.7854998030212198E+35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8"/>
        <v>250000</v>
      </c>
      <c r="S85">
        <f t="shared" si="29"/>
        <v>-1.5602923771022944E+37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-5.3393989324716644</v>
      </c>
      <c r="AC85">
        <f t="shared" si="30"/>
        <v>-4.7673204754211289</v>
      </c>
      <c r="AE85">
        <f t="shared" si="31"/>
        <v>0</v>
      </c>
      <c r="AF85">
        <f t="shared" si="32"/>
        <v>0</v>
      </c>
      <c r="AG85">
        <f t="shared" si="32"/>
        <v>-7.6385050413993323E-36</v>
      </c>
      <c r="AH85">
        <f t="shared" si="33"/>
        <v>-2.6850845769641886E-30</v>
      </c>
      <c r="AI85">
        <f t="shared" si="34"/>
        <v>-2.6850922154692299E-30</v>
      </c>
      <c r="AJ85">
        <f t="shared" si="35"/>
        <v>-0.5720784570505355</v>
      </c>
      <c r="AK85">
        <f t="shared" si="49"/>
        <v>-0.37375792527301654</v>
      </c>
      <c r="AL85">
        <f t="shared" si="26"/>
        <v>-0.94583638232355205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-6.3237465120742481E-34</v>
      </c>
      <c r="AR85">
        <f t="shared" si="36"/>
        <v>-6.3237645018128316E-34</v>
      </c>
      <c r="AS85">
        <f t="shared" si="36"/>
        <v>-1.3473240949066727E-4</v>
      </c>
      <c r="AT85">
        <f t="shared" si="36"/>
        <v>-8.8025174200569292E-5</v>
      </c>
      <c r="AU85">
        <f t="shared" si="23"/>
        <v>-2.2275758369123656E-4</v>
      </c>
      <c r="AW85">
        <v>82</v>
      </c>
      <c r="AX85">
        <f>IF(Z85&gt;0, (R85*SUMPRODUCT(K85:$K$98, X85:$X$98)-K85*$AZ$3)/Z85, 0)</f>
        <v>-1.5602923771022944E+37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8"/>
        <v>250000</v>
      </c>
      <c r="S86">
        <f t="shared" si="29"/>
        <v>-6.3531788365308105E+38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-4.7673204754211289</v>
      </c>
      <c r="AC86">
        <f t="shared" si="30"/>
        <v>-4.2565361387688645</v>
      </c>
      <c r="AE86">
        <f t="shared" si="31"/>
        <v>0</v>
      </c>
      <c r="AF86">
        <f t="shared" si="32"/>
        <v>0</v>
      </c>
      <c r="AG86">
        <f t="shared" si="32"/>
        <v>-1.6749631358926024E-37</v>
      </c>
      <c r="AH86">
        <f t="shared" si="33"/>
        <v>-7.394623677396078E-32</v>
      </c>
      <c r="AI86">
        <f t="shared" si="34"/>
        <v>-7.3946404270274371E-32</v>
      </c>
      <c r="AJ86">
        <f t="shared" si="35"/>
        <v>-0.51078433665226441</v>
      </c>
      <c r="AK86">
        <f t="shared" si="49"/>
        <v>-0.33371243327947908</v>
      </c>
      <c r="AL86">
        <f t="shared" si="26"/>
        <v>-0.8444967699317435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-1.5549432278998684E-35</v>
      </c>
      <c r="AR86">
        <f t="shared" si="36"/>
        <v>-1.5549467500163396E-35</v>
      </c>
      <c r="AS86">
        <f t="shared" si="36"/>
        <v>-1.0740785195365706E-4</v>
      </c>
      <c r="AT86">
        <f t="shared" si="36"/>
        <v>-7.0173129943055875E-5</v>
      </c>
      <c r="AU86">
        <f t="shared" si="23"/>
        <v>-1.7758098189671293E-4</v>
      </c>
      <c r="AW86">
        <v>83</v>
      </c>
      <c r="AX86">
        <f>IF(Z86&gt;0, (R86*SUMPRODUCT(K86:$K$98, X86:$X$98)-K86*$AZ$3)/Z86, 0)</f>
        <v>-6.3531788365308105E+38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8"/>
        <v>250000</v>
      </c>
      <c r="S87">
        <f t="shared" si="29"/>
        <v>-3.4438803508777051E+40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-4.2565361387688645</v>
      </c>
      <c r="AC87">
        <f t="shared" si="30"/>
        <v>-3.8004786953293435</v>
      </c>
      <c r="AE87">
        <f t="shared" si="31"/>
        <v>0</v>
      </c>
      <c r="AF87">
        <f t="shared" si="32"/>
        <v>0</v>
      </c>
      <c r="AG87">
        <f t="shared" si="32"/>
        <v>-2.7588637729245992E-39</v>
      </c>
      <c r="AH87">
        <f t="shared" si="33"/>
        <v>-1.6306248668044304E-33</v>
      </c>
      <c r="AI87">
        <f t="shared" si="34"/>
        <v>-1.6306276256682034E-33</v>
      </c>
      <c r="AJ87">
        <f t="shared" si="35"/>
        <v>-0.45605744343952104</v>
      </c>
      <c r="AK87">
        <f t="shared" si="49"/>
        <v>-0.29795752971382056</v>
      </c>
      <c r="AL87">
        <f t="shared" si="26"/>
        <v>-0.75401497315334165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-3.0615016546622096E-37</v>
      </c>
      <c r="AR87">
        <f t="shared" si="36"/>
        <v>-3.0615068344348096E-37</v>
      </c>
      <c r="AS87">
        <f t="shared" si="36"/>
        <v>-8.5624881978361674E-5</v>
      </c>
      <c r="AT87">
        <f t="shared" si="36"/>
        <v>-5.5941589559196315E-5</v>
      </c>
      <c r="AU87">
        <f t="shared" si="23"/>
        <v>-1.41566471537558E-4</v>
      </c>
      <c r="AW87">
        <v>84</v>
      </c>
      <c r="AX87">
        <f>IF(Z87&gt;0, (R87*SUMPRODUCT(K87:$K$98, X87:$X$98)-K87*$AZ$3)/Z87, 0)</f>
        <v>-3.4438803508777051E+40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8"/>
        <v>250000</v>
      </c>
      <c r="S88">
        <f t="shared" si="29"/>
        <v>-2.7916797702467954E+42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-3.8004786953293435</v>
      </c>
      <c r="AC88">
        <f t="shared" si="30"/>
        <v>-3.3932845494011996</v>
      </c>
      <c r="AE88">
        <f t="shared" si="31"/>
        <v>0</v>
      </c>
      <c r="AF88">
        <f t="shared" si="32"/>
        <v>0</v>
      </c>
      <c r="AG88">
        <f t="shared" si="32"/>
        <v>-3.0387480197103873E-41</v>
      </c>
      <c r="AH88">
        <f t="shared" si="33"/>
        <v>-2.7008876549982492E-35</v>
      </c>
      <c r="AI88">
        <f t="shared" si="34"/>
        <v>-2.7008906937462689E-35</v>
      </c>
      <c r="AJ88">
        <f t="shared" si="35"/>
        <v>-0.40719414592814385</v>
      </c>
      <c r="AK88">
        <f t="shared" si="49"/>
        <v>-0.26603350867305409</v>
      </c>
      <c r="AL88">
        <f t="shared" si="26"/>
        <v>-0.67322765460119793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-4.5276092100193072E-39</v>
      </c>
      <c r="AR88">
        <f t="shared" si="36"/>
        <v>-4.5276143039977612E-39</v>
      </c>
      <c r="AS88">
        <f t="shared" si="36"/>
        <v>-6.8259631679178635E-5</v>
      </c>
      <c r="AT88">
        <f t="shared" si="36"/>
        <v>-4.4596292697063396E-5</v>
      </c>
      <c r="AU88">
        <f t="shared" si="23"/>
        <v>-1.1285592437624203E-4</v>
      </c>
      <c r="AW88">
        <v>85</v>
      </c>
      <c r="AX88">
        <f>IF(Z88&gt;0, (R88*SUMPRODUCT(K88:$K$98, X88:$X$98)-K88*$AZ$3)/Z88, 0)</f>
        <v>-2.7916797702467954E+42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-3.3932845494011996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-3.0387480197103872E-37</v>
      </c>
      <c r="AI89">
        <f t="shared" si="34"/>
        <v>-3.0387480197103872E-37</v>
      </c>
      <c r="AJ89">
        <f t="shared" si="35"/>
        <v>-3.3932845494011996</v>
      </c>
      <c r="AK89">
        <f t="shared" si="49"/>
        <v>-0.23752991845808399</v>
      </c>
      <c r="AL89">
        <f t="shared" si="26"/>
        <v>-3.6308144678592837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-4.5481950481260249E-41</v>
      </c>
      <c r="AR89">
        <f t="shared" si="36"/>
        <v>-4.5481950481260249E-41</v>
      </c>
      <c r="AS89">
        <f t="shared" si="36"/>
        <v>-5.0788416427960306E-4</v>
      </c>
      <c r="AT89">
        <f t="shared" si="36"/>
        <v>-3.5551891499572215E-5</v>
      </c>
      <c r="AU89">
        <f t="shared" si="23"/>
        <v>-5.4343605577917523E-4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37529.00367642464</v>
      </c>
      <c r="AO91" s="8">
        <f t="shared" si="50"/>
        <v>-3752.9003676424641</v>
      </c>
      <c r="AP91" s="8">
        <f t="shared" si="50"/>
        <v>-439.27087214659576</v>
      </c>
      <c r="AQ91" s="8">
        <f t="shared" si="50"/>
        <v>-20242.20714343611</v>
      </c>
      <c r="AR91" s="8">
        <f t="shared" si="50"/>
        <v>13094.625293199468</v>
      </c>
      <c r="AS91" s="8">
        <f t="shared" si="50"/>
        <v>-5085.817437885783</v>
      </c>
      <c r="AT91" s="8">
        <f t="shared" si="50"/>
        <v>1641.5073757669315</v>
      </c>
      <c r="AU91" s="8">
        <f t="shared" si="50"/>
        <v>9650.3152310806145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64D2-1F67-455D-B183-6C56C81D7C7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85782.783745685127</v>
      </c>
      <c r="K3">
        <v>1</v>
      </c>
      <c r="L3" s="2">
        <v>0</v>
      </c>
      <c r="O3">
        <f>$C$3</f>
        <v>85782.783745685127</v>
      </c>
      <c r="P3">
        <f>O3*C5</f>
        <v>8578.2783745685138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85782.783745685127</v>
      </c>
      <c r="AF3">
        <f t="shared" ref="AF3:AG34" si="4">-$Z3*P3</f>
        <v>-8578.2783745685138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77004.505371116611</v>
      </c>
      <c r="AJ3">
        <f t="shared" ref="AJ3:AJ66" si="7">AB3-AC3</f>
        <v>0</v>
      </c>
      <c r="AL3">
        <f t="shared" ref="AL3:AL34" si="8">SUM(AI3:AK3)</f>
        <v>77004.505371116611</v>
      </c>
      <c r="AN3">
        <f t="shared" ref="AN3:AU34" si="9">AE3*$K3</f>
        <v>85782.783745685127</v>
      </c>
      <c r="AO3">
        <f t="shared" si="9"/>
        <v>-8578.2783745685138</v>
      </c>
      <c r="AP3">
        <f t="shared" si="9"/>
        <v>-200</v>
      </c>
      <c r="AQ3">
        <f t="shared" si="9"/>
        <v>0</v>
      </c>
      <c r="AR3">
        <f t="shared" si="9"/>
        <v>77004.505371116611</v>
      </c>
      <c r="AS3">
        <f t="shared" si="9"/>
        <v>0</v>
      </c>
      <c r="AT3">
        <f t="shared" si="9"/>
        <v>0</v>
      </c>
      <c r="AU3">
        <f t="shared" si="9"/>
        <v>77004.505371116611</v>
      </c>
      <c r="AW3">
        <v>0</v>
      </c>
      <c r="AX3">
        <f>IF(Z3&gt;0, (R3*SUMPRODUCT(K3:$K$98, X3:$X$98)-K3*$AZ$3)/Z3, 0)</f>
        <v>0</v>
      </c>
      <c r="AZ3">
        <f>C6*ABS(SUMPRODUCT(X4:X79, K4:K79))/1</f>
        <v>48956.965600509167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250000</v>
      </c>
      <c r="S4">
        <f t="shared" si="1"/>
        <v>3325.3285661869572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3283.8938582671981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-615.08375000000001</v>
      </c>
      <c r="AI4">
        <f t="shared" si="6"/>
        <v>-615.08375000000001</v>
      </c>
      <c r="AJ4">
        <f t="shared" si="7"/>
        <v>-3283.8938582671981</v>
      </c>
      <c r="AK4">
        <f>G4*SUM(AB4, AE4:AF4)</f>
        <v>0</v>
      </c>
      <c r="AL4">
        <f t="shared" si="8"/>
        <v>-3898.9776082671979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-573.82568336598558</v>
      </c>
      <c r="AR4">
        <f t="shared" si="9"/>
        <v>-573.82568336598558</v>
      </c>
      <c r="AS4">
        <f t="shared" si="9"/>
        <v>-3063.6196084216795</v>
      </c>
      <c r="AT4">
        <f t="shared" si="9"/>
        <v>0</v>
      </c>
      <c r="AU4">
        <f t="shared" si="9"/>
        <v>-3637.4452917876647</v>
      </c>
      <c r="AW4">
        <v>1</v>
      </c>
      <c r="AX4">
        <f>IF(Z4&gt;0, (R4*SUMPRODUCT(K4:$K$98, X4:$X$98)-K4*$AZ$3)/Z4, 0)</f>
        <v>3325.3285661869572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250000</v>
      </c>
      <c r="S5">
        <f t="shared" si="1"/>
        <v>6686.2703758125563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3283.8938582671981</v>
      </c>
      <c r="AC5">
        <f t="shared" si="2"/>
        <v>6519.6461112385368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-646.15707820615</v>
      </c>
      <c r="AI5">
        <f t="shared" si="6"/>
        <v>-670.53406920707937</v>
      </c>
      <c r="AJ5">
        <f t="shared" si="7"/>
        <v>-3235.7522529713387</v>
      </c>
      <c r="AK5">
        <f>G5*SUM(AB5, AE5:AF5)</f>
        <v>134.63964818895514</v>
      </c>
      <c r="AL5">
        <f t="shared" si="8"/>
        <v>-3771.6466739894631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-552.53409824981622</v>
      </c>
      <c r="AR5">
        <f t="shared" si="9"/>
        <v>-573.37905870143766</v>
      </c>
      <c r="AS5">
        <f t="shared" si="9"/>
        <v>-2766.9176947171504</v>
      </c>
      <c r="AT5">
        <f t="shared" si="9"/>
        <v>115.13144266295956</v>
      </c>
      <c r="AU5">
        <f t="shared" si="9"/>
        <v>-3225.1653107556285</v>
      </c>
      <c r="AW5">
        <v>2</v>
      </c>
      <c r="AX5">
        <f>IF(Z5&gt;0, (R5*SUMPRODUCT(K5:$K$98, X5:$X$98)-K5*$AZ$3)/Z5, 0)</f>
        <v>6686.2703758125563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250000</v>
      </c>
      <c r="S6">
        <f t="shared" si="1"/>
        <v>10455.794369144078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6519.6461112385368</v>
      </c>
      <c r="AC6">
        <f t="shared" si="2"/>
        <v>10064.711542028563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-683.07449039452263</v>
      </c>
      <c r="AI6">
        <f t="shared" si="6"/>
        <v>-707.13940403640322</v>
      </c>
      <c r="AJ6">
        <f t="shared" si="7"/>
        <v>-3545.0654307900259</v>
      </c>
      <c r="AK6">
        <f>G6*SUM(AB6, AE6:AF6)</f>
        <v>381.39929750745443</v>
      </c>
      <c r="AL6">
        <f t="shared" si="8"/>
        <v>-3870.8055373189745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-526.93051276843346</v>
      </c>
      <c r="AR6">
        <f t="shared" si="9"/>
        <v>-545.4944285102149</v>
      </c>
      <c r="AS6">
        <f t="shared" si="9"/>
        <v>-2734.6990284543272</v>
      </c>
      <c r="AT6">
        <f t="shared" si="9"/>
        <v>294.21524333173193</v>
      </c>
      <c r="AU6">
        <f t="shared" si="9"/>
        <v>-2985.9782136328099</v>
      </c>
      <c r="AW6">
        <v>3</v>
      </c>
      <c r="AX6">
        <f>IF(Z6&gt;0, (R6*SUMPRODUCT(K6:$K$98, X6:$X$98)-K6*$AZ$3)/Z6, 0)</f>
        <v>10455.794369144078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250000</v>
      </c>
      <c r="S7">
        <f t="shared" si="1"/>
        <v>13623.143717071191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10064.711542028563</v>
      </c>
      <c r="AC7">
        <f t="shared" si="2"/>
        <v>12942.930808931946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-725.31649716628249</v>
      </c>
      <c r="AI7">
        <f t="shared" si="6"/>
        <v>-749.06823002202771</v>
      </c>
      <c r="AJ7">
        <f t="shared" si="7"/>
        <v>-2878.219266903383</v>
      </c>
      <c r="AK7">
        <f>G7*SUM(AB7, AE7:AF7)</f>
        <v>494.17733671360241</v>
      </c>
      <c r="AL7">
        <f t="shared" si="8"/>
        <v>-3133.1101602118083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-509.06780134409388</v>
      </c>
      <c r="AR7">
        <f t="shared" si="9"/>
        <v>-525.73809971759761</v>
      </c>
      <c r="AS7">
        <f t="shared" si="9"/>
        <v>-2020.0957233333249</v>
      </c>
      <c r="AT7">
        <f t="shared" si="9"/>
        <v>346.84137374197888</v>
      </c>
      <c r="AU7">
        <f t="shared" si="9"/>
        <v>-2198.9924493089434</v>
      </c>
      <c r="AW7">
        <v>4</v>
      </c>
      <c r="AX7">
        <f>IF(Z7&gt;0, (R7*SUMPRODUCT(K7:$K$98, X7:$X$98)-K7*$AZ$3)/Z7, 0)</f>
        <v>13623.143717071191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250000</v>
      </c>
      <c r="S8">
        <f t="shared" si="1"/>
        <v>15725.524710315114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12942.930808931946</v>
      </c>
      <c r="AC8">
        <f t="shared" si="2"/>
        <v>14720.730442153195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-1116.0939268914672</v>
      </c>
      <c r="AI8">
        <f t="shared" si="6"/>
        <v>-1139.4965330259658</v>
      </c>
      <c r="AJ8">
        <f t="shared" si="7"/>
        <v>-1777.7996332212497</v>
      </c>
      <c r="AK8">
        <f t="shared" ref="AK8:AK71" si="22">G8*SUM(AB8:AB8, AE8:AF8)</f>
        <v>275.68442623025044</v>
      </c>
      <c r="AL8">
        <f t="shared" si="8"/>
        <v>-2641.6117400169651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-731.20257684209787</v>
      </c>
      <c r="AR8">
        <f t="shared" si="9"/>
        <v>-746.53466090604968</v>
      </c>
      <c r="AS8">
        <f t="shared" si="9"/>
        <v>-1164.7153000293351</v>
      </c>
      <c r="AT8">
        <f t="shared" si="9"/>
        <v>180.61308103004919</v>
      </c>
      <c r="AU8">
        <f t="shared" si="9"/>
        <v>-1730.6368799053357</v>
      </c>
      <c r="AW8">
        <v>5</v>
      </c>
      <c r="AX8">
        <f>IF(Z8&gt;0, (R8*SUMPRODUCT(K8:$K$98, X8:$X$98)-K8*$AZ$3)/Z8, 0)</f>
        <v>15725.524710315114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250000</v>
      </c>
      <c r="S9">
        <f t="shared" si="1"/>
        <v>17040.32491491242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14720.730442153195</v>
      </c>
      <c r="AC9">
        <f t="shared" si="2"/>
        <v>15687.538782823071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-1532.6366757483136</v>
      </c>
      <c r="AI9">
        <f t="shared" si="6"/>
        <v>-1555.6519921538923</v>
      </c>
      <c r="AJ9">
        <f t="shared" si="7"/>
        <v>-966.80834066987518</v>
      </c>
      <c r="AK9">
        <f t="shared" si="22"/>
        <v>86.852309608703848</v>
      </c>
      <c r="AL9">
        <f t="shared" si="8"/>
        <v>-2435.6080232150634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-950.94060550071436</v>
      </c>
      <c r="AR9">
        <f t="shared" si="9"/>
        <v>-965.22070153705999</v>
      </c>
      <c r="AS9">
        <f t="shared" si="9"/>
        <v>-599.8664415562572</v>
      </c>
      <c r="AT9">
        <f t="shared" si="9"/>
        <v>53.888432395832432</v>
      </c>
      <c r="AU9">
        <f t="shared" si="9"/>
        <v>-1511.1987106974846</v>
      </c>
      <c r="AW9">
        <v>6</v>
      </c>
      <c r="AX9">
        <f>IF(Z9&gt;0, (R9*SUMPRODUCT(K9:$K$98, X9:$X$98)-K9*$AZ$3)/Z9, 0)</f>
        <v>17040.32491491242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250000</v>
      </c>
      <c r="S10">
        <f t="shared" si="1"/>
        <v>18035.091851995243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15687.538782823071</v>
      </c>
      <c r="AC10">
        <f t="shared" si="2"/>
        <v>16295.591022831091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-1964.3572552161493</v>
      </c>
      <c r="AI10">
        <f t="shared" si="6"/>
        <v>-1986.9459827321507</v>
      </c>
      <c r="AJ10">
        <f t="shared" si="7"/>
        <v>-608.05224000802082</v>
      </c>
      <c r="AK10">
        <f t="shared" si="22"/>
        <v>64.318909009574597</v>
      </c>
      <c r="AL10">
        <f t="shared" si="8"/>
        <v>-2530.6793137305967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-1156.2529140519016</v>
      </c>
      <c r="AR10">
        <f t="shared" si="9"/>
        <v>-1169.5490097319243</v>
      </c>
      <c r="AS10">
        <f t="shared" si="9"/>
        <v>-357.90952615067897</v>
      </c>
      <c r="AT10">
        <f t="shared" si="9"/>
        <v>37.859165268171395</v>
      </c>
      <c r="AU10">
        <f t="shared" si="9"/>
        <v>-1489.5993706144318</v>
      </c>
      <c r="AW10">
        <v>7</v>
      </c>
      <c r="AX10">
        <f>IF(Z10&gt;0, (R10*SUMPRODUCT(K10:$K$98, X10:$X$98)-K10*$AZ$3)/Z10, 0)</f>
        <v>18035.091851995243</v>
      </c>
    </row>
    <row r="11" spans="1:52" x14ac:dyDescent="0.25">
      <c r="A11" t="s">
        <v>33</v>
      </c>
      <c r="C11" s="12">
        <f>AU81</f>
        <v>22058.430106033302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250000</v>
      </c>
      <c r="S11">
        <f t="shared" si="1"/>
        <v>18733.443661953523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16295.591022831091</v>
      </c>
      <c r="AC11">
        <f t="shared" si="2"/>
        <v>16574.157721948519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-2444.3262045065098</v>
      </c>
      <c r="AI11">
        <f t="shared" si="6"/>
        <v>-2466.4446121269007</v>
      </c>
      <c r="AJ11">
        <f t="shared" si="7"/>
        <v>-278.56669911742756</v>
      </c>
      <c r="AK11">
        <f t="shared" si="22"/>
        <v>39.109418454794614</v>
      </c>
      <c r="AL11">
        <f t="shared" si="8"/>
        <v>-2705.9018927895336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-1367.1327570650626</v>
      </c>
      <c r="AR11">
        <f t="shared" si="9"/>
        <v>-1379.5037734769489</v>
      </c>
      <c r="AS11">
        <f t="shared" si="9"/>
        <v>-155.8047607102468</v>
      </c>
      <c r="AT11">
        <f t="shared" si="9"/>
        <v>21.874235517640056</v>
      </c>
      <c r="AU11">
        <f t="shared" si="9"/>
        <v>-1513.4342986695558</v>
      </c>
      <c r="AW11">
        <v>8</v>
      </c>
      <c r="AX11">
        <f>IF(Z11&gt;0, (R11*SUMPRODUCT(K11:$K$98, X11:$X$98)-K11*$AZ$3)/Z11, 0)</f>
        <v>18733.443661953523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250000</v>
      </c>
      <c r="S12">
        <f t="shared" si="1"/>
        <v>19175.554725333543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16574.157721948519</v>
      </c>
      <c r="AC12">
        <f t="shared" si="2"/>
        <v>16567.930987691299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-2968.953854885046</v>
      </c>
      <c r="AI12">
        <f t="shared" si="6"/>
        <v>-2990.5541830437442</v>
      </c>
      <c r="AJ12">
        <f t="shared" si="7"/>
        <v>6.2267342572195048</v>
      </c>
      <c r="AK12">
        <f t="shared" si="22"/>
        <v>38.12056276048159</v>
      </c>
      <c r="AL12">
        <f t="shared" si="8"/>
        <v>-2946.2068860260429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-1578.0305359379367</v>
      </c>
      <c r="AR12">
        <f t="shared" si="9"/>
        <v>-1589.5113399809575</v>
      </c>
      <c r="AS12">
        <f t="shared" si="9"/>
        <v>3.3095754522744696</v>
      </c>
      <c r="AT12">
        <f t="shared" si="9"/>
        <v>20.261484355575362</v>
      </c>
      <c r="AU12">
        <f t="shared" si="9"/>
        <v>-1565.9402801731076</v>
      </c>
      <c r="AW12">
        <v>9</v>
      </c>
      <c r="AX12">
        <f>IF(Z12&gt;0, (R12*SUMPRODUCT(K12:$K$98, X12:$X$98)-K12*$AZ$3)/Z12, 0)</f>
        <v>19175.554725333543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250000</v>
      </c>
      <c r="S13">
        <f t="shared" si="1"/>
        <v>19346.707845430301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16567.930987691299</v>
      </c>
      <c r="AC13">
        <f t="shared" si="2"/>
        <v>16276.116876191334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-3521.7175029941718</v>
      </c>
      <c r="AI13">
        <f t="shared" si="6"/>
        <v>-3542.7496561209837</v>
      </c>
      <c r="AJ13">
        <f t="shared" si="7"/>
        <v>291.81411149996529</v>
      </c>
      <c r="AK13">
        <f t="shared" si="22"/>
        <v>33.135861975382596</v>
      </c>
      <c r="AL13">
        <f t="shared" si="8"/>
        <v>-3217.7996826456356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-1779.3063604316421</v>
      </c>
      <c r="AR13">
        <f t="shared" si="9"/>
        <v>-1789.9326085052855</v>
      </c>
      <c r="AS13">
        <f t="shared" si="9"/>
        <v>147.43564871803289</v>
      </c>
      <c r="AT13">
        <f t="shared" si="9"/>
        <v>16.741504655343963</v>
      </c>
      <c r="AU13">
        <f t="shared" si="9"/>
        <v>-1625.7554551319088</v>
      </c>
      <c r="AW13">
        <v>10</v>
      </c>
      <c r="AX13">
        <f>IF(Z13&gt;0, (R13*SUMPRODUCT(K13:$K$98, X13:$X$98)-K13*$AZ$3)/Z13, 0)</f>
        <v>19346.707845430301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250000</v>
      </c>
      <c r="S14">
        <f t="shared" si="1"/>
        <v>19249.016525502615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16276.116876191334</v>
      </c>
      <c r="AC14">
        <f t="shared" si="2"/>
        <v>15714.978835012529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-4117.2542961046984</v>
      </c>
      <c r="AI14">
        <f t="shared" si="6"/>
        <v>-4137.6644022706314</v>
      </c>
      <c r="AJ14">
        <f t="shared" si="7"/>
        <v>561.138041178805</v>
      </c>
      <c r="AK14">
        <f t="shared" si="22"/>
        <v>29.297010377144399</v>
      </c>
      <c r="AL14">
        <f t="shared" si="8"/>
        <v>-3547.2293507146819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-1977.7470269028956</v>
      </c>
      <c r="AR14">
        <f t="shared" si="9"/>
        <v>-1987.5511400048326</v>
      </c>
      <c r="AS14">
        <f t="shared" si="9"/>
        <v>269.54591890849656</v>
      </c>
      <c r="AT14">
        <f t="shared" si="9"/>
        <v>14.072989182465401</v>
      </c>
      <c r="AU14">
        <f t="shared" si="9"/>
        <v>-1703.9322319138705</v>
      </c>
      <c r="AW14">
        <v>11</v>
      </c>
      <c r="AX14">
        <f>IF(Z14&gt;0, (R14*SUMPRODUCT(K14:$K$98, X14:$X$98)-K14*$AZ$3)/Z14, 0)</f>
        <v>19249.016525502615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250000</v>
      </c>
      <c r="S15">
        <f t="shared" si="1"/>
        <v>18935.109957630069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15714.978835012529</v>
      </c>
      <c r="AC15">
        <f t="shared" si="2"/>
        <v>14944.192128732622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-4752.0850186142543</v>
      </c>
      <c r="AI15">
        <f t="shared" si="6"/>
        <v>-4771.815815216667</v>
      </c>
      <c r="AJ15">
        <f t="shared" si="7"/>
        <v>770.78670627990687</v>
      </c>
      <c r="AK15">
        <f t="shared" si="22"/>
        <v>64.431413223551374</v>
      </c>
      <c r="AL15">
        <f t="shared" si="8"/>
        <v>-3936.5976957132089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-2165.5361479214739</v>
      </c>
      <c r="AR15">
        <f t="shared" si="9"/>
        <v>-2174.5275176260234</v>
      </c>
      <c r="AS15">
        <f t="shared" si="9"/>
        <v>351.24928704941652</v>
      </c>
      <c r="AT15">
        <f t="shared" si="9"/>
        <v>29.36154421705902</v>
      </c>
      <c r="AU15">
        <f t="shared" si="9"/>
        <v>-1793.9166863595478</v>
      </c>
      <c r="AW15">
        <v>12</v>
      </c>
      <c r="AX15">
        <f>IF(Z15&gt;0, (R15*SUMPRODUCT(K15:$K$98, X15:$X$98)-K15*$AZ$3)/Z15, 0)</f>
        <v>18935.109957630069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250000</v>
      </c>
      <c r="S16">
        <f t="shared" si="1"/>
        <v>18401.766217847082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14944.192128732622</v>
      </c>
      <c r="AC16">
        <f t="shared" si="2"/>
        <v>13983.735659574691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-5356.7139695889846</v>
      </c>
      <c r="AI16">
        <f t="shared" si="6"/>
        <v>-5375.711786828414</v>
      </c>
      <c r="AJ16">
        <f t="shared" si="7"/>
        <v>960.45646915793077</v>
      </c>
      <c r="AK16">
        <f t="shared" si="22"/>
        <v>106.10376411400162</v>
      </c>
      <c r="AL16">
        <f t="shared" si="8"/>
        <v>-4309.1515535564813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-2309.2110122865174</v>
      </c>
      <c r="AR16">
        <f t="shared" si="9"/>
        <v>-2317.400728785803</v>
      </c>
      <c r="AS16">
        <f t="shared" si="9"/>
        <v>414.0405233493355</v>
      </c>
      <c r="AT16">
        <f t="shared" si="9"/>
        <v>45.739978264305826</v>
      </c>
      <c r="AU16">
        <f t="shared" si="9"/>
        <v>-1857.6202271721615</v>
      </c>
      <c r="AW16">
        <v>13</v>
      </c>
      <c r="AX16">
        <f>IF(Z16&gt;0, (R16*SUMPRODUCT(K16:$K$98, X16:$X$98)-K16*$AZ$3)/Z16, 0)</f>
        <v>18401.766217847082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250000</v>
      </c>
      <c r="S17">
        <f t="shared" si="1"/>
        <v>17761.923106460177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13983.735659574691</v>
      </c>
      <c r="AC17">
        <f t="shared" si="2"/>
        <v>12940.252530660284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-5943.6571015279242</v>
      </c>
      <c r="AI17">
        <f t="shared" si="6"/>
        <v>-5961.870574884807</v>
      </c>
      <c r="AJ17">
        <f t="shared" si="7"/>
        <v>1043.4831289144076</v>
      </c>
      <c r="AK17">
        <f t="shared" si="22"/>
        <v>192.97555210213073</v>
      </c>
      <c r="AL17">
        <f t="shared" si="8"/>
        <v>-4725.4118938682686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-2408.5680616342702</v>
      </c>
      <c r="AR17">
        <f t="shared" si="9"/>
        <v>-2415.9487684061228</v>
      </c>
      <c r="AS17">
        <f t="shared" si="9"/>
        <v>422.85416103687226</v>
      </c>
      <c r="AT17">
        <f t="shared" si="9"/>
        <v>78.200128898746243</v>
      </c>
      <c r="AU17">
        <f t="shared" si="9"/>
        <v>-1914.8944784705041</v>
      </c>
      <c r="AW17">
        <v>14</v>
      </c>
      <c r="AX17">
        <f>IF(Z17&gt;0, (R17*SUMPRODUCT(K17:$K$98, X17:$X$98)-K17*$AZ$3)/Z17, 0)</f>
        <v>17761.923106460177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250000</v>
      </c>
      <c r="S18">
        <f t="shared" si="1"/>
        <v>17057.355033363492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12940.252530660284</v>
      </c>
      <c r="AC18">
        <f t="shared" si="2"/>
        <v>11857.246287486352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-6528.4373900409437</v>
      </c>
      <c r="AI18">
        <f t="shared" si="6"/>
        <v>-6545.8158849252532</v>
      </c>
      <c r="AJ18">
        <f t="shared" si="7"/>
        <v>1083.0062431739316</v>
      </c>
      <c r="AK18">
        <f t="shared" si="22"/>
        <v>279.50945466226216</v>
      </c>
      <c r="AL18">
        <f t="shared" si="8"/>
        <v>-5183.3001870890594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-2468.7761620965425</v>
      </c>
      <c r="AR18">
        <f t="shared" si="9"/>
        <v>-2475.3479665483933</v>
      </c>
      <c r="AS18">
        <f t="shared" si="9"/>
        <v>409.54670111843797</v>
      </c>
      <c r="AT18">
        <f t="shared" si="9"/>
        <v>105.69853665188775</v>
      </c>
      <c r="AU18">
        <f t="shared" si="9"/>
        <v>-1960.1027287780676</v>
      </c>
      <c r="AW18">
        <v>15</v>
      </c>
      <c r="AX18">
        <f>IF(Z18&gt;0, (R18*SUMPRODUCT(K18:$K$98, X18:$X$98)-K18*$AZ$3)/Z18, 0)</f>
        <v>17057.355033363492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250000</v>
      </c>
      <c r="S19">
        <f t="shared" si="1"/>
        <v>16128.935861572621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11857.246287486352</v>
      </c>
      <c r="AC19">
        <f t="shared" si="2"/>
        <v>10636.741338402451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-7176.6232474244607</v>
      </c>
      <c r="AI19">
        <f t="shared" si="6"/>
        <v>-7193.1102950351851</v>
      </c>
      <c r="AJ19">
        <f t="shared" si="7"/>
        <v>1220.504949083901</v>
      </c>
      <c r="AK19">
        <f t="shared" si="22"/>
        <v>264.41659221094568</v>
      </c>
      <c r="AL19">
        <f t="shared" si="8"/>
        <v>-5708.1887537403381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-2530.9077370477403</v>
      </c>
      <c r="AR19">
        <f t="shared" si="9"/>
        <v>-2536.7220587587249</v>
      </c>
      <c r="AS19">
        <f t="shared" si="9"/>
        <v>430.42323837329417</v>
      </c>
      <c r="AT19">
        <f t="shared" si="9"/>
        <v>93.24914739960002</v>
      </c>
      <c r="AU19">
        <f t="shared" si="9"/>
        <v>-2013.0496729858305</v>
      </c>
      <c r="AW19">
        <v>16</v>
      </c>
      <c r="AX19">
        <f>IF(Z19&gt;0, (R19*SUMPRODUCT(K19:$K$98, X19:$X$98)-K19*$AZ$3)/Z19, 0)</f>
        <v>16128.935861572621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250000</v>
      </c>
      <c r="S20">
        <f t="shared" si="1"/>
        <v>14465.703249688431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10636.741338402451</v>
      </c>
      <c r="AC20">
        <f t="shared" si="2"/>
        <v>8995.0475792641355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-7767.0481294120691</v>
      </c>
      <c r="AI20">
        <f t="shared" si="6"/>
        <v>-7782.5936017337444</v>
      </c>
      <c r="AJ20">
        <f t="shared" si="7"/>
        <v>1641.6937591383157</v>
      </c>
      <c r="AK20">
        <f t="shared" si="22"/>
        <v>45.73798775513054</v>
      </c>
      <c r="AL20">
        <f t="shared" si="8"/>
        <v>-6095.1618548402985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-2598.052696618397</v>
      </c>
      <c r="AR20">
        <f t="shared" si="9"/>
        <v>-2603.2526072681835</v>
      </c>
      <c r="AS20">
        <f t="shared" si="9"/>
        <v>549.14129884164265</v>
      </c>
      <c r="AT20">
        <f t="shared" si="9"/>
        <v>15.299210259189033</v>
      </c>
      <c r="AU20">
        <f t="shared" si="9"/>
        <v>-2038.8120981673521</v>
      </c>
      <c r="AW20">
        <v>17</v>
      </c>
      <c r="AX20">
        <f>IF(Z20&gt;0, (R20*SUMPRODUCT(K20:$K$98, X20:$X$98)-K20*$AZ$3)/Z20, 0)</f>
        <v>14465.703249688431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250000</v>
      </c>
      <c r="S21">
        <f t="shared" si="1"/>
        <v>12357.060022490256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8995.0475792641355</v>
      </c>
      <c r="AC21">
        <f t="shared" si="2"/>
        <v>7200.5313206776664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-8223.710312889576</v>
      </c>
      <c r="AI21">
        <f t="shared" si="6"/>
        <v>-8238.2779594567455</v>
      </c>
      <c r="AJ21">
        <f t="shared" si="7"/>
        <v>1794.5162585864691</v>
      </c>
      <c r="AK21">
        <f t="shared" si="22"/>
        <v>14.392076126822618</v>
      </c>
      <c r="AL21">
        <f t="shared" si="8"/>
        <v>-6429.3696247434536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-2615.8280076489814</v>
      </c>
      <c r="AR21">
        <f t="shared" si="9"/>
        <v>-2620.4617382214465</v>
      </c>
      <c r="AS21">
        <f t="shared" si="9"/>
        <v>570.80632838373413</v>
      </c>
      <c r="AT21">
        <f t="shared" si="9"/>
        <v>4.5778844813820703</v>
      </c>
      <c r="AU21">
        <f t="shared" si="9"/>
        <v>-2045.0775253563304</v>
      </c>
      <c r="AW21">
        <v>18</v>
      </c>
      <c r="AX21">
        <f>IF(Z21&gt;0, (R21*SUMPRODUCT(K21:$K$98, X21:$X$98)-K21*$AZ$3)/Z21, 0)</f>
        <v>12357.060022490256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250000</v>
      </c>
      <c r="S22">
        <f t="shared" si="1"/>
        <v>10357.047610077841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7200.5313206776664</v>
      </c>
      <c r="AC22">
        <f t="shared" si="2"/>
        <v>5617.0480589422077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-8634.535473292899</v>
      </c>
      <c r="AI22">
        <f t="shared" si="6"/>
        <v>-8648.0939898470679</v>
      </c>
      <c r="AJ22">
        <f t="shared" si="7"/>
        <v>1583.4832617354587</v>
      </c>
      <c r="AK22">
        <f t="shared" si="22"/>
        <v>151.21115773423099</v>
      </c>
      <c r="AL22">
        <f t="shared" si="8"/>
        <v>-6913.399570377378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-2564.4302380127128</v>
      </c>
      <c r="AR22">
        <f t="shared" si="9"/>
        <v>-2568.4570753500138</v>
      </c>
      <c r="AS22">
        <f t="shared" si="9"/>
        <v>470.28961434479959</v>
      </c>
      <c r="AT22">
        <f t="shared" si="9"/>
        <v>44.90924455843254</v>
      </c>
      <c r="AU22">
        <f t="shared" si="9"/>
        <v>-2053.2582164467817</v>
      </c>
      <c r="AW22">
        <v>19</v>
      </c>
      <c r="AX22">
        <f>IF(Z22&gt;0, (R22*SUMPRODUCT(K22:$K$98, X22:$X$98)-K22*$AZ$3)/Z22, 0)</f>
        <v>10357.047610077841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250000</v>
      </c>
      <c r="S23">
        <f t="shared" si="1"/>
        <v>9200.7825281753812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5617.0480589422077</v>
      </c>
      <c r="AC23">
        <f t="shared" si="2"/>
        <v>4610.4821256279683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-8955.129013697433</v>
      </c>
      <c r="AI23">
        <f t="shared" si="6"/>
        <v>-8967.6564321846909</v>
      </c>
      <c r="AJ23">
        <f t="shared" si="7"/>
        <v>1006.5659333142394</v>
      </c>
      <c r="AK23">
        <f t="shared" si="22"/>
        <v>393.19336412595459</v>
      </c>
      <c r="AL23">
        <f t="shared" si="8"/>
        <v>-7567.8971347444967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-2374.6835040541223</v>
      </c>
      <c r="AR23">
        <f t="shared" si="9"/>
        <v>-2378.0054722786531</v>
      </c>
      <c r="AS23">
        <f t="shared" si="9"/>
        <v>266.91692704014531</v>
      </c>
      <c r="AT23">
        <f t="shared" si="9"/>
        <v>104.26536505116593</v>
      </c>
      <c r="AU23">
        <f t="shared" si="9"/>
        <v>-2006.8231801873417</v>
      </c>
      <c r="AW23">
        <v>20</v>
      </c>
      <c r="AX23">
        <f>IF(Z23&gt;0, (R23*SUMPRODUCT(K23:$K$98, X23:$X$98)-K23*$AZ$3)/Z23, 0)</f>
        <v>9200.7825281753812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250000</v>
      </c>
      <c r="S24">
        <f t="shared" si="1"/>
        <v>7897.8164911850963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4610.4821256279683</v>
      </c>
      <c r="AC24">
        <f t="shared" si="2"/>
        <v>3626.7488936260706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-9219.1778131424708</v>
      </c>
      <c r="AI24">
        <f t="shared" si="6"/>
        <v>-9230.6580396635418</v>
      </c>
      <c r="AJ24">
        <f t="shared" si="7"/>
        <v>983.7332320018977</v>
      </c>
      <c r="AK24">
        <f t="shared" si="22"/>
        <v>322.73374879395783</v>
      </c>
      <c r="AL24">
        <f t="shared" si="8"/>
        <v>-7924.1910588676865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-2182.7704069610581</v>
      </c>
      <c r="AR24">
        <f t="shared" si="9"/>
        <v>-2185.4885125474025</v>
      </c>
      <c r="AS24">
        <f t="shared" si="9"/>
        <v>232.91272070887393</v>
      </c>
      <c r="AT24">
        <f t="shared" si="9"/>
        <v>76.411767998531914</v>
      </c>
      <c r="AU24">
        <f t="shared" si="9"/>
        <v>-1876.1640238399968</v>
      </c>
      <c r="AW24">
        <v>21</v>
      </c>
      <c r="AX24">
        <f>IF(Z24&gt;0, (R24*SUMPRODUCT(K24:$K$98, X24:$X$98)-K24*$AZ$3)/Z24, 0)</f>
        <v>7897.8164911850963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250000</v>
      </c>
      <c r="S25">
        <f t="shared" si="1"/>
        <v>6443.6722542034295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3626.7488936260706</v>
      </c>
      <c r="AC25">
        <f t="shared" si="2"/>
        <v>2685.8983724259178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-9447.4228109846172</v>
      </c>
      <c r="AI25">
        <f t="shared" si="6"/>
        <v>-9457.8434929593786</v>
      </c>
      <c r="AJ25">
        <f t="shared" si="7"/>
        <v>940.8505212001528</v>
      </c>
      <c r="AK25">
        <f t="shared" si="22"/>
        <v>253.87242255382498</v>
      </c>
      <c r="AL25">
        <f t="shared" si="8"/>
        <v>-8263.1205492054014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-1997.1523483662249</v>
      </c>
      <c r="AR25">
        <f t="shared" si="9"/>
        <v>-1999.3552443193175</v>
      </c>
      <c r="AS25">
        <f t="shared" si="9"/>
        <v>198.89253031966703</v>
      </c>
      <c r="AT25">
        <f t="shared" si="9"/>
        <v>53.667747811527441</v>
      </c>
      <c r="AU25">
        <f t="shared" si="9"/>
        <v>-1746.7949661881232</v>
      </c>
      <c r="AW25">
        <v>22</v>
      </c>
      <c r="AX25">
        <f>IF(Z25&gt;0, (R25*SUMPRODUCT(K25:$K$98, X25:$X$98)-K25*$AZ$3)/Z25, 0)</f>
        <v>6443.6722542034295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250000</v>
      </c>
      <c r="S26">
        <f t="shared" si="1"/>
        <v>4800.2789232580371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2685.8983724259178</v>
      </c>
      <c r="AC26">
        <f t="shared" si="2"/>
        <v>1797.6030649176409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-9545.0320684222133</v>
      </c>
      <c r="AI26">
        <f t="shared" si="6"/>
        <v>-9554.3940403703855</v>
      </c>
      <c r="AJ26">
        <f t="shared" si="7"/>
        <v>888.29530750827689</v>
      </c>
      <c r="AK26">
        <f t="shared" si="22"/>
        <v>188.01288606981427</v>
      </c>
      <c r="AL26">
        <f t="shared" si="8"/>
        <v>-8478.0858467922935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-1801.5951840662431</v>
      </c>
      <c r="AR26">
        <f t="shared" si="9"/>
        <v>-1803.3622272206594</v>
      </c>
      <c r="AS26">
        <f t="shared" si="9"/>
        <v>167.66298285471245</v>
      </c>
      <c r="AT26">
        <f t="shared" si="9"/>
        <v>35.486848829598884</v>
      </c>
      <c r="AU26">
        <f t="shared" si="9"/>
        <v>-1600.2123955363479</v>
      </c>
      <c r="AW26">
        <v>23</v>
      </c>
      <c r="AX26">
        <f>IF(Z26&gt;0, (R26*SUMPRODUCT(K26:$K$98, X26:$X$98)-K26*$AZ$3)/Z26, 0)</f>
        <v>4800.2789232580371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250000</v>
      </c>
      <c r="S27">
        <f t="shared" si="1"/>
        <v>2963.5228692858532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1797.6030649176409</v>
      </c>
      <c r="AC27">
        <f t="shared" si="2"/>
        <v>986.0588101888552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-9500.529133004522</v>
      </c>
      <c r="AI27">
        <f t="shared" si="6"/>
        <v>-9508.8474323199116</v>
      </c>
      <c r="AJ27">
        <f t="shared" si="7"/>
        <v>811.54425472878575</v>
      </c>
      <c r="AK27">
        <f t="shared" si="22"/>
        <v>125.83221454423487</v>
      </c>
      <c r="AL27">
        <f t="shared" si="8"/>
        <v>-8571.4709630468915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-1601.0673152693078</v>
      </c>
      <c r="AR27">
        <f t="shared" si="9"/>
        <v>-1602.4691484689165</v>
      </c>
      <c r="AS27">
        <f t="shared" si="9"/>
        <v>136.76469625539011</v>
      </c>
      <c r="AT27">
        <f t="shared" si="9"/>
        <v>21.205750026579469</v>
      </c>
      <c r="AU27">
        <f t="shared" si="9"/>
        <v>-1444.4987021869472</v>
      </c>
      <c r="AW27">
        <v>24</v>
      </c>
      <c r="AX27">
        <f>IF(Z27&gt;0, (R27*SUMPRODUCT(K27:$K$98, X27:$X$98)-K27*$AZ$3)/Z27, 0)</f>
        <v>2963.5228692858532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250000</v>
      </c>
      <c r="S28">
        <f t="shared" si="1"/>
        <v>921.31877156146038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986.0588101888552</v>
      </c>
      <c r="AC28">
        <f t="shared" si="2"/>
        <v>268.9655389708405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-9367.3200420531721</v>
      </c>
      <c r="AI28">
        <f t="shared" si="6"/>
        <v>-9374.6184263712021</v>
      </c>
      <c r="AJ28">
        <f t="shared" si="7"/>
        <v>717.09327121801471</v>
      </c>
      <c r="AK28">
        <f t="shared" si="22"/>
        <v>69.024116713219868</v>
      </c>
      <c r="AL28">
        <f t="shared" si="8"/>
        <v>-8588.5010384399684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-1409.4807003674543</v>
      </c>
      <c r="AR28">
        <f t="shared" si="9"/>
        <v>-1410.578872714929</v>
      </c>
      <c r="AS28">
        <f t="shared" si="9"/>
        <v>107.89949757322692</v>
      </c>
      <c r="AT28">
        <f t="shared" si="9"/>
        <v>10.385911864912645</v>
      </c>
      <c r="AU28">
        <f t="shared" si="9"/>
        <v>-1292.2934632767895</v>
      </c>
      <c r="AW28">
        <v>25</v>
      </c>
      <c r="AX28">
        <f>IF(Z28&gt;0, (R28*SUMPRODUCT(K28:$K$98, X28:$X$98)-K28*$AZ$3)/Z28, 0)</f>
        <v>921.31877156146038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250000</v>
      </c>
      <c r="S29">
        <f t="shared" si="1"/>
        <v>-1391.2289082606865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268.9655389708405</v>
      </c>
      <c r="AC29">
        <f t="shared" si="2"/>
        <v>-351.25262206509706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-9134.8767639761409</v>
      </c>
      <c r="AI29">
        <f t="shared" si="6"/>
        <v>-9141.1886767745928</v>
      </c>
      <c r="AJ29">
        <f t="shared" si="7"/>
        <v>620.21816103593756</v>
      </c>
      <c r="AK29">
        <f t="shared" si="22"/>
        <v>18.827587727958836</v>
      </c>
      <c r="AL29">
        <f t="shared" si="8"/>
        <v>-8502.1429280106968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-1227.2370136336792</v>
      </c>
      <c r="AR29">
        <f t="shared" si="9"/>
        <v>-1228.0849958466015</v>
      </c>
      <c r="AS29">
        <f t="shared" si="9"/>
        <v>83.324023237266786</v>
      </c>
      <c r="AT29">
        <f t="shared" si="9"/>
        <v>2.5294169953453198</v>
      </c>
      <c r="AU29">
        <f t="shared" si="9"/>
        <v>-1142.2315556139895</v>
      </c>
      <c r="AW29">
        <v>26</v>
      </c>
      <c r="AX29">
        <f>IF(Z29&gt;0, (R29*SUMPRODUCT(K29:$K$98, X29:$X$98)-K29*$AZ$3)/Z29, 0)</f>
        <v>-1391.2289082606865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250000</v>
      </c>
      <c r="S30">
        <f t="shared" si="1"/>
        <v>-4069.368756578609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-351.25262206509706</v>
      </c>
      <c r="AC30">
        <f t="shared" si="2"/>
        <v>-873.79093986706448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-8806.9488085524881</v>
      </c>
      <c r="AI30">
        <f t="shared" si="6"/>
        <v>-8812.3169073421013</v>
      </c>
      <c r="AJ30">
        <f t="shared" si="7"/>
        <v>522.53831780196742</v>
      </c>
      <c r="AK30">
        <f t="shared" si="22"/>
        <v>-24.587683544556796</v>
      </c>
      <c r="AL30">
        <f t="shared" si="8"/>
        <v>-8314.36627308469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-1056.4116980967183</v>
      </c>
      <c r="AR30">
        <f t="shared" si="9"/>
        <v>-1057.0556126329739</v>
      </c>
      <c r="AS30">
        <f t="shared" si="9"/>
        <v>62.679550390222886</v>
      </c>
      <c r="AT30">
        <f t="shared" si="9"/>
        <v>-2.9493434207708531</v>
      </c>
      <c r="AU30">
        <f t="shared" si="9"/>
        <v>-997.32540566352179</v>
      </c>
      <c r="AW30">
        <v>27</v>
      </c>
      <c r="AX30">
        <f>IF(Z30&gt;0, (R30*SUMPRODUCT(K30:$K$98, X30:$X$98)-K30*$AZ$3)/Z30, 0)</f>
        <v>-4069.368756578609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250000</v>
      </c>
      <c r="S31">
        <f t="shared" si="1"/>
        <v>-7265.8745848298486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-873.79093986706448</v>
      </c>
      <c r="AC31">
        <f t="shared" si="2"/>
        <v>-1301.0073738283259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-8379.8706155246145</v>
      </c>
      <c r="AI31">
        <f t="shared" si="6"/>
        <v>-8384.3470462647783</v>
      </c>
      <c r="AJ31">
        <f t="shared" si="7"/>
        <v>427.21643396126137</v>
      </c>
      <c r="AK31">
        <f t="shared" si="22"/>
        <v>-61.165365790694523</v>
      </c>
      <c r="AL31">
        <f t="shared" si="8"/>
        <v>-8018.2959780942119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-897.48463109083491</v>
      </c>
      <c r="AR31">
        <f t="shared" si="9"/>
        <v>-897.96405708388022</v>
      </c>
      <c r="AS31">
        <f t="shared" si="9"/>
        <v>45.754904964682559</v>
      </c>
      <c r="AT31">
        <f t="shared" si="9"/>
        <v>-6.5508142393629063</v>
      </c>
      <c r="AU31">
        <f t="shared" si="9"/>
        <v>-858.75996635856063</v>
      </c>
      <c r="AW31">
        <v>28</v>
      </c>
      <c r="AX31">
        <f>IF(Z31&gt;0, (R31*SUMPRODUCT(K31:$K$98, X31:$X$98)-K31*$AZ$3)/Z31, 0)</f>
        <v>-7265.8745848298486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250000</v>
      </c>
      <c r="S32">
        <f t="shared" si="1"/>
        <v>-11218.570480563514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-1301.0073738283259</v>
      </c>
      <c r="AC32">
        <f t="shared" si="2"/>
        <v>-1636.710519083932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-7843.422885685628</v>
      </c>
      <c r="AI32">
        <f t="shared" si="6"/>
        <v>-7847.0702098298216</v>
      </c>
      <c r="AJ32">
        <f t="shared" si="7"/>
        <v>335.70314525560616</v>
      </c>
      <c r="AK32">
        <f t="shared" si="22"/>
        <v>-91.070516167982817</v>
      </c>
      <c r="AL32">
        <f t="shared" si="8"/>
        <v>-7602.4375807421975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-750.02772140570937</v>
      </c>
      <c r="AR32">
        <f t="shared" si="9"/>
        <v>-750.37649696670712</v>
      </c>
      <c r="AS32">
        <f t="shared" si="9"/>
        <v>32.101630726083485</v>
      </c>
      <c r="AT32">
        <f t="shared" si="9"/>
        <v>-8.7086228454381107</v>
      </c>
      <c r="AU32">
        <f t="shared" si="9"/>
        <v>-726.9834890860617</v>
      </c>
      <c r="AW32">
        <v>29</v>
      </c>
      <c r="AX32">
        <f>IF(Z32&gt;0, (R32*SUMPRODUCT(K32:$K$98, X32:$X$98)-K32*$AZ$3)/Z32, 0)</f>
        <v>-11218.570480563514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250000</v>
      </c>
      <c r="S33">
        <f t="shared" si="1"/>
        <v>-16314.582383213135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-1636.710519083932</v>
      </c>
      <c r="AC33">
        <f t="shared" si="2"/>
        <v>-1885.1476281367586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-7221.0452871576199</v>
      </c>
      <c r="AI33">
        <f t="shared" si="6"/>
        <v>-7223.9340335316556</v>
      </c>
      <c r="AJ33">
        <f t="shared" si="7"/>
        <v>248.4371090528266</v>
      </c>
      <c r="AK33">
        <f t="shared" si="22"/>
        <v>-114.56973633587525</v>
      </c>
      <c r="AL33">
        <f t="shared" si="8"/>
        <v>-7090.0666608147039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-616.52931354873078</v>
      </c>
      <c r="AR33">
        <f t="shared" si="9"/>
        <v>-616.77595330075792</v>
      </c>
      <c r="AS33">
        <f t="shared" si="9"/>
        <v>21.211438817144067</v>
      </c>
      <c r="AT33">
        <f t="shared" si="9"/>
        <v>-9.7819080323785297</v>
      </c>
      <c r="AU33">
        <f t="shared" si="9"/>
        <v>-605.34642251599234</v>
      </c>
      <c r="AW33">
        <v>30</v>
      </c>
      <c r="AX33">
        <f>IF(Z33&gt;0, (R33*SUMPRODUCT(K33:$K$98, X33:$X$98)-K33*$AZ$3)/Z33, 0)</f>
        <v>-16314.582383213135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250000</v>
      </c>
      <c r="S34">
        <f t="shared" si="1"/>
        <v>-23211.376314288853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-1885.1476281367586</v>
      </c>
      <c r="AC34">
        <f t="shared" si="2"/>
        <v>-2053.8281806561281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-6477.6670942109022</v>
      </c>
      <c r="AI34">
        <f t="shared" si="6"/>
        <v>-6479.8791864117766</v>
      </c>
      <c r="AJ34">
        <f t="shared" si="7"/>
        <v>168.68055251936948</v>
      </c>
      <c r="AK34">
        <f t="shared" si="22"/>
        <v>-131.96033396957313</v>
      </c>
      <c r="AL34">
        <f t="shared" si="8"/>
        <v>-6443.1589678619803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-493.80361352720251</v>
      </c>
      <c r="AR34">
        <f t="shared" si="9"/>
        <v>-493.97224508951655</v>
      </c>
      <c r="AS34">
        <f t="shared" si="9"/>
        <v>12.858806288497073</v>
      </c>
      <c r="AT34">
        <f t="shared" si="9"/>
        <v>-10.059561383552335</v>
      </c>
      <c r="AU34">
        <f t="shared" ref="AU34:AU79" si="23">AL34*$K34</f>
        <v>-491.17300018457183</v>
      </c>
      <c r="AW34">
        <v>31</v>
      </c>
      <c r="AX34">
        <f>IF(Z34&gt;0, (R34*SUMPRODUCT(K34:$K$98, X34:$X$98)-K34*$AZ$3)/Z34, 0)</f>
        <v>-23211.376314288853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250000</v>
      </c>
      <c r="S35">
        <f t="shared" si="1"/>
        <v>-32997.139308323756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-2053.8281806561281</v>
      </c>
      <c r="AC35">
        <f t="shared" si="2"/>
        <v>-2147.7668289785447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-5627.3413498048312</v>
      </c>
      <c r="AI35">
        <f t="shared" ref="AI35:AI66" si="25">SUM(AE35:AH35)</f>
        <v>-5628.9685869487166</v>
      </c>
      <c r="AJ35">
        <f t="shared" si="7"/>
        <v>93.938648322416611</v>
      </c>
      <c r="AK35">
        <f t="shared" si="22"/>
        <v>-143.76797264592898</v>
      </c>
      <c r="AL35">
        <f t="shared" ref="AL35:AL79" si="26">SUM(AI35:AK35)</f>
        <v>-5678.7979112722287</v>
      </c>
      <c r="AN35">
        <f t="shared" ref="AN35:AT66" si="27">AE35*$K35</f>
        <v>0</v>
      </c>
      <c r="AO35">
        <f t="shared" si="27"/>
        <v>0</v>
      </c>
      <c r="AP35">
        <f t="shared" si="27"/>
        <v>-0.11075630674450967</v>
      </c>
      <c r="AQ35">
        <f t="shared" si="27"/>
        <v>-383.01949229531709</v>
      </c>
      <c r="AR35">
        <f t="shared" si="27"/>
        <v>-383.13024860206161</v>
      </c>
      <c r="AS35">
        <f t="shared" si="27"/>
        <v>6.3938423405945031</v>
      </c>
      <c r="AT35">
        <f t="shared" si="27"/>
        <v>-9.7854266283456521</v>
      </c>
      <c r="AU35">
        <f t="shared" si="23"/>
        <v>-386.52183288981274</v>
      </c>
      <c r="AW35">
        <v>32</v>
      </c>
      <c r="AX35">
        <f>IF(Z35&gt;0, (R35*SUMPRODUCT(K35:$K$98, X35:$X$98)-K35*$AZ$3)/Z35, 0)</f>
        <v>-32997.139308323756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250000</v>
      </c>
      <c r="S36">
        <f t="shared" si="1"/>
        <v>-47656.249316256413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-2147.7668289785447</v>
      </c>
      <c r="AC36">
        <f t="shared" si="2"/>
        <v>-2173.7640309124463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-4706.295267545197</v>
      </c>
      <c r="AI36">
        <f t="shared" si="25"/>
        <v>-4707.4356027908889</v>
      </c>
      <c r="AJ36">
        <f t="shared" si="7"/>
        <v>25.997201933901579</v>
      </c>
      <c r="AK36">
        <f t="shared" si="22"/>
        <v>-150.34367802849815</v>
      </c>
      <c r="AL36">
        <f t="shared" si="26"/>
        <v>-4831.7820788854851</v>
      </c>
      <c r="AN36">
        <f t="shared" si="27"/>
        <v>0</v>
      </c>
      <c r="AO36">
        <f t="shared" si="27"/>
        <v>0</v>
      </c>
      <c r="AP36">
        <f t="shared" si="27"/>
        <v>-6.9299825571801324E-2</v>
      </c>
      <c r="AQ36">
        <f t="shared" si="27"/>
        <v>-286.00838425577757</v>
      </c>
      <c r="AR36">
        <f t="shared" si="27"/>
        <v>-286.07768408134933</v>
      </c>
      <c r="AS36">
        <f t="shared" si="27"/>
        <v>1.5798876393415662</v>
      </c>
      <c r="AT36">
        <f t="shared" si="27"/>
        <v>-9.136603207310058</v>
      </c>
      <c r="AU36">
        <f t="shared" si="23"/>
        <v>-293.6343996493178</v>
      </c>
      <c r="AW36">
        <v>33</v>
      </c>
      <c r="AX36">
        <f>IF(Z36&gt;0, (R36*SUMPRODUCT(K36:$K$98, X36:$X$98)-K36*$AZ$3)/Z36, 0)</f>
        <v>-47656.249316256413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250000</v>
      </c>
      <c r="S37">
        <f t="shared" si="1"/>
        <v>-70920.902149248213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-2173.7640309124463</v>
      </c>
      <c r="AC37">
        <f t="shared" si="2"/>
        <v>-2141.0025130598169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-3742.1697556726053</v>
      </c>
      <c r="AI37">
        <f t="shared" si="25"/>
        <v>-3742.9244705902729</v>
      </c>
      <c r="AJ37">
        <f t="shared" si="7"/>
        <v>-32.761517852629368</v>
      </c>
      <c r="AK37">
        <f t="shared" si="22"/>
        <v>-152.16348216387127</v>
      </c>
      <c r="AL37">
        <f t="shared" si="26"/>
        <v>-3927.8494706067736</v>
      </c>
      <c r="AN37">
        <f t="shared" si="27"/>
        <v>0</v>
      </c>
      <c r="AO37">
        <f t="shared" si="27"/>
        <v>0</v>
      </c>
      <c r="AP37">
        <f t="shared" si="27"/>
        <v>-4.0950999426016689E-2</v>
      </c>
      <c r="AQ37">
        <f t="shared" si="27"/>
        <v>-203.0509639191483</v>
      </c>
      <c r="AR37">
        <f t="shared" si="27"/>
        <v>-203.0919149185743</v>
      </c>
      <c r="AS37">
        <f t="shared" si="27"/>
        <v>-1.7776472511293449</v>
      </c>
      <c r="AT37">
        <f t="shared" si="27"/>
        <v>-8.2564244125571147</v>
      </c>
      <c r="AU37">
        <f t="shared" si="23"/>
        <v>-213.12598658226079</v>
      </c>
      <c r="AW37">
        <v>34</v>
      </c>
      <c r="AX37">
        <f>IF(Z37&gt;0, (R37*SUMPRODUCT(K37:$K$98, X37:$X$98)-K37*$AZ$3)/Z37, 0)</f>
        <v>-70920.902149248213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250000</v>
      </c>
      <c r="S38">
        <f t="shared" si="1"/>
        <v>-110298.82871937421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-2141.0025130598169</v>
      </c>
      <c r="AC38">
        <f t="shared" si="2"/>
        <v>-2059.437492953602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-2803.818749180085</v>
      </c>
      <c r="AI38">
        <f t="shared" si="25"/>
        <v>-2804.2855350736581</v>
      </c>
      <c r="AJ38">
        <f t="shared" si="7"/>
        <v>-81.565020106214888</v>
      </c>
      <c r="AK38">
        <f t="shared" si="22"/>
        <v>-149.8701759141872</v>
      </c>
      <c r="AL38">
        <f t="shared" si="26"/>
        <v>-3035.7207310940603</v>
      </c>
      <c r="AN38">
        <f t="shared" si="27"/>
        <v>0</v>
      </c>
      <c r="AO38">
        <f t="shared" si="27"/>
        <v>0</v>
      </c>
      <c r="AP38">
        <f t="shared" si="27"/>
        <v>-2.2614202221424413E-2</v>
      </c>
      <c r="AQ38">
        <f t="shared" si="27"/>
        <v>-135.8355619978677</v>
      </c>
      <c r="AR38">
        <f t="shared" si="27"/>
        <v>-135.85817620008913</v>
      </c>
      <c r="AS38">
        <f t="shared" si="27"/>
        <v>-3.9515501309544394</v>
      </c>
      <c r="AT38">
        <f t="shared" si="27"/>
        <v>-7.2607045580161245</v>
      </c>
      <c r="AU38">
        <f t="shared" si="23"/>
        <v>-147.07043088905968</v>
      </c>
      <c r="AW38">
        <v>35</v>
      </c>
      <c r="AX38">
        <f>IF(Z38&gt;0, (R38*SUMPRODUCT(K38:$K$98, X38:$X$98)-K38*$AZ$3)/Z38, 0)</f>
        <v>-110298.82871937421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250000</v>
      </c>
      <c r="S39">
        <f t="shared" si="1"/>
        <v>-182014.06754052133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-2059.437492953602</v>
      </c>
      <c r="AC39">
        <f t="shared" si="2"/>
        <v>-1941.1516406431097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-1954.9693401682034</v>
      </c>
      <c r="AI39">
        <f t="shared" si="25"/>
        <v>-1955.235961268824</v>
      </c>
      <c r="AJ39">
        <f t="shared" si="7"/>
        <v>-118.28585231049237</v>
      </c>
      <c r="AK39">
        <f t="shared" si="22"/>
        <v>-144.16062450675216</v>
      </c>
      <c r="AL39">
        <f t="shared" si="26"/>
        <v>-2217.6824380860689</v>
      </c>
      <c r="AN39">
        <f t="shared" si="27"/>
        <v>0</v>
      </c>
      <c r="AO39">
        <f t="shared" si="27"/>
        <v>0</v>
      </c>
      <c r="AP39">
        <f t="shared" si="27"/>
        <v>-1.15329402641467E-2</v>
      </c>
      <c r="AQ39">
        <f t="shared" si="27"/>
        <v>-84.563991994338082</v>
      </c>
      <c r="AR39">
        <f t="shared" si="27"/>
        <v>-84.575524934602228</v>
      </c>
      <c r="AS39">
        <f t="shared" si="27"/>
        <v>-5.1165630387673033</v>
      </c>
      <c r="AT39">
        <f t="shared" si="27"/>
        <v>-6.2358000436154581</v>
      </c>
      <c r="AU39">
        <f t="shared" si="23"/>
        <v>-95.927888016985008</v>
      </c>
      <c r="AW39">
        <v>36</v>
      </c>
      <c r="AX39">
        <f>IF(Z39&gt;0, (R39*SUMPRODUCT(K39:$K$98, X39:$X$98)-K39*$AZ$3)/Z39, 0)</f>
        <v>-182014.06754052133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250000</v>
      </c>
      <c r="S40">
        <f t="shared" si="1"/>
        <v>-324871.36112776544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-1941.1516406431097</v>
      </c>
      <c r="AC40">
        <f t="shared" si="2"/>
        <v>-1798.8215127192691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-1255.2921348866637</v>
      </c>
      <c r="AI40">
        <f t="shared" si="25"/>
        <v>-1255.4305605627894</v>
      </c>
      <c r="AJ40">
        <f t="shared" si="7"/>
        <v>-142.33012792384056</v>
      </c>
      <c r="AK40">
        <f t="shared" si="22"/>
        <v>-135.88061484501767</v>
      </c>
      <c r="AL40">
        <f t="shared" si="26"/>
        <v>-1533.6413033316476</v>
      </c>
      <c r="AN40">
        <f t="shared" si="27"/>
        <v>0</v>
      </c>
      <c r="AO40">
        <f t="shared" si="27"/>
        <v>0</v>
      </c>
      <c r="AP40">
        <f t="shared" si="27"/>
        <v>-5.3461871348580393E-3</v>
      </c>
      <c r="AQ40">
        <f t="shared" si="27"/>
        <v>-48.481082772002033</v>
      </c>
      <c r="AR40">
        <f t="shared" si="27"/>
        <v>-48.486428959136894</v>
      </c>
      <c r="AS40">
        <f t="shared" si="27"/>
        <v>-5.4969823525966408</v>
      </c>
      <c r="AT40">
        <f t="shared" si="27"/>
        <v>-5.247893420447987</v>
      </c>
      <c r="AU40">
        <f t="shared" si="23"/>
        <v>-59.231304732181513</v>
      </c>
      <c r="AW40">
        <v>37</v>
      </c>
      <c r="AX40">
        <f>IF(Z40&gt;0, (R40*SUMPRODUCT(K40:$K$98, X40:$X$98)-K40*$AZ$3)/Z40, 0)</f>
        <v>-324871.36112776544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250000</v>
      </c>
      <c r="S41">
        <f t="shared" si="1"/>
        <v>-644777.58902825054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-1798.8215127192691</v>
      </c>
      <c r="AC41">
        <f t="shared" si="2"/>
        <v>-1644.7185598500403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-732.70648332789551</v>
      </c>
      <c r="AI41">
        <f t="shared" si="25"/>
        <v>-732.77025409892713</v>
      </c>
      <c r="AJ41">
        <f t="shared" si="7"/>
        <v>-154.10295286922883</v>
      </c>
      <c r="AK41">
        <f t="shared" si="22"/>
        <v>-125.91750589034885</v>
      </c>
      <c r="AL41">
        <f t="shared" si="26"/>
        <v>-1012.7907128585048</v>
      </c>
      <c r="AN41">
        <f t="shared" si="27"/>
        <v>0</v>
      </c>
      <c r="AO41">
        <f t="shared" si="27"/>
        <v>0</v>
      </c>
      <c r="AP41">
        <f t="shared" si="27"/>
        <v>-2.1990299700082238E-3</v>
      </c>
      <c r="AQ41">
        <f t="shared" si="27"/>
        <v>-25.266175866966496</v>
      </c>
      <c r="AR41">
        <f t="shared" si="27"/>
        <v>-25.268374896936503</v>
      </c>
      <c r="AS41">
        <f t="shared" si="27"/>
        <v>-5.3139864289563716</v>
      </c>
      <c r="AT41">
        <f t="shared" si="27"/>
        <v>-4.3420577283626987</v>
      </c>
      <c r="AU41">
        <f t="shared" si="23"/>
        <v>-34.924419054255573</v>
      </c>
      <c r="AW41">
        <v>38</v>
      </c>
      <c r="AX41">
        <f>IF(Z41&gt;0, (R41*SUMPRODUCT(K41:$K$98, X41:$X$98)-K41*$AZ$3)/Z41, 0)</f>
        <v>-644777.58902825054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250000</v>
      </c>
      <c r="S42">
        <f t="shared" si="1"/>
        <v>-1478112.1022619002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-1644.7185598500403</v>
      </c>
      <c r="AC42">
        <f t="shared" si="2"/>
        <v>-1489.1061324659076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-379.47116156230288</v>
      </c>
      <c r="AI42">
        <f t="shared" si="25"/>
        <v>-379.49634750946797</v>
      </c>
      <c r="AJ42">
        <f t="shared" si="7"/>
        <v>-155.61242738413262</v>
      </c>
      <c r="AK42">
        <f t="shared" si="22"/>
        <v>-115.13029918950284</v>
      </c>
      <c r="AL42">
        <f t="shared" si="26"/>
        <v>-650.23907408310345</v>
      </c>
      <c r="AN42">
        <f t="shared" si="27"/>
        <v>0</v>
      </c>
      <c r="AO42">
        <f t="shared" si="27"/>
        <v>0</v>
      </c>
      <c r="AP42">
        <f t="shared" si="27"/>
        <v>-7.7544276027223036E-4</v>
      </c>
      <c r="AQ42">
        <f t="shared" si="27"/>
        <v>-11.683426596457529</v>
      </c>
      <c r="AR42">
        <f t="shared" si="27"/>
        <v>-11.684202039217801</v>
      </c>
      <c r="AS42">
        <f t="shared" si="27"/>
        <v>-4.7911055094514508</v>
      </c>
      <c r="AT42">
        <f t="shared" si="27"/>
        <v>-3.5447131056569217</v>
      </c>
      <c r="AU42">
        <f t="shared" si="23"/>
        <v>-20.020020654326174</v>
      </c>
      <c r="AW42">
        <v>39</v>
      </c>
      <c r="AX42">
        <f>IF(Z42&gt;0, (R42*SUMPRODUCT(K42:$K$98, X42:$X$98)-K42*$AZ$3)/Z42, 0)</f>
        <v>-1478112.1022619002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250000</v>
      </c>
      <c r="S43">
        <f t="shared" si="1"/>
        <v>-4143985.1199894762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-1489.1061324659076</v>
      </c>
      <c r="AC43">
        <f t="shared" si="2"/>
        <v>-1339.2908061595986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-168.54360285036446</v>
      </c>
      <c r="AI43">
        <f t="shared" si="25"/>
        <v>-168.55168257777288</v>
      </c>
      <c r="AJ43">
        <f t="shared" si="7"/>
        <v>-149.81532630630909</v>
      </c>
      <c r="AK43">
        <f t="shared" si="22"/>
        <v>-104.23742927261354</v>
      </c>
      <c r="AL43">
        <f t="shared" si="26"/>
        <v>-422.60443815669555</v>
      </c>
      <c r="AN43">
        <f t="shared" si="27"/>
        <v>0</v>
      </c>
      <c r="AO43">
        <f t="shared" si="27"/>
        <v>0</v>
      </c>
      <c r="AP43">
        <f t="shared" si="27"/>
        <v>-2.221110391282252E-4</v>
      </c>
      <c r="AQ43">
        <f t="shared" si="27"/>
        <v>-4.6332497218383546</v>
      </c>
      <c r="AR43">
        <f t="shared" si="27"/>
        <v>-4.6334718328774835</v>
      </c>
      <c r="AS43">
        <f t="shared" si="27"/>
        <v>-4.1184109464664145</v>
      </c>
      <c r="AT43">
        <f t="shared" si="27"/>
        <v>-2.8654783214243928</v>
      </c>
      <c r="AU43">
        <f t="shared" si="23"/>
        <v>-11.617361100768292</v>
      </c>
      <c r="AW43">
        <v>40</v>
      </c>
      <c r="AX43">
        <f>IF(Z43&gt;0, (R43*SUMPRODUCT(K43:$K$98, X43:$X$98)-K43*$AZ$3)/Z43, 0)</f>
        <v>-4143985.1199894762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250000</v>
      </c>
      <c r="S44">
        <f t="shared" si="1"/>
        <v>-15421635.199560337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-1339.2908061595986</v>
      </c>
      <c r="AC44">
        <f t="shared" si="2"/>
        <v>-1199.7287407896804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-60.540508701142961</v>
      </c>
      <c r="AI44">
        <f t="shared" si="25"/>
        <v>-60.542453580407162</v>
      </c>
      <c r="AJ44">
        <f t="shared" si="7"/>
        <v>-139.56206536991817</v>
      </c>
      <c r="AK44">
        <f t="shared" si="22"/>
        <v>-93.750356431171909</v>
      </c>
      <c r="AL44">
        <f t="shared" si="26"/>
        <v>-293.85487538149727</v>
      </c>
      <c r="AN44">
        <f t="shared" si="27"/>
        <v>0</v>
      </c>
      <c r="AO44">
        <f t="shared" si="27"/>
        <v>0</v>
      </c>
      <c r="AP44">
        <f t="shared" si="27"/>
        <v>-4.7736223517494842E-5</v>
      </c>
      <c r="AQ44">
        <f t="shared" si="27"/>
        <v>-1.4859406999763278</v>
      </c>
      <c r="AR44">
        <f t="shared" si="27"/>
        <v>-1.4859884361998452</v>
      </c>
      <c r="AS44">
        <f t="shared" si="27"/>
        <v>-3.4254907590824888</v>
      </c>
      <c r="AT44">
        <f t="shared" si="27"/>
        <v>-2.301062102831914</v>
      </c>
      <c r="AU44">
        <f t="shared" si="23"/>
        <v>-7.2125412981142487</v>
      </c>
      <c r="AW44">
        <v>41</v>
      </c>
      <c r="AX44">
        <f>IF(Z44&gt;0, (R44*SUMPRODUCT(K44:$K$98, X44:$X$98)-K44*$AZ$3)/Z44, 0)</f>
        <v>-15421635.199560337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250000</v>
      </c>
      <c r="S45">
        <f t="shared" si="1"/>
        <v>-87793679.967412859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-1199.7287407896804</v>
      </c>
      <c r="AC45">
        <f t="shared" si="2"/>
        <v>-1072.4688644434461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-16.20035805100251</v>
      </c>
      <c r="AI45">
        <f t="shared" si="25"/>
        <v>-16.200663445668972</v>
      </c>
      <c r="AJ45">
        <f t="shared" si="7"/>
        <v>-127.25987634623425</v>
      </c>
      <c r="AK45">
        <f t="shared" si="22"/>
        <v>-83.981011855277629</v>
      </c>
      <c r="AL45">
        <f t="shared" si="26"/>
        <v>-227.44155164718086</v>
      </c>
      <c r="AN45">
        <f t="shared" si="27"/>
        <v>0</v>
      </c>
      <c r="AO45">
        <f t="shared" si="27"/>
        <v>0</v>
      </c>
      <c r="AP45">
        <f t="shared" si="27"/>
        <v>-6.6926611587809172E-6</v>
      </c>
      <c r="AQ45">
        <f t="shared" si="27"/>
        <v>-0.35502750700433272</v>
      </c>
      <c r="AR45">
        <f t="shared" si="27"/>
        <v>-0.35503419966549149</v>
      </c>
      <c r="AS45">
        <f t="shared" si="27"/>
        <v>-2.78887395566466</v>
      </c>
      <c r="AT45">
        <f t="shared" si="27"/>
        <v>-1.8404265622286959</v>
      </c>
      <c r="AU45">
        <f t="shared" si="23"/>
        <v>-4.9843347175588475</v>
      </c>
      <c r="AW45">
        <v>42</v>
      </c>
      <c r="AX45">
        <f>IF(Z45&gt;0, (R45*SUMPRODUCT(K45:$K$98, X45:$X$98)-K45*$AZ$3)/Z45, 0)</f>
        <v>-87793679.967412859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250000</v>
      </c>
      <c r="S46">
        <f t="shared" si="1"/>
        <v>-506743708.2630136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-1072.4688644434461</v>
      </c>
      <c r="AC46">
        <f t="shared" si="2"/>
        <v>-957.87226958776193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-2.550844710282167</v>
      </c>
      <c r="AI46">
        <f t="shared" si="25"/>
        <v>-2.5508919665309358</v>
      </c>
      <c r="AJ46">
        <f t="shared" si="7"/>
        <v>-114.5965948556842</v>
      </c>
      <c r="AK46">
        <f t="shared" si="22"/>
        <v>-75.072820511041243</v>
      </c>
      <c r="AL46">
        <f t="shared" si="26"/>
        <v>-192.22030733325639</v>
      </c>
      <c r="AN46">
        <f t="shared" si="27"/>
        <v>0</v>
      </c>
      <c r="AO46">
        <f t="shared" si="27"/>
        <v>0</v>
      </c>
      <c r="AP46">
        <f t="shared" si="27"/>
        <v>-9.2465263388557044E-7</v>
      </c>
      <c r="AQ46">
        <f t="shared" si="27"/>
        <v>-4.9911817832511321E-2</v>
      </c>
      <c r="AR46">
        <f t="shared" si="27"/>
        <v>-4.9912742485145205E-2</v>
      </c>
      <c r="AS46">
        <f t="shared" si="27"/>
        <v>-2.2422863859989013</v>
      </c>
      <c r="AT46">
        <f t="shared" si="27"/>
        <v>-1.4689333797608659</v>
      </c>
      <c r="AU46">
        <f t="shared" si="23"/>
        <v>-3.7611325082449123</v>
      </c>
      <c r="AW46">
        <v>43</v>
      </c>
      <c r="AX46">
        <f>IF(Z46&gt;0, (R46*SUMPRODUCT(K46:$K$98, X46:$X$98)-K46*$AZ$3)/Z46, 0)</f>
        <v>-506743708.2630136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250000</v>
      </c>
      <c r="S47">
        <f t="shared" si="1"/>
        <v>-2971551448.3731766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-957.87226958776193</v>
      </c>
      <c r="AC47">
        <f t="shared" si="2"/>
        <v>-855.28680429605129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-0.39588061208172842</v>
      </c>
      <c r="AI47">
        <f t="shared" si="25"/>
        <v>-0.39588780770680132</v>
      </c>
      <c r="AJ47">
        <f t="shared" si="7"/>
        <v>-102.58546529171065</v>
      </c>
      <c r="AK47">
        <f t="shared" si="22"/>
        <v>-67.05105887114334</v>
      </c>
      <c r="AL47">
        <f t="shared" si="26"/>
        <v>-170.03241197056079</v>
      </c>
      <c r="AN47">
        <f t="shared" si="27"/>
        <v>0</v>
      </c>
      <c r="AO47">
        <f t="shared" si="27"/>
        <v>0</v>
      </c>
      <c r="AP47">
        <f t="shared" si="27"/>
        <v>-1.257100128381054E-7</v>
      </c>
      <c r="AQ47">
        <f t="shared" si="27"/>
        <v>-6.9161686890003267E-3</v>
      </c>
      <c r="AR47">
        <f t="shared" si="27"/>
        <v>-6.9162943990131644E-3</v>
      </c>
      <c r="AS47">
        <f t="shared" si="27"/>
        <v>-1.7922029049772839</v>
      </c>
      <c r="AT47">
        <f t="shared" si="27"/>
        <v>-1.1714047613758414</v>
      </c>
      <c r="AU47">
        <f t="shared" si="23"/>
        <v>-2.9705239607521388</v>
      </c>
      <c r="AW47">
        <v>44</v>
      </c>
      <c r="AX47">
        <f>IF(Z47&gt;0, (R47*SUMPRODUCT(K47:$K$98, X47:$X$98)-K47*$AZ$3)/Z47, 0)</f>
        <v>-2971551448.3731766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250000</v>
      </c>
      <c r="S48">
        <f t="shared" si="1"/>
        <v>-17741589684.272022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-855.28680429605129</v>
      </c>
      <c r="AC48">
        <f t="shared" si="2"/>
        <v>-763.65499090264836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-6.0475885434658844E-2</v>
      </c>
      <c r="AI48">
        <f t="shared" si="25"/>
        <v>-6.0476961514937574E-2</v>
      </c>
      <c r="AJ48">
        <f t="shared" si="7"/>
        <v>-91.631813393402922</v>
      </c>
      <c r="AK48">
        <f t="shared" si="22"/>
        <v>-59.870076300723596</v>
      </c>
      <c r="AL48">
        <f t="shared" si="26"/>
        <v>-151.56236665564145</v>
      </c>
      <c r="AN48">
        <f t="shared" si="27"/>
        <v>0</v>
      </c>
      <c r="AO48">
        <f t="shared" si="27"/>
        <v>0</v>
      </c>
      <c r="AP48">
        <f t="shared" si="27"/>
        <v>-1.6785256949663612E-8</v>
      </c>
      <c r="AQ48">
        <f t="shared" si="27"/>
        <v>-9.4333415112590247E-4</v>
      </c>
      <c r="AR48">
        <f t="shared" si="27"/>
        <v>-9.4335093638285214E-4</v>
      </c>
      <c r="AS48">
        <f t="shared" si="27"/>
        <v>-1.4293204354483788</v>
      </c>
      <c r="AT48">
        <f t="shared" si="27"/>
        <v>-0.93388442681020678</v>
      </c>
      <c r="AU48">
        <f t="shared" si="23"/>
        <v>-2.3641482131949685</v>
      </c>
      <c r="AW48">
        <v>45</v>
      </c>
      <c r="AX48">
        <f>IF(Z48&gt;0, (R48*SUMPRODUCT(K48:$K$98, X48:$X$98)-K48*$AZ$3)/Z48, 0)</f>
        <v>-17741589684.272022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250000</v>
      </c>
      <c r="S49">
        <f t="shared" si="1"/>
        <v>-108100888136.73132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-763.65499090264836</v>
      </c>
      <c r="AC49">
        <f t="shared" si="2"/>
        <v>-681.8356399849315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-9.0763445324377554E-3</v>
      </c>
      <c r="AI49">
        <f t="shared" si="25"/>
        <v>-9.0765022174604543E-3</v>
      </c>
      <c r="AJ49">
        <f t="shared" si="7"/>
        <v>-81.819350917716861</v>
      </c>
      <c r="AK49">
        <f t="shared" si="22"/>
        <v>-53.455849363185393</v>
      </c>
      <c r="AL49">
        <f t="shared" si="26"/>
        <v>-135.28427678311971</v>
      </c>
      <c r="AN49">
        <f t="shared" si="27"/>
        <v>0</v>
      </c>
      <c r="AO49">
        <f t="shared" si="27"/>
        <v>0</v>
      </c>
      <c r="AP49">
        <f t="shared" si="27"/>
        <v>-2.1961183660810569E-9</v>
      </c>
      <c r="AQ49">
        <f t="shared" si="27"/>
        <v>-1.2640849830496597E-4</v>
      </c>
      <c r="AR49">
        <f t="shared" si="27"/>
        <v>-1.2641069442333205E-4</v>
      </c>
      <c r="AS49">
        <f t="shared" si="27"/>
        <v>-1.1395183650017042</v>
      </c>
      <c r="AT49">
        <f t="shared" si="27"/>
        <v>-0.74449285386501807</v>
      </c>
      <c r="AU49">
        <f t="shared" si="23"/>
        <v>-1.8841376295611454</v>
      </c>
      <c r="AW49">
        <v>46</v>
      </c>
      <c r="AX49">
        <f>IF(Z49&gt;0, (R49*SUMPRODUCT(K49:$K$98, X49:$X$98)-K49*$AZ$3)/Z49, 0)</f>
        <v>-108100888136.73132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250000</v>
      </c>
      <c r="S50">
        <f t="shared" si="1"/>
        <v>-672383596965.20081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-681.8356399849315</v>
      </c>
      <c r="AC50">
        <f t="shared" si="2"/>
        <v>-608.7819322399763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-1.3347295594577685E-3</v>
      </c>
      <c r="AI50">
        <f t="shared" si="25"/>
        <v>-1.3347521946742947E-3</v>
      </c>
      <c r="AJ50">
        <f t="shared" si="7"/>
        <v>-73.053707744955204</v>
      </c>
      <c r="AK50">
        <f t="shared" si="22"/>
        <v>-47.728494798945206</v>
      </c>
      <c r="AL50">
        <f t="shared" si="26"/>
        <v>-120.78353729609509</v>
      </c>
      <c r="AN50">
        <f t="shared" si="27"/>
        <v>0</v>
      </c>
      <c r="AO50">
        <f t="shared" si="27"/>
        <v>0</v>
      </c>
      <c r="AP50">
        <f t="shared" si="27"/>
        <v>-2.8146988105649105E-10</v>
      </c>
      <c r="AQ50">
        <f t="shared" si="27"/>
        <v>-1.6597418889615859E-5</v>
      </c>
      <c r="AR50">
        <f t="shared" si="27"/>
        <v>-1.6597700359496912E-5</v>
      </c>
      <c r="AS50">
        <f t="shared" si="27"/>
        <v>-0.90842596561296884</v>
      </c>
      <c r="AT50">
        <f t="shared" si="27"/>
        <v>-0.59350586456687371</v>
      </c>
      <c r="AU50">
        <f t="shared" si="23"/>
        <v>-1.501948427880202</v>
      </c>
      <c r="AW50">
        <v>47</v>
      </c>
      <c r="AX50">
        <f>IF(Z50&gt;0, (R50*SUMPRODUCT(K50:$K$98, X50:$X$98)-K50*$AZ$3)/Z50, 0)</f>
        <v>-672383596965.20081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250000</v>
      </c>
      <c r="S51">
        <f t="shared" si="1"/>
        <v>-4278427692378.853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-608.7819322399763</v>
      </c>
      <c r="AC51">
        <f t="shared" si="2"/>
        <v>-543.55531120038324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-1.9232724957192558E-4</v>
      </c>
      <c r="AI51">
        <f t="shared" si="25"/>
        <v>-1.9233042571132936E-4</v>
      </c>
      <c r="AJ51">
        <f t="shared" si="7"/>
        <v>-65.226621039593056</v>
      </c>
      <c r="AK51">
        <f t="shared" si="22"/>
        <v>-42.614735256798348</v>
      </c>
      <c r="AL51">
        <f t="shared" si="26"/>
        <v>-107.84154862681712</v>
      </c>
      <c r="AN51">
        <f t="shared" si="27"/>
        <v>0</v>
      </c>
      <c r="AO51">
        <f t="shared" si="27"/>
        <v>0</v>
      </c>
      <c r="AP51">
        <f t="shared" si="27"/>
        <v>-3.5263775616362878E-11</v>
      </c>
      <c r="AQ51">
        <f t="shared" si="27"/>
        <v>-2.1353549424607115E-6</v>
      </c>
      <c r="AR51">
        <f t="shared" si="27"/>
        <v>-2.1353902062363279E-6</v>
      </c>
      <c r="AS51">
        <f t="shared" si="27"/>
        <v>-0.7241926868237093</v>
      </c>
      <c r="AT51">
        <f t="shared" si="27"/>
        <v>-0.47313932765532674</v>
      </c>
      <c r="AU51">
        <f t="shared" si="23"/>
        <v>-1.1973341498692422</v>
      </c>
      <c r="AW51">
        <v>48</v>
      </c>
      <c r="AX51">
        <f>IF(Z51&gt;0, (R51*SUMPRODUCT(K51:$K$98, X51:$X$98)-K51*$AZ$3)/Z51, 0)</f>
        <v>-4278427692378.853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250000</v>
      </c>
      <c r="S52">
        <f t="shared" si="1"/>
        <v>-27896508916828.574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-543.55531120038324</v>
      </c>
      <c r="AC52">
        <f t="shared" si="2"/>
        <v>-485.31724401697744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-2.7094515056244747E-5</v>
      </c>
      <c r="AI52">
        <f t="shared" si="25"/>
        <v>-2.709494998274887E-5</v>
      </c>
      <c r="AJ52">
        <f t="shared" si="7"/>
        <v>-58.238067183405803</v>
      </c>
      <c r="AK52">
        <f t="shared" si="22"/>
        <v>-38.048871784026829</v>
      </c>
      <c r="AL52">
        <f t="shared" si="26"/>
        <v>-96.286966062382618</v>
      </c>
      <c r="AN52">
        <f t="shared" si="27"/>
        <v>0</v>
      </c>
      <c r="AO52">
        <f t="shared" si="27"/>
        <v>0</v>
      </c>
      <c r="AP52">
        <f t="shared" si="27"/>
        <v>-4.3114872393496504E-12</v>
      </c>
      <c r="AQ52">
        <f t="shared" si="27"/>
        <v>-2.6859171564399674E-7</v>
      </c>
      <c r="AR52">
        <f t="shared" si="27"/>
        <v>-2.6859602713123611E-7</v>
      </c>
      <c r="AS52">
        <f t="shared" si="27"/>
        <v>-0.5773221018390613</v>
      </c>
      <c r="AT52">
        <f t="shared" si="27"/>
        <v>-0.3771837853372027</v>
      </c>
      <c r="AU52">
        <f t="shared" si="23"/>
        <v>-0.95450615577229114</v>
      </c>
      <c r="AW52">
        <v>49</v>
      </c>
      <c r="AX52">
        <f>IF(Z52&gt;0, (R52*SUMPRODUCT(K52:$K$98, X52:$X$98)-K52*$AZ$3)/Z52, 0)</f>
        <v>-27896508916828.574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250000</v>
      </c>
      <c r="S53">
        <f t="shared" si="1"/>
        <v>-186657246278956.06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-485.31724401697744</v>
      </c>
      <c r="AC53">
        <f t="shared" si="2"/>
        <v>-433.31896810810423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-3.7254051980774124E-6</v>
      </c>
      <c r="AI53">
        <f t="shared" si="25"/>
        <v>-3.7254632347966861E-6</v>
      </c>
      <c r="AJ53">
        <f t="shared" si="7"/>
        <v>-51.998275908873211</v>
      </c>
      <c r="AK53">
        <f t="shared" si="22"/>
        <v>-33.972207081188422</v>
      </c>
      <c r="AL53">
        <f t="shared" si="26"/>
        <v>-85.970486715524871</v>
      </c>
      <c r="AN53">
        <f t="shared" si="27"/>
        <v>0</v>
      </c>
      <c r="AO53">
        <f t="shared" si="27"/>
        <v>0</v>
      </c>
      <c r="AP53">
        <f t="shared" si="27"/>
        <v>-5.1368402844786034E-13</v>
      </c>
      <c r="AQ53">
        <f t="shared" si="27"/>
        <v>-3.2973627277629909E-8</v>
      </c>
      <c r="AR53">
        <f t="shared" si="27"/>
        <v>-3.2974140961658355E-8</v>
      </c>
      <c r="AS53">
        <f t="shared" si="27"/>
        <v>-0.46023765945873352</v>
      </c>
      <c r="AT53">
        <f t="shared" si="27"/>
        <v>-0.30068860554327531</v>
      </c>
      <c r="AU53">
        <f t="shared" si="23"/>
        <v>-0.76092629797614975</v>
      </c>
      <c r="AW53">
        <v>50</v>
      </c>
      <c r="AX53">
        <f>IF(Z53&gt;0, (R53*SUMPRODUCT(K53:$K$98, X53:$X$98)-K53*$AZ$3)/Z53, 0)</f>
        <v>-186657246278956.06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250000</v>
      </c>
      <c r="S54">
        <f t="shared" si="1"/>
        <v>-1285051766235139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-433.31896810810423</v>
      </c>
      <c r="AC54">
        <f t="shared" si="2"/>
        <v>-386.89193583976999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-4.992957483348251E-7</v>
      </c>
      <c r="AI54">
        <f t="shared" si="25"/>
        <v>-4.9930327511207268E-7</v>
      </c>
      <c r="AJ54">
        <f t="shared" si="7"/>
        <v>-46.427032268334244</v>
      </c>
      <c r="AK54">
        <f t="shared" si="22"/>
        <v>-30.3323277675673</v>
      </c>
      <c r="AL54">
        <f t="shared" si="26"/>
        <v>-76.75936053520482</v>
      </c>
      <c r="AN54">
        <f t="shared" si="27"/>
        <v>0</v>
      </c>
      <c r="AO54">
        <f t="shared" si="27"/>
        <v>0</v>
      </c>
      <c r="AP54">
        <f t="shared" si="27"/>
        <v>-5.9481820089236252E-14</v>
      </c>
      <c r="AQ54">
        <f t="shared" si="27"/>
        <v>-3.9457816934235462E-9</v>
      </c>
      <c r="AR54">
        <f t="shared" si="27"/>
        <v>-3.9458411752436358E-9</v>
      </c>
      <c r="AS54">
        <f t="shared" si="27"/>
        <v>-0.36689864597350952</v>
      </c>
      <c r="AT54">
        <f t="shared" si="27"/>
        <v>-0.2397071155188964</v>
      </c>
      <c r="AU54">
        <f t="shared" si="23"/>
        <v>-0.60660576543824718</v>
      </c>
      <c r="AW54">
        <v>51</v>
      </c>
      <c r="AX54">
        <f>IF(Z54&gt;0, (R54*SUMPRODUCT(K54:$K$98, X54:$X$98)-K54*$AZ$3)/Z54, 0)</f>
        <v>-1285051766235139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250000</v>
      </c>
      <c r="S55">
        <f t="shared" si="1"/>
        <v>-9118178448703528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-386.89193583976999</v>
      </c>
      <c r="AC55">
        <f t="shared" si="2"/>
        <v>-345.43922843183356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-6.504392596459035E-8</v>
      </c>
      <c r="AI55">
        <f t="shared" si="25"/>
        <v>-6.5044873081468939E-8</v>
      </c>
      <c r="AJ55">
        <f t="shared" si="7"/>
        <v>-41.45270740793643</v>
      </c>
      <c r="AK55">
        <f t="shared" si="22"/>
        <v>-27.082435508783902</v>
      </c>
      <c r="AL55">
        <f t="shared" si="26"/>
        <v>-68.535142981765205</v>
      </c>
      <c r="AN55">
        <f t="shared" si="27"/>
        <v>0</v>
      </c>
      <c r="AO55">
        <f t="shared" si="27"/>
        <v>0</v>
      </c>
      <c r="AP55">
        <f t="shared" si="27"/>
        <v>-6.6828350115971842E-15</v>
      </c>
      <c r="AQ55">
        <f t="shared" si="27"/>
        <v>-4.5894845245852716E-10</v>
      </c>
      <c r="AR55">
        <f t="shared" si="27"/>
        <v>-4.5895513529353872E-10</v>
      </c>
      <c r="AS55">
        <f t="shared" si="27"/>
        <v>-0.29248935443173424</v>
      </c>
      <c r="AT55">
        <f t="shared" si="27"/>
        <v>-0.19109304491138457</v>
      </c>
      <c r="AU55">
        <f t="shared" si="23"/>
        <v>-0.48358239980207396</v>
      </c>
      <c r="AW55">
        <v>52</v>
      </c>
      <c r="AX55">
        <f>IF(Z55&gt;0, (R55*SUMPRODUCT(K55:$K$98, X55:$X$98)-K55*$AZ$3)/Z55, 0)</f>
        <v>-9118178448703528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250000</v>
      </c>
      <c r="S56">
        <f t="shared" si="1"/>
        <v>-6.6869578512497208E+16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-345.43922843183356</v>
      </c>
      <c r="AC56">
        <f t="shared" si="2"/>
        <v>-308.42788252882633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-8.2233621878436874E-9</v>
      </c>
      <c r="AI56">
        <f t="shared" si="25"/>
        <v>-8.2234774973347102E-9</v>
      </c>
      <c r="AJ56">
        <f t="shared" si="7"/>
        <v>-37.011345903007225</v>
      </c>
      <c r="AK56">
        <f t="shared" si="22"/>
        <v>-24.180745990228353</v>
      </c>
      <c r="AL56">
        <f t="shared" si="26"/>
        <v>-61.192091901459058</v>
      </c>
      <c r="AN56">
        <f t="shared" si="27"/>
        <v>0</v>
      </c>
      <c r="AO56">
        <f t="shared" si="27"/>
        <v>0</v>
      </c>
      <c r="AP56">
        <f t="shared" si="27"/>
        <v>-7.2644743634681499E-16</v>
      </c>
      <c r="AQ56">
        <f t="shared" si="27"/>
        <v>-5.1807013685471243E-11</v>
      </c>
      <c r="AR56">
        <f t="shared" si="27"/>
        <v>-5.1807740132907588E-11</v>
      </c>
      <c r="AS56">
        <f t="shared" si="27"/>
        <v>-0.23317072262113198</v>
      </c>
      <c r="AT56">
        <f t="shared" si="27"/>
        <v>-0.1523382054474671</v>
      </c>
      <c r="AU56">
        <f t="shared" si="23"/>
        <v>-0.38550892812040682</v>
      </c>
      <c r="AW56">
        <v>53</v>
      </c>
      <c r="AX56">
        <f>IF(Z56&gt;0, (R56*SUMPRODUCT(K56:$K$98, X56:$X$98)-K56*$AZ$3)/Z56, 0)</f>
        <v>-6.6869578512497208E+16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250000</v>
      </c>
      <c r="S57">
        <f t="shared" si="1"/>
        <v>-5.0845917611634477E+17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-308.42788252882633</v>
      </c>
      <c r="AC57">
        <f t="shared" si="2"/>
        <v>-275.38203797221195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-1.0061636915972339E-9</v>
      </c>
      <c r="AI57">
        <f t="shared" si="25"/>
        <v>-1.0061772316241873E-9</v>
      </c>
      <c r="AJ57">
        <f t="shared" si="7"/>
        <v>-33.045844556614384</v>
      </c>
      <c r="AK57">
        <f t="shared" si="22"/>
        <v>-21.589951777017845</v>
      </c>
      <c r="AL57">
        <f t="shared" si="26"/>
        <v>-54.635796334638407</v>
      </c>
      <c r="AN57">
        <f t="shared" si="27"/>
        <v>0</v>
      </c>
      <c r="AO57">
        <f t="shared" si="27"/>
        <v>0</v>
      </c>
      <c r="AP57">
        <f t="shared" si="27"/>
        <v>-7.6162404488972873E-17</v>
      </c>
      <c r="AQ57">
        <f t="shared" si="27"/>
        <v>-5.6596524013901523E-12</v>
      </c>
      <c r="AR57">
        <f t="shared" si="27"/>
        <v>-5.6597285637946412E-12</v>
      </c>
      <c r="AS57">
        <f t="shared" si="27"/>
        <v>-0.18588227249972697</v>
      </c>
      <c r="AT57">
        <f t="shared" si="27"/>
        <v>-0.12144308469998914</v>
      </c>
      <c r="AU57">
        <f t="shared" si="23"/>
        <v>-0.30732535720537585</v>
      </c>
      <c r="AW57">
        <v>54</v>
      </c>
      <c r="AX57">
        <f>IF(Z57&gt;0, (R57*SUMPRODUCT(K57:$K$98, X57:$X$98)-K57*$AZ$3)/Z57, 0)</f>
        <v>-5.0845917611634477E+17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250000</v>
      </c>
      <c r="S58">
        <f t="shared" si="1"/>
        <v>-4.0168596738847544E+18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-275.38203797221195</v>
      </c>
      <c r="AC58">
        <f t="shared" si="2"/>
        <v>-245.87681961805137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-1.1874346567156664E-10</v>
      </c>
      <c r="AI58">
        <f t="shared" si="25"/>
        <v>-1.1874499595168333E-10</v>
      </c>
      <c r="AJ58">
        <f t="shared" si="7"/>
        <v>-29.505218354160576</v>
      </c>
      <c r="AK58">
        <f t="shared" si="22"/>
        <v>-19.27674265805484</v>
      </c>
      <c r="AL58">
        <f t="shared" si="26"/>
        <v>-48.781961012334165</v>
      </c>
      <c r="AN58">
        <f t="shared" si="27"/>
        <v>0</v>
      </c>
      <c r="AO58">
        <f t="shared" si="27"/>
        <v>0</v>
      </c>
      <c r="AP58">
        <f t="shared" si="27"/>
        <v>-7.6855336845228236E-18</v>
      </c>
      <c r="AQ58">
        <f t="shared" si="27"/>
        <v>-5.9636591711979986E-13</v>
      </c>
      <c r="AR58">
        <f t="shared" si="27"/>
        <v>-5.963736026534844E-13</v>
      </c>
      <c r="AS58">
        <f t="shared" si="27"/>
        <v>-0.14818420958225662</v>
      </c>
      <c r="AT58">
        <f t="shared" si="27"/>
        <v>-9.6813683593757374E-2</v>
      </c>
      <c r="AU58">
        <f t="shared" si="23"/>
        <v>-0.24499789317661039</v>
      </c>
      <c r="AW58">
        <v>55</v>
      </c>
      <c r="AX58">
        <f>IF(Z58&gt;0, (R58*SUMPRODUCT(K58:$K$98, X58:$X$98)-K58*$AZ$3)/Z58, 0)</f>
        <v>-4.0168596738847544E+18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250000</v>
      </c>
      <c r="S59">
        <f t="shared" si="1"/>
        <v>-3.3080681840925442E+19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-245.87681961805137</v>
      </c>
      <c r="AC59">
        <f t="shared" si="2"/>
        <v>-219.53287465897495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-1.3490701587994932E-11</v>
      </c>
      <c r="AI59">
        <f t="shared" si="25"/>
        <v>-1.3490867495151649E-11</v>
      </c>
      <c r="AJ59">
        <f t="shared" si="7"/>
        <v>-26.343944959076424</v>
      </c>
      <c r="AK59">
        <f t="shared" si="22"/>
        <v>-17.211377373263598</v>
      </c>
      <c r="AL59">
        <f t="shared" si="26"/>
        <v>-43.555322332353512</v>
      </c>
      <c r="AN59">
        <f t="shared" si="27"/>
        <v>0</v>
      </c>
      <c r="AO59">
        <f t="shared" si="27"/>
        <v>0</v>
      </c>
      <c r="AP59">
        <f t="shared" si="27"/>
        <v>-7.4396103994062267E-19</v>
      </c>
      <c r="AQ59">
        <f t="shared" si="27"/>
        <v>-6.0495017704858012E-14</v>
      </c>
      <c r="AR59">
        <f t="shared" si="27"/>
        <v>-6.0495761665897944E-14</v>
      </c>
      <c r="AS59">
        <f t="shared" si="27"/>
        <v>-0.11813154462873231</v>
      </c>
      <c r="AT59">
        <f t="shared" si="27"/>
        <v>-7.7179275824106608E-2</v>
      </c>
      <c r="AU59">
        <f t="shared" si="23"/>
        <v>-0.19531082045289941</v>
      </c>
      <c r="AW59">
        <v>56</v>
      </c>
      <c r="AX59">
        <f>IF(Z59&gt;0, (R59*SUMPRODUCT(K59:$K$98, X59:$X$98)-K59*$AZ$3)/Z59, 0)</f>
        <v>-3.3080681840925442E+19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250000</v>
      </c>
      <c r="S60">
        <f t="shared" si="1"/>
        <v>-2.8459870039423907E+20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-219.53287465897495</v>
      </c>
      <c r="AC60">
        <f t="shared" si="2"/>
        <v>-196.01149523122768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-1.4702984987993761E-12</v>
      </c>
      <c r="AI60">
        <f t="shared" si="25"/>
        <v>-1.4703157170346456E-12</v>
      </c>
      <c r="AJ60">
        <f t="shared" si="7"/>
        <v>-23.521379427747263</v>
      </c>
      <c r="AK60">
        <f t="shared" si="22"/>
        <v>-15.367301226128248</v>
      </c>
      <c r="AL60">
        <f t="shared" si="26"/>
        <v>-38.888680653876982</v>
      </c>
      <c r="AN60">
        <f t="shared" si="27"/>
        <v>0</v>
      </c>
      <c r="AO60">
        <f t="shared" si="27"/>
        <v>0</v>
      </c>
      <c r="AP60">
        <f t="shared" si="27"/>
        <v>-6.8937525008326658E-20</v>
      </c>
      <c r="AQ60">
        <f t="shared" si="27"/>
        <v>-5.8867089422490227E-15</v>
      </c>
      <c r="AR60">
        <f t="shared" si="27"/>
        <v>-5.886777879774031E-15</v>
      </c>
      <c r="AS60">
        <f t="shared" si="27"/>
        <v>-9.4173744123672354E-2</v>
      </c>
      <c r="AT60">
        <f t="shared" si="27"/>
        <v>-6.1526846160799412E-2</v>
      </c>
      <c r="AU60">
        <f t="shared" si="23"/>
        <v>-0.15570059028447764</v>
      </c>
      <c r="AW60">
        <v>57</v>
      </c>
      <c r="AX60">
        <f>IF(Z60&gt;0, (R60*SUMPRODUCT(K60:$K$98, X60:$X$98)-K60*$AZ$3)/Z60, 0)</f>
        <v>-2.8459870039423907E+20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250000</v>
      </c>
      <c r="S61">
        <f t="shared" si="1"/>
        <v>-2.5609230354608176E+21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-196.01149523122768</v>
      </c>
      <c r="AC61">
        <f t="shared" si="2"/>
        <v>-175.01026359931041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-1.5337584318018438E-13</v>
      </c>
      <c r="AI61">
        <f t="shared" si="25"/>
        <v>-1.5337755164878316E-13</v>
      </c>
      <c r="AJ61">
        <f t="shared" si="7"/>
        <v>-21.001231631917278</v>
      </c>
      <c r="AK61">
        <f t="shared" si="22"/>
        <v>-13.72080466618594</v>
      </c>
      <c r="AL61">
        <f t="shared" si="26"/>
        <v>-34.722036298103369</v>
      </c>
      <c r="AN61">
        <f t="shared" si="27"/>
        <v>0</v>
      </c>
      <c r="AO61">
        <f t="shared" si="27"/>
        <v>0</v>
      </c>
      <c r="AP61">
        <f t="shared" si="27"/>
        <v>-6.1073952635027045E-21</v>
      </c>
      <c r="AQ61">
        <f t="shared" si="27"/>
        <v>-5.4828452734928889E-16</v>
      </c>
      <c r="AR61">
        <f t="shared" si="27"/>
        <v>-5.4829063474455241E-16</v>
      </c>
      <c r="AS61">
        <f t="shared" si="27"/>
        <v>-7.5074732241448255E-2</v>
      </c>
      <c r="AT61">
        <f t="shared" si="27"/>
        <v>-4.9048825064412806E-2</v>
      </c>
      <c r="AU61">
        <f t="shared" si="23"/>
        <v>-0.12412355730586161</v>
      </c>
      <c r="AW61">
        <v>58</v>
      </c>
      <c r="AX61">
        <f>IF(Z61&gt;0, (R61*SUMPRODUCT(K61:$K$98, X61:$X$98)-K61*$AZ$3)/Z61, 0)</f>
        <v>-2.5609230354608176E+21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250000</v>
      </c>
      <c r="S62">
        <f t="shared" si="1"/>
        <v>-2.4181487325238536E+22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-175.01026359931041</v>
      </c>
      <c r="AC62">
        <f t="shared" si="2"/>
        <v>-156.25916392795571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-1.5298355743626871E-14</v>
      </c>
      <c r="AI62">
        <f t="shared" si="25"/>
        <v>-1.5298517291965304E-14</v>
      </c>
      <c r="AJ62">
        <f t="shared" si="7"/>
        <v>-18.751099671354694</v>
      </c>
      <c r="AK62">
        <f t="shared" si="22"/>
        <v>-12.25071845195173</v>
      </c>
      <c r="AL62">
        <f t="shared" si="26"/>
        <v>-31.001818123306439</v>
      </c>
      <c r="AN62">
        <f t="shared" si="27"/>
        <v>0</v>
      </c>
      <c r="AO62">
        <f t="shared" si="27"/>
        <v>0</v>
      </c>
      <c r="AP62">
        <f t="shared" si="27"/>
        <v>-5.1562444664710638E-22</v>
      </c>
      <c r="AQ62">
        <f t="shared" si="27"/>
        <v>-4.8828767237704621E-17</v>
      </c>
      <c r="AR62">
        <f t="shared" si="27"/>
        <v>-4.8829282862151272E-17</v>
      </c>
      <c r="AS62">
        <f t="shared" si="27"/>
        <v>-5.9849116901664681E-2</v>
      </c>
      <c r="AT62">
        <f t="shared" si="27"/>
        <v>-3.9101423042420917E-2</v>
      </c>
      <c r="AU62">
        <f t="shared" si="23"/>
        <v>-9.8950539944085647E-2</v>
      </c>
      <c r="AW62">
        <v>59</v>
      </c>
      <c r="AX62">
        <f>IF(Z62&gt;0, (R62*SUMPRODUCT(K62:$K$98, X62:$X$98)-K62*$AZ$3)/Z62, 0)</f>
        <v>-2.4181487325238536E+22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250000</v>
      </c>
      <c r="S63">
        <f t="shared" si="1"/>
        <v>-2.404066732774067E+23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-156.25916392795571</v>
      </c>
      <c r="AC63">
        <f t="shared" si="2"/>
        <v>-139.51711064996044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-1.4542440684706935E-15</v>
      </c>
      <c r="AI63">
        <f t="shared" si="25"/>
        <v>-1.4542585769188938E-15</v>
      </c>
      <c r="AJ63">
        <f t="shared" si="7"/>
        <v>-16.742053277995268</v>
      </c>
      <c r="AK63">
        <f t="shared" si="22"/>
        <v>-10.9381414749569</v>
      </c>
      <c r="AL63">
        <f t="shared" si="26"/>
        <v>-27.680194752952168</v>
      </c>
      <c r="AN63">
        <f t="shared" si="27"/>
        <v>0</v>
      </c>
      <c r="AO63">
        <f t="shared" si="27"/>
        <v>0</v>
      </c>
      <c r="AP63">
        <f t="shared" si="27"/>
        <v>-4.134604234740115E-23</v>
      </c>
      <c r="AQ63">
        <f t="shared" si="27"/>
        <v>-4.1442913817102317E-18</v>
      </c>
      <c r="AR63">
        <f t="shared" si="27"/>
        <v>-4.1443327277525788E-18</v>
      </c>
      <c r="AS63">
        <f t="shared" si="27"/>
        <v>-4.7711349570842394E-2</v>
      </c>
      <c r="AT63">
        <f t="shared" si="27"/>
        <v>-3.1171415052950343E-2</v>
      </c>
      <c r="AU63">
        <f t="shared" si="23"/>
        <v>-7.8882764623792734E-2</v>
      </c>
      <c r="AW63">
        <v>60</v>
      </c>
      <c r="AX63">
        <f>IF(Z63&gt;0, (R63*SUMPRODUCT(K63:$K$98, X63:$X$98)-K63*$AZ$3)/Z63, 0)</f>
        <v>-2.404066732774067E+23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250000</v>
      </c>
      <c r="S64">
        <f t="shared" si="1"/>
        <v>-2.5250123816427702E+24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-139.51711064996044</v>
      </c>
      <c r="AC64">
        <f t="shared" si="2"/>
        <v>-124.56884879460755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-1.3130014827600847E-16</v>
      </c>
      <c r="AI64">
        <f t="shared" si="25"/>
        <v>-1.3130138162489915E-16</v>
      </c>
      <c r="AJ64">
        <f t="shared" si="7"/>
        <v>-14.948261855352897</v>
      </c>
      <c r="AK64">
        <f t="shared" si="22"/>
        <v>-9.766197745497232</v>
      </c>
      <c r="AL64">
        <f t="shared" si="26"/>
        <v>-24.714459600850127</v>
      </c>
      <c r="AN64">
        <f t="shared" si="27"/>
        <v>0</v>
      </c>
      <c r="AO64">
        <f t="shared" si="27"/>
        <v>0</v>
      </c>
      <c r="AP64">
        <f t="shared" si="27"/>
        <v>-3.1382020840186253E-24</v>
      </c>
      <c r="AQ64">
        <f t="shared" si="27"/>
        <v>-3.3408746062344892E-19</v>
      </c>
      <c r="AR64">
        <f t="shared" si="27"/>
        <v>-3.3409059882553293E-19</v>
      </c>
      <c r="AS64">
        <f t="shared" si="27"/>
        <v>-3.8035195767572007E-2</v>
      </c>
      <c r="AT64">
        <f t="shared" si="27"/>
        <v>-2.4849661234813726E-2</v>
      </c>
      <c r="AU64">
        <f t="shared" si="23"/>
        <v>-6.2884857002385733E-2</v>
      </c>
      <c r="AW64">
        <v>61</v>
      </c>
      <c r="AX64">
        <f>IF(Z64&gt;0, (R64*SUMPRODUCT(K64:$K$98, X64:$X$98)-K64*$AZ$3)/Z64, 0)</f>
        <v>-2.5250123816427702E+24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250000</v>
      </c>
      <c r="S65">
        <f t="shared" si="1"/>
        <v>-2.8114658289589154E+25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-124.56884879460755</v>
      </c>
      <c r="AC65">
        <f t="shared" si="2"/>
        <v>-111.22218642375674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-1.1221148698224946E-17</v>
      </c>
      <c r="AI65">
        <f t="shared" si="25"/>
        <v>-1.1221247598756903E-17</v>
      </c>
      <c r="AJ65">
        <f t="shared" si="7"/>
        <v>-13.346662370850808</v>
      </c>
      <c r="AK65">
        <f t="shared" si="22"/>
        <v>-8.7198194156225295</v>
      </c>
      <c r="AL65">
        <f t="shared" si="26"/>
        <v>-22.066481786473339</v>
      </c>
      <c r="AN65">
        <f t="shared" si="27"/>
        <v>0</v>
      </c>
      <c r="AO65">
        <f t="shared" si="27"/>
        <v>0</v>
      </c>
      <c r="AP65">
        <f t="shared" si="27"/>
        <v>-2.2468576774853096E-25</v>
      </c>
      <c r="AQ65">
        <f t="shared" si="27"/>
        <v>-2.5492607172322181E-20</v>
      </c>
      <c r="AR65">
        <f t="shared" si="27"/>
        <v>-2.5492831858089931E-20</v>
      </c>
      <c r="AS65">
        <f t="shared" si="27"/>
        <v>-3.0321425197362906E-2</v>
      </c>
      <c r="AT65">
        <f t="shared" si="27"/>
        <v>-1.9809997795610435E-2</v>
      </c>
      <c r="AU65">
        <f t="shared" si="23"/>
        <v>-5.0131422992973344E-2</v>
      </c>
      <c r="AW65">
        <v>62</v>
      </c>
      <c r="AX65">
        <f>IF(Z65&gt;0, (R65*SUMPRODUCT(K65:$K$98, X65:$X$98)-K65*$AZ$3)/Z65, 0)</f>
        <v>-2.8114658289589154E+25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250000</v>
      </c>
      <c r="S66">
        <f t="shared" si="1"/>
        <v>-3.3317635892139501E+26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-111.22218642375674</v>
      </c>
      <c r="AC66">
        <f t="shared" si="2"/>
        <v>-99.305523592639943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-9.0460103318343636E-19</v>
      </c>
      <c r="AI66">
        <f t="shared" si="25"/>
        <v>-9.0460848460675424E-19</v>
      </c>
      <c r="AJ66">
        <f t="shared" si="7"/>
        <v>-11.916662831116795</v>
      </c>
      <c r="AK66">
        <f t="shared" si="22"/>
        <v>-7.7855530496629726</v>
      </c>
      <c r="AL66">
        <f t="shared" si="26"/>
        <v>-19.702215880779768</v>
      </c>
      <c r="AN66">
        <f t="shared" si="27"/>
        <v>0</v>
      </c>
      <c r="AO66">
        <f t="shared" si="27"/>
        <v>0</v>
      </c>
      <c r="AP66">
        <f t="shared" si="27"/>
        <v>-1.5114651919514494E-26</v>
      </c>
      <c r="AQ66">
        <f t="shared" si="27"/>
        <v>-1.8349151778677622E-21</v>
      </c>
      <c r="AR66">
        <f t="shared" si="27"/>
        <v>-1.8349302925196818E-21</v>
      </c>
      <c r="AS66">
        <f t="shared" si="27"/>
        <v>-2.4172054525958952E-2</v>
      </c>
      <c r="AT66">
        <f t="shared" si="27"/>
        <v>-1.5792408956959846E-2</v>
      </c>
      <c r="AU66">
        <f t="shared" si="23"/>
        <v>-3.9964463482918794E-2</v>
      </c>
      <c r="AW66">
        <v>63</v>
      </c>
      <c r="AX66">
        <f>IF(Z66&gt;0, (R66*SUMPRODUCT(K66:$K$98, X66:$X$98)-K66*$AZ$3)/Z66, 0)</f>
        <v>-3.3317635892139501E+26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-4.2218257808892167E+27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-99.305523592639943</v>
      </c>
      <c r="AC67">
        <f t="shared" ref="AC67:AC79" si="30">S67*Z67</f>
        <v>-88.665646064857071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-5.250432553743489E-25</v>
      </c>
      <c r="AH67">
        <f t="shared" ref="AH67:AH79" si="33">-X67*R67</f>
        <v>-6.8518658292756232E-20</v>
      </c>
      <c r="AI67">
        <f t="shared" ref="AI67:AI79" si="34">SUM(AE67:AH67)</f>
        <v>-6.8519183336011611E-20</v>
      </c>
      <c r="AJ67">
        <f t="shared" ref="AJ67:AJ79" si="35">AB67-AC67</f>
        <v>-10.639877527782872</v>
      </c>
      <c r="AK67">
        <f t="shared" si="22"/>
        <v>-6.9513866514847971</v>
      </c>
      <c r="AL67">
        <f t="shared" si="26"/>
        <v>-17.591264179267668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-1.2409370210152941E-22</v>
      </c>
      <c r="AR67">
        <f t="shared" si="36"/>
        <v>-1.2409465300399814E-22</v>
      </c>
      <c r="AS67">
        <f t="shared" si="36"/>
        <v>-1.9269813875923941E-2</v>
      </c>
      <c r="AT67">
        <f t="shared" si="36"/>
        <v>-1.2589611732270285E-2</v>
      </c>
      <c r="AU67">
        <f t="shared" si="23"/>
        <v>-3.1859425608194221E-2</v>
      </c>
      <c r="AW67">
        <v>64</v>
      </c>
      <c r="AX67">
        <f>IF(Z67&gt;0, (R67*SUMPRODUCT(K67:$K$98, X67:$X$98)-K67*$AZ$3)/Z67, 0)</f>
        <v>-4.2218257808892167E+27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8"/>
        <v>250000</v>
      </c>
      <c r="S68">
        <f t="shared" si="29"/>
        <v>-5.7483684222101685E+28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-88.665646064857071</v>
      </c>
      <c r="AC68">
        <f t="shared" si="30"/>
        <v>-79.165755415050953</v>
      </c>
      <c r="AE68">
        <f t="shared" si="31"/>
        <v>0</v>
      </c>
      <c r="AF68">
        <f t="shared" si="32"/>
        <v>0</v>
      </c>
      <c r="AG68">
        <f t="shared" si="32"/>
        <v>-3.4429663167193451E-26</v>
      </c>
      <c r="AH68">
        <f t="shared" si="33"/>
        <v>-4.8536315965341194E-21</v>
      </c>
      <c r="AI68">
        <f t="shared" si="34"/>
        <v>-4.8536660261972864E-21</v>
      </c>
      <c r="AJ68">
        <f t="shared" si="35"/>
        <v>-9.4998906498061189</v>
      </c>
      <c r="AK68">
        <f t="shared" si="22"/>
        <v>-6.2065952245399956</v>
      </c>
      <c r="AL68">
        <f t="shared" si="26"/>
        <v>-15.706485874346114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-7.8485544831640285E-24</v>
      </c>
      <c r="AR68">
        <f t="shared" si="36"/>
        <v>-7.8486101575764406E-24</v>
      </c>
      <c r="AS68">
        <f t="shared" si="36"/>
        <v>-1.5361777643434235E-2</v>
      </c>
      <c r="AT68">
        <f t="shared" si="36"/>
        <v>-1.0036361393710364E-2</v>
      </c>
      <c r="AU68">
        <f t="shared" si="23"/>
        <v>-2.53981390371446E-2</v>
      </c>
      <c r="AW68">
        <v>65</v>
      </c>
      <c r="AX68">
        <f>IF(Z68&gt;0, (R68*SUMPRODUCT(K68:$K$98, X68:$X$98)-K68*$AZ$3)/Z68, 0)</f>
        <v>-5.7483684222101685E+28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8"/>
        <v>250000</v>
      </c>
      <c r="S69">
        <f t="shared" si="29"/>
        <v>-8.4541742865890249E+29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-79.165755415050953</v>
      </c>
      <c r="AC69">
        <f t="shared" si="30"/>
        <v>-70.683710192009769</v>
      </c>
      <c r="AE69">
        <f t="shared" si="31"/>
        <v>0</v>
      </c>
      <c r="AF69">
        <f t="shared" si="32"/>
        <v>0</v>
      </c>
      <c r="AG69">
        <f t="shared" si="32"/>
        <v>-2.0902014731390245E-27</v>
      </c>
      <c r="AH69">
        <f t="shared" si="33"/>
        <v>-3.1995165062382493E-22</v>
      </c>
      <c r="AI69">
        <f t="shared" si="34"/>
        <v>-3.1995374082529807E-22</v>
      </c>
      <c r="AJ69">
        <f t="shared" si="35"/>
        <v>-8.4820452230411831</v>
      </c>
      <c r="AK69">
        <f t="shared" si="22"/>
        <v>-5.541602879053567</v>
      </c>
      <c r="AL69">
        <f t="shared" si="26"/>
        <v>-14.02364810209475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-4.6194386173138149E-25</v>
      </c>
      <c r="AR69">
        <f t="shared" si="36"/>
        <v>-4.6194687954903736E-25</v>
      </c>
      <c r="AS69">
        <f t="shared" si="36"/>
        <v>-1.2246315085645922E-2</v>
      </c>
      <c r="AT69">
        <f t="shared" si="36"/>
        <v>-8.0009258559553265E-3</v>
      </c>
      <c r="AU69">
        <f t="shared" si="23"/>
        <v>-2.0247240941601248E-2</v>
      </c>
      <c r="AW69">
        <v>66</v>
      </c>
      <c r="AX69">
        <f>IF(Z69&gt;0, (R69*SUMPRODUCT(K69:$K$98, X69:$X$98)-K69*$AZ$3)/Z69, 0)</f>
        <v>-8.4541742865890249E+29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8"/>
        <v>250000</v>
      </c>
      <c r="S70">
        <f t="shared" si="29"/>
        <v>-1.3709249918912139E+31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-70.683710192009769</v>
      </c>
      <c r="AC70">
        <f t="shared" si="30"/>
        <v>-63.110455528580154</v>
      </c>
      <c r="AE70">
        <f t="shared" si="31"/>
        <v>0</v>
      </c>
      <c r="AF70">
        <f t="shared" si="32"/>
        <v>0</v>
      </c>
      <c r="AG70">
        <f t="shared" si="32"/>
        <v>-1.1508736054464627E-28</v>
      </c>
      <c r="AH70">
        <f t="shared" si="33"/>
        <v>-1.954212097862988E-23</v>
      </c>
      <c r="AI70">
        <f t="shared" si="34"/>
        <v>-1.9542236065990426E-23</v>
      </c>
      <c r="AJ70">
        <f t="shared" si="35"/>
        <v>-7.5732546634296156</v>
      </c>
      <c r="AK70">
        <f t="shared" si="22"/>
        <v>-4.9478597134406845</v>
      </c>
      <c r="AL70">
        <f t="shared" si="26"/>
        <v>-12.521114376870301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-2.5191760596844006E-26</v>
      </c>
      <c r="AR70">
        <f t="shared" si="36"/>
        <v>-2.5191908956033767E-26</v>
      </c>
      <c r="AS70">
        <f t="shared" si="36"/>
        <v>-9.7626874088376139E-3</v>
      </c>
      <c r="AT70">
        <f t="shared" si="36"/>
        <v>-6.3782891071072437E-3</v>
      </c>
      <c r="AU70">
        <f t="shared" si="23"/>
        <v>-1.6140976515944858E-2</v>
      </c>
      <c r="AW70">
        <v>67</v>
      </c>
      <c r="AX70">
        <f>IF(Z70&gt;0, (R70*SUMPRODUCT(K70:$K$98, X70:$X$98)-K70*$AZ$3)/Z70, 0)</f>
        <v>-1.3709249918912139E+31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8"/>
        <v>250000</v>
      </c>
      <c r="S71">
        <f t="shared" si="29"/>
        <v>-2.4756995939307184E+32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-63.110455528580154</v>
      </c>
      <c r="AC71">
        <f t="shared" si="30"/>
        <v>-56.348621007660853</v>
      </c>
      <c r="AE71">
        <f t="shared" si="31"/>
        <v>0</v>
      </c>
      <c r="AF71">
        <f t="shared" si="32"/>
        <v>0</v>
      </c>
      <c r="AG71">
        <f t="shared" si="32"/>
        <v>-5.6901714919089806E-30</v>
      </c>
      <c r="AH71">
        <f t="shared" si="33"/>
        <v>-1.0824631544729082E-24</v>
      </c>
      <c r="AI71">
        <f t="shared" si="34"/>
        <v>-1.0824688446444E-24</v>
      </c>
      <c r="AJ71">
        <f t="shared" si="35"/>
        <v>-6.7618345209193009</v>
      </c>
      <c r="AK71">
        <f t="shared" si="22"/>
        <v>-4.4177318870006115</v>
      </c>
      <c r="AL71">
        <f t="shared" si="26"/>
        <v>-11.179566407919912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-1.2458963765008462E-27</v>
      </c>
      <c r="AR71">
        <f t="shared" si="36"/>
        <v>-1.245902925789858E-27</v>
      </c>
      <c r="AS71">
        <f t="shared" si="36"/>
        <v>-7.7827546307697821E-3</v>
      </c>
      <c r="AT71">
        <f t="shared" si="36"/>
        <v>-5.0847330254362591E-3</v>
      </c>
      <c r="AU71">
        <f t="shared" si="23"/>
        <v>-1.2867487656206041E-2</v>
      </c>
      <c r="AW71">
        <v>68</v>
      </c>
      <c r="AX71">
        <f>IF(Z71&gt;0, (R71*SUMPRODUCT(K71:$K$98, X71:$X$98)-K71*$AZ$3)/Z71, 0)</f>
        <v>-2.4756995939307184E+32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8"/>
        <v>250000</v>
      </c>
      <c r="S72">
        <f t="shared" si="29"/>
        <v>-5.0395903416649097E+33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-56.348621007660853</v>
      </c>
      <c r="AC72">
        <f t="shared" si="30"/>
        <v>-50.311268756840043</v>
      </c>
      <c r="AE72">
        <f t="shared" si="31"/>
        <v>0</v>
      </c>
      <c r="AF72">
        <f t="shared" si="32"/>
        <v>0</v>
      </c>
      <c r="AG72">
        <f t="shared" si="32"/>
        <v>-2.4958015109328763E-31</v>
      </c>
      <c r="AH72">
        <f t="shared" si="33"/>
        <v>-5.3836896258966026E-26</v>
      </c>
      <c r="AI72">
        <f t="shared" si="34"/>
        <v>-5.383714583911712E-26</v>
      </c>
      <c r="AJ72">
        <f t="shared" si="35"/>
        <v>-6.0373522508208097</v>
      </c>
      <c r="AK72">
        <f t="shared" ref="AK72:AK79" si="49">G72*SUM(AB72:AB72, AE72:AF72)</f>
        <v>-3.9444034705362601</v>
      </c>
      <c r="AL72">
        <f t="shared" si="26"/>
        <v>-9.9817557213570698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-5.5326193596663309E-29</v>
      </c>
      <c r="AR72">
        <f t="shared" si="36"/>
        <v>-5.5326450080983848E-29</v>
      </c>
      <c r="AS72">
        <f t="shared" si="36"/>
        <v>-6.2043643421315284E-3</v>
      </c>
      <c r="AT72">
        <f t="shared" si="36"/>
        <v>-4.0535180368592629E-3</v>
      </c>
      <c r="AU72">
        <f t="shared" si="23"/>
        <v>-1.0257882378990791E-2</v>
      </c>
      <c r="AW72">
        <v>69</v>
      </c>
      <c r="AX72">
        <f>IF(Z72&gt;0, (R72*SUMPRODUCT(K72:$K$98, X72:$X$98)-K72*$AZ$3)/Z72, 0)</f>
        <v>-5.0395903416649097E+33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8"/>
        <v>250000</v>
      </c>
      <c r="S73">
        <f t="shared" si="29"/>
        <v>-1.1740524264403253E+35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-50.311268756840043</v>
      </c>
      <c r="AC73">
        <f t="shared" si="30"/>
        <v>-44.920775675750036</v>
      </c>
      <c r="AE73">
        <f t="shared" si="31"/>
        <v>0</v>
      </c>
      <c r="AF73">
        <f t="shared" si="32"/>
        <v>0</v>
      </c>
      <c r="AG73">
        <f t="shared" si="32"/>
        <v>-9.5653257606110131E-33</v>
      </c>
      <c r="AH73">
        <f t="shared" si="33"/>
        <v>-2.3751902382174372E-27</v>
      </c>
      <c r="AI73">
        <f t="shared" si="34"/>
        <v>-2.3751998035431978E-27</v>
      </c>
      <c r="AJ73">
        <f t="shared" si="35"/>
        <v>-5.3904930810900069</v>
      </c>
      <c r="AK73">
        <f t="shared" si="49"/>
        <v>-3.5217888129788033</v>
      </c>
      <c r="AL73">
        <f t="shared" si="26"/>
        <v>-8.9122818940688102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-2.179370934645654E-30</v>
      </c>
      <c r="AR73">
        <f t="shared" si="36"/>
        <v>-2.1793797113712431E-30</v>
      </c>
      <c r="AS73">
        <f t="shared" si="36"/>
        <v>-4.9460812676431166E-3</v>
      </c>
      <c r="AT73">
        <f t="shared" si="36"/>
        <v>-3.2314397615268351E-3</v>
      </c>
      <c r="AU73">
        <f t="shared" si="23"/>
        <v>-8.177521029169953E-3</v>
      </c>
      <c r="AW73">
        <v>70</v>
      </c>
      <c r="AX73">
        <f>IF(Z73&gt;0, (R73*SUMPRODUCT(K73:$K$98, X73:$X$98)-K73*$AZ$3)/Z73, 0)</f>
        <v>-1.1740524264403253E+35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8"/>
        <v>250000</v>
      </c>
      <c r="S74">
        <f t="shared" si="29"/>
        <v>-3.1919178573193614E+36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-44.920775675750036</v>
      </c>
      <c r="AC74">
        <f t="shared" si="30"/>
        <v>-40.107835424776816</v>
      </c>
      <c r="AE74">
        <f t="shared" si="31"/>
        <v>0</v>
      </c>
      <c r="AF74">
        <f t="shared" si="32"/>
        <v>0</v>
      </c>
      <c r="AG74">
        <f t="shared" si="32"/>
        <v>-3.1413586766343203E-34</v>
      </c>
      <c r="AH74">
        <f t="shared" si="33"/>
        <v>-9.155536635341471E-29</v>
      </c>
      <c r="AI74">
        <f t="shared" si="34"/>
        <v>-9.1555680489282374E-29</v>
      </c>
      <c r="AJ74">
        <f t="shared" si="35"/>
        <v>-4.8129402509732202</v>
      </c>
      <c r="AK74">
        <f t="shared" si="49"/>
        <v>-3.1444542973025027</v>
      </c>
      <c r="AL74">
        <f t="shared" si="26"/>
        <v>-7.9573945482757225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-7.5006437202875075E-32</v>
      </c>
      <c r="AR74">
        <f t="shared" si="36"/>
        <v>-7.5006694557666706E-32</v>
      </c>
      <c r="AS74">
        <f t="shared" si="36"/>
        <v>-3.9429857044348824E-3</v>
      </c>
      <c r="AT74">
        <f t="shared" si="36"/>
        <v>-2.5760839935641223E-3</v>
      </c>
      <c r="AU74">
        <f t="shared" si="23"/>
        <v>-6.5190696979990047E-3</v>
      </c>
      <c r="AW74">
        <v>71</v>
      </c>
      <c r="AX74">
        <f>IF(Z74&gt;0, (R74*SUMPRODUCT(K74:$K$98, X74:$X$98)-K74*$AZ$3)/Z74, 0)</f>
        <v>-3.1919178573193614E+36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8"/>
        <v>250000</v>
      </c>
      <c r="S75">
        <f t="shared" si="29"/>
        <v>-1.040711588362797E+38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-40.107835424776816</v>
      </c>
      <c r="AC75">
        <f t="shared" si="30"/>
        <v>-35.810567343550723</v>
      </c>
      <c r="AE75">
        <f t="shared" si="31"/>
        <v>0</v>
      </c>
      <c r="AF75">
        <f t="shared" si="32"/>
        <v>0</v>
      </c>
      <c r="AG75">
        <f t="shared" si="32"/>
        <v>-8.6024235109859726E-36</v>
      </c>
      <c r="AH75">
        <f t="shared" si="33"/>
        <v>-3.0239208547581173E-30</v>
      </c>
      <c r="AI75">
        <f t="shared" si="34"/>
        <v>-3.0239294571816282E-30</v>
      </c>
      <c r="AJ75">
        <f t="shared" si="35"/>
        <v>-4.2972680812260933</v>
      </c>
      <c r="AK75">
        <f t="shared" si="49"/>
        <v>-2.8075484797343773</v>
      </c>
      <c r="AL75">
        <f t="shared" si="26"/>
        <v>-7.1048165609604705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-2.2119083583431242E-33</v>
      </c>
      <c r="AR75">
        <f t="shared" si="36"/>
        <v>-2.2119146507606111E-33</v>
      </c>
      <c r="AS75">
        <f t="shared" si="36"/>
        <v>-3.1433240628466882E-3</v>
      </c>
      <c r="AT75">
        <f t="shared" si="36"/>
        <v>-2.0536383877265002E-3</v>
      </c>
      <c r="AU75">
        <f t="shared" si="23"/>
        <v>-5.1969624505731884E-3</v>
      </c>
      <c r="AW75">
        <v>72</v>
      </c>
      <c r="AX75">
        <f>IF(Z75&gt;0, (R75*SUMPRODUCT(K75:$K$98, X75:$X$98)-K75*$AZ$3)/Z75, 0)</f>
        <v>-1.040711588362797E+38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8"/>
        <v>250000</v>
      </c>
      <c r="S76">
        <f t="shared" si="29"/>
        <v>-4.2375563292811039E+39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-35.810567343550723</v>
      </c>
      <c r="AC76">
        <f t="shared" si="30"/>
        <v>-31.973720842456004</v>
      </c>
      <c r="AE76">
        <f t="shared" si="31"/>
        <v>0</v>
      </c>
      <c r="AF76">
        <f t="shared" si="32"/>
        <v>0</v>
      </c>
      <c r="AG76">
        <f t="shared" si="32"/>
        <v>-1.8863301368716146E-37</v>
      </c>
      <c r="AH76">
        <f t="shared" si="33"/>
        <v>-8.3277662621889507E-32</v>
      </c>
      <c r="AI76">
        <f t="shared" si="34"/>
        <v>-8.327785125490319E-32</v>
      </c>
      <c r="AJ76">
        <f t="shared" si="35"/>
        <v>-3.836846501094719</v>
      </c>
      <c r="AK76">
        <f t="shared" si="49"/>
        <v>-2.506739714048551</v>
      </c>
      <c r="AL76">
        <f t="shared" si="26"/>
        <v>-6.3435862151432705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-5.4388516617068173E-35</v>
      </c>
      <c r="AR76">
        <f t="shared" si="36"/>
        <v>-5.4388639813006629E-35</v>
      </c>
      <c r="AS76">
        <f t="shared" si="36"/>
        <v>-2.5058386980601737E-3</v>
      </c>
      <c r="AT76">
        <f t="shared" si="36"/>
        <v>-1.6371479493993144E-3</v>
      </c>
      <c r="AU76">
        <f t="shared" si="23"/>
        <v>-4.1429866474594883E-3</v>
      </c>
      <c r="AW76">
        <v>73</v>
      </c>
      <c r="AX76">
        <f>IF(Z76&gt;0, (R76*SUMPRODUCT(K76:$K$98, X76:$X$98)-K76*$AZ$3)/Z76, 0)</f>
        <v>-4.2375563292811039E+39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8"/>
        <v>250000</v>
      </c>
      <c r="S77">
        <f t="shared" si="29"/>
        <v>-2.2970606295914618E+41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-31.973720842456004</v>
      </c>
      <c r="AC77">
        <f t="shared" si="30"/>
        <v>-28.547965037907144</v>
      </c>
      <c r="AE77">
        <f t="shared" si="31"/>
        <v>0</v>
      </c>
      <c r="AF77">
        <f t="shared" si="32"/>
        <v>0</v>
      </c>
      <c r="AG77">
        <f t="shared" si="32"/>
        <v>-3.1070103973468551E-39</v>
      </c>
      <c r="AH77">
        <f t="shared" si="33"/>
        <v>-1.8363967315294297E-33</v>
      </c>
      <c r="AI77">
        <f t="shared" si="34"/>
        <v>-1.8363998385398271E-33</v>
      </c>
      <c r="AJ77">
        <f t="shared" si="35"/>
        <v>-3.4257558045488601</v>
      </c>
      <c r="AK77">
        <f t="shared" si="49"/>
        <v>-2.2381604589719206</v>
      </c>
      <c r="AL77">
        <f t="shared" si="26"/>
        <v>-5.6639162635207807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-1.07084638609391E-36</v>
      </c>
      <c r="AR77">
        <f t="shared" si="36"/>
        <v>-1.0708481978651893E-36</v>
      </c>
      <c r="AS77">
        <f t="shared" si="36"/>
        <v>-1.9976392682239928E-3</v>
      </c>
      <c r="AT77">
        <f t="shared" si="36"/>
        <v>-1.3051243219063412E-3</v>
      </c>
      <c r="AU77">
        <f t="shared" si="23"/>
        <v>-3.3027635901303337E-3</v>
      </c>
      <c r="AW77">
        <v>74</v>
      </c>
      <c r="AX77">
        <f>IF(Z77&gt;0, (R77*SUMPRODUCT(K77:$K$98, X77:$X$98)-K77*$AZ$3)/Z77, 0)</f>
        <v>-2.2970606295914618E+41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8"/>
        <v>250000</v>
      </c>
      <c r="S78">
        <f t="shared" si="29"/>
        <v>-1.862044274861794E+43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-28.547965037907144</v>
      </c>
      <c r="AC78">
        <f t="shared" si="30"/>
        <v>-25.48925449813138</v>
      </c>
      <c r="AE78">
        <f t="shared" si="31"/>
        <v>0</v>
      </c>
      <c r="AF78">
        <f t="shared" si="32"/>
        <v>0</v>
      </c>
      <c r="AG78">
        <f t="shared" si="32"/>
        <v>-3.4222138058483147E-41</v>
      </c>
      <c r="AH78">
        <f t="shared" si="33"/>
        <v>-3.0417181553149038E-35</v>
      </c>
      <c r="AI78">
        <f t="shared" si="34"/>
        <v>-3.0417215775287096E-35</v>
      </c>
      <c r="AJ78">
        <f t="shared" si="35"/>
        <v>-3.0587105397757632</v>
      </c>
      <c r="AK78">
        <f t="shared" si="49"/>
        <v>-1.9983575526535002</v>
      </c>
      <c r="AL78">
        <f t="shared" si="26"/>
        <v>-5.0570680924292635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-1.5836587750365383E-38</v>
      </c>
      <c r="AR78">
        <f t="shared" si="36"/>
        <v>-1.5836605567988999E-38</v>
      </c>
      <c r="AS78">
        <f t="shared" si="36"/>
        <v>-1.5925057941836654E-3</v>
      </c>
      <c r="AT78">
        <f t="shared" si="36"/>
        <v>-1.0404371188666621E-3</v>
      </c>
      <c r="AU78">
        <f t="shared" si="23"/>
        <v>-2.6329429130503273E-3</v>
      </c>
      <c r="AW78">
        <v>75</v>
      </c>
      <c r="AX78">
        <f>IF(Z78&gt;0, (R78*SUMPRODUCT(K78:$K$98, X78:$X$98)-K78*$AZ$3)/Z78, 0)</f>
        <v>-1.862044274861794E+43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-25.48925449813138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-3.4222138058483145E-37</v>
      </c>
      <c r="AI79">
        <f t="shared" si="34"/>
        <v>-3.4222138058483145E-37</v>
      </c>
      <c r="AJ79">
        <f t="shared" si="35"/>
        <v>-25.48925449813138</v>
      </c>
      <c r="AK79">
        <f t="shared" si="49"/>
        <v>-1.7842478148691967</v>
      </c>
      <c r="AL79">
        <f t="shared" si="26"/>
        <v>-27.273502313000577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-1.5908592514131292E-40</v>
      </c>
      <c r="AR79">
        <f t="shared" si="36"/>
        <v>-1.5908592514131292E-40</v>
      </c>
      <c r="AS79">
        <f t="shared" si="36"/>
        <v>-1.1849001444818947E-2</v>
      </c>
      <c r="AT79">
        <f t="shared" si="36"/>
        <v>-8.294301011373263E-4</v>
      </c>
      <c r="AU79">
        <f t="shared" si="23"/>
        <v>-1.2678431545956274E-2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85782.783745685127</v>
      </c>
      <c r="AO81" s="8">
        <f t="shared" si="50"/>
        <v>-8578.2783745685138</v>
      </c>
      <c r="AP81" s="8">
        <f t="shared" si="50"/>
        <v>-409.58717030250142</v>
      </c>
      <c r="AQ81" s="8">
        <f t="shared" si="50"/>
        <v>-48956.96560050916</v>
      </c>
      <c r="AR81" s="8">
        <f t="shared" si="50"/>
        <v>27837.952600304925</v>
      </c>
      <c r="AS81" s="8">
        <f t="shared" si="50"/>
        <v>-7495.9011649763406</v>
      </c>
      <c r="AT81" s="8">
        <f t="shared" si="50"/>
        <v>1716.3786707047082</v>
      </c>
      <c r="AU81" s="8">
        <f t="shared" si="50"/>
        <v>22058.430106033302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0BE5-6F42-420B-B546-88CD683FBA04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152181.16973619614</v>
      </c>
      <c r="K3">
        <v>1</v>
      </c>
      <c r="L3" s="2">
        <v>0</v>
      </c>
      <c r="O3">
        <f>$C$3</f>
        <v>152181.16973619614</v>
      </c>
      <c r="P3" s="2">
        <f>O3*C5</f>
        <v>15218.116973619615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152181.16973619614</v>
      </c>
      <c r="AF3">
        <f t="shared" ref="AF3:AG34" si="4">-$Z3*P3</f>
        <v>-15218.116973619615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136763.05276257652</v>
      </c>
      <c r="AJ3">
        <f t="shared" ref="AJ3:AJ66" si="7">AB3-AC3</f>
        <v>0</v>
      </c>
      <c r="AL3">
        <f t="shared" ref="AL3:AL34" si="8">SUM(AI3:AK3)</f>
        <v>136763.05276257652</v>
      </c>
      <c r="AN3">
        <f t="shared" ref="AN3:AU34" si="9">AE3*$K3</f>
        <v>152181.16973619614</v>
      </c>
      <c r="AO3">
        <f t="shared" si="9"/>
        <v>-15218.116973619615</v>
      </c>
      <c r="AP3">
        <f t="shared" si="9"/>
        <v>-200</v>
      </c>
      <c r="AQ3">
        <f t="shared" si="9"/>
        <v>0</v>
      </c>
      <c r="AR3">
        <f t="shared" si="9"/>
        <v>136763.05276257652</v>
      </c>
      <c r="AS3">
        <f t="shared" si="9"/>
        <v>0</v>
      </c>
      <c r="AT3">
        <f t="shared" si="9"/>
        <v>0</v>
      </c>
      <c r="AU3">
        <f t="shared" si="9"/>
        <v>136763.05276257652</v>
      </c>
      <c r="AW3">
        <v>0</v>
      </c>
      <c r="AX3">
        <f>IF(Z3&gt;0, (R3*SUMPRODUCT(K3:$K$98, X3:$X$98)-K3*$AZ$3)/Z3, 0)</f>
        <v>0</v>
      </c>
      <c r="AZ3">
        <f>C6*ABS(SUMPRODUCT(X4:X69, K4:K69))/1</f>
        <v>97177.202253606971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250000</v>
      </c>
      <c r="S4">
        <f t="shared" si="1"/>
        <v>6717.0330045588653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6518.3700364160322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-4894</v>
      </c>
      <c r="AI4">
        <f t="shared" si="6"/>
        <v>-4894</v>
      </c>
      <c r="AJ4">
        <f t="shared" si="7"/>
        <v>-6518.3700364160322</v>
      </c>
      <c r="AK4">
        <f>G4*SUM(AB4, AE4:AF4)</f>
        <v>0</v>
      </c>
      <c r="AL4">
        <f t="shared" si="8"/>
        <v>-11412.370036416032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-4565.7244145909135</v>
      </c>
      <c r="AR4">
        <f t="shared" si="9"/>
        <v>-4565.7244145909135</v>
      </c>
      <c r="AS4">
        <f t="shared" si="9"/>
        <v>-6081.1363340013359</v>
      </c>
      <c r="AT4">
        <f t="shared" si="9"/>
        <v>0</v>
      </c>
      <c r="AU4">
        <f t="shared" si="9"/>
        <v>-10646.860748592249</v>
      </c>
      <c r="AW4">
        <v>1</v>
      </c>
      <c r="AX4">
        <f>IF(Z4&gt;0, (R4*SUMPRODUCT(K4:$K$98, X4:$X$98)-K4*$AZ$3)/Z4, 0)</f>
        <v>6717.0330045588653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250000</v>
      </c>
      <c r="S5">
        <f t="shared" si="1"/>
        <v>10142.005834222708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6518.3700364160322</v>
      </c>
      <c r="AC5">
        <f t="shared" si="2"/>
        <v>9514.4730569895182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-5648.5954979999997</v>
      </c>
      <c r="AI5">
        <f t="shared" si="6"/>
        <v>-5672.0486324501999</v>
      </c>
      <c r="AJ5">
        <f t="shared" si="7"/>
        <v>-2996.103020573486</v>
      </c>
      <c r="AK5">
        <f>G5*SUM(AB5, AE5:AF5)</f>
        <v>267.25317149305732</v>
      </c>
      <c r="AL5">
        <f t="shared" si="8"/>
        <v>-8400.8984815306285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-4830.1592989277206</v>
      </c>
      <c r="AR5">
        <f t="shared" si="9"/>
        <v>-4850.2142622356341</v>
      </c>
      <c r="AS5">
        <f t="shared" si="9"/>
        <v>-2561.9917146647231</v>
      </c>
      <c r="AT5">
        <f t="shared" si="9"/>
        <v>228.5303296920759</v>
      </c>
      <c r="AU5">
        <f t="shared" si="9"/>
        <v>-7183.6756472082816</v>
      </c>
      <c r="AW5">
        <v>2</v>
      </c>
      <c r="AX5">
        <f>IF(Z5&gt;0, (R5*SUMPRODUCT(K5:$K$98, X5:$X$98)-K5*$AZ$3)/Z5, 0)</f>
        <v>10142.005834222708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250000</v>
      </c>
      <c r="S6">
        <f t="shared" si="1"/>
        <v>14190.418949448831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9514.4730569895182</v>
      </c>
      <c r="AC6">
        <f t="shared" si="2"/>
        <v>12817.850085395941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-6367.2914718847978</v>
      </c>
      <c r="AI6">
        <f t="shared" si="6"/>
        <v>-6389.8733458433071</v>
      </c>
      <c r="AJ6">
        <f t="shared" si="7"/>
        <v>-3303.3770284064231</v>
      </c>
      <c r="AK6">
        <f>G6*SUM(AB6, AE6:AF6)</f>
        <v>556.59667383388683</v>
      </c>
      <c r="AL6">
        <f t="shared" si="8"/>
        <v>-9136.6537004158436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-4911.7925019985978</v>
      </c>
      <c r="AR6">
        <f t="shared" si="9"/>
        <v>-4929.2123860545189</v>
      </c>
      <c r="AS6">
        <f t="shared" si="9"/>
        <v>-2548.258170847977</v>
      </c>
      <c r="AT6">
        <f t="shared" si="9"/>
        <v>429.36425656753858</v>
      </c>
      <c r="AU6">
        <f t="shared" si="9"/>
        <v>-7048.1063003349573</v>
      </c>
      <c r="AW6">
        <v>3</v>
      </c>
      <c r="AX6">
        <f>IF(Z6&gt;0, (R6*SUMPRODUCT(K6:$K$98, X6:$X$98)-K6*$AZ$3)/Z6, 0)</f>
        <v>14190.418949448831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250000</v>
      </c>
      <c r="S7">
        <f t="shared" si="1"/>
        <v>16934.657813388982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12817.850085395941</v>
      </c>
      <c r="AC7">
        <f t="shared" si="2"/>
        <v>14665.114742764097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-7064.9650866592874</v>
      </c>
      <c r="AI7">
        <f t="shared" si="6"/>
        <v>-7086.6146453695455</v>
      </c>
      <c r="AJ7">
        <f t="shared" si="7"/>
        <v>-1847.2646573681559</v>
      </c>
      <c r="AK7">
        <f>G7*SUM(AB7, AE7:AF7)</f>
        <v>629.35643919294068</v>
      </c>
      <c r="AL7">
        <f t="shared" si="8"/>
        <v>-8304.5228635447602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-4958.5887778503165</v>
      </c>
      <c r="AR7">
        <f t="shared" si="9"/>
        <v>-4973.783652495742</v>
      </c>
      <c r="AS7">
        <f t="shared" si="9"/>
        <v>-1296.5139512213113</v>
      </c>
      <c r="AT7">
        <f t="shared" si="9"/>
        <v>441.71765017533897</v>
      </c>
      <c r="AU7">
        <f t="shared" si="9"/>
        <v>-5828.5799535417145</v>
      </c>
      <c r="AW7">
        <v>4</v>
      </c>
      <c r="AX7">
        <f>IF(Z7&gt;0, (R7*SUMPRODUCT(K7:$K$98, X7:$X$98)-K7*$AZ$3)/Z7, 0)</f>
        <v>16934.657813388982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250000</v>
      </c>
      <c r="S8">
        <f t="shared" si="1"/>
        <v>17240.896611916578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14665.114742764097</v>
      </c>
      <c r="AC8">
        <f t="shared" si="2"/>
        <v>14245.84690709309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-7760.0678241050528</v>
      </c>
      <c r="AI8">
        <f t="shared" si="6"/>
        <v>-7780.7248804457986</v>
      </c>
      <c r="AJ8">
        <f t="shared" si="7"/>
        <v>419.26783567100756</v>
      </c>
      <c r="AK8">
        <f t="shared" ref="AK8:AK69" si="22">G8*SUM(AB8:AB8, AE8:AF8)</f>
        <v>312.36694402087528</v>
      </c>
      <c r="AL8">
        <f t="shared" si="8"/>
        <v>-7049.090100753916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-5083.9642190856957</v>
      </c>
      <c r="AR8">
        <f t="shared" si="9"/>
        <v>-5097.4975718460628</v>
      </c>
      <c r="AS8">
        <f t="shared" si="9"/>
        <v>274.68093360520709</v>
      </c>
      <c r="AT8">
        <f t="shared" si="9"/>
        <v>204.64542354826924</v>
      </c>
      <c r="AU8">
        <f t="shared" si="9"/>
        <v>-4618.1712146925865</v>
      </c>
      <c r="AW8">
        <v>5</v>
      </c>
      <c r="AX8">
        <f>IF(Z8&gt;0, (R8*SUMPRODUCT(K8:$K$98, X8:$X$98)-K8*$AZ$3)/Z8, 0)</f>
        <v>17240.896611916578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250000</v>
      </c>
      <c r="S9">
        <f t="shared" si="1"/>
        <v>15987.237533994623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14245.84690709309</v>
      </c>
      <c r="AC9">
        <f t="shared" si="2"/>
        <v>12532.352003985106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-8530.537986474219</v>
      </c>
      <c r="AI9">
        <f t="shared" si="6"/>
        <v>-8550.13541845291</v>
      </c>
      <c r="AJ9">
        <f t="shared" si="7"/>
        <v>1713.4949031079832</v>
      </c>
      <c r="AK9">
        <f t="shared" si="22"/>
        <v>84.050496751849224</v>
      </c>
      <c r="AL9">
        <f t="shared" si="8"/>
        <v>-6752.5900185930777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-5292.8623505266942</v>
      </c>
      <c r="AR9">
        <f t="shared" si="9"/>
        <v>-5305.0217840878004</v>
      </c>
      <c r="AS9">
        <f t="shared" si="9"/>
        <v>1063.1560019848273</v>
      </c>
      <c r="AT9">
        <f t="shared" si="9"/>
        <v>52.150018030081888</v>
      </c>
      <c r="AU9">
        <f t="shared" si="9"/>
        <v>-4189.715764072891</v>
      </c>
      <c r="AW9">
        <v>6</v>
      </c>
      <c r="AX9">
        <f>IF(Z9&gt;0, (R9*SUMPRODUCT(K9:$K$98, X9:$X$98)-K9*$AZ$3)/Z9, 0)</f>
        <v>15987.237533994623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250000</v>
      </c>
      <c r="S10">
        <f t="shared" si="1"/>
        <v>13981.343121120181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12532.352003985106</v>
      </c>
      <c r="AC10">
        <f t="shared" si="2"/>
        <v>10334.014839029856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-9232.3502051611049</v>
      </c>
      <c r="AI10">
        <f t="shared" si="6"/>
        <v>-9250.8284277994917</v>
      </c>
      <c r="AJ10">
        <f t="shared" si="7"/>
        <v>2198.33716495525</v>
      </c>
      <c r="AK10">
        <f t="shared" si="22"/>
        <v>51.382643216338941</v>
      </c>
      <c r="AL10">
        <f t="shared" si="8"/>
        <v>-7001.108619627903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-5434.3128267116444</v>
      </c>
      <c r="AR10">
        <f t="shared" si="9"/>
        <v>-5445.189411770396</v>
      </c>
      <c r="AS10">
        <f t="shared" si="9"/>
        <v>1293.9773283594543</v>
      </c>
      <c r="AT10">
        <f t="shared" si="9"/>
        <v>30.244666947837707</v>
      </c>
      <c r="AU10">
        <f t="shared" si="9"/>
        <v>-4120.9674164631042</v>
      </c>
      <c r="AW10">
        <v>7</v>
      </c>
      <c r="AX10">
        <f>IF(Z10&gt;0, (R10*SUMPRODUCT(K10:$K$98, X10:$X$98)-K10*$AZ$3)/Z10, 0)</f>
        <v>13981.343121120181</v>
      </c>
    </row>
    <row r="11" spans="1:52" x14ac:dyDescent="0.25">
      <c r="A11" t="s">
        <v>33</v>
      </c>
      <c r="C11" s="12">
        <f>AU71</f>
        <v>39132.300789307563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250000</v>
      </c>
      <c r="S11">
        <f t="shared" si="1"/>
        <v>11185.873439123068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10334.014839029856</v>
      </c>
      <c r="AC11">
        <f t="shared" si="2"/>
        <v>7747.7493542259035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-9775.1645579333763</v>
      </c>
      <c r="AI11">
        <f t="shared" si="6"/>
        <v>-9792.4804818895864</v>
      </c>
      <c r="AJ11">
        <f t="shared" si="7"/>
        <v>2586.2654848039529</v>
      </c>
      <c r="AK11">
        <f t="shared" si="22"/>
        <v>24.801635613671653</v>
      </c>
      <c r="AL11">
        <f t="shared" si="8"/>
        <v>-7181.4133614719622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-5467.3339623056645</v>
      </c>
      <c r="AR11">
        <f t="shared" si="9"/>
        <v>-5477.018908126618</v>
      </c>
      <c r="AS11">
        <f t="shared" si="9"/>
        <v>1446.5206224208043</v>
      </c>
      <c r="AT11">
        <f t="shared" si="9"/>
        <v>13.871769002733233</v>
      </c>
      <c r="AU11">
        <f t="shared" si="9"/>
        <v>-4016.6265167030801</v>
      </c>
      <c r="AW11">
        <v>8</v>
      </c>
      <c r="AX11">
        <f>IF(Z11&gt;0, (R11*SUMPRODUCT(K11:$K$98, X11:$X$98)-K11*$AZ$3)/Z11, 0)</f>
        <v>11185.873439123068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250000</v>
      </c>
      <c r="S12">
        <f t="shared" si="1"/>
        <v>7727.7542148703669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7747.7493542259035</v>
      </c>
      <c r="AC12">
        <f t="shared" si="2"/>
        <v>4981.7478418459068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-10263.494447324967</v>
      </c>
      <c r="AI12">
        <f t="shared" si="6"/>
        <v>-10279.610862596883</v>
      </c>
      <c r="AJ12">
        <f t="shared" si="7"/>
        <v>2766.0015123799967</v>
      </c>
      <c r="AK12">
        <f t="shared" si="22"/>
        <v>17.819823514719577</v>
      </c>
      <c r="AL12">
        <f t="shared" si="8"/>
        <v>-7495.7895267021668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-5455.1564069140268</v>
      </c>
      <c r="AR12">
        <f t="shared" si="9"/>
        <v>-5463.7224529598734</v>
      </c>
      <c r="AS12">
        <f t="shared" si="9"/>
        <v>1470.1592083704347</v>
      </c>
      <c r="AT12">
        <f t="shared" si="9"/>
        <v>9.4714256353240494</v>
      </c>
      <c r="AU12">
        <f t="shared" si="9"/>
        <v>-3984.0918189541148</v>
      </c>
      <c r="AW12">
        <v>9</v>
      </c>
      <c r="AX12">
        <f>IF(Z12&gt;0, (R12*SUMPRODUCT(K12:$K$98, X12:$X$98)-K12*$AZ$3)/Z12, 0)</f>
        <v>7727.7542148703669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250000</v>
      </c>
      <c r="S13">
        <f t="shared" si="1"/>
        <v>3491.5341609611146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4981.7478418459068</v>
      </c>
      <c r="AC13">
        <f t="shared" si="2"/>
        <v>2079.6686546160199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-10644.569958794878</v>
      </c>
      <c r="AI13">
        <f t="shared" si="6"/>
        <v>-10659.460752918196</v>
      </c>
      <c r="AJ13">
        <f t="shared" si="7"/>
        <v>2902.0791872298869</v>
      </c>
      <c r="AK13">
        <f t="shared" si="22"/>
        <v>9.9634956836918143</v>
      </c>
      <c r="AL13">
        <f t="shared" si="8"/>
        <v>-7747.4180700046172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-5378.0438140312281</v>
      </c>
      <c r="AR13">
        <f t="shared" si="9"/>
        <v>-5385.5672126777608</v>
      </c>
      <c r="AS13">
        <f t="shared" si="9"/>
        <v>1466.2413870289849</v>
      </c>
      <c r="AT13">
        <f t="shared" si="9"/>
        <v>5.0339390445297161</v>
      </c>
      <c r="AU13">
        <f t="shared" si="9"/>
        <v>-3914.2918866042464</v>
      </c>
      <c r="AW13">
        <v>10</v>
      </c>
      <c r="AX13">
        <f>IF(Z13&gt;0, (R13*SUMPRODUCT(K13:$K$98, X13:$X$98)-K13*$AZ$3)/Z13, 0)</f>
        <v>3491.5341609611146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250000</v>
      </c>
      <c r="S14">
        <f t="shared" si="1"/>
        <v>-1612.8670726932057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2079.6686546160199</v>
      </c>
      <c r="AC14">
        <f t="shared" si="2"/>
        <v>-880.37012812015018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-10958.433211231486</v>
      </c>
      <c r="AI14">
        <f t="shared" si="6"/>
        <v>-10972.079254092447</v>
      </c>
      <c r="AJ14">
        <f t="shared" si="7"/>
        <v>2960.0387827361701</v>
      </c>
      <c r="AK14">
        <f t="shared" si="22"/>
        <v>3.7434035783088357</v>
      </c>
      <c r="AL14">
        <f t="shared" si="8"/>
        <v>-8008.2970677779676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-5263.9470735464856</v>
      </c>
      <c r="AR14">
        <f t="shared" si="9"/>
        <v>-5270.5020295332433</v>
      </c>
      <c r="AS14">
        <f t="shared" si="9"/>
        <v>1421.8718303633434</v>
      </c>
      <c r="AT14">
        <f t="shared" si="9"/>
        <v>1.7981656621264221</v>
      </c>
      <c r="AU14">
        <f t="shared" si="9"/>
        <v>-3846.8320335077733</v>
      </c>
      <c r="AW14">
        <v>11</v>
      </c>
      <c r="AX14">
        <f>IF(Z14&gt;0, (R14*SUMPRODUCT(K14:$K$98, X14:$X$98)-K14*$AZ$3)/Z14, 0)</f>
        <v>-1612.8670726932057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250000</v>
      </c>
      <c r="S15">
        <f t="shared" si="1"/>
        <v>-7565.7502728845948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-880.37012812015018</v>
      </c>
      <c r="AC15">
        <f t="shared" si="2"/>
        <v>-3748.5595040523331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-11229.738051570417</v>
      </c>
      <c r="AI15">
        <f t="shared" si="6"/>
        <v>-11242.124660197611</v>
      </c>
      <c r="AJ15">
        <f t="shared" si="7"/>
        <v>2868.1893759321829</v>
      </c>
      <c r="AK15">
        <f t="shared" si="22"/>
        <v>-3.6095175252926159</v>
      </c>
      <c r="AL15">
        <f t="shared" si="8"/>
        <v>-8377.5448017907202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-5117.4176360709216</v>
      </c>
      <c r="AR15">
        <f t="shared" si="9"/>
        <v>-5123.0622423074001</v>
      </c>
      <c r="AS15">
        <f t="shared" si="9"/>
        <v>1307.0405408017514</v>
      </c>
      <c r="AT15">
        <f t="shared" si="9"/>
        <v>-1.6448654952424628</v>
      </c>
      <c r="AU15">
        <f t="shared" si="9"/>
        <v>-3817.6665670008911</v>
      </c>
      <c r="AW15">
        <v>12</v>
      </c>
      <c r="AX15">
        <f>IF(Z15&gt;0, (R15*SUMPRODUCT(K15:$K$98, X15:$X$98)-K15*$AZ$3)/Z15, 0)</f>
        <v>-7565.7502728845948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250000</v>
      </c>
      <c r="S16">
        <f t="shared" si="1"/>
        <v>-14544.068226248513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-3748.5595040523331</v>
      </c>
      <c r="AC16">
        <f t="shared" si="2"/>
        <v>-6473.9524253868803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-11345.761904250967</v>
      </c>
      <c r="AI16">
        <f t="shared" si="6"/>
        <v>-11356.890070601465</v>
      </c>
      <c r="AJ16">
        <f t="shared" si="7"/>
        <v>2725.3929213345473</v>
      </c>
      <c r="AK16">
        <f t="shared" si="22"/>
        <v>-26.614772478771567</v>
      </c>
      <c r="AL16">
        <f t="shared" si="8"/>
        <v>-8658.111921745689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-4891.0131249900323</v>
      </c>
      <c r="AR16">
        <f t="shared" si="9"/>
        <v>-4895.8103354494697</v>
      </c>
      <c r="AS16">
        <f t="shared" si="9"/>
        <v>1174.8820979583409</v>
      </c>
      <c r="AT16">
        <f t="shared" si="9"/>
        <v>-11.473288670329197</v>
      </c>
      <c r="AU16">
        <f t="shared" si="9"/>
        <v>-3732.4015261614577</v>
      </c>
      <c r="AW16">
        <v>13</v>
      </c>
      <c r="AX16">
        <f>IF(Z16&gt;0, (R16*SUMPRODUCT(K16:$K$98, X16:$X$98)-K16*$AZ$3)/Z16, 0)</f>
        <v>-14544.068226248513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250000</v>
      </c>
      <c r="S17">
        <f t="shared" si="1"/>
        <v>-22382.98109292013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-6473.9524253868803</v>
      </c>
      <c r="AC17">
        <f t="shared" si="2"/>
        <v>-8852.5570909931121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-11292.863212484406</v>
      </c>
      <c r="AI17">
        <f t="shared" si="6"/>
        <v>-11302.75081085015</v>
      </c>
      <c r="AJ17">
        <f t="shared" si="7"/>
        <v>2378.6046656062317</v>
      </c>
      <c r="AK17">
        <f t="shared" si="22"/>
        <v>-89.340543470338943</v>
      </c>
      <c r="AL17">
        <f t="shared" si="8"/>
        <v>-9013.4866887142562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-4576.2447586356166</v>
      </c>
      <c r="AR17">
        <f t="shared" si="9"/>
        <v>-4580.2515432167593</v>
      </c>
      <c r="AS17">
        <f t="shared" si="9"/>
        <v>963.88993021833016</v>
      </c>
      <c r="AT17">
        <f t="shared" si="9"/>
        <v>-36.203767467741358</v>
      </c>
      <c r="AU17">
        <f t="shared" si="9"/>
        <v>-3652.5653804661697</v>
      </c>
      <c r="AW17">
        <v>14</v>
      </c>
      <c r="AX17">
        <f>IF(Z17&gt;0, (R17*SUMPRODUCT(K17:$K$98, X17:$X$98)-K17*$AZ$3)/Z17, 0)</f>
        <v>-22382.98109292013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250000</v>
      </c>
      <c r="S18">
        <f t="shared" si="1"/>
        <v>-31116.109003461406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-8852.5570909931121</v>
      </c>
      <c r="AC18">
        <f t="shared" si="2"/>
        <v>-10797.625931102422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-11134.523395647568</v>
      </c>
      <c r="AI18">
        <f t="shared" si="6"/>
        <v>-11143.19866569009</v>
      </c>
      <c r="AJ18">
        <f t="shared" si="7"/>
        <v>1945.0688401093103</v>
      </c>
      <c r="AK18">
        <f t="shared" si="22"/>
        <v>-191.21523316545122</v>
      </c>
      <c r="AL18">
        <f t="shared" si="8"/>
        <v>-9389.3450587462303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-4210.6011428423253</v>
      </c>
      <c r="AR18">
        <f t="shared" si="9"/>
        <v>-4213.8817594127468</v>
      </c>
      <c r="AS18">
        <f t="shared" si="9"/>
        <v>735.5419527227051</v>
      </c>
      <c r="AT18">
        <f t="shared" si="9"/>
        <v>-72.309433523668602</v>
      </c>
      <c r="AU18">
        <f t="shared" si="9"/>
        <v>-3550.6492402137101</v>
      </c>
      <c r="AW18">
        <v>15</v>
      </c>
      <c r="AX18">
        <f>IF(Z18&gt;0, (R18*SUMPRODUCT(K18:$K$98, X18:$X$98)-K18*$AZ$3)/Z18, 0)</f>
        <v>-31116.109003461406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250000</v>
      </c>
      <c r="S19">
        <f t="shared" si="1"/>
        <v>-41753.23021912184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-10797.625931102422</v>
      </c>
      <c r="AC19">
        <f t="shared" si="2"/>
        <v>-12530.469258557943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-10858.228243321117</v>
      </c>
      <c r="AI19">
        <f t="shared" si="6"/>
        <v>-10865.73093783888</v>
      </c>
      <c r="AJ19">
        <f t="shared" si="7"/>
        <v>1732.8433274555209</v>
      </c>
      <c r="AK19">
        <f t="shared" si="22"/>
        <v>-240.78705826358402</v>
      </c>
      <c r="AL19">
        <f t="shared" si="8"/>
        <v>-9373.6746686469432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-3829.2624433801961</v>
      </c>
      <c r="AR19">
        <f t="shared" si="9"/>
        <v>-3831.9083434015643</v>
      </c>
      <c r="AS19">
        <f t="shared" si="9"/>
        <v>611.104475370454</v>
      </c>
      <c r="AT19">
        <f t="shared" si="9"/>
        <v>-84.915956673491834</v>
      </c>
      <c r="AU19">
        <f t="shared" si="9"/>
        <v>-3305.7198247046022</v>
      </c>
      <c r="AW19">
        <v>16</v>
      </c>
      <c r="AX19">
        <f>IF(Z19&gt;0, (R19*SUMPRODUCT(K19:$K$98, X19:$X$98)-K19*$AZ$3)/Z19, 0)</f>
        <v>-41753.23021912184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250000</v>
      </c>
      <c r="S20">
        <f t="shared" si="1"/>
        <v>-57181.8186560799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-12530.469258557943</v>
      </c>
      <c r="AC20">
        <f t="shared" si="2"/>
        <v>-14594.685083584405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-10468.434633691097</v>
      </c>
      <c r="AI20">
        <f t="shared" si="6"/>
        <v>-10474.815457800314</v>
      </c>
      <c r="AJ20">
        <f t="shared" si="7"/>
        <v>2064.215825026462</v>
      </c>
      <c r="AK20">
        <f t="shared" si="22"/>
        <v>-53.881017811799154</v>
      </c>
      <c r="AL20">
        <f t="shared" si="8"/>
        <v>-8464.4806505856504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-3501.6578211281544</v>
      </c>
      <c r="AR20">
        <f t="shared" si="9"/>
        <v>-3503.7921863345223</v>
      </c>
      <c r="AS20">
        <f t="shared" si="9"/>
        <v>690.47357519314346</v>
      </c>
      <c r="AT20">
        <f t="shared" si="9"/>
        <v>-18.023027705003415</v>
      </c>
      <c r="AU20">
        <f t="shared" si="9"/>
        <v>-2831.341638846382</v>
      </c>
      <c r="AW20">
        <v>17</v>
      </c>
      <c r="AX20">
        <f>IF(Z20&gt;0, (R20*SUMPRODUCT(K20:$K$98, X20:$X$98)-K20*$AZ$3)/Z20, 0)</f>
        <v>-57181.8186560799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250000</v>
      </c>
      <c r="S21">
        <f t="shared" si="1"/>
        <v>-77530.334664056762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-14594.685083584405</v>
      </c>
      <c r="AC21">
        <f t="shared" si="2"/>
        <v>-16501.362047566479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-9960.7854756937722</v>
      </c>
      <c r="AI21">
        <f t="shared" si="6"/>
        <v>-9966.1064130143277</v>
      </c>
      <c r="AJ21">
        <f t="shared" si="7"/>
        <v>1906.6769639820741</v>
      </c>
      <c r="AK21">
        <f t="shared" si="22"/>
        <v>-23.351496133735051</v>
      </c>
      <c r="AL21">
        <f t="shared" si="8"/>
        <v>-8082.7809451659887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-3168.363261126075</v>
      </c>
      <c r="AR21">
        <f t="shared" si="9"/>
        <v>-3170.0557644293881</v>
      </c>
      <c r="AS21">
        <f t="shared" si="9"/>
        <v>606.48281787189546</v>
      </c>
      <c r="AT21">
        <f t="shared" si="9"/>
        <v>-7.427729733061093</v>
      </c>
      <c r="AU21">
        <f t="shared" si="9"/>
        <v>-2571.0006762905537</v>
      </c>
      <c r="AW21">
        <v>18</v>
      </c>
      <c r="AX21">
        <f>IF(Z21&gt;0, (R21*SUMPRODUCT(K21:$K$98, X21:$X$98)-K21*$AZ$3)/Z21, 0)</f>
        <v>-77530.334664056762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250000</v>
      </c>
      <c r="S22">
        <f t="shared" si="1"/>
        <v>-101608.33916018772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-16501.362047566479</v>
      </c>
      <c r="AC22">
        <f t="shared" si="2"/>
        <v>-17620.571057840789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-9323.1335355850806</v>
      </c>
      <c r="AI22">
        <f t="shared" si="6"/>
        <v>-9327.4689501788725</v>
      </c>
      <c r="AJ22">
        <f t="shared" si="7"/>
        <v>1119.2090102743095</v>
      </c>
      <c r="AK22">
        <f t="shared" si="22"/>
        <v>-346.52860299889608</v>
      </c>
      <c r="AL22">
        <f t="shared" si="8"/>
        <v>-8554.7885429034595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-2768.9417254275181</v>
      </c>
      <c r="AR22">
        <f t="shared" si="9"/>
        <v>-2770.2293301067775</v>
      </c>
      <c r="AS22">
        <f t="shared" si="9"/>
        <v>332.40160255073403</v>
      </c>
      <c r="AT22">
        <f t="shared" si="9"/>
        <v>-102.91791962813879</v>
      </c>
      <c r="AU22">
        <f t="shared" si="9"/>
        <v>-2540.7456471841824</v>
      </c>
      <c r="AW22">
        <v>19</v>
      </c>
      <c r="AX22">
        <f>IF(Z22&gt;0, (R22*SUMPRODUCT(K22:$K$98, X22:$X$98)-K22*$AZ$3)/Z22, 0)</f>
        <v>-101608.33916018772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250000</v>
      </c>
      <c r="S23">
        <f t="shared" si="1"/>
        <v>-125936.26939744252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-17620.571057840789</v>
      </c>
      <c r="AC23">
        <f t="shared" si="2"/>
        <v>-17297.227696469869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-8583.340521080785</v>
      </c>
      <c r="AI23">
        <f t="shared" si="6"/>
        <v>-8586.7742474765309</v>
      </c>
      <c r="AJ23">
        <f t="shared" si="7"/>
        <v>-323.34336137092032</v>
      </c>
      <c r="AK23">
        <f t="shared" si="22"/>
        <v>-1233.4399740488554</v>
      </c>
      <c r="AL23">
        <f t="shared" si="8"/>
        <v>-10143.557582896306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-2276.0941929382825</v>
      </c>
      <c r="AR23">
        <f t="shared" si="9"/>
        <v>-2277.0047340836909</v>
      </c>
      <c r="AS23">
        <f t="shared" si="9"/>
        <v>-85.742834661396699</v>
      </c>
      <c r="AT23">
        <f t="shared" si="9"/>
        <v>-327.07843238602447</v>
      </c>
      <c r="AU23">
        <f t="shared" si="9"/>
        <v>-2689.8260011311122</v>
      </c>
      <c r="AW23">
        <v>20</v>
      </c>
      <c r="AX23">
        <f>IF(Z23&gt;0, (R23*SUMPRODUCT(K23:$K$98, X23:$X$98)-K23*$AZ$3)/Z23, 0)</f>
        <v>-125936.26939744252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250000</v>
      </c>
      <c r="S24">
        <f t="shared" si="1"/>
        <v>-159848.66448166437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-17297.227696469869</v>
      </c>
      <c r="AC24">
        <f t="shared" si="2"/>
        <v>-16812.353061909544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-7699.7193952923662</v>
      </c>
      <c r="AI24">
        <f t="shared" si="6"/>
        <v>-7702.3488124846253</v>
      </c>
      <c r="AJ24">
        <f t="shared" si="7"/>
        <v>-484.87463456032492</v>
      </c>
      <c r="AK24">
        <f t="shared" si="22"/>
        <v>-1210.8059387528908</v>
      </c>
      <c r="AL24">
        <f t="shared" si="8"/>
        <v>-9398.0293857978413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-1823.0171907509282</v>
      </c>
      <c r="AR24">
        <f t="shared" si="9"/>
        <v>-1823.6397423657409</v>
      </c>
      <c r="AS24">
        <f t="shared" si="9"/>
        <v>-114.8009101088784</v>
      </c>
      <c r="AT24">
        <f t="shared" si="9"/>
        <v>-286.67538746404165</v>
      </c>
      <c r="AU24">
        <f t="shared" si="9"/>
        <v>-2225.1160399386608</v>
      </c>
      <c r="AW24">
        <v>21</v>
      </c>
      <c r="AX24">
        <f>IF(Z24&gt;0, (R24*SUMPRODUCT(K24:$K$98, X24:$X$98)-K24*$AZ$3)/Z24, 0)</f>
        <v>-159848.66448166437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250000</v>
      </c>
      <c r="S25">
        <f t="shared" si="1"/>
        <v>-209001.21054072864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-16812.353061909544</v>
      </c>
      <c r="AC25">
        <f t="shared" si="2"/>
        <v>-16170.219513822429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-6688.9743953878251</v>
      </c>
      <c r="AI25">
        <f t="shared" si="6"/>
        <v>-6690.9086209686229</v>
      </c>
      <c r="AJ25">
        <f t="shared" si="7"/>
        <v>-642.13354808711483</v>
      </c>
      <c r="AK25">
        <f t="shared" si="22"/>
        <v>-1176.8647143336682</v>
      </c>
      <c r="AL25">
        <f t="shared" si="8"/>
        <v>-8509.9068833894053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-1414.0259401090645</v>
      </c>
      <c r="AR25">
        <f t="shared" si="9"/>
        <v>-1414.4348286745756</v>
      </c>
      <c r="AS25">
        <f t="shared" si="9"/>
        <v>-135.74480037410976</v>
      </c>
      <c r="AT25">
        <f t="shared" si="9"/>
        <v>-248.7851104968037</v>
      </c>
      <c r="AU25">
        <f t="shared" si="9"/>
        <v>-1798.964739545489</v>
      </c>
      <c r="AW25">
        <v>22</v>
      </c>
      <c r="AX25">
        <f>IF(Z25&gt;0, (R25*SUMPRODUCT(K25:$K$98, X25:$X$98)-K25*$AZ$3)/Z25, 0)</f>
        <v>-209001.21054072864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250000</v>
      </c>
      <c r="S26">
        <f t="shared" si="1"/>
        <v>-283725.50788116816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-16170.219513822429</v>
      </c>
      <c r="AC26">
        <f t="shared" si="2"/>
        <v>-15383.218008540383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-5594.167224783072</v>
      </c>
      <c r="AI26">
        <f t="shared" si="6"/>
        <v>-5595.5226913855831</v>
      </c>
      <c r="AJ26">
        <f t="shared" si="7"/>
        <v>-787.0015052820454</v>
      </c>
      <c r="AK26">
        <f t="shared" si="22"/>
        <v>-1131.9153659675701</v>
      </c>
      <c r="AL26">
        <f t="shared" si="8"/>
        <v>-7514.4395626351989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-1055.8817046170866</v>
      </c>
      <c r="AR26">
        <f t="shared" si="9"/>
        <v>-1056.1375447322105</v>
      </c>
      <c r="AS26">
        <f t="shared" si="9"/>
        <v>-148.54409200569484</v>
      </c>
      <c r="AT26">
        <f t="shared" si="9"/>
        <v>-213.64551292019286</v>
      </c>
      <c r="AU26">
        <f t="shared" si="9"/>
        <v>-1418.3271496580983</v>
      </c>
      <c r="AW26">
        <v>23</v>
      </c>
      <c r="AX26">
        <f>IF(Z26&gt;0, (R26*SUMPRODUCT(K26:$K$98, X26:$X$98)-K26*$AZ$3)/Z26, 0)</f>
        <v>-283725.50788116816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250000</v>
      </c>
      <c r="S27">
        <f t="shared" si="1"/>
        <v>-403353.90659821272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-15383.218008540383</v>
      </c>
      <c r="AC27">
        <f t="shared" si="2"/>
        <v>-14473.896636915408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-4448.1534214655239</v>
      </c>
      <c r="AI27">
        <f t="shared" si="6"/>
        <v>-4449.0505180598639</v>
      </c>
      <c r="AJ27">
        <f t="shared" si="7"/>
        <v>-909.32137162497565</v>
      </c>
      <c r="AK27">
        <f t="shared" si="22"/>
        <v>-1076.8252605978269</v>
      </c>
      <c r="AL27">
        <f t="shared" si="8"/>
        <v>-6435.1971502826664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-749.62067446021717</v>
      </c>
      <c r="AR27">
        <f t="shared" si="9"/>
        <v>-749.77185678024682</v>
      </c>
      <c r="AS27">
        <f t="shared" si="9"/>
        <v>-153.24248858170532</v>
      </c>
      <c r="AT27">
        <f t="shared" si="9"/>
        <v>-181.47091649981624</v>
      </c>
      <c r="AU27">
        <f t="shared" si="9"/>
        <v>-1084.4852618617683</v>
      </c>
      <c r="AW27">
        <v>24</v>
      </c>
      <c r="AX27">
        <f>IF(Z27&gt;0, (R27*SUMPRODUCT(K27:$K$98, X27:$X$98)-K27*$AZ$3)/Z27, 0)</f>
        <v>-403353.90659821272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250000</v>
      </c>
      <c r="S28">
        <f t="shared" si="1"/>
        <v>-606872.17865766701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-14473.896636915408</v>
      </c>
      <c r="AC28">
        <f t="shared" si="2"/>
        <v>-13468.871707588072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-3332.7766447337281</v>
      </c>
      <c r="AI28">
        <f t="shared" si="6"/>
        <v>-3333.3314926976509</v>
      </c>
      <c r="AJ28">
        <f t="shared" si="7"/>
        <v>-1005.0249293273355</v>
      </c>
      <c r="AK28">
        <f t="shared" si="22"/>
        <v>-1013.1727645840787</v>
      </c>
      <c r="AL28">
        <f t="shared" si="8"/>
        <v>-5351.5291866090647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-501.4758050647294</v>
      </c>
      <c r="AR28">
        <f t="shared" si="9"/>
        <v>-501.55929185639195</v>
      </c>
      <c r="AS28">
        <f t="shared" si="9"/>
        <v>-151.22396105989725</v>
      </c>
      <c r="AT28">
        <f t="shared" si="9"/>
        <v>-152.44994848133652</v>
      </c>
      <c r="AU28">
        <f t="shared" si="9"/>
        <v>-805.23320139762575</v>
      </c>
      <c r="AW28">
        <v>25</v>
      </c>
      <c r="AX28">
        <f>IF(Z28&gt;0, (R28*SUMPRODUCT(K28:$K$98, X28:$X$98)-K28*$AZ$3)/Z28, 0)</f>
        <v>-606872.17865766701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250000</v>
      </c>
      <c r="S29">
        <f t="shared" si="1"/>
        <v>-978454.10515281628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-13468.871707588072</v>
      </c>
      <c r="AC29">
        <f t="shared" si="2"/>
        <v>-12403.699652128196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-2323.7865001039754</v>
      </c>
      <c r="AI29">
        <f t="shared" si="6"/>
        <v>-2324.1034209382487</v>
      </c>
      <c r="AJ29">
        <f t="shared" si="7"/>
        <v>-1065.172055459876</v>
      </c>
      <c r="AK29">
        <f t="shared" si="22"/>
        <v>-942.82101953116512</v>
      </c>
      <c r="AL29">
        <f t="shared" si="8"/>
        <v>-4332.0964959292896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-312.19214866217226</v>
      </c>
      <c r="AR29">
        <f t="shared" si="9"/>
        <v>-312.2347258077935</v>
      </c>
      <c r="AS29">
        <f t="shared" si="9"/>
        <v>-143.10193844143689</v>
      </c>
      <c r="AT29">
        <f t="shared" si="9"/>
        <v>-126.66452786352116</v>
      </c>
      <c r="AU29">
        <f t="shared" si="9"/>
        <v>-582.00119211275148</v>
      </c>
      <c r="AW29">
        <v>26</v>
      </c>
      <c r="AX29">
        <f>IF(Z29&gt;0, (R29*SUMPRODUCT(K29:$K$98, X29:$X$98)-K29*$AZ$3)/Z29, 0)</f>
        <v>-978454.10515281628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250000</v>
      </c>
      <c r="S30">
        <f t="shared" si="1"/>
        <v>-1719500.0755288503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-12403.699652128196</v>
      </c>
      <c r="AC30">
        <f t="shared" si="2"/>
        <v>-11317.099068179117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-1492.1108258840259</v>
      </c>
      <c r="AI30">
        <f t="shared" si="6"/>
        <v>-1492.275366427368</v>
      </c>
      <c r="AJ30">
        <f t="shared" si="7"/>
        <v>-1086.600583949079</v>
      </c>
      <c r="AK30">
        <f t="shared" si="22"/>
        <v>-868.25897564897377</v>
      </c>
      <c r="AL30">
        <f t="shared" si="8"/>
        <v>-3447.1349260254206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-178.98177513986468</v>
      </c>
      <c r="AR30">
        <f t="shared" si="9"/>
        <v>-179.00151211785519</v>
      </c>
      <c r="AS30">
        <f t="shared" si="9"/>
        <v>-130.33998414159069</v>
      </c>
      <c r="AT30">
        <f t="shared" si="9"/>
        <v>-104.14945729698265</v>
      </c>
      <c r="AU30">
        <f t="shared" si="9"/>
        <v>-413.49095355642845</v>
      </c>
      <c r="AW30">
        <v>27</v>
      </c>
      <c r="AX30">
        <f>IF(Z30&gt;0, (R30*SUMPRODUCT(K30:$K$98, X30:$X$98)-K30*$AZ$3)/Z30, 0)</f>
        <v>-1719500.0755288503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250000</v>
      </c>
      <c r="S31">
        <f t="shared" si="1"/>
        <v>-3379601.7937655482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-11317.099068179117</v>
      </c>
      <c r="AC31">
        <f t="shared" si="2"/>
        <v>-10247.158760630364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-870.93613158635378</v>
      </c>
      <c r="AI31">
        <f t="shared" si="6"/>
        <v>-871.01193311110387</v>
      </c>
      <c r="AJ31">
        <f t="shared" si="7"/>
        <v>-1069.9403075487535</v>
      </c>
      <c r="AK31">
        <f t="shared" si="22"/>
        <v>-792.19693477253827</v>
      </c>
      <c r="AL31">
        <f t="shared" si="8"/>
        <v>-2733.1491754323956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-93.277310429156657</v>
      </c>
      <c r="AR31">
        <f t="shared" si="9"/>
        <v>-93.285428776873204</v>
      </c>
      <c r="AS31">
        <f t="shared" si="9"/>
        <v>-114.59066926768911</v>
      </c>
      <c r="AT31">
        <f t="shared" si="9"/>
        <v>-84.844337863456516</v>
      </c>
      <c r="AU31">
        <f t="shared" si="9"/>
        <v>-292.72043590801883</v>
      </c>
      <c r="AW31">
        <v>28</v>
      </c>
      <c r="AX31">
        <f>IF(Z31&gt;0, (R31*SUMPRODUCT(K31:$K$98, X31:$X$98)-K31*$AZ$3)/Z31, 0)</f>
        <v>-3379601.7937655482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250000</v>
      </c>
      <c r="S32">
        <f t="shared" si="1"/>
        <v>-7703839.3784095002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-10247.158760630364</v>
      </c>
      <c r="AC32">
        <f t="shared" si="2"/>
        <v>-9225.3270686589676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-451.06076310198495</v>
      </c>
      <c r="AI32">
        <f t="shared" si="6"/>
        <v>-451.0907005351774</v>
      </c>
      <c r="AJ32">
        <f t="shared" si="7"/>
        <v>-1021.8316919713961</v>
      </c>
      <c r="AK32">
        <f t="shared" si="22"/>
        <v>-717.30111324412553</v>
      </c>
      <c r="AL32">
        <f t="shared" si="8"/>
        <v>-2190.2235057506991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-43.132708932769631</v>
      </c>
      <c r="AR32">
        <f t="shared" si="9"/>
        <v>-43.135571701375802</v>
      </c>
      <c r="AS32">
        <f t="shared" si="9"/>
        <v>-97.712708693565787</v>
      </c>
      <c r="AT32">
        <f t="shared" si="9"/>
        <v>-68.591956263141313</v>
      </c>
      <c r="AU32">
        <f t="shared" si="9"/>
        <v>-209.44023665808291</v>
      </c>
      <c r="AW32">
        <v>29</v>
      </c>
      <c r="AX32">
        <f>IF(Z32&gt;0, (R32*SUMPRODUCT(K32:$K$98, X32:$X$98)-K32*$AZ$3)/Z32, 0)</f>
        <v>-7703839.3784095002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250000</v>
      </c>
      <c r="S33">
        <f t="shared" si="1"/>
        <v>-21534805.567912016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-9225.3270686589676</v>
      </c>
      <c r="AC33">
        <f t="shared" si="2"/>
        <v>-8272.8267397341006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-200.34040480085727</v>
      </c>
      <c r="AI33">
        <f t="shared" si="6"/>
        <v>-200.3500088192377</v>
      </c>
      <c r="AJ33">
        <f t="shared" si="7"/>
        <v>-952.50032892486706</v>
      </c>
      <c r="AK33">
        <f t="shared" si="22"/>
        <v>-645.77289480612785</v>
      </c>
      <c r="AL33">
        <f t="shared" si="8"/>
        <v>-1798.6232325502326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-17.10496574057164</v>
      </c>
      <c r="AR33">
        <f t="shared" si="9"/>
        <v>-17.105785726961965</v>
      </c>
      <c r="AS33">
        <f t="shared" si="9"/>
        <v>-81.324012050081237</v>
      </c>
      <c r="AT33">
        <f t="shared" si="9"/>
        <v>-55.135773798742591</v>
      </c>
      <c r="AU33">
        <f t="shared" si="9"/>
        <v>-153.56557157578578</v>
      </c>
      <c r="AW33">
        <v>30</v>
      </c>
      <c r="AX33">
        <f>IF(Z33&gt;0, (R33*SUMPRODUCT(K33:$K$98, X33:$X$98)-K33*$AZ$3)/Z33, 0)</f>
        <v>-21534805.567912016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250000</v>
      </c>
      <c r="S34">
        <f t="shared" si="1"/>
        <v>-80034999.428461224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-8272.8267397341006</v>
      </c>
      <c r="AC34">
        <f t="shared" si="2"/>
        <v>-7400.9736359589269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-71.961853282588578</v>
      </c>
      <c r="AI34">
        <f t="shared" si="6"/>
        <v>-71.964165075456947</v>
      </c>
      <c r="AJ34">
        <f t="shared" si="7"/>
        <v>-871.85310377517362</v>
      </c>
      <c r="AK34">
        <f t="shared" si="22"/>
        <v>-579.09787178138708</v>
      </c>
      <c r="AL34">
        <f t="shared" si="8"/>
        <v>-1522.9151406320177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-5.4857748430471682</v>
      </c>
      <c r="AR34">
        <f t="shared" si="9"/>
        <v>-5.4859510749614557</v>
      </c>
      <c r="AS34">
        <f t="shared" si="9"/>
        <v>-66.462849486946894</v>
      </c>
      <c r="AT34">
        <f t="shared" si="9"/>
        <v>-44.145618710032942</v>
      </c>
      <c r="AU34">
        <f t="shared" ref="AU34:AU69" si="23">AL34*$K34</f>
        <v>-116.09441927194129</v>
      </c>
      <c r="AW34">
        <v>31</v>
      </c>
      <c r="AX34">
        <f>IF(Z34&gt;0, (R34*SUMPRODUCT(K34:$K$98, X34:$X$98)-K34*$AZ$3)/Z34, 0)</f>
        <v>-80034999.428461224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250000</v>
      </c>
      <c r="S35">
        <f t="shared" si="1"/>
        <v>-455411700.28554773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-7400.9736359589269</v>
      </c>
      <c r="AC35">
        <f t="shared" si="2"/>
        <v>-6612.7468487343449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-19.256656645332015</v>
      </c>
      <c r="AI35">
        <f t="shared" ref="AI35:AI66" si="25">SUM(AE35:AH35)</f>
        <v>-19.25701965460717</v>
      </c>
      <c r="AJ35">
        <f t="shared" si="7"/>
        <v>-788.22678722458204</v>
      </c>
      <c r="AK35">
        <f t="shared" si="22"/>
        <v>-518.06815451712498</v>
      </c>
      <c r="AL35">
        <f t="shared" ref="AL35:AL69" si="26">SUM(AI35:AK35)</f>
        <v>-1325.5519613963143</v>
      </c>
      <c r="AN35">
        <f t="shared" ref="AN35:AT69" si="27">AE35*$K35</f>
        <v>0</v>
      </c>
      <c r="AO35">
        <f t="shared" si="27"/>
        <v>0</v>
      </c>
      <c r="AP35">
        <f t="shared" si="27"/>
        <v>-2.4707871733013407E-5</v>
      </c>
      <c r="AQ35">
        <f t="shared" si="27"/>
        <v>-1.3106855250314819</v>
      </c>
      <c r="AR35">
        <f t="shared" si="27"/>
        <v>-1.3107102329032148</v>
      </c>
      <c r="AS35">
        <f t="shared" si="27"/>
        <v>-53.649886347626513</v>
      </c>
      <c r="AT35">
        <f t="shared" si="27"/>
        <v>-35.261802898166664</v>
      </c>
      <c r="AU35">
        <f t="shared" si="23"/>
        <v>-90.222399478696403</v>
      </c>
      <c r="AW35">
        <v>32</v>
      </c>
      <c r="AX35">
        <f>IF(Z35&gt;0, (R35*SUMPRODUCT(K35:$K$98, X35:$X$98)-K35*$AZ$3)/Z35, 0)</f>
        <v>-455411700.28554773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250000</v>
      </c>
      <c r="S36">
        <f t="shared" si="1"/>
        <v>-2628286788.0726047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-6612.7468487343449</v>
      </c>
      <c r="AC36">
        <f t="shared" si="2"/>
        <v>-5905.3856038418489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-3.0320774754990936</v>
      </c>
      <c r="AI36">
        <f t="shared" si="25"/>
        <v>-3.0321336469339486</v>
      </c>
      <c r="AJ36">
        <f t="shared" si="7"/>
        <v>-707.36124489249596</v>
      </c>
      <c r="AK36">
        <f t="shared" si="22"/>
        <v>-462.89227941140416</v>
      </c>
      <c r="AL36">
        <f t="shared" si="26"/>
        <v>-1173.2856579508341</v>
      </c>
      <c r="AN36">
        <f t="shared" si="27"/>
        <v>0</v>
      </c>
      <c r="AO36">
        <f t="shared" si="27"/>
        <v>0</v>
      </c>
      <c r="AP36">
        <f t="shared" si="27"/>
        <v>-3.4136195055479487E-6</v>
      </c>
      <c r="AQ36">
        <f t="shared" si="27"/>
        <v>-0.18426374258454972</v>
      </c>
      <c r="AR36">
        <f t="shared" si="27"/>
        <v>-0.18426715620405526</v>
      </c>
      <c r="AS36">
        <f t="shared" si="27"/>
        <v>-42.987368032771911</v>
      </c>
      <c r="AT36">
        <f t="shared" si="27"/>
        <v>-28.130634690922143</v>
      </c>
      <c r="AU36">
        <f t="shared" si="23"/>
        <v>-71.30226987989812</v>
      </c>
      <c r="AW36">
        <v>33</v>
      </c>
      <c r="AX36">
        <f>IF(Z36&gt;0, (R36*SUMPRODUCT(K36:$K$98, X36:$X$98)-K36*$AZ$3)/Z36, 0)</f>
        <v>-2628286788.0726047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250000</v>
      </c>
      <c r="S37">
        <f t="shared" si="1"/>
        <v>-15411990657.871033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-5905.3856038418489</v>
      </c>
      <c r="AC37">
        <f t="shared" si="2"/>
        <v>-5272.8270725687853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-0.47056595881409991</v>
      </c>
      <c r="AI37">
        <f t="shared" si="25"/>
        <v>-0.47057451193872479</v>
      </c>
      <c r="AJ37">
        <f t="shared" si="7"/>
        <v>-632.55853127306364</v>
      </c>
      <c r="AK37">
        <f t="shared" si="22"/>
        <v>-413.37699226892948</v>
      </c>
      <c r="AL37">
        <f t="shared" si="26"/>
        <v>-1046.4060980539318</v>
      </c>
      <c r="AN37">
        <f t="shared" si="27"/>
        <v>0</v>
      </c>
      <c r="AO37">
        <f t="shared" si="27"/>
        <v>0</v>
      </c>
      <c r="AP37">
        <f t="shared" si="27"/>
        <v>-4.640944460013786E-7</v>
      </c>
      <c r="AQ37">
        <f t="shared" si="27"/>
        <v>-2.5533013669383257E-2</v>
      </c>
      <c r="AR37">
        <f t="shared" si="27"/>
        <v>-2.5533477763829259E-2</v>
      </c>
      <c r="AS37">
        <f t="shared" si="27"/>
        <v>-34.322766709227125</v>
      </c>
      <c r="AT37">
        <f t="shared" si="27"/>
        <v>-22.429927614846527</v>
      </c>
      <c r="AU37">
        <f t="shared" si="23"/>
        <v>-56.778227801837481</v>
      </c>
      <c r="AW37">
        <v>34</v>
      </c>
      <c r="AX37">
        <f>IF(Z37&gt;0, (R37*SUMPRODUCT(K37:$K$98, X37:$X$98)-K37*$AZ$3)/Z37, 0)</f>
        <v>-15411990657.871033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250000</v>
      </c>
      <c r="S38">
        <f t="shared" si="1"/>
        <v>-92016695307.928055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-5272.8270725687853</v>
      </c>
      <c r="AC38">
        <f t="shared" si="2"/>
        <v>-4707.9036814613391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-7.1885038433801424E-2</v>
      </c>
      <c r="AI38">
        <f t="shared" si="25"/>
        <v>-7.1886317523336671E-2</v>
      </c>
      <c r="AJ38">
        <f t="shared" si="7"/>
        <v>-564.92339110744615</v>
      </c>
      <c r="AK38">
        <f t="shared" si="22"/>
        <v>-369.09789507981503</v>
      </c>
      <c r="AL38">
        <f t="shared" si="26"/>
        <v>-934.09317250478443</v>
      </c>
      <c r="AN38">
        <f t="shared" si="27"/>
        <v>0</v>
      </c>
      <c r="AO38">
        <f t="shared" si="27"/>
        <v>0</v>
      </c>
      <c r="AP38">
        <f t="shared" si="27"/>
        <v>-6.1967574015580952E-8</v>
      </c>
      <c r="AQ38">
        <f t="shared" si="27"/>
        <v>-3.482587666463519E-3</v>
      </c>
      <c r="AR38">
        <f t="shared" si="27"/>
        <v>-3.4826496340375347E-3</v>
      </c>
      <c r="AS38">
        <f t="shared" si="27"/>
        <v>-27.368632990010898</v>
      </c>
      <c r="AT38">
        <f t="shared" si="27"/>
        <v>-17.881548165357703</v>
      </c>
      <c r="AU38">
        <f t="shared" si="23"/>
        <v>-45.253663805002631</v>
      </c>
      <c r="AW38">
        <v>35</v>
      </c>
      <c r="AX38">
        <f>IF(Z38&gt;0, (R38*SUMPRODUCT(K38:$K$98, X38:$X$98)-K38*$AZ$3)/Z38, 0)</f>
        <v>-92016695307.928055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250000</v>
      </c>
      <c r="S39">
        <f t="shared" si="1"/>
        <v>-560664620537.37329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-4707.9036814613391</v>
      </c>
      <c r="AC39">
        <f t="shared" si="2"/>
        <v>-4203.4884817980092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-1.0788653541214454E-2</v>
      </c>
      <c r="AI39">
        <f t="shared" si="25"/>
        <v>-1.0788840974500228E-2</v>
      </c>
      <c r="AJ39">
        <f t="shared" si="7"/>
        <v>-504.41519966332999</v>
      </c>
      <c r="AK39">
        <f t="shared" si="22"/>
        <v>-329.55325770229376</v>
      </c>
      <c r="AL39">
        <f t="shared" si="26"/>
        <v>-833.97924620659819</v>
      </c>
      <c r="AN39">
        <f t="shared" si="27"/>
        <v>0</v>
      </c>
      <c r="AO39">
        <f t="shared" si="27"/>
        <v>0</v>
      </c>
      <c r="AP39">
        <f t="shared" si="27"/>
        <v>-8.107598698382268E-9</v>
      </c>
      <c r="AQ39">
        <f t="shared" si="27"/>
        <v>-4.6667310476104459E-4</v>
      </c>
      <c r="AR39">
        <f t="shared" si="27"/>
        <v>-4.6668121235974295E-4</v>
      </c>
      <c r="AS39">
        <f t="shared" si="27"/>
        <v>-21.818942133630728</v>
      </c>
      <c r="AT39">
        <f t="shared" si="27"/>
        <v>-14.25512844290798</v>
      </c>
      <c r="AU39">
        <f t="shared" si="23"/>
        <v>-36.074537257751068</v>
      </c>
      <c r="AW39">
        <v>36</v>
      </c>
      <c r="AX39">
        <f>IF(Z39&gt;0, (R39*SUMPRODUCT(K39:$K$98, X39:$X$98)-K39*$AZ$3)/Z39, 0)</f>
        <v>-560664620537.37329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250000</v>
      </c>
      <c r="S40">
        <f t="shared" si="1"/>
        <v>-3487313316430.3945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-4203.4884817980092</v>
      </c>
      <c r="AC40">
        <f t="shared" si="2"/>
        <v>-3753.1151250327257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-1.5865346160829441E-3</v>
      </c>
      <c r="AI40">
        <f t="shared" si="25"/>
        <v>-1.5865615215742528E-3</v>
      </c>
      <c r="AJ40">
        <f t="shared" si="7"/>
        <v>-450.37335676528346</v>
      </c>
      <c r="AK40">
        <f t="shared" si="22"/>
        <v>-294.24419372586067</v>
      </c>
      <c r="AL40">
        <f t="shared" si="26"/>
        <v>-744.61913705266568</v>
      </c>
      <c r="AN40">
        <f t="shared" si="27"/>
        <v>0</v>
      </c>
      <c r="AO40">
        <f t="shared" si="27"/>
        <v>0</v>
      </c>
      <c r="AP40">
        <f t="shared" si="27"/>
        <v>-1.0391265227473581E-9</v>
      </c>
      <c r="AQ40">
        <f t="shared" si="27"/>
        <v>-6.1274116124298243E-5</v>
      </c>
      <c r="AR40">
        <f t="shared" si="27"/>
        <v>-6.1275155250820987E-5</v>
      </c>
      <c r="AS40">
        <f t="shared" si="27"/>
        <v>-17.394029151320609</v>
      </c>
      <c r="AT40">
        <f t="shared" si="27"/>
        <v>-11.36410936924449</v>
      </c>
      <c r="AU40">
        <f t="shared" si="23"/>
        <v>-28.758199795720348</v>
      </c>
      <c r="AW40">
        <v>37</v>
      </c>
      <c r="AX40">
        <f>IF(Z40&gt;0, (R40*SUMPRODUCT(K40:$K$98, X40:$X$98)-K40*$AZ$3)/Z40, 0)</f>
        <v>-3487313316430.3945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250000</v>
      </c>
      <c r="S41">
        <f t="shared" si="1"/>
        <v>-22190038204465.168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-3753.1151250327257</v>
      </c>
      <c r="AC41">
        <f t="shared" si="2"/>
        <v>-3350.9957010939947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-2.286109848244041E-4</v>
      </c>
      <c r="AI41">
        <f t="shared" si="25"/>
        <v>-2.2861476016231724E-4</v>
      </c>
      <c r="AJ41">
        <f t="shared" si="7"/>
        <v>-402.11942393873096</v>
      </c>
      <c r="AK41">
        <f t="shared" si="22"/>
        <v>-262.7180587522908</v>
      </c>
      <c r="AL41">
        <f t="shared" si="26"/>
        <v>-664.83771130578191</v>
      </c>
      <c r="AN41">
        <f t="shared" si="27"/>
        <v>0</v>
      </c>
      <c r="AO41">
        <f t="shared" si="27"/>
        <v>0</v>
      </c>
      <c r="AP41">
        <f t="shared" si="27"/>
        <v>-1.3018630767041064E-10</v>
      </c>
      <c r="AQ41">
        <f t="shared" si="27"/>
        <v>-7.8832731511520035E-6</v>
      </c>
      <c r="AR41">
        <f t="shared" si="27"/>
        <v>-7.8834033374596741E-6</v>
      </c>
      <c r="AS41">
        <f t="shared" si="27"/>
        <v>-13.866425800701554</v>
      </c>
      <c r="AT41">
        <f t="shared" si="27"/>
        <v>-9.0593994005821834</v>
      </c>
      <c r="AU41">
        <f t="shared" si="23"/>
        <v>-22.925833084687074</v>
      </c>
      <c r="AW41">
        <v>38</v>
      </c>
      <c r="AX41">
        <f>IF(Z41&gt;0, (R41*SUMPRODUCT(K41:$K$98, X41:$X$98)-K41*$AZ$3)/Z41, 0)</f>
        <v>-22190038204465.168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250000</v>
      </c>
      <c r="S42">
        <f t="shared" si="1"/>
        <v>-144685067081886.78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-3350.9957010939947</v>
      </c>
      <c r="AC42">
        <f t="shared" si="2"/>
        <v>-2991.9604543229393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-3.2206064320757199E-5</v>
      </c>
      <c r="AI42">
        <f t="shared" si="25"/>
        <v>-3.2206581298859135E-5</v>
      </c>
      <c r="AJ42">
        <f t="shared" si="7"/>
        <v>-359.03524677105543</v>
      </c>
      <c r="AK42">
        <f t="shared" si="22"/>
        <v>-234.56969907657967</v>
      </c>
      <c r="AL42">
        <f t="shared" si="26"/>
        <v>-593.60497805421642</v>
      </c>
      <c r="AN42">
        <f t="shared" si="27"/>
        <v>0</v>
      </c>
      <c r="AO42">
        <f t="shared" si="27"/>
        <v>0</v>
      </c>
      <c r="AP42">
        <f t="shared" si="27"/>
        <v>-1.5917087562188719E-11</v>
      </c>
      <c r="AQ42">
        <f t="shared" si="27"/>
        <v>-9.9158309396477829E-7</v>
      </c>
      <c r="AR42">
        <f t="shared" si="27"/>
        <v>-9.9159901105234057E-7</v>
      </c>
      <c r="AS42">
        <f t="shared" si="27"/>
        <v>-11.05423119353941</v>
      </c>
      <c r="AT42">
        <f t="shared" si="27"/>
        <v>-7.2220978522616734</v>
      </c>
      <c r="AU42">
        <f t="shared" si="23"/>
        <v>-18.276330037400093</v>
      </c>
      <c r="AW42">
        <v>39</v>
      </c>
      <c r="AX42">
        <f>IF(Z42&gt;0, (R42*SUMPRODUCT(K42:$K$98, X42:$X$98)-K42*$AZ$3)/Z42, 0)</f>
        <v>-144685067081886.78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250000</v>
      </c>
      <c r="S43">
        <f t="shared" si="1"/>
        <v>-968096627209279.25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-2991.9604543229393</v>
      </c>
      <c r="AC43">
        <f t="shared" si="2"/>
        <v>-2671.3932636588734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-4.4282261255128556E-6</v>
      </c>
      <c r="AI43">
        <f t="shared" si="25"/>
        <v>-4.4282951112212181E-6</v>
      </c>
      <c r="AJ43">
        <f t="shared" si="7"/>
        <v>-320.56719066406595</v>
      </c>
      <c r="AK43">
        <f t="shared" si="22"/>
        <v>-209.43723180260577</v>
      </c>
      <c r="AL43">
        <f t="shared" si="26"/>
        <v>-530.00442689496685</v>
      </c>
      <c r="AN43">
        <f t="shared" si="27"/>
        <v>0</v>
      </c>
      <c r="AO43">
        <f t="shared" si="27"/>
        <v>0</v>
      </c>
      <c r="AP43">
        <f t="shared" si="27"/>
        <v>-1.8964114251526278E-12</v>
      </c>
      <c r="AQ43">
        <f t="shared" si="27"/>
        <v>-1.2173157044996327E-7</v>
      </c>
      <c r="AR43">
        <f t="shared" si="27"/>
        <v>-1.2173346686138843E-7</v>
      </c>
      <c r="AS43">
        <f t="shared" si="27"/>
        <v>-8.8123655947560913</v>
      </c>
      <c r="AT43">
        <f t="shared" si="27"/>
        <v>-5.757412204208852</v>
      </c>
      <c r="AU43">
        <f t="shared" si="23"/>
        <v>-14.56977792069841</v>
      </c>
      <c r="AW43">
        <v>40</v>
      </c>
      <c r="AX43">
        <f>IF(Z43&gt;0, (R43*SUMPRODUCT(K43:$K$98, X43:$X$98)-K43*$AZ$3)/Z43, 0)</f>
        <v>-968096627209279.25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250000</v>
      </c>
      <c r="S44">
        <f t="shared" si="1"/>
        <v>-6664912857360949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-2671.3932636588734</v>
      </c>
      <c r="AC44">
        <f t="shared" si="2"/>
        <v>-2385.1725569452028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-5.9349100556224173E-7</v>
      </c>
      <c r="AI44">
        <f t="shared" si="25"/>
        <v>-5.9349995231296443E-7</v>
      </c>
      <c r="AJ44">
        <f t="shared" si="7"/>
        <v>-286.22070671367055</v>
      </c>
      <c r="AK44">
        <f t="shared" si="22"/>
        <v>-186.99752845612116</v>
      </c>
      <c r="AL44">
        <f t="shared" si="26"/>
        <v>-473.21823576329166</v>
      </c>
      <c r="AN44">
        <f t="shared" si="27"/>
        <v>0</v>
      </c>
      <c r="AO44">
        <f t="shared" si="27"/>
        <v>0</v>
      </c>
      <c r="AP44">
        <f t="shared" si="27"/>
        <v>-2.1959414145489706E-13</v>
      </c>
      <c r="AQ44">
        <f t="shared" si="27"/>
        <v>-1.4566981004210865E-8</v>
      </c>
      <c r="AR44">
        <f t="shared" si="27"/>
        <v>-1.4567200598352319E-8</v>
      </c>
      <c r="AS44">
        <f t="shared" si="27"/>
        <v>-7.0251639176233311</v>
      </c>
      <c r="AT44">
        <f t="shared" si="27"/>
        <v>-4.5897737612285052</v>
      </c>
      <c r="AU44">
        <f t="shared" si="23"/>
        <v>-11.614937693419035</v>
      </c>
      <c r="AW44">
        <v>41</v>
      </c>
      <c r="AX44">
        <f>IF(Z44&gt;0, (R44*SUMPRODUCT(K44:$K$98, X44:$X$98)-K44*$AZ$3)/Z44, 0)</f>
        <v>-6664912857360949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250000</v>
      </c>
      <c r="S45">
        <f t="shared" si="1"/>
        <v>-4.7291374849650176E+16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-2385.1725569452028</v>
      </c>
      <c r="AC45">
        <f t="shared" si="2"/>
        <v>-2129.6183544281612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-7.7314868302370988E-8</v>
      </c>
      <c r="AI45">
        <f t="shared" si="25"/>
        <v>-7.7315994098756266E-8</v>
      </c>
      <c r="AJ45">
        <f t="shared" si="7"/>
        <v>-255.55420251704163</v>
      </c>
      <c r="AK45">
        <f t="shared" si="22"/>
        <v>-166.96207898616422</v>
      </c>
      <c r="AL45">
        <f t="shared" si="26"/>
        <v>-422.51628158052188</v>
      </c>
      <c r="AN45">
        <f t="shared" si="27"/>
        <v>0</v>
      </c>
      <c r="AO45">
        <f t="shared" si="27"/>
        <v>0</v>
      </c>
      <c r="AP45">
        <f t="shared" si="27"/>
        <v>-2.4671595701927225E-14</v>
      </c>
      <c r="AQ45">
        <f t="shared" si="27"/>
        <v>-1.6943394004838359E-9</v>
      </c>
      <c r="AR45">
        <f t="shared" si="27"/>
        <v>-1.6943640720795377E-9</v>
      </c>
      <c r="AS45">
        <f t="shared" si="27"/>
        <v>-5.6004176659843132</v>
      </c>
      <c r="AT45">
        <f t="shared" si="27"/>
        <v>-3.6589395419597062</v>
      </c>
      <c r="AU45">
        <f t="shared" si="23"/>
        <v>-9.2593572096383845</v>
      </c>
      <c r="AW45">
        <v>42</v>
      </c>
      <c r="AX45">
        <f>IF(Z45&gt;0, (R45*SUMPRODUCT(K45:$K$98, X45:$X$98)-K45*$AZ$3)/Z45, 0)</f>
        <v>-4.7291374849650176E+16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250000</v>
      </c>
      <c r="S46">
        <f t="shared" si="1"/>
        <v>-3.4681864598960512E+17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-2129.6183544281612</v>
      </c>
      <c r="AC46">
        <f t="shared" si="2"/>
        <v>-1901.4449593123479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-9.7747507569262006E-9</v>
      </c>
      <c r="AI46">
        <f t="shared" si="25"/>
        <v>-9.7748878202719358E-9</v>
      </c>
      <c r="AJ46">
        <f t="shared" si="7"/>
        <v>-228.17339511581326</v>
      </c>
      <c r="AK46">
        <f t="shared" si="22"/>
        <v>-149.07328480997128</v>
      </c>
      <c r="AL46">
        <f t="shared" si="26"/>
        <v>-377.24667993555943</v>
      </c>
      <c r="AN46">
        <f t="shared" si="27"/>
        <v>0</v>
      </c>
      <c r="AO46">
        <f t="shared" si="27"/>
        <v>0</v>
      </c>
      <c r="AP46">
        <f t="shared" si="27"/>
        <v>-2.6818883628202391E-15</v>
      </c>
      <c r="AQ46">
        <f t="shared" si="27"/>
        <v>-1.9126039980847573E-10</v>
      </c>
      <c r="AR46">
        <f t="shared" si="27"/>
        <v>-1.9126308169683854E-10</v>
      </c>
      <c r="AS46">
        <f t="shared" si="27"/>
        <v>-4.4646186752726047</v>
      </c>
      <c r="AT46">
        <f t="shared" si="27"/>
        <v>-2.9168842011971461</v>
      </c>
      <c r="AU46">
        <f t="shared" si="23"/>
        <v>-7.3815028766610142</v>
      </c>
      <c r="AW46">
        <v>43</v>
      </c>
      <c r="AX46">
        <f>IF(Z46&gt;0, (R46*SUMPRODUCT(K46:$K$98, X46:$X$98)-K46*$AZ$3)/Z46, 0)</f>
        <v>-3.4681864598960512E+17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250000</v>
      </c>
      <c r="S47">
        <f t="shared" si="1"/>
        <v>-2.6371203008060303E+18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-1901.4449593123479</v>
      </c>
      <c r="AC47">
        <f t="shared" si="2"/>
        <v>-1697.7187136719072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-1.1959827478559163E-9</v>
      </c>
      <c r="AI47">
        <f t="shared" si="25"/>
        <v>-1.1959988422934089E-9</v>
      </c>
      <c r="AJ47">
        <f t="shared" si="7"/>
        <v>-203.72624564044077</v>
      </c>
      <c r="AK47">
        <f t="shared" si="22"/>
        <v>-133.10114715186435</v>
      </c>
      <c r="AL47">
        <f t="shared" si="26"/>
        <v>-336.82739279350108</v>
      </c>
      <c r="AN47">
        <f t="shared" si="27"/>
        <v>0</v>
      </c>
      <c r="AO47">
        <f t="shared" si="27"/>
        <v>0</v>
      </c>
      <c r="AP47">
        <f t="shared" si="27"/>
        <v>-2.8117528683227197E-16</v>
      </c>
      <c r="AQ47">
        <f t="shared" si="27"/>
        <v>-2.0894224624463318E-11</v>
      </c>
      <c r="AR47">
        <f t="shared" si="27"/>
        <v>-2.0894505799750151E-11</v>
      </c>
      <c r="AS47">
        <f t="shared" si="27"/>
        <v>-3.5591666735503598</v>
      </c>
      <c r="AT47">
        <f t="shared" si="27"/>
        <v>-2.325322226721485</v>
      </c>
      <c r="AU47">
        <f t="shared" si="23"/>
        <v>-5.8844889002927383</v>
      </c>
      <c r="AW47">
        <v>44</v>
      </c>
      <c r="AX47">
        <f>IF(Z47&gt;0, (R47*SUMPRODUCT(K47:$K$98, X47:$X$98)-K47*$AZ$3)/Z47, 0)</f>
        <v>-2.6371203008060303E+18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250000</v>
      </c>
      <c r="S48">
        <f t="shared" si="1"/>
        <v>-2.0833417291040535E+19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-1697.7187136719072</v>
      </c>
      <c r="AC48">
        <f t="shared" si="2"/>
        <v>-1515.8202800642212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-1.4114516112022795E-10</v>
      </c>
      <c r="AI48">
        <f t="shared" si="25"/>
        <v>-1.4114698009723359E-10</v>
      </c>
      <c r="AJ48">
        <f t="shared" si="7"/>
        <v>-181.898433607686</v>
      </c>
      <c r="AK48">
        <f t="shared" si="22"/>
        <v>-118.84030995703351</v>
      </c>
      <c r="AL48">
        <f t="shared" si="26"/>
        <v>-300.73874356486067</v>
      </c>
      <c r="AN48">
        <f t="shared" si="27"/>
        <v>0</v>
      </c>
      <c r="AO48">
        <f t="shared" si="27"/>
        <v>0</v>
      </c>
      <c r="AP48">
        <f t="shared" si="27"/>
        <v>-2.837334446968085E-17</v>
      </c>
      <c r="AQ48">
        <f t="shared" si="27"/>
        <v>-2.2016552514098811E-12</v>
      </c>
      <c r="AR48">
        <f t="shared" si="27"/>
        <v>-2.2016836247543504E-12</v>
      </c>
      <c r="AS48">
        <f t="shared" si="27"/>
        <v>-2.8373458813403114</v>
      </c>
      <c r="AT48">
        <f t="shared" si="27"/>
        <v>-1.8537326424758573</v>
      </c>
      <c r="AU48">
        <f t="shared" si="23"/>
        <v>-4.691078523818371</v>
      </c>
      <c r="AW48">
        <v>45</v>
      </c>
      <c r="AX48">
        <f>IF(Z48&gt;0, (R48*SUMPRODUCT(K48:$K$98, X48:$X$98)-K48*$AZ$3)/Z48, 0)</f>
        <v>-2.0833417291040535E+19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250000</v>
      </c>
      <c r="S49">
        <f t="shared" si="1"/>
        <v>-1.7157274712502678E+20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-1515.8202800642212</v>
      </c>
      <c r="AC49">
        <f t="shared" si="2"/>
        <v>-1353.4109643430565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-1.603580658938451E-11</v>
      </c>
      <c r="AI49">
        <f t="shared" si="25"/>
        <v>-1.6036003795961168E-11</v>
      </c>
      <c r="AJ49">
        <f t="shared" si="7"/>
        <v>-162.4093157211646</v>
      </c>
      <c r="AK49">
        <f t="shared" si="22"/>
        <v>-106.10741960449549</v>
      </c>
      <c r="AL49">
        <f t="shared" si="26"/>
        <v>-268.51673532567611</v>
      </c>
      <c r="AN49">
        <f t="shared" si="27"/>
        <v>0</v>
      </c>
      <c r="AO49">
        <f t="shared" si="27"/>
        <v>0</v>
      </c>
      <c r="AP49">
        <f t="shared" si="27"/>
        <v>-2.7465448366671045E-18</v>
      </c>
      <c r="AQ49">
        <f t="shared" si="27"/>
        <v>-2.2333465007068641E-13</v>
      </c>
      <c r="AR49">
        <f t="shared" si="27"/>
        <v>-2.2333739661552307E-13</v>
      </c>
      <c r="AS49">
        <f t="shared" si="27"/>
        <v>-2.2619147650993283</v>
      </c>
      <c r="AT49">
        <f t="shared" si="27"/>
        <v>-1.4777843131982458</v>
      </c>
      <c r="AU49">
        <f t="shared" si="23"/>
        <v>-3.7396990782977975</v>
      </c>
      <c r="AW49">
        <v>46</v>
      </c>
      <c r="AX49">
        <f>IF(Z49&gt;0, (R49*SUMPRODUCT(K49:$K$98, X49:$X$98)-K49*$AZ$3)/Z49, 0)</f>
        <v>-1.7157274712502678E+20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250000</v>
      </c>
      <c r="S50">
        <f t="shared" si="1"/>
        <v>-1.476069359442381E+21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-1353.4109643430565</v>
      </c>
      <c r="AC50">
        <f t="shared" si="2"/>
        <v>-1208.402646734872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-1.74767948142817E-12</v>
      </c>
      <c r="AI50">
        <f t="shared" si="25"/>
        <v>-1.7476999479909199E-12</v>
      </c>
      <c r="AJ50">
        <f t="shared" si="7"/>
        <v>-145.0083176081846</v>
      </c>
      <c r="AK50">
        <f t="shared" si="22"/>
        <v>-94.738767504013964</v>
      </c>
      <c r="AL50">
        <f t="shared" si="26"/>
        <v>-239.7470851122003</v>
      </c>
      <c r="AN50">
        <f t="shared" si="27"/>
        <v>0</v>
      </c>
      <c r="AO50">
        <f t="shared" si="27"/>
        <v>0</v>
      </c>
      <c r="AP50">
        <f t="shared" si="27"/>
        <v>-2.5450257903201583E-19</v>
      </c>
      <c r="AQ50">
        <f t="shared" si="27"/>
        <v>-2.1732468748076566E-14</v>
      </c>
      <c r="AR50">
        <f t="shared" si="27"/>
        <v>-2.1732723250655597E-14</v>
      </c>
      <c r="AS50">
        <f t="shared" si="27"/>
        <v>-1.8031846022794626</v>
      </c>
      <c r="AT50">
        <f t="shared" si="27"/>
        <v>-1.1780806068225826</v>
      </c>
      <c r="AU50">
        <f t="shared" si="23"/>
        <v>-2.9812652091020668</v>
      </c>
      <c r="AW50">
        <v>47</v>
      </c>
      <c r="AX50">
        <f>IF(Z50&gt;0, (R50*SUMPRODUCT(K50:$K$98, X50:$X$98)-K50*$AZ$3)/Z50, 0)</f>
        <v>-1.476069359442381E+21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250000</v>
      </c>
      <c r="S51">
        <f t="shared" si="1"/>
        <v>-1.3282211124989397E+22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-1208.402646734872</v>
      </c>
      <c r="AC51">
        <f t="shared" si="2"/>
        <v>-1078.9309345847071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-1.823111526616127E-13</v>
      </c>
      <c r="AI51">
        <f t="shared" si="25"/>
        <v>-1.8231318344346902E-13</v>
      </c>
      <c r="AJ51">
        <f t="shared" si="7"/>
        <v>-129.47171215016488</v>
      </c>
      <c r="AK51">
        <f t="shared" si="22"/>
        <v>-84.588185271441048</v>
      </c>
      <c r="AL51">
        <f t="shared" si="26"/>
        <v>-214.05989742160608</v>
      </c>
      <c r="AN51">
        <f t="shared" si="27"/>
        <v>0</v>
      </c>
      <c r="AO51">
        <f t="shared" si="27"/>
        <v>0</v>
      </c>
      <c r="AP51">
        <f t="shared" si="27"/>
        <v>-2.2547195385120275E-20</v>
      </c>
      <c r="AQ51">
        <f t="shared" si="27"/>
        <v>-2.0241490572353653E-15</v>
      </c>
      <c r="AR51">
        <f t="shared" si="27"/>
        <v>-2.0241716044307505E-15</v>
      </c>
      <c r="AS51">
        <f t="shared" si="27"/>
        <v>-1.4374877250314599</v>
      </c>
      <c r="AT51">
        <f t="shared" si="27"/>
        <v>-0.93915864702055385</v>
      </c>
      <c r="AU51">
        <f t="shared" si="23"/>
        <v>-2.3766463720520155</v>
      </c>
      <c r="AW51">
        <v>48</v>
      </c>
      <c r="AX51">
        <f>IF(Z51&gt;0, (R51*SUMPRODUCT(K51:$K$98, X51:$X$98)-K51*$AZ$3)/Z51, 0)</f>
        <v>-1.3282211124989397E+22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250000</v>
      </c>
      <c r="S52">
        <f t="shared" si="1"/>
        <v>-1.2541713105887195E+23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-1078.9309345847071</v>
      </c>
      <c r="AC52">
        <f t="shared" si="2"/>
        <v>-963.33119159348826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-1.8184485976526688E-14</v>
      </c>
      <c r="AI52">
        <f t="shared" si="25"/>
        <v>-1.8184678001966805E-14</v>
      </c>
      <c r="AJ52">
        <f t="shared" si="7"/>
        <v>-115.59974299121882</v>
      </c>
      <c r="AK52">
        <f t="shared" si="22"/>
        <v>-75.525165420929497</v>
      </c>
      <c r="AL52">
        <f t="shared" si="26"/>
        <v>-191.12490841214833</v>
      </c>
      <c r="AN52">
        <f t="shared" si="27"/>
        <v>0</v>
      </c>
      <c r="AO52">
        <f t="shared" si="27"/>
        <v>0</v>
      </c>
      <c r="AP52">
        <f t="shared" si="27"/>
        <v>-1.903575033594463E-21</v>
      </c>
      <c r="AQ52">
        <f t="shared" si="27"/>
        <v>-1.802653517289578E-16</v>
      </c>
      <c r="AR52">
        <f t="shared" si="27"/>
        <v>-1.8026725530399142E-16</v>
      </c>
      <c r="AS52">
        <f t="shared" si="27"/>
        <v>-1.1459564134498263</v>
      </c>
      <c r="AT52">
        <f t="shared" si="27"/>
        <v>-0.74869152345388523</v>
      </c>
      <c r="AU52">
        <f t="shared" si="23"/>
        <v>-1.8946479369037117</v>
      </c>
      <c r="AW52">
        <v>49</v>
      </c>
      <c r="AX52">
        <f>IF(Z52&gt;0, (R52*SUMPRODUCT(K52:$K$98, X52:$X$98)-K52*$AZ$3)/Z52, 0)</f>
        <v>-1.2541713105887195E+23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250000</v>
      </c>
      <c r="S53">
        <f t="shared" si="1"/>
        <v>-1.2468676903256816E+24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-963.33119159348826</v>
      </c>
      <c r="AC53">
        <f t="shared" si="2"/>
        <v>-860.11713535132878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-1.7285962826801821E-15</v>
      </c>
      <c r="AI53">
        <f t="shared" si="25"/>
        <v>-1.7286135282376304E-15</v>
      </c>
      <c r="AJ53">
        <f t="shared" si="7"/>
        <v>-103.21405624215947</v>
      </c>
      <c r="AK53">
        <f t="shared" si="22"/>
        <v>-67.433183411544178</v>
      </c>
      <c r="AL53">
        <f t="shared" si="26"/>
        <v>-170.64723965370365</v>
      </c>
      <c r="AN53">
        <f t="shared" si="27"/>
        <v>0</v>
      </c>
      <c r="AO53">
        <f t="shared" si="27"/>
        <v>0</v>
      </c>
      <c r="AP53">
        <f t="shared" si="27"/>
        <v>-1.5264073389506722E-22</v>
      </c>
      <c r="AQ53">
        <f t="shared" si="27"/>
        <v>-1.5299836261571812E-17</v>
      </c>
      <c r="AR53">
        <f t="shared" si="27"/>
        <v>-1.5299988902305707E-17</v>
      </c>
      <c r="AS53">
        <f t="shared" si="27"/>
        <v>-0.91354943674252553</v>
      </c>
      <c r="AT53">
        <f t="shared" si="27"/>
        <v>-0.59685229867178324</v>
      </c>
      <c r="AU53">
        <f t="shared" si="23"/>
        <v>-1.5104017354143089</v>
      </c>
      <c r="AW53">
        <v>50</v>
      </c>
      <c r="AX53">
        <f>IF(Z53&gt;0, (R53*SUMPRODUCT(K53:$K$98, X53:$X$98)-K53*$AZ$3)/Z53, 0)</f>
        <v>-1.2468676903256816E+24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250000</v>
      </c>
      <c r="S54">
        <f t="shared" si="1"/>
        <v>-1.3095960746105254E+25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-860.11713535132878</v>
      </c>
      <c r="AC54">
        <f t="shared" si="2"/>
        <v>-767.96172799225781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-1.5607074021896819E-16</v>
      </c>
      <c r="AI54">
        <f t="shared" si="25"/>
        <v>-1.5607220624681999E-16</v>
      </c>
      <c r="AJ54">
        <f t="shared" si="7"/>
        <v>-92.155407359070978</v>
      </c>
      <c r="AK54">
        <f t="shared" si="22"/>
        <v>-60.208199474593023</v>
      </c>
      <c r="AL54">
        <f t="shared" si="26"/>
        <v>-152.36360683366399</v>
      </c>
      <c r="AN54">
        <f t="shared" si="27"/>
        <v>0</v>
      </c>
      <c r="AO54">
        <f t="shared" si="27"/>
        <v>0</v>
      </c>
      <c r="AP54">
        <f t="shared" si="27"/>
        <v>-1.1585570033300695E-23</v>
      </c>
      <c r="AQ54">
        <f t="shared" si="27"/>
        <v>-1.2333793582037481E-18</v>
      </c>
      <c r="AR54">
        <f t="shared" si="27"/>
        <v>-1.2333909437737813E-18</v>
      </c>
      <c r="AS54">
        <f t="shared" si="27"/>
        <v>-0.72827601781132478</v>
      </c>
      <c r="AT54">
        <f t="shared" si="27"/>
        <v>-0.47580699830339873</v>
      </c>
      <c r="AU54">
        <f t="shared" si="23"/>
        <v>-1.2040830161147233</v>
      </c>
      <c r="AW54">
        <v>51</v>
      </c>
      <c r="AX54">
        <f>IF(Z54&gt;0, (R54*SUMPRODUCT(K54:$K$98, X54:$X$98)-K54*$AZ$3)/Z54, 0)</f>
        <v>-1.3095960746105254E+25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250000</v>
      </c>
      <c r="S55">
        <f t="shared" si="1"/>
        <v>-1.4581649738726378E+26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-767.96172799225781</v>
      </c>
      <c r="AC55">
        <f t="shared" si="2"/>
        <v>-685.68011427880151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-1.3338088390864975E-17</v>
      </c>
      <c r="AI55">
        <f t="shared" si="25"/>
        <v>-1.3338205949599166E-17</v>
      </c>
      <c r="AJ55">
        <f t="shared" si="7"/>
        <v>-82.281613713456295</v>
      </c>
      <c r="AK55">
        <f t="shared" si="22"/>
        <v>-53.757320959458049</v>
      </c>
      <c r="AL55">
        <f t="shared" si="26"/>
        <v>-136.03893467291434</v>
      </c>
      <c r="AN55">
        <f t="shared" si="27"/>
        <v>0</v>
      </c>
      <c r="AO55">
        <f t="shared" si="27"/>
        <v>0</v>
      </c>
      <c r="AP55">
        <f t="shared" si="27"/>
        <v>-8.2949173700220324E-25</v>
      </c>
      <c r="AQ55">
        <f t="shared" si="27"/>
        <v>-9.4113246317189468E-20</v>
      </c>
      <c r="AR55">
        <f t="shared" si="27"/>
        <v>-9.4114075808926465E-20</v>
      </c>
      <c r="AS55">
        <f t="shared" si="27"/>
        <v>-0.58057718256642632</v>
      </c>
      <c r="AT55">
        <f t="shared" si="27"/>
        <v>-0.37931042594339809</v>
      </c>
      <c r="AU55">
        <f t="shared" si="23"/>
        <v>-0.95988760850982446</v>
      </c>
      <c r="AW55">
        <v>52</v>
      </c>
      <c r="AX55">
        <f>IF(Z55&gt;0, (R55*SUMPRODUCT(K55:$K$98, X55:$X$98)-K55*$AZ$3)/Z55, 0)</f>
        <v>-1.4581649738726378E+26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250000</v>
      </c>
      <c r="S56">
        <f t="shared" si="1"/>
        <v>-1.7280170781285921E+27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-685.68011427880151</v>
      </c>
      <c r="AC56">
        <f t="shared" si="2"/>
        <v>-612.21438774892988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-1.0752596604460928E-18</v>
      </c>
      <c r="AI56">
        <f t="shared" si="25"/>
        <v>-1.075268517626897E-18</v>
      </c>
      <c r="AJ56">
        <f t="shared" si="7"/>
        <v>-73.465726529871631</v>
      </c>
      <c r="AK56">
        <f t="shared" si="22"/>
        <v>-47.997607999516113</v>
      </c>
      <c r="AL56">
        <f t="shared" si="26"/>
        <v>-121.46333452938774</v>
      </c>
      <c r="AN56">
        <f t="shared" si="27"/>
        <v>0</v>
      </c>
      <c r="AO56">
        <f t="shared" si="27"/>
        <v>0</v>
      </c>
      <c r="AP56">
        <f t="shared" si="27"/>
        <v>-5.5800058012280302E-26</v>
      </c>
      <c r="AQ56">
        <f t="shared" si="27"/>
        <v>-6.7741138808788138E-21</v>
      </c>
      <c r="AR56">
        <f t="shared" si="27"/>
        <v>-6.7741696809368258E-21</v>
      </c>
      <c r="AS56">
        <f t="shared" si="27"/>
        <v>-0.46283257538777567</v>
      </c>
      <c r="AT56">
        <f t="shared" si="27"/>
        <v>-0.30238394925334666</v>
      </c>
      <c r="AU56">
        <f t="shared" si="23"/>
        <v>-0.76521652464112233</v>
      </c>
      <c r="AW56">
        <v>53</v>
      </c>
      <c r="AX56">
        <f>IF(Z56&gt;0, (R56*SUMPRODUCT(K56:$K$98, X56:$X$98)-K56*$AZ$3)/Z56, 0)</f>
        <v>-1.7280170781285921E+27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250000</v>
      </c>
      <c r="S57">
        <f t="shared" si="1"/>
        <v>-2.1896472708561289E+28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-612.21438774892988</v>
      </c>
      <c r="AC57">
        <f t="shared" si="2"/>
        <v>-546.61998906154452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-8.1445130557518317E-20</v>
      </c>
      <c r="AI57">
        <f t="shared" si="25"/>
        <v>-8.1445754653458714E-20</v>
      </c>
      <c r="AJ57">
        <f t="shared" si="7"/>
        <v>-65.594398687385365</v>
      </c>
      <c r="AK57">
        <f t="shared" si="22"/>
        <v>-42.855007142425094</v>
      </c>
      <c r="AL57">
        <f t="shared" si="26"/>
        <v>-108.44940582981046</v>
      </c>
      <c r="AN57">
        <f t="shared" si="27"/>
        <v>0</v>
      </c>
      <c r="AO57">
        <f t="shared" si="27"/>
        <v>0</v>
      </c>
      <c r="AP57">
        <f t="shared" si="27"/>
        <v>-3.5105282741692769E-27</v>
      </c>
      <c r="AQ57">
        <f t="shared" si="27"/>
        <v>-4.5812737290257055E-22</v>
      </c>
      <c r="AR57">
        <f t="shared" si="27"/>
        <v>-4.581308834308447E-22</v>
      </c>
      <c r="AS57">
        <f t="shared" si="27"/>
        <v>-0.36896729543030571</v>
      </c>
      <c r="AT57">
        <f t="shared" si="27"/>
        <v>-0.24105863301446634</v>
      </c>
      <c r="AU57">
        <f t="shared" si="23"/>
        <v>-0.6100259284447721</v>
      </c>
      <c r="AW57">
        <v>54</v>
      </c>
      <c r="AX57">
        <f>IF(Z57&gt;0, (R57*SUMPRODUCT(K57:$K$98, X57:$X$98)-K57*$AZ$3)/Z57, 0)</f>
        <v>-2.1896472708561289E+28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250000</v>
      </c>
      <c r="S58">
        <f t="shared" si="1"/>
        <v>-2.981387646203856E+29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-546.61998906154452</v>
      </c>
      <c r="AC58">
        <f t="shared" si="2"/>
        <v>-488.05356166209327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-5.7692994712304365E-21</v>
      </c>
      <c r="AI58">
        <f t="shared" si="25"/>
        <v>-5.7693403962643114E-21</v>
      </c>
      <c r="AJ58">
        <f t="shared" si="7"/>
        <v>-58.566427399451243</v>
      </c>
      <c r="AK58">
        <f t="shared" si="22"/>
        <v>-38.263399234308118</v>
      </c>
      <c r="AL58">
        <f t="shared" si="26"/>
        <v>-96.829826633759353</v>
      </c>
      <c r="AN58">
        <f t="shared" si="27"/>
        <v>0</v>
      </c>
      <c r="AO58">
        <f t="shared" si="27"/>
        <v>0</v>
      </c>
      <c r="AP58">
        <f t="shared" si="27"/>
        <v>-2.0553800768754377E-28</v>
      </c>
      <c r="AQ58">
        <f t="shared" si="27"/>
        <v>-2.8975182346585136E-23</v>
      </c>
      <c r="AR58">
        <f t="shared" si="27"/>
        <v>-2.8975387884592823E-23</v>
      </c>
      <c r="AS58">
        <f t="shared" si="27"/>
        <v>-0.29413846893359846</v>
      </c>
      <c r="AT58">
        <f t="shared" si="27"/>
        <v>-0.19217046636995083</v>
      </c>
      <c r="AU58">
        <f t="shared" si="23"/>
        <v>-0.48630893530354924</v>
      </c>
      <c r="AW58">
        <v>55</v>
      </c>
      <c r="AX58">
        <f>IF(Z58&gt;0, (R58*SUMPRODUCT(K58:$K$98, X58:$X$98)-K58*$AZ$3)/Z58, 0)</f>
        <v>-2.981387646203856E+29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250000</v>
      </c>
      <c r="S59">
        <f t="shared" si="1"/>
        <v>-4.3847521462794075E+30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-488.05356166209327</v>
      </c>
      <c r="AC59">
        <f t="shared" si="2"/>
        <v>-435.76210862686895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-3.8031252517835398E-22</v>
      </c>
      <c r="AI59">
        <f t="shared" si="25"/>
        <v>-3.8031500970937243E-22</v>
      </c>
      <c r="AJ59">
        <f t="shared" si="7"/>
        <v>-52.291453035224322</v>
      </c>
      <c r="AK59">
        <f t="shared" si="22"/>
        <v>-34.163749316346532</v>
      </c>
      <c r="AL59">
        <f t="shared" si="26"/>
        <v>-86.455202351570847</v>
      </c>
      <c r="AN59">
        <f t="shared" si="27"/>
        <v>0</v>
      </c>
      <c r="AO59">
        <f t="shared" si="27"/>
        <v>0</v>
      </c>
      <c r="AP59">
        <f t="shared" si="27"/>
        <v>-1.1141136505717473E-29</v>
      </c>
      <c r="AQ59">
        <f t="shared" si="27"/>
        <v>-1.7053978100380782E-24</v>
      </c>
      <c r="AR59">
        <f t="shared" si="27"/>
        <v>-1.705408951174584E-24</v>
      </c>
      <c r="AS59">
        <f t="shared" si="27"/>
        <v>-0.23448538658609566</v>
      </c>
      <c r="AT59">
        <f t="shared" si="27"/>
        <v>-0.15319711923624907</v>
      </c>
      <c r="AU59">
        <f t="shared" si="23"/>
        <v>-0.3876825058223447</v>
      </c>
      <c r="AW59">
        <v>56</v>
      </c>
      <c r="AX59">
        <f>IF(Z59&gt;0, (R59*SUMPRODUCT(K59:$K$98, X59:$X$98)-K59*$AZ$3)/Z59, 0)</f>
        <v>-4.3847521462794075E+30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250000</v>
      </c>
      <c r="S60">
        <f t="shared" si="1"/>
        <v>-7.1102937990274063E+31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-435.76210862686895</v>
      </c>
      <c r="AC60">
        <f t="shared" si="2"/>
        <v>-389.07331127399016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-2.3228863993146699E-23</v>
      </c>
      <c r="AI60">
        <f t="shared" si="25"/>
        <v>-2.3229000792455656E-23</v>
      </c>
      <c r="AJ60">
        <f t="shared" si="7"/>
        <v>-46.688797352878794</v>
      </c>
      <c r="AK60">
        <f t="shared" si="22"/>
        <v>-30.50334760388083</v>
      </c>
      <c r="AL60">
        <f t="shared" si="26"/>
        <v>-77.19214495675962</v>
      </c>
      <c r="AN60">
        <f t="shared" si="27"/>
        <v>0</v>
      </c>
      <c r="AO60">
        <f t="shared" si="27"/>
        <v>0</v>
      </c>
      <c r="AP60">
        <f t="shared" si="27"/>
        <v>-5.4771035676469128E-31</v>
      </c>
      <c r="AQ60">
        <f t="shared" si="27"/>
        <v>-9.3002585188248607E-26</v>
      </c>
      <c r="AR60">
        <f t="shared" si="27"/>
        <v>-9.300313289860538E-26</v>
      </c>
      <c r="AS60">
        <f t="shared" si="27"/>
        <v>-0.18693031456161938</v>
      </c>
      <c r="AT60">
        <f t="shared" si="27"/>
        <v>-0.12212780551359138</v>
      </c>
      <c r="AU60">
        <f t="shared" si="23"/>
        <v>-0.30905812007521072</v>
      </c>
      <c r="AW60">
        <v>57</v>
      </c>
      <c r="AX60">
        <f>IF(Z60&gt;0, (R60*SUMPRODUCT(K60:$K$98, X60:$X$98)-K60*$AZ$3)/Z60, 0)</f>
        <v>-7.1102937990274063E+31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250000</v>
      </c>
      <c r="S61">
        <f t="shared" si="1"/>
        <v>-1.284020028455143E+33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-389.07331127399016</v>
      </c>
      <c r="AC61">
        <f t="shared" si="2"/>
        <v>-347.38688506606258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-1.2866765803128595E-24</v>
      </c>
      <c r="AI61">
        <f t="shared" si="25"/>
        <v>-1.2866833439706952E-24</v>
      </c>
      <c r="AJ61">
        <f t="shared" si="7"/>
        <v>-41.686426207927582</v>
      </c>
      <c r="AK61">
        <f t="shared" si="22"/>
        <v>-27.235131789179313</v>
      </c>
      <c r="AL61">
        <f t="shared" si="26"/>
        <v>-68.921557997106902</v>
      </c>
      <c r="AN61">
        <f t="shared" si="27"/>
        <v>0</v>
      </c>
      <c r="AO61">
        <f t="shared" si="27"/>
        <v>0</v>
      </c>
      <c r="AP61">
        <f t="shared" si="27"/>
        <v>-2.4178572470766717E-32</v>
      </c>
      <c r="AQ61">
        <f t="shared" si="27"/>
        <v>-4.5995826074087989E-27</v>
      </c>
      <c r="AR61">
        <f t="shared" si="27"/>
        <v>-4.5996067859812697E-27</v>
      </c>
      <c r="AS61">
        <f t="shared" si="27"/>
        <v>-0.14901970229720962</v>
      </c>
      <c r="AT61">
        <f t="shared" si="27"/>
        <v>-9.7359538834176806E-2</v>
      </c>
      <c r="AU61">
        <f t="shared" si="23"/>
        <v>-0.24637924113138646</v>
      </c>
      <c r="AW61">
        <v>58</v>
      </c>
      <c r="AX61">
        <f>IF(Z61&gt;0, (R61*SUMPRODUCT(K61:$K$98, X61:$X$98)-K61*$AZ$3)/Z61, 0)</f>
        <v>-1.284020028455143E+33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250000</v>
      </c>
      <c r="S62">
        <f t="shared" si="1"/>
        <v>-2.6137803430475212E+34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-347.38688506606258</v>
      </c>
      <c r="AC62">
        <f t="shared" si="2"/>
        <v>-310.16686166612726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-6.3993562540126509E-26</v>
      </c>
      <c r="AI62">
        <f t="shared" si="25"/>
        <v>-6.3993859205129839E-26</v>
      </c>
      <c r="AJ62">
        <f t="shared" si="7"/>
        <v>-37.220023399935315</v>
      </c>
      <c r="AK62">
        <f t="shared" si="22"/>
        <v>-24.317081954624381</v>
      </c>
      <c r="AL62">
        <f t="shared" si="26"/>
        <v>-61.537105354559699</v>
      </c>
      <c r="AN62">
        <f t="shared" si="27"/>
        <v>0</v>
      </c>
      <c r="AO62">
        <f t="shared" si="27"/>
        <v>0</v>
      </c>
      <c r="AP62">
        <f t="shared" si="27"/>
        <v>-9.4688518411819177E-34</v>
      </c>
      <c r="AQ62">
        <f t="shared" si="27"/>
        <v>-2.0425245839148814E-28</v>
      </c>
      <c r="AR62">
        <f t="shared" si="27"/>
        <v>-2.0425340527667224E-28</v>
      </c>
      <c r="AS62">
        <f t="shared" si="27"/>
        <v>-0.11879759430581115</v>
      </c>
      <c r="AT62">
        <f t="shared" si="27"/>
        <v>-7.7614428279796532E-2</v>
      </c>
      <c r="AU62">
        <f t="shared" si="23"/>
        <v>-0.19641202258560769</v>
      </c>
      <c r="AW62">
        <v>59</v>
      </c>
      <c r="AX62">
        <f>IF(Z62&gt;0, (R62*SUMPRODUCT(K62:$K$98, X62:$X$98)-K62*$AZ$3)/Z62, 0)</f>
        <v>-2.6137803430475212E+34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250000</v>
      </c>
      <c r="S63">
        <f t="shared" si="1"/>
        <v>-6.0892154835806934E+35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-310.16686166612726</v>
      </c>
      <c r="AC63">
        <f t="shared" si="2"/>
        <v>-276.93469791618509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-2.8232846916532987E-27</v>
      </c>
      <c r="AI63">
        <f t="shared" si="25"/>
        <v>-2.8232960615374269E-27</v>
      </c>
      <c r="AJ63">
        <f t="shared" si="7"/>
        <v>-33.232163749942174</v>
      </c>
      <c r="AK63">
        <f t="shared" si="22"/>
        <v>-21.711680316628911</v>
      </c>
      <c r="AL63">
        <f t="shared" si="26"/>
        <v>-54.943844066571089</v>
      </c>
      <c r="AN63">
        <f t="shared" si="27"/>
        <v>0</v>
      </c>
      <c r="AO63">
        <f t="shared" si="27"/>
        <v>0</v>
      </c>
      <c r="AP63">
        <f t="shared" si="27"/>
        <v>-3.2401791297988796E-35</v>
      </c>
      <c r="AQ63">
        <f t="shared" si="27"/>
        <v>-8.0457707680648431E-30</v>
      </c>
      <c r="AR63">
        <f t="shared" si="27"/>
        <v>-8.0458031698561414E-30</v>
      </c>
      <c r="AS63">
        <f t="shared" si="27"/>
        <v>-9.4704714848382401E-2</v>
      </c>
      <c r="AT63">
        <f t="shared" si="27"/>
        <v>-6.1873747034276567E-2</v>
      </c>
      <c r="AU63">
        <f t="shared" si="23"/>
        <v>-0.15657846188265898</v>
      </c>
      <c r="AW63">
        <v>60</v>
      </c>
      <c r="AX63">
        <f>IF(Z63&gt;0, (R63*SUMPRODUCT(K63:$K$98, X63:$X$98)-K63*$AZ$3)/Z63, 0)</f>
        <v>-6.0892154835806934E+35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250000</v>
      </c>
      <c r="S64">
        <f t="shared" si="1"/>
        <v>-1.6554861777371119E+37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-276.93469791618509</v>
      </c>
      <c r="AC64">
        <f t="shared" si="2"/>
        <v>-247.26312313945095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-1.0882785728283294E-28</v>
      </c>
      <c r="AI64">
        <f t="shared" si="25"/>
        <v>-1.0882823068239142E-28</v>
      </c>
      <c r="AJ64">
        <f t="shared" si="7"/>
        <v>-29.671574776734133</v>
      </c>
      <c r="AK64">
        <f t="shared" si="22"/>
        <v>-19.385428854132957</v>
      </c>
      <c r="AL64">
        <f t="shared" si="26"/>
        <v>-49.057003630867086</v>
      </c>
      <c r="AN64">
        <f t="shared" si="27"/>
        <v>0</v>
      </c>
      <c r="AO64">
        <f t="shared" si="27"/>
        <v>0</v>
      </c>
      <c r="AP64">
        <f t="shared" si="27"/>
        <v>-9.5009877696905337E-37</v>
      </c>
      <c r="AQ64">
        <f t="shared" si="27"/>
        <v>-2.7690770316788903E-31</v>
      </c>
      <c r="AR64">
        <f t="shared" si="27"/>
        <v>-2.7690865326666598E-31</v>
      </c>
      <c r="AS64">
        <f t="shared" si="27"/>
        <v>-7.5498018852345791E-2</v>
      </c>
      <c r="AT64">
        <f t="shared" si="27"/>
        <v>-4.9325372316865894E-2</v>
      </c>
      <c r="AU64">
        <f t="shared" si="23"/>
        <v>-0.12482339116921168</v>
      </c>
      <c r="AW64">
        <v>61</v>
      </c>
      <c r="AX64">
        <f>IF(Z64&gt;0, (R64*SUMPRODUCT(K64:$K$98, X64:$X$98)-K64*$AZ$3)/Z64, 0)</f>
        <v>-1.6554861777371119E+37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250000</v>
      </c>
      <c r="S65">
        <f t="shared" si="1"/>
        <v>-5.397644070303133E+38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-247.26312313945095</v>
      </c>
      <c r="AC65">
        <f t="shared" si="2"/>
        <v>-220.77064566022406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-3.5944023853925077E-30</v>
      </c>
      <c r="AI65">
        <f t="shared" si="25"/>
        <v>-3.5944126107168705E-30</v>
      </c>
      <c r="AJ65">
        <f t="shared" si="7"/>
        <v>-26.492477479226892</v>
      </c>
      <c r="AK65">
        <f t="shared" si="22"/>
        <v>-17.308418619761568</v>
      </c>
      <c r="AL65">
        <f t="shared" si="26"/>
        <v>-43.80089609898846</v>
      </c>
      <c r="AN65">
        <f t="shared" si="27"/>
        <v>0</v>
      </c>
      <c r="AO65">
        <f t="shared" si="27"/>
        <v>0</v>
      </c>
      <c r="AP65">
        <f t="shared" si="27"/>
        <v>-2.3230257811094982E-38</v>
      </c>
      <c r="AQ65">
        <f t="shared" si="27"/>
        <v>-8.1658919683119332E-33</v>
      </c>
      <c r="AR65">
        <f t="shared" si="27"/>
        <v>-8.1659151985697439E-33</v>
      </c>
      <c r="AS65">
        <f t="shared" si="27"/>
        <v>-6.0186558396321553E-2</v>
      </c>
      <c r="AT65">
        <f t="shared" si="27"/>
        <v>-3.9321884818930078E-2</v>
      </c>
      <c r="AU65">
        <f t="shared" si="23"/>
        <v>-9.9508443215251624E-2</v>
      </c>
      <c r="AW65">
        <v>62</v>
      </c>
      <c r="AX65">
        <f>IF(Z65&gt;0, (R65*SUMPRODUCT(K65:$K$98, X65:$X$98)-K65*$AZ$3)/Z65, 0)</f>
        <v>-5.397644070303133E+38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250000</v>
      </c>
      <c r="S66">
        <f t="shared" si="1"/>
        <v>-2.1978059098296648E+40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-220.77064566022406</v>
      </c>
      <c r="AC66">
        <f t="shared" si="2"/>
        <v>-197.11664791091431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-9.8988513111059707E-32</v>
      </c>
      <c r="AI66">
        <f t="shared" si="25"/>
        <v>-9.8988737330868012E-32</v>
      </c>
      <c r="AJ66">
        <f t="shared" si="7"/>
        <v>-23.653997749309752</v>
      </c>
      <c r="AK66">
        <f t="shared" si="22"/>
        <v>-15.453945196215686</v>
      </c>
      <c r="AL66">
        <f t="shared" si="26"/>
        <v>-39.107942945525437</v>
      </c>
      <c r="AN66">
        <f t="shared" si="27"/>
        <v>0</v>
      </c>
      <c r="AO66">
        <f t="shared" si="27"/>
        <v>0</v>
      </c>
      <c r="AP66">
        <f t="shared" si="27"/>
        <v>-4.5481302179807688E-40</v>
      </c>
      <c r="AQ66">
        <f t="shared" si="27"/>
        <v>-2.0079075579080518E-34</v>
      </c>
      <c r="AR66">
        <f t="shared" si="27"/>
        <v>-2.00791210603827E-34</v>
      </c>
      <c r="AS66">
        <f t="shared" si="27"/>
        <v>-4.7980355864414549E-2</v>
      </c>
      <c r="AT66">
        <f t="shared" si="27"/>
        <v>-3.1347165831417466E-2</v>
      </c>
      <c r="AU66">
        <f t="shared" si="23"/>
        <v>-7.9327521695832015E-2</v>
      </c>
      <c r="AW66">
        <v>63</v>
      </c>
      <c r="AX66">
        <f>IF(Z66&gt;0, (R66*SUMPRODUCT(K66:$K$98, X66:$X$98)-K66*$AZ$3)/Z66, 0)</f>
        <v>-2.1978059098296648E+40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-1.1913690425938671E+42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-197.11664791091431</v>
      </c>
      <c r="AC67">
        <f t="shared" ref="AC67:AC69" si="30">S67*Z67</f>
        <v>-175.99700706331632</v>
      </c>
      <c r="AE67">
        <f t="shared" ref="AE67:AE69" si="31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2">-X67*R67</f>
        <v>-2.1828444292614695E-33</v>
      </c>
      <c r="AI67">
        <f t="shared" ref="AI67:AI69" si="33">SUM(AE67:AH67)</f>
        <v>-2.182848122428758E-33</v>
      </c>
      <c r="AJ67">
        <f t="shared" ref="AJ67:AJ69" si="34">AB67-AC67</f>
        <v>-21.119640847597992</v>
      </c>
      <c r="AK67">
        <f t="shared" si="22"/>
        <v>-13.798165353764002</v>
      </c>
      <c r="AL67">
        <f t="shared" si="26"/>
        <v>-34.917806201361998</v>
      </c>
      <c r="AN67">
        <f t="shared" si="27"/>
        <v>0</v>
      </c>
      <c r="AO67">
        <f t="shared" si="27"/>
        <v>0</v>
      </c>
      <c r="AP67">
        <f t="shared" si="27"/>
        <v>-6.6886715636814568E-42</v>
      </c>
      <c r="AQ67">
        <f t="shared" si="27"/>
        <v>-3.9533355306140435E-36</v>
      </c>
      <c r="AR67">
        <f t="shared" si="27"/>
        <v>-3.9533422192856075E-36</v>
      </c>
      <c r="AS67">
        <f t="shared" si="27"/>
        <v>-3.8249645937830472E-2</v>
      </c>
      <c r="AT67">
        <f t="shared" si="27"/>
        <v>-2.4989768679382539E-2</v>
      </c>
      <c r="AU67">
        <f t="shared" si="23"/>
        <v>-6.3239414617213011E-2</v>
      </c>
      <c r="AW67">
        <v>64</v>
      </c>
      <c r="AX67">
        <f>IF(Z67&gt;0, (R67*SUMPRODUCT(K67:$K$98, X67:$X$98)-K67*$AZ$3)/Z67, 0)</f>
        <v>-1.1913690425938671E+42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8"/>
        <v>250000</v>
      </c>
      <c r="S68">
        <f t="shared" si="29"/>
        <v>-9.657480853711805E+43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-175.99700706331632</v>
      </c>
      <c r="AC68">
        <f t="shared" si="30"/>
        <v>-157.14018487796099</v>
      </c>
      <c r="AE68">
        <f t="shared" si="31"/>
        <v>0</v>
      </c>
      <c r="AF68">
        <f t="shared" si="24"/>
        <v>0</v>
      </c>
      <c r="AG68">
        <f t="shared" si="24"/>
        <v>-4.0678357860156909E-41</v>
      </c>
      <c r="AH68">
        <f t="shared" si="32"/>
        <v>-3.6155572577080378E-35</v>
      </c>
      <c r="AI68">
        <f t="shared" si="33"/>
        <v>-3.6155613255438239E-35</v>
      </c>
      <c r="AJ68">
        <f t="shared" si="34"/>
        <v>-18.856822185355327</v>
      </c>
      <c r="AK68">
        <f t="shared" si="22"/>
        <v>-12.319790494432143</v>
      </c>
      <c r="AL68">
        <f t="shared" si="26"/>
        <v>-31.176612679787468</v>
      </c>
      <c r="AN68">
        <f t="shared" si="27"/>
        <v>0</v>
      </c>
      <c r="AO68">
        <f t="shared" si="27"/>
        <v>0</v>
      </c>
      <c r="AP68">
        <f t="shared" si="27"/>
        <v>-6.5778850660826188E-44</v>
      </c>
      <c r="AQ68">
        <f t="shared" si="27"/>
        <v>-5.8465290493790323E-38</v>
      </c>
      <c r="AR68">
        <f t="shared" si="27"/>
        <v>-5.8465356272640989E-38</v>
      </c>
      <c r="AS68">
        <f t="shared" si="27"/>
        <v>-3.0492383560132671E-2</v>
      </c>
      <c r="AT68">
        <f t="shared" si="27"/>
        <v>-1.9921690592620004E-2</v>
      </c>
      <c r="AU68">
        <f t="shared" si="23"/>
        <v>-5.0414074152752668E-2</v>
      </c>
      <c r="AW68">
        <v>65</v>
      </c>
      <c r="AX68">
        <f>IF(Z68&gt;0, (R68*SUMPRODUCT(K68:$K$98, X68:$X$98)-K68*$AZ$3)/Z68, 0)</f>
        <v>-9.657480853711805E+43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-157.14018487796099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-4.0678357860156905E-37</v>
      </c>
      <c r="AI69">
        <f t="shared" si="33"/>
        <v>-4.0678357860156905E-37</v>
      </c>
      <c r="AJ69">
        <f t="shared" si="34"/>
        <v>-157.14018487796099</v>
      </c>
      <c r="AK69">
        <f t="shared" si="22"/>
        <v>-10.99981294145727</v>
      </c>
      <c r="AL69">
        <f t="shared" si="26"/>
        <v>-168.13999781941826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-5.8731116661451943E-40</v>
      </c>
      <c r="AR69">
        <f t="shared" si="27"/>
        <v>-5.8731116661451943E-40</v>
      </c>
      <c r="AS69">
        <f t="shared" si="27"/>
        <v>-0.22687785387003465</v>
      </c>
      <c r="AT69">
        <f t="shared" si="27"/>
        <v>-1.5881449770902424E-2</v>
      </c>
      <c r="AU69">
        <f t="shared" si="23"/>
        <v>-0.24275930364093706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152181.16973619614</v>
      </c>
      <c r="AO71" s="8">
        <f t="shared" si="47"/>
        <v>-15218.116973619615</v>
      </c>
      <c r="AP71" s="8">
        <f t="shared" si="47"/>
        <v>-349.56484161499765</v>
      </c>
      <c r="AQ71" s="8">
        <f t="shared" si="47"/>
        <v>-97177.202253606942</v>
      </c>
      <c r="AR71" s="8">
        <f t="shared" si="47"/>
        <v>39436.28566735459</v>
      </c>
      <c r="AS71" s="8">
        <f t="shared" si="47"/>
        <v>681.67141743290244</v>
      </c>
      <c r="AT71" s="8">
        <f t="shared" si="47"/>
        <v>-985.65629547995422</v>
      </c>
      <c r="AU71" s="8">
        <f t="shared" si="47"/>
        <v>39132.300789307563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983B-0EAA-4608-AA9B-D2CC7B977C6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33923.780254064382</v>
      </c>
      <c r="K3">
        <v>1</v>
      </c>
      <c r="L3" s="2">
        <v>0</v>
      </c>
      <c r="O3">
        <f>$C$3</f>
        <v>33923.780254064382</v>
      </c>
      <c r="P3">
        <f>O3*C5</f>
        <v>3392.3780254064386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33923.780254064382</v>
      </c>
      <c r="AF3">
        <f t="shared" ref="AF3:AG34" si="4">-$Z3*P3</f>
        <v>-3392.3780254064386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30331.402228657942</v>
      </c>
      <c r="AJ3">
        <f t="shared" ref="AJ3:AJ66" si="7">AB3-AC3</f>
        <v>0</v>
      </c>
      <c r="AL3">
        <f t="shared" ref="AL3:AL34" si="8">SUM(AI3:AK3)</f>
        <v>30331.402228657942</v>
      </c>
      <c r="AN3">
        <f t="shared" ref="AN3:AU34" si="9">AE3*$K3</f>
        <v>33923.780254064382</v>
      </c>
      <c r="AO3">
        <f t="shared" si="9"/>
        <v>-3392.3780254064386</v>
      </c>
      <c r="AP3">
        <f t="shared" si="9"/>
        <v>-200</v>
      </c>
      <c r="AQ3">
        <f t="shared" si="9"/>
        <v>0</v>
      </c>
      <c r="AR3">
        <f t="shared" si="9"/>
        <v>30331.402228657942</v>
      </c>
      <c r="AS3">
        <f t="shared" si="9"/>
        <v>0</v>
      </c>
      <c r="AT3">
        <f t="shared" si="9"/>
        <v>0</v>
      </c>
      <c r="AU3">
        <f t="shared" si="9"/>
        <v>30331.402228657942</v>
      </c>
      <c r="AW3">
        <v>0</v>
      </c>
      <c r="AX3">
        <f>IF(Z3&gt;0, (R3*SUMPRODUCT(K3:$K$98, X3:$X$98)-K3*$AZ$3)/Z3, 0)</f>
        <v>0</v>
      </c>
      <c r="AZ3">
        <f>C6*SUMPRODUCT(X4:X98, K4:K98)/1</f>
        <v>18483.360285099381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500000</v>
      </c>
      <c r="S4">
        <f t="shared" si="1"/>
        <v>1253.8037825359588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1239.8111806125999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-580.06050000000005</v>
      </c>
      <c r="AI4">
        <f t="shared" si="6"/>
        <v>-580.06050000000005</v>
      </c>
      <c r="AJ4">
        <f t="shared" si="7"/>
        <v>-1239.8111806125999</v>
      </c>
      <c r="AK4">
        <f>G4*SUM(AB4, AE4:AF4)</f>
        <v>0</v>
      </c>
      <c r="AL4">
        <f t="shared" si="8"/>
        <v>-1819.8716806125999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-541.15169325496788</v>
      </c>
      <c r="AR4">
        <f t="shared" si="9"/>
        <v>-541.15169325496788</v>
      </c>
      <c r="AS4">
        <f t="shared" si="9"/>
        <v>-1156.6481767073419</v>
      </c>
      <c r="AT4">
        <f t="shared" si="9"/>
        <v>0</v>
      </c>
      <c r="AU4">
        <f t="shared" si="9"/>
        <v>-1697.7998699623097</v>
      </c>
      <c r="AW4">
        <v>1</v>
      </c>
      <c r="AX4">
        <f>IF(Z4&gt;0, (R4*SUMPRODUCT(K4:$K$98, X4:$X$98)-K4*$AZ$3)/Z4, 0)</f>
        <v>1253.8037825359588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500000</v>
      </c>
      <c r="S5">
        <f t="shared" si="1"/>
        <v>2185.4730262755411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1239.8111806125999</v>
      </c>
      <c r="AC5">
        <f t="shared" si="2"/>
        <v>2136.9390185293087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-579.51653296710288</v>
      </c>
      <c r="AI5">
        <f t="shared" si="6"/>
        <v>-603.96134414570452</v>
      </c>
      <c r="AJ5">
        <f t="shared" si="7"/>
        <v>-897.12783791670881</v>
      </c>
      <c r="AK5">
        <f>G5*SUM(AB5, AE5:AF5)</f>
        <v>50.832258405116598</v>
      </c>
      <c r="AL5">
        <f t="shared" si="8"/>
        <v>-1450.2569236572967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-495.54923371385036</v>
      </c>
      <c r="AR5">
        <f t="shared" si="9"/>
        <v>-516.45218774315924</v>
      </c>
      <c r="AS5">
        <f t="shared" si="9"/>
        <v>-767.14120707963502</v>
      </c>
      <c r="AT5">
        <f t="shared" si="9"/>
        <v>43.467071718607727</v>
      </c>
      <c r="AU5">
        <f t="shared" si="9"/>
        <v>-1240.1263231041864</v>
      </c>
      <c r="AW5">
        <v>2</v>
      </c>
      <c r="AX5">
        <f>IF(Z5&gt;0, (R5*SUMPRODUCT(K5:$K$98, X5:$X$98)-K5*$AZ$3)/Z5, 0)</f>
        <v>2185.4730262755411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500000</v>
      </c>
      <c r="S6">
        <f t="shared" si="1"/>
        <v>3297.7166977591019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2136.9390185293087</v>
      </c>
      <c r="AC6">
        <f t="shared" si="2"/>
        <v>3188.4098558165333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-580.37115148347812</v>
      </c>
      <c r="AI6">
        <f t="shared" si="6"/>
        <v>-604.54249599271952</v>
      </c>
      <c r="AJ6">
        <f t="shared" si="7"/>
        <v>-1051.4708372872246</v>
      </c>
      <c r="AK6">
        <f>G6*SUM(AB6, AE6:AF6)</f>
        <v>125.01093258396456</v>
      </c>
      <c r="AL6">
        <f t="shared" si="8"/>
        <v>-1531.0024006959795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-447.70412707194771</v>
      </c>
      <c r="AR6">
        <f t="shared" si="9"/>
        <v>-466.35014465225692</v>
      </c>
      <c r="AS6">
        <f t="shared" si="9"/>
        <v>-811.11514958318537</v>
      </c>
      <c r="AT6">
        <f t="shared" si="9"/>
        <v>96.434687189215396</v>
      </c>
      <c r="AU6">
        <f t="shared" si="9"/>
        <v>-1181.0306070462268</v>
      </c>
      <c r="AW6">
        <v>3</v>
      </c>
      <c r="AX6">
        <f>IF(Z6&gt;0, (R6*SUMPRODUCT(K6:$K$98, X6:$X$98)-K6*$AZ$3)/Z6, 0)</f>
        <v>3297.7166977591019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500000</v>
      </c>
      <c r="S7">
        <f t="shared" si="1"/>
        <v>4211.5099101741944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3188.4098558165333</v>
      </c>
      <c r="AC7">
        <f t="shared" si="2"/>
        <v>4026.2962352310883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-581.60847444691694</v>
      </c>
      <c r="AI7">
        <f t="shared" si="6"/>
        <v>-605.50902508734362</v>
      </c>
      <c r="AJ7">
        <f t="shared" si="7"/>
        <v>-837.88637941455499</v>
      </c>
      <c r="AK7">
        <f>G7*SUM(AB7, AE7:AF7)</f>
        <v>156.55092392059177</v>
      </c>
      <c r="AL7">
        <f t="shared" si="8"/>
        <v>-1286.8444805813069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-408.20545029173269</v>
      </c>
      <c r="AR7">
        <f t="shared" si="9"/>
        <v>-424.98019733384479</v>
      </c>
      <c r="AS7">
        <f t="shared" si="9"/>
        <v>-588.07565884847656</v>
      </c>
      <c r="AT7">
        <f t="shared" si="9"/>
        <v>109.87621948487362</v>
      </c>
      <c r="AU7">
        <f t="shared" si="9"/>
        <v>-903.17963669744779</v>
      </c>
      <c r="AW7">
        <v>4</v>
      </c>
      <c r="AX7">
        <f>IF(Z7&gt;0, (R7*SUMPRODUCT(K7:$K$98, X7:$X$98)-K7*$AZ$3)/Z7, 0)</f>
        <v>4211.5099101741944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500000</v>
      </c>
      <c r="S8">
        <f t="shared" si="1"/>
        <v>4740.8411188226828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4026.2962352310883</v>
      </c>
      <c r="AC8">
        <f t="shared" si="2"/>
        <v>4481.4816058135293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-584.64714357890011</v>
      </c>
      <c r="AI8">
        <f t="shared" si="6"/>
        <v>-608.2794563557436</v>
      </c>
      <c r="AJ8">
        <f t="shared" si="7"/>
        <v>-455.18537058244101</v>
      </c>
      <c r="AK8">
        <f t="shared" ref="AK8:AK71" si="22">G8*SUM(AB8:AB8, AE8:AF8)</f>
        <v>85.760109810422179</v>
      </c>
      <c r="AL8">
        <f t="shared" si="8"/>
        <v>-977.70471712776248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-383.02824487085917</v>
      </c>
      <c r="AR8">
        <f t="shared" si="9"/>
        <v>-398.51081993270412</v>
      </c>
      <c r="AS8">
        <f t="shared" si="9"/>
        <v>-298.21210194889977</v>
      </c>
      <c r="AT8">
        <f t="shared" si="9"/>
        <v>56.185247292130384</v>
      </c>
      <c r="AU8">
        <f t="shared" si="9"/>
        <v>-640.53767458947357</v>
      </c>
      <c r="AW8">
        <v>5</v>
      </c>
      <c r="AX8">
        <f>IF(Z8&gt;0, (R8*SUMPRODUCT(K8:$K$98, X8:$X$98)-K8*$AZ$3)/Z8, 0)</f>
        <v>4740.8411188226828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500000</v>
      </c>
      <c r="S9">
        <f t="shared" si="1"/>
        <v>5070.8870511739342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4481.4816058135293</v>
      </c>
      <c r="AC9">
        <f t="shared" si="2"/>
        <v>4739.5255183248973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-592.72865380358894</v>
      </c>
      <c r="AI9">
        <f t="shared" si="6"/>
        <v>-616.09500701997376</v>
      </c>
      <c r="AJ9">
        <f t="shared" si="7"/>
        <v>-258.04391251136803</v>
      </c>
      <c r="AK9">
        <f t="shared" si="22"/>
        <v>26.440741474299823</v>
      </c>
      <c r="AL9">
        <f t="shared" si="8"/>
        <v>-847.69817805704201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-367.76475068391846</v>
      </c>
      <c r="AR9">
        <f t="shared" si="9"/>
        <v>-382.2626512154215</v>
      </c>
      <c r="AS9">
        <f t="shared" si="9"/>
        <v>-160.10606968512229</v>
      </c>
      <c r="AT9">
        <f t="shared" si="9"/>
        <v>16.405437182417753</v>
      </c>
      <c r="AU9">
        <f t="shared" si="9"/>
        <v>-525.96328371812604</v>
      </c>
      <c r="AW9">
        <v>6</v>
      </c>
      <c r="AX9">
        <f>IF(Z9&gt;0, (R9*SUMPRODUCT(K9:$K$98, X9:$X$98)-K9*$AZ$3)/Z9, 0)</f>
        <v>5070.8870511739342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500000</v>
      </c>
      <c r="S10">
        <f t="shared" si="1"/>
        <v>5367.7553734568937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4739.5255183248973</v>
      </c>
      <c r="AC10">
        <f t="shared" si="2"/>
        <v>4960.3476233004058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-603.33886778375904</v>
      </c>
      <c r="AI10">
        <f t="shared" si="6"/>
        <v>-626.44139052459082</v>
      </c>
      <c r="AJ10">
        <f t="shared" si="7"/>
        <v>-220.82210497550841</v>
      </c>
      <c r="AK10">
        <f t="shared" si="22"/>
        <v>19.432054625132082</v>
      </c>
      <c r="AL10">
        <f t="shared" si="8"/>
        <v>-827.83144087496714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-355.1351579165696</v>
      </c>
      <c r="AR10">
        <f t="shared" si="9"/>
        <v>-368.73368189692252</v>
      </c>
      <c r="AS10">
        <f t="shared" si="9"/>
        <v>-129.97951451397853</v>
      </c>
      <c r="AT10">
        <f t="shared" si="9"/>
        <v>11.438026217818704</v>
      </c>
      <c r="AU10">
        <f t="shared" si="9"/>
        <v>-487.27517019308232</v>
      </c>
      <c r="AW10">
        <v>7</v>
      </c>
      <c r="AX10">
        <f>IF(Z10&gt;0, (R10*SUMPRODUCT(K10:$K$98, X10:$X$98)-K10*$AZ$3)/Z10, 0)</f>
        <v>5367.7553734568937</v>
      </c>
    </row>
    <row r="11" spans="1:52" x14ac:dyDescent="0.25">
      <c r="A11" t="s">
        <v>33</v>
      </c>
      <c r="C11" s="12">
        <f>AU100</f>
        <v>8723.2577796165515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500000</v>
      </c>
      <c r="S11">
        <f t="shared" si="1"/>
        <v>5633.4602667603531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4960.3476233004058</v>
      </c>
      <c r="AC11">
        <f t="shared" si="2"/>
        <v>5146.918584810066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-613.15019455077311</v>
      </c>
      <c r="AI11">
        <f t="shared" si="6"/>
        <v>-635.99103455446902</v>
      </c>
      <c r="AJ11">
        <f t="shared" si="7"/>
        <v>-186.57096150966026</v>
      </c>
      <c r="AK11">
        <f t="shared" si="22"/>
        <v>11.904834295920972</v>
      </c>
      <c r="AL11">
        <f t="shared" si="8"/>
        <v>-810.65716176820831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-342.9401993996197</v>
      </c>
      <c r="AR11">
        <f t="shared" si="9"/>
        <v>-355.71527848291214</v>
      </c>
      <c r="AS11">
        <f t="shared" si="9"/>
        <v>-104.35075012767275</v>
      </c>
      <c r="AT11">
        <f t="shared" si="9"/>
        <v>6.6584766400567412</v>
      </c>
      <c r="AU11">
        <f t="shared" si="9"/>
        <v>-453.40755197052812</v>
      </c>
      <c r="AW11">
        <v>8</v>
      </c>
      <c r="AX11">
        <f>IF(Z11&gt;0, (R11*SUMPRODUCT(K11:$K$98, X11:$X$98)-K11*$AZ$3)/Z11, 0)</f>
        <v>5633.4602667603531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500000</v>
      </c>
      <c r="S12">
        <f t="shared" si="1"/>
        <v>5887.4298709157028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5146.918584810066</v>
      </c>
      <c r="AC12">
        <f t="shared" si="2"/>
        <v>5317.7789452526868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-627.20626878389089</v>
      </c>
      <c r="AI12">
        <f t="shared" si="6"/>
        <v>-649.78734007411072</v>
      </c>
      <c r="AJ12">
        <f t="shared" si="7"/>
        <v>-170.86036044262073</v>
      </c>
      <c r="AK12">
        <f t="shared" si="22"/>
        <v>11.837912745063152</v>
      </c>
      <c r="AL12">
        <f t="shared" si="8"/>
        <v>-808.80978777166831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-333.36679950217643</v>
      </c>
      <c r="AR12">
        <f t="shared" si="9"/>
        <v>-345.3688789455897</v>
      </c>
      <c r="AS12">
        <f t="shared" si="9"/>
        <v>-90.814097940992525</v>
      </c>
      <c r="AT12">
        <f t="shared" si="9"/>
        <v>6.2919764693351308</v>
      </c>
      <c r="AU12">
        <f t="shared" si="9"/>
        <v>-429.89100041724708</v>
      </c>
      <c r="AW12">
        <v>9</v>
      </c>
      <c r="AX12">
        <f>IF(Z12&gt;0, (R12*SUMPRODUCT(K12:$K$98, X12:$X$98)-K12*$AZ$3)/Z12, 0)</f>
        <v>5887.4298709157028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500000</v>
      </c>
      <c r="S13">
        <f t="shared" si="1"/>
        <v>6125.9369367406753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5317.7789452526868</v>
      </c>
      <c r="AC13">
        <f t="shared" si="2"/>
        <v>5470.0141696074006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-641.73778769671833</v>
      </c>
      <c r="AI13">
        <f t="shared" si="6"/>
        <v>-664.06096138465114</v>
      </c>
      <c r="AJ13">
        <f t="shared" si="7"/>
        <v>-152.23522435471386</v>
      </c>
      <c r="AK13">
        <f t="shared" si="22"/>
        <v>10.635557890505373</v>
      </c>
      <c r="AL13">
        <f t="shared" si="8"/>
        <v>-805.66062784885958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-324.23047175342714</v>
      </c>
      <c r="AR13">
        <f t="shared" si="9"/>
        <v>-335.50899278590327</v>
      </c>
      <c r="AS13">
        <f t="shared" si="9"/>
        <v>-76.915057140666022</v>
      </c>
      <c r="AT13">
        <f t="shared" si="9"/>
        <v>5.3734905724908355</v>
      </c>
      <c r="AU13">
        <f t="shared" si="9"/>
        <v>-407.05055935407842</v>
      </c>
      <c r="AW13">
        <v>10</v>
      </c>
      <c r="AX13">
        <f>IF(Z13&gt;0, (R13*SUMPRODUCT(K13:$K$98, X13:$X$98)-K13*$AZ$3)/Z13, 0)</f>
        <v>6125.9369367406753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500000</v>
      </c>
      <c r="S14">
        <f t="shared" si="1"/>
        <v>6350.7745736323668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5470.0141696074006</v>
      </c>
      <c r="AC14">
        <f t="shared" si="2"/>
        <v>5605.6946350712515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-659.39529829837147</v>
      </c>
      <c r="AI14">
        <f t="shared" si="6"/>
        <v>-681.46227048450999</v>
      </c>
      <c r="AJ14">
        <f t="shared" si="7"/>
        <v>-135.68046546385085</v>
      </c>
      <c r="AK14">
        <f t="shared" si="22"/>
        <v>9.846025505293321</v>
      </c>
      <c r="AL14">
        <f t="shared" si="8"/>
        <v>-807.29671044306747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-316.74436334844972</v>
      </c>
      <c r="AR14">
        <f t="shared" si="9"/>
        <v>-327.34436167140359</v>
      </c>
      <c r="AS14">
        <f t="shared" si="9"/>
        <v>-65.174900038068557</v>
      </c>
      <c r="AT14">
        <f t="shared" si="9"/>
        <v>4.7295955676886772</v>
      </c>
      <c r="AU14">
        <f t="shared" si="9"/>
        <v>-387.78966614178341</v>
      </c>
      <c r="AW14">
        <v>11</v>
      </c>
      <c r="AX14">
        <f>IF(Z14&gt;0, (R14*SUMPRODUCT(K14:$K$98, X14:$X$98)-K14*$AZ$3)/Z14, 0)</f>
        <v>6350.7745736323668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500000</v>
      </c>
      <c r="S15">
        <f t="shared" si="1"/>
        <v>6584.2498293491371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5605.6946350712515</v>
      </c>
      <c r="AC15">
        <f t="shared" si="2"/>
        <v>5744.6297073711139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-685.7898588302703</v>
      </c>
      <c r="AI15">
        <f t="shared" si="6"/>
        <v>-707.60187180160597</v>
      </c>
      <c r="AJ15">
        <f t="shared" si="7"/>
        <v>-138.93507229986244</v>
      </c>
      <c r="AK15">
        <f t="shared" si="22"/>
        <v>22.983348003792134</v>
      </c>
      <c r="AL15">
        <f t="shared" si="8"/>
        <v>-823.55359609767629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-312.51602682983622</v>
      </c>
      <c r="AR15">
        <f t="shared" si="9"/>
        <v>-322.4558116534111</v>
      </c>
      <c r="AS15">
        <f t="shared" si="9"/>
        <v>-63.313034194655749</v>
      </c>
      <c r="AT15">
        <f t="shared" si="9"/>
        <v>10.473564910457855</v>
      </c>
      <c r="AU15">
        <f t="shared" si="9"/>
        <v>-375.29528093760899</v>
      </c>
      <c r="AW15">
        <v>12</v>
      </c>
      <c r="AX15">
        <f>IF(Z15&gt;0, (R15*SUMPRODUCT(K15:$K$98, X15:$X$98)-K15*$AZ$3)/Z15, 0)</f>
        <v>6584.2498293491371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500000</v>
      </c>
      <c r="S16">
        <f t="shared" si="1"/>
        <v>6827.0095355457843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5744.6297073711139</v>
      </c>
      <c r="AC16">
        <f t="shared" si="2"/>
        <v>5887.0830929961785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-716.66814915372709</v>
      </c>
      <c r="AI16">
        <f t="shared" si="6"/>
        <v>-738.22620858789173</v>
      </c>
      <c r="AJ16">
        <f t="shared" si="7"/>
        <v>-142.45338562506458</v>
      </c>
      <c r="AK16">
        <f t="shared" si="22"/>
        <v>40.786870922334913</v>
      </c>
      <c r="AL16">
        <f t="shared" si="8"/>
        <v>-839.89272329062146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-308.94649062394586</v>
      </c>
      <c r="AR16">
        <f t="shared" si="9"/>
        <v>-318.2398948511497</v>
      </c>
      <c r="AS16">
        <f t="shared" si="9"/>
        <v>-61.409836084292067</v>
      </c>
      <c r="AT16">
        <f t="shared" si="9"/>
        <v>17.582699398413332</v>
      </c>
      <c r="AU16">
        <f t="shared" si="9"/>
        <v>-362.06703153702847</v>
      </c>
      <c r="AW16">
        <v>13</v>
      </c>
      <c r="AX16">
        <f>IF(Z16&gt;0, (R16*SUMPRODUCT(K16:$K$98, X16:$X$98)-K16*$AZ$3)/Z16, 0)</f>
        <v>6827.0095355457843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500000</v>
      </c>
      <c r="S17">
        <f t="shared" si="1"/>
        <v>7106.2829342763489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5887.0830929961785</v>
      </c>
      <c r="AC17">
        <f t="shared" si="2"/>
        <v>6056.0033207094402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-747.53605874818584</v>
      </c>
      <c r="AI17">
        <f t="shared" si="6"/>
        <v>-768.84116078507134</v>
      </c>
      <c r="AJ17">
        <f t="shared" si="7"/>
        <v>-168.92022771326174</v>
      </c>
      <c r="AK17">
        <f t="shared" si="22"/>
        <v>81.241746683347259</v>
      </c>
      <c r="AL17">
        <f t="shared" si="8"/>
        <v>-856.51964181498579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-302.9265392106808</v>
      </c>
      <c r="AR17">
        <f t="shared" si="9"/>
        <v>-311.56007702071196</v>
      </c>
      <c r="AS17">
        <f t="shared" si="9"/>
        <v>-68.452109279581549</v>
      </c>
      <c r="AT17">
        <f t="shared" si="9"/>
        <v>32.921864937765335</v>
      </c>
      <c r="AU17">
        <f t="shared" si="9"/>
        <v>-347.09032136252819</v>
      </c>
      <c r="AW17">
        <v>14</v>
      </c>
      <c r="AX17">
        <f>IF(Z17&gt;0, (R17*SUMPRODUCT(K17:$K$98, X17:$X$98)-K17*$AZ$3)/Z17, 0)</f>
        <v>7106.2829342763489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500000</v>
      </c>
      <c r="S18">
        <f t="shared" si="1"/>
        <v>7425.916696539799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6056.0033207094402</v>
      </c>
      <c r="AC18">
        <f t="shared" si="2"/>
        <v>6253.5333839504283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-779.64572157044131</v>
      </c>
      <c r="AI18">
        <f t="shared" si="6"/>
        <v>-800.69879030087952</v>
      </c>
      <c r="AJ18">
        <f t="shared" si="7"/>
        <v>-197.53006324098806</v>
      </c>
      <c r="AK18">
        <f t="shared" si="22"/>
        <v>130.80967172732392</v>
      </c>
      <c r="AL18">
        <f t="shared" si="8"/>
        <v>-867.41918181454366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-294.82870973533107</v>
      </c>
      <c r="AR18">
        <f t="shared" si="9"/>
        <v>-302.79008105827177</v>
      </c>
      <c r="AS18">
        <f t="shared" si="9"/>
        <v>-74.697432523545331</v>
      </c>
      <c r="AT18">
        <f t="shared" si="9"/>
        <v>49.466630379994498</v>
      </c>
      <c r="AU18">
        <f t="shared" si="9"/>
        <v>-328.02088320182264</v>
      </c>
      <c r="AW18">
        <v>15</v>
      </c>
      <c r="AX18">
        <f>IF(Z18&gt;0, (R18*SUMPRODUCT(K18:$K$98, X18:$X$98)-K18*$AZ$3)/Z18, 0)</f>
        <v>7425.916696539799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500000</v>
      </c>
      <c r="S19">
        <f t="shared" si="1"/>
        <v>7727.717554224505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6253.5333839504283</v>
      </c>
      <c r="AC19">
        <f t="shared" si="2"/>
        <v>6429.9807486332138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-817.13233557312185</v>
      </c>
      <c r="AI19">
        <f t="shared" si="6"/>
        <v>-837.93401699947697</v>
      </c>
      <c r="AJ19">
        <f t="shared" si="7"/>
        <v>-176.44736468278552</v>
      </c>
      <c r="AK19">
        <f t="shared" si="22"/>
        <v>139.45379446209455</v>
      </c>
      <c r="AL19">
        <f t="shared" si="8"/>
        <v>-874.92758722016788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-288.16986471124807</v>
      </c>
      <c r="AR19">
        <f t="shared" si="9"/>
        <v>-295.50578505295726</v>
      </c>
      <c r="AS19">
        <f t="shared" si="9"/>
        <v>-62.225922284217908</v>
      </c>
      <c r="AT19">
        <f t="shared" si="9"/>
        <v>49.179770930770935</v>
      </c>
      <c r="AU19">
        <f t="shared" si="9"/>
        <v>-308.55193640640425</v>
      </c>
      <c r="AW19">
        <v>16</v>
      </c>
      <c r="AX19">
        <f>IF(Z19&gt;0, (R19*SUMPRODUCT(K19:$K$98, X19:$X$98)-K19*$AZ$3)/Z19, 0)</f>
        <v>7727.717554224505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500000</v>
      </c>
      <c r="S20">
        <f t="shared" si="1"/>
        <v>7879.8167478782898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6429.9807486332138</v>
      </c>
      <c r="AC20">
        <f t="shared" si="2"/>
        <v>6477.5274080701711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-853.11148608599137</v>
      </c>
      <c r="AI20">
        <f t="shared" si="6"/>
        <v>-873.66249512377863</v>
      </c>
      <c r="AJ20">
        <f t="shared" si="7"/>
        <v>-47.54665943695727</v>
      </c>
      <c r="AK20">
        <f t="shared" si="22"/>
        <v>27.648917219122819</v>
      </c>
      <c r="AL20">
        <f t="shared" si="8"/>
        <v>-893.56023734161306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-285.36305685408593</v>
      </c>
      <c r="AR20">
        <f t="shared" si="9"/>
        <v>-292.23730348668579</v>
      </c>
      <c r="AS20">
        <f t="shared" si="9"/>
        <v>-15.904205137806191</v>
      </c>
      <c r="AT20">
        <f t="shared" si="9"/>
        <v>9.2484741619797752</v>
      </c>
      <c r="AU20">
        <f t="shared" si="9"/>
        <v>-298.89303446251222</v>
      </c>
      <c r="AW20">
        <v>17</v>
      </c>
      <c r="AX20">
        <f>IF(Z20&gt;0, (R20*SUMPRODUCT(K20:$K$98, X20:$X$98)-K20*$AZ$3)/Z20, 0)</f>
        <v>7879.8167478782898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500000</v>
      </c>
      <c r="S21">
        <f t="shared" si="1"/>
        <v>7999.1227776832357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6477.5274080701711</v>
      </c>
      <c r="AC21">
        <f t="shared" si="2"/>
        <v>6495.5339188388589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-894.58830055614533</v>
      </c>
      <c r="AI21">
        <f t="shared" si="6"/>
        <v>-914.88907008852698</v>
      </c>
      <c r="AJ21">
        <f t="shared" si="7"/>
        <v>-18.006510768687804</v>
      </c>
      <c r="AK21">
        <f t="shared" si="22"/>
        <v>10.364043852912275</v>
      </c>
      <c r="AL21">
        <f t="shared" si="8"/>
        <v>-922.53153700430255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-284.55393525256966</v>
      </c>
      <c r="AR21">
        <f t="shared" si="9"/>
        <v>-291.01127865344296</v>
      </c>
      <c r="AS21">
        <f t="shared" si="9"/>
        <v>-5.7275771393528423</v>
      </c>
      <c r="AT21">
        <f t="shared" si="9"/>
        <v>3.2966331681768977</v>
      </c>
      <c r="AU21">
        <f t="shared" si="9"/>
        <v>-293.44222262461892</v>
      </c>
      <c r="AW21">
        <v>18</v>
      </c>
      <c r="AX21">
        <f>IF(Z21&gt;0, (R21*SUMPRODUCT(K21:$K$98, X21:$X$98)-K21*$AZ$3)/Z21, 0)</f>
        <v>7999.1227776832357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500000</v>
      </c>
      <c r="S22">
        <f t="shared" si="1"/>
        <v>8230.0065991735646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6495.5339188388589</v>
      </c>
      <c r="AC22">
        <f t="shared" si="2"/>
        <v>6600.7345290957555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-938.87973370295958</v>
      </c>
      <c r="AI22">
        <f t="shared" si="6"/>
        <v>-958.93055155333218</v>
      </c>
      <c r="AJ22">
        <f t="shared" si="7"/>
        <v>-105.20061025689665</v>
      </c>
      <c r="AK22">
        <f t="shared" si="22"/>
        <v>136.40621229561606</v>
      </c>
      <c r="AL22">
        <f t="shared" si="8"/>
        <v>-927.72494951461272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-278.84436706668441</v>
      </c>
      <c r="AR22">
        <f t="shared" si="9"/>
        <v>-284.79939773989463</v>
      </c>
      <c r="AS22">
        <f t="shared" si="9"/>
        <v>-31.244254752860716</v>
      </c>
      <c r="AT22">
        <f t="shared" si="9"/>
        <v>40.512221710782626</v>
      </c>
      <c r="AU22">
        <f t="shared" si="9"/>
        <v>-275.53143078197269</v>
      </c>
      <c r="AW22">
        <v>19</v>
      </c>
      <c r="AX22">
        <f>IF(Z22&gt;0, (R22*SUMPRODUCT(K22:$K$98, X22:$X$98)-K22*$AZ$3)/Z22, 0)</f>
        <v>8230.0065991735646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500000</v>
      </c>
      <c r="S23">
        <f t="shared" si="1"/>
        <v>8724.3808928352046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6600.7345290957555</v>
      </c>
      <c r="AC23">
        <f t="shared" si="2"/>
        <v>6910.0509449910433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-986.63457871793116</v>
      </c>
      <c r="AI23">
        <f t="shared" si="6"/>
        <v>-1006.4355566608642</v>
      </c>
      <c r="AJ23">
        <f t="shared" si="7"/>
        <v>-309.31641589528772</v>
      </c>
      <c r="AK23">
        <f t="shared" si="22"/>
        <v>462.05141703670296</v>
      </c>
      <c r="AL23">
        <f t="shared" si="8"/>
        <v>-853.70055551944893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-261.63161413165329</v>
      </c>
      <c r="AR23">
        <f t="shared" si="9"/>
        <v>-266.88235430673075</v>
      </c>
      <c r="AS23">
        <f t="shared" si="9"/>
        <v>-82.023228167475466</v>
      </c>
      <c r="AT23">
        <f t="shared" si="9"/>
        <v>122.52485434700209</v>
      </c>
      <c r="AU23">
        <f t="shared" si="9"/>
        <v>-226.38072812720409</v>
      </c>
      <c r="AW23">
        <v>20</v>
      </c>
      <c r="AX23">
        <f>IF(Z23&gt;0, (R23*SUMPRODUCT(K23:$K$98, X23:$X$98)-K23*$AZ$3)/Z23, 0)</f>
        <v>8724.3808928352046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500000</v>
      </c>
      <c r="S24">
        <f t="shared" si="1"/>
        <v>9172.8171950146025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6910.0509449910433</v>
      </c>
      <c r="AC24">
        <f t="shared" si="2"/>
        <v>7173.5628870754408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-1036.4782302272397</v>
      </c>
      <c r="AI24">
        <f t="shared" si="6"/>
        <v>-1056.029374479232</v>
      </c>
      <c r="AJ24">
        <f t="shared" si="7"/>
        <v>-263.51194208439756</v>
      </c>
      <c r="AK24">
        <f t="shared" si="22"/>
        <v>483.70356614937305</v>
      </c>
      <c r="AL24">
        <f t="shared" si="8"/>
        <v>-835.83775041425656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-245.40084313963618</v>
      </c>
      <c r="AR24">
        <f t="shared" si="9"/>
        <v>-250.029852359378</v>
      </c>
      <c r="AS24">
        <f t="shared" si="9"/>
        <v>-62.39016978745093</v>
      </c>
      <c r="AT24">
        <f t="shared" si="9"/>
        <v>114.52364314171905</v>
      </c>
      <c r="AU24">
        <f t="shared" si="9"/>
        <v>-197.89637900510985</v>
      </c>
      <c r="AW24">
        <v>21</v>
      </c>
      <c r="AX24">
        <f>IF(Z24&gt;0, (R24*SUMPRODUCT(K24:$K$98, X24:$X$98)-K24*$AZ$3)/Z24, 0)</f>
        <v>9172.8171950146025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500000</v>
      </c>
      <c r="S25">
        <f t="shared" si="1"/>
        <v>9581.2373358520617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7173.5628870754408</v>
      </c>
      <c r="AC25">
        <f t="shared" si="2"/>
        <v>7397.040219128703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-1095.6961748109345</v>
      </c>
      <c r="AI25">
        <f t="shared" si="6"/>
        <v>-1114.9970228116663</v>
      </c>
      <c r="AJ25">
        <f t="shared" si="7"/>
        <v>-223.47733205326222</v>
      </c>
      <c r="AK25">
        <f t="shared" si="22"/>
        <v>502.14940209528089</v>
      </c>
      <c r="AL25">
        <f t="shared" si="8"/>
        <v>-836.32495276964755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-231.62636333744061</v>
      </c>
      <c r="AR25">
        <f t="shared" si="9"/>
        <v>-235.7064955260098</v>
      </c>
      <c r="AS25">
        <f t="shared" si="9"/>
        <v>-47.242331315779829</v>
      </c>
      <c r="AT25">
        <f t="shared" si="9"/>
        <v>106.15263841682199</v>
      </c>
      <c r="AU25">
        <f t="shared" si="9"/>
        <v>-176.79618842496762</v>
      </c>
      <c r="AW25">
        <v>22</v>
      </c>
      <c r="AX25">
        <f>IF(Z25&gt;0, (R25*SUMPRODUCT(K25:$K$98, X25:$X$98)-K25*$AZ$3)/Z25, 0)</f>
        <v>9581.2373358520617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500000</v>
      </c>
      <c r="S26">
        <f t="shared" si="1"/>
        <v>9953.0022982289811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7397.040219128703</v>
      </c>
      <c r="AC26">
        <f t="shared" si="2"/>
        <v>7584.0550836420598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-1163.4551174841158</v>
      </c>
      <c r="AI26">
        <f t="shared" si="6"/>
        <v>-1182.5047842489662</v>
      </c>
      <c r="AJ26">
        <f t="shared" si="7"/>
        <v>-187.01486451335677</v>
      </c>
      <c r="AK26">
        <f t="shared" si="22"/>
        <v>517.79281533900928</v>
      </c>
      <c r="AL26">
        <f t="shared" si="8"/>
        <v>-851.72683342331368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-219.59854314906326</v>
      </c>
      <c r="AR26">
        <f t="shared" si="9"/>
        <v>-223.19410863858752</v>
      </c>
      <c r="AS26">
        <f t="shared" si="9"/>
        <v>-35.29847535774261</v>
      </c>
      <c r="AT26">
        <f t="shared" si="9"/>
        <v>97.731787150827302</v>
      </c>
      <c r="AU26">
        <f t="shared" si="9"/>
        <v>-160.76079684550282</v>
      </c>
      <c r="AW26">
        <v>23</v>
      </c>
      <c r="AX26">
        <f>IF(Z26&gt;0, (R26*SUMPRODUCT(K26:$K$98, X26:$X$98)-K26*$AZ$3)/Z26, 0)</f>
        <v>9953.0022982289811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500000</v>
      </c>
      <c r="S27">
        <f t="shared" si="1"/>
        <v>10306.85307893539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7584.0550836420598</v>
      </c>
      <c r="AC27">
        <f t="shared" si="2"/>
        <v>7738.2433510740721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-1790.2876825606334</v>
      </c>
      <c r="AI27">
        <f t="shared" si="6"/>
        <v>-1809.057338273707</v>
      </c>
      <c r="AJ27">
        <f t="shared" si="7"/>
        <v>-154.18826743201225</v>
      </c>
      <c r="AK27">
        <f t="shared" si="22"/>
        <v>530.88385585494427</v>
      </c>
      <c r="AL27">
        <f t="shared" si="8"/>
        <v>-1432.3617498507751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-301.70646848704314</v>
      </c>
      <c r="AR27">
        <f t="shared" si="9"/>
        <v>-304.8696062302518</v>
      </c>
      <c r="AS27">
        <f t="shared" si="9"/>
        <v>-25.984425912215176</v>
      </c>
      <c r="AT27">
        <f t="shared" si="9"/>
        <v>89.466678951668996</v>
      </c>
      <c r="AU27">
        <f t="shared" si="9"/>
        <v>-241.38735319079797</v>
      </c>
      <c r="AW27">
        <v>24</v>
      </c>
      <c r="AX27">
        <f>IF(Z27&gt;0, (R27*SUMPRODUCT(K27:$K$98, X27:$X$98)-K27*$AZ$3)/Z27, 0)</f>
        <v>10306.85307893539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500000</v>
      </c>
      <c r="S28">
        <f t="shared" si="1"/>
        <v>10523.673635761301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7738.2433510740721</v>
      </c>
      <c r="AC28">
        <f t="shared" si="2"/>
        <v>7770.2751063201295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-2458.4495052984048</v>
      </c>
      <c r="AI28">
        <f t="shared" si="6"/>
        <v>-2476.9085419790831</v>
      </c>
      <c r="AJ28">
        <f t="shared" si="7"/>
        <v>-32.031755246057401</v>
      </c>
      <c r="AK28">
        <f t="shared" si="22"/>
        <v>541.67703457518508</v>
      </c>
      <c r="AL28">
        <f t="shared" si="8"/>
        <v>-1967.2632626499553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-369.91766214774407</v>
      </c>
      <c r="AR28">
        <f t="shared" si="9"/>
        <v>-372.69515409122295</v>
      </c>
      <c r="AS28">
        <f t="shared" si="9"/>
        <v>-4.8197500048600972</v>
      </c>
      <c r="AT28">
        <f t="shared" si="9"/>
        <v>81.504989969217903</v>
      </c>
      <c r="AU28">
        <f t="shared" si="9"/>
        <v>-296.00991412686511</v>
      </c>
      <c r="AW28">
        <v>25</v>
      </c>
      <c r="AX28">
        <f>IF(Z28&gt;0, (R28*SUMPRODUCT(K28:$K$98, X28:$X$98)-K28*$AZ$3)/Z28, 0)</f>
        <v>10523.673635761301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500000</v>
      </c>
      <c r="S29">
        <f t="shared" si="1"/>
        <v>10623.145606788643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7770.2751063201295</v>
      </c>
      <c r="AC29">
        <f t="shared" si="2"/>
        <v>7698.3380010769406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-3150.9575613917568</v>
      </c>
      <c r="AI29">
        <f t="shared" si="6"/>
        <v>-3169.0744598275587</v>
      </c>
      <c r="AJ29">
        <f t="shared" si="7"/>
        <v>71.937105243188853</v>
      </c>
      <c r="AK29">
        <f t="shared" si="22"/>
        <v>543.91925744240916</v>
      </c>
      <c r="AL29">
        <f t="shared" si="8"/>
        <v>-2553.2180971419607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-423.31953102842976</v>
      </c>
      <c r="AR29">
        <f t="shared" si="9"/>
        <v>-425.75346953763199</v>
      </c>
      <c r="AS29">
        <f t="shared" si="9"/>
        <v>9.6644848627027802</v>
      </c>
      <c r="AT29">
        <f t="shared" si="9"/>
        <v>73.073546847819742</v>
      </c>
      <c r="AU29">
        <f t="shared" si="9"/>
        <v>-343.01543782710951</v>
      </c>
      <c r="AW29">
        <v>26</v>
      </c>
      <c r="AX29">
        <f>IF(Z29&gt;0, (R29*SUMPRODUCT(K29:$K$98, X29:$X$98)-K29*$AZ$3)/Z29, 0)</f>
        <v>10623.145606788643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500000</v>
      </c>
      <c r="S30">
        <f t="shared" si="1"/>
        <v>10627.403902387448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7698.3380010769406</v>
      </c>
      <c r="AC30">
        <f t="shared" si="2"/>
        <v>7541.0725387132916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-3920.8591594762174</v>
      </c>
      <c r="AI30">
        <f t="shared" si="6"/>
        <v>-3938.5988459696873</v>
      </c>
      <c r="AJ30">
        <f t="shared" si="7"/>
        <v>157.26546236364902</v>
      </c>
      <c r="AK30">
        <f t="shared" si="22"/>
        <v>538.88366007538593</v>
      </c>
      <c r="AL30">
        <f t="shared" si="8"/>
        <v>-3242.4497235306526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-470.31515371566343</v>
      </c>
      <c r="AR30">
        <f t="shared" si="9"/>
        <v>-472.44306574736174</v>
      </c>
      <c r="AS30">
        <f t="shared" si="9"/>
        <v>18.864317002298364</v>
      </c>
      <c r="AT30">
        <f t="shared" si="9"/>
        <v>64.640207953062998</v>
      </c>
      <c r="AU30">
        <f t="shared" si="9"/>
        <v>-388.93854079200042</v>
      </c>
      <c r="AW30">
        <v>27</v>
      </c>
      <c r="AX30">
        <f>IF(Z30&gt;0, (R30*SUMPRODUCT(K30:$K$98, X30:$X$98)-K30*$AZ$3)/Z30, 0)</f>
        <v>10627.403902387448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500000</v>
      </c>
      <c r="S31">
        <f t="shared" si="1"/>
        <v>10546.400978954995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7541.0725387132916</v>
      </c>
      <c r="AC31">
        <f t="shared" si="2"/>
        <v>7308.3056605911834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-4762.3962360369378</v>
      </c>
      <c r="AI31">
        <f t="shared" si="6"/>
        <v>-4779.7204058536709</v>
      </c>
      <c r="AJ31">
        <f t="shared" si="7"/>
        <v>232.76687812210821</v>
      </c>
      <c r="AK31">
        <f t="shared" si="22"/>
        <v>527.87507770993045</v>
      </c>
      <c r="AL31">
        <f t="shared" si="8"/>
        <v>-4019.0784500216323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-510.05291431225879</v>
      </c>
      <c r="AR31">
        <f t="shared" si="9"/>
        <v>-511.90833390884791</v>
      </c>
      <c r="AS31">
        <f t="shared" si="9"/>
        <v>24.929346206678552</v>
      </c>
      <c r="AT31">
        <f t="shared" si="9"/>
        <v>56.535451574019724</v>
      </c>
      <c r="AU31">
        <f t="shared" si="9"/>
        <v>-430.44353612814967</v>
      </c>
      <c r="AW31">
        <v>28</v>
      </c>
      <c r="AX31">
        <f>IF(Z31&gt;0, (R31*SUMPRODUCT(K31:$K$98, X31:$X$98)-K31*$AZ$3)/Z31, 0)</f>
        <v>10546.400978954995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500000</v>
      </c>
      <c r="S32">
        <f t="shared" si="1"/>
        <v>10389.720294283186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7308.3056605911834</v>
      </c>
      <c r="AC32">
        <f t="shared" si="2"/>
        <v>7010.3494209160272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-5649.0652938404237</v>
      </c>
      <c r="AI32">
        <f t="shared" si="6"/>
        <v>-5665.9337686942981</v>
      </c>
      <c r="AJ32">
        <f t="shared" si="7"/>
        <v>297.95623967515621</v>
      </c>
      <c r="AK32">
        <f t="shared" si="22"/>
        <v>511.58139624138289</v>
      </c>
      <c r="AL32">
        <f t="shared" si="8"/>
        <v>-4856.3961327777588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-540.19216254981211</v>
      </c>
      <c r="AR32">
        <f t="shared" si="9"/>
        <v>-541.80521133509831</v>
      </c>
      <c r="AS32">
        <f t="shared" si="9"/>
        <v>28.492080916613215</v>
      </c>
      <c r="AT32">
        <f t="shared" si="9"/>
        <v>48.9199976246002</v>
      </c>
      <c r="AU32">
        <f t="shared" si="9"/>
        <v>-464.39313279388483</v>
      </c>
      <c r="AW32">
        <v>29</v>
      </c>
      <c r="AX32">
        <f>IF(Z32&gt;0, (R32*SUMPRODUCT(K32:$K$98, X32:$X$98)-K32*$AZ$3)/Z32, 0)</f>
        <v>10389.720294283186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500000</v>
      </c>
      <c r="S33">
        <f t="shared" si="1"/>
        <v>10170.591123138569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7010.3494209160272</v>
      </c>
      <c r="AC33">
        <f t="shared" si="2"/>
        <v>6659.5292892922007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-6604.3452747887623</v>
      </c>
      <c r="AI33">
        <f t="shared" si="6"/>
        <v>-6620.7148476303582</v>
      </c>
      <c r="AJ33">
        <f t="shared" si="7"/>
        <v>350.82013162382646</v>
      </c>
      <c r="AK33">
        <f t="shared" si="22"/>
        <v>490.72445946412194</v>
      </c>
      <c r="AL33">
        <f t="shared" si="8"/>
        <v>-5779.1702565424102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-563.8757682278806</v>
      </c>
      <c r="AR33">
        <f t="shared" si="9"/>
        <v>-565.27339434789178</v>
      </c>
      <c r="AS33">
        <f t="shared" si="9"/>
        <v>29.952851190918164</v>
      </c>
      <c r="AT33">
        <f t="shared" si="9"/>
        <v>41.897814250390418</v>
      </c>
      <c r="AU33">
        <f t="shared" si="9"/>
        <v>-493.42272890658325</v>
      </c>
      <c r="AW33">
        <v>30</v>
      </c>
      <c r="AX33">
        <f>IF(Z33&gt;0, (R33*SUMPRODUCT(K33:$K$98, X33:$X$98)-K33*$AZ$3)/Z33, 0)</f>
        <v>10170.591123138569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500000</v>
      </c>
      <c r="S34">
        <f t="shared" si="1"/>
        <v>9897.0567130283853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6659.5292892922007</v>
      </c>
      <c r="AC34">
        <f t="shared" si="2"/>
        <v>6264.7356915339451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-7622.6552894175275</v>
      </c>
      <c r="AI34">
        <f t="shared" si="6"/>
        <v>-7638.4800337662364</v>
      </c>
      <c r="AJ34">
        <f t="shared" si="7"/>
        <v>394.7935977582556</v>
      </c>
      <c r="AK34">
        <f t="shared" si="22"/>
        <v>466.16705025045411</v>
      </c>
      <c r="AL34">
        <f t="shared" si="8"/>
        <v>-6777.5193857575268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-581.08801700392939</v>
      </c>
      <c r="AR34">
        <f t="shared" si="9"/>
        <v>-582.29436426273196</v>
      </c>
      <c r="AS34">
        <f t="shared" si="9"/>
        <v>30.095789477149722</v>
      </c>
      <c r="AT34">
        <f t="shared" si="9"/>
        <v>35.536709524130487</v>
      </c>
      <c r="AU34">
        <f t="shared" ref="AU34:AU97" si="23">AL34*$K34</f>
        <v>-516.66186526145168</v>
      </c>
      <c r="AW34">
        <v>31</v>
      </c>
      <c r="AX34">
        <f>IF(Z34&gt;0, (R34*SUMPRODUCT(K34:$K$98, X34:$X$98)-K34*$AZ$3)/Z34, 0)</f>
        <v>9897.0567130283853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500000</v>
      </c>
      <c r="S35">
        <f t="shared" si="1"/>
        <v>9573.1825918418726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6264.7356915339451</v>
      </c>
      <c r="AC35">
        <f t="shared" si="2"/>
        <v>5834.6138981636132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-8592.5196864620248</v>
      </c>
      <c r="AI35">
        <f t="shared" ref="AI35:AI66" si="25">SUM(AE35:AH35)</f>
        <v>-8607.7565573829233</v>
      </c>
      <c r="AJ35">
        <f t="shared" si="7"/>
        <v>430.12179337033194</v>
      </c>
      <c r="AK35">
        <f t="shared" si="22"/>
        <v>438.5314984073762</v>
      </c>
      <c r="AL35">
        <f t="shared" ref="AL35:AL98" si="26">SUM(AI35:AK35)</f>
        <v>-7739.1032656052148</v>
      </c>
      <c r="AN35">
        <f t="shared" ref="AN35:AT66" si="27">AE35*$K35</f>
        <v>0</v>
      </c>
      <c r="AO35">
        <f t="shared" si="27"/>
        <v>0</v>
      </c>
      <c r="AP35">
        <f t="shared" si="27"/>
        <v>-1.0370827361475696</v>
      </c>
      <c r="AQ35">
        <f t="shared" si="27"/>
        <v>-584.84145945053524</v>
      </c>
      <c r="AR35">
        <f t="shared" si="27"/>
        <v>-585.87854218668269</v>
      </c>
      <c r="AS35">
        <f t="shared" si="27"/>
        <v>29.275819731029745</v>
      </c>
      <c r="AT35">
        <f t="shared" si="27"/>
        <v>29.848218089937504</v>
      </c>
      <c r="AU35">
        <f t="shared" si="23"/>
        <v>-526.75450436571543</v>
      </c>
      <c r="AW35">
        <v>32</v>
      </c>
      <c r="AX35">
        <f>IF(Z35&gt;0, (R35*SUMPRODUCT(K35:$K$98, X35:$X$98)-K35*$AZ$3)/Z35, 0)</f>
        <v>9573.1825918418726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500000</v>
      </c>
      <c r="S36">
        <f t="shared" si="1"/>
        <v>9215.2192128096467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5834.6138981636132</v>
      </c>
      <c r="AC36">
        <f t="shared" si="2"/>
        <v>5384.5637098145035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-9534.014872624819</v>
      </c>
      <c r="AI36">
        <f t="shared" si="25"/>
        <v>-9548.6226740928778</v>
      </c>
      <c r="AJ36">
        <f t="shared" si="7"/>
        <v>450.0501883491097</v>
      </c>
      <c r="AK36">
        <f t="shared" si="22"/>
        <v>408.42297287145294</v>
      </c>
      <c r="AL36">
        <f t="shared" si="26"/>
        <v>-8690.1495128723145</v>
      </c>
      <c r="AN36">
        <f t="shared" si="27"/>
        <v>0</v>
      </c>
      <c r="AO36">
        <f t="shared" si="27"/>
        <v>0</v>
      </c>
      <c r="AP36">
        <f t="shared" si="27"/>
        <v>-0.88773726634194705</v>
      </c>
      <c r="AQ36">
        <f t="shared" si="27"/>
        <v>-579.39590148415823</v>
      </c>
      <c r="AR36">
        <f t="shared" si="27"/>
        <v>-580.28363875050024</v>
      </c>
      <c r="AS36">
        <f t="shared" si="27"/>
        <v>27.350202204987575</v>
      </c>
      <c r="AT36">
        <f t="shared" si="27"/>
        <v>24.820455989969123</v>
      </c>
      <c r="AU36">
        <f t="shared" si="23"/>
        <v>-528.11298055554346</v>
      </c>
      <c r="AW36">
        <v>33</v>
      </c>
      <c r="AX36">
        <f>IF(Z36&gt;0, (R36*SUMPRODUCT(K36:$K$98, X36:$X$98)-K36*$AZ$3)/Z36, 0)</f>
        <v>9215.2192128096467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500000</v>
      </c>
      <c r="S37">
        <f t="shared" si="1"/>
        <v>8834.6144540750356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5384.5637098145035</v>
      </c>
      <c r="AC37">
        <f t="shared" si="2"/>
        <v>4925.5171575280483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-10472.04071642185</v>
      </c>
      <c r="AI37">
        <f t="shared" si="25"/>
        <v>-10485.978837839408</v>
      </c>
      <c r="AJ37">
        <f t="shared" si="7"/>
        <v>459.04655228645515</v>
      </c>
      <c r="AK37">
        <f t="shared" si="22"/>
        <v>376.91945968701526</v>
      </c>
      <c r="AL37">
        <f t="shared" si="26"/>
        <v>-9650.0128258659388</v>
      </c>
      <c r="AN37">
        <f t="shared" si="27"/>
        <v>0</v>
      </c>
      <c r="AO37">
        <f t="shared" si="27"/>
        <v>0</v>
      </c>
      <c r="AP37">
        <f t="shared" si="27"/>
        <v>-0.75628557062836332</v>
      </c>
      <c r="AQ37">
        <f t="shared" si="27"/>
        <v>-568.21526026358481</v>
      </c>
      <c r="AR37">
        <f t="shared" si="27"/>
        <v>-568.9715458342132</v>
      </c>
      <c r="AS37">
        <f t="shared" si="27"/>
        <v>24.90796810706766</v>
      </c>
      <c r="AT37">
        <f t="shared" si="27"/>
        <v>20.451733781803565</v>
      </c>
      <c r="AU37">
        <f t="shared" si="23"/>
        <v>-523.61184394534212</v>
      </c>
      <c r="AW37">
        <v>34</v>
      </c>
      <c r="AX37">
        <f>IF(Z37&gt;0, (R37*SUMPRODUCT(K37:$K$98, X37:$X$98)-K37*$AZ$3)/Z37, 0)</f>
        <v>8834.6144540750356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500000</v>
      </c>
      <c r="S38">
        <f t="shared" si="1"/>
        <v>8441.1735345042725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4925.5171575280483</v>
      </c>
      <c r="AC38">
        <f t="shared" si="2"/>
        <v>4464.7566733338399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-11511.773241188614</v>
      </c>
      <c r="AI38">
        <f t="shared" si="25"/>
        <v>-11524.996392729936</v>
      </c>
      <c r="AJ38">
        <f t="shared" si="7"/>
        <v>460.7604841942084</v>
      </c>
      <c r="AK38">
        <f t="shared" si="22"/>
        <v>344.7862010269634</v>
      </c>
      <c r="AL38">
        <f t="shared" si="26"/>
        <v>-10719.449707508764</v>
      </c>
      <c r="AN38">
        <f t="shared" si="27"/>
        <v>0</v>
      </c>
      <c r="AO38">
        <f t="shared" si="27"/>
        <v>0</v>
      </c>
      <c r="AP38">
        <f t="shared" si="27"/>
        <v>-0.64061709464054528</v>
      </c>
      <c r="AQ38">
        <f t="shared" si="27"/>
        <v>-557.70658794051587</v>
      </c>
      <c r="AR38">
        <f t="shared" si="27"/>
        <v>-558.34720503515643</v>
      </c>
      <c r="AS38">
        <f t="shared" si="27"/>
        <v>22.322291458829966</v>
      </c>
      <c r="AT38">
        <f t="shared" si="27"/>
        <v>16.70372858420431</v>
      </c>
      <c r="AU38">
        <f t="shared" si="23"/>
        <v>-519.32118499212208</v>
      </c>
      <c r="AW38">
        <v>35</v>
      </c>
      <c r="AX38">
        <f>IF(Z38&gt;0, (R38*SUMPRODUCT(K38:$K$98, X38:$X$98)-K38*$AZ$3)/Z38, 0)</f>
        <v>8441.1735345042725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500000</v>
      </c>
      <c r="S39">
        <f t="shared" si="1"/>
        <v>8026.5461974846994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4464.7566733338399</v>
      </c>
      <c r="AC39">
        <f t="shared" si="2"/>
        <v>4002.9918497409808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-12458.853382233516</v>
      </c>
      <c r="AI39">
        <f t="shared" si="25"/>
        <v>-12471.321359590313</v>
      </c>
      <c r="AJ39">
        <f t="shared" si="7"/>
        <v>461.7648235928591</v>
      </c>
      <c r="AK39">
        <f t="shared" si="22"/>
        <v>312.5329671333688</v>
      </c>
      <c r="AL39">
        <f t="shared" si="26"/>
        <v>-11697.023568864084</v>
      </c>
      <c r="AN39">
        <f t="shared" si="27"/>
        <v>0</v>
      </c>
      <c r="AO39">
        <f t="shared" si="27"/>
        <v>0</v>
      </c>
      <c r="AP39">
        <f t="shared" si="27"/>
        <v>-0.53931379675502111</v>
      </c>
      <c r="AQ39">
        <f t="shared" si="27"/>
        <v>-538.91913086635873</v>
      </c>
      <c r="AR39">
        <f t="shared" si="27"/>
        <v>-539.45844466311371</v>
      </c>
      <c r="AS39">
        <f t="shared" si="27"/>
        <v>19.974060995869003</v>
      </c>
      <c r="AT39">
        <f t="shared" si="27"/>
        <v>13.518900162576974</v>
      </c>
      <c r="AU39">
        <f t="shared" si="23"/>
        <v>-505.9654835046677</v>
      </c>
      <c r="AW39">
        <v>36</v>
      </c>
      <c r="AX39">
        <f>IF(Z39&gt;0, (R39*SUMPRODUCT(K39:$K$98, X39:$X$98)-K39*$AZ$3)/Z39, 0)</f>
        <v>8026.5461974846994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500000</v>
      </c>
      <c r="S40">
        <f t="shared" si="1"/>
        <v>7595.4666830166116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4002.9918497409808</v>
      </c>
      <c r="AC40">
        <f t="shared" si="2"/>
        <v>3549.735008470745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-13191.36940303839</v>
      </c>
      <c r="AI40">
        <f t="shared" si="25"/>
        <v>-13203.053132151468</v>
      </c>
      <c r="AJ40">
        <f t="shared" si="7"/>
        <v>453.25684127023578</v>
      </c>
      <c r="AK40">
        <f t="shared" si="22"/>
        <v>280.20942948186871</v>
      </c>
      <c r="AL40">
        <f t="shared" si="26"/>
        <v>-12469.586861399364</v>
      </c>
      <c r="AN40">
        <f t="shared" si="27"/>
        <v>0</v>
      </c>
      <c r="AO40">
        <f t="shared" si="27"/>
        <v>0</v>
      </c>
      <c r="AP40">
        <f t="shared" si="27"/>
        <v>-0.45124144609404782</v>
      </c>
      <c r="AQ40">
        <f t="shared" si="27"/>
        <v>-509.46855646673873</v>
      </c>
      <c r="AR40">
        <f t="shared" si="27"/>
        <v>-509.91979791283279</v>
      </c>
      <c r="AS40">
        <f t="shared" si="27"/>
        <v>17.505393229108765</v>
      </c>
      <c r="AT40">
        <f t="shared" si="27"/>
        <v>10.822067761487629</v>
      </c>
      <c r="AU40">
        <f t="shared" si="23"/>
        <v>-481.59233692223643</v>
      </c>
      <c r="AW40">
        <v>37</v>
      </c>
      <c r="AX40">
        <f>IF(Z40&gt;0, (R40*SUMPRODUCT(K40:$K$98, X40:$X$98)-K40*$AZ$3)/Z40, 0)</f>
        <v>7595.4666830166116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500000</v>
      </c>
      <c r="S41">
        <f t="shared" si="1"/>
        <v>7165.3565710550847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3549.735008470745</v>
      </c>
      <c r="AC41">
        <f t="shared" si="2"/>
        <v>3116.750639143404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-13850.359839806162</v>
      </c>
      <c r="AI41">
        <f t="shared" si="25"/>
        <v>-13861.234213636119</v>
      </c>
      <c r="AJ41">
        <f t="shared" si="7"/>
        <v>432.98436932734103</v>
      </c>
      <c r="AK41">
        <f t="shared" si="22"/>
        <v>248.48145059295217</v>
      </c>
      <c r="AL41">
        <f t="shared" si="26"/>
        <v>-13179.768393715825</v>
      </c>
      <c r="AN41">
        <f t="shared" si="27"/>
        <v>0</v>
      </c>
      <c r="AO41">
        <f t="shared" si="27"/>
        <v>0</v>
      </c>
      <c r="AP41">
        <f t="shared" si="27"/>
        <v>-0.37498486485734012</v>
      </c>
      <c r="AQ41">
        <f t="shared" si="27"/>
        <v>-477.60683915868566</v>
      </c>
      <c r="AR41">
        <f t="shared" si="27"/>
        <v>-477.98182402354297</v>
      </c>
      <c r="AS41">
        <f t="shared" si="27"/>
        <v>14.930752589200777</v>
      </c>
      <c r="AT41">
        <f t="shared" si="27"/>
        <v>8.5684734245089409</v>
      </c>
      <c r="AU41">
        <f t="shared" si="23"/>
        <v>-454.48259800983328</v>
      </c>
      <c r="AW41">
        <v>38</v>
      </c>
      <c r="AX41">
        <f>IF(Z41&gt;0, (R41*SUMPRODUCT(K41:$K$98, X41:$X$98)-K41*$AZ$3)/Z41, 0)</f>
        <v>7165.3565710550847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500000</v>
      </c>
      <c r="S42">
        <f t="shared" si="1"/>
        <v>6736.6517737945132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3116.750639143404</v>
      </c>
      <c r="AC42">
        <f t="shared" si="2"/>
        <v>2707.4332527877505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-14364.612854418756</v>
      </c>
      <c r="AI42">
        <f t="shared" si="25"/>
        <v>-14374.660253867691</v>
      </c>
      <c r="AJ42">
        <f t="shared" si="7"/>
        <v>409.31738635565353</v>
      </c>
      <c r="AK42">
        <f t="shared" si="22"/>
        <v>218.17254474003829</v>
      </c>
      <c r="AL42">
        <f t="shared" si="26"/>
        <v>-13747.170322771999</v>
      </c>
      <c r="AN42">
        <f t="shared" si="27"/>
        <v>0</v>
      </c>
      <c r="AO42">
        <f t="shared" si="27"/>
        <v>0</v>
      </c>
      <c r="AP42">
        <f t="shared" si="27"/>
        <v>-0.3093464427273831</v>
      </c>
      <c r="AQ42">
        <f t="shared" si="27"/>
        <v>-442.26786346602847</v>
      </c>
      <c r="AR42">
        <f t="shared" si="27"/>
        <v>-442.57720990875583</v>
      </c>
      <c r="AS42">
        <f t="shared" si="27"/>
        <v>12.602353281475809</v>
      </c>
      <c r="AT42">
        <f t="shared" si="27"/>
        <v>6.7172506636293612</v>
      </c>
      <c r="AU42">
        <f t="shared" si="23"/>
        <v>-423.25760596365069</v>
      </c>
      <c r="AW42">
        <v>39</v>
      </c>
      <c r="AX42">
        <f>IF(Z42&gt;0, (R42*SUMPRODUCT(K42:$K$98, X42:$X$98)-K42*$AZ$3)/Z42, 0)</f>
        <v>6736.6517737945132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500000</v>
      </c>
      <c r="S43">
        <f t="shared" si="1"/>
        <v>6315.8668506168333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2707.4332527877505</v>
      </c>
      <c r="AC43">
        <f t="shared" si="2"/>
        <v>2326.1381150387142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-14788.164404921317</v>
      </c>
      <c r="AI43">
        <f t="shared" si="25"/>
        <v>-14797.371922155517</v>
      </c>
      <c r="AJ43">
        <f t="shared" si="7"/>
        <v>381.29513774903626</v>
      </c>
      <c r="AK43">
        <f t="shared" si="22"/>
        <v>189.52032769514256</v>
      </c>
      <c r="AL43">
        <f t="shared" si="26"/>
        <v>-14226.556456711336</v>
      </c>
      <c r="AN43">
        <f t="shared" si="27"/>
        <v>0</v>
      </c>
      <c r="AO43">
        <f t="shared" si="27"/>
        <v>0</v>
      </c>
      <c r="AP43">
        <f t="shared" si="27"/>
        <v>-0.25311388829188897</v>
      </c>
      <c r="AQ43">
        <f t="shared" si="27"/>
        <v>-406.52541809274243</v>
      </c>
      <c r="AR43">
        <f t="shared" si="27"/>
        <v>-406.77853198103429</v>
      </c>
      <c r="AS43">
        <f t="shared" si="27"/>
        <v>10.481771844419898</v>
      </c>
      <c r="AT43">
        <f t="shared" si="27"/>
        <v>5.2098981552911203</v>
      </c>
      <c r="AU43">
        <f t="shared" si="23"/>
        <v>-391.08686198132324</v>
      </c>
      <c r="AW43">
        <v>40</v>
      </c>
      <c r="AX43">
        <f>IF(Z43&gt;0, (R43*SUMPRODUCT(K43:$K$98, X43:$X$98)-K43*$AZ$3)/Z43, 0)</f>
        <v>6315.8668506168333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500000</v>
      </c>
      <c r="S44">
        <f t="shared" si="1"/>
        <v>5904.8723138970381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2326.1381150387142</v>
      </c>
      <c r="AC44">
        <f t="shared" si="2"/>
        <v>1974.0526306218583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-15154.284315080642</v>
      </c>
      <c r="AI44">
        <f t="shared" si="25"/>
        <v>-15162.642042926745</v>
      </c>
      <c r="AJ44">
        <f t="shared" si="7"/>
        <v>352.08548441685593</v>
      </c>
      <c r="AK44">
        <f t="shared" si="22"/>
        <v>162.82966805271002</v>
      </c>
      <c r="AL44">
        <f t="shared" si="26"/>
        <v>-14647.726890457181</v>
      </c>
      <c r="AN44">
        <f t="shared" si="27"/>
        <v>0</v>
      </c>
      <c r="AO44">
        <f t="shared" si="27"/>
        <v>0</v>
      </c>
      <c r="AP44">
        <f t="shared" si="27"/>
        <v>-0.20513682874979078</v>
      </c>
      <c r="AQ44">
        <f t="shared" si="27"/>
        <v>-371.9553787357932</v>
      </c>
      <c r="AR44">
        <f t="shared" si="27"/>
        <v>-372.160515564543</v>
      </c>
      <c r="AS44">
        <f t="shared" si="27"/>
        <v>8.6417865060986863</v>
      </c>
      <c r="AT44">
        <f t="shared" si="27"/>
        <v>3.9965840412336853</v>
      </c>
      <c r="AU44">
        <f t="shared" si="23"/>
        <v>-359.52214501721068</v>
      </c>
      <c r="AW44">
        <v>41</v>
      </c>
      <c r="AX44">
        <f>IF(Z44&gt;0, (R44*SUMPRODUCT(K44:$K$98, X44:$X$98)-K44*$AZ$3)/Z44, 0)</f>
        <v>5904.8723138970381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500000</v>
      </c>
      <c r="S45">
        <f t="shared" si="1"/>
        <v>5496.0399652694387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1974.0526306218583</v>
      </c>
      <c r="AC45">
        <f t="shared" si="2"/>
        <v>1650.7043355252486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-15310.855950391955</v>
      </c>
      <c r="AI45">
        <f t="shared" si="25"/>
        <v>-15318.364558162079</v>
      </c>
      <c r="AJ45">
        <f t="shared" si="7"/>
        <v>323.34829509660972</v>
      </c>
      <c r="AK45">
        <f t="shared" si="22"/>
        <v>138.18368414353009</v>
      </c>
      <c r="AL45">
        <f t="shared" si="26"/>
        <v>-14856.832578921938</v>
      </c>
      <c r="AN45">
        <f t="shared" si="27"/>
        <v>0</v>
      </c>
      <c r="AO45">
        <f t="shared" si="27"/>
        <v>0</v>
      </c>
      <c r="AP45">
        <f t="shared" si="27"/>
        <v>-0.16454959139223058</v>
      </c>
      <c r="AQ45">
        <f t="shared" si="27"/>
        <v>-335.53425183918898</v>
      </c>
      <c r="AR45">
        <f t="shared" si="27"/>
        <v>-335.69880143058123</v>
      </c>
      <c r="AS45">
        <f t="shared" si="27"/>
        <v>7.0861112291988348</v>
      </c>
      <c r="AT45">
        <f t="shared" si="27"/>
        <v>3.0282669516131935</v>
      </c>
      <c r="AU45">
        <f t="shared" si="23"/>
        <v>-325.58442324976915</v>
      </c>
      <c r="AW45">
        <v>42</v>
      </c>
      <c r="AX45">
        <f>IF(Z45&gt;0, (R45*SUMPRODUCT(K45:$K$98, X45:$X$98)-K45*$AZ$3)/Z45, 0)</f>
        <v>5496.0399652694387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500000</v>
      </c>
      <c r="S46">
        <f t="shared" si="1"/>
        <v>5090.907049177642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1650.7043355252486</v>
      </c>
      <c r="AC46">
        <f t="shared" si="2"/>
        <v>1358.5692655067592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-15239.470330242588</v>
      </c>
      <c r="AI46">
        <f t="shared" si="25"/>
        <v>-15246.141878418497</v>
      </c>
      <c r="AJ46">
        <f t="shared" si="7"/>
        <v>292.13507001848939</v>
      </c>
      <c r="AK46">
        <f t="shared" si="22"/>
        <v>115.54930348676741</v>
      </c>
      <c r="AL46">
        <f t="shared" si="26"/>
        <v>-14838.457504913242</v>
      </c>
      <c r="AN46">
        <f t="shared" si="27"/>
        <v>0</v>
      </c>
      <c r="AO46">
        <f t="shared" si="27"/>
        <v>0</v>
      </c>
      <c r="AP46">
        <f t="shared" si="27"/>
        <v>-0.13054071691412919</v>
      </c>
      <c r="AQ46">
        <f t="shared" si="27"/>
        <v>-298.18736668720635</v>
      </c>
      <c r="AR46">
        <f t="shared" si="27"/>
        <v>-298.31790740412049</v>
      </c>
      <c r="AS46">
        <f t="shared" si="27"/>
        <v>5.7161427108739504</v>
      </c>
      <c r="AT46">
        <f t="shared" si="27"/>
        <v>2.2609278264011379</v>
      </c>
      <c r="AU46">
        <f t="shared" si="23"/>
        <v>-290.34083686684539</v>
      </c>
      <c r="AW46">
        <v>43</v>
      </c>
      <c r="AX46">
        <f>IF(Z46&gt;0, (R46*SUMPRODUCT(K46:$K$98, X46:$X$98)-K46*$AZ$3)/Z46, 0)</f>
        <v>5090.907049177642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500000</v>
      </c>
      <c r="S47">
        <f t="shared" si="1"/>
        <v>4694.2986990348318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1358.5692655067592</v>
      </c>
      <c r="AC47">
        <f t="shared" si="2"/>
        <v>1099.1311683023205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-15025.794232748252</v>
      </c>
      <c r="AI47">
        <f t="shared" si="25"/>
        <v>-15031.647775730766</v>
      </c>
      <c r="AJ47">
        <f t="shared" si="7"/>
        <v>259.43809720443869</v>
      </c>
      <c r="AK47">
        <f t="shared" si="22"/>
        <v>95.099848585473154</v>
      </c>
      <c r="AL47">
        <f t="shared" si="26"/>
        <v>-14677.109829940855</v>
      </c>
      <c r="AN47">
        <f t="shared" si="27"/>
        <v>0</v>
      </c>
      <c r="AO47">
        <f t="shared" si="27"/>
        <v>0</v>
      </c>
      <c r="AP47">
        <f t="shared" si="27"/>
        <v>-0.10226338310050971</v>
      </c>
      <c r="AQ47">
        <f t="shared" si="27"/>
        <v>-262.50572629316076</v>
      </c>
      <c r="AR47">
        <f t="shared" si="27"/>
        <v>-262.60798967626124</v>
      </c>
      <c r="AS47">
        <f t="shared" si="27"/>
        <v>4.5324716337680364</v>
      </c>
      <c r="AT47">
        <f t="shared" si="27"/>
        <v>1.6614266398571083</v>
      </c>
      <c r="AU47">
        <f t="shared" si="23"/>
        <v>-256.41409140263613</v>
      </c>
      <c r="AW47">
        <v>44</v>
      </c>
      <c r="AX47">
        <f>IF(Z47&gt;0, (R47*SUMPRODUCT(K47:$K$98, X47:$X$98)-K47*$AZ$3)/Z47, 0)</f>
        <v>4694.2986990348318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500000</v>
      </c>
      <c r="S48">
        <f t="shared" si="1"/>
        <v>4302.4543344695139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1099.1311683023205</v>
      </c>
      <c r="AC48">
        <f t="shared" si="2"/>
        <v>871.22300404734551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-14652.940006406967</v>
      </c>
      <c r="AI48">
        <f t="shared" si="25"/>
        <v>-14658.002366959336</v>
      </c>
      <c r="AJ48">
        <f t="shared" si="7"/>
        <v>227.90816425497496</v>
      </c>
      <c r="AK48">
        <f t="shared" si="22"/>
        <v>76.939181781162446</v>
      </c>
      <c r="AL48">
        <f t="shared" si="26"/>
        <v>-14353.155020923197</v>
      </c>
      <c r="AN48">
        <f t="shared" si="27"/>
        <v>0</v>
      </c>
      <c r="AO48">
        <f t="shared" si="27"/>
        <v>0</v>
      </c>
      <c r="AP48">
        <f t="shared" si="27"/>
        <v>-7.8965319152228153E-2</v>
      </c>
      <c r="AQ48">
        <f t="shared" si="27"/>
        <v>-228.56413962516245</v>
      </c>
      <c r="AR48">
        <f t="shared" si="27"/>
        <v>-228.6431049443147</v>
      </c>
      <c r="AS48">
        <f t="shared" si="27"/>
        <v>3.5550294653299339</v>
      </c>
      <c r="AT48">
        <f t="shared" si="27"/>
        <v>1.2001371656190587</v>
      </c>
      <c r="AU48">
        <f t="shared" si="23"/>
        <v>-223.88793831336568</v>
      </c>
      <c r="AW48">
        <v>45</v>
      </c>
      <c r="AX48">
        <f>IF(Z48&gt;0, (R48*SUMPRODUCT(K48:$K$98, X48:$X$98)-K48*$AZ$3)/Z48, 0)</f>
        <v>4302.4543344695139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500000</v>
      </c>
      <c r="S49">
        <f t="shared" si="1"/>
        <v>3911.082464030565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871.22300404734551</v>
      </c>
      <c r="AC49">
        <f t="shared" si="2"/>
        <v>673.54954481342054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-14126.922110227386</v>
      </c>
      <c r="AI49">
        <f t="shared" si="25"/>
        <v>-14131.227501068719</v>
      </c>
      <c r="AJ49">
        <f t="shared" si="7"/>
        <v>197.67345923392497</v>
      </c>
      <c r="AK49">
        <f t="shared" si="22"/>
        <v>60.985610283314195</v>
      </c>
      <c r="AL49">
        <f t="shared" si="26"/>
        <v>-13872.568431551479</v>
      </c>
      <c r="AN49">
        <f t="shared" si="27"/>
        <v>0</v>
      </c>
      <c r="AO49">
        <f t="shared" si="27"/>
        <v>0</v>
      </c>
      <c r="AP49">
        <f t="shared" si="27"/>
        <v>-5.9962244593495195E-2</v>
      </c>
      <c r="AQ49">
        <f t="shared" si="27"/>
        <v>-196.74914314270072</v>
      </c>
      <c r="AR49">
        <f t="shared" si="27"/>
        <v>-196.80910538729421</v>
      </c>
      <c r="AS49">
        <f t="shared" si="27"/>
        <v>2.7530472259185066</v>
      </c>
      <c r="AT49">
        <f t="shared" si="27"/>
        <v>0.84936169914818138</v>
      </c>
      <c r="AU49">
        <f t="shared" si="23"/>
        <v>-193.20669646222751</v>
      </c>
      <c r="AW49">
        <v>46</v>
      </c>
      <c r="AX49">
        <f>IF(Z49&gt;0, (R49*SUMPRODUCT(K49:$K$98, X49:$X$98)-K49*$AZ$3)/Z49, 0)</f>
        <v>3911.082464030565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500000</v>
      </c>
      <c r="S50">
        <f t="shared" si="1"/>
        <v>3512.1664500230613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673.54954481342054</v>
      </c>
      <c r="AC50">
        <f t="shared" si="2"/>
        <v>504.38136630575298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-13441.860745725931</v>
      </c>
      <c r="AI50">
        <f t="shared" si="25"/>
        <v>-13445.450989621564</v>
      </c>
      <c r="AJ50">
        <f t="shared" si="7"/>
        <v>169.16817850766756</v>
      </c>
      <c r="AK50">
        <f t="shared" si="22"/>
        <v>47.148468136939442</v>
      </c>
      <c r="AL50">
        <f t="shared" si="26"/>
        <v>-13229.134342976957</v>
      </c>
      <c r="AN50">
        <f t="shared" si="27"/>
        <v>0</v>
      </c>
      <c r="AO50">
        <f t="shared" si="27"/>
        <v>0</v>
      </c>
      <c r="AP50">
        <f t="shared" si="27"/>
        <v>-4.4644835674368465E-2</v>
      </c>
      <c r="AQ50">
        <f t="shared" si="27"/>
        <v>-167.15011057620657</v>
      </c>
      <c r="AR50">
        <f t="shared" si="27"/>
        <v>-167.19475541188092</v>
      </c>
      <c r="AS50">
        <f t="shared" si="27"/>
        <v>2.1036135010194235</v>
      </c>
      <c r="AT50">
        <f t="shared" si="27"/>
        <v>0.58629320833382659</v>
      </c>
      <c r="AU50">
        <f t="shared" si="23"/>
        <v>-164.50484870252765</v>
      </c>
      <c r="AW50">
        <v>47</v>
      </c>
      <c r="AX50">
        <f>IF(Z50&gt;0, (R50*SUMPRODUCT(K50:$K$98, X50:$X$98)-K50*$AZ$3)/Z50, 0)</f>
        <v>3512.1664500230613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500000</v>
      </c>
      <c r="S51">
        <f t="shared" si="1"/>
        <v>3092.5069394823317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504.38136630575298</v>
      </c>
      <c r="AC51">
        <f t="shared" si="2"/>
        <v>361.85711701082596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-12581.363488346136</v>
      </c>
      <c r="AI51">
        <f t="shared" si="25"/>
        <v>-12584.288761628397</v>
      </c>
      <c r="AJ51">
        <f t="shared" si="7"/>
        <v>142.52424929492702</v>
      </c>
      <c r="AK51">
        <f t="shared" si="22"/>
        <v>35.306695641402712</v>
      </c>
      <c r="AL51">
        <f t="shared" si="26"/>
        <v>-12406.457816692067</v>
      </c>
      <c r="AN51">
        <f t="shared" si="27"/>
        <v>0</v>
      </c>
      <c r="AO51">
        <f t="shared" si="27"/>
        <v>0</v>
      </c>
      <c r="AP51">
        <f t="shared" si="27"/>
        <v>-3.2478480169736278E-2</v>
      </c>
      <c r="AQ51">
        <f t="shared" si="27"/>
        <v>-139.68731299143116</v>
      </c>
      <c r="AR51">
        <f t="shared" si="27"/>
        <v>-139.7197914716009</v>
      </c>
      <c r="AS51">
        <f t="shared" si="27"/>
        <v>1.5824063455896795</v>
      </c>
      <c r="AT51">
        <f t="shared" si="27"/>
        <v>0.39200023505577403</v>
      </c>
      <c r="AU51">
        <f t="shared" si="23"/>
        <v>-137.74538489095545</v>
      </c>
      <c r="AW51">
        <v>48</v>
      </c>
      <c r="AX51">
        <f>IF(Z51&gt;0, (R51*SUMPRODUCT(K51:$K$98, X51:$X$98)-K51*$AZ$3)/Z51, 0)</f>
        <v>3092.5069394823317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500000</v>
      </c>
      <c r="S52">
        <f t="shared" si="1"/>
        <v>2634.5595090620577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361.85711701082596</v>
      </c>
      <c r="AC52">
        <f t="shared" si="2"/>
        <v>244.15718016339443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-11583.029099367142</v>
      </c>
      <c r="AI52">
        <f t="shared" si="25"/>
        <v>-11585.345968461612</v>
      </c>
      <c r="AJ52">
        <f t="shared" si="7"/>
        <v>117.69993684743153</v>
      </c>
      <c r="AK52">
        <f t="shared" si="22"/>
        <v>25.32999819075782</v>
      </c>
      <c r="AL52">
        <f t="shared" si="26"/>
        <v>-11442.316033423422</v>
      </c>
      <c r="AN52">
        <f t="shared" si="27"/>
        <v>0</v>
      </c>
      <c r="AO52">
        <f t="shared" si="27"/>
        <v>0</v>
      </c>
      <c r="AP52">
        <f t="shared" si="27"/>
        <v>-2.2967447238459098E-2</v>
      </c>
      <c r="AQ52">
        <f t="shared" si="27"/>
        <v>-114.82418680294154</v>
      </c>
      <c r="AR52">
        <f t="shared" si="27"/>
        <v>-114.84715425018001</v>
      </c>
      <c r="AS52">
        <f t="shared" si="27"/>
        <v>1.1667759287596284</v>
      </c>
      <c r="AT52">
        <f t="shared" si="27"/>
        <v>0.25109981327187186</v>
      </c>
      <c r="AU52">
        <f t="shared" si="23"/>
        <v>-113.4292785081485</v>
      </c>
      <c r="AW52">
        <v>49</v>
      </c>
      <c r="AX52">
        <f>IF(Z52&gt;0, (R52*SUMPRODUCT(K52:$K$98, X52:$X$98)-K52*$AZ$3)/Z52, 0)</f>
        <v>2634.5595090620577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500000</v>
      </c>
      <c r="S53">
        <f t="shared" si="1"/>
        <v>2099.0738351917312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244.15718016339443</v>
      </c>
      <c r="AC53">
        <f t="shared" si="2"/>
        <v>148.96457920330974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-10390.601840110039</v>
      </c>
      <c r="AI53">
        <f t="shared" si="25"/>
        <v>-10392.376010421558</v>
      </c>
      <c r="AJ53">
        <f t="shared" si="7"/>
        <v>95.19260096008469</v>
      </c>
      <c r="AK53">
        <f t="shared" si="22"/>
        <v>17.091002611437613</v>
      </c>
      <c r="AL53">
        <f t="shared" si="26"/>
        <v>-10280.092406850035</v>
      </c>
      <c r="AN53">
        <f t="shared" si="27"/>
        <v>0</v>
      </c>
      <c r="AO53">
        <f t="shared" si="27"/>
        <v>0</v>
      </c>
      <c r="AP53">
        <f t="shared" si="27"/>
        <v>-1.5703212796622242E-2</v>
      </c>
      <c r="AQ53">
        <f t="shared" si="27"/>
        <v>-91.967400604599803</v>
      </c>
      <c r="AR53">
        <f t="shared" si="27"/>
        <v>-91.983103817396426</v>
      </c>
      <c r="AS53">
        <f t="shared" si="27"/>
        <v>0.84255139421233061</v>
      </c>
      <c r="AT53">
        <f t="shared" si="27"/>
        <v>0.15127276630240877</v>
      </c>
      <c r="AU53">
        <f t="shared" si="23"/>
        <v>-90.989279656881692</v>
      </c>
      <c r="AW53">
        <v>50</v>
      </c>
      <c r="AX53">
        <f>IF(Z53&gt;0, (R53*SUMPRODUCT(K53:$K$98, X53:$X$98)-K53*$AZ$3)/Z53, 0)</f>
        <v>2099.0738351917312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500000</v>
      </c>
      <c r="S54">
        <f t="shared" si="1"/>
        <v>1427.5827026195823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148.96457920330974</v>
      </c>
      <c r="AC54">
        <f t="shared" si="2"/>
        <v>74.525380244117827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-9026.6237109445447</v>
      </c>
      <c r="AI54">
        <f t="shared" si="25"/>
        <v>-9027.9288083674001</v>
      </c>
      <c r="AJ54">
        <f t="shared" si="7"/>
        <v>74.439198959191913</v>
      </c>
      <c r="AK54">
        <f t="shared" si="22"/>
        <v>10.427520544231683</v>
      </c>
      <c r="AL54">
        <f t="shared" si="26"/>
        <v>-8943.0620888639769</v>
      </c>
      <c r="AN54">
        <f t="shared" si="27"/>
        <v>0</v>
      </c>
      <c r="AO54">
        <f t="shared" si="27"/>
        <v>0</v>
      </c>
      <c r="AP54">
        <f t="shared" si="27"/>
        <v>-1.031378604046722E-2</v>
      </c>
      <c r="AQ54">
        <f t="shared" si="27"/>
        <v>-71.334648273798777</v>
      </c>
      <c r="AR54">
        <f t="shared" si="27"/>
        <v>-71.344962059839233</v>
      </c>
      <c r="AS54">
        <f t="shared" si="27"/>
        <v>0.5882702376414487</v>
      </c>
      <c r="AT54">
        <f t="shared" si="27"/>
        <v>8.2405507774594294E-2</v>
      </c>
      <c r="AU54">
        <f t="shared" si="23"/>
        <v>-70.674286314423199</v>
      </c>
      <c r="AW54">
        <v>51</v>
      </c>
      <c r="AX54">
        <f>IF(Z54&gt;0, (R54*SUMPRODUCT(K54:$K$98, X54:$X$98)-K54*$AZ$3)/Z54, 0)</f>
        <v>1427.5827026195823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500000</v>
      </c>
      <c r="S55">
        <f t="shared" si="1"/>
        <v>515.01194168187567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74.525380244117827</v>
      </c>
      <c r="AC55">
        <f t="shared" si="2"/>
        <v>18.840912010861814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-7549.2055327695643</v>
      </c>
      <c r="AI55">
        <f t="shared" si="25"/>
        <v>-7550.1201189415533</v>
      </c>
      <c r="AJ55">
        <f t="shared" si="7"/>
        <v>55.684468233256013</v>
      </c>
      <c r="AK55">
        <f t="shared" si="22"/>
        <v>5.2167766170882484</v>
      </c>
      <c r="AL55">
        <f t="shared" si="26"/>
        <v>-7489.2188740912097</v>
      </c>
      <c r="AN55">
        <f t="shared" si="27"/>
        <v>0</v>
      </c>
      <c r="AO55">
        <f t="shared" si="27"/>
        <v>0</v>
      </c>
      <c r="AP55">
        <f t="shared" si="27"/>
        <v>-6.4532990905701946E-3</v>
      </c>
      <c r="AQ55">
        <f t="shared" si="27"/>
        <v>-53.267021403998726</v>
      </c>
      <c r="AR55">
        <f t="shared" si="27"/>
        <v>-53.273474703089292</v>
      </c>
      <c r="AS55">
        <f t="shared" si="27"/>
        <v>0.39290833298625932</v>
      </c>
      <c r="AT55">
        <f t="shared" si="27"/>
        <v>3.6809456374725782E-2</v>
      </c>
      <c r="AU55">
        <f t="shared" si="23"/>
        <v>-52.843756913728313</v>
      </c>
      <c r="AW55">
        <v>52</v>
      </c>
      <c r="AX55">
        <f>IF(Z55&gt;0, (R55*SUMPRODUCT(K55:$K$98, X55:$X$98)-K55*$AZ$3)/Z55, 0)</f>
        <v>515.01194168187567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500000</v>
      </c>
      <c r="S56">
        <f t="shared" si="1"/>
        <v>-844.72698691372989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18.840912010861814</v>
      </c>
      <c r="AC56">
        <f t="shared" si="2"/>
        <v>-20.45273435693808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-6002.6851308931946</v>
      </c>
      <c r="AI56">
        <f t="shared" si="25"/>
        <v>-6003.2904369469188</v>
      </c>
      <c r="AJ56">
        <f t="shared" si="7"/>
        <v>39.293646367799894</v>
      </c>
      <c r="AK56">
        <f t="shared" si="22"/>
        <v>1.318863840760327</v>
      </c>
      <c r="AL56">
        <f t="shared" si="26"/>
        <v>-5962.677926738359</v>
      </c>
      <c r="AN56">
        <f t="shared" si="27"/>
        <v>0</v>
      </c>
      <c r="AO56">
        <f t="shared" si="27"/>
        <v>0</v>
      </c>
      <c r="AP56">
        <f t="shared" si="27"/>
        <v>-3.8134157650951922E-3</v>
      </c>
      <c r="AQ56">
        <f t="shared" si="27"/>
        <v>-37.816793620676378</v>
      </c>
      <c r="AR56">
        <f t="shared" si="27"/>
        <v>-37.820607036441466</v>
      </c>
      <c r="AS56">
        <f t="shared" si="27"/>
        <v>0.24754916889565701</v>
      </c>
      <c r="AT56">
        <f t="shared" si="27"/>
        <v>8.3088152372210958E-3</v>
      </c>
      <c r="AU56">
        <f t="shared" si="23"/>
        <v>-37.564749052308592</v>
      </c>
      <c r="AW56">
        <v>53</v>
      </c>
      <c r="AX56">
        <f>IF(Z56&gt;0, (R56*SUMPRODUCT(K56:$K$98, X56:$X$98)-K56*$AZ$3)/Z56, 0)</f>
        <v>-844.72698691372989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500000</v>
      </c>
      <c r="S57">
        <f t="shared" si="1"/>
        <v>-3057.9624365787708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-20.45273435693808</v>
      </c>
      <c r="AC57">
        <f t="shared" si="2"/>
        <v>-45.793300266722575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-4497.5087220215655</v>
      </c>
      <c r="AI57">
        <f t="shared" si="25"/>
        <v>-4497.883099578652</v>
      </c>
      <c r="AJ57">
        <f t="shared" si="7"/>
        <v>25.340565909784495</v>
      </c>
      <c r="AK57">
        <f t="shared" si="22"/>
        <v>-1.4316914049856657</v>
      </c>
      <c r="AL57">
        <f t="shared" si="26"/>
        <v>-4473.9742250738536</v>
      </c>
      <c r="AN57">
        <f t="shared" si="27"/>
        <v>0</v>
      </c>
      <c r="AO57">
        <f t="shared" si="27"/>
        <v>0</v>
      </c>
      <c r="AP57">
        <f t="shared" si="27"/>
        <v>-2.1058669257151968E-3</v>
      </c>
      <c r="AQ57">
        <f t="shared" si="27"/>
        <v>-25.298404475771768</v>
      </c>
      <c r="AR57">
        <f t="shared" si="27"/>
        <v>-25.300510342697486</v>
      </c>
      <c r="AS57">
        <f t="shared" si="27"/>
        <v>0.14254022074303552</v>
      </c>
      <c r="AT57">
        <f t="shared" si="27"/>
        <v>-8.0532380227454434E-3</v>
      </c>
      <c r="AU57">
        <f t="shared" si="23"/>
        <v>-25.166023359977196</v>
      </c>
      <c r="AW57">
        <v>54</v>
      </c>
      <c r="AX57">
        <f>IF(Z57&gt;0, (R57*SUMPRODUCT(K57:$K$98, X57:$X$98)-K57*$AZ$3)/Z57, 0)</f>
        <v>-3057.9624365787708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500000</v>
      </c>
      <c r="S58">
        <f t="shared" si="1"/>
        <v>-7009.0417541438674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-45.793300266722575</v>
      </c>
      <c r="AC58">
        <f t="shared" si="2"/>
        <v>-59.952215714912334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-3135.898731422069</v>
      </c>
      <c r="AI58">
        <f t="shared" si="25"/>
        <v>-3136.1125702670133</v>
      </c>
      <c r="AJ58">
        <f t="shared" si="7"/>
        <v>14.158915448189759</v>
      </c>
      <c r="AK58">
        <f t="shared" si="22"/>
        <v>-3.2055310186705808</v>
      </c>
      <c r="AL58">
        <f t="shared" si="26"/>
        <v>-3125.1591858374941</v>
      </c>
      <c r="AN58">
        <f t="shared" si="27"/>
        <v>0</v>
      </c>
      <c r="AO58">
        <f t="shared" si="27"/>
        <v>0</v>
      </c>
      <c r="AP58">
        <f t="shared" si="27"/>
        <v>-1.0739639285398525E-3</v>
      </c>
      <c r="AQ58">
        <f t="shared" si="27"/>
        <v>-15.749440294525181</v>
      </c>
      <c r="AR58">
        <f t="shared" si="27"/>
        <v>-15.75051425845372</v>
      </c>
      <c r="AS58">
        <f t="shared" si="27"/>
        <v>7.1110393729255081E-2</v>
      </c>
      <c r="AT58">
        <f t="shared" si="27"/>
        <v>-1.6099154888176724E-2</v>
      </c>
      <c r="AU58">
        <f t="shared" si="23"/>
        <v>-15.695503019612643</v>
      </c>
      <c r="AW58">
        <v>55</v>
      </c>
      <c r="AX58">
        <f>IF(Z58&gt;0, (R58*SUMPRODUCT(K58:$K$98, X58:$X$98)-K58*$AZ$3)/Z58, 0)</f>
        <v>-7009.0417541438674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500000</v>
      </c>
      <c r="S59">
        <f t="shared" si="1"/>
        <v>-14806.914535757171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-59.952215714912334</v>
      </c>
      <c r="AC59">
        <f t="shared" si="2"/>
        <v>-65.755683663382158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-2013.5707156494332</v>
      </c>
      <c r="AI59">
        <f t="shared" si="25"/>
        <v>-2013.6817375701455</v>
      </c>
      <c r="AJ59">
        <f t="shared" si="7"/>
        <v>5.8034679484698231</v>
      </c>
      <c r="AK59">
        <f t="shared" si="22"/>
        <v>-4.1966551000438637</v>
      </c>
      <c r="AL59">
        <f t="shared" si="26"/>
        <v>-2012.0749247217195</v>
      </c>
      <c r="AN59">
        <f t="shared" si="27"/>
        <v>0</v>
      </c>
      <c r="AO59">
        <f t="shared" si="27"/>
        <v>0</v>
      </c>
      <c r="AP59">
        <f t="shared" si="27"/>
        <v>-4.9784460914193145E-4</v>
      </c>
      <c r="AQ59">
        <f t="shared" si="27"/>
        <v>-9.0292558395623317</v>
      </c>
      <c r="AR59">
        <f t="shared" si="27"/>
        <v>-9.0297536841714745</v>
      </c>
      <c r="AS59">
        <f t="shared" si="27"/>
        <v>2.6023916843930253E-2</v>
      </c>
      <c r="AT59">
        <f t="shared" si="27"/>
        <v>-1.8818645043950515E-2</v>
      </c>
      <c r="AU59">
        <f t="shared" si="23"/>
        <v>-9.0225484123714939</v>
      </c>
      <c r="AW59">
        <v>56</v>
      </c>
      <c r="AX59">
        <f>IF(Z59&gt;0, (R59*SUMPRODUCT(K59:$K$98, X59:$X$98)-K59*$AZ$3)/Z59, 0)</f>
        <v>-14806.914535757171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500000</v>
      </c>
      <c r="S60">
        <f t="shared" si="1"/>
        <v>-32213.805535093063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-65.755683663382158</v>
      </c>
      <c r="AC60">
        <f t="shared" si="2"/>
        <v>-65.904607051109338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-1175.3091387995792</v>
      </c>
      <c r="AI60">
        <f t="shared" si="25"/>
        <v>-1175.3602850441446</v>
      </c>
      <c r="AJ60">
        <f t="shared" si="7"/>
        <v>0.14892338772718006</v>
      </c>
      <c r="AK60">
        <f t="shared" si="22"/>
        <v>-4.6028978564367513</v>
      </c>
      <c r="AL60">
        <f t="shared" si="26"/>
        <v>-1179.8142595128543</v>
      </c>
      <c r="AN60">
        <f t="shared" si="27"/>
        <v>0</v>
      </c>
      <c r="AO60">
        <f t="shared" si="27"/>
        <v>0</v>
      </c>
      <c r="AP60">
        <f t="shared" si="27"/>
        <v>-2.0477682286353558E-4</v>
      </c>
      <c r="AQ60">
        <f t="shared" si="27"/>
        <v>-4.7056450257741478</v>
      </c>
      <c r="AR60">
        <f t="shared" si="27"/>
        <v>-4.7058498025970117</v>
      </c>
      <c r="AS60">
        <f t="shared" si="27"/>
        <v>5.9625214809066584E-4</v>
      </c>
      <c r="AT60">
        <f t="shared" si="27"/>
        <v>-1.8428856449130029E-2</v>
      </c>
      <c r="AU60">
        <f t="shared" si="23"/>
        <v>-4.7236824068980514</v>
      </c>
      <c r="AW60">
        <v>57</v>
      </c>
      <c r="AX60">
        <f>IF(Z60&gt;0, (R60*SUMPRODUCT(K60:$K$98, X60:$X$98)-K60*$AZ$3)/Z60, 0)</f>
        <v>-32213.805535093063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500000</v>
      </c>
      <c r="S61">
        <f t="shared" si="1"/>
        <v>-77576.148418597048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-65.904607051109338</v>
      </c>
      <c r="AC61">
        <f t="shared" si="2"/>
        <v>-62.681383816316384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-608.69657119640544</v>
      </c>
      <c r="AI61">
        <f t="shared" si="25"/>
        <v>-608.71677114996533</v>
      </c>
      <c r="AJ61">
        <f t="shared" si="7"/>
        <v>-3.2232232347929539</v>
      </c>
      <c r="AK61">
        <f t="shared" si="22"/>
        <v>-4.6133224935776544</v>
      </c>
      <c r="AL61">
        <f t="shared" si="26"/>
        <v>-616.55331687833598</v>
      </c>
      <c r="AN61">
        <f t="shared" si="27"/>
        <v>0</v>
      </c>
      <c r="AO61">
        <f t="shared" si="27"/>
        <v>0</v>
      </c>
      <c r="AP61">
        <f t="shared" si="27"/>
        <v>-7.2210341344499149E-5</v>
      </c>
      <c r="AQ61">
        <f t="shared" si="27"/>
        <v>-2.1759548630189491</v>
      </c>
      <c r="AR61">
        <f t="shared" si="27"/>
        <v>-2.1760270733602938</v>
      </c>
      <c r="AS61">
        <f t="shared" si="27"/>
        <v>-1.152230619363938E-2</v>
      </c>
      <c r="AT61">
        <f t="shared" si="27"/>
        <v>-1.6491601874550336E-2</v>
      </c>
      <c r="AU61">
        <f t="shared" si="23"/>
        <v>-2.2040409814284838</v>
      </c>
      <c r="AW61">
        <v>58</v>
      </c>
      <c r="AX61">
        <f>IF(Z61&gt;0, (R61*SUMPRODUCT(K61:$K$98, X61:$X$98)-K61*$AZ$3)/Z61, 0)</f>
        <v>-77576.148418597048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500000</v>
      </c>
      <c r="S62">
        <f t="shared" si="1"/>
        <v>-222901.8440013323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-62.681383816316384</v>
      </c>
      <c r="AC62">
        <f t="shared" si="2"/>
        <v>-57.777992018114709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-270.3549664478565</v>
      </c>
      <c r="AI62">
        <f t="shared" si="25"/>
        <v>-270.36144665355835</v>
      </c>
      <c r="AJ62">
        <f t="shared" si="7"/>
        <v>-4.9033917982016746</v>
      </c>
      <c r="AK62">
        <f t="shared" si="22"/>
        <v>-4.3876968671421475</v>
      </c>
      <c r="AL62">
        <f t="shared" si="26"/>
        <v>-279.65253531890215</v>
      </c>
      <c r="AN62">
        <f t="shared" si="27"/>
        <v>0</v>
      </c>
      <c r="AO62">
        <f t="shared" si="27"/>
        <v>0</v>
      </c>
      <c r="AP62">
        <f t="shared" si="27"/>
        <v>-2.0683298334231571E-5</v>
      </c>
      <c r="AQ62">
        <f t="shared" si="27"/>
        <v>-0.86290971065562139</v>
      </c>
      <c r="AR62">
        <f t="shared" si="27"/>
        <v>-0.86293039395395554</v>
      </c>
      <c r="AS62">
        <f t="shared" si="27"/>
        <v>-1.5650477790033219E-2</v>
      </c>
      <c r="AT62">
        <f t="shared" si="27"/>
        <v>-1.4004500393746051E-2</v>
      </c>
      <c r="AU62">
        <f t="shared" si="23"/>
        <v>-0.89258537213773481</v>
      </c>
      <c r="AW62">
        <v>59</v>
      </c>
      <c r="AX62">
        <f>IF(Z62&gt;0, (R62*SUMPRODUCT(K62:$K$98, X62:$X$98)-K62*$AZ$3)/Z62, 0)</f>
        <v>-222901.8440013323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500000</v>
      </c>
      <c r="S63">
        <f t="shared" si="1"/>
        <v>-838539.42030579352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-57.777992018114709</v>
      </c>
      <c r="AC63">
        <f t="shared" si="2"/>
        <v>-52.320056495537635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-97.110937002841453</v>
      </c>
      <c r="AI63">
        <f t="shared" si="25"/>
        <v>-97.112496859636153</v>
      </c>
      <c r="AJ63">
        <f t="shared" si="7"/>
        <v>-5.457935522577074</v>
      </c>
      <c r="AK63">
        <f t="shared" si="22"/>
        <v>-4.0444594412680299</v>
      </c>
      <c r="AL63">
        <f t="shared" si="26"/>
        <v>-106.61489182348126</v>
      </c>
      <c r="AN63">
        <f t="shared" si="27"/>
        <v>0</v>
      </c>
      <c r="AO63">
        <f t="shared" si="27"/>
        <v>0</v>
      </c>
      <c r="AP63">
        <f t="shared" si="27"/>
        <v>-4.4452655583314425E-6</v>
      </c>
      <c r="AQ63">
        <f t="shared" si="27"/>
        <v>-0.27674585581353639</v>
      </c>
      <c r="AR63">
        <f t="shared" si="27"/>
        <v>-0.27675030107909471</v>
      </c>
      <c r="AS63">
        <f t="shared" si="27"/>
        <v>-1.555397449338273E-2</v>
      </c>
      <c r="AT63">
        <f t="shared" si="27"/>
        <v>-1.1525863346824754E-2</v>
      </c>
      <c r="AU63">
        <f t="shared" si="23"/>
        <v>-0.30383013891930216</v>
      </c>
      <c r="AW63">
        <v>60</v>
      </c>
      <c r="AX63">
        <f>IF(Z63&gt;0, (R63*SUMPRODUCT(K63:$K$98, X63:$X$98)-K63*$AZ$3)/Z63, 0)</f>
        <v>-838539.42030579352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500000</v>
      </c>
      <c r="S64">
        <f t="shared" si="1"/>
        <v>-4792383.7410826692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-52.320056495537635</v>
      </c>
      <c r="AC64">
        <f t="shared" si="2"/>
        <v>-46.953190535964829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-25.986434271317556</v>
      </c>
      <c r="AI64">
        <f t="shared" si="25"/>
        <v>-25.986679207830743</v>
      </c>
      <c r="AJ64">
        <f t="shared" si="7"/>
        <v>-5.3668659595728059</v>
      </c>
      <c r="AK64">
        <f t="shared" si="22"/>
        <v>-3.662403954687635</v>
      </c>
      <c r="AL64">
        <f t="shared" si="26"/>
        <v>-35.015949122091186</v>
      </c>
      <c r="AN64">
        <f t="shared" si="27"/>
        <v>0</v>
      </c>
      <c r="AO64">
        <f t="shared" si="27"/>
        <v>0</v>
      </c>
      <c r="AP64">
        <f t="shared" si="27"/>
        <v>-6.2323020026517403E-7</v>
      </c>
      <c r="AQ64">
        <f t="shared" si="27"/>
        <v>-6.6121340686627395E-2</v>
      </c>
      <c r="AR64">
        <f t="shared" si="27"/>
        <v>-6.6121963916827647E-2</v>
      </c>
      <c r="AS64">
        <f t="shared" si="27"/>
        <v>-1.3655754722919309E-2</v>
      </c>
      <c r="AT64">
        <f t="shared" si="27"/>
        <v>-9.3188260109713962E-3</v>
      </c>
      <c r="AU64">
        <f t="shared" si="23"/>
        <v>-8.9096544650718368E-2</v>
      </c>
      <c r="AW64">
        <v>61</v>
      </c>
      <c r="AX64">
        <f>IF(Z64&gt;0, (R64*SUMPRODUCT(K64:$K$98, X64:$X$98)-K64*$AZ$3)/Z64, 0)</f>
        <v>-4792383.7410826692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500000</v>
      </c>
      <c r="S65">
        <f t="shared" si="1"/>
        <v>-27690766.152440529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-46.953190535964829</v>
      </c>
      <c r="AC65">
        <f t="shared" si="2"/>
        <v>-41.980372755770802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-4.0917218120363463</v>
      </c>
      <c r="AI65">
        <f t="shared" si="25"/>
        <v>-4.0917597130938006</v>
      </c>
      <c r="AJ65">
        <f t="shared" si="7"/>
        <v>-4.9728177801940276</v>
      </c>
      <c r="AK65">
        <f t="shared" si="22"/>
        <v>-3.2867233375175382</v>
      </c>
      <c r="AL65">
        <f t="shared" si="26"/>
        <v>-12.351300830805366</v>
      </c>
      <c r="AN65">
        <f t="shared" si="27"/>
        <v>0</v>
      </c>
      <c r="AO65">
        <f t="shared" si="27"/>
        <v>0</v>
      </c>
      <c r="AP65">
        <f t="shared" si="27"/>
        <v>-8.6104978650554313E-8</v>
      </c>
      <c r="AQ65">
        <f t="shared" si="27"/>
        <v>-9.2957200388196683E-3</v>
      </c>
      <c r="AR65">
        <f t="shared" si="27"/>
        <v>-9.2958061437983189E-3</v>
      </c>
      <c r="AS65">
        <f t="shared" si="27"/>
        <v>-1.1297425390154492E-2</v>
      </c>
      <c r="AT65">
        <f t="shared" si="27"/>
        <v>-7.4668956967562893E-3</v>
      </c>
      <c r="AU65">
        <f t="shared" si="23"/>
        <v>-2.8060127230709098E-2</v>
      </c>
      <c r="AW65">
        <v>62</v>
      </c>
      <c r="AX65">
        <f>IF(Z65&gt;0, (R65*SUMPRODUCT(K65:$K$98, X65:$X$98)-K65*$AZ$3)/Z65, 0)</f>
        <v>-27690766.152440529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500000</v>
      </c>
      <c r="S66">
        <f t="shared" si="1"/>
        <v>-162405963.33019838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-41.980372755770802</v>
      </c>
      <c r="AC66">
        <f t="shared" si="2"/>
        <v>-37.490615689309031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-0.63501840346758209</v>
      </c>
      <c r="AI66">
        <f t="shared" si="25"/>
        <v>-0.63502417459428839</v>
      </c>
      <c r="AJ66">
        <f t="shared" si="7"/>
        <v>-4.4897570664617703</v>
      </c>
      <c r="AK66">
        <f t="shared" si="22"/>
        <v>-2.9386260929039563</v>
      </c>
      <c r="AL66">
        <f t="shared" si="26"/>
        <v>-8.063407333960015</v>
      </c>
      <c r="AN66">
        <f t="shared" si="27"/>
        <v>0</v>
      </c>
      <c r="AO66">
        <f t="shared" si="27"/>
        <v>0</v>
      </c>
      <c r="AP66">
        <f t="shared" si="27"/>
        <v>-1.1706296586319474E-8</v>
      </c>
      <c r="AQ66">
        <f t="shared" si="27"/>
        <v>-1.2880870837030526E-3</v>
      </c>
      <c r="AR66">
        <f t="shared" si="27"/>
        <v>-1.2880987899996389E-3</v>
      </c>
      <c r="AS66">
        <f t="shared" si="27"/>
        <v>-9.1071346195546101E-3</v>
      </c>
      <c r="AT66">
        <f t="shared" si="27"/>
        <v>-5.9607820709334583E-3</v>
      </c>
      <c r="AU66">
        <f t="shared" si="23"/>
        <v>-1.6356015480487707E-2</v>
      </c>
      <c r="AW66">
        <v>63</v>
      </c>
      <c r="AX66">
        <f>IF(Z66&gt;0, (R66*SUMPRODUCT(K66:$K$98, X66:$X$98)-K66*$AZ$3)/Z66, 0)</f>
        <v>-162405963.33019838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-969666613.37279224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-37.490615689309031</v>
      </c>
      <c r="AC67">
        <f t="shared" ref="AC67:AC98" si="30">S67*Z67</f>
        <v>-33.474892359874346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-8.6305158644780501E-7</v>
      </c>
      <c r="AH67">
        <f t="shared" ref="AH67:AH98" si="33">-X67*R67</f>
        <v>-9.7007277055227881E-2</v>
      </c>
      <c r="AI67">
        <f t="shared" ref="AI67:AI98" si="34">SUM(AE67:AH67)</f>
        <v>-9.7008140106814328E-2</v>
      </c>
      <c r="AJ67">
        <f t="shared" ref="AJ67:AJ98" si="35">AB67-AC67</f>
        <v>-4.0157233294346852</v>
      </c>
      <c r="AK67">
        <f t="shared" si="22"/>
        <v>-2.6243430982516323</v>
      </c>
      <c r="AL67">
        <f t="shared" si="26"/>
        <v>-6.7370745677931314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-1.7568925662755762E-4</v>
      </c>
      <c r="AR67">
        <f t="shared" si="36"/>
        <v>-1.756908196947445E-4</v>
      </c>
      <c r="AS67">
        <f t="shared" si="36"/>
        <v>-7.2728507384931173E-3</v>
      </c>
      <c r="AT67">
        <f t="shared" si="36"/>
        <v>-4.7529309353255668E-3</v>
      </c>
      <c r="AU67">
        <f t="shared" si="23"/>
        <v>-1.2201472493513428E-2</v>
      </c>
      <c r="AW67">
        <v>64</v>
      </c>
      <c r="AX67">
        <f>IF(Z67&gt;0, (R67*SUMPRODUCT(K67:$K$98, X67:$X$98)-K67*$AZ$3)/Z67, 0)</f>
        <v>-969666613.37279224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8"/>
        <v>500000</v>
      </c>
      <c r="S68">
        <f t="shared" si="29"/>
        <v>-5908277490.5998259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-33.474892359874346</v>
      </c>
      <c r="AC68">
        <f t="shared" si="30"/>
        <v>-29.888450712953851</v>
      </c>
      <c r="AE68">
        <f t="shared" si="31"/>
        <v>0</v>
      </c>
      <c r="AF68">
        <f t="shared" si="32"/>
        <v>0</v>
      </c>
      <c r="AG68">
        <f t="shared" si="32"/>
        <v>-1.2646854671478661E-7</v>
      </c>
      <c r="AH68">
        <f t="shared" si="33"/>
        <v>-1.4559050477370807E-2</v>
      </c>
      <c r="AI68">
        <f t="shared" si="34"/>
        <v>-1.4559176945917521E-2</v>
      </c>
      <c r="AJ68">
        <f t="shared" si="35"/>
        <v>-3.5864416469204947</v>
      </c>
      <c r="AK68">
        <f t="shared" si="22"/>
        <v>-2.3432424651912043</v>
      </c>
      <c r="AL68">
        <f t="shared" si="26"/>
        <v>-5.9442432890576171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-2.3542681108384112E-5</v>
      </c>
      <c r="AR68">
        <f t="shared" si="36"/>
        <v>-2.3542885614074245E-5</v>
      </c>
      <c r="AS68">
        <f t="shared" si="36"/>
        <v>-5.7994477138817507E-3</v>
      </c>
      <c r="AT68">
        <f t="shared" si="36"/>
        <v>-3.7891351639562933E-3</v>
      </c>
      <c r="AU68">
        <f t="shared" si="23"/>
        <v>-9.6121257634521201E-3</v>
      </c>
      <c r="AW68">
        <v>65</v>
      </c>
      <c r="AX68">
        <f>IF(Z68&gt;0, (R68*SUMPRODUCT(K68:$K$98, X68:$X$98)-K68*$AZ$3)/Z68, 0)</f>
        <v>-5908277490.5998259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8"/>
        <v>500000</v>
      </c>
      <c r="S69">
        <f t="shared" si="29"/>
        <v>-36749293080.786041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-29.888450712953851</v>
      </c>
      <c r="AC69">
        <f t="shared" si="30"/>
        <v>-26.686137348333958</v>
      </c>
      <c r="AE69">
        <f t="shared" si="31"/>
        <v>0</v>
      </c>
      <c r="AF69">
        <f t="shared" si="32"/>
        <v>0</v>
      </c>
      <c r="AG69">
        <f t="shared" si="32"/>
        <v>-1.8154184142855327E-8</v>
      </c>
      <c r="AH69">
        <f t="shared" si="33"/>
        <v>-2.1409935420956686E-3</v>
      </c>
      <c r="AI69">
        <f t="shared" si="34"/>
        <v>-2.1410116962798115E-3</v>
      </c>
      <c r="AJ69">
        <f t="shared" si="35"/>
        <v>-3.2023133646198936</v>
      </c>
      <c r="AK69">
        <f t="shared" si="22"/>
        <v>-2.0921915499067696</v>
      </c>
      <c r="AL69">
        <f t="shared" si="26"/>
        <v>-5.2966459262229435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-3.0911508749815329E-6</v>
      </c>
      <c r="AR69">
        <f t="shared" si="36"/>
        <v>-3.0911770858603118E-6</v>
      </c>
      <c r="AS69">
        <f t="shared" si="36"/>
        <v>-4.6234767010649488E-3</v>
      </c>
      <c r="AT69">
        <f t="shared" si="36"/>
        <v>-3.020690914271938E-3</v>
      </c>
      <c r="AU69">
        <f t="shared" si="23"/>
        <v>-7.6472587924227477E-3</v>
      </c>
      <c r="AW69">
        <v>66</v>
      </c>
      <c r="AX69">
        <f>IF(Z69&gt;0, (R69*SUMPRODUCT(K69:$K$98, X69:$X$98)-K69*$AZ$3)/Z69, 0)</f>
        <v>-36749293080.786041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8"/>
        <v>500000</v>
      </c>
      <c r="S70">
        <f t="shared" si="29"/>
        <v>-233838552251.80313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-26.686137348333958</v>
      </c>
      <c r="AC70">
        <f t="shared" si="30"/>
        <v>-23.826911057966079</v>
      </c>
      <c r="AE70">
        <f t="shared" si="31"/>
        <v>0</v>
      </c>
      <c r="AF70">
        <f t="shared" si="32"/>
        <v>0</v>
      </c>
      <c r="AG70">
        <f t="shared" si="32"/>
        <v>-2.5473677061074038E-9</v>
      </c>
      <c r="AH70">
        <f t="shared" si="33"/>
        <v>-3.0850549190638741E-4</v>
      </c>
      <c r="AI70">
        <f t="shared" si="34"/>
        <v>-3.0850803927409351E-4</v>
      </c>
      <c r="AJ70">
        <f t="shared" si="35"/>
        <v>-2.8592262903678787</v>
      </c>
      <c r="AK70">
        <f t="shared" si="22"/>
        <v>-1.8680296143833772</v>
      </c>
      <c r="AL70">
        <f t="shared" si="26"/>
        <v>-4.7275644127905299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-3.9769462605497578E-7</v>
      </c>
      <c r="AR70">
        <f t="shared" si="36"/>
        <v>-3.9769790986830777E-7</v>
      </c>
      <c r="AS70">
        <f t="shared" si="36"/>
        <v>-3.6858304315031424E-3</v>
      </c>
      <c r="AT70">
        <f t="shared" si="36"/>
        <v>-2.4080781653548142E-3</v>
      </c>
      <c r="AU70">
        <f t="shared" si="23"/>
        <v>-6.0943062947678246E-3</v>
      </c>
      <c r="AW70">
        <v>67</v>
      </c>
      <c r="AX70">
        <f>IF(Z70&gt;0, (R70*SUMPRODUCT(K70:$K$98, X70:$X$98)-K70*$AZ$3)/Z70, 0)</f>
        <v>-233838552251.80313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8"/>
        <v>500000</v>
      </c>
      <c r="S71">
        <f t="shared" si="29"/>
        <v>-1524690799714.137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-23.826911057966079</v>
      </c>
      <c r="AC71">
        <f t="shared" si="30"/>
        <v>-21.274028079304674</v>
      </c>
      <c r="AE71">
        <f t="shared" si="31"/>
        <v>0</v>
      </c>
      <c r="AF71">
        <f t="shared" si="32"/>
        <v>0</v>
      </c>
      <c r="AG71">
        <f t="shared" si="32"/>
        <v>-3.4882528449855738E-10</v>
      </c>
      <c r="AH71">
        <f t="shared" si="33"/>
        <v>-4.3461374890955447E-5</v>
      </c>
      <c r="AI71">
        <f t="shared" si="34"/>
        <v>-4.3461723716239948E-5</v>
      </c>
      <c r="AJ71">
        <f t="shared" si="35"/>
        <v>-2.5528829786614047</v>
      </c>
      <c r="AK71">
        <f t="shared" si="22"/>
        <v>-1.6678837740576258</v>
      </c>
      <c r="AL71">
        <f t="shared" si="26"/>
        <v>-4.2208102144427464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-5.0023291112160874E-8</v>
      </c>
      <c r="AR71">
        <f t="shared" si="36"/>
        <v>-5.0023692604032628E-8</v>
      </c>
      <c r="AS71">
        <f t="shared" si="36"/>
        <v>-2.938324172607702E-3</v>
      </c>
      <c r="AT71">
        <f t="shared" si="36"/>
        <v>-1.9197053885264233E-3</v>
      </c>
      <c r="AU71">
        <f t="shared" si="23"/>
        <v>-4.8580795848267291E-3</v>
      </c>
      <c r="AW71">
        <v>68</v>
      </c>
      <c r="AX71">
        <f>IF(Z71&gt;0, (R71*SUMPRODUCT(K71:$K$98, X71:$X$98)-K71*$AZ$3)/Z71, 0)</f>
        <v>-1524690799714.137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8"/>
        <v>500000</v>
      </c>
      <c r="S72">
        <f t="shared" si="29"/>
        <v>-10201799352496.93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-21.274028079304674</v>
      </c>
      <c r="AC72">
        <f t="shared" si="30"/>
        <v>-18.994667971867223</v>
      </c>
      <c r="AE72">
        <f t="shared" si="31"/>
        <v>0</v>
      </c>
      <c r="AF72">
        <f t="shared" si="32"/>
        <v>0</v>
      </c>
      <c r="AG72">
        <f t="shared" si="32"/>
        <v>-4.6547347471645296E-11</v>
      </c>
      <c r="AH72">
        <f t="shared" si="33"/>
        <v>-5.9757936836385304E-6</v>
      </c>
      <c r="AI72">
        <f t="shared" si="34"/>
        <v>-5.9758402309860023E-6</v>
      </c>
      <c r="AJ72">
        <f t="shared" si="35"/>
        <v>-2.2793601074374514</v>
      </c>
      <c r="AK72">
        <f t="shared" ref="AK72:AK98" si="49">G72*SUM(AB72:AB72, AE72:AF72)</f>
        <v>-1.4891819655513274</v>
      </c>
      <c r="AL72">
        <f t="shared" si="26"/>
        <v>-3.7685480488290102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-6.1411028719851545E-9</v>
      </c>
      <c r="AR72">
        <f t="shared" si="36"/>
        <v>-6.141150706978191E-9</v>
      </c>
      <c r="AS72">
        <f t="shared" si="36"/>
        <v>-2.3424143541631742E-3</v>
      </c>
      <c r="AT72">
        <f t="shared" si="36"/>
        <v>-1.5303774075391822E-3</v>
      </c>
      <c r="AU72">
        <f t="shared" si="23"/>
        <v>-3.8727979028530635E-3</v>
      </c>
      <c r="AW72">
        <v>69</v>
      </c>
      <c r="AX72">
        <f>IF(Z72&gt;0, (R72*SUMPRODUCT(K72:$K$98, X72:$X$98)-K72*$AZ$3)/Z72, 0)</f>
        <v>-10201799352496.93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8"/>
        <v>500000</v>
      </c>
      <c r="S73">
        <f t="shared" si="29"/>
        <v>-70234831710195.156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-18.994667971867223</v>
      </c>
      <c r="AC73">
        <f t="shared" si="30"/>
        <v>-16.959524980275525</v>
      </c>
      <c r="AE73">
        <f t="shared" si="31"/>
        <v>0</v>
      </c>
      <c r="AF73">
        <f t="shared" si="32"/>
        <v>0</v>
      </c>
      <c r="AG73">
        <f t="shared" si="32"/>
        <v>-6.0367215836204929E-12</v>
      </c>
      <c r="AH73">
        <f t="shared" si="33"/>
        <v>-8.0090304826616705E-7</v>
      </c>
      <c r="AI73">
        <f t="shared" si="34"/>
        <v>-8.0090908498775069E-7</v>
      </c>
      <c r="AJ73">
        <f t="shared" si="35"/>
        <v>-2.0351429915916981</v>
      </c>
      <c r="AK73">
        <f t="shared" si="49"/>
        <v>-1.3296267580307057</v>
      </c>
      <c r="AL73">
        <f t="shared" si="26"/>
        <v>-3.3647705505314889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-7.3487369423105589E-10</v>
      </c>
      <c r="AR73">
        <f t="shared" si="36"/>
        <v>-7.3487923326340291E-10</v>
      </c>
      <c r="AS73">
        <f t="shared" si="36"/>
        <v>-1.8673584171731165E-3</v>
      </c>
      <c r="AT73">
        <f t="shared" si="36"/>
        <v>-1.2200075024533571E-3</v>
      </c>
      <c r="AU73">
        <f t="shared" si="23"/>
        <v>-3.0873666545057068E-3</v>
      </c>
      <c r="AW73">
        <v>70</v>
      </c>
      <c r="AX73">
        <f>IF(Z73&gt;0, (R73*SUMPRODUCT(K73:$K$98, X73:$X$98)-K73*$AZ$3)/Z73, 0)</f>
        <v>-70234831710195.156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8"/>
        <v>500000</v>
      </c>
      <c r="S74">
        <f t="shared" si="29"/>
        <v>-498356366409540.5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-16.959524980275525</v>
      </c>
      <c r="AC74">
        <f t="shared" si="30"/>
        <v>-15.142433018748966</v>
      </c>
      <c r="AE74">
        <f t="shared" si="31"/>
        <v>0</v>
      </c>
      <c r="AF74">
        <f t="shared" si="32"/>
        <v>0</v>
      </c>
      <c r="AG74">
        <f t="shared" si="32"/>
        <v>-7.5961872062777968E-13</v>
      </c>
      <c r="AH74">
        <f t="shared" si="33"/>
        <v>-1.0433471294313017E-7</v>
      </c>
      <c r="AI74">
        <f t="shared" si="34"/>
        <v>-1.043354725618508E-7</v>
      </c>
      <c r="AJ74">
        <f t="shared" si="35"/>
        <v>-1.8170919615265593</v>
      </c>
      <c r="AK74">
        <f t="shared" si="49"/>
        <v>-1.1871667486192869</v>
      </c>
      <c r="AL74">
        <f t="shared" si="26"/>
        <v>-3.0042588144813189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-8.5475875485446247E-11</v>
      </c>
      <c r="AR74">
        <f t="shared" si="36"/>
        <v>-8.54764978006216E-11</v>
      </c>
      <c r="AS74">
        <f t="shared" si="36"/>
        <v>-1.4886467012537672E-3</v>
      </c>
      <c r="AT74">
        <f t="shared" si="36"/>
        <v>-9.7258251183146333E-4</v>
      </c>
      <c r="AU74">
        <f t="shared" si="23"/>
        <v>-2.4612292985617284E-3</v>
      </c>
      <c r="AW74">
        <v>71</v>
      </c>
      <c r="AX74">
        <f>IF(Z74&gt;0, (R74*SUMPRODUCT(K74:$K$98, X74:$X$98)-K74*$AZ$3)/Z74, 0)</f>
        <v>-498356366409540.5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8"/>
        <v>500000</v>
      </c>
      <c r="S75">
        <f t="shared" si="29"/>
        <v>-3654773851865725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-15.142433018748966</v>
      </c>
      <c r="AC75">
        <f t="shared" si="30"/>
        <v>-13.520029481101016</v>
      </c>
      <c r="AE75">
        <f t="shared" si="31"/>
        <v>0</v>
      </c>
      <c r="AF75">
        <f t="shared" si="32"/>
        <v>0</v>
      </c>
      <c r="AG75">
        <f t="shared" si="32"/>
        <v>-9.2481984037118856E-14</v>
      </c>
      <c r="AH75">
        <f t="shared" si="33"/>
        <v>-1.319081098768766E-8</v>
      </c>
      <c r="AI75">
        <f t="shared" si="34"/>
        <v>-1.3190903469671697E-8</v>
      </c>
      <c r="AJ75">
        <f t="shared" si="35"/>
        <v>-1.6224035376479495</v>
      </c>
      <c r="AK75">
        <f t="shared" si="49"/>
        <v>-1.0599703113124277</v>
      </c>
      <c r="AL75">
        <f t="shared" si="26"/>
        <v>-2.6823738621512807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-9.6486867475651921E-12</v>
      </c>
      <c r="AR75">
        <f t="shared" si="36"/>
        <v>-9.6487543953917431E-12</v>
      </c>
      <c r="AS75">
        <f t="shared" si="36"/>
        <v>-1.1867400364934501E-3</v>
      </c>
      <c r="AT75">
        <f t="shared" si="36"/>
        <v>-7.753368238783031E-4</v>
      </c>
      <c r="AU75">
        <f t="shared" si="23"/>
        <v>-1.9620768700205076E-3</v>
      </c>
      <c r="AW75">
        <v>72</v>
      </c>
      <c r="AX75">
        <f>IF(Z75&gt;0, (R75*SUMPRODUCT(K75:$K$98, X75:$X$98)-K75*$AZ$3)/Z75, 0)</f>
        <v>-3654773851865725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8"/>
        <v>500000</v>
      </c>
      <c r="S76">
        <f t="shared" si="29"/>
        <v>-2.7789965825265496E+16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-13.520029481101016</v>
      </c>
      <c r="AC76">
        <f t="shared" si="30"/>
        <v>-12.071454893848681</v>
      </c>
      <c r="AE76">
        <f t="shared" si="31"/>
        <v>0</v>
      </c>
      <c r="AF76">
        <f t="shared" si="32"/>
        <v>0</v>
      </c>
      <c r="AG76">
        <f t="shared" si="32"/>
        <v>-1.0859544565248989E-14</v>
      </c>
      <c r="AH76">
        <f t="shared" si="33"/>
        <v>-1.6139523926299735E-9</v>
      </c>
      <c r="AI76">
        <f t="shared" si="34"/>
        <v>-1.6139632521745388E-9</v>
      </c>
      <c r="AJ76">
        <f t="shared" si="35"/>
        <v>-1.4485745872523346</v>
      </c>
      <c r="AK76">
        <f t="shared" si="49"/>
        <v>-0.94640206367707125</v>
      </c>
      <c r="AL76">
        <f t="shared" si="26"/>
        <v>-2.3949766525433689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-1.0540698881555686E-12</v>
      </c>
      <c r="AR76">
        <f t="shared" si="36"/>
        <v>-1.0540769805078447E-12</v>
      </c>
      <c r="AS76">
        <f t="shared" si="36"/>
        <v>-9.4606189138079198E-4</v>
      </c>
      <c r="AT76">
        <f t="shared" si="36"/>
        <v>-6.1809376903907288E-4</v>
      </c>
      <c r="AU76">
        <f t="shared" si="23"/>
        <v>-1.5641556614739416E-3</v>
      </c>
      <c r="AW76">
        <v>73</v>
      </c>
      <c r="AX76">
        <f>IF(Z76&gt;0, (R76*SUMPRODUCT(K76:$K$98, X76:$X$98)-K76*$AZ$3)/Z76, 0)</f>
        <v>-2.7789965825265496E+16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8"/>
        <v>500000</v>
      </c>
      <c r="S77">
        <f t="shared" si="29"/>
        <v>-2.1954248896593632E+17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-12.071454893848681</v>
      </c>
      <c r="AC77">
        <f t="shared" si="30"/>
        <v>-10.778084726651535</v>
      </c>
      <c r="AE77">
        <f t="shared" si="31"/>
        <v>0</v>
      </c>
      <c r="AF77">
        <f t="shared" si="32"/>
        <v>0</v>
      </c>
      <c r="AG77">
        <f t="shared" si="32"/>
        <v>-1.2273347151862523E-15</v>
      </c>
      <c r="AH77">
        <f t="shared" si="33"/>
        <v>-1.9047228808820495E-10</v>
      </c>
      <c r="AI77">
        <f t="shared" si="34"/>
        <v>-1.9047351542292014E-10</v>
      </c>
      <c r="AJ77">
        <f t="shared" si="35"/>
        <v>-1.2933701671971463</v>
      </c>
      <c r="AK77">
        <f t="shared" si="49"/>
        <v>-0.8450018425694078</v>
      </c>
      <c r="AL77">
        <f t="shared" si="26"/>
        <v>-2.1383720099570276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-1.1106889804820133E-13</v>
      </c>
      <c r="AR77">
        <f t="shared" si="36"/>
        <v>-1.1106961373611436E-13</v>
      </c>
      <c r="AS77">
        <f t="shared" si="36"/>
        <v>-7.5419474759751528E-4</v>
      </c>
      <c r="AT77">
        <f t="shared" si="36"/>
        <v>-4.9274056843072976E-4</v>
      </c>
      <c r="AU77">
        <f t="shared" si="23"/>
        <v>-1.2469353161393146E-3</v>
      </c>
      <c r="AW77">
        <v>74</v>
      </c>
      <c r="AX77">
        <f>IF(Z77&gt;0, (R77*SUMPRODUCT(K77:$K$98, X77:$X$98)-K77*$AZ$3)/Z77, 0)</f>
        <v>-2.1954248896593632E+17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8"/>
        <v>500000</v>
      </c>
      <c r="S78">
        <f t="shared" si="29"/>
        <v>-1.8080330949234573E+18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-10.778084726651535</v>
      </c>
      <c r="AC78">
        <f t="shared" si="30"/>
        <v>-9.6232899345103977</v>
      </c>
      <c r="AE78">
        <f t="shared" si="31"/>
        <v>0</v>
      </c>
      <c r="AF78">
        <f t="shared" si="32"/>
        <v>0</v>
      </c>
      <c r="AG78">
        <f t="shared" si="32"/>
        <v>-1.3306296717591054E-16</v>
      </c>
      <c r="AH78">
        <f t="shared" si="33"/>
        <v>-2.1639968017169584E-11</v>
      </c>
      <c r="AI78">
        <f t="shared" si="34"/>
        <v>-2.1640101080136759E-11</v>
      </c>
      <c r="AJ78">
        <f t="shared" si="35"/>
        <v>-1.1547947921411374</v>
      </c>
      <c r="AK78">
        <f t="shared" si="49"/>
        <v>-0.75446593086560754</v>
      </c>
      <c r="AL78">
        <f t="shared" si="26"/>
        <v>-1.9092607230283849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-1.1266765522643469E-14</v>
      </c>
      <c r="AR78">
        <f t="shared" si="36"/>
        <v>-1.126683480136189E-14</v>
      </c>
      <c r="AS78">
        <f t="shared" si="36"/>
        <v>-6.0123943526630764E-4</v>
      </c>
      <c r="AT78">
        <f t="shared" si="36"/>
        <v>-3.9280976437402115E-4</v>
      </c>
      <c r="AU78">
        <f t="shared" si="23"/>
        <v>-9.9404919965159549E-4</v>
      </c>
      <c r="AW78">
        <v>75</v>
      </c>
      <c r="AX78">
        <f>IF(Z78&gt;0, (R78*SUMPRODUCT(K78:$K$98, X78:$X$98)-K78*$AZ$3)/Z78, 0)</f>
        <v>-1.8080330949234573E+18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8"/>
        <v>500000</v>
      </c>
      <c r="S79">
        <f t="shared" si="29"/>
        <v>-1.5554814485365371E+19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-9.6232899345103977</v>
      </c>
      <c r="AC79">
        <f t="shared" si="30"/>
        <v>-8.5922231558128637</v>
      </c>
      <c r="AE79">
        <f t="shared" si="31"/>
        <v>0</v>
      </c>
      <c r="AF79">
        <f t="shared" si="32"/>
        <v>0</v>
      </c>
      <c r="AG79">
        <f t="shared" si="32"/>
        <v>-1.380958796374073E-17</v>
      </c>
      <c r="AH79">
        <f t="shared" si="33"/>
        <v>-2.3584549908082143E-12</v>
      </c>
      <c r="AI79">
        <f t="shared" si="34"/>
        <v>-2.3584688003961782E-12</v>
      </c>
      <c r="AJ79">
        <f t="shared" si="35"/>
        <v>-1.031066778697534</v>
      </c>
      <c r="AK79">
        <f t="shared" si="49"/>
        <v>-0.67363029541572794</v>
      </c>
      <c r="AL79">
        <f t="shared" si="26"/>
        <v>-1.7046970741156207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-1.0963575492439632E-15</v>
      </c>
      <c r="AR79">
        <f t="shared" si="36"/>
        <v>-1.0963639688051061E-15</v>
      </c>
      <c r="AS79">
        <f t="shared" si="36"/>
        <v>-4.7930439673657524E-4</v>
      </c>
      <c r="AT79">
        <f t="shared" si="36"/>
        <v>-3.1314553920123181E-4</v>
      </c>
      <c r="AU79">
        <f t="shared" si="23"/>
        <v>-7.924499359389035E-4</v>
      </c>
      <c r="AW79">
        <v>76</v>
      </c>
      <c r="AX79">
        <f>IF(Z79&gt;0, (R79*SUMPRODUCT(K79:$K$98, X79:$X$98)-K79*$AZ$3)/Z79, 0)</f>
        <v>-1.5554814485365371E+19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8"/>
        <v>500000</v>
      </c>
      <c r="S80">
        <f t="shared" si="29"/>
        <v>-1.399679010224255E+20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-8.5922231558128637</v>
      </c>
      <c r="AC80">
        <f t="shared" si="30"/>
        <v>-7.6716278176900587</v>
      </c>
      <c r="AE80">
        <f t="shared" si="31"/>
        <v>0</v>
      </c>
      <c r="AF80">
        <f t="shared" si="32"/>
        <v>0</v>
      </c>
      <c r="AG80">
        <f t="shared" si="32"/>
        <v>-1.3702477070905206E-18</v>
      </c>
      <c r="AH80">
        <f t="shared" si="33"/>
        <v>-2.4602488754025603E-13</v>
      </c>
      <c r="AI80">
        <f t="shared" si="34"/>
        <v>-2.4602625778796314E-13</v>
      </c>
      <c r="AJ80">
        <f t="shared" si="35"/>
        <v>-0.92059533812280492</v>
      </c>
      <c r="AK80">
        <f t="shared" si="49"/>
        <v>-0.60145562090690052</v>
      </c>
      <c r="AL80">
        <f t="shared" si="26"/>
        <v>-1.5220509590299516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-1.0211408217906456E-16</v>
      </c>
      <c r="AR80">
        <f t="shared" si="36"/>
        <v>-1.0211465090846576E-16</v>
      </c>
      <c r="AS80">
        <f t="shared" si="36"/>
        <v>-3.8209853056168577E-4</v>
      </c>
      <c r="AT80">
        <f t="shared" si="36"/>
        <v>-2.4963770663363527E-4</v>
      </c>
      <c r="AU80">
        <f t="shared" si="23"/>
        <v>-6.3173623719542317E-4</v>
      </c>
      <c r="AW80">
        <v>77</v>
      </c>
      <c r="AX80">
        <f>IF(Z80&gt;0, (R80*SUMPRODUCT(K80:$K$98, X80:$X$98)-K80*$AZ$3)/Z80, 0)</f>
        <v>-1.399679010224255E+20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8"/>
        <v>500000</v>
      </c>
      <c r="S81">
        <f t="shared" si="29"/>
        <v>-1.3216453511672944E+21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-7.6716278176900587</v>
      </c>
      <c r="AC81">
        <f t="shared" si="30"/>
        <v>-6.849667694366123</v>
      </c>
      <c r="AE81">
        <f t="shared" si="31"/>
        <v>0</v>
      </c>
      <c r="AF81">
        <f t="shared" si="32"/>
        <v>0</v>
      </c>
      <c r="AG81">
        <f t="shared" si="32"/>
        <v>-1.2956705231695491E-19</v>
      </c>
      <c r="AH81">
        <f t="shared" si="33"/>
        <v>-2.4539563554053212E-14</v>
      </c>
      <c r="AI81">
        <f t="shared" si="34"/>
        <v>-2.4539693121105529E-14</v>
      </c>
      <c r="AJ81">
        <f t="shared" si="35"/>
        <v>-0.82196012332393575</v>
      </c>
      <c r="AK81">
        <f t="shared" si="49"/>
        <v>-0.5370139472383042</v>
      </c>
      <c r="AL81">
        <f t="shared" si="26"/>
        <v>-1.3589740705622644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-9.0940095911861318E-18</v>
      </c>
      <c r="AR81">
        <f t="shared" si="36"/>
        <v>-9.0940576068736921E-18</v>
      </c>
      <c r="AS81">
        <f t="shared" si="36"/>
        <v>-3.0460660918501842E-4</v>
      </c>
      <c r="AT81">
        <f t="shared" si="36"/>
        <v>-1.9900965133421184E-4</v>
      </c>
      <c r="AU81">
        <f t="shared" si="23"/>
        <v>-5.0361626051923924E-4</v>
      </c>
      <c r="AW81">
        <v>78</v>
      </c>
      <c r="AX81">
        <f>IF(Z81&gt;0, (R81*SUMPRODUCT(K81:$K$98, X81:$X$98)-K81*$AZ$3)/Z81, 0)</f>
        <v>-1.3216453511672944E+21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8"/>
        <v>500000</v>
      </c>
      <c r="S82">
        <f t="shared" si="29"/>
        <v>-1.3139487983233248E+22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-6.849667694366123</v>
      </c>
      <c r="AC82">
        <f t="shared" si="30"/>
        <v>-6.1157747271126102</v>
      </c>
      <c r="AE82">
        <f t="shared" si="31"/>
        <v>0</v>
      </c>
      <c r="AF82">
        <f t="shared" si="32"/>
        <v>0</v>
      </c>
      <c r="AG82">
        <f t="shared" si="32"/>
        <v>-1.1636250086222337E-20</v>
      </c>
      <c r="AH82">
        <f t="shared" si="33"/>
        <v>-2.3327026341512604E-15</v>
      </c>
      <c r="AI82">
        <f t="shared" si="34"/>
        <v>-2.3327142704013464E-15</v>
      </c>
      <c r="AJ82">
        <f t="shared" si="35"/>
        <v>-0.73389296725351283</v>
      </c>
      <c r="AK82">
        <f t="shared" si="49"/>
        <v>-0.47947673860562867</v>
      </c>
      <c r="AL82">
        <f t="shared" si="26"/>
        <v>-1.2133697058591437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-7.7184470765915078E-19</v>
      </c>
      <c r="AR82">
        <f t="shared" si="36"/>
        <v>-7.7184855786187891E-19</v>
      </c>
      <c r="AS82">
        <f t="shared" si="36"/>
        <v>-2.4283052390387265E-4</v>
      </c>
      <c r="AT82">
        <f t="shared" si="36"/>
        <v>-1.5864927561719689E-4</v>
      </c>
      <c r="AU82">
        <f t="shared" si="23"/>
        <v>-4.0147979952107028E-4</v>
      </c>
      <c r="AW82">
        <v>79</v>
      </c>
      <c r="AX82">
        <f>IF(Z82&gt;0, (R82*SUMPRODUCT(K82:$K$98, X82:$X$98)-K82*$AZ$3)/Z82, 0)</f>
        <v>-1.3139487983233248E+22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8"/>
        <v>500000</v>
      </c>
      <c r="S83">
        <f t="shared" si="29"/>
        <v>-1.3800519508801966E+23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-6.1157747271126102</v>
      </c>
      <c r="AC83">
        <f t="shared" si="30"/>
        <v>-5.4605131492076859</v>
      </c>
      <c r="AE83">
        <f t="shared" si="31"/>
        <v>0</v>
      </c>
      <c r="AF83">
        <f t="shared" si="32"/>
        <v>0</v>
      </c>
      <c r="AG83">
        <f t="shared" si="32"/>
        <v>-9.8918615812342662E-22</v>
      </c>
      <c r="AH83">
        <f t="shared" si="33"/>
        <v>-2.1061402854473376E-16</v>
      </c>
      <c r="AI83">
        <f t="shared" si="34"/>
        <v>-2.1061501773089189E-16</v>
      </c>
      <c r="AJ83">
        <f t="shared" si="35"/>
        <v>-0.65526157790492423</v>
      </c>
      <c r="AK83">
        <f t="shared" si="49"/>
        <v>-0.42810423089788274</v>
      </c>
      <c r="AL83">
        <f t="shared" si="26"/>
        <v>-1.0833658088028071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-6.2221406418358842E-20</v>
      </c>
      <c r="AR83">
        <f t="shared" si="36"/>
        <v>-6.2221698652235167E-20</v>
      </c>
      <c r="AS83">
        <f t="shared" si="36"/>
        <v>-1.9358300693867456E-4</v>
      </c>
      <c r="AT83">
        <f t="shared" si="36"/>
        <v>-1.2647423119993372E-4</v>
      </c>
      <c r="AU83">
        <f t="shared" si="23"/>
        <v>-3.2005723813860834E-4</v>
      </c>
      <c r="AW83">
        <v>80</v>
      </c>
      <c r="AX83">
        <f>IF(Z83&gt;0, (R83*SUMPRODUCT(K83:$K$98, X83:$X$98)-K83*$AZ$3)/Z83, 0)</f>
        <v>-1.3800519508801966E+23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8"/>
        <v>500000</v>
      </c>
      <c r="S84">
        <f t="shared" si="29"/>
        <v>-1.5366138123898833E+24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-5.4605131492076859</v>
      </c>
      <c r="AC84">
        <f t="shared" si="30"/>
        <v>-4.8754581689354337</v>
      </c>
      <c r="AE84">
        <f t="shared" si="31"/>
        <v>0</v>
      </c>
      <c r="AF84">
        <f t="shared" si="32"/>
        <v>0</v>
      </c>
      <c r="AG84">
        <f t="shared" si="32"/>
        <v>-7.9321462061971706E-23</v>
      </c>
      <c r="AH84">
        <f t="shared" si="33"/>
        <v>-1.7999456689604411E-17</v>
      </c>
      <c r="AI84">
        <f t="shared" si="34"/>
        <v>-1.7999536011066472E-17</v>
      </c>
      <c r="AJ84">
        <f t="shared" si="35"/>
        <v>-0.58505498027225222</v>
      </c>
      <c r="AK84">
        <f t="shared" si="49"/>
        <v>-0.38223592044453802</v>
      </c>
      <c r="AL84">
        <f t="shared" si="26"/>
        <v>-0.96729090071679025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-4.7478162412100346E-21</v>
      </c>
      <c r="AR84">
        <f t="shared" si="36"/>
        <v>-4.7478371642707881E-21</v>
      </c>
      <c r="AS84">
        <f t="shared" si="36"/>
        <v>-1.5432318792942765E-4</v>
      </c>
      <c r="AT84">
        <f t="shared" si="36"/>
        <v>-1.0082448278055938E-4</v>
      </c>
      <c r="AU84">
        <f t="shared" si="23"/>
        <v>-2.5514767070998701E-4</v>
      </c>
      <c r="AW84">
        <v>81</v>
      </c>
      <c r="AX84">
        <f>IF(Z84&gt;0, (R84*SUMPRODUCT(K84:$K$98, X84:$X$98)-K84*$AZ$3)/Z84, 0)</f>
        <v>-1.5366138123898833E+24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8"/>
        <v>500000</v>
      </c>
      <c r="S85">
        <f t="shared" si="29"/>
        <v>-1.8209838789680916E+25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-4.8754581689354337</v>
      </c>
      <c r="AC85">
        <f t="shared" si="30"/>
        <v>-4.3530876508352083</v>
      </c>
      <c r="AE85">
        <f t="shared" si="31"/>
        <v>0</v>
      </c>
      <c r="AF85">
        <f t="shared" si="32"/>
        <v>0</v>
      </c>
      <c r="AG85">
        <f t="shared" si="32"/>
        <v>-5.9762852668717743E-24</v>
      </c>
      <c r="AH85">
        <f t="shared" si="33"/>
        <v>-1.4510392434896043E-18</v>
      </c>
      <c r="AI85">
        <f t="shared" si="34"/>
        <v>-1.4510452197748711E-18</v>
      </c>
      <c r="AJ85">
        <f t="shared" si="35"/>
        <v>-0.52237051810022539</v>
      </c>
      <c r="AK85">
        <f t="shared" si="49"/>
        <v>-0.34128207182548037</v>
      </c>
      <c r="AL85">
        <f t="shared" si="26"/>
        <v>-0.8636525899257057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-3.4173986300553777E-22</v>
      </c>
      <c r="AR85">
        <f t="shared" si="36"/>
        <v>-3.417412705035896E-22</v>
      </c>
      <c r="AS85">
        <f t="shared" si="36"/>
        <v>-1.230255005814953E-4</v>
      </c>
      <c r="AT85">
        <f t="shared" si="36"/>
        <v>-8.0376660379910211E-5</v>
      </c>
      <c r="AU85">
        <f t="shared" si="23"/>
        <v>-2.0340216096140549E-4</v>
      </c>
      <c r="AW85">
        <v>82</v>
      </c>
      <c r="AX85">
        <f>IF(Z85&gt;0, (R85*SUMPRODUCT(K85:$K$98, X85:$X$98)-K85*$AZ$3)/Z85, 0)</f>
        <v>-1.8209838789680916E+25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8"/>
        <v>500000</v>
      </c>
      <c r="S86">
        <f t="shared" si="29"/>
        <v>-2.3074496376932019E+26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-4.3530876508352083</v>
      </c>
      <c r="AC86">
        <f t="shared" si="30"/>
        <v>-3.8866854025314357</v>
      </c>
      <c r="AE86">
        <f t="shared" si="31"/>
        <v>0</v>
      </c>
      <c r="AF86">
        <f t="shared" si="32"/>
        <v>0</v>
      </c>
      <c r="AG86">
        <f t="shared" si="32"/>
        <v>-4.2110186708311257E-25</v>
      </c>
      <c r="AH86">
        <f t="shared" si="33"/>
        <v>-1.0990841094239889E-19</v>
      </c>
      <c r="AI86">
        <f t="shared" si="34"/>
        <v>-1.0990883204426598E-19</v>
      </c>
      <c r="AJ86">
        <f t="shared" si="35"/>
        <v>-0.46640224830377264</v>
      </c>
      <c r="AK86">
        <f t="shared" si="49"/>
        <v>-0.30471613555846461</v>
      </c>
      <c r="AL86">
        <f t="shared" si="26"/>
        <v>-0.7711183838622373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-2.3111566827468312E-23</v>
      </c>
      <c r="AR86">
        <f t="shared" si="36"/>
        <v>-2.311165537686921E-23</v>
      </c>
      <c r="AS86">
        <f t="shared" si="36"/>
        <v>-9.8075175846217536E-5</v>
      </c>
      <c r="AT86">
        <f t="shared" si="36"/>
        <v>-6.4075781552862086E-5</v>
      </c>
      <c r="AU86">
        <f t="shared" si="23"/>
        <v>-1.6215095739907965E-4</v>
      </c>
      <c r="AW86">
        <v>83</v>
      </c>
      <c r="AX86">
        <f>IF(Z86&gt;0, (R86*SUMPRODUCT(K86:$K$98, X86:$X$98)-K86*$AZ$3)/Z86, 0)</f>
        <v>-2.3074496376932019E+26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8"/>
        <v>500000</v>
      </c>
      <c r="S87">
        <f t="shared" si="29"/>
        <v>-3.1417854079147178E+27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-3.8866854025314357</v>
      </c>
      <c r="AC87">
        <f t="shared" si="30"/>
        <v>-3.4702548236887822</v>
      </c>
      <c r="AE87">
        <f t="shared" si="31"/>
        <v>0</v>
      </c>
      <c r="AF87">
        <f t="shared" si="32"/>
        <v>0</v>
      </c>
      <c r="AG87">
        <f t="shared" si="32"/>
        <v>-2.7613716192603345E-26</v>
      </c>
      <c r="AH87">
        <f t="shared" si="33"/>
        <v>-7.7855426443935617E-21</v>
      </c>
      <c r="AI87">
        <f t="shared" si="34"/>
        <v>-7.7855702581097536E-21</v>
      </c>
      <c r="AJ87">
        <f t="shared" si="35"/>
        <v>-0.41643057884265344</v>
      </c>
      <c r="AK87">
        <f t="shared" si="49"/>
        <v>-0.27206797817720052</v>
      </c>
      <c r="AL87">
        <f t="shared" si="26"/>
        <v>-0.68849855701985396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-1.4617372869435577E-24</v>
      </c>
      <c r="AR87">
        <f t="shared" si="36"/>
        <v>-1.4617424714246444E-24</v>
      </c>
      <c r="AS87">
        <f t="shared" si="36"/>
        <v>-7.8184929724344206E-5</v>
      </c>
      <c r="AT87">
        <f t="shared" si="36"/>
        <v>-5.1080820753238267E-5</v>
      </c>
      <c r="AU87">
        <f t="shared" si="23"/>
        <v>-1.2926575047758247E-4</v>
      </c>
      <c r="AW87">
        <v>84</v>
      </c>
      <c r="AX87">
        <f>IF(Z87&gt;0, (R87*SUMPRODUCT(K87:$K$98, X87:$X$98)-K87*$AZ$3)/Z87, 0)</f>
        <v>-3.1417854079147178E+27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8"/>
        <v>500000</v>
      </c>
      <c r="S88">
        <f t="shared" si="29"/>
        <v>-4.6206504974433701E+28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-3.4702548236887822</v>
      </c>
      <c r="AC88">
        <f t="shared" si="30"/>
        <v>-3.0984418068649844</v>
      </c>
      <c r="AE88">
        <f t="shared" si="31"/>
        <v>0</v>
      </c>
      <c r="AF88">
        <f t="shared" si="32"/>
        <v>0</v>
      </c>
      <c r="AG88">
        <f t="shared" si="32"/>
        <v>-1.6764099603396578E-27</v>
      </c>
      <c r="AH88">
        <f t="shared" si="33"/>
        <v>-5.132233814067531E-22</v>
      </c>
      <c r="AI88">
        <f t="shared" si="34"/>
        <v>-5.1322505781671348E-22</v>
      </c>
      <c r="AJ88">
        <f t="shared" si="35"/>
        <v>-0.37181301682379786</v>
      </c>
      <c r="AK88">
        <f t="shared" si="49"/>
        <v>-0.24291783765821479</v>
      </c>
      <c r="AL88">
        <f t="shared" si="26"/>
        <v>-0.6147308544820127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-8.6033749095571821E-26</v>
      </c>
      <c r="AR88">
        <f t="shared" si="36"/>
        <v>-8.6034030119077635E-26</v>
      </c>
      <c r="AS88">
        <f t="shared" si="36"/>
        <v>-6.2328547293004011E-5</v>
      </c>
      <c r="AT88">
        <f t="shared" si="36"/>
        <v>-4.0721317564762652E-5</v>
      </c>
      <c r="AU88">
        <f t="shared" si="23"/>
        <v>-1.0304986485776668E-4</v>
      </c>
      <c r="AW88">
        <v>85</v>
      </c>
      <c r="AX88">
        <f>IF(Z88&gt;0, (R88*SUMPRODUCT(K88:$K$98, X88:$X$98)-K88*$AZ$3)/Z88, 0)</f>
        <v>-4.6206504974433701E+28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8"/>
        <v>500000</v>
      </c>
      <c r="S89">
        <f t="shared" si="29"/>
        <v>-7.4928254741427537E+29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-3.0984418068649844</v>
      </c>
      <c r="AC89">
        <f t="shared" si="30"/>
        <v>-2.7664658989865925</v>
      </c>
      <c r="AE89">
        <f t="shared" si="31"/>
        <v>0</v>
      </c>
      <c r="AF89">
        <f t="shared" si="32"/>
        <v>0</v>
      </c>
      <c r="AG89">
        <f t="shared" si="32"/>
        <v>-9.2303828126435204E-29</v>
      </c>
      <c r="AH89">
        <f t="shared" si="33"/>
        <v>-3.1346840652196519E-23</v>
      </c>
      <c r="AI89">
        <f t="shared" si="34"/>
        <v>-3.1346932956024644E-23</v>
      </c>
      <c r="AJ89">
        <f t="shared" si="35"/>
        <v>-0.33197590787839193</v>
      </c>
      <c r="AK89">
        <f t="shared" si="49"/>
        <v>-0.21689092648054892</v>
      </c>
      <c r="AL89">
        <f t="shared" si="26"/>
        <v>-0.5488668343589409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-4.691785712535118E-27</v>
      </c>
      <c r="AR89">
        <f t="shared" si="36"/>
        <v>-4.6917995279555242E-27</v>
      </c>
      <c r="AS89">
        <f t="shared" si="36"/>
        <v>-4.9687936298632166E-5</v>
      </c>
      <c r="AT89">
        <f t="shared" si="36"/>
        <v>-3.2462785048439615E-5</v>
      </c>
      <c r="AU89">
        <f t="shared" si="23"/>
        <v>-8.2150721347071788E-5</v>
      </c>
      <c r="AW89">
        <v>86</v>
      </c>
      <c r="AX89">
        <f>IF(Z89&gt;0, (R89*SUMPRODUCT(K89:$K$98, X89:$X$98)-K89*$AZ$3)/Z89, 0)</f>
        <v>-7.4928254741427537E+29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8"/>
        <v>500000</v>
      </c>
      <c r="S90">
        <f t="shared" si="29"/>
        <v>-1.3530999211079345E+31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-2.7664658989865925</v>
      </c>
      <c r="AC90">
        <f t="shared" si="30"/>
        <v>-2.4700588383808864</v>
      </c>
      <c r="AE90">
        <f t="shared" si="31"/>
        <v>0</v>
      </c>
      <c r="AF90">
        <f t="shared" si="32"/>
        <v>0</v>
      </c>
      <c r="AG90">
        <f t="shared" si="32"/>
        <v>-4.5637036848660305E-30</v>
      </c>
      <c r="AH90">
        <f t="shared" si="33"/>
        <v>-1.7363417232060965E-24</v>
      </c>
      <c r="AI90">
        <f t="shared" si="34"/>
        <v>-1.7363462869097812E-24</v>
      </c>
      <c r="AJ90">
        <f t="shared" si="35"/>
        <v>-0.2964070606057061</v>
      </c>
      <c r="AK90">
        <f t="shared" si="49"/>
        <v>-0.1936526129290615</v>
      </c>
      <c r="AL90">
        <f t="shared" si="26"/>
        <v>-0.49005967353476759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-2.3203931285764344E-28</v>
      </c>
      <c r="AR90">
        <f t="shared" si="36"/>
        <v>-2.3203992273682388E-28</v>
      </c>
      <c r="AS90">
        <f t="shared" si="36"/>
        <v>-3.9610918605414542E-5</v>
      </c>
      <c r="AT90">
        <f t="shared" si="36"/>
        <v>-2.587913348887086E-5</v>
      </c>
      <c r="AU90">
        <f t="shared" si="23"/>
        <v>-6.5490052094285399E-5</v>
      </c>
      <c r="AW90">
        <v>87</v>
      </c>
      <c r="AX90">
        <f>IF(Z90&gt;0, (R90*SUMPRODUCT(K90:$K$98, X90:$X$98)-K90*$AZ$3)/Z90, 0)</f>
        <v>-1.3530999211079345E+31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8"/>
        <v>500000</v>
      </c>
      <c r="S91">
        <f t="shared" si="29"/>
        <v>-2.7544009420368834E+32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-2.4700588383808864</v>
      </c>
      <c r="AC91">
        <f t="shared" si="30"/>
        <v>-2.2054096771257909</v>
      </c>
      <c r="AE91">
        <f t="shared" si="31"/>
        <v>0</v>
      </c>
      <c r="AF91">
        <f t="shared" si="32"/>
        <v>0</v>
      </c>
      <c r="AG91">
        <f t="shared" si="32"/>
        <v>-2.0017144594560075E-31</v>
      </c>
      <c r="AH91">
        <f t="shared" si="33"/>
        <v>-8.6357904041435385E-26</v>
      </c>
      <c r="AI91">
        <f t="shared" si="34"/>
        <v>-8.6358104212881335E-26</v>
      </c>
      <c r="AJ91">
        <f t="shared" si="35"/>
        <v>-0.26464916125509541</v>
      </c>
      <c r="AK91">
        <f t="shared" si="49"/>
        <v>-0.17290411868666206</v>
      </c>
      <c r="AL91">
        <f t="shared" si="26"/>
        <v>-0.43755327994175747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-1.0304108902904395E-29</v>
      </c>
      <c r="AR91">
        <f t="shared" si="36"/>
        <v>-1.0304132787091966E-29</v>
      </c>
      <c r="AS91">
        <f t="shared" si="36"/>
        <v>-3.1577581796408358E-5</v>
      </c>
      <c r="AT91">
        <f t="shared" si="36"/>
        <v>-2.0630686773653427E-5</v>
      </c>
      <c r="AU91">
        <f t="shared" si="23"/>
        <v>-5.2208268570061785E-5</v>
      </c>
      <c r="AW91">
        <v>88</v>
      </c>
      <c r="AX91">
        <f>IF(Z91&gt;0, (R91*SUMPRODUCT(K91:$K$98, X91:$X$98)-K91*$AZ$3)/Z91, 0)</f>
        <v>-2.7544009420368834E+32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8"/>
        <v>500000</v>
      </c>
      <c r="S92">
        <f t="shared" si="29"/>
        <v>-6.4168134513877557E+33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-2.2054096771257909</v>
      </c>
      <c r="AC92">
        <f t="shared" si="30"/>
        <v>-1.9691157831480275</v>
      </c>
      <c r="AE92">
        <f t="shared" si="31"/>
        <v>0</v>
      </c>
      <c r="AF92">
        <f t="shared" si="32"/>
        <v>0</v>
      </c>
      <c r="AG92">
        <f t="shared" si="32"/>
        <v>-7.6717041802195824E-33</v>
      </c>
      <c r="AH92">
        <f t="shared" si="33"/>
        <v>-3.8099605461185028E-27</v>
      </c>
      <c r="AI92">
        <f t="shared" si="34"/>
        <v>-3.8099682178226829E-27</v>
      </c>
      <c r="AJ92">
        <f t="shared" si="35"/>
        <v>-0.23629389397776346</v>
      </c>
      <c r="AK92">
        <f t="shared" si="49"/>
        <v>-0.15437867739880537</v>
      </c>
      <c r="AL92">
        <f t="shared" si="26"/>
        <v>-0.39067257137656886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-4.0589229062321901E-31</v>
      </c>
      <c r="AR92">
        <f t="shared" si="36"/>
        <v>-4.0589310792448631E-31</v>
      </c>
      <c r="AS92">
        <f t="shared" si="36"/>
        <v>-2.5173454875963262E-5</v>
      </c>
      <c r="AT92">
        <f t="shared" si="36"/>
        <v>-1.6446657185629322E-5</v>
      </c>
      <c r="AU92">
        <f t="shared" si="23"/>
        <v>-4.1620112061592588E-5</v>
      </c>
      <c r="AW92">
        <v>89</v>
      </c>
      <c r="AX92">
        <f>IF(Z92&gt;0, (R92*SUMPRODUCT(K92:$K$98, X92:$X$98)-K92*$AZ$3)/Z92, 0)</f>
        <v>-6.4168134513877557E+33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8"/>
        <v>500000</v>
      </c>
      <c r="S93">
        <f t="shared" si="29"/>
        <v>-1.7445508378762994E+35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-1.9691157831480275</v>
      </c>
      <c r="AC93">
        <f t="shared" si="30"/>
        <v>-1.7581390920964528</v>
      </c>
      <c r="AE93">
        <f t="shared" si="31"/>
        <v>0</v>
      </c>
      <c r="AF93">
        <f t="shared" si="32"/>
        <v>0</v>
      </c>
      <c r="AG93">
        <f t="shared" si="32"/>
        <v>-2.5194724251153023E-34</v>
      </c>
      <c r="AH93">
        <f t="shared" si="33"/>
        <v>-1.4686079791811712E-28</v>
      </c>
      <c r="AI93">
        <f t="shared" si="34"/>
        <v>-1.4686104986535962E-28</v>
      </c>
      <c r="AJ93">
        <f t="shared" si="35"/>
        <v>-0.21097669105157468</v>
      </c>
      <c r="AK93">
        <f t="shared" si="49"/>
        <v>-0.13783810482036193</v>
      </c>
      <c r="AL93">
        <f t="shared" si="26"/>
        <v>-0.34881479587193664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-1.3969413890853603E-32</v>
      </c>
      <c r="AR93">
        <f t="shared" si="36"/>
        <v>-1.3969437856100687E-32</v>
      </c>
      <c r="AS93">
        <f t="shared" si="36"/>
        <v>-2.0068124103924808E-5</v>
      </c>
      <c r="AT93">
        <f t="shared" si="36"/>
        <v>-1.3111174414564189E-5</v>
      </c>
      <c r="AU93">
        <f t="shared" si="23"/>
        <v>-3.3179298518489003E-5</v>
      </c>
      <c r="AW93">
        <v>90</v>
      </c>
      <c r="AX93">
        <f>IF(Z93&gt;0, (R93*SUMPRODUCT(K93:$K$98, X93:$X$98)-K93*$AZ$3)/Z93, 0)</f>
        <v>-1.7445508378762994E+35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8"/>
        <v>500000</v>
      </c>
      <c r="S94">
        <f t="shared" si="29"/>
        <v>-5.6880357033706773E+36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-1.7581390920964528</v>
      </c>
      <c r="AC94">
        <f t="shared" si="30"/>
        <v>-1.5697670465146902</v>
      </c>
      <c r="AE94">
        <f t="shared" si="31"/>
        <v>0</v>
      </c>
      <c r="AF94">
        <f t="shared" si="32"/>
        <v>0</v>
      </c>
      <c r="AG94">
        <f t="shared" si="32"/>
        <v>-6.8994250756217165E-36</v>
      </c>
      <c r="AH94">
        <f t="shared" si="33"/>
        <v>-4.8505669002158641E-30</v>
      </c>
      <c r="AI94">
        <f t="shared" si="34"/>
        <v>-4.8505737996409396E-30</v>
      </c>
      <c r="AJ94">
        <f t="shared" si="35"/>
        <v>-0.18837204558176257</v>
      </c>
      <c r="AK94">
        <f t="shared" si="49"/>
        <v>-0.1230697364467517</v>
      </c>
      <c r="AL94">
        <f t="shared" si="26"/>
        <v>-0.31144178202851425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-4.1195215368993893E-34</v>
      </c>
      <c r="AR94">
        <f t="shared" si="36"/>
        <v>-4.1195273964887476E-34</v>
      </c>
      <c r="AS94">
        <f t="shared" si="36"/>
        <v>-1.5998185669582866E-5</v>
      </c>
      <c r="AT94">
        <f t="shared" si="36"/>
        <v>-1.0452147970794154E-5</v>
      </c>
      <c r="AU94">
        <f t="shared" si="23"/>
        <v>-2.645033364037702E-5</v>
      </c>
      <c r="AW94">
        <v>91</v>
      </c>
      <c r="AX94">
        <f>IF(Z94&gt;0, (R94*SUMPRODUCT(K94:$K$98, X94:$X$98)-K94*$AZ$3)/Z94, 0)</f>
        <v>-5.6880357033706773E+36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8"/>
        <v>500000</v>
      </c>
      <c r="S95">
        <f t="shared" si="29"/>
        <v>-2.3160472089979983E+38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-1.5697670465146902</v>
      </c>
      <c r="AC95">
        <f t="shared" si="30"/>
        <v>-1.4015777201024018</v>
      </c>
      <c r="AE95">
        <f t="shared" si="31"/>
        <v>0</v>
      </c>
      <c r="AF95">
        <f t="shared" si="32"/>
        <v>0</v>
      </c>
      <c r="AG95">
        <f t="shared" si="32"/>
        <v>-1.5128984792032505E-37</v>
      </c>
      <c r="AH95">
        <f t="shared" si="33"/>
        <v>-1.3358281953890347E-31</v>
      </c>
      <c r="AI95">
        <f t="shared" si="34"/>
        <v>-1.3358297082875139E-31</v>
      </c>
      <c r="AJ95">
        <f t="shared" si="35"/>
        <v>-0.16818932641228845</v>
      </c>
      <c r="AK95">
        <f t="shared" si="49"/>
        <v>-0.10988369325602833</v>
      </c>
      <c r="AL95">
        <f t="shared" si="26"/>
        <v>-0.27807301966831677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-1.0129473254120481E-35</v>
      </c>
      <c r="AR95">
        <f t="shared" si="36"/>
        <v>-1.0129484726302858E-35</v>
      </c>
      <c r="AS95">
        <f t="shared" si="36"/>
        <v>-1.2753655667715965E-5</v>
      </c>
      <c r="AT95">
        <f t="shared" si="36"/>
        <v>-8.332388369574421E-6</v>
      </c>
      <c r="AU95">
        <f t="shared" si="23"/>
        <v>-2.1086044037290386E-5</v>
      </c>
      <c r="AW95">
        <v>92</v>
      </c>
      <c r="AX95">
        <f>IF(Z95&gt;0, (R95*SUMPRODUCT(K95:$K$98, X95:$X$98)-K95*$AZ$3)/Z95, 0)</f>
        <v>-2.3160472089979983E+38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8"/>
        <v>500000</v>
      </c>
      <c r="S96">
        <f t="shared" si="29"/>
        <v>-1.2554643399789499E+40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-1.4015777201024018</v>
      </c>
      <c r="AC96">
        <f t="shared" si="30"/>
        <v>-1.2514086786628584</v>
      </c>
      <c r="AE96">
        <f t="shared" si="31"/>
        <v>0</v>
      </c>
      <c r="AF96">
        <f t="shared" si="32"/>
        <v>0</v>
      </c>
      <c r="AG96">
        <f t="shared" si="32"/>
        <v>-2.4919239814566151E-39</v>
      </c>
      <c r="AH96">
        <f t="shared" si="33"/>
        <v>-2.9457005091933035E-33</v>
      </c>
      <c r="AI96">
        <f t="shared" si="34"/>
        <v>-2.9457030011172849E-33</v>
      </c>
      <c r="AJ96">
        <f t="shared" si="35"/>
        <v>-0.15016904143954335</v>
      </c>
      <c r="AK96">
        <f t="shared" si="49"/>
        <v>-9.811044040716814E-2</v>
      </c>
      <c r="AL96">
        <f t="shared" si="26"/>
        <v>-0.2482794818467115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-1.9943750081622571E-37</v>
      </c>
      <c r="AR96">
        <f t="shared" si="36"/>
        <v>-1.9943766953096418E-37</v>
      </c>
      <c r="AS96">
        <f t="shared" si="36"/>
        <v>-1.0167136214697044E-5</v>
      </c>
      <c r="AT96">
        <f t="shared" si="36"/>
        <v>-6.6425289936020566E-6</v>
      </c>
      <c r="AU96">
        <f t="shared" si="23"/>
        <v>-1.68096652082991E-5</v>
      </c>
      <c r="AW96">
        <v>93</v>
      </c>
      <c r="AX96">
        <f>IF(Z96&gt;0, (R96*SUMPRODUCT(K96:$K$98, X96:$X$98)-K96*$AZ$3)/Z96, 0)</f>
        <v>-1.2554643399789499E+40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8"/>
        <v>500000</v>
      </c>
      <c r="S97">
        <f t="shared" si="29"/>
        <v>-1.0177050428863528E+42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-1.2514086786628584</v>
      </c>
      <c r="AC97">
        <f t="shared" si="30"/>
        <v>-1.1173291773775522</v>
      </c>
      <c r="AE97">
        <f t="shared" si="31"/>
        <v>0</v>
      </c>
      <c r="AF97">
        <f t="shared" si="32"/>
        <v>0</v>
      </c>
      <c r="AG97">
        <f t="shared" si="32"/>
        <v>-2.7447274266438031E-41</v>
      </c>
      <c r="AH97">
        <f t="shared" si="33"/>
        <v>-4.8791149347512216E-35</v>
      </c>
      <c r="AI97">
        <f t="shared" si="34"/>
        <v>-4.8791176794786482E-35</v>
      </c>
      <c r="AJ97">
        <f t="shared" si="35"/>
        <v>-0.13407950128530621</v>
      </c>
      <c r="AK97">
        <f t="shared" si="49"/>
        <v>-8.7598607506400097E-2</v>
      </c>
      <c r="AL97">
        <f t="shared" si="26"/>
        <v>-0.2216781087917063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-2.9494515024797611E-39</v>
      </c>
      <c r="AR97">
        <f t="shared" si="36"/>
        <v>-2.9494531616824121E-39</v>
      </c>
      <c r="AS97">
        <f t="shared" si="36"/>
        <v>-8.1051787425837185E-6</v>
      </c>
      <c r="AT97">
        <f t="shared" si="36"/>
        <v>-5.2953834451546988E-6</v>
      </c>
      <c r="AU97">
        <f t="shared" si="23"/>
        <v>-1.3400562187738416E-5</v>
      </c>
      <c r="AW97">
        <v>94</v>
      </c>
      <c r="AX97">
        <f>IF(Z97&gt;0, (R97*SUMPRODUCT(K97:$K$98, X97:$X$98)-K97*$AZ$3)/Z97, 0)</f>
        <v>-1.0177050428863528E+42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-1.1173291773775522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-5.4894548532876059E-37</v>
      </c>
      <c r="AI98">
        <f t="shared" si="34"/>
        <v>-5.4894548532876059E-37</v>
      </c>
      <c r="AJ98">
        <f t="shared" si="35"/>
        <v>-1.1173291773775522</v>
      </c>
      <c r="AK98">
        <f t="shared" si="49"/>
        <v>-7.8213042416428666E-2</v>
      </c>
      <c r="AL98">
        <f t="shared" si="26"/>
        <v>-1.1955422197939809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-2.9628618761046236E-41</v>
      </c>
      <c r="AR98">
        <f t="shared" si="36"/>
        <v>-2.9628618761046236E-41</v>
      </c>
      <c r="AS98">
        <f t="shared" si="36"/>
        <v>-6.0306389453747926E-5</v>
      </c>
      <c r="AT98">
        <f t="shared" si="36"/>
        <v>-4.2214472617623552E-6</v>
      </c>
      <c r="AU98">
        <f t="shared" si="36"/>
        <v>-6.4527836715510287E-5</v>
      </c>
      <c r="AW98">
        <v>95</v>
      </c>
    </row>
    <row r="100" spans="5:50" x14ac:dyDescent="0.25">
      <c r="AN100" s="8">
        <f t="shared" ref="AN100:AU100" si="50">SUM(AN3:AN98)</f>
        <v>33923.780254064382</v>
      </c>
      <c r="AO100" s="8">
        <f t="shared" si="50"/>
        <v>-3392.3780254064386</v>
      </c>
      <c r="AP100" s="8">
        <f t="shared" si="50"/>
        <v>-449.27090058209222</v>
      </c>
      <c r="AQ100" s="8">
        <f t="shared" si="50"/>
        <v>-18483.360285099374</v>
      </c>
      <c r="AR100" s="8">
        <f t="shared" si="50"/>
        <v>11598.771042976476</v>
      </c>
      <c r="AS100" s="8">
        <f t="shared" si="50"/>
        <v>-4528.579703461286</v>
      </c>
      <c r="AT100" s="8">
        <f t="shared" si="50"/>
        <v>1653.0664401013748</v>
      </c>
      <c r="AU100" s="8">
        <f t="shared" si="50"/>
        <v>8723.2577796165515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55573-FDBD-450F-A100-462509658D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74374.697107287953</v>
      </c>
      <c r="K3">
        <v>1</v>
      </c>
      <c r="L3" s="2">
        <v>0</v>
      </c>
      <c r="O3">
        <f>$C$3</f>
        <v>74374.697107287953</v>
      </c>
      <c r="P3">
        <f>O3*C5</f>
        <v>7437.4697107287957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74374.697107287953</v>
      </c>
      <c r="AF3">
        <f t="shared" ref="AF3:AG34" si="4">-$Z3*P3</f>
        <v>-7437.4697107287957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66737.227396559159</v>
      </c>
      <c r="AJ3">
        <f t="shared" ref="AJ3:AJ66" si="7">AB3-AC3</f>
        <v>0</v>
      </c>
      <c r="AL3">
        <f t="shared" ref="AL3:AL34" si="8">SUM(AI3:AK3)</f>
        <v>66737.227396559159</v>
      </c>
      <c r="AN3">
        <f t="shared" ref="AN3:AU34" si="9">AE3*$K3</f>
        <v>74374.697107287953</v>
      </c>
      <c r="AO3">
        <f t="shared" si="9"/>
        <v>-7437.4697107287957</v>
      </c>
      <c r="AP3">
        <f t="shared" si="9"/>
        <v>-200</v>
      </c>
      <c r="AQ3">
        <f t="shared" si="9"/>
        <v>0</v>
      </c>
      <c r="AR3">
        <f t="shared" si="9"/>
        <v>66737.227396559159</v>
      </c>
      <c r="AS3">
        <f t="shared" si="9"/>
        <v>0</v>
      </c>
      <c r="AT3">
        <f t="shared" si="9"/>
        <v>0</v>
      </c>
      <c r="AU3">
        <f t="shared" si="9"/>
        <v>66737.227396559159</v>
      </c>
      <c r="AW3">
        <v>0</v>
      </c>
      <c r="AX3">
        <f>IF(Z3&gt;0, (R3*SUMPRODUCT(K3:$K$98, X3:$X$98)-K3*$AZ$3)/Z3, 0)</f>
        <v>0</v>
      </c>
      <c r="AZ3">
        <f>C6*SUMPRODUCT(X4:X89, K4:K89)/1</f>
        <v>40484.414286872227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500000</v>
      </c>
      <c r="S4">
        <f t="shared" si="1"/>
        <v>2746.9520807022509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2715.5792398788253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-710.48199999999997</v>
      </c>
      <c r="AI4">
        <f t="shared" si="6"/>
        <v>-710.48199999999997</v>
      </c>
      <c r="AJ4">
        <f t="shared" si="7"/>
        <v>-2715.5792398788253</v>
      </c>
      <c r="AK4">
        <f>G4*SUM(AB4, AE4:AF4)</f>
        <v>0</v>
      </c>
      <c r="AL4">
        <f t="shared" si="8"/>
        <v>-3426.0612398788253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-662.82489038156541</v>
      </c>
      <c r="AR4">
        <f t="shared" si="9"/>
        <v>-662.82489038156541</v>
      </c>
      <c r="AS4">
        <f t="shared" si="9"/>
        <v>-2533.4259164836508</v>
      </c>
      <c r="AT4">
        <f t="shared" si="9"/>
        <v>0</v>
      </c>
      <c r="AU4">
        <f t="shared" si="9"/>
        <v>-3196.250806865216</v>
      </c>
      <c r="AW4">
        <v>1</v>
      </c>
      <c r="AX4">
        <f>IF(Z4&gt;0, (R4*SUMPRODUCT(K4:$K$98, X4:$X$98)-K4*$AZ$3)/Z4, 0)</f>
        <v>2746.9520807022509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500000</v>
      </c>
      <c r="S5">
        <f t="shared" si="1"/>
        <v>5324.2585662377714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2715.5792398788253</v>
      </c>
      <c r="AC5">
        <f t="shared" si="2"/>
        <v>5203.0421490173248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-730.03101781973999</v>
      </c>
      <c r="AI5">
        <f t="shared" si="6"/>
        <v>-754.46184740984904</v>
      </c>
      <c r="AJ5">
        <f t="shared" si="7"/>
        <v>-2487.4629091384995</v>
      </c>
      <c r="AK5">
        <f>G5*SUM(AB5, AE5:AF5)</f>
        <v>111.33874883503184</v>
      </c>
      <c r="AL5">
        <f t="shared" si="8"/>
        <v>-3130.5860077133166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-624.25537648716329</v>
      </c>
      <c r="AR5">
        <f t="shared" si="9"/>
        <v>-645.14637474805238</v>
      </c>
      <c r="AS5">
        <f t="shared" si="9"/>
        <v>-2127.0494772669103</v>
      </c>
      <c r="AT5">
        <f t="shared" si="9"/>
        <v>95.206656806443348</v>
      </c>
      <c r="AU5">
        <f t="shared" si="9"/>
        <v>-2676.989195208519</v>
      </c>
      <c r="AW5">
        <v>2</v>
      </c>
      <c r="AX5">
        <f>IF(Z5&gt;0, (R5*SUMPRODUCT(K5:$K$98, X5:$X$98)-K5*$AZ$3)/Z5, 0)</f>
        <v>5324.2585662377714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500000</v>
      </c>
      <c r="S6">
        <f t="shared" si="1"/>
        <v>8248.1639166914556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5203.0421490173248</v>
      </c>
      <c r="AC6">
        <f t="shared" si="2"/>
        <v>7967.2508017145201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-759.25301551934717</v>
      </c>
      <c r="AI6">
        <f t="shared" si="6"/>
        <v>-783.40157416277907</v>
      </c>
      <c r="AJ6">
        <f t="shared" si="7"/>
        <v>-2764.2086526971952</v>
      </c>
      <c r="AK6">
        <f>G6*SUM(AB6, AE6:AF6)</f>
        <v>304.37796571751352</v>
      </c>
      <c r="AL6">
        <f t="shared" si="8"/>
        <v>-3243.2322611424606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-585.69539108028891</v>
      </c>
      <c r="AR6">
        <f t="shared" si="9"/>
        <v>-604.32383141518233</v>
      </c>
      <c r="AS6">
        <f t="shared" si="9"/>
        <v>-2132.33827825047</v>
      </c>
      <c r="AT6">
        <f t="shared" si="9"/>
        <v>234.80021550549787</v>
      </c>
      <c r="AU6">
        <f t="shared" si="9"/>
        <v>-2501.8618941601544</v>
      </c>
      <c r="AW6">
        <v>3</v>
      </c>
      <c r="AX6">
        <f>IF(Z6&gt;0, (R6*SUMPRODUCT(K6:$K$98, X6:$X$98)-K6*$AZ$3)/Z6, 0)</f>
        <v>8248.1639166914556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500000</v>
      </c>
      <c r="S7">
        <f t="shared" si="1"/>
        <v>10681.311542613281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7967.2508017145201</v>
      </c>
      <c r="AC7">
        <f t="shared" si="2"/>
        <v>10197.405876408437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-793.43904895261335</v>
      </c>
      <c r="AI7">
        <f t="shared" si="6"/>
        <v>-817.30645005716337</v>
      </c>
      <c r="AJ7">
        <f t="shared" si="7"/>
        <v>-2230.1550746939165</v>
      </c>
      <c r="AK7">
        <f>G7*SUM(AB7, AE7:AF7)</f>
        <v>391.19201436418291</v>
      </c>
      <c r="AL7">
        <f t="shared" si="8"/>
        <v>-2656.2695103868973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-556.88002924088505</v>
      </c>
      <c r="AR7">
        <f t="shared" si="9"/>
        <v>-573.63151007933266</v>
      </c>
      <c r="AS7">
        <f t="shared" si="9"/>
        <v>-1565.2479227568599</v>
      </c>
      <c r="AT7">
        <f t="shared" si="9"/>
        <v>274.5604979809072</v>
      </c>
      <c r="AU7">
        <f t="shared" si="9"/>
        <v>-1864.3189348552855</v>
      </c>
      <c r="AW7">
        <v>4</v>
      </c>
      <c r="AX7">
        <f>IF(Z7&gt;0, (R7*SUMPRODUCT(K7:$K$98, X7:$X$98)-K7*$AZ$3)/Z7, 0)</f>
        <v>10681.311542613281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500000</v>
      </c>
      <c r="S8">
        <f t="shared" si="1"/>
        <v>12222.257913475989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10197.405876408437</v>
      </c>
      <c r="AC8">
        <f t="shared" si="2"/>
        <v>11531.625254667128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-827.61358965280147</v>
      </c>
      <c r="AI8">
        <f t="shared" si="6"/>
        <v>-851.20093606682337</v>
      </c>
      <c r="AJ8">
        <f t="shared" si="7"/>
        <v>-1334.219378258691</v>
      </c>
      <c r="AK8">
        <f t="shared" ref="AK8:AK71" si="22">G8*SUM(AB8:AB8, AE8:AF8)</f>
        <v>217.20474516749968</v>
      </c>
      <c r="AL8">
        <f t="shared" si="8"/>
        <v>-1968.2155691580149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-542.20632762435434</v>
      </c>
      <c r="AR8">
        <f t="shared" si="9"/>
        <v>-557.6594432298092</v>
      </c>
      <c r="AS8">
        <f t="shared" si="9"/>
        <v>-874.10622345433273</v>
      </c>
      <c r="AT8">
        <f t="shared" si="9"/>
        <v>142.30045119155213</v>
      </c>
      <c r="AU8">
        <f t="shared" si="9"/>
        <v>-1289.46521549259</v>
      </c>
      <c r="AW8">
        <v>5</v>
      </c>
      <c r="AX8">
        <f>IF(Z8&gt;0, (R8*SUMPRODUCT(K8:$K$98, X8:$X$98)-K8*$AZ$3)/Z8, 0)</f>
        <v>12222.257913475989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500000</v>
      </c>
      <c r="S9">
        <f t="shared" si="1"/>
        <v>13293.078176136934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11531.625254667128</v>
      </c>
      <c r="AC9">
        <f t="shared" si="2"/>
        <v>12393.57003414226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-863.16290262556845</v>
      </c>
      <c r="AI9">
        <f t="shared" si="6"/>
        <v>-886.4712174303188</v>
      </c>
      <c r="AJ9">
        <f t="shared" si="7"/>
        <v>-861.94477947513224</v>
      </c>
      <c r="AK9">
        <f t="shared" si="22"/>
        <v>68.036589002536047</v>
      </c>
      <c r="AL9">
        <f t="shared" si="8"/>
        <v>-1680.3794079029151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-535.5585353376373</v>
      </c>
      <c r="AR9">
        <f t="shared" si="9"/>
        <v>-550.02042532393068</v>
      </c>
      <c r="AS9">
        <f t="shared" si="9"/>
        <v>-534.80273796923314</v>
      </c>
      <c r="AT9">
        <f t="shared" si="9"/>
        <v>42.214019908329249</v>
      </c>
      <c r="AU9">
        <f t="shared" si="9"/>
        <v>-1042.6091433848346</v>
      </c>
      <c r="AW9">
        <v>6</v>
      </c>
      <c r="AX9">
        <f>IF(Z9&gt;0, (R9*SUMPRODUCT(K9:$K$98, X9:$X$98)-K9*$AZ$3)/Z9, 0)</f>
        <v>13293.078176136934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500000</v>
      </c>
      <c r="S10">
        <f t="shared" si="1"/>
        <v>14271.823797846369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12393.57003414226</v>
      </c>
      <c r="AC10">
        <f t="shared" si="2"/>
        <v>13147.203168543023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-904.66515635047995</v>
      </c>
      <c r="AI10">
        <f t="shared" si="6"/>
        <v>-927.69515474936532</v>
      </c>
      <c r="AJ10">
        <f t="shared" si="7"/>
        <v>-753.63313440076308</v>
      </c>
      <c r="AK10">
        <f t="shared" si="22"/>
        <v>50.813637139983271</v>
      </c>
      <c r="AL10">
        <f t="shared" si="8"/>
        <v>-1630.5146520101453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-532.50075590570816</v>
      </c>
      <c r="AR10">
        <f t="shared" si="9"/>
        <v>-546.05659086832134</v>
      </c>
      <c r="AS10">
        <f t="shared" si="9"/>
        <v>-443.60082946371517</v>
      </c>
      <c r="AT10">
        <f t="shared" si="9"/>
        <v>29.909740634331111</v>
      </c>
      <c r="AU10">
        <f t="shared" si="9"/>
        <v>-959.74767969770539</v>
      </c>
      <c r="AW10">
        <v>7</v>
      </c>
      <c r="AX10">
        <f>IF(Z10&gt;0, (R10*SUMPRODUCT(K10:$K$98, X10:$X$98)-K10*$AZ$3)/Z10, 0)</f>
        <v>14271.823797846369</v>
      </c>
    </row>
    <row r="11" spans="1:52" x14ac:dyDescent="0.25">
      <c r="A11" t="s">
        <v>33</v>
      </c>
      <c r="C11" s="12">
        <f>AU91</f>
        <v>19124.922113302633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500000</v>
      </c>
      <c r="S11">
        <f t="shared" si="1"/>
        <v>15164.516534788418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13147.203168543023</v>
      </c>
      <c r="AC11">
        <f t="shared" si="2"/>
        <v>13801.210418882547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-944.49846413562989</v>
      </c>
      <c r="AI11">
        <f t="shared" si="6"/>
        <v>-967.25093762731956</v>
      </c>
      <c r="AJ11">
        <f t="shared" si="7"/>
        <v>-654.00725033952403</v>
      </c>
      <c r="AK11">
        <f t="shared" si="22"/>
        <v>31.553287604503254</v>
      </c>
      <c r="AL11">
        <f t="shared" si="8"/>
        <v>-1589.7049003623404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-528.26614833029419</v>
      </c>
      <c r="AR11">
        <f t="shared" si="9"/>
        <v>-540.99180326022747</v>
      </c>
      <c r="AS11">
        <f t="shared" si="9"/>
        <v>-365.79190357194113</v>
      </c>
      <c r="AT11">
        <f t="shared" si="9"/>
        <v>17.648026273121975</v>
      </c>
      <c r="AU11">
        <f t="shared" si="9"/>
        <v>-889.1356805590467</v>
      </c>
      <c r="AW11">
        <v>8</v>
      </c>
      <c r="AX11">
        <f>IF(Z11&gt;0, (R11*SUMPRODUCT(K11:$K$98, X11:$X$98)-K11*$AZ$3)/Z11, 0)</f>
        <v>15164.516534788418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500000</v>
      </c>
      <c r="S12">
        <f t="shared" si="1"/>
        <v>16015.635346745235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13801.210418882547</v>
      </c>
      <c r="AC12">
        <f t="shared" si="2"/>
        <v>14398.330261228912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-990.41835643954153</v>
      </c>
      <c r="AI12">
        <f t="shared" si="6"/>
        <v>-1012.8937842784924</v>
      </c>
      <c r="AJ12">
        <f t="shared" si="7"/>
        <v>-597.11984234636475</v>
      </c>
      <c r="AK12">
        <f t="shared" si="22"/>
        <v>31.742783963429858</v>
      </c>
      <c r="AL12">
        <f t="shared" si="8"/>
        <v>-1578.2708426614272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-526.41788529097028</v>
      </c>
      <c r="AR12">
        <f t="shared" si="9"/>
        <v>-538.36381411696993</v>
      </c>
      <c r="AS12">
        <f t="shared" si="9"/>
        <v>-317.37554401076869</v>
      </c>
      <c r="AT12">
        <f t="shared" si="9"/>
        <v>16.871627124670425</v>
      </c>
      <c r="AU12">
        <f t="shared" si="9"/>
        <v>-838.86773100306823</v>
      </c>
      <c r="AW12">
        <v>9</v>
      </c>
      <c r="AX12">
        <f>IF(Z12&gt;0, (R12*SUMPRODUCT(K12:$K$98, X12:$X$98)-K12*$AZ$3)/Z12, 0)</f>
        <v>16015.635346745235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500000</v>
      </c>
      <c r="S13">
        <f t="shared" si="1"/>
        <v>16820.280099209576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14398.330261228912</v>
      </c>
      <c r="AC13">
        <f t="shared" si="2"/>
        <v>14935.534639916359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-1039.4543749011607</v>
      </c>
      <c r="AI13">
        <f t="shared" si="6"/>
        <v>-1061.6530757429769</v>
      </c>
      <c r="AJ13">
        <f t="shared" si="7"/>
        <v>-537.20437868744739</v>
      </c>
      <c r="AK13">
        <f t="shared" si="22"/>
        <v>28.796660522457824</v>
      </c>
      <c r="AL13">
        <f t="shared" si="8"/>
        <v>-1570.0607939079664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-525.17210113181318</v>
      </c>
      <c r="AR13">
        <f t="shared" si="9"/>
        <v>-536.38773372232652</v>
      </c>
      <c r="AS13">
        <f t="shared" si="9"/>
        <v>-271.41619594349544</v>
      </c>
      <c r="AT13">
        <f t="shared" si="9"/>
        <v>14.549174141093728</v>
      </c>
      <c r="AU13">
        <f t="shared" si="9"/>
        <v>-793.25475552472824</v>
      </c>
      <c r="AW13">
        <v>10</v>
      </c>
      <c r="AX13">
        <f>IF(Z13&gt;0, (R13*SUMPRODUCT(K13:$K$98, X13:$X$98)-K13*$AZ$3)/Z13, 0)</f>
        <v>16820.280099209576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500000</v>
      </c>
      <c r="S14">
        <f t="shared" si="1"/>
        <v>17582.388180711619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14935.534639916359</v>
      </c>
      <c r="AC14">
        <f t="shared" si="2"/>
        <v>15417.713184455728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-1092.3248127130005</v>
      </c>
      <c r="AI14">
        <f t="shared" si="6"/>
        <v>-1114.2469103057629</v>
      </c>
      <c r="AJ14">
        <f t="shared" si="7"/>
        <v>-482.17854453936889</v>
      </c>
      <c r="AK14">
        <f t="shared" si="22"/>
        <v>26.883962351849444</v>
      </c>
      <c r="AL14">
        <f t="shared" si="8"/>
        <v>-1569.5414924932822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-524.70457139343603</v>
      </c>
      <c r="AR14">
        <f t="shared" si="9"/>
        <v>-535.23497836358115</v>
      </c>
      <c r="AS14">
        <f t="shared" si="9"/>
        <v>-231.61726585635515</v>
      </c>
      <c r="AT14">
        <f t="shared" si="9"/>
        <v>12.913867541055946</v>
      </c>
      <c r="AU14">
        <f t="shared" si="9"/>
        <v>-753.93837667888033</v>
      </c>
      <c r="AW14">
        <v>11</v>
      </c>
      <c r="AX14">
        <f>IF(Z14&gt;0, (R14*SUMPRODUCT(K14:$K$98, X14:$X$98)-K14*$AZ$3)/Z14, 0)</f>
        <v>17582.388180711619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500000</v>
      </c>
      <c r="S15">
        <f t="shared" si="1"/>
        <v>18353.803365193504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15417.713184455728</v>
      </c>
      <c r="AC15">
        <f t="shared" si="2"/>
        <v>15891.090929818636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-1147.5078140736318</v>
      </c>
      <c r="AI15">
        <f t="shared" si="6"/>
        <v>-1169.1533152997629</v>
      </c>
      <c r="AJ15">
        <f t="shared" si="7"/>
        <v>-473.37774536290817</v>
      </c>
      <c r="AK15">
        <f t="shared" si="22"/>
        <v>63.212624056268488</v>
      </c>
      <c r="AL15">
        <f t="shared" si="8"/>
        <v>-1579.3184366064027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-522.92196828655233</v>
      </c>
      <c r="AR15">
        <f t="shared" si="9"/>
        <v>-532.78587332222742</v>
      </c>
      <c r="AS15">
        <f t="shared" si="9"/>
        <v>-215.71933481608389</v>
      </c>
      <c r="AT15">
        <f t="shared" si="9"/>
        <v>28.806139171040748</v>
      </c>
      <c r="AU15">
        <f t="shared" si="9"/>
        <v>-719.6990689672707</v>
      </c>
      <c r="AW15">
        <v>12</v>
      </c>
      <c r="AX15">
        <f>IF(Z15&gt;0, (R15*SUMPRODUCT(K15:$K$98, X15:$X$98)-K15*$AZ$3)/Z15, 0)</f>
        <v>18353.803365193504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500000</v>
      </c>
      <c r="S16">
        <f t="shared" si="1"/>
        <v>19145.913657311743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15891.090929818636</v>
      </c>
      <c r="AC16">
        <f t="shared" si="2"/>
        <v>16364.696102569749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-1213.0693011955284</v>
      </c>
      <c r="AI16">
        <f t="shared" si="6"/>
        <v>-1234.4376939443384</v>
      </c>
      <c r="AJ16">
        <f t="shared" si="7"/>
        <v>-473.60517275111306</v>
      </c>
      <c r="AK16">
        <f t="shared" si="22"/>
        <v>112.82674560171232</v>
      </c>
      <c r="AL16">
        <f t="shared" si="8"/>
        <v>-1595.2161210937393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-522.93869056487256</v>
      </c>
      <c r="AR16">
        <f t="shared" si="9"/>
        <v>-532.15033190517022</v>
      </c>
      <c r="AS16">
        <f t="shared" si="9"/>
        <v>-204.16514426598062</v>
      </c>
      <c r="AT16">
        <f t="shared" si="9"/>
        <v>48.638169762854545</v>
      </c>
      <c r="AU16">
        <f t="shared" si="9"/>
        <v>-687.67730640829632</v>
      </c>
      <c r="AW16">
        <v>13</v>
      </c>
      <c r="AX16">
        <f>IF(Z16&gt;0, (R16*SUMPRODUCT(K16:$K$98, X16:$X$98)-K16*$AZ$3)/Z16, 0)</f>
        <v>19145.913657311743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500000</v>
      </c>
      <c r="S17">
        <f t="shared" si="1"/>
        <v>20019.195215995052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16364.696102569749</v>
      </c>
      <c r="AC17">
        <f t="shared" si="2"/>
        <v>16888.436906461717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-1288.0867148982704</v>
      </c>
      <c r="AI17">
        <f t="shared" si="6"/>
        <v>-1309.1770193838474</v>
      </c>
      <c r="AJ17">
        <f t="shared" si="7"/>
        <v>-523.74080389196752</v>
      </c>
      <c r="AK17">
        <f t="shared" si="22"/>
        <v>225.83280621546254</v>
      </c>
      <c r="AL17">
        <f t="shared" si="8"/>
        <v>-1607.0850170603524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-521.97569091289654</v>
      </c>
      <c r="AR17">
        <f t="shared" si="9"/>
        <v>-530.52218559224877</v>
      </c>
      <c r="AS17">
        <f t="shared" si="9"/>
        <v>-212.23723900636332</v>
      </c>
      <c r="AT17">
        <f t="shared" si="9"/>
        <v>91.514983961638109</v>
      </c>
      <c r="AU17">
        <f t="shared" si="9"/>
        <v>-651.24444063697399</v>
      </c>
      <c r="AW17">
        <v>14</v>
      </c>
      <c r="AX17">
        <f>IF(Z17&gt;0, (R17*SUMPRODUCT(K17:$K$98, X17:$X$98)-K17*$AZ$3)/Z17, 0)</f>
        <v>20019.195215995052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500000</v>
      </c>
      <c r="S18">
        <f t="shared" si="1"/>
        <v>21008.625127006635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16888.436906461717</v>
      </c>
      <c r="AC18">
        <f t="shared" si="2"/>
        <v>17462.61971236649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-1982.0668155545309</v>
      </c>
      <c r="AI18">
        <f t="shared" si="6"/>
        <v>-2002.8471136544745</v>
      </c>
      <c r="AJ18">
        <f t="shared" si="7"/>
        <v>-574.18280590477298</v>
      </c>
      <c r="AK18">
        <f t="shared" si="22"/>
        <v>364.79023717957313</v>
      </c>
      <c r="AL18">
        <f t="shared" si="8"/>
        <v>-2212.2396823796744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-749.53300668675661</v>
      </c>
      <c r="AR18">
        <f t="shared" si="9"/>
        <v>-757.39122780850028</v>
      </c>
      <c r="AS18">
        <f t="shared" si="9"/>
        <v>-217.13141127244833</v>
      </c>
      <c r="AT18">
        <f t="shared" si="9"/>
        <v>137.948085875543</v>
      </c>
      <c r="AU18">
        <f t="shared" si="9"/>
        <v>-836.57455320540555</v>
      </c>
      <c r="AW18">
        <v>15</v>
      </c>
      <c r="AX18">
        <f>IF(Z18&gt;0, (R18*SUMPRODUCT(K18:$K$98, X18:$X$98)-K18*$AZ$3)/Z18, 0)</f>
        <v>21008.625127006635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500000</v>
      </c>
      <c r="S19">
        <f t="shared" si="1"/>
        <v>21707.989551519517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17462.61971236649</v>
      </c>
      <c r="AC19">
        <f t="shared" si="2"/>
        <v>17745.330602132632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-2721.8034451306062</v>
      </c>
      <c r="AI19">
        <f t="shared" si="6"/>
        <v>-2742.2398500772938</v>
      </c>
      <c r="AJ19">
        <f t="shared" si="7"/>
        <v>-282.71088976614192</v>
      </c>
      <c r="AK19">
        <f t="shared" si="22"/>
        <v>389.4164195857727</v>
      </c>
      <c r="AL19">
        <f t="shared" si="8"/>
        <v>-2635.5343202576632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-959.87112051290023</v>
      </c>
      <c r="AR19">
        <f t="shared" si="9"/>
        <v>-967.07822246235457</v>
      </c>
      <c r="AS19">
        <f t="shared" si="9"/>
        <v>-99.70081382125818</v>
      </c>
      <c r="AT19">
        <f t="shared" si="9"/>
        <v>137.33158273520408</v>
      </c>
      <c r="AU19">
        <f t="shared" si="9"/>
        <v>-929.4474535484087</v>
      </c>
      <c r="AW19">
        <v>16</v>
      </c>
      <c r="AX19">
        <f>IF(Z19&gt;0, (R19*SUMPRODUCT(K19:$K$98, X19:$X$98)-K19*$AZ$3)/Z19, 0)</f>
        <v>21707.989551519517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500000</v>
      </c>
      <c r="S20">
        <f t="shared" si="1"/>
        <v>21838.069964993458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17745.330602132632</v>
      </c>
      <c r="AC20">
        <f t="shared" si="2"/>
        <v>17520.78501966715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-3488.4943243995695</v>
      </c>
      <c r="AI20">
        <f t="shared" si="6"/>
        <v>-3508.5519405805703</v>
      </c>
      <c r="AJ20">
        <f t="shared" si="7"/>
        <v>224.54558246548186</v>
      </c>
      <c r="AK20">
        <f t="shared" si="22"/>
        <v>76.30492158917032</v>
      </c>
      <c r="AL20">
        <f t="shared" si="8"/>
        <v>-3207.7014365259183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-1166.8901667190164</v>
      </c>
      <c r="AR20">
        <f t="shared" si="9"/>
        <v>-1173.599375022935</v>
      </c>
      <c r="AS20">
        <f t="shared" si="9"/>
        <v>75.109777397806994</v>
      </c>
      <c r="AT20">
        <f t="shared" si="9"/>
        <v>25.523751623128604</v>
      </c>
      <c r="AU20">
        <f t="shared" si="9"/>
        <v>-1072.9658460019994</v>
      </c>
      <c r="AW20">
        <v>17</v>
      </c>
      <c r="AX20">
        <f>IF(Z20&gt;0, (R20*SUMPRODUCT(K20:$K$98, X20:$X$98)-K20*$AZ$3)/Z20, 0)</f>
        <v>21838.069964993458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500000</v>
      </c>
      <c r="S21">
        <f t="shared" si="1"/>
        <v>21662.898796765116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17520.78501966715</v>
      </c>
      <c r="AC21">
        <f t="shared" si="2"/>
        <v>17018.370309154594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-4340.8692938921777</v>
      </c>
      <c r="AI21">
        <f t="shared" si="6"/>
        <v>-4360.5092904466737</v>
      </c>
      <c r="AJ21">
        <f t="shared" si="7"/>
        <v>502.41471051255576</v>
      </c>
      <c r="AK21">
        <f t="shared" si="22"/>
        <v>28.033256031467442</v>
      </c>
      <c r="AL21">
        <f t="shared" si="8"/>
        <v>-3830.0613239026507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-1380.7596625466256</v>
      </c>
      <c r="AR21">
        <f t="shared" si="9"/>
        <v>-1387.0068248496141</v>
      </c>
      <c r="AS21">
        <f t="shared" si="9"/>
        <v>159.8099180553231</v>
      </c>
      <c r="AT21">
        <f t="shared" si="9"/>
        <v>8.9169211320311152</v>
      </c>
      <c r="AU21">
        <f t="shared" si="9"/>
        <v>-1218.2799856622598</v>
      </c>
      <c r="AW21">
        <v>18</v>
      </c>
      <c r="AX21">
        <f>IF(Z21&gt;0, (R21*SUMPRODUCT(K21:$K$98, X21:$X$98)-K21*$AZ$3)/Z21, 0)</f>
        <v>21662.898796765116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500000</v>
      </c>
      <c r="S22">
        <f t="shared" si="1"/>
        <v>21495.468322728291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17018.370309154594</v>
      </c>
      <c r="AC22">
        <f t="shared" si="2"/>
        <v>16491.296569903923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-5272.5534750200259</v>
      </c>
      <c r="AI22">
        <f t="shared" si="6"/>
        <v>-5291.7334439352262</v>
      </c>
      <c r="AJ22">
        <f t="shared" si="7"/>
        <v>527.07373925067077</v>
      </c>
      <c r="AK22">
        <f t="shared" si="22"/>
        <v>357.38577649224652</v>
      </c>
      <c r="AL22">
        <f t="shared" si="8"/>
        <v>-4407.2739281923086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-1565.932018543657</v>
      </c>
      <c r="AR22">
        <f t="shared" si="9"/>
        <v>-1571.6284097858284</v>
      </c>
      <c r="AS22">
        <f t="shared" si="9"/>
        <v>156.53926476734713</v>
      </c>
      <c r="AT22">
        <f t="shared" si="9"/>
        <v>106.14246646008085</v>
      </c>
      <c r="AU22">
        <f t="shared" si="9"/>
        <v>-1308.9466785584004</v>
      </c>
      <c r="AW22">
        <v>19</v>
      </c>
      <c r="AX22">
        <f>IF(Z22&gt;0, (R22*SUMPRODUCT(K22:$K$98, X22:$X$98)-K22*$AZ$3)/Z22, 0)</f>
        <v>21495.468322728291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500000</v>
      </c>
      <c r="S23">
        <f t="shared" si="1"/>
        <v>21704.450444507616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16491.296569903923</v>
      </c>
      <c r="AC23">
        <f t="shared" si="2"/>
        <v>16213.62298691754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-6254.2042638684643</v>
      </c>
      <c r="AI23">
        <f t="shared" si="6"/>
        <v>-6272.8797228813191</v>
      </c>
      <c r="AJ23">
        <f t="shared" si="7"/>
        <v>277.67358298638283</v>
      </c>
      <c r="AK23">
        <f t="shared" si="22"/>
        <v>1154.3907598932747</v>
      </c>
      <c r="AL23">
        <f t="shared" si="8"/>
        <v>-4840.8153800016617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-1658.4636216493034</v>
      </c>
      <c r="AR23">
        <f t="shared" si="9"/>
        <v>-1663.4159014412116</v>
      </c>
      <c r="AS23">
        <f t="shared" si="9"/>
        <v>73.632314623361992</v>
      </c>
      <c r="AT23">
        <f t="shared" si="9"/>
        <v>306.11649374990048</v>
      </c>
      <c r="AU23">
        <f t="shared" si="9"/>
        <v>-1283.6670930679491</v>
      </c>
      <c r="AW23">
        <v>20</v>
      </c>
      <c r="AX23">
        <f>IF(Z23&gt;0, (R23*SUMPRODUCT(K23:$K$98, X23:$X$98)-K23*$AZ$3)/Z23, 0)</f>
        <v>21704.450444507616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500000</v>
      </c>
      <c r="S24">
        <f t="shared" si="1"/>
        <v>21664.86182479023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16213.62298691754</v>
      </c>
      <c r="AC24">
        <f t="shared" si="2"/>
        <v>15705.390111301518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-7311.8157127128816</v>
      </c>
      <c r="AI24">
        <f t="shared" si="6"/>
        <v>-7329.9388263499723</v>
      </c>
      <c r="AJ24">
        <f t="shared" si="7"/>
        <v>508.23287561602228</v>
      </c>
      <c r="AK24">
        <f t="shared" si="22"/>
        <v>1134.953609084228</v>
      </c>
      <c r="AL24">
        <f t="shared" si="8"/>
        <v>-5686.7523416497224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-1731.1755215427816</v>
      </c>
      <c r="AR24">
        <f t="shared" si="9"/>
        <v>-1735.4664243684806</v>
      </c>
      <c r="AS24">
        <f t="shared" si="9"/>
        <v>120.33130320557689</v>
      </c>
      <c r="AT24">
        <f t="shared" si="9"/>
        <v>268.71627832702245</v>
      </c>
      <c r="AU24">
        <f t="shared" si="9"/>
        <v>-1346.4188428358814</v>
      </c>
      <c r="AW24">
        <v>21</v>
      </c>
      <c r="AX24">
        <f>IF(Z24&gt;0, (R24*SUMPRODUCT(K24:$K$98, X24:$X$98)-K24*$AZ$3)/Z24, 0)</f>
        <v>21664.86182479023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500000</v>
      </c>
      <c r="S25">
        <f t="shared" si="1"/>
        <v>21405.926190740131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15705.390111301518</v>
      </c>
      <c r="AC25">
        <f t="shared" si="2"/>
        <v>15001.206327288459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-8439.2090962475795</v>
      </c>
      <c r="AI25">
        <f t="shared" si="6"/>
        <v>-8456.7290182934867</v>
      </c>
      <c r="AJ25">
        <f t="shared" si="7"/>
        <v>704.18378401305927</v>
      </c>
      <c r="AK25">
        <f t="shared" si="22"/>
        <v>1099.3773077911064</v>
      </c>
      <c r="AL25">
        <f t="shared" si="8"/>
        <v>-6653.167926489321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-1784.0194730490616</v>
      </c>
      <c r="AR25">
        <f t="shared" si="9"/>
        <v>-1787.7231236802679</v>
      </c>
      <c r="AS25">
        <f t="shared" si="9"/>
        <v>148.86200459747644</v>
      </c>
      <c r="AT25">
        <f t="shared" si="9"/>
        <v>232.40454205592147</v>
      </c>
      <c r="AU25">
        <f t="shared" si="9"/>
        <v>-1406.45657702687</v>
      </c>
      <c r="AW25">
        <v>22</v>
      </c>
      <c r="AX25">
        <f>IF(Z25&gt;0, (R25*SUMPRODUCT(K25:$K$98, X25:$X$98)-K25*$AZ$3)/Z25, 0)</f>
        <v>21405.926190740131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500000</v>
      </c>
      <c r="S26">
        <f t="shared" si="1"/>
        <v>20946.82757304623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15001.206327288459</v>
      </c>
      <c r="AC26">
        <f t="shared" si="2"/>
        <v>14134.143762748068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-9512.9672724867196</v>
      </c>
      <c r="AI26">
        <f t="shared" si="6"/>
        <v>-9529.836346948543</v>
      </c>
      <c r="AJ26">
        <f t="shared" si="7"/>
        <v>867.06256454039067</v>
      </c>
      <c r="AK26">
        <f t="shared" si="22"/>
        <v>1050.0844429101921</v>
      </c>
      <c r="AL26">
        <f t="shared" si="8"/>
        <v>-7612.6893394979597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-1795.5430533325427</v>
      </c>
      <c r="AR26">
        <f t="shared" si="9"/>
        <v>-1798.7270387913888</v>
      </c>
      <c r="AS26">
        <f t="shared" si="9"/>
        <v>163.65536850609104</v>
      </c>
      <c r="AT26">
        <f t="shared" si="9"/>
        <v>198.20018011973045</v>
      </c>
      <c r="AU26">
        <f t="shared" si="9"/>
        <v>-1436.8714901655674</v>
      </c>
      <c r="AW26">
        <v>23</v>
      </c>
      <c r="AX26">
        <f>IF(Z26&gt;0, (R26*SUMPRODUCT(K26:$K$98, X26:$X$98)-K26*$AZ$3)/Z26, 0)</f>
        <v>20946.82757304623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500000</v>
      </c>
      <c r="S27">
        <f t="shared" si="1"/>
        <v>20338.872089200155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14134.143762748068</v>
      </c>
      <c r="AC27">
        <f t="shared" si="2"/>
        <v>13157.3122348697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-10555.317272252416</v>
      </c>
      <c r="AI27">
        <f t="shared" si="6"/>
        <v>-10571.48989010601</v>
      </c>
      <c r="AJ27">
        <f t="shared" si="7"/>
        <v>976.83152787836843</v>
      </c>
      <c r="AK27">
        <f t="shared" si="22"/>
        <v>989.39006339236482</v>
      </c>
      <c r="AL27">
        <f t="shared" si="8"/>
        <v>-8605.2682988352772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-1778.8244475975214</v>
      </c>
      <c r="AR27">
        <f t="shared" si="9"/>
        <v>-1781.5499220932288</v>
      </c>
      <c r="AS27">
        <f t="shared" si="9"/>
        <v>164.61957117498278</v>
      </c>
      <c r="AT27">
        <f t="shared" si="9"/>
        <v>166.7359860038429</v>
      </c>
      <c r="AU27">
        <f t="shared" si="9"/>
        <v>-1450.1943649144034</v>
      </c>
      <c r="AW27">
        <v>24</v>
      </c>
      <c r="AX27">
        <f>IF(Z27&gt;0, (R27*SUMPRODUCT(K27:$K$98, X27:$X$98)-K27*$AZ$3)/Z27, 0)</f>
        <v>20338.872089200155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500000</v>
      </c>
      <c r="S28">
        <f t="shared" si="1"/>
        <v>19618.500080433776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13157.3122348697</v>
      </c>
      <c r="AC28">
        <f t="shared" si="2"/>
        <v>12109.480220713405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-11593.826286883741</v>
      </c>
      <c r="AI28">
        <f t="shared" si="6"/>
        <v>-11609.257487244455</v>
      </c>
      <c r="AJ28">
        <f t="shared" si="7"/>
        <v>1047.8320141562945</v>
      </c>
      <c r="AK28">
        <f t="shared" si="22"/>
        <v>921.01185644087911</v>
      </c>
      <c r="AL28">
        <f t="shared" si="8"/>
        <v>-9640.4136166472817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-1744.498354002405</v>
      </c>
      <c r="AR28">
        <f t="shared" si="9"/>
        <v>-1746.8202538621606</v>
      </c>
      <c r="AS28">
        <f t="shared" si="9"/>
        <v>157.66505196258254</v>
      </c>
      <c r="AT28">
        <f t="shared" si="9"/>
        <v>138.58269287642332</v>
      </c>
      <c r="AU28">
        <f t="shared" si="9"/>
        <v>-1450.5725090231549</v>
      </c>
      <c r="AW28">
        <v>25</v>
      </c>
      <c r="AX28">
        <f>IF(Z28&gt;0, (R28*SUMPRODUCT(K28:$K$98, X28:$X$98)-K28*$AZ$3)/Z28, 0)</f>
        <v>19618.500080433776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500000</v>
      </c>
      <c r="S29">
        <f t="shared" si="1"/>
        <v>18814.760042122718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12109.480220713405</v>
      </c>
      <c r="AC29">
        <f t="shared" si="2"/>
        <v>11017.653682283522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-12744.937001919972</v>
      </c>
      <c r="AI29">
        <f t="shared" si="6"/>
        <v>-12759.576643426983</v>
      </c>
      <c r="AJ29">
        <f t="shared" si="7"/>
        <v>1091.8265384298829</v>
      </c>
      <c r="AK29">
        <f t="shared" si="22"/>
        <v>847.66361544993845</v>
      </c>
      <c r="AL29">
        <f t="shared" si="8"/>
        <v>-10820.08648954716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-1712.2352965796942</v>
      </c>
      <c r="AR29">
        <f t="shared" si="9"/>
        <v>-1714.2020784408992</v>
      </c>
      <c r="AS29">
        <f t="shared" si="9"/>
        <v>146.68286995537477</v>
      </c>
      <c r="AT29">
        <f t="shared" si="9"/>
        <v>113.88048146343084</v>
      </c>
      <c r="AU29">
        <f t="shared" si="9"/>
        <v>-1453.6387270220935</v>
      </c>
      <c r="AW29">
        <v>26</v>
      </c>
      <c r="AX29">
        <f>IF(Z29&gt;0, (R29*SUMPRODUCT(K29:$K$98, X29:$X$98)-K29*$AZ$3)/Z29, 0)</f>
        <v>18814.760042122718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500000</v>
      </c>
      <c r="S30">
        <f t="shared" si="1"/>
        <v>17908.700332521661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11017.653682283522</v>
      </c>
      <c r="AC30">
        <f t="shared" si="2"/>
        <v>9888.1610781792933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-13793.470227904578</v>
      </c>
      <c r="AI30">
        <f t="shared" si="6"/>
        <v>-13807.273799485121</v>
      </c>
      <c r="AJ30">
        <f t="shared" si="7"/>
        <v>1129.492604104229</v>
      </c>
      <c r="AK30">
        <f t="shared" si="22"/>
        <v>771.23575775984659</v>
      </c>
      <c r="AL30">
        <f t="shared" si="8"/>
        <v>-11906.545437621045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-1654.5552407386131</v>
      </c>
      <c r="AR30">
        <f t="shared" si="9"/>
        <v>-1656.2110076574625</v>
      </c>
      <c r="AS30">
        <f t="shared" si="9"/>
        <v>135.48497054174987</v>
      </c>
      <c r="AT30">
        <f t="shared" si="9"/>
        <v>92.511321934423748</v>
      </c>
      <c r="AU30">
        <f t="shared" si="9"/>
        <v>-1428.2147151812887</v>
      </c>
      <c r="AW30">
        <v>27</v>
      </c>
      <c r="AX30">
        <f>IF(Z30&gt;0, (R30*SUMPRODUCT(K30:$K$98, X30:$X$98)-K30*$AZ$3)/Z30, 0)</f>
        <v>17908.700332521661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500000</v>
      </c>
      <c r="S31">
        <f t="shared" si="1"/>
        <v>16918.631440484121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9888.1610781792933</v>
      </c>
      <c r="AC31">
        <f t="shared" si="2"/>
        <v>8753.9118128652026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-14604.454803647603</v>
      </c>
      <c r="AI31">
        <f t="shared" si="6"/>
        <v>-14617.39011677216</v>
      </c>
      <c r="AJ31">
        <f t="shared" si="7"/>
        <v>1134.2492653140907</v>
      </c>
      <c r="AK31">
        <f t="shared" si="22"/>
        <v>692.17127547255063</v>
      </c>
      <c r="AL31">
        <f t="shared" si="8"/>
        <v>-12790.969575985519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-1564.1379602510569</v>
      </c>
      <c r="AR31">
        <f t="shared" si="9"/>
        <v>-1565.5233330402418</v>
      </c>
      <c r="AS31">
        <f t="shared" si="9"/>
        <v>121.47816239066574</v>
      </c>
      <c r="AT31">
        <f t="shared" si="9"/>
        <v>74.131583925447543</v>
      </c>
      <c r="AU31">
        <f t="shared" si="9"/>
        <v>-1369.9135867241284</v>
      </c>
      <c r="AW31">
        <v>28</v>
      </c>
      <c r="AX31">
        <f>IF(Z31&gt;0, (R31*SUMPRODUCT(K31:$K$98, X31:$X$98)-K31*$AZ$3)/Z31, 0)</f>
        <v>16918.631440484121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500000</v>
      </c>
      <c r="S32">
        <f t="shared" si="1"/>
        <v>15894.527484368611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8753.9118128652026</v>
      </c>
      <c r="AC32">
        <f t="shared" si="2"/>
        <v>7654.332759243187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-15334.037590374368</v>
      </c>
      <c r="AI32">
        <f t="shared" si="6"/>
        <v>-15346.076848488161</v>
      </c>
      <c r="AJ32">
        <f t="shared" si="7"/>
        <v>1099.5790536220156</v>
      </c>
      <c r="AK32">
        <f t="shared" si="22"/>
        <v>612.77382690056425</v>
      </c>
      <c r="AL32">
        <f t="shared" si="8"/>
        <v>-13633.723967965581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-1466.3181421528866</v>
      </c>
      <c r="AR32">
        <f t="shared" si="9"/>
        <v>-1467.4693968362189</v>
      </c>
      <c r="AS32">
        <f t="shared" si="9"/>
        <v>105.14730419530029</v>
      </c>
      <c r="AT32">
        <f t="shared" si="9"/>
        <v>58.596529069732973</v>
      </c>
      <c r="AU32">
        <f t="shared" si="9"/>
        <v>-1303.7255635711858</v>
      </c>
      <c r="AW32">
        <v>29</v>
      </c>
      <c r="AX32">
        <f>IF(Z32&gt;0, (R32*SUMPRODUCT(K32:$K$98, X32:$X$98)-K32*$AZ$3)/Z32, 0)</f>
        <v>15894.527484368611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500000</v>
      </c>
      <c r="S33">
        <f t="shared" si="1"/>
        <v>14839.489930849633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7654.332759243187</v>
      </c>
      <c r="AC33">
        <f t="shared" si="2"/>
        <v>6602.7993551519421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-15903.378397995088</v>
      </c>
      <c r="AI33">
        <f t="shared" si="6"/>
        <v>-15914.502094607842</v>
      </c>
      <c r="AJ33">
        <f t="shared" si="7"/>
        <v>1051.5334040912448</v>
      </c>
      <c r="AK33">
        <f t="shared" si="22"/>
        <v>535.80329314702317</v>
      </c>
      <c r="AL33">
        <f t="shared" si="8"/>
        <v>-14327.165397369576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-1357.8226665132956</v>
      </c>
      <c r="AR33">
        <f t="shared" si="9"/>
        <v>-1358.7724022875584</v>
      </c>
      <c r="AS33">
        <f t="shared" si="9"/>
        <v>89.779407553490444</v>
      </c>
      <c r="AT33">
        <f t="shared" si="9"/>
        <v>45.746623014341026</v>
      </c>
      <c r="AU33">
        <f t="shared" si="9"/>
        <v>-1223.2463717197272</v>
      </c>
      <c r="AW33">
        <v>30</v>
      </c>
      <c r="AX33">
        <f>IF(Z33&gt;0, (R33*SUMPRODUCT(K33:$K$98, X33:$X$98)-K33*$AZ$3)/Z33, 0)</f>
        <v>14839.489930849633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500000</v>
      </c>
      <c r="S34">
        <f t="shared" si="1"/>
        <v>13771.350369047446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6602.7993551519421</v>
      </c>
      <c r="AC34">
        <f t="shared" si="2"/>
        <v>5615.3202047651157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-16372.301622516779</v>
      </c>
      <c r="AI34">
        <f t="shared" si="6"/>
        <v>-16382.495467082281</v>
      </c>
      <c r="AJ34">
        <f t="shared" si="7"/>
        <v>987.4791503868264</v>
      </c>
      <c r="AK34">
        <f t="shared" si="22"/>
        <v>462.19595486063599</v>
      </c>
      <c r="AL34">
        <f t="shared" si="8"/>
        <v>-14932.82036183482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-1248.0884839206035</v>
      </c>
      <c r="AR34">
        <f t="shared" si="9"/>
        <v>-1248.8655780825864</v>
      </c>
      <c r="AS34">
        <f t="shared" si="9"/>
        <v>75.277220278821346</v>
      </c>
      <c r="AT34">
        <f t="shared" si="9"/>
        <v>35.233986147854189</v>
      </c>
      <c r="AU34">
        <f t="shared" ref="AU34:AU89" si="23">AL34*$K34</f>
        <v>-1138.3543716559109</v>
      </c>
      <c r="AW34">
        <v>31</v>
      </c>
      <c r="AX34">
        <f>IF(Z34&gt;0, (R34*SUMPRODUCT(K34:$K$98, X34:$X$98)-K34*$AZ$3)/Z34, 0)</f>
        <v>13771.350369047446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500000</v>
      </c>
      <c r="S35">
        <f t="shared" si="1"/>
        <v>12692.86543374278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5615.3202047651157</v>
      </c>
      <c r="AC35">
        <f t="shared" si="2"/>
        <v>4697.8955745288567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-16777.641016575883</v>
      </c>
      <c r="AI35">
        <f t="shared" ref="AI35:AI66" si="25">SUM(AE35:AH35)</f>
        <v>-16786.8940406449</v>
      </c>
      <c r="AJ35">
        <f t="shared" si="7"/>
        <v>917.42463023625896</v>
      </c>
      <c r="AK35">
        <f t="shared" si="22"/>
        <v>393.07241433355813</v>
      </c>
      <c r="AL35">
        <f t="shared" ref="AL35:AL89" si="26">SUM(AI35:AK35)</f>
        <v>-15476.396996075084</v>
      </c>
      <c r="AN35">
        <f t="shared" ref="AN35:AT66" si="27">AE35*$K35</f>
        <v>0</v>
      </c>
      <c r="AO35">
        <f t="shared" si="27"/>
        <v>0</v>
      </c>
      <c r="AP35">
        <f t="shared" si="27"/>
        <v>-0.62979804508115111</v>
      </c>
      <c r="AQ35">
        <f t="shared" si="27"/>
        <v>-1141.9537477151366</v>
      </c>
      <c r="AR35">
        <f t="shared" si="27"/>
        <v>-1142.5835457602177</v>
      </c>
      <c r="AS35">
        <f t="shared" si="27"/>
        <v>62.443611334240103</v>
      </c>
      <c r="AT35">
        <f t="shared" si="27"/>
        <v>26.754089936014903</v>
      </c>
      <c r="AU35">
        <f t="shared" si="23"/>
        <v>-1053.3858444899629</v>
      </c>
      <c r="AW35">
        <v>32</v>
      </c>
      <c r="AX35">
        <f>IF(Z35&gt;0, (R35*SUMPRODUCT(K35:$K$98, X35:$X$98)-K35*$AZ$3)/Z35, 0)</f>
        <v>12692.86543374278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500000</v>
      </c>
      <c r="S36">
        <f t="shared" si="1"/>
        <v>11581.869012111387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4697.8955745288567</v>
      </c>
      <c r="AC36">
        <f t="shared" si="2"/>
        <v>3851.1774104604583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-16950.984912995806</v>
      </c>
      <c r="AI36">
        <f t="shared" si="25"/>
        <v>-16959.297857578484</v>
      </c>
      <c r="AJ36">
        <f t="shared" si="7"/>
        <v>846.71816406839844</v>
      </c>
      <c r="AK36">
        <f t="shared" si="22"/>
        <v>328.85269021701998</v>
      </c>
      <c r="AL36">
        <f t="shared" si="26"/>
        <v>-15783.727003293065</v>
      </c>
      <c r="AN36">
        <f t="shared" si="27"/>
        <v>0</v>
      </c>
      <c r="AO36">
        <f t="shared" si="27"/>
        <v>0</v>
      </c>
      <c r="AP36">
        <f t="shared" si="27"/>
        <v>-0.50518969026342975</v>
      </c>
      <c r="AQ36">
        <f t="shared" si="27"/>
        <v>-1030.1359202731819</v>
      </c>
      <c r="AR36">
        <f t="shared" si="27"/>
        <v>-1030.6411099634454</v>
      </c>
      <c r="AS36">
        <f t="shared" si="27"/>
        <v>51.456289981469027</v>
      </c>
      <c r="AT36">
        <f t="shared" si="27"/>
        <v>19.9848545916233</v>
      </c>
      <c r="AU36">
        <f t="shared" si="23"/>
        <v>-959.19996539035299</v>
      </c>
      <c r="AW36">
        <v>33</v>
      </c>
      <c r="AX36">
        <f>IF(Z36&gt;0, (R36*SUMPRODUCT(K36:$K$98, X36:$X$98)-K36*$AZ$3)/Z36, 0)</f>
        <v>11581.869012111387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500000</v>
      </c>
      <c r="S37">
        <f t="shared" si="1"/>
        <v>10440.542406409673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3851.1774104604583</v>
      </c>
      <c r="AC37">
        <f t="shared" si="2"/>
        <v>3084.6446898718627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-16871.952325002203</v>
      </c>
      <c r="AI37">
        <f t="shared" si="25"/>
        <v>-16879.338542522804</v>
      </c>
      <c r="AJ37">
        <f t="shared" si="7"/>
        <v>766.53272058859557</v>
      </c>
      <c r="AK37">
        <f t="shared" si="22"/>
        <v>269.5824187322321</v>
      </c>
      <c r="AL37">
        <f t="shared" si="26"/>
        <v>-15843.223403201977</v>
      </c>
      <c r="AN37">
        <f t="shared" si="27"/>
        <v>0</v>
      </c>
      <c r="AO37">
        <f t="shared" si="27"/>
        <v>0</v>
      </c>
      <c r="AP37">
        <f t="shared" si="27"/>
        <v>-0.40077780677934161</v>
      </c>
      <c r="AQ37">
        <f t="shared" si="27"/>
        <v>-915.47588871308665</v>
      </c>
      <c r="AR37">
        <f t="shared" si="27"/>
        <v>-915.87666651986603</v>
      </c>
      <c r="AS37">
        <f t="shared" si="27"/>
        <v>41.592236043045659</v>
      </c>
      <c r="AT37">
        <f t="shared" si="27"/>
        <v>14.627602047250416</v>
      </c>
      <c r="AU37">
        <f t="shared" si="23"/>
        <v>-859.65682842956994</v>
      </c>
      <c r="AW37">
        <v>34</v>
      </c>
      <c r="AX37">
        <f>IF(Z37&gt;0, (R37*SUMPRODUCT(K37:$K$98, X37:$X$98)-K37*$AZ$3)/Z37, 0)</f>
        <v>10440.542406409673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500000</v>
      </c>
      <c r="S38">
        <f t="shared" si="1"/>
        <v>9275.8926404394606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3084.6446898718627</v>
      </c>
      <c r="AC38">
        <f t="shared" si="2"/>
        <v>2404.5288008771568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-16635.38682424706</v>
      </c>
      <c r="AI38">
        <f t="shared" si="25"/>
        <v>-16641.867410251241</v>
      </c>
      <c r="AJ38">
        <f t="shared" si="7"/>
        <v>680.11588899470598</v>
      </c>
      <c r="AK38">
        <f t="shared" si="22"/>
        <v>215.9251282910304</v>
      </c>
      <c r="AL38">
        <f t="shared" si="26"/>
        <v>-15745.826392965506</v>
      </c>
      <c r="AN38">
        <f t="shared" si="27"/>
        <v>0</v>
      </c>
      <c r="AO38">
        <f t="shared" si="27"/>
        <v>0</v>
      </c>
      <c r="AP38">
        <f t="shared" si="27"/>
        <v>-0.31396253492171405</v>
      </c>
      <c r="AQ38">
        <f t="shared" si="27"/>
        <v>-805.92838570050776</v>
      </c>
      <c r="AR38">
        <f t="shared" si="27"/>
        <v>-806.24234823542952</v>
      </c>
      <c r="AS38">
        <f t="shared" si="27"/>
        <v>32.949321004537445</v>
      </c>
      <c r="AT38">
        <f t="shared" si="27"/>
        <v>10.460844218068946</v>
      </c>
      <c r="AU38">
        <f t="shared" si="23"/>
        <v>-762.83218301282318</v>
      </c>
      <c r="AW38">
        <v>35</v>
      </c>
      <c r="AX38">
        <f>IF(Z38&gt;0, (R38*SUMPRODUCT(K38:$K$98, X38:$X$98)-K38*$AZ$3)/Z38, 0)</f>
        <v>9275.8926404394606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500000</v>
      </c>
      <c r="S39">
        <f t="shared" si="1"/>
        <v>8068.0465861263783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2404.5288008771568</v>
      </c>
      <c r="AC39">
        <f t="shared" si="2"/>
        <v>1808.7432720680606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-16222.59172082921</v>
      </c>
      <c r="AI39">
        <f t="shared" si="25"/>
        <v>-16228.19637138731</v>
      </c>
      <c r="AJ39">
        <f t="shared" si="7"/>
        <v>595.78552880909615</v>
      </c>
      <c r="AK39">
        <f t="shared" si="22"/>
        <v>168.31701606140098</v>
      </c>
      <c r="AL39">
        <f t="shared" si="26"/>
        <v>-15464.093826516813</v>
      </c>
      <c r="AN39">
        <f t="shared" si="27"/>
        <v>0</v>
      </c>
      <c r="AO39">
        <f t="shared" si="27"/>
        <v>0</v>
      </c>
      <c r="AP39">
        <f t="shared" si="27"/>
        <v>-0.24243430072686642</v>
      </c>
      <c r="AQ39">
        <f t="shared" si="27"/>
        <v>-701.72308497154449</v>
      </c>
      <c r="AR39">
        <f t="shared" si="27"/>
        <v>-701.96551927227142</v>
      </c>
      <c r="AS39">
        <f t="shared" si="27"/>
        <v>25.7712495297855</v>
      </c>
      <c r="AT39">
        <f t="shared" si="27"/>
        <v>7.2807069176351105</v>
      </c>
      <c r="AU39">
        <f t="shared" si="23"/>
        <v>-668.91356282485083</v>
      </c>
      <c r="AW39">
        <v>36</v>
      </c>
      <c r="AX39">
        <f>IF(Z39&gt;0, (R39*SUMPRODUCT(K39:$K$98, X39:$X$98)-K39*$AZ$3)/Z39, 0)</f>
        <v>8068.0465861263783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500000</v>
      </c>
      <c r="S40">
        <f t="shared" si="1"/>
        <v>6790.2157881719313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1808.7432720680606</v>
      </c>
      <c r="AC40">
        <f t="shared" si="2"/>
        <v>1294.6477378924194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-15640.22575441976</v>
      </c>
      <c r="AI40">
        <f t="shared" si="25"/>
        <v>-15644.992347184558</v>
      </c>
      <c r="AJ40">
        <f t="shared" si="7"/>
        <v>514.09553417564121</v>
      </c>
      <c r="AK40">
        <f t="shared" si="22"/>
        <v>126.61202904476426</v>
      </c>
      <c r="AL40">
        <f t="shared" si="26"/>
        <v>-15004.284783964153</v>
      </c>
      <c r="AN40">
        <f t="shared" si="27"/>
        <v>0</v>
      </c>
      <c r="AO40">
        <f t="shared" si="27"/>
        <v>0</v>
      </c>
      <c r="AP40">
        <f t="shared" si="27"/>
        <v>-0.18409226979774893</v>
      </c>
      <c r="AQ40">
        <f t="shared" si="27"/>
        <v>-604.04670618069531</v>
      </c>
      <c r="AR40">
        <f t="shared" si="27"/>
        <v>-604.23079845049313</v>
      </c>
      <c r="AS40">
        <f t="shared" si="27"/>
        <v>19.8550659662471</v>
      </c>
      <c r="AT40">
        <f t="shared" si="27"/>
        <v>4.8899280808483256</v>
      </c>
      <c r="AU40">
        <f t="shared" si="23"/>
        <v>-579.48580440339765</v>
      </c>
      <c r="AW40">
        <v>37</v>
      </c>
      <c r="AX40">
        <f>IF(Z40&gt;0, (R40*SUMPRODUCT(K40:$K$98, X40:$X$98)-K40*$AZ$3)/Z40, 0)</f>
        <v>6790.2157881719313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500000</v>
      </c>
      <c r="S41">
        <f t="shared" si="1"/>
        <v>5397.2366793626952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1294.6477378924194</v>
      </c>
      <c r="AC41">
        <f t="shared" si="2"/>
        <v>858.12563063663742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-14881.77927097262</v>
      </c>
      <c r="AI41">
        <f t="shared" si="25"/>
        <v>-14885.75410884622</v>
      </c>
      <c r="AJ41">
        <f t="shared" si="7"/>
        <v>436.52210725578198</v>
      </c>
      <c r="AK41">
        <f t="shared" si="22"/>
        <v>90.625341652469373</v>
      </c>
      <c r="AL41">
        <f t="shared" si="26"/>
        <v>-14358.60665993797</v>
      </c>
      <c r="AN41">
        <f t="shared" si="27"/>
        <v>0</v>
      </c>
      <c r="AO41">
        <f t="shared" si="27"/>
        <v>0</v>
      </c>
      <c r="AP41">
        <f t="shared" si="27"/>
        <v>-0.13706573510981593</v>
      </c>
      <c r="AQ41">
        <f t="shared" si="27"/>
        <v>-513.1736388710284</v>
      </c>
      <c r="AR41">
        <f t="shared" si="27"/>
        <v>-513.31070460613819</v>
      </c>
      <c r="AS41">
        <f t="shared" si="27"/>
        <v>15.052745652869664</v>
      </c>
      <c r="AT41">
        <f t="shared" si="27"/>
        <v>3.125065592152704</v>
      </c>
      <c r="AU41">
        <f t="shared" si="23"/>
        <v>-495.13289336111586</v>
      </c>
      <c r="AW41">
        <v>38</v>
      </c>
      <c r="AX41">
        <f>IF(Z41&gt;0, (R41*SUMPRODUCT(K41:$K$98, X41:$X$98)-K41*$AZ$3)/Z41, 0)</f>
        <v>5397.2366793626952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500000</v>
      </c>
      <c r="S42">
        <f t="shared" si="1"/>
        <v>3817.4078979375108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858.12563063663742</v>
      </c>
      <c r="AC42">
        <f t="shared" si="2"/>
        <v>494.52752651999572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-13929.103857215248</v>
      </c>
      <c r="AI42">
        <f t="shared" si="25"/>
        <v>-13932.342491517253</v>
      </c>
      <c r="AJ42">
        <f t="shared" si="7"/>
        <v>363.59810411664171</v>
      </c>
      <c r="AK42">
        <f t="shared" si="22"/>
        <v>60.068794144564627</v>
      </c>
      <c r="AL42">
        <f t="shared" si="26"/>
        <v>-13508.675593256046</v>
      </c>
      <c r="AN42">
        <f t="shared" si="27"/>
        <v>0</v>
      </c>
      <c r="AO42">
        <f t="shared" si="27"/>
        <v>0</v>
      </c>
      <c r="AP42">
        <f t="shared" si="27"/>
        <v>-9.9713364210460925E-2</v>
      </c>
      <c r="AQ42">
        <f t="shared" si="27"/>
        <v>-428.85910433931258</v>
      </c>
      <c r="AR42">
        <f t="shared" si="27"/>
        <v>-428.9588177035231</v>
      </c>
      <c r="AS42">
        <f t="shared" si="27"/>
        <v>11.19471567369802</v>
      </c>
      <c r="AT42">
        <f t="shared" si="27"/>
        <v>1.8494405325462742</v>
      </c>
      <c r="AU42">
        <f t="shared" si="23"/>
        <v>-415.91466149727876</v>
      </c>
      <c r="AW42">
        <v>39</v>
      </c>
      <c r="AX42">
        <f>IF(Z42&gt;0, (R42*SUMPRODUCT(K42:$K$98, X42:$X$98)-K42*$AZ$3)/Z42, 0)</f>
        <v>3817.4078979375108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500000</v>
      </c>
      <c r="S43">
        <f t="shared" si="1"/>
        <v>1941.6530800975474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494.52752651999572</v>
      </c>
      <c r="AC43">
        <f t="shared" si="2"/>
        <v>199.2180067828142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-12823.825927585547</v>
      </c>
      <c r="AI43">
        <f t="shared" si="25"/>
        <v>-12826.390984248152</v>
      </c>
      <c r="AJ43">
        <f t="shared" si="7"/>
        <v>295.30951973718152</v>
      </c>
      <c r="AK43">
        <f t="shared" si="22"/>
        <v>34.616926856399701</v>
      </c>
      <c r="AL43">
        <f t="shared" si="26"/>
        <v>-12496.46453765457</v>
      </c>
      <c r="AN43">
        <f t="shared" si="27"/>
        <v>0</v>
      </c>
      <c r="AO43">
        <f t="shared" si="27"/>
        <v>0</v>
      </c>
      <c r="AP43">
        <f t="shared" si="27"/>
        <v>-7.0513195799322179E-2</v>
      </c>
      <c r="AQ43">
        <f t="shared" si="27"/>
        <v>-352.52591559134771</v>
      </c>
      <c r="AR43">
        <f t="shared" si="27"/>
        <v>-352.59642878714703</v>
      </c>
      <c r="AS43">
        <f t="shared" si="27"/>
        <v>8.1180343070823096</v>
      </c>
      <c r="AT43">
        <f t="shared" si="27"/>
        <v>0.95161646016733259</v>
      </c>
      <c r="AU43">
        <f t="shared" si="23"/>
        <v>-343.52677801989739</v>
      </c>
      <c r="AW43">
        <v>40</v>
      </c>
      <c r="AX43">
        <f>IF(Z43&gt;0, (R43*SUMPRODUCT(K43:$K$98, X43:$X$98)-K43*$AZ$3)/Z43, 0)</f>
        <v>1941.6530800975474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500000</v>
      </c>
      <c r="S44">
        <f t="shared" si="1"/>
        <v>-433.59651191877015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199.2180067828142</v>
      </c>
      <c r="AC44">
        <f t="shared" si="2"/>
        <v>-34.067208270916012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-11503.663518181214</v>
      </c>
      <c r="AI44">
        <f t="shared" si="25"/>
        <v>-11505.627741101283</v>
      </c>
      <c r="AJ44">
        <f t="shared" si="7"/>
        <v>233.28521505373021</v>
      </c>
      <c r="AK44">
        <f t="shared" si="22"/>
        <v>13.945260474796996</v>
      </c>
      <c r="AL44">
        <f t="shared" si="26"/>
        <v>-11258.397265572756</v>
      </c>
      <c r="AN44">
        <f t="shared" si="27"/>
        <v>0</v>
      </c>
      <c r="AO44">
        <f t="shared" si="27"/>
        <v>0</v>
      </c>
      <c r="AP44">
        <f t="shared" si="27"/>
        <v>-4.8211005215786189E-2</v>
      </c>
      <c r="AQ44">
        <f t="shared" si="27"/>
        <v>-282.35246427943576</v>
      </c>
      <c r="AR44">
        <f t="shared" si="27"/>
        <v>-282.40067528465158</v>
      </c>
      <c r="AS44">
        <f t="shared" si="27"/>
        <v>5.7258850840234778</v>
      </c>
      <c r="AT44">
        <f t="shared" si="27"/>
        <v>0.34228040952818839</v>
      </c>
      <c r="AU44">
        <f t="shared" si="23"/>
        <v>-276.33250979109988</v>
      </c>
      <c r="AW44">
        <v>41</v>
      </c>
      <c r="AX44">
        <f>IF(Z44&gt;0, (R44*SUMPRODUCT(K44:$K$98, X44:$X$98)-K44*$AZ$3)/Z44, 0)</f>
        <v>-433.59651191877015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500000</v>
      </c>
      <c r="S45">
        <f t="shared" si="1"/>
        <v>-3632.6816304075624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-34.067208270916012</v>
      </c>
      <c r="AC45">
        <f t="shared" si="2"/>
        <v>-209.95476135605065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-9993.5733727280058</v>
      </c>
      <c r="AI45">
        <f t="shared" si="25"/>
        <v>-9995.0182747502386</v>
      </c>
      <c r="AJ45">
        <f t="shared" si="7"/>
        <v>175.88755308513464</v>
      </c>
      <c r="AK45">
        <f t="shared" si="22"/>
        <v>-2.3847045789641212</v>
      </c>
      <c r="AL45">
        <f t="shared" si="26"/>
        <v>-9821.5154262440683</v>
      </c>
      <c r="AN45">
        <f t="shared" si="27"/>
        <v>0</v>
      </c>
      <c r="AO45">
        <f t="shared" si="27"/>
        <v>0</v>
      </c>
      <c r="AP45">
        <f t="shared" si="27"/>
        <v>-3.1664729952486141E-2</v>
      </c>
      <c r="AQ45">
        <f t="shared" si="27"/>
        <v>-219.00710030078304</v>
      </c>
      <c r="AR45">
        <f t="shared" si="27"/>
        <v>-219.03876503073553</v>
      </c>
      <c r="AS45">
        <f t="shared" si="27"/>
        <v>3.8545394668634105</v>
      </c>
      <c r="AT45">
        <f t="shared" si="27"/>
        <v>-5.2260309244156325E-2</v>
      </c>
      <c r="AU45">
        <f t="shared" si="23"/>
        <v>-215.23648587311629</v>
      </c>
      <c r="AW45">
        <v>42</v>
      </c>
      <c r="AX45">
        <f>IF(Z45&gt;0, (R45*SUMPRODUCT(K45:$K$98, X45:$X$98)-K45*$AZ$3)/Z45, 0)</f>
        <v>-3632.6816304075624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500000</v>
      </c>
      <c r="S46">
        <f t="shared" si="1"/>
        <v>-8244.0650417424349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-209.95476135605065</v>
      </c>
      <c r="AC46">
        <f t="shared" si="2"/>
        <v>-333.9039052333506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-8357.8912573993239</v>
      </c>
      <c r="AI46">
        <f t="shared" si="25"/>
        <v>-8358.9038158384628</v>
      </c>
      <c r="AJ46">
        <f t="shared" si="7"/>
        <v>123.94914387729995</v>
      </c>
      <c r="AK46">
        <f t="shared" si="22"/>
        <v>-14.696833294923547</v>
      </c>
      <c r="AL46">
        <f t="shared" si="26"/>
        <v>-8249.6515052560862</v>
      </c>
      <c r="AN46">
        <f t="shared" si="27"/>
        <v>0</v>
      </c>
      <c r="AO46">
        <f t="shared" si="27"/>
        <v>0</v>
      </c>
      <c r="AP46">
        <f t="shared" si="27"/>
        <v>-1.9812508442949312E-2</v>
      </c>
      <c r="AQ46">
        <f t="shared" si="27"/>
        <v>-163.53702137246501</v>
      </c>
      <c r="AR46">
        <f t="shared" si="27"/>
        <v>-163.55683388090793</v>
      </c>
      <c r="AS46">
        <f t="shared" si="27"/>
        <v>2.4252856572422221</v>
      </c>
      <c r="AT46">
        <f t="shared" si="27"/>
        <v>-0.28756970707553126</v>
      </c>
      <c r="AU46">
        <f t="shared" si="23"/>
        <v>-161.41911793074124</v>
      </c>
      <c r="AW46">
        <v>43</v>
      </c>
      <c r="AX46">
        <f>IF(Z46&gt;0, (R46*SUMPRODUCT(K46:$K$98, X46:$X$98)-K46*$AZ$3)/Z46, 0)</f>
        <v>-8244.0650417424349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500000</v>
      </c>
      <c r="S47">
        <f t="shared" si="1"/>
        <v>-15390.927854087862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-333.9039052333506</v>
      </c>
      <c r="AC47">
        <f t="shared" si="2"/>
        <v>-412.56775122770574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-6645.7045524375108</v>
      </c>
      <c r="AI47">
        <f t="shared" si="25"/>
        <v>-6646.3747000646372</v>
      </c>
      <c r="AJ47">
        <f t="shared" si="7"/>
        <v>78.663845994355142</v>
      </c>
      <c r="AK47">
        <f t="shared" si="22"/>
        <v>-23.373273366334544</v>
      </c>
      <c r="AL47">
        <f t="shared" si="26"/>
        <v>-6591.0841274366167</v>
      </c>
      <c r="AN47">
        <f t="shared" si="27"/>
        <v>0</v>
      </c>
      <c r="AO47">
        <f t="shared" si="27"/>
        <v>0</v>
      </c>
      <c r="AP47">
        <f t="shared" si="27"/>
        <v>-1.1707706551649821E-2</v>
      </c>
      <c r="AQ47">
        <f t="shared" si="27"/>
        <v>-116.10271465485748</v>
      </c>
      <c r="AR47">
        <f t="shared" si="27"/>
        <v>-116.11442236140913</v>
      </c>
      <c r="AS47">
        <f t="shared" si="27"/>
        <v>1.3742840947972079</v>
      </c>
      <c r="AT47">
        <f t="shared" si="27"/>
        <v>-0.40833902060936322</v>
      </c>
      <c r="AU47">
        <f t="shared" si="23"/>
        <v>-115.14847728722128</v>
      </c>
      <c r="AW47">
        <v>44</v>
      </c>
      <c r="AX47">
        <f>IF(Z47&gt;0, (R47*SUMPRODUCT(K47:$K$98, X47:$X$98)-K47*$AZ$3)/Z47, 0)</f>
        <v>-15390.927854087862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500000</v>
      </c>
      <c r="S48">
        <f t="shared" si="1"/>
        <v>-27316.702789115254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-412.56775122770574</v>
      </c>
      <c r="AC48">
        <f t="shared" si="2"/>
        <v>-452.89084500925094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-4979.2906902179375</v>
      </c>
      <c r="AI48">
        <f t="shared" si="25"/>
        <v>-4979.7051718342818</v>
      </c>
      <c r="AJ48">
        <f t="shared" si="7"/>
        <v>40.323093781545197</v>
      </c>
      <c r="AK48">
        <f t="shared" si="22"/>
        <v>-28.879742585939404</v>
      </c>
      <c r="AL48">
        <f t="shared" si="26"/>
        <v>-4968.261820638676</v>
      </c>
      <c r="AN48">
        <f t="shared" si="27"/>
        <v>0</v>
      </c>
      <c r="AO48">
        <f t="shared" si="27"/>
        <v>0</v>
      </c>
      <c r="AP48">
        <f t="shared" si="27"/>
        <v>-6.4652987037942446E-3</v>
      </c>
      <c r="AQ48">
        <f t="shared" si="27"/>
        <v>-77.669552462210177</v>
      </c>
      <c r="AR48">
        <f t="shared" si="27"/>
        <v>-77.676017760913965</v>
      </c>
      <c r="AS48">
        <f t="shared" si="27"/>
        <v>0.62898047990190087</v>
      </c>
      <c r="AT48">
        <f t="shared" si="27"/>
        <v>-0.45048116718318554</v>
      </c>
      <c r="AU48">
        <f t="shared" si="23"/>
        <v>-77.497518448195251</v>
      </c>
      <c r="AW48">
        <v>45</v>
      </c>
      <c r="AX48">
        <f>IF(Z48&gt;0, (R48*SUMPRODUCT(K48:$K$98, X48:$X$98)-K48*$AZ$3)/Z48, 0)</f>
        <v>-27316.702789115254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500000</v>
      </c>
      <c r="S49">
        <f t="shared" si="1"/>
        <v>-48881.569636169268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-452.89084500925094</v>
      </c>
      <c r="AC49">
        <f t="shared" si="2"/>
        <v>-462.900021691718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-3471.8223629853533</v>
      </c>
      <c r="AI49">
        <f t="shared" si="25"/>
        <v>-3472.0591086673849</v>
      </c>
      <c r="AJ49">
        <f t="shared" si="7"/>
        <v>10.009176682467057</v>
      </c>
      <c r="AK49">
        <f t="shared" si="22"/>
        <v>-31.70235915064757</v>
      </c>
      <c r="AL49">
        <f t="shared" si="26"/>
        <v>-3493.7522911355654</v>
      </c>
      <c r="AN49">
        <f t="shared" si="27"/>
        <v>0</v>
      </c>
      <c r="AO49">
        <f t="shared" si="27"/>
        <v>0</v>
      </c>
      <c r="AP49">
        <f t="shared" si="27"/>
        <v>-3.2972157501131387E-3</v>
      </c>
      <c r="AQ49">
        <f t="shared" si="27"/>
        <v>-48.35292993981404</v>
      </c>
      <c r="AR49">
        <f t="shared" si="27"/>
        <v>-48.356227155564149</v>
      </c>
      <c r="AS49">
        <f t="shared" si="27"/>
        <v>0.13940028269948432</v>
      </c>
      <c r="AT49">
        <f t="shared" si="27"/>
        <v>-0.44152660783599873</v>
      </c>
      <c r="AU49">
        <f t="shared" si="23"/>
        <v>-48.658353480700669</v>
      </c>
      <c r="AW49">
        <v>46</v>
      </c>
      <c r="AX49">
        <f>IF(Z49&gt;0, (R49*SUMPRODUCT(K49:$K$98, X49:$X$98)-K49*$AZ$3)/Z49, 0)</f>
        <v>-48881.569636169268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500000</v>
      </c>
      <c r="S50">
        <f t="shared" si="1"/>
        <v>-91698.045399253067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-462.900021691718</v>
      </c>
      <c r="AC50">
        <f t="shared" si="2"/>
        <v>-450.84190182818986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-2229.2683657147149</v>
      </c>
      <c r="AI50">
        <f t="shared" si="25"/>
        <v>-2229.3912805216405</v>
      </c>
      <c r="AJ50">
        <f t="shared" si="7"/>
        <v>-12.058119863528134</v>
      </c>
      <c r="AK50">
        <f t="shared" si="22"/>
        <v>-32.403001518420261</v>
      </c>
      <c r="AL50">
        <f t="shared" si="26"/>
        <v>-2273.852401903589</v>
      </c>
      <c r="AN50">
        <f t="shared" si="27"/>
        <v>0</v>
      </c>
      <c r="AO50">
        <f t="shared" si="27"/>
        <v>0</v>
      </c>
      <c r="AP50">
        <f t="shared" si="27"/>
        <v>-1.5284508564486516E-3</v>
      </c>
      <c r="AQ50">
        <f t="shared" si="27"/>
        <v>-27.721047024812808</v>
      </c>
      <c r="AR50">
        <f t="shared" si="27"/>
        <v>-27.722575475669256</v>
      </c>
      <c r="AS50">
        <f t="shared" si="27"/>
        <v>-0.14994323380196808</v>
      </c>
      <c r="AT50">
        <f t="shared" si="27"/>
        <v>-0.40293270323657371</v>
      </c>
      <c r="AU50">
        <f t="shared" si="23"/>
        <v>-28.275451412707799</v>
      </c>
      <c r="AW50">
        <v>47</v>
      </c>
      <c r="AX50">
        <f>IF(Z50&gt;0, (R50*SUMPRODUCT(K50:$K$98, X50:$X$98)-K50*$AZ$3)/Z50, 0)</f>
        <v>-91698.045399253067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500000</v>
      </c>
      <c r="S51">
        <f t="shared" si="1"/>
        <v>-187471.7576606239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-450.84190182818986</v>
      </c>
      <c r="AC51">
        <f t="shared" si="2"/>
        <v>-424.62451152859012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-1301.2105622604158</v>
      </c>
      <c r="AI51">
        <f t="shared" si="25"/>
        <v>-1301.2671873911593</v>
      </c>
      <c r="AJ51">
        <f t="shared" si="7"/>
        <v>-26.217390299599742</v>
      </c>
      <c r="AK51">
        <f t="shared" si="22"/>
        <v>-31.558933127973294</v>
      </c>
      <c r="AL51">
        <f t="shared" si="26"/>
        <v>-1359.0435108187323</v>
      </c>
      <c r="AN51">
        <f t="shared" si="27"/>
        <v>0</v>
      </c>
      <c r="AO51">
        <f t="shared" si="27"/>
        <v>0</v>
      </c>
      <c r="AP51">
        <f t="shared" si="27"/>
        <v>-6.2869277790527105E-4</v>
      </c>
      <c r="AQ51">
        <f t="shared" si="27"/>
        <v>-14.446972082683237</v>
      </c>
      <c r="AR51">
        <f t="shared" si="27"/>
        <v>-14.447600775461144</v>
      </c>
      <c r="AS51">
        <f t="shared" si="27"/>
        <v>-0.2910842539436172</v>
      </c>
      <c r="AT51">
        <f t="shared" si="27"/>
        <v>-0.35038989006288923</v>
      </c>
      <c r="AU51">
        <f t="shared" si="23"/>
        <v>-15.089074919467651</v>
      </c>
      <c r="AW51">
        <v>48</v>
      </c>
      <c r="AX51">
        <f>IF(Z51&gt;0, (R51*SUMPRODUCT(K51:$K$98, X51:$X$98)-K51*$AZ$3)/Z51, 0)</f>
        <v>-187471.7576606239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500000</v>
      </c>
      <c r="S52">
        <f t="shared" si="1"/>
        <v>-436991.86883032601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-424.62451152859012</v>
      </c>
      <c r="AC52">
        <f t="shared" si="2"/>
        <v>-390.91216457161926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-673.90134348944753</v>
      </c>
      <c r="AI52">
        <f t="shared" si="25"/>
        <v>-673.92370730170899</v>
      </c>
      <c r="AJ52">
        <f t="shared" si="7"/>
        <v>-33.712346956970862</v>
      </c>
      <c r="AK52">
        <f t="shared" si="22"/>
        <v>-29.723715807001312</v>
      </c>
      <c r="AL52">
        <f t="shared" si="26"/>
        <v>-737.35977006568123</v>
      </c>
      <c r="AN52">
        <f t="shared" si="27"/>
        <v>0</v>
      </c>
      <c r="AO52">
        <f t="shared" si="27"/>
        <v>0</v>
      </c>
      <c r="AP52">
        <f t="shared" si="27"/>
        <v>-2.2169559747303326E-4</v>
      </c>
      <c r="AQ52">
        <f t="shared" si="27"/>
        <v>-6.6804782313646598</v>
      </c>
      <c r="AR52">
        <f t="shared" si="27"/>
        <v>-6.6806999269621334</v>
      </c>
      <c r="AS52">
        <f t="shared" si="27"/>
        <v>-0.33419520846790396</v>
      </c>
      <c r="AT52">
        <f t="shared" si="27"/>
        <v>-0.29465535025610357</v>
      </c>
      <c r="AU52">
        <f t="shared" si="23"/>
        <v>-7.3095504856861417</v>
      </c>
      <c r="AW52">
        <v>49</v>
      </c>
      <c r="AX52">
        <f>IF(Z52&gt;0, (R52*SUMPRODUCT(K52:$K$98, X52:$X$98)-K52*$AZ$3)/Z52, 0)</f>
        <v>-436991.86883032601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500000</v>
      </c>
      <c r="S53">
        <f t="shared" si="1"/>
        <v>-1235623.6582304612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-390.91216457161926</v>
      </c>
      <c r="AC53">
        <f t="shared" si="2"/>
        <v>-354.59325080329273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-299.31592147817076</v>
      </c>
      <c r="AI53">
        <f t="shared" si="25"/>
        <v>-299.32309585623568</v>
      </c>
      <c r="AJ53">
        <f t="shared" si="7"/>
        <v>-36.318913768326524</v>
      </c>
      <c r="AK53">
        <f t="shared" si="22"/>
        <v>-27.363851520013352</v>
      </c>
      <c r="AL53">
        <f t="shared" si="26"/>
        <v>-363.00586114457553</v>
      </c>
      <c r="AN53">
        <f t="shared" si="27"/>
        <v>0</v>
      </c>
      <c r="AO53">
        <f t="shared" si="27"/>
        <v>0</v>
      </c>
      <c r="AP53">
        <f t="shared" si="27"/>
        <v>-6.3500547103697725E-5</v>
      </c>
      <c r="AQ53">
        <f t="shared" si="27"/>
        <v>-2.6492505132528827</v>
      </c>
      <c r="AR53">
        <f t="shared" si="27"/>
        <v>-2.6493140137999869</v>
      </c>
      <c r="AS53">
        <f t="shared" si="27"/>
        <v>-0.3214593479236067</v>
      </c>
      <c r="AT53">
        <f t="shared" si="27"/>
        <v>-0.24219793362799127</v>
      </c>
      <c r="AU53">
        <f t="shared" si="23"/>
        <v>-3.2129712953515845</v>
      </c>
      <c r="AW53">
        <v>50</v>
      </c>
      <c r="AX53">
        <f>IF(Z53&gt;0, (R53*SUMPRODUCT(K53:$K$98, X53:$X$98)-K53*$AZ$3)/Z53, 0)</f>
        <v>-1235623.6582304612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500000</v>
      </c>
      <c r="S54">
        <f t="shared" si="1"/>
        <v>-4615794.7503318852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-354.59325080329273</v>
      </c>
      <c r="AC54">
        <f t="shared" si="2"/>
        <v>-318.85018703110711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-107.51365131744384</v>
      </c>
      <c r="AI54">
        <f t="shared" si="25"/>
        <v>-107.51537826916223</v>
      </c>
      <c r="AJ54">
        <f t="shared" si="7"/>
        <v>-35.743063772185621</v>
      </c>
      <c r="AK54">
        <f t="shared" si="22"/>
        <v>-24.821527556230492</v>
      </c>
      <c r="AL54">
        <f t="shared" si="26"/>
        <v>-168.07996959757833</v>
      </c>
      <c r="AN54">
        <f t="shared" si="27"/>
        <v>0</v>
      </c>
      <c r="AO54">
        <f t="shared" si="27"/>
        <v>0</v>
      </c>
      <c r="AP54">
        <f t="shared" si="27"/>
        <v>-1.3647571601676951E-5</v>
      </c>
      <c r="AQ54">
        <f t="shared" si="27"/>
        <v>-0.84964752569254587</v>
      </c>
      <c r="AR54">
        <f t="shared" si="27"/>
        <v>-0.84966117326414758</v>
      </c>
      <c r="AS54">
        <f t="shared" si="27"/>
        <v>-0.28246650841613719</v>
      </c>
      <c r="AT54">
        <f t="shared" si="27"/>
        <v>-0.19615694577976678</v>
      </c>
      <c r="AU54">
        <f t="shared" si="23"/>
        <v>-1.3282846274600515</v>
      </c>
      <c r="AW54">
        <v>51</v>
      </c>
      <c r="AX54">
        <f>IF(Z54&gt;0, (R54*SUMPRODUCT(K54:$K$98, X54:$X$98)-K54*$AZ$3)/Z54, 0)</f>
        <v>-4615794.7503318852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500000</v>
      </c>
      <c r="S55">
        <f t="shared" si="1"/>
        <v>-26313396.357445363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-318.85018703110711</v>
      </c>
      <c r="AC55">
        <f t="shared" si="2"/>
        <v>-285.42098251622951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-28.77015215236116</v>
      </c>
      <c r="AI55">
        <f t="shared" si="25"/>
        <v>-28.770423326954738</v>
      </c>
      <c r="AJ55">
        <f t="shared" si="7"/>
        <v>-33.429204514877597</v>
      </c>
      <c r="AK55">
        <f t="shared" si="22"/>
        <v>-22.319513092177498</v>
      </c>
      <c r="AL55">
        <f t="shared" si="26"/>
        <v>-84.51914093400984</v>
      </c>
      <c r="AN55">
        <f t="shared" si="27"/>
        <v>0</v>
      </c>
      <c r="AO55">
        <f t="shared" si="27"/>
        <v>0</v>
      </c>
      <c r="AP55">
        <f t="shared" si="27"/>
        <v>-1.9134017238868945E-6</v>
      </c>
      <c r="AQ55">
        <f t="shared" si="27"/>
        <v>-0.20300153490905101</v>
      </c>
      <c r="AR55">
        <f t="shared" si="27"/>
        <v>-0.20300344831077491</v>
      </c>
      <c r="AS55">
        <f t="shared" si="27"/>
        <v>-0.23587570171233141</v>
      </c>
      <c r="AT55">
        <f t="shared" si="27"/>
        <v>-0.15748597338449746</v>
      </c>
      <c r="AU55">
        <f t="shared" si="23"/>
        <v>-0.59636512340760384</v>
      </c>
      <c r="AW55">
        <v>52</v>
      </c>
      <c r="AX55">
        <f>IF(Z55&gt;0, (R55*SUMPRODUCT(K55:$K$98, X55:$X$98)-K55*$AZ$3)/Z55, 0)</f>
        <v>-26313396.357445363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500000</v>
      </c>
      <c r="S56">
        <f t="shared" si="1"/>
        <v>-151937096.2920545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-285.42098251622951</v>
      </c>
      <c r="AC56">
        <f t="shared" si="2"/>
        <v>-255.0178661577724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-4.5300350893986643</v>
      </c>
      <c r="AI56">
        <f t="shared" si="25"/>
        <v>-4.5300770504918368</v>
      </c>
      <c r="AJ56">
        <f t="shared" si="7"/>
        <v>-30.403116358457112</v>
      </c>
      <c r="AK56">
        <f t="shared" si="22"/>
        <v>-19.979468776136066</v>
      </c>
      <c r="AL56">
        <f t="shared" si="26"/>
        <v>-54.912662185085019</v>
      </c>
      <c r="AN56">
        <f t="shared" si="27"/>
        <v>0</v>
      </c>
      <c r="AO56">
        <f t="shared" si="27"/>
        <v>0</v>
      </c>
      <c r="AP56">
        <f t="shared" si="27"/>
        <v>-2.6435402924170711E-7</v>
      </c>
      <c r="AQ56">
        <f t="shared" si="27"/>
        <v>-2.8539128462452028E-2</v>
      </c>
      <c r="AR56">
        <f t="shared" si="27"/>
        <v>-2.8539392816481265E-2</v>
      </c>
      <c r="AS56">
        <f t="shared" si="27"/>
        <v>-0.19153901157265946</v>
      </c>
      <c r="AT56">
        <f t="shared" si="27"/>
        <v>-0.12587024487913773</v>
      </c>
      <c r="AU56">
        <f t="shared" si="23"/>
        <v>-0.34594864926827845</v>
      </c>
      <c r="AW56">
        <v>53</v>
      </c>
      <c r="AX56">
        <f>IF(Z56&gt;0, (R56*SUMPRODUCT(K56:$K$98, X56:$X$98)-K56*$AZ$3)/Z56, 0)</f>
        <v>-151937096.2920545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500000</v>
      </c>
      <c r="S57">
        <f t="shared" si="1"/>
        <v>-891013288.82977509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-255.0178661577724</v>
      </c>
      <c r="AC57">
        <f t="shared" si="2"/>
        <v>-227.71951431001506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-0.70304282213419211</v>
      </c>
      <c r="AI57">
        <f t="shared" si="25"/>
        <v>-0.70304921147532662</v>
      </c>
      <c r="AJ57">
        <f t="shared" si="7"/>
        <v>-27.298351847757345</v>
      </c>
      <c r="AK57">
        <f t="shared" si="22"/>
        <v>-17.851250631044071</v>
      </c>
      <c r="AL57">
        <f t="shared" si="26"/>
        <v>-45.852651690276744</v>
      </c>
      <c r="AN57">
        <f t="shared" si="27"/>
        <v>0</v>
      </c>
      <c r="AO57">
        <f t="shared" si="27"/>
        <v>0</v>
      </c>
      <c r="AP57">
        <f t="shared" si="27"/>
        <v>-3.5939927267748917E-8</v>
      </c>
      <c r="AQ57">
        <f t="shared" si="27"/>
        <v>-3.9546030430251998E-3</v>
      </c>
      <c r="AR57">
        <f t="shared" si="27"/>
        <v>-3.9546389829524676E-3</v>
      </c>
      <c r="AS57">
        <f t="shared" si="27"/>
        <v>-0.15355273091189917</v>
      </c>
      <c r="AT57">
        <f t="shared" si="27"/>
        <v>-0.10041295899022461</v>
      </c>
      <c r="AU57">
        <f t="shared" si="23"/>
        <v>-0.25792032888507627</v>
      </c>
      <c r="AW57">
        <v>54</v>
      </c>
      <c r="AX57">
        <f>IF(Z57&gt;0, (R57*SUMPRODUCT(K57:$K$98, X57:$X$98)-K57*$AZ$3)/Z57, 0)</f>
        <v>-891013288.82977509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500000</v>
      </c>
      <c r="S58">
        <f t="shared" si="1"/>
        <v>-5319825811.5369263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-227.71951431001506</v>
      </c>
      <c r="AC58">
        <f t="shared" si="2"/>
        <v>-203.32445911286189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-0.10739888711263554</v>
      </c>
      <c r="AI58">
        <f t="shared" si="25"/>
        <v>-0.10739984261600311</v>
      </c>
      <c r="AJ58">
        <f t="shared" si="7"/>
        <v>-24.39505519715317</v>
      </c>
      <c r="AK58">
        <f t="shared" si="22"/>
        <v>-15.940366001701056</v>
      </c>
      <c r="AL58">
        <f t="shared" si="26"/>
        <v>-40.442821041470232</v>
      </c>
      <c r="AN58">
        <f t="shared" si="27"/>
        <v>0</v>
      </c>
      <c r="AO58">
        <f t="shared" si="27"/>
        <v>0</v>
      </c>
      <c r="AP58">
        <f t="shared" si="27"/>
        <v>-4.798829467293841E-9</v>
      </c>
      <c r="AQ58">
        <f t="shared" si="27"/>
        <v>-5.3938998199468439E-4</v>
      </c>
      <c r="AR58">
        <f t="shared" si="27"/>
        <v>-5.3939478082415165E-4</v>
      </c>
      <c r="AS58">
        <f t="shared" si="27"/>
        <v>-0.12251941092975888</v>
      </c>
      <c r="AT58">
        <f t="shared" si="27"/>
        <v>-8.0057381987849702E-2</v>
      </c>
      <c r="AU58">
        <f t="shared" si="23"/>
        <v>-0.20311618769843276</v>
      </c>
      <c r="AW58">
        <v>55</v>
      </c>
      <c r="AX58">
        <f>IF(Z58&gt;0, (R58*SUMPRODUCT(K58:$K$98, X58:$X$98)-K58*$AZ$3)/Z58, 0)</f>
        <v>-5319825811.5369263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500000</v>
      </c>
      <c r="S59">
        <f t="shared" si="1"/>
        <v>-32414158219.196617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-203.32445911286189</v>
      </c>
      <c r="AC59">
        <f t="shared" si="2"/>
        <v>-181.54016832409721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-1.6118644561027223E-2</v>
      </c>
      <c r="AI59">
        <f t="shared" si="25"/>
        <v>-1.6118784577133068E-2</v>
      </c>
      <c r="AJ59">
        <f t="shared" si="7"/>
        <v>-21.784290788764679</v>
      </c>
      <c r="AK59">
        <f t="shared" si="22"/>
        <v>-14.232712137900334</v>
      </c>
      <c r="AL59">
        <f t="shared" si="26"/>
        <v>-36.033121711242146</v>
      </c>
      <c r="AN59">
        <f t="shared" si="27"/>
        <v>0</v>
      </c>
      <c r="AO59">
        <f t="shared" si="27"/>
        <v>0</v>
      </c>
      <c r="AP59">
        <f t="shared" si="27"/>
        <v>-6.2786036343793881E-10</v>
      </c>
      <c r="AQ59">
        <f t="shared" si="27"/>
        <v>-7.2279242242328766E-5</v>
      </c>
      <c r="AR59">
        <f t="shared" si="27"/>
        <v>-7.2279870102692198E-5</v>
      </c>
      <c r="AS59">
        <f t="shared" si="27"/>
        <v>-9.7685138786763409E-2</v>
      </c>
      <c r="AT59">
        <f t="shared" si="27"/>
        <v>-6.3822342163184442E-2</v>
      </c>
      <c r="AU59">
        <f t="shared" si="23"/>
        <v>-0.16157976082005054</v>
      </c>
      <c r="AW59">
        <v>56</v>
      </c>
      <c r="AX59">
        <f>IF(Z59&gt;0, (R59*SUMPRODUCT(K59:$K$98, X59:$X$98)-K59*$AZ$3)/Z59, 0)</f>
        <v>-32414158219.196617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500000</v>
      </c>
      <c r="S60">
        <f t="shared" si="1"/>
        <v>-201614928653.39145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-181.54016832409721</v>
      </c>
      <c r="AC60">
        <f t="shared" si="2"/>
        <v>-162.08949937231569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-2.3703409756105761E-3</v>
      </c>
      <c r="AI60">
        <f t="shared" si="25"/>
        <v>-2.3703610745065824E-3</v>
      </c>
      <c r="AJ60">
        <f t="shared" si="7"/>
        <v>-19.450668951781523</v>
      </c>
      <c r="AK60">
        <f t="shared" si="22"/>
        <v>-12.707811782686806</v>
      </c>
      <c r="AL60">
        <f t="shared" si="26"/>
        <v>-32.160851095542839</v>
      </c>
      <c r="AN60">
        <f t="shared" si="27"/>
        <v>0</v>
      </c>
      <c r="AO60">
        <f t="shared" si="27"/>
        <v>0</v>
      </c>
      <c r="AP60">
        <f t="shared" si="27"/>
        <v>-8.0470973034264581E-11</v>
      </c>
      <c r="AQ60">
        <f t="shared" si="27"/>
        <v>-9.4902548215211251E-6</v>
      </c>
      <c r="AR60">
        <f t="shared" si="27"/>
        <v>-9.49033529249416E-6</v>
      </c>
      <c r="AS60">
        <f t="shared" si="27"/>
        <v>-7.7875633379668865E-2</v>
      </c>
      <c r="AT60">
        <f t="shared" si="27"/>
        <v>-5.0878912900099098E-2</v>
      </c>
      <c r="AU60">
        <f t="shared" si="23"/>
        <v>-0.12876403661506047</v>
      </c>
      <c r="AW60">
        <v>57</v>
      </c>
      <c r="AX60">
        <f>IF(Z60&gt;0, (R60*SUMPRODUCT(K60:$K$98, X60:$X$98)-K60*$AZ$3)/Z60, 0)</f>
        <v>-201614928653.39145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500000</v>
      </c>
      <c r="S61">
        <f t="shared" si="1"/>
        <v>-1282891082340.3264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-162.08949937231569</v>
      </c>
      <c r="AC61">
        <f t="shared" si="2"/>
        <v>-144.722775620585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-3.4155320615812077E-4</v>
      </c>
      <c r="AI61">
        <f t="shared" si="25"/>
        <v>-3.4155602640485901E-4</v>
      </c>
      <c r="AJ61">
        <f t="shared" si="7"/>
        <v>-17.366723751730689</v>
      </c>
      <c r="AK61">
        <f t="shared" si="22"/>
        <v>-11.346264956062099</v>
      </c>
      <c r="AL61">
        <f t="shared" si="26"/>
        <v>-28.713330263819195</v>
      </c>
      <c r="AN61">
        <f t="shared" si="27"/>
        <v>0</v>
      </c>
      <c r="AO61">
        <f t="shared" si="27"/>
        <v>0</v>
      </c>
      <c r="AP61">
        <f t="shared" si="27"/>
        <v>-1.0081754843748861E-11</v>
      </c>
      <c r="AQ61">
        <f t="shared" si="27"/>
        <v>-1.2209767478379143E-6</v>
      </c>
      <c r="AR61">
        <f t="shared" si="27"/>
        <v>-1.2209868295927581E-6</v>
      </c>
      <c r="AS61">
        <f t="shared" si="27"/>
        <v>-6.2082174913536362E-2</v>
      </c>
      <c r="AT61">
        <f t="shared" si="27"/>
        <v>-4.0560373717430598E-2</v>
      </c>
      <c r="AU61">
        <f t="shared" si="23"/>
        <v>-0.10264376961779657</v>
      </c>
      <c r="AW61">
        <v>58</v>
      </c>
      <c r="AX61">
        <f>IF(Z61&gt;0, (R61*SUMPRODUCT(K61:$K$98, X61:$X$98)-K61*$AZ$3)/Z61, 0)</f>
        <v>-1282891082340.3264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500000</v>
      </c>
      <c r="S62">
        <f t="shared" si="1"/>
        <v>-8364797829852.4053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-144.722775620585</v>
      </c>
      <c r="AC62">
        <f t="shared" si="2"/>
        <v>-129.21676501836038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-4.8117042735013093E-5</v>
      </c>
      <c r="AI62">
        <f t="shared" si="25"/>
        <v>-4.8117428927147218E-5</v>
      </c>
      <c r="AJ62">
        <f t="shared" si="7"/>
        <v>-15.50601060222462</v>
      </c>
      <c r="AK62">
        <f t="shared" si="22"/>
        <v>-10.13059429344095</v>
      </c>
      <c r="AL62">
        <f t="shared" si="26"/>
        <v>-25.636653013094495</v>
      </c>
      <c r="AN62">
        <f t="shared" si="27"/>
        <v>0</v>
      </c>
      <c r="AO62">
        <f t="shared" si="27"/>
        <v>0</v>
      </c>
      <c r="AP62">
        <f t="shared" si="27"/>
        <v>-1.2326348100656952E-12</v>
      </c>
      <c r="AQ62">
        <f t="shared" si="27"/>
        <v>-1.535783269292463E-7</v>
      </c>
      <c r="AR62">
        <f t="shared" si="27"/>
        <v>-1.5357955956405636E-7</v>
      </c>
      <c r="AS62">
        <f t="shared" si="27"/>
        <v>-4.9491552894292058E-2</v>
      </c>
      <c r="AT62">
        <f t="shared" si="27"/>
        <v>-3.2334483458467012E-2</v>
      </c>
      <c r="AU62">
        <f t="shared" si="23"/>
        <v>-8.1826189932318619E-2</v>
      </c>
      <c r="AW62">
        <v>59</v>
      </c>
      <c r="AX62">
        <f>IF(Z62&gt;0, (R62*SUMPRODUCT(K62:$K$98, X62:$X$98)-K62*$AZ$3)/Z62, 0)</f>
        <v>-8364797829852.4053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500000</v>
      </c>
      <c r="S63">
        <f t="shared" si="1"/>
        <v>-55969373595474.367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-129.21676501836038</v>
      </c>
      <c r="AC63">
        <f t="shared" si="2"/>
        <v>-115.37211175836606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-6.6159324405334194E-6</v>
      </c>
      <c r="AI63">
        <f t="shared" si="25"/>
        <v>-6.6159839741241796E-6</v>
      </c>
      <c r="AJ63">
        <f t="shared" si="7"/>
        <v>-13.844653259994317</v>
      </c>
      <c r="AK63">
        <f t="shared" si="22"/>
        <v>-9.0451735512852274</v>
      </c>
      <c r="AL63">
        <f t="shared" si="26"/>
        <v>-22.889833427263518</v>
      </c>
      <c r="AN63">
        <f t="shared" si="27"/>
        <v>0</v>
      </c>
      <c r="AO63">
        <f t="shared" si="27"/>
        <v>0</v>
      </c>
      <c r="AP63">
        <f t="shared" si="27"/>
        <v>-1.4685995334990724E-13</v>
      </c>
      <c r="AQ63">
        <f t="shared" si="27"/>
        <v>-1.8854023468091823E-8</v>
      </c>
      <c r="AR63">
        <f t="shared" si="27"/>
        <v>-1.8854170328045176E-8</v>
      </c>
      <c r="AS63">
        <f t="shared" si="27"/>
        <v>-3.9454365626877701E-2</v>
      </c>
      <c r="AT63">
        <f t="shared" si="27"/>
        <v>-2.5776852460595148E-2</v>
      </c>
      <c r="AU63">
        <f t="shared" si="23"/>
        <v>-6.5231236941643178E-2</v>
      </c>
      <c r="AW63">
        <v>60</v>
      </c>
      <c r="AX63">
        <f>IF(Z63&gt;0, (R63*SUMPRODUCT(K63:$K$98, X63:$X$98)-K63*$AZ$3)/Z63, 0)</f>
        <v>-55969373595474.367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500000</v>
      </c>
      <c r="S64">
        <f t="shared" si="1"/>
        <v>-385324137336885.19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-115.37211175836606</v>
      </c>
      <c r="AC64">
        <f t="shared" si="2"/>
        <v>-103.01081408653026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-8.8669735591004559E-7</v>
      </c>
      <c r="AI64">
        <f t="shared" si="25"/>
        <v>-8.8670403929710237E-7</v>
      </c>
      <c r="AJ64">
        <f t="shared" si="7"/>
        <v>-12.3612976718358</v>
      </c>
      <c r="AK64">
        <f t="shared" si="22"/>
        <v>-8.0760478230856254</v>
      </c>
      <c r="AL64">
        <f t="shared" si="26"/>
        <v>-20.437346381625467</v>
      </c>
      <c r="AN64">
        <f t="shared" si="27"/>
        <v>0</v>
      </c>
      <c r="AO64">
        <f t="shared" si="27"/>
        <v>0</v>
      </c>
      <c r="AP64">
        <f t="shared" si="27"/>
        <v>-1.7005584833672674E-14</v>
      </c>
      <c r="AQ64">
        <f t="shared" si="27"/>
        <v>-2.2561624786195494E-9</v>
      </c>
      <c r="AR64">
        <f t="shared" si="27"/>
        <v>-2.256179484204383E-9</v>
      </c>
      <c r="AS64">
        <f t="shared" si="27"/>
        <v>-3.1452779021337737E-2</v>
      </c>
      <c r="AT64">
        <f t="shared" si="27"/>
        <v>-2.0549148988137242E-2</v>
      </c>
      <c r="AU64">
        <f t="shared" si="23"/>
        <v>-5.2001930265654472E-2</v>
      </c>
      <c r="AW64">
        <v>61</v>
      </c>
      <c r="AX64">
        <f>IF(Z64&gt;0, (R64*SUMPRODUCT(K64:$K$98, X64:$X$98)-K64*$AZ$3)/Z64, 0)</f>
        <v>-385324137336885.19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500000</v>
      </c>
      <c r="S65">
        <f t="shared" si="1"/>
        <v>-2734095494973271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-103.01081408653026</v>
      </c>
      <c r="AC65">
        <f t="shared" si="2"/>
        <v>-91.97394115067047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-1.1551125232521507E-7</v>
      </c>
      <c r="AI65">
        <f t="shared" si="25"/>
        <v>-1.1551209331578507E-7</v>
      </c>
      <c r="AJ65">
        <f t="shared" si="7"/>
        <v>-11.03687293585979</v>
      </c>
      <c r="AK65">
        <f t="shared" si="22"/>
        <v>-7.2107569860571186</v>
      </c>
      <c r="AL65">
        <f t="shared" si="26"/>
        <v>-18.247630037429005</v>
      </c>
      <c r="AN65">
        <f t="shared" si="27"/>
        <v>0</v>
      </c>
      <c r="AO65">
        <f t="shared" si="27"/>
        <v>0</v>
      </c>
      <c r="AP65">
        <f t="shared" si="27"/>
        <v>-1.9105924726018764E-15</v>
      </c>
      <c r="AQ65">
        <f t="shared" si="27"/>
        <v>-2.6242259671467581E-10</v>
      </c>
      <c r="AR65">
        <f t="shared" si="27"/>
        <v>-2.624245073071484E-10</v>
      </c>
      <c r="AS65">
        <f t="shared" si="27"/>
        <v>-2.5073962900894049E-2</v>
      </c>
      <c r="AT65">
        <f t="shared" si="27"/>
        <v>-1.6381655764860354E-2</v>
      </c>
      <c r="AU65">
        <f t="shared" si="23"/>
        <v>-4.1455618928178915E-2</v>
      </c>
      <c r="AW65">
        <v>62</v>
      </c>
      <c r="AX65">
        <f>IF(Z65&gt;0, (R65*SUMPRODUCT(K65:$K$98, X65:$X$98)-K65*$AZ$3)/Z65, 0)</f>
        <v>-2734095494973271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500000</v>
      </c>
      <c r="S66">
        <f t="shared" si="1"/>
        <v>-2.0050914159071964E+16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-91.97394115067047</v>
      </c>
      <c r="AC66">
        <f t="shared" si="2"/>
        <v>-82.119590313329368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-1.4603836569747673E-8</v>
      </c>
      <c r="AI66">
        <f t="shared" si="25"/>
        <v>-1.460393895858349E-8</v>
      </c>
      <c r="AJ66">
        <f t="shared" si="7"/>
        <v>-9.8543508373411015</v>
      </c>
      <c r="AK66">
        <f t="shared" si="22"/>
        <v>-6.4381758805469333</v>
      </c>
      <c r="AL66">
        <f t="shared" si="26"/>
        <v>-16.292526732491975</v>
      </c>
      <c r="AN66">
        <f t="shared" si="27"/>
        <v>0</v>
      </c>
      <c r="AO66">
        <f t="shared" si="27"/>
        <v>0</v>
      </c>
      <c r="AP66">
        <f t="shared" si="27"/>
        <v>-2.0768805472775548E-16</v>
      </c>
      <c r="AQ66">
        <f t="shared" si="27"/>
        <v>-2.9622784403228055E-11</v>
      </c>
      <c r="AR66">
        <f t="shared" si="27"/>
        <v>-2.9622992091282778E-11</v>
      </c>
      <c r="AS66">
        <f t="shared" si="27"/>
        <v>-1.9988809714087962E-2</v>
      </c>
      <c r="AT66">
        <f t="shared" si="27"/>
        <v>-1.305935568017658E-2</v>
      </c>
      <c r="AU66">
        <f t="shared" si="23"/>
        <v>-3.3048165423887534E-2</v>
      </c>
      <c r="AW66">
        <v>63</v>
      </c>
      <c r="AX66">
        <f>IF(Z66&gt;0, (R66*SUMPRODUCT(K66:$K$98, X66:$X$98)-K66*$AZ$3)/Z66, 0)</f>
        <v>-2.0050914159071964E+16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-1.5246202414447504E+17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-82.119590313329368</v>
      </c>
      <c r="AC67">
        <f t="shared" ref="AC67:AC89" si="30">S67*Z67</f>
        <v>-73.321062779784427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-1.2022840309122553E-14</v>
      </c>
      <c r="AH67">
        <f t="shared" ref="AH67:AH89" si="33">-X67*R67</f>
        <v>-1.7868421430131624E-9</v>
      </c>
      <c r="AI67">
        <f t="shared" ref="AI67:AI89" si="34">SUM(AE67:AH67)</f>
        <v>-1.7868541658534714E-9</v>
      </c>
      <c r="AJ67">
        <f t="shared" ref="AJ67:AJ89" si="35">AB67-AC67</f>
        <v>-8.7985275335449415</v>
      </c>
      <c r="AK67">
        <f t="shared" si="22"/>
        <v>-5.7483713219330559</v>
      </c>
      <c r="AL67">
        <f t="shared" si="26"/>
        <v>-14.54689885726485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-3.2361383325711682E-12</v>
      </c>
      <c r="AR67">
        <f t="shared" si="36"/>
        <v>-3.2361601070600579E-12</v>
      </c>
      <c r="AS67">
        <f t="shared" si="36"/>
        <v>-1.5934956723973964E-2</v>
      </c>
      <c r="AT67">
        <f t="shared" si="36"/>
        <v>-1.0410838393027162E-2</v>
      </c>
      <c r="AU67">
        <f t="shared" si="23"/>
        <v>-2.6345795120237284E-2</v>
      </c>
      <c r="AW67">
        <v>64</v>
      </c>
      <c r="AX67">
        <f>IF(Z67&gt;0, (R67*SUMPRODUCT(K67:$K$98, X67:$X$98)-K67*$AZ$3)/Z67, 0)</f>
        <v>-1.5246202414447504E+17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8"/>
        <v>500000</v>
      </c>
      <c r="S68">
        <f t="shared" si="29"/>
        <v>-1.2044596407178744E+18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-73.321062779784427</v>
      </c>
      <c r="AC68">
        <f t="shared" si="30"/>
        <v>-65.46523462481035</v>
      </c>
      <c r="AE68">
        <f t="shared" si="31"/>
        <v>0</v>
      </c>
      <c r="AF68">
        <f t="shared" si="32"/>
        <v>0</v>
      </c>
      <c r="AG68">
        <f t="shared" si="32"/>
        <v>-1.3588092205769587E-15</v>
      </c>
      <c r="AH68">
        <f t="shared" si="33"/>
        <v>-2.1087605370908739E-10</v>
      </c>
      <c r="AI68">
        <f t="shared" si="34"/>
        <v>-2.1087741251830796E-10</v>
      </c>
      <c r="AJ68">
        <f t="shared" si="35"/>
        <v>-7.8558281549740769</v>
      </c>
      <c r="AK68">
        <f t="shared" si="22"/>
        <v>-5.1324743945849107</v>
      </c>
      <c r="AL68">
        <f t="shared" si="26"/>
        <v>-12.988302549769866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-3.4099666689005613E-13</v>
      </c>
      <c r="AR68">
        <f t="shared" si="36"/>
        <v>-3.4099886414956951E-13</v>
      </c>
      <c r="AS68">
        <f t="shared" si="36"/>
        <v>-1.2703249939430084E-2</v>
      </c>
      <c r="AT68">
        <f t="shared" si="36"/>
        <v>-8.2994566270973083E-3</v>
      </c>
      <c r="AU68">
        <f t="shared" si="23"/>
        <v>-2.1002706566868392E-2</v>
      </c>
      <c r="AW68">
        <v>65</v>
      </c>
      <c r="AX68">
        <f>IF(Z68&gt;0, (R68*SUMPRODUCT(K68:$K$98, X68:$X$98)-K68*$AZ$3)/Z68, 0)</f>
        <v>-1.2044596407178744E+18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8"/>
        <v>500000</v>
      </c>
      <c r="S69">
        <f t="shared" si="29"/>
        <v>-9.9192775948504863E+18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-65.46523462481035</v>
      </c>
      <c r="AC69">
        <f t="shared" si="30"/>
        <v>-58.451102343580978</v>
      </c>
      <c r="AE69">
        <f t="shared" si="31"/>
        <v>0</v>
      </c>
      <c r="AF69">
        <f t="shared" si="32"/>
        <v>0</v>
      </c>
      <c r="AG69">
        <f t="shared" si="32"/>
        <v>-1.4731693357872502E-16</v>
      </c>
      <c r="AH69">
        <f t="shared" si="33"/>
        <v>-2.3958083895849281E-11</v>
      </c>
      <c r="AI69">
        <f t="shared" si="34"/>
        <v>-2.3958231212782859E-11</v>
      </c>
      <c r="AJ69">
        <f t="shared" si="35"/>
        <v>-7.0141322812293723</v>
      </c>
      <c r="AK69">
        <f t="shared" si="22"/>
        <v>-4.5825664237367247</v>
      </c>
      <c r="AL69">
        <f t="shared" si="26"/>
        <v>-11.596698704990056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-3.4590506949892639E-14</v>
      </c>
      <c r="AR69">
        <f t="shared" si="36"/>
        <v>-3.4590719645007857E-14</v>
      </c>
      <c r="AS69">
        <f t="shared" si="36"/>
        <v>-1.0126953076717668E-2</v>
      </c>
      <c r="AT69">
        <f t="shared" si="36"/>
        <v>-6.6162760101225009E-3</v>
      </c>
      <c r="AU69">
        <f t="shared" si="23"/>
        <v>-1.6743229086874759E-2</v>
      </c>
      <c r="AW69">
        <v>66</v>
      </c>
      <c r="AX69">
        <f>IF(Z69&gt;0, (R69*SUMPRODUCT(K69:$K$98, X69:$X$98)-K69*$AZ$3)/Z69, 0)</f>
        <v>-9.9192775948504863E+18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8"/>
        <v>500000</v>
      </c>
      <c r="S70">
        <f t="shared" si="29"/>
        <v>-8.5337222670292074E+19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-58.451102343580978</v>
      </c>
      <c r="AC70">
        <f t="shared" si="30"/>
        <v>-52.188484235340191</v>
      </c>
      <c r="AE70">
        <f t="shared" si="31"/>
        <v>0</v>
      </c>
      <c r="AF70">
        <f t="shared" si="32"/>
        <v>0</v>
      </c>
      <c r="AG70">
        <f t="shared" si="32"/>
        <v>-1.5288898150861735E-17</v>
      </c>
      <c r="AH70">
        <f t="shared" si="33"/>
        <v>-2.6110973218415208E-12</v>
      </c>
      <c r="AI70">
        <f t="shared" si="34"/>
        <v>-2.6111126107396717E-12</v>
      </c>
      <c r="AJ70">
        <f t="shared" si="35"/>
        <v>-6.2626181082407868</v>
      </c>
      <c r="AK70">
        <f t="shared" si="22"/>
        <v>-4.0915771640506691</v>
      </c>
      <c r="AL70">
        <f t="shared" si="26"/>
        <v>-10.354195272294067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-3.3659672201816406E-15</v>
      </c>
      <c r="AR70">
        <f t="shared" si="36"/>
        <v>-3.3659869291099817E-15</v>
      </c>
      <c r="AS70">
        <f t="shared" si="36"/>
        <v>-8.0731449910061495E-3</v>
      </c>
      <c r="AT70">
        <f t="shared" si="36"/>
        <v>-5.2744547274573787E-3</v>
      </c>
      <c r="AU70">
        <f t="shared" si="23"/>
        <v>-1.3347599718466895E-2</v>
      </c>
      <c r="AW70">
        <v>67</v>
      </c>
      <c r="AX70">
        <f>IF(Z70&gt;0, (R70*SUMPRODUCT(K70:$K$98, X70:$X$98)-K70*$AZ$3)/Z70, 0)</f>
        <v>-8.5337222670292074E+19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8"/>
        <v>500000</v>
      </c>
      <c r="S71">
        <f t="shared" si="29"/>
        <v>-7.678954929023421E+20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-52.188484235340191</v>
      </c>
      <c r="AC71">
        <f t="shared" si="30"/>
        <v>-46.596860924410876</v>
      </c>
      <c r="AE71">
        <f t="shared" si="31"/>
        <v>0</v>
      </c>
      <c r="AF71">
        <f t="shared" si="32"/>
        <v>0</v>
      </c>
      <c r="AG71">
        <f t="shared" si="32"/>
        <v>-1.5170313328801138E-18</v>
      </c>
      <c r="AH71">
        <f t="shared" si="33"/>
        <v>-2.7237955672946011E-13</v>
      </c>
      <c r="AI71">
        <f t="shared" si="34"/>
        <v>-2.7238107376079298E-13</v>
      </c>
      <c r="AJ71">
        <f t="shared" si="35"/>
        <v>-5.5916233109293145</v>
      </c>
      <c r="AK71">
        <f t="shared" si="22"/>
        <v>-3.6531938964738138</v>
      </c>
      <c r="AL71">
        <f t="shared" si="26"/>
        <v>-9.2448172074034005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-3.1350416072811872E-16</v>
      </c>
      <c r="AR71">
        <f t="shared" si="36"/>
        <v>-3.135059068049555E-16</v>
      </c>
      <c r="AS71">
        <f t="shared" si="36"/>
        <v>-6.4358617594118366E-3</v>
      </c>
      <c r="AT71">
        <f t="shared" si="36"/>
        <v>-4.2047630161490606E-3</v>
      </c>
      <c r="AU71">
        <f t="shared" si="23"/>
        <v>-1.064062477556121E-2</v>
      </c>
      <c r="AW71">
        <v>68</v>
      </c>
      <c r="AX71">
        <f>IF(Z71&gt;0, (R71*SUMPRODUCT(K71:$K$98, X71:$X$98)-K71*$AZ$3)/Z71, 0)</f>
        <v>-7.678954929023421E+20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8"/>
        <v>500000</v>
      </c>
      <c r="S72">
        <f t="shared" si="29"/>
        <v>-7.2508446648356527E+21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-46.596860924410876</v>
      </c>
      <c r="AC72">
        <f t="shared" si="30"/>
        <v>-41.604340111081143</v>
      </c>
      <c r="AE72">
        <f t="shared" si="31"/>
        <v>0</v>
      </c>
      <c r="AF72">
        <f t="shared" si="32"/>
        <v>0</v>
      </c>
      <c r="AG72">
        <f t="shared" si="32"/>
        <v>-1.4344652945349005E-19</v>
      </c>
      <c r="AH72">
        <f t="shared" si="33"/>
        <v>-2.7168289801956452E-14</v>
      </c>
      <c r="AI72">
        <f t="shared" si="34"/>
        <v>-2.7168433248485907E-14</v>
      </c>
      <c r="AJ72">
        <f t="shared" si="35"/>
        <v>-4.9925208133297332</v>
      </c>
      <c r="AK72">
        <f t="shared" ref="AK72:AK89" si="49">G72*SUM(AB72:AB72, AE72:AF72)</f>
        <v>-3.2617802647087615</v>
      </c>
      <c r="AL72">
        <f t="shared" si="26"/>
        <v>-8.2543010780385231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-2.7919849874758817E-17</v>
      </c>
      <c r="AR72">
        <f t="shared" si="36"/>
        <v>-2.7919997289469005E-17</v>
      </c>
      <c r="AS72">
        <f t="shared" si="36"/>
        <v>-5.1306295913678421E-3</v>
      </c>
      <c r="AT72">
        <f t="shared" si="36"/>
        <v>-3.3520113330269925E-3</v>
      </c>
      <c r="AU72">
        <f t="shared" si="23"/>
        <v>-8.4826409243948641E-3</v>
      </c>
      <c r="AW72">
        <v>69</v>
      </c>
      <c r="AX72">
        <f>IF(Z72&gt;0, (R72*SUMPRODUCT(K72:$K$98, X72:$X$98)-K72*$AZ$3)/Z72, 0)</f>
        <v>-7.2508446648356527E+21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8"/>
        <v>500000</v>
      </c>
      <c r="S73">
        <f t="shared" si="29"/>
        <v>-7.2086196389790351E+22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-41.604340111081143</v>
      </c>
      <c r="AC73">
        <f t="shared" si="30"/>
        <v>-37.146732242036734</v>
      </c>
      <c r="AE73">
        <f t="shared" si="31"/>
        <v>0</v>
      </c>
      <c r="AF73">
        <f t="shared" si="32"/>
        <v>0</v>
      </c>
      <c r="AG73">
        <f t="shared" si="32"/>
        <v>-1.2882748051087999E-20</v>
      </c>
      <c r="AH73">
        <f t="shared" si="33"/>
        <v>-2.5825863221573428E-15</v>
      </c>
      <c r="AI73">
        <f t="shared" si="34"/>
        <v>-2.5825992049053938E-15</v>
      </c>
      <c r="AJ73">
        <f t="shared" si="35"/>
        <v>-4.4576078690444092</v>
      </c>
      <c r="AK73">
        <f t="shared" si="49"/>
        <v>-2.9123038077756802</v>
      </c>
      <c r="AL73">
        <f t="shared" si="26"/>
        <v>-7.3699116768200916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-2.3696685327181256E-18</v>
      </c>
      <c r="AR73">
        <f t="shared" si="36"/>
        <v>-2.3696803533656718E-18</v>
      </c>
      <c r="AS73">
        <f t="shared" si="36"/>
        <v>-4.0901064982205417E-3</v>
      </c>
      <c r="AT73">
        <f t="shared" si="36"/>
        <v>-2.6722029121707533E-3</v>
      </c>
      <c r="AU73">
        <f t="shared" si="23"/>
        <v>-6.7623094103912967E-3</v>
      </c>
      <c r="AW73">
        <v>70</v>
      </c>
      <c r="AX73">
        <f>IF(Z73&gt;0, (R73*SUMPRODUCT(K73:$K$98, X73:$X$98)-K73*$AZ$3)/Z73, 0)</f>
        <v>-7.2086196389790351E+22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8"/>
        <v>500000</v>
      </c>
      <c r="S74">
        <f t="shared" si="29"/>
        <v>-7.5712764520359444E+23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-37.146732242036734</v>
      </c>
      <c r="AC74">
        <f t="shared" si="30"/>
        <v>-33.166725216104226</v>
      </c>
      <c r="AE74">
        <f t="shared" si="31"/>
        <v>0</v>
      </c>
      <c r="AF74">
        <f t="shared" si="32"/>
        <v>0</v>
      </c>
      <c r="AG74">
        <f t="shared" si="32"/>
        <v>-1.0951497223161613E-21</v>
      </c>
      <c r="AH74">
        <f t="shared" si="33"/>
        <v>-2.3317541696521912E-16</v>
      </c>
      <c r="AI74">
        <f t="shared" si="34"/>
        <v>-2.3317651211494142E-16</v>
      </c>
      <c r="AJ74">
        <f t="shared" si="35"/>
        <v>-3.9800070259325082</v>
      </c>
      <c r="AK74">
        <f t="shared" si="49"/>
        <v>-2.6002712569425714</v>
      </c>
      <c r="AL74">
        <f t="shared" si="26"/>
        <v>-6.5802782828750797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-1.9102820475146964E-19</v>
      </c>
      <c r="AR74">
        <f t="shared" si="36"/>
        <v>-1.9102910194933082E-19</v>
      </c>
      <c r="AS74">
        <f t="shared" si="36"/>
        <v>-3.2606078589130592E-3</v>
      </c>
      <c r="AT74">
        <f t="shared" si="36"/>
        <v>-2.1302638011565316E-3</v>
      </c>
      <c r="AU74">
        <f t="shared" si="23"/>
        <v>-5.3908716600695903E-3</v>
      </c>
      <c r="AW74">
        <v>71</v>
      </c>
      <c r="AX74">
        <f>IF(Z74&gt;0, (R74*SUMPRODUCT(K74:$K$98, X74:$X$98)-K74*$AZ$3)/Z74, 0)</f>
        <v>-7.5712764520359444E+23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8"/>
        <v>500000</v>
      </c>
      <c r="S75">
        <f t="shared" si="29"/>
        <v>-8.4302101570889967E+24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-33.166725216104226</v>
      </c>
      <c r="AC75">
        <f t="shared" si="30"/>
        <v>-29.61314751437877</v>
      </c>
      <c r="AE75">
        <f t="shared" si="31"/>
        <v>0</v>
      </c>
      <c r="AF75">
        <f t="shared" si="32"/>
        <v>0</v>
      </c>
      <c r="AG75">
        <f t="shared" si="32"/>
        <v>-8.7818532879269199E-23</v>
      </c>
      <c r="AH75">
        <f t="shared" si="33"/>
        <v>-1.9927593844274613E-17</v>
      </c>
      <c r="AI75">
        <f t="shared" si="34"/>
        <v>-1.9927681662807491E-17</v>
      </c>
      <c r="AJ75">
        <f t="shared" si="35"/>
        <v>-3.5535777017254553</v>
      </c>
      <c r="AK75">
        <f t="shared" si="49"/>
        <v>-2.3216707651272959</v>
      </c>
      <c r="AL75">
        <f t="shared" si="26"/>
        <v>-5.8752484668527512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-1.4576443466257253E-20</v>
      </c>
      <c r="AR75">
        <f t="shared" si="36"/>
        <v>-1.4576507702907686E-20</v>
      </c>
      <c r="AS75">
        <f t="shared" si="36"/>
        <v>-2.5993366222202326E-3</v>
      </c>
      <c r="AT75">
        <f t="shared" si="36"/>
        <v>-1.698233259850551E-3</v>
      </c>
      <c r="AU75">
        <f t="shared" si="23"/>
        <v>-4.2975698820707838E-3</v>
      </c>
      <c r="AW75">
        <v>72</v>
      </c>
      <c r="AX75">
        <f>IF(Z75&gt;0, (R75*SUMPRODUCT(K75:$K$98, X75:$X$98)-K75*$AZ$3)/Z75, 0)</f>
        <v>-8.4302101570889967E+24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8"/>
        <v>500000</v>
      </c>
      <c r="S76">
        <f t="shared" si="29"/>
        <v>-9.990328518846518E+25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-29.61314751437877</v>
      </c>
      <c r="AC76">
        <f t="shared" si="30"/>
        <v>-26.440310280695329</v>
      </c>
      <c r="AE76">
        <f t="shared" si="31"/>
        <v>0</v>
      </c>
      <c r="AF76">
        <f t="shared" si="32"/>
        <v>0</v>
      </c>
      <c r="AG76">
        <f t="shared" si="32"/>
        <v>-6.6164766831281646E-24</v>
      </c>
      <c r="AH76">
        <f t="shared" si="33"/>
        <v>-1.6064774173469668E-18</v>
      </c>
      <c r="AI76">
        <f t="shared" si="34"/>
        <v>-1.6064840338236499E-18</v>
      </c>
      <c r="AJ76">
        <f t="shared" si="35"/>
        <v>-3.1728372336834418</v>
      </c>
      <c r="AK76">
        <f t="shared" si="49"/>
        <v>-2.0729203260065141</v>
      </c>
      <c r="AL76">
        <f t="shared" si="26"/>
        <v>-5.2457575596899559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-1.0491879930039494E-21</v>
      </c>
      <c r="AR76">
        <f t="shared" si="36"/>
        <v>-1.0491923142149523E-21</v>
      </c>
      <c r="AS76">
        <f t="shared" si="36"/>
        <v>-2.0721752409281189E-3</v>
      </c>
      <c r="AT76">
        <f t="shared" si="36"/>
        <v>-1.3538211574063703E-3</v>
      </c>
      <c r="AU76">
        <f t="shared" si="23"/>
        <v>-3.4259963983344893E-3</v>
      </c>
      <c r="AW76">
        <v>73</v>
      </c>
      <c r="AX76">
        <f>IF(Z76&gt;0, (R76*SUMPRODUCT(K76:$K$98, X76:$X$98)-K76*$AZ$3)/Z76, 0)</f>
        <v>-9.990328518846518E+25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8"/>
        <v>500000</v>
      </c>
      <c r="S77">
        <f t="shared" si="29"/>
        <v>-1.26591894565874E+27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-26.440310280695329</v>
      </c>
      <c r="AC77">
        <f t="shared" si="30"/>
        <v>-23.607419893477974</v>
      </c>
      <c r="AE77">
        <f t="shared" si="31"/>
        <v>0</v>
      </c>
      <c r="AF77">
        <f t="shared" si="32"/>
        <v>0</v>
      </c>
      <c r="AG77">
        <f t="shared" si="32"/>
        <v>-4.6621112620274229E-25</v>
      </c>
      <c r="AH77">
        <f t="shared" si="33"/>
        <v>-1.2168201580188281E-19</v>
      </c>
      <c r="AI77">
        <f t="shared" si="34"/>
        <v>-1.2168248201300901E-19</v>
      </c>
      <c r="AJ77">
        <f t="shared" si="35"/>
        <v>-2.8328903872173541</v>
      </c>
      <c r="AK77">
        <f t="shared" si="49"/>
        <v>-1.8508217196486731</v>
      </c>
      <c r="AL77">
        <f t="shared" si="26"/>
        <v>-4.683712106866027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-7.0955662595601857E-23</v>
      </c>
      <c r="AR77">
        <f t="shared" si="36"/>
        <v>-7.0955934454340813E-23</v>
      </c>
      <c r="AS77">
        <f t="shared" si="36"/>
        <v>-1.6519254152807042E-3</v>
      </c>
      <c r="AT77">
        <f t="shared" si="36"/>
        <v>-1.0792579379833944E-3</v>
      </c>
      <c r="AU77">
        <f t="shared" si="23"/>
        <v>-2.7311833532640984E-3</v>
      </c>
      <c r="AW77">
        <v>74</v>
      </c>
      <c r="AX77">
        <f>IF(Z77&gt;0, (R77*SUMPRODUCT(K77:$K$98, X77:$X$98)-K77*$AZ$3)/Z77, 0)</f>
        <v>-1.26591894565874E+27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8"/>
        <v>500000</v>
      </c>
      <c r="S78">
        <f t="shared" si="29"/>
        <v>-1.7236543784546213E+28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-23.607419893477974</v>
      </c>
      <c r="AC78">
        <f t="shared" si="30"/>
        <v>-21.078053476319617</v>
      </c>
      <c r="AE78">
        <f t="shared" si="31"/>
        <v>0</v>
      </c>
      <c r="AF78">
        <f t="shared" si="32"/>
        <v>0</v>
      </c>
      <c r="AG78">
        <f t="shared" si="32"/>
        <v>-3.0571751709321206E-26</v>
      </c>
      <c r="AH78">
        <f t="shared" si="33"/>
        <v>-8.619545264627873E-21</v>
      </c>
      <c r="AI78">
        <f t="shared" si="34"/>
        <v>-8.6195758363795822E-21</v>
      </c>
      <c r="AJ78">
        <f t="shared" si="35"/>
        <v>-2.5293664171583572</v>
      </c>
      <c r="AK78">
        <f t="shared" si="49"/>
        <v>-1.6525193925434585</v>
      </c>
      <c r="AL78">
        <f t="shared" si="26"/>
        <v>-4.1818858097018161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-4.487732852993202E-24</v>
      </c>
      <c r="AR78">
        <f t="shared" si="36"/>
        <v>-4.4877487700573053E-24</v>
      </c>
      <c r="AS78">
        <f t="shared" si="36"/>
        <v>-1.3169048272327071E-3</v>
      </c>
      <c r="AT78">
        <f t="shared" si="36"/>
        <v>-8.6037782045870115E-4</v>
      </c>
      <c r="AU78">
        <f t="shared" si="23"/>
        <v>-2.1772826476914083E-3</v>
      </c>
      <c r="AW78">
        <v>75</v>
      </c>
      <c r="AX78">
        <f>IF(Z78&gt;0, (R78*SUMPRODUCT(K78:$K$98, X78:$X$98)-K78*$AZ$3)/Z78, 0)</f>
        <v>-1.7236543784546213E+28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8"/>
        <v>500000</v>
      </c>
      <c r="S79">
        <f t="shared" si="29"/>
        <v>-2.5349931415312578E+29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-21.078053476319617</v>
      </c>
      <c r="AC79">
        <f t="shared" si="30"/>
        <v>-18.819690603856799</v>
      </c>
      <c r="AE79">
        <f t="shared" si="31"/>
        <v>0</v>
      </c>
      <c r="AF79">
        <f t="shared" si="32"/>
        <v>0</v>
      </c>
      <c r="AG79">
        <f t="shared" si="32"/>
        <v>-1.8559902880534818E-27</v>
      </c>
      <c r="AH79">
        <f t="shared" si="33"/>
        <v>-5.6820087808349019E-22</v>
      </c>
      <c r="AI79">
        <f t="shared" si="34"/>
        <v>-5.6820273407377822E-22</v>
      </c>
      <c r="AJ79">
        <f t="shared" si="35"/>
        <v>-2.2583628724628184</v>
      </c>
      <c r="AK79">
        <f t="shared" si="49"/>
        <v>-1.4754637433423734</v>
      </c>
      <c r="AL79">
        <f t="shared" si="26"/>
        <v>-3.7338266158051918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-2.6413534479214515E-25</v>
      </c>
      <c r="AR79">
        <f t="shared" si="36"/>
        <v>-2.6413620757263982E-25</v>
      </c>
      <c r="AS79">
        <f t="shared" si="36"/>
        <v>-1.0498284655872981E-3</v>
      </c>
      <c r="AT79">
        <f t="shared" si="36"/>
        <v>-6.8588793085036742E-4</v>
      </c>
      <c r="AU79">
        <f t="shared" si="23"/>
        <v>-1.7357163964376655E-3</v>
      </c>
      <c r="AW79">
        <v>76</v>
      </c>
      <c r="AX79">
        <f>IF(Z79&gt;0, (R79*SUMPRODUCT(K79:$K$98, X79:$X$98)-K79*$AZ$3)/Z79, 0)</f>
        <v>-2.5349931415312578E+29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8"/>
        <v>500000</v>
      </c>
      <c r="S80">
        <f t="shared" si="29"/>
        <v>-4.1107331528649972E+30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-18.819690603856799</v>
      </c>
      <c r="AC80">
        <f t="shared" si="30"/>
        <v>-16.803295182014999</v>
      </c>
      <c r="AE80">
        <f t="shared" si="31"/>
        <v>0</v>
      </c>
      <c r="AF80">
        <f t="shared" si="32"/>
        <v>0</v>
      </c>
      <c r="AG80">
        <f t="shared" si="32"/>
        <v>-1.0219159549619422E-28</v>
      </c>
      <c r="AH80">
        <f t="shared" si="33"/>
        <v>-3.4704775793535052E-23</v>
      </c>
      <c r="AI80">
        <f t="shared" si="34"/>
        <v>-3.4704877985130546E-23</v>
      </c>
      <c r="AJ80">
        <f t="shared" si="35"/>
        <v>-2.0163954218417999</v>
      </c>
      <c r="AK80">
        <f t="shared" si="49"/>
        <v>-1.3173783422699761</v>
      </c>
      <c r="AL80">
        <f t="shared" si="26"/>
        <v>-3.333773764111776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-1.4404422100618516E-26</v>
      </c>
      <c r="AR80">
        <f t="shared" si="36"/>
        <v>-1.4404464515843596E-26</v>
      </c>
      <c r="AS80">
        <f t="shared" si="36"/>
        <v>-8.3691682524497505E-4</v>
      </c>
      <c r="AT80">
        <f t="shared" si="36"/>
        <v>-5.4678565916005048E-4</v>
      </c>
      <c r="AU80">
        <f t="shared" si="23"/>
        <v>-1.3837024844050255E-3</v>
      </c>
      <c r="AW80">
        <v>77</v>
      </c>
      <c r="AX80">
        <f>IF(Z80&gt;0, (R80*SUMPRODUCT(K80:$K$98, X80:$X$98)-K80*$AZ$3)/Z80, 0)</f>
        <v>-4.1107331528649972E+30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8"/>
        <v>500000</v>
      </c>
      <c r="S81">
        <f t="shared" si="29"/>
        <v>-7.423411534183327E+31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-16.803295182014999</v>
      </c>
      <c r="AC81">
        <f t="shared" si="30"/>
        <v>-15.002942126799105</v>
      </c>
      <c r="AE81">
        <f t="shared" si="31"/>
        <v>0</v>
      </c>
      <c r="AF81">
        <f t="shared" si="32"/>
        <v>0</v>
      </c>
      <c r="AG81">
        <f t="shared" si="32"/>
        <v>-5.0525765875007578E-30</v>
      </c>
      <c r="AH81">
        <f t="shared" si="33"/>
        <v>-1.9223420590746304E-24</v>
      </c>
      <c r="AI81">
        <f t="shared" si="34"/>
        <v>-1.9223471116512179E-24</v>
      </c>
      <c r="AJ81">
        <f t="shared" si="35"/>
        <v>-1.8003530552158935</v>
      </c>
      <c r="AK81">
        <f t="shared" si="49"/>
        <v>-1.1762306627410501</v>
      </c>
      <c r="AL81">
        <f t="shared" si="26"/>
        <v>-2.9765837179569434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-7.1239234081152637E-28</v>
      </c>
      <c r="AR81">
        <f t="shared" si="36"/>
        <v>-7.1239421322379835E-28</v>
      </c>
      <c r="AS81">
        <f t="shared" si="36"/>
        <v>-6.6718496910473171E-4</v>
      </c>
      <c r="AT81">
        <f t="shared" si="36"/>
        <v>-4.3589417981509124E-4</v>
      </c>
      <c r="AU81">
        <f t="shared" si="23"/>
        <v>-1.103079148919823E-3</v>
      </c>
      <c r="AW81">
        <v>78</v>
      </c>
      <c r="AX81">
        <f>IF(Z81&gt;0, (R81*SUMPRODUCT(K81:$K$98, X81:$X$98)-K81*$AZ$3)/Z81, 0)</f>
        <v>-7.423411534183327E+31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8"/>
        <v>500000</v>
      </c>
      <c r="S82">
        <f t="shared" si="29"/>
        <v>-1.5111265179987366E+33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-15.002942126799105</v>
      </c>
      <c r="AC82">
        <f t="shared" si="30"/>
        <v>-13.395484041784913</v>
      </c>
      <c r="AE82">
        <f t="shared" si="31"/>
        <v>0</v>
      </c>
      <c r="AF82">
        <f t="shared" si="32"/>
        <v>0</v>
      </c>
      <c r="AG82">
        <f t="shared" si="32"/>
        <v>-2.2161420440700839E-31</v>
      </c>
      <c r="AH82">
        <f t="shared" si="33"/>
        <v>-9.5608732344374837E-26</v>
      </c>
      <c r="AI82">
        <f t="shared" si="34"/>
        <v>-9.5608953958579246E-26</v>
      </c>
      <c r="AJ82">
        <f t="shared" si="35"/>
        <v>-1.6074580850141924</v>
      </c>
      <c r="AK82">
        <f t="shared" si="49"/>
        <v>-1.0502059488759374</v>
      </c>
      <c r="AL82">
        <f t="shared" si="26"/>
        <v>-2.6576640338901298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-3.1635019820199193E-29</v>
      </c>
      <c r="AR82">
        <f t="shared" si="36"/>
        <v>-3.1635093147912855E-29</v>
      </c>
      <c r="AS82">
        <f t="shared" si="36"/>
        <v>-5.3187577256435929E-4</v>
      </c>
      <c r="AT82">
        <f t="shared" si="36"/>
        <v>-3.4749217140871423E-4</v>
      </c>
      <c r="AU82">
        <f t="shared" si="23"/>
        <v>-8.7936794397307358E-4</v>
      </c>
      <c r="AW82">
        <v>79</v>
      </c>
      <c r="AX82">
        <f>IF(Z82&gt;0, (R82*SUMPRODUCT(K82:$K$98, X82:$X$98)-K82*$AZ$3)/Z82, 0)</f>
        <v>-1.5111265179987366E+33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8"/>
        <v>500000</v>
      </c>
      <c r="S83">
        <f t="shared" si="29"/>
        <v>-3.5204086737903805E+34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-13.395484041784913</v>
      </c>
      <c r="AC83">
        <f t="shared" si="30"/>
        <v>-11.960253608736528</v>
      </c>
      <c r="AE83">
        <f t="shared" si="31"/>
        <v>0</v>
      </c>
      <c r="AF83">
        <f t="shared" si="32"/>
        <v>0</v>
      </c>
      <c r="AG83">
        <f t="shared" si="32"/>
        <v>-8.4935122005729167E-33</v>
      </c>
      <c r="AH83">
        <f t="shared" si="33"/>
        <v>-4.2180910032473073E-27</v>
      </c>
      <c r="AI83">
        <f t="shared" si="34"/>
        <v>-4.2180994967595078E-27</v>
      </c>
      <c r="AJ83">
        <f t="shared" si="35"/>
        <v>-1.4352304330483854</v>
      </c>
      <c r="AK83">
        <f t="shared" si="49"/>
        <v>-0.93768388292494398</v>
      </c>
      <c r="AL83">
        <f t="shared" si="26"/>
        <v>-2.3729143159733295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-1.2461446962300946E-30</v>
      </c>
      <c r="AR83">
        <f t="shared" si="36"/>
        <v>-1.2461472054564656E-30</v>
      </c>
      <c r="AS83">
        <f t="shared" si="36"/>
        <v>-4.2400810950602596E-4</v>
      </c>
      <c r="AT83">
        <f t="shared" si="36"/>
        <v>-2.7701863154393664E-4</v>
      </c>
      <c r="AU83">
        <f t="shared" si="23"/>
        <v>-7.0102674104996271E-4</v>
      </c>
      <c r="AW83">
        <v>80</v>
      </c>
      <c r="AX83">
        <f>IF(Z83&gt;0, (R83*SUMPRODUCT(K83:$K$98, X83:$X$98)-K83*$AZ$3)/Z83, 0)</f>
        <v>-3.5204086737903805E+34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8"/>
        <v>500000</v>
      </c>
      <c r="S84">
        <f t="shared" si="29"/>
        <v>-9.5709996060424395E+35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-11.960253608736528</v>
      </c>
      <c r="AC84">
        <f t="shared" si="30"/>
        <v>-10.678797864943329</v>
      </c>
      <c r="AE84">
        <f t="shared" si="31"/>
        <v>0</v>
      </c>
      <c r="AF84">
        <f t="shared" si="32"/>
        <v>0</v>
      </c>
      <c r="AG84">
        <f t="shared" si="32"/>
        <v>-2.7893632599779614E-34</v>
      </c>
      <c r="AH84">
        <f t="shared" si="33"/>
        <v>-1.6259281505138784E-28</v>
      </c>
      <c r="AI84">
        <f t="shared" si="34"/>
        <v>-1.6259309398771383E-28</v>
      </c>
      <c r="AJ84">
        <f t="shared" si="35"/>
        <v>-1.2814557437931988</v>
      </c>
      <c r="AK84">
        <f t="shared" si="49"/>
        <v>-0.83721775261155706</v>
      </c>
      <c r="AL84">
        <f t="shared" si="26"/>
        <v>-2.1186734964047558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-4.2888006083588321E-32</v>
      </c>
      <c r="AR84">
        <f t="shared" si="36"/>
        <v>-4.2888079660165751E-32</v>
      </c>
      <c r="AS84">
        <f t="shared" si="36"/>
        <v>-3.3801666893018589E-4</v>
      </c>
      <c r="AT84">
        <f t="shared" si="36"/>
        <v>-2.2083755703438825E-4</v>
      </c>
      <c r="AU84">
        <f t="shared" si="23"/>
        <v>-5.5885422596457411E-4</v>
      </c>
      <c r="AW84">
        <v>81</v>
      </c>
      <c r="AX84">
        <f>IF(Z84&gt;0, (R84*SUMPRODUCT(K84:$K$98, X84:$X$98)-K84*$AZ$3)/Z84, 0)</f>
        <v>-9.5709996060424395E+35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8"/>
        <v>500000</v>
      </c>
      <c r="S85">
        <f t="shared" si="29"/>
        <v>-3.1205847542045887E+37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-10.678797864943329</v>
      </c>
      <c r="AC85">
        <f t="shared" si="30"/>
        <v>-9.5346409508422578</v>
      </c>
      <c r="AE85">
        <f t="shared" si="31"/>
        <v>0</v>
      </c>
      <c r="AF85">
        <f t="shared" si="32"/>
        <v>0</v>
      </c>
      <c r="AG85">
        <f t="shared" si="32"/>
        <v>-7.6385050413993323E-36</v>
      </c>
      <c r="AH85">
        <f t="shared" si="33"/>
        <v>-5.3701691539283772E-30</v>
      </c>
      <c r="AI85">
        <f t="shared" si="34"/>
        <v>-5.3701767924334185E-30</v>
      </c>
      <c r="AJ85">
        <f t="shared" si="35"/>
        <v>-1.144156914101071</v>
      </c>
      <c r="AK85">
        <f t="shared" si="49"/>
        <v>-0.74751585054603309</v>
      </c>
      <c r="AL85">
        <f t="shared" si="26"/>
        <v>-1.8916727646471041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-1.2647493024148496E-33</v>
      </c>
      <c r="AR85">
        <f t="shared" si="36"/>
        <v>-1.264751101388708E-33</v>
      </c>
      <c r="AS85">
        <f t="shared" si="36"/>
        <v>-2.6946481898133454E-4</v>
      </c>
      <c r="AT85">
        <f t="shared" si="36"/>
        <v>-1.7605034840113858E-4</v>
      </c>
      <c r="AU85">
        <f t="shared" si="23"/>
        <v>-4.4551516738247312E-4</v>
      </c>
      <c r="AW85">
        <v>82</v>
      </c>
      <c r="AX85">
        <f>IF(Z85&gt;0, (R85*SUMPRODUCT(K85:$K$98, X85:$X$98)-K85*$AZ$3)/Z85, 0)</f>
        <v>-3.1205847542045887E+37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8"/>
        <v>500000</v>
      </c>
      <c r="S86">
        <f t="shared" si="29"/>
        <v>-1.2706357673061621E+39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-9.5346409508422578</v>
      </c>
      <c r="AC86">
        <f t="shared" si="30"/>
        <v>-8.513072277537729</v>
      </c>
      <c r="AE86">
        <f t="shared" si="31"/>
        <v>0</v>
      </c>
      <c r="AF86">
        <f t="shared" si="32"/>
        <v>0</v>
      </c>
      <c r="AG86">
        <f t="shared" si="32"/>
        <v>-1.6749631358926024E-37</v>
      </c>
      <c r="AH86">
        <f t="shared" si="33"/>
        <v>-1.4789247354792156E-31</v>
      </c>
      <c r="AI86">
        <f t="shared" si="34"/>
        <v>-1.4789264104423514E-31</v>
      </c>
      <c r="AJ86">
        <f t="shared" si="35"/>
        <v>-1.0215686733045288</v>
      </c>
      <c r="AK86">
        <f t="shared" si="49"/>
        <v>-0.66742486655895816</v>
      </c>
      <c r="AL86">
        <f t="shared" si="26"/>
        <v>-1.688993539863487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-3.1098864557997369E-35</v>
      </c>
      <c r="AR86">
        <f t="shared" si="36"/>
        <v>-3.1098899779162077E-35</v>
      </c>
      <c r="AS86">
        <f t="shared" si="36"/>
        <v>-2.1481570390731412E-4</v>
      </c>
      <c r="AT86">
        <f t="shared" si="36"/>
        <v>-1.4034625988611175E-4</v>
      </c>
      <c r="AU86">
        <f t="shared" si="23"/>
        <v>-3.5516196379342587E-4</v>
      </c>
      <c r="AW86">
        <v>83</v>
      </c>
      <c r="AX86">
        <f>IF(Z86&gt;0, (R86*SUMPRODUCT(K86:$K$98, X86:$X$98)-K86*$AZ$3)/Z86, 0)</f>
        <v>-1.2706357673061621E+39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8"/>
        <v>500000</v>
      </c>
      <c r="S87">
        <f t="shared" si="29"/>
        <v>-6.8877607017554102E+40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-8.513072277537729</v>
      </c>
      <c r="AC87">
        <f t="shared" si="30"/>
        <v>-7.6009573906586869</v>
      </c>
      <c r="AE87">
        <f t="shared" si="31"/>
        <v>0</v>
      </c>
      <c r="AF87">
        <f t="shared" si="32"/>
        <v>0</v>
      </c>
      <c r="AG87">
        <f t="shared" si="32"/>
        <v>-2.7588637729245992E-39</v>
      </c>
      <c r="AH87">
        <f t="shared" si="33"/>
        <v>-3.2612497336088608E-33</v>
      </c>
      <c r="AI87">
        <f t="shared" si="34"/>
        <v>-3.2612524924726335E-33</v>
      </c>
      <c r="AJ87">
        <f t="shared" si="35"/>
        <v>-0.91211488687904207</v>
      </c>
      <c r="AK87">
        <f t="shared" si="49"/>
        <v>-0.59591505942764111</v>
      </c>
      <c r="AL87">
        <f t="shared" si="26"/>
        <v>-1.5080299463066833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-6.1230033093244193E-37</v>
      </c>
      <c r="AR87">
        <f t="shared" si="36"/>
        <v>-6.1230084890970188E-37</v>
      </c>
      <c r="AS87">
        <f t="shared" si="36"/>
        <v>-1.7124976395672335E-4</v>
      </c>
      <c r="AT87">
        <f t="shared" si="36"/>
        <v>-1.1188317911839263E-4</v>
      </c>
      <c r="AU87">
        <f t="shared" si="23"/>
        <v>-2.8313294307511601E-4</v>
      </c>
      <c r="AW87">
        <v>84</v>
      </c>
      <c r="AX87">
        <f>IF(Z87&gt;0, (R87*SUMPRODUCT(K87:$K$98, X87:$X$98)-K87*$AZ$3)/Z87, 0)</f>
        <v>-6.8877607017554102E+40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8"/>
        <v>500000</v>
      </c>
      <c r="S88">
        <f t="shared" si="29"/>
        <v>-5.5833595404935907E+42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-7.6009573906586869</v>
      </c>
      <c r="AC88">
        <f t="shared" si="30"/>
        <v>-6.7865690988023992</v>
      </c>
      <c r="AE88">
        <f t="shared" si="31"/>
        <v>0</v>
      </c>
      <c r="AF88">
        <f t="shared" si="32"/>
        <v>0</v>
      </c>
      <c r="AG88">
        <f t="shared" si="32"/>
        <v>-3.0387480197103873E-41</v>
      </c>
      <c r="AH88">
        <f t="shared" si="33"/>
        <v>-5.4017753099964984E-35</v>
      </c>
      <c r="AI88">
        <f t="shared" si="34"/>
        <v>-5.4017783487445181E-35</v>
      </c>
      <c r="AJ88">
        <f t="shared" si="35"/>
        <v>-0.81438829185628769</v>
      </c>
      <c r="AK88">
        <f t="shared" si="49"/>
        <v>-0.53206701734610817</v>
      </c>
      <c r="AL88">
        <f t="shared" si="26"/>
        <v>-1.3464553092023959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-9.0552184200386144E-39</v>
      </c>
      <c r="AR88">
        <f t="shared" si="36"/>
        <v>-9.0552235140170684E-39</v>
      </c>
      <c r="AS88">
        <f t="shared" si="36"/>
        <v>-1.3651926335835727E-4</v>
      </c>
      <c r="AT88">
        <f t="shared" si="36"/>
        <v>-8.9192585394126791E-5</v>
      </c>
      <c r="AU88">
        <f t="shared" si="23"/>
        <v>-2.2571184875248406E-4</v>
      </c>
      <c r="AW88">
        <v>85</v>
      </c>
      <c r="AX88">
        <f>IF(Z88&gt;0, (R88*SUMPRODUCT(K88:$K$98, X88:$X$98)-K88*$AZ$3)/Z88, 0)</f>
        <v>-5.5833595404935907E+42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-6.7865690988023992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-6.0774960394207744E-37</v>
      </c>
      <c r="AI89">
        <f t="shared" si="34"/>
        <v>-6.0774960394207744E-37</v>
      </c>
      <c r="AJ89">
        <f t="shared" si="35"/>
        <v>-6.7865690988023992</v>
      </c>
      <c r="AK89">
        <f t="shared" si="49"/>
        <v>-0.47505983691616799</v>
      </c>
      <c r="AL89">
        <f t="shared" si="26"/>
        <v>-7.2616289357185675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-9.0963900962520499E-41</v>
      </c>
      <c r="AR89">
        <f t="shared" si="36"/>
        <v>-9.0963900962520499E-41</v>
      </c>
      <c r="AS89">
        <f t="shared" si="36"/>
        <v>-1.0157683285592061E-3</v>
      </c>
      <c r="AT89">
        <f t="shared" si="36"/>
        <v>-7.1103782999144431E-5</v>
      </c>
      <c r="AU89">
        <f t="shared" si="23"/>
        <v>-1.0868721115583505E-3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74374.697107287953</v>
      </c>
      <c r="AO91" s="8">
        <f t="shared" si="50"/>
        <v>-7437.4697107287957</v>
      </c>
      <c r="AP91" s="8">
        <f t="shared" si="50"/>
        <v>-439.27087214659576</v>
      </c>
      <c r="AQ91" s="8">
        <f t="shared" si="50"/>
        <v>-40484.414286872219</v>
      </c>
      <c r="AR91" s="8">
        <f t="shared" si="50"/>
        <v>26013.542237540347</v>
      </c>
      <c r="AS91" s="8">
        <f t="shared" si="50"/>
        <v>-10171.634875771566</v>
      </c>
      <c r="AT91" s="8">
        <f t="shared" si="50"/>
        <v>3283.0147515338631</v>
      </c>
      <c r="AU91" s="8">
        <f t="shared" si="50"/>
        <v>19124.922113302633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87D2-188B-45D6-A6AB-13C8C64E53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170928.43189312186</v>
      </c>
      <c r="K3">
        <v>1</v>
      </c>
      <c r="L3" s="2">
        <v>0</v>
      </c>
      <c r="O3">
        <f>$C$3</f>
        <v>170928.43189312186</v>
      </c>
      <c r="P3">
        <f>O3*C5</f>
        <v>17092.843189312185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170928.43189312186</v>
      </c>
      <c r="AF3">
        <f t="shared" ref="AF3:AG34" si="4">-$Z3*P3</f>
        <v>-17092.843189312185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153635.58870380968</v>
      </c>
      <c r="AJ3">
        <f t="shared" ref="AJ3:AJ66" si="7">AB3-AC3</f>
        <v>0</v>
      </c>
      <c r="AL3">
        <f t="shared" ref="AL3:AL34" si="8">SUM(AI3:AK3)</f>
        <v>153635.58870380968</v>
      </c>
      <c r="AN3">
        <f t="shared" ref="AN3:AU34" si="9">AE3*$K3</f>
        <v>170928.43189312186</v>
      </c>
      <c r="AO3">
        <f t="shared" si="9"/>
        <v>-17092.843189312185</v>
      </c>
      <c r="AP3">
        <f t="shared" si="9"/>
        <v>-200</v>
      </c>
      <c r="AQ3">
        <f t="shared" si="9"/>
        <v>0</v>
      </c>
      <c r="AR3">
        <f t="shared" si="9"/>
        <v>153635.58870380968</v>
      </c>
      <c r="AS3">
        <f t="shared" si="9"/>
        <v>0</v>
      </c>
      <c r="AT3">
        <f t="shared" si="9"/>
        <v>0</v>
      </c>
      <c r="AU3">
        <f t="shared" si="9"/>
        <v>153635.58870380968</v>
      </c>
      <c r="AW3">
        <v>0</v>
      </c>
      <c r="AX3">
        <f>IF(Z3&gt;0, (R3*SUMPRODUCT(K3:$K$98, X3:$X$98)-K3*$AZ$3)/Z3, 0)</f>
        <v>0</v>
      </c>
      <c r="AZ3">
        <f>C6*ABS(SUMPRODUCT(X4:X79, K4:K79))/1</f>
        <v>97913.931201018335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500000</v>
      </c>
      <c r="S4">
        <f t="shared" si="1"/>
        <v>6650.6571323739145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6567.7877165343962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-1230.1675</v>
      </c>
      <c r="AI4">
        <f t="shared" si="6"/>
        <v>-1230.1675</v>
      </c>
      <c r="AJ4">
        <f t="shared" si="7"/>
        <v>-6567.7877165343962</v>
      </c>
      <c r="AK4">
        <f>G4*SUM(AB4, AE4:AF4)</f>
        <v>0</v>
      </c>
      <c r="AL4">
        <f t="shared" si="8"/>
        <v>-7797.9552165343957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-1147.6513667319712</v>
      </c>
      <c r="AR4">
        <f t="shared" si="9"/>
        <v>-1147.6513667319712</v>
      </c>
      <c r="AS4">
        <f t="shared" si="9"/>
        <v>-6127.2392168433589</v>
      </c>
      <c r="AT4">
        <f t="shared" si="9"/>
        <v>0</v>
      </c>
      <c r="AU4">
        <f t="shared" si="9"/>
        <v>-7274.8905835753294</v>
      </c>
      <c r="AW4">
        <v>1</v>
      </c>
      <c r="AX4">
        <f>IF(Z4&gt;0, (R4*SUMPRODUCT(K4:$K$98, X4:$X$98)-K4*$AZ$3)/Z4, 0)</f>
        <v>6650.6571323739145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500000</v>
      </c>
      <c r="S5">
        <f t="shared" si="1"/>
        <v>13372.540751625113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6567.7877165343962</v>
      </c>
      <c r="AC5">
        <f t="shared" si="2"/>
        <v>13039.292222477074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-1292.3141564123</v>
      </c>
      <c r="AI5">
        <f t="shared" si="6"/>
        <v>-1316.6911474132294</v>
      </c>
      <c r="AJ5">
        <f t="shared" si="7"/>
        <v>-6471.5045059426775</v>
      </c>
      <c r="AK5">
        <f>G5*SUM(AB5, AE5:AF5)</f>
        <v>269.27929637791027</v>
      </c>
      <c r="AL5">
        <f t="shared" si="8"/>
        <v>-7518.9163569779967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-1105.0681964996324</v>
      </c>
      <c r="AR5">
        <f t="shared" si="9"/>
        <v>-1125.9131569512538</v>
      </c>
      <c r="AS5">
        <f t="shared" si="9"/>
        <v>-5533.8353894343009</v>
      </c>
      <c r="AT5">
        <f t="shared" si="9"/>
        <v>230.26288532591911</v>
      </c>
      <c r="AU5">
        <f t="shared" si="9"/>
        <v>-6429.4856610596353</v>
      </c>
      <c r="AW5">
        <v>2</v>
      </c>
      <c r="AX5">
        <f>IF(Z5&gt;0, (R5*SUMPRODUCT(K5:$K$98, X5:$X$98)-K5*$AZ$3)/Z5, 0)</f>
        <v>13372.540751625113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500000</v>
      </c>
      <c r="S6">
        <f t="shared" si="1"/>
        <v>20911.588738288156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13039.292222477074</v>
      </c>
      <c r="AC6">
        <f t="shared" si="2"/>
        <v>20129.423084057125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-1366.1489807890453</v>
      </c>
      <c r="AI6">
        <f t="shared" si="6"/>
        <v>-1390.2138944309258</v>
      </c>
      <c r="AJ6">
        <f t="shared" si="7"/>
        <v>-7090.1308615800517</v>
      </c>
      <c r="AK6">
        <f>G6*SUM(AB6, AE6:AF6)</f>
        <v>762.79859501490887</v>
      </c>
      <c r="AL6">
        <f t="shared" si="8"/>
        <v>-7717.5461609960694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-1053.8610255368669</v>
      </c>
      <c r="AR6">
        <f t="shared" si="9"/>
        <v>-1072.4249412786482</v>
      </c>
      <c r="AS6">
        <f t="shared" si="9"/>
        <v>-5469.3980569086543</v>
      </c>
      <c r="AT6">
        <f t="shared" si="9"/>
        <v>588.43048666346385</v>
      </c>
      <c r="AU6">
        <f t="shared" si="9"/>
        <v>-5953.3925115238389</v>
      </c>
      <c r="AW6">
        <v>3</v>
      </c>
      <c r="AX6">
        <f>IF(Z6&gt;0, (R6*SUMPRODUCT(K6:$K$98, X6:$X$98)-K6*$AZ$3)/Z6, 0)</f>
        <v>20911.588738288156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500000</v>
      </c>
      <c r="S7">
        <f t="shared" si="1"/>
        <v>27246.287434142381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20129.423084057125</v>
      </c>
      <c r="AC7">
        <f t="shared" si="2"/>
        <v>25885.861617863891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-1450.632994332565</v>
      </c>
      <c r="AI7">
        <f t="shared" si="6"/>
        <v>-1474.3847271883101</v>
      </c>
      <c r="AJ7">
        <f t="shared" si="7"/>
        <v>-5756.4385338067659</v>
      </c>
      <c r="AK7">
        <f>G7*SUM(AB7, AE7:AF7)</f>
        <v>988.35467342720483</v>
      </c>
      <c r="AL7">
        <f t="shared" si="8"/>
        <v>-6242.4685875678706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-1018.1356026881878</v>
      </c>
      <c r="AR7">
        <f t="shared" si="9"/>
        <v>-1034.8059010616914</v>
      </c>
      <c r="AS7">
        <f t="shared" si="9"/>
        <v>-4040.1914466666499</v>
      </c>
      <c r="AT7">
        <f t="shared" si="9"/>
        <v>693.68274748395777</v>
      </c>
      <c r="AU7">
        <f t="shared" si="9"/>
        <v>-4381.3146002443827</v>
      </c>
      <c r="AW7">
        <v>4</v>
      </c>
      <c r="AX7">
        <f>IF(Z7&gt;0, (R7*SUMPRODUCT(K7:$K$98, X7:$X$98)-K7*$AZ$3)/Z7, 0)</f>
        <v>27246.287434142381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500000</v>
      </c>
      <c r="S8">
        <f t="shared" si="1"/>
        <v>31451.049420630228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25885.861617863891</v>
      </c>
      <c r="AC8">
        <f t="shared" si="2"/>
        <v>29441.460884306391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-2232.1878537829343</v>
      </c>
      <c r="AI8">
        <f t="shared" si="6"/>
        <v>-2255.5904599174328</v>
      </c>
      <c r="AJ8">
        <f t="shared" si="7"/>
        <v>-3555.5992664424994</v>
      </c>
      <c r="AK8">
        <f t="shared" ref="AK8:AK71" si="22">G8*SUM(AB8:AB8, AE8:AF8)</f>
        <v>551.36885246050088</v>
      </c>
      <c r="AL8">
        <f t="shared" si="8"/>
        <v>-5259.8208738994308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-1462.4051536841957</v>
      </c>
      <c r="AR8">
        <f t="shared" si="9"/>
        <v>-1477.7372377481474</v>
      </c>
      <c r="AS8">
        <f t="shared" si="9"/>
        <v>-2329.4306000586703</v>
      </c>
      <c r="AT8">
        <f t="shared" si="9"/>
        <v>361.22616206009837</v>
      </c>
      <c r="AU8">
        <f t="shared" si="9"/>
        <v>-3445.9416757467193</v>
      </c>
      <c r="AW8">
        <v>5</v>
      </c>
      <c r="AX8">
        <f>IF(Z8&gt;0, (R8*SUMPRODUCT(K8:$K$98, X8:$X$98)-K8*$AZ$3)/Z8, 0)</f>
        <v>31451.049420630228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500000</v>
      </c>
      <c r="S9">
        <f t="shared" si="1"/>
        <v>34080.649829824841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29441.460884306391</v>
      </c>
      <c r="AC9">
        <f t="shared" si="2"/>
        <v>31375.077565646141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-3065.2733514966271</v>
      </c>
      <c r="AI9">
        <f t="shared" si="6"/>
        <v>-3088.2886679022058</v>
      </c>
      <c r="AJ9">
        <f t="shared" si="7"/>
        <v>-1933.6166813397504</v>
      </c>
      <c r="AK9">
        <f t="shared" si="22"/>
        <v>173.7046192174077</v>
      </c>
      <c r="AL9">
        <f t="shared" si="8"/>
        <v>-4848.2007300245486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-1901.8812110014287</v>
      </c>
      <c r="AR9">
        <f t="shared" si="9"/>
        <v>-1916.1613070377743</v>
      </c>
      <c r="AS9">
        <f t="shared" si="9"/>
        <v>-1199.7328831125144</v>
      </c>
      <c r="AT9">
        <f t="shared" si="9"/>
        <v>107.77686479166486</v>
      </c>
      <c r="AU9">
        <f t="shared" si="9"/>
        <v>-3008.1173253586239</v>
      </c>
      <c r="AW9">
        <v>6</v>
      </c>
      <c r="AX9">
        <f>IF(Z9&gt;0, (R9*SUMPRODUCT(K9:$K$98, X9:$X$98)-K9*$AZ$3)/Z9, 0)</f>
        <v>34080.649829824841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500000</v>
      </c>
      <c r="S10">
        <f t="shared" si="1"/>
        <v>36070.183703990486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31375.077565646141</v>
      </c>
      <c r="AC10">
        <f t="shared" si="2"/>
        <v>32591.182045662183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-3928.7145104322985</v>
      </c>
      <c r="AI10">
        <f t="shared" si="6"/>
        <v>-3951.3032379482997</v>
      </c>
      <c r="AJ10">
        <f t="shared" si="7"/>
        <v>-1216.1044800160416</v>
      </c>
      <c r="AK10">
        <f t="shared" si="22"/>
        <v>128.63781801914919</v>
      </c>
      <c r="AL10">
        <f t="shared" si="8"/>
        <v>-5038.7698999451914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-2312.5058281038032</v>
      </c>
      <c r="AR10">
        <f t="shared" si="9"/>
        <v>-2325.8019237838257</v>
      </c>
      <c r="AS10">
        <f t="shared" si="9"/>
        <v>-715.81905230135794</v>
      </c>
      <c r="AT10">
        <f t="shared" si="9"/>
        <v>75.718330536342791</v>
      </c>
      <c r="AU10">
        <f t="shared" si="9"/>
        <v>-2965.9026455488406</v>
      </c>
      <c r="AW10">
        <v>7</v>
      </c>
      <c r="AX10">
        <f>IF(Z10&gt;0, (R10*SUMPRODUCT(K10:$K$98, X10:$X$98)-K10*$AZ$3)/Z10, 0)</f>
        <v>36070.183703990486</v>
      </c>
    </row>
    <row r="11" spans="1:52" x14ac:dyDescent="0.25">
      <c r="A11" t="s">
        <v>33</v>
      </c>
      <c r="C11" s="12">
        <f>AU81</f>
        <v>43953.025343945534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500000</v>
      </c>
      <c r="S11">
        <f t="shared" si="1"/>
        <v>37466.887323907045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32591.182045662183</v>
      </c>
      <c r="AC11">
        <f t="shared" si="2"/>
        <v>33148.315443897038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-4888.6524090130197</v>
      </c>
      <c r="AI11">
        <f t="shared" si="6"/>
        <v>-4910.7708166334105</v>
      </c>
      <c r="AJ11">
        <f t="shared" si="7"/>
        <v>-557.13339823485512</v>
      </c>
      <c r="AK11">
        <f t="shared" si="22"/>
        <v>78.218836909589228</v>
      </c>
      <c r="AL11">
        <f t="shared" si="8"/>
        <v>-5389.6853779586763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-2734.2655141301252</v>
      </c>
      <c r="AR11">
        <f t="shared" si="9"/>
        <v>-2746.6365305420118</v>
      </c>
      <c r="AS11">
        <f t="shared" si="9"/>
        <v>-311.60952142049359</v>
      </c>
      <c r="AT11">
        <f t="shared" si="9"/>
        <v>43.748471035280112</v>
      </c>
      <c r="AU11">
        <f t="shared" si="9"/>
        <v>-3014.497580927225</v>
      </c>
      <c r="AW11">
        <v>8</v>
      </c>
      <c r="AX11">
        <f>IF(Z11&gt;0, (R11*SUMPRODUCT(K11:$K$98, X11:$X$98)-K11*$AZ$3)/Z11, 0)</f>
        <v>37466.887323907045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500000</v>
      </c>
      <c r="S12">
        <f t="shared" si="1"/>
        <v>38351.109450667085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33148.315443897038</v>
      </c>
      <c r="AC12">
        <f t="shared" si="2"/>
        <v>33135.861975382599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-5937.907709770092</v>
      </c>
      <c r="AI12">
        <f t="shared" si="6"/>
        <v>-5959.5080379287901</v>
      </c>
      <c r="AJ12">
        <f t="shared" si="7"/>
        <v>12.45346851443901</v>
      </c>
      <c r="AK12">
        <f t="shared" si="22"/>
        <v>76.24112552096318</v>
      </c>
      <c r="AL12">
        <f t="shared" si="8"/>
        <v>-5870.8134438933876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-3156.0610718758735</v>
      </c>
      <c r="AR12">
        <f t="shared" si="9"/>
        <v>-3167.5418759188942</v>
      </c>
      <c r="AS12">
        <f t="shared" si="9"/>
        <v>6.6191509045489392</v>
      </c>
      <c r="AT12">
        <f t="shared" si="9"/>
        <v>40.522968711150725</v>
      </c>
      <c r="AU12">
        <f t="shared" si="9"/>
        <v>-3120.3997563031944</v>
      </c>
      <c r="AW12">
        <v>9</v>
      </c>
      <c r="AX12">
        <f>IF(Z12&gt;0, (R12*SUMPRODUCT(K12:$K$98, X12:$X$98)-K12*$AZ$3)/Z12, 0)</f>
        <v>38351.109450667085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500000</v>
      </c>
      <c r="S13">
        <f t="shared" si="1"/>
        <v>38693.415690860602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33135.861975382599</v>
      </c>
      <c r="AC13">
        <f t="shared" si="2"/>
        <v>32552.233752382668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-7043.4350059883436</v>
      </c>
      <c r="AI13">
        <f t="shared" si="6"/>
        <v>-7064.4671591151555</v>
      </c>
      <c r="AJ13">
        <f t="shared" si="7"/>
        <v>583.62822299993059</v>
      </c>
      <c r="AK13">
        <f t="shared" si="22"/>
        <v>66.271723950765193</v>
      </c>
      <c r="AL13">
        <f t="shared" si="8"/>
        <v>-6414.5672121644593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-3558.6127208632843</v>
      </c>
      <c r="AR13">
        <f t="shared" si="9"/>
        <v>-3569.2389689369279</v>
      </c>
      <c r="AS13">
        <f t="shared" si="9"/>
        <v>294.87129743606579</v>
      </c>
      <c r="AT13">
        <f t="shared" si="9"/>
        <v>33.483009310687926</v>
      </c>
      <c r="AU13">
        <f t="shared" si="9"/>
        <v>-3240.8846621901739</v>
      </c>
      <c r="AW13">
        <v>10</v>
      </c>
      <c r="AX13">
        <f>IF(Z13&gt;0, (R13*SUMPRODUCT(K13:$K$98, X13:$X$98)-K13*$AZ$3)/Z13, 0)</f>
        <v>38693.415690860602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500000</v>
      </c>
      <c r="S14">
        <f t="shared" si="1"/>
        <v>38498.03305100523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32552.233752382668</v>
      </c>
      <c r="AC14">
        <f t="shared" si="2"/>
        <v>31429.957670025058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-8234.5085922093967</v>
      </c>
      <c r="AI14">
        <f t="shared" si="6"/>
        <v>-8254.9186983753298</v>
      </c>
      <c r="AJ14">
        <f t="shared" si="7"/>
        <v>1122.27608235761</v>
      </c>
      <c r="AK14">
        <f t="shared" si="22"/>
        <v>58.594020754288799</v>
      </c>
      <c r="AL14">
        <f t="shared" si="8"/>
        <v>-7074.0485952634308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-3955.4940538057913</v>
      </c>
      <c r="AR14">
        <f t="shared" si="9"/>
        <v>-3965.298166907728</v>
      </c>
      <c r="AS14">
        <f t="shared" si="9"/>
        <v>539.09183781699312</v>
      </c>
      <c r="AT14">
        <f t="shared" si="9"/>
        <v>28.145978364930802</v>
      </c>
      <c r="AU14">
        <f t="shared" si="9"/>
        <v>-3398.0603507258043</v>
      </c>
      <c r="AW14">
        <v>11</v>
      </c>
      <c r="AX14">
        <f>IF(Z14&gt;0, (R14*SUMPRODUCT(K14:$K$98, X14:$X$98)-K14*$AZ$3)/Z14, 0)</f>
        <v>38498.03305100523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500000</v>
      </c>
      <c r="S15">
        <f t="shared" si="1"/>
        <v>37870.219915260139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31429.957670025058</v>
      </c>
      <c r="AC15">
        <f t="shared" si="2"/>
        <v>29888.384257465244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-9504.1700372285086</v>
      </c>
      <c r="AI15">
        <f t="shared" si="6"/>
        <v>-9523.9008338309213</v>
      </c>
      <c r="AJ15">
        <f t="shared" si="7"/>
        <v>1541.5734125598137</v>
      </c>
      <c r="AK15">
        <f t="shared" si="22"/>
        <v>128.86282644710275</v>
      </c>
      <c r="AL15">
        <f t="shared" si="8"/>
        <v>-7853.464594824005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-4331.0722958429478</v>
      </c>
      <c r="AR15">
        <f t="shared" si="9"/>
        <v>-4340.0636655474973</v>
      </c>
      <c r="AS15">
        <f t="shared" si="9"/>
        <v>702.49857409883305</v>
      </c>
      <c r="AT15">
        <f t="shared" si="9"/>
        <v>58.72308843411804</v>
      </c>
      <c r="AU15">
        <f t="shared" si="9"/>
        <v>-3578.8420030145462</v>
      </c>
      <c r="AW15">
        <v>12</v>
      </c>
      <c r="AX15">
        <f>IF(Z15&gt;0, (R15*SUMPRODUCT(K15:$K$98, X15:$X$98)-K15*$AZ$3)/Z15, 0)</f>
        <v>37870.219915260139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500000</v>
      </c>
      <c r="S16">
        <f t="shared" si="1"/>
        <v>36803.532435694164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29888.384257465244</v>
      </c>
      <c r="AC16">
        <f t="shared" si="2"/>
        <v>27967.471319149383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-10713.427939177969</v>
      </c>
      <c r="AI16">
        <f t="shared" si="6"/>
        <v>-10732.425756417399</v>
      </c>
      <c r="AJ16">
        <f t="shared" si="7"/>
        <v>1920.9129383158615</v>
      </c>
      <c r="AK16">
        <f t="shared" si="22"/>
        <v>212.20752822800324</v>
      </c>
      <c r="AL16">
        <f t="shared" si="8"/>
        <v>-8599.3052898735332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-4618.4220245730348</v>
      </c>
      <c r="AR16">
        <f t="shared" si="9"/>
        <v>-4626.6117410723209</v>
      </c>
      <c r="AS16">
        <f t="shared" si="9"/>
        <v>828.081046698671</v>
      </c>
      <c r="AT16">
        <f t="shared" si="9"/>
        <v>91.479956528611652</v>
      </c>
      <c r="AU16">
        <f t="shared" si="9"/>
        <v>-3707.0507378450375</v>
      </c>
      <c r="AW16">
        <v>13</v>
      </c>
      <c r="AX16">
        <f>IF(Z16&gt;0, (R16*SUMPRODUCT(K16:$K$98, X16:$X$98)-K16*$AZ$3)/Z16, 0)</f>
        <v>36803.532435694164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500000</v>
      </c>
      <c r="S17">
        <f t="shared" si="1"/>
        <v>35523.846212920354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27967.471319149383</v>
      </c>
      <c r="AC17">
        <f t="shared" si="2"/>
        <v>25880.505061320568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-11887.314203055848</v>
      </c>
      <c r="AI17">
        <f t="shared" si="6"/>
        <v>-11905.52767641273</v>
      </c>
      <c r="AJ17">
        <f t="shared" si="7"/>
        <v>2086.9662578288153</v>
      </c>
      <c r="AK17">
        <f t="shared" si="22"/>
        <v>385.95110420426147</v>
      </c>
      <c r="AL17">
        <f t="shared" si="8"/>
        <v>-9432.6103143796536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-4817.1361232685404</v>
      </c>
      <c r="AR17">
        <f t="shared" si="9"/>
        <v>-4824.516830040393</v>
      </c>
      <c r="AS17">
        <f t="shared" si="9"/>
        <v>845.70832207374451</v>
      </c>
      <c r="AT17">
        <f t="shared" si="9"/>
        <v>156.40025779749249</v>
      </c>
      <c r="AU17">
        <f t="shared" si="9"/>
        <v>-3822.4082501691555</v>
      </c>
      <c r="AW17">
        <v>14</v>
      </c>
      <c r="AX17">
        <f>IF(Z17&gt;0, (R17*SUMPRODUCT(K17:$K$98, X17:$X$98)-K17*$AZ$3)/Z17, 0)</f>
        <v>35523.846212920354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500000</v>
      </c>
      <c r="S18">
        <f t="shared" si="1"/>
        <v>34114.710066726984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25880.505061320568</v>
      </c>
      <c r="AC18">
        <f t="shared" si="2"/>
        <v>23714.492574972704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-13056.874780081887</v>
      </c>
      <c r="AI18">
        <f t="shared" si="6"/>
        <v>-13074.253274966197</v>
      </c>
      <c r="AJ18">
        <f t="shared" si="7"/>
        <v>2166.0124863478632</v>
      </c>
      <c r="AK18">
        <f t="shared" si="22"/>
        <v>559.01890932452432</v>
      </c>
      <c r="AL18">
        <f t="shared" si="8"/>
        <v>-10349.221879293809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-4937.552324193085</v>
      </c>
      <c r="AR18">
        <f t="shared" si="9"/>
        <v>-4944.1241286449358</v>
      </c>
      <c r="AS18">
        <f t="shared" si="9"/>
        <v>819.09340223687593</v>
      </c>
      <c r="AT18">
        <f t="shared" si="9"/>
        <v>211.3970733037755</v>
      </c>
      <c r="AU18">
        <f t="shared" si="9"/>
        <v>-3913.6336531042843</v>
      </c>
      <c r="AW18">
        <v>15</v>
      </c>
      <c r="AX18">
        <f>IF(Z18&gt;0, (R18*SUMPRODUCT(K18:$K$98, X18:$X$98)-K18*$AZ$3)/Z18, 0)</f>
        <v>34114.710066726984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500000</v>
      </c>
      <c r="S19">
        <f t="shared" si="1"/>
        <v>32257.871723145243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23714.492574972704</v>
      </c>
      <c r="AC19">
        <f t="shared" si="2"/>
        <v>21273.482676804902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-14353.246494848921</v>
      </c>
      <c r="AI19">
        <f t="shared" si="6"/>
        <v>-14369.733542459646</v>
      </c>
      <c r="AJ19">
        <f t="shared" si="7"/>
        <v>2441.009898167802</v>
      </c>
      <c r="AK19">
        <f t="shared" si="22"/>
        <v>528.83318442189136</v>
      </c>
      <c r="AL19">
        <f t="shared" si="8"/>
        <v>-11399.890459869952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-5061.8154740954806</v>
      </c>
      <c r="AR19">
        <f t="shared" si="9"/>
        <v>-5067.6297958064652</v>
      </c>
      <c r="AS19">
        <f t="shared" si="9"/>
        <v>860.84647674658834</v>
      </c>
      <c r="AT19">
        <f t="shared" si="9"/>
        <v>186.49829479920004</v>
      </c>
      <c r="AU19">
        <f t="shared" si="9"/>
        <v>-4020.2850242606764</v>
      </c>
      <c r="AW19">
        <v>16</v>
      </c>
      <c r="AX19">
        <f>IF(Z19&gt;0, (R19*SUMPRODUCT(K19:$K$98, X19:$X$98)-K19*$AZ$3)/Z19, 0)</f>
        <v>32257.871723145243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500000</v>
      </c>
      <c r="S20">
        <f t="shared" si="1"/>
        <v>28931.406499376862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21273.482676804902</v>
      </c>
      <c r="AC20">
        <f t="shared" si="2"/>
        <v>17990.095158528271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-15534.096258824138</v>
      </c>
      <c r="AI20">
        <f t="shared" si="6"/>
        <v>-15549.641731145814</v>
      </c>
      <c r="AJ20">
        <f t="shared" si="7"/>
        <v>3283.3875182766315</v>
      </c>
      <c r="AK20">
        <f t="shared" si="22"/>
        <v>91.47597551026108</v>
      </c>
      <c r="AL20">
        <f t="shared" si="8"/>
        <v>-12174.778237358922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-5196.105393236794</v>
      </c>
      <c r="AR20">
        <f t="shared" si="9"/>
        <v>-5201.3053038865801</v>
      </c>
      <c r="AS20">
        <f t="shared" si="9"/>
        <v>1098.2825976832853</v>
      </c>
      <c r="AT20">
        <f t="shared" si="9"/>
        <v>30.598420518378067</v>
      </c>
      <c r="AU20">
        <f t="shared" si="9"/>
        <v>-4072.4242856849173</v>
      </c>
      <c r="AW20">
        <v>17</v>
      </c>
      <c r="AX20">
        <f>IF(Z20&gt;0, (R20*SUMPRODUCT(K20:$K$98, X20:$X$98)-K20*$AZ$3)/Z20, 0)</f>
        <v>28931.406499376862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500000</v>
      </c>
      <c r="S21">
        <f t="shared" si="1"/>
        <v>24714.120044980511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17990.095158528271</v>
      </c>
      <c r="AC21">
        <f t="shared" si="2"/>
        <v>14401.062641355333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-16447.420625779152</v>
      </c>
      <c r="AI21">
        <f t="shared" si="6"/>
        <v>-16461.988272346323</v>
      </c>
      <c r="AJ21">
        <f t="shared" si="7"/>
        <v>3589.0325171729382</v>
      </c>
      <c r="AK21">
        <f t="shared" si="22"/>
        <v>28.784152253645235</v>
      </c>
      <c r="AL21">
        <f t="shared" si="8"/>
        <v>-12844.17160291974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-5231.6560152979628</v>
      </c>
      <c r="AR21">
        <f t="shared" si="9"/>
        <v>-5236.2897458704283</v>
      </c>
      <c r="AS21">
        <f t="shared" si="9"/>
        <v>1141.6126567674683</v>
      </c>
      <c r="AT21">
        <f t="shared" si="9"/>
        <v>9.1557689627641405</v>
      </c>
      <c r="AU21">
        <f t="shared" si="9"/>
        <v>-4085.5213201401962</v>
      </c>
      <c r="AW21">
        <v>18</v>
      </c>
      <c r="AX21">
        <f>IF(Z21&gt;0, (R21*SUMPRODUCT(K21:$K$98, X21:$X$98)-K21*$AZ$3)/Z21, 0)</f>
        <v>24714.120044980511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500000</v>
      </c>
      <c r="S22">
        <f t="shared" si="1"/>
        <v>20714.095220155683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14401.062641355333</v>
      </c>
      <c r="AC22">
        <f t="shared" si="2"/>
        <v>11234.096117884415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-17269.070946585798</v>
      </c>
      <c r="AI22">
        <f t="shared" si="6"/>
        <v>-17282.629463139969</v>
      </c>
      <c r="AJ22">
        <f t="shared" si="7"/>
        <v>3166.9665234709173</v>
      </c>
      <c r="AK22">
        <f t="shared" si="22"/>
        <v>302.42231546846199</v>
      </c>
      <c r="AL22">
        <f t="shared" si="8"/>
        <v>-13813.240624200589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-5128.8604760254257</v>
      </c>
      <c r="AR22">
        <f t="shared" si="9"/>
        <v>-5132.8873133627267</v>
      </c>
      <c r="AS22">
        <f t="shared" si="9"/>
        <v>940.57922868959918</v>
      </c>
      <c r="AT22">
        <f t="shared" si="9"/>
        <v>89.818489116865081</v>
      </c>
      <c r="AU22">
        <f t="shared" si="9"/>
        <v>-4102.4895955562624</v>
      </c>
      <c r="AW22">
        <v>19</v>
      </c>
      <c r="AX22">
        <f>IF(Z22&gt;0, (R22*SUMPRODUCT(K22:$K$98, X22:$X$98)-K22*$AZ$3)/Z22, 0)</f>
        <v>20714.095220155683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500000</v>
      </c>
      <c r="S23">
        <f t="shared" si="1"/>
        <v>18401.565056350762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11234.096117884415</v>
      </c>
      <c r="AC23">
        <f t="shared" si="2"/>
        <v>9220.9642512559367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-17910.258027394866</v>
      </c>
      <c r="AI23">
        <f t="shared" si="6"/>
        <v>-17922.785445882124</v>
      </c>
      <c r="AJ23">
        <f t="shared" si="7"/>
        <v>2013.1318666284787</v>
      </c>
      <c r="AK23">
        <f t="shared" si="22"/>
        <v>786.38672825190918</v>
      </c>
      <c r="AL23">
        <f t="shared" si="8"/>
        <v>-15123.266851001736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-4749.3670081082446</v>
      </c>
      <c r="AR23">
        <f t="shared" si="9"/>
        <v>-4752.6889763327754</v>
      </c>
      <c r="AS23">
        <f t="shared" si="9"/>
        <v>533.83385408029062</v>
      </c>
      <c r="AT23">
        <f t="shared" si="9"/>
        <v>208.53073010233186</v>
      </c>
      <c r="AU23">
        <f t="shared" si="9"/>
        <v>-4010.324392150153</v>
      </c>
      <c r="AW23">
        <v>20</v>
      </c>
      <c r="AX23">
        <f>IF(Z23&gt;0, (R23*SUMPRODUCT(K23:$K$98, X23:$X$98)-K23*$AZ$3)/Z23, 0)</f>
        <v>18401.565056350762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500000</v>
      </c>
      <c r="S24">
        <f t="shared" si="1"/>
        <v>15795.632982370193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9220.9642512559367</v>
      </c>
      <c r="AC24">
        <f t="shared" si="2"/>
        <v>7253.4977872521413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-18438.355626284942</v>
      </c>
      <c r="AI24">
        <f t="shared" si="6"/>
        <v>-18449.835852806013</v>
      </c>
      <c r="AJ24">
        <f t="shared" si="7"/>
        <v>1967.4664640037954</v>
      </c>
      <c r="AK24">
        <f t="shared" si="22"/>
        <v>645.46749758791566</v>
      </c>
      <c r="AL24">
        <f t="shared" si="8"/>
        <v>-15836.901891214302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-4365.5408139221163</v>
      </c>
      <c r="AR24">
        <f t="shared" si="9"/>
        <v>-4368.2589195084611</v>
      </c>
      <c r="AS24">
        <f t="shared" si="9"/>
        <v>465.82544141774787</v>
      </c>
      <c r="AT24">
        <f t="shared" si="9"/>
        <v>152.82353599706383</v>
      </c>
      <c r="AU24">
        <f t="shared" si="9"/>
        <v>-3749.6099420936494</v>
      </c>
      <c r="AW24">
        <v>21</v>
      </c>
      <c r="AX24">
        <f>IF(Z24&gt;0, (R24*SUMPRODUCT(K24:$K$98, X24:$X$98)-K24*$AZ$3)/Z24, 0)</f>
        <v>15795.632982370193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500000</v>
      </c>
      <c r="S25">
        <f t="shared" si="1"/>
        <v>12887.344508406859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7253.4977872521413</v>
      </c>
      <c r="AC25">
        <f t="shared" si="2"/>
        <v>5371.7967448518357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-18894.845621969234</v>
      </c>
      <c r="AI25">
        <f t="shared" si="6"/>
        <v>-18905.266303943994</v>
      </c>
      <c r="AJ25">
        <f t="shared" si="7"/>
        <v>1881.7010424003056</v>
      </c>
      <c r="AK25">
        <f t="shared" si="22"/>
        <v>507.74484510764995</v>
      </c>
      <c r="AL25">
        <f t="shared" si="8"/>
        <v>-16515.82041643604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-3994.3046967324499</v>
      </c>
      <c r="AR25">
        <f t="shared" si="9"/>
        <v>-3996.507592685542</v>
      </c>
      <c r="AS25">
        <f t="shared" si="9"/>
        <v>397.78506063933406</v>
      </c>
      <c r="AT25">
        <f t="shared" si="9"/>
        <v>107.33549562305488</v>
      </c>
      <c r="AU25">
        <f t="shared" si="9"/>
        <v>-3491.3870364231534</v>
      </c>
      <c r="AW25">
        <v>22</v>
      </c>
      <c r="AX25">
        <f>IF(Z25&gt;0, (R25*SUMPRODUCT(K25:$K$98, X25:$X$98)-K25*$AZ$3)/Z25, 0)</f>
        <v>12887.344508406859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500000</v>
      </c>
      <c r="S26">
        <f t="shared" si="1"/>
        <v>9600.5578465160743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5371.7967448518357</v>
      </c>
      <c r="AC26">
        <f t="shared" si="2"/>
        <v>3595.2061298352819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-19090.064136844427</v>
      </c>
      <c r="AI26">
        <f t="shared" si="6"/>
        <v>-19099.426108792599</v>
      </c>
      <c r="AJ26">
        <f t="shared" si="7"/>
        <v>1776.5906150165538</v>
      </c>
      <c r="AK26">
        <f t="shared" si="22"/>
        <v>376.02577213962854</v>
      </c>
      <c r="AL26">
        <f t="shared" si="8"/>
        <v>-16946.809721636415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-3603.1903681324861</v>
      </c>
      <c r="AR26">
        <f t="shared" si="9"/>
        <v>-3604.9574112869022</v>
      </c>
      <c r="AS26">
        <f t="shared" si="9"/>
        <v>335.32596570942491</v>
      </c>
      <c r="AT26">
        <f t="shared" si="9"/>
        <v>70.973697659197768</v>
      </c>
      <c r="AU26">
        <f t="shared" si="9"/>
        <v>-3198.6577479182793</v>
      </c>
      <c r="AW26">
        <v>23</v>
      </c>
      <c r="AX26">
        <f>IF(Z26&gt;0, (R26*SUMPRODUCT(K26:$K$98, X26:$X$98)-K26*$AZ$3)/Z26, 0)</f>
        <v>9600.5578465160743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500000</v>
      </c>
      <c r="S27">
        <f t="shared" si="1"/>
        <v>5927.0457385717064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3595.2061298352819</v>
      </c>
      <c r="AC27">
        <f t="shared" si="2"/>
        <v>1972.1176203777104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-19001.058266009044</v>
      </c>
      <c r="AI27">
        <f t="shared" si="6"/>
        <v>-19009.376565324434</v>
      </c>
      <c r="AJ27">
        <f t="shared" si="7"/>
        <v>1623.0885094575715</v>
      </c>
      <c r="AK27">
        <f t="shared" si="22"/>
        <v>251.66442908846975</v>
      </c>
      <c r="AL27">
        <f t="shared" si="8"/>
        <v>-17134.623626778393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-3202.1346305386155</v>
      </c>
      <c r="AR27">
        <f t="shared" si="9"/>
        <v>-3203.5364637382245</v>
      </c>
      <c r="AS27">
        <f t="shared" si="9"/>
        <v>273.52939251078021</v>
      </c>
      <c r="AT27">
        <f t="shared" si="9"/>
        <v>42.411500053158939</v>
      </c>
      <c r="AU27">
        <f t="shared" si="9"/>
        <v>-2887.5955711742854</v>
      </c>
      <c r="AW27">
        <v>24</v>
      </c>
      <c r="AX27">
        <f>IF(Z27&gt;0, (R27*SUMPRODUCT(K27:$K$98, X27:$X$98)-K27*$AZ$3)/Z27, 0)</f>
        <v>5927.0457385717064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500000</v>
      </c>
      <c r="S28">
        <f t="shared" si="1"/>
        <v>1842.6375431229208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1972.1176203777104</v>
      </c>
      <c r="AC28">
        <f t="shared" si="2"/>
        <v>537.931077941681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-18734.640084106344</v>
      </c>
      <c r="AI28">
        <f t="shared" si="6"/>
        <v>-18741.938468424374</v>
      </c>
      <c r="AJ28">
        <f t="shared" si="7"/>
        <v>1434.1865424360294</v>
      </c>
      <c r="AK28">
        <f t="shared" si="22"/>
        <v>138.04823342643974</v>
      </c>
      <c r="AL28">
        <f t="shared" si="8"/>
        <v>-17169.703692561907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-2818.9614007349087</v>
      </c>
      <c r="AR28">
        <f t="shared" si="9"/>
        <v>-2820.0595730823834</v>
      </c>
      <c r="AS28">
        <f t="shared" si="9"/>
        <v>215.79899514645385</v>
      </c>
      <c r="AT28">
        <f t="shared" si="9"/>
        <v>20.771823729825289</v>
      </c>
      <c r="AU28">
        <f t="shared" si="9"/>
        <v>-2583.4887542061042</v>
      </c>
      <c r="AW28">
        <v>25</v>
      </c>
      <c r="AX28">
        <f>IF(Z28&gt;0, (R28*SUMPRODUCT(K28:$K$98, X28:$X$98)-K28*$AZ$3)/Z28, 0)</f>
        <v>1842.6375431229208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500000</v>
      </c>
      <c r="S29">
        <f t="shared" si="1"/>
        <v>-2782.4578165213729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537.931077941681</v>
      </c>
      <c r="AC29">
        <f t="shared" si="2"/>
        <v>-702.50524413019411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-18269.753527952282</v>
      </c>
      <c r="AI29">
        <f t="shared" si="6"/>
        <v>-18276.065440750735</v>
      </c>
      <c r="AJ29">
        <f t="shared" si="7"/>
        <v>1240.4363220718751</v>
      </c>
      <c r="AK29">
        <f t="shared" si="22"/>
        <v>37.655175455917671</v>
      </c>
      <c r="AL29">
        <f t="shared" si="8"/>
        <v>-16997.97394322294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-2454.4740272673585</v>
      </c>
      <c r="AR29">
        <f t="shared" si="9"/>
        <v>-2455.3220094802809</v>
      </c>
      <c r="AS29">
        <f t="shared" si="9"/>
        <v>166.64804647453357</v>
      </c>
      <c r="AT29">
        <f t="shared" si="9"/>
        <v>5.0588339906906397</v>
      </c>
      <c r="AU29">
        <f t="shared" si="9"/>
        <v>-2283.6151290150565</v>
      </c>
      <c r="AW29">
        <v>26</v>
      </c>
      <c r="AX29">
        <f>IF(Z29&gt;0, (R29*SUMPRODUCT(K29:$K$98, X29:$X$98)-K29*$AZ$3)/Z29, 0)</f>
        <v>-2782.4578165213729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500000</v>
      </c>
      <c r="S30">
        <f t="shared" si="1"/>
        <v>-8138.737513157218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-702.50524413019411</v>
      </c>
      <c r="AC30">
        <f t="shared" si="2"/>
        <v>-1747.581879734129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-17613.897617104976</v>
      </c>
      <c r="AI30">
        <f t="shared" si="6"/>
        <v>-17619.265715894588</v>
      </c>
      <c r="AJ30">
        <f t="shared" si="7"/>
        <v>1045.0766356039348</v>
      </c>
      <c r="AK30">
        <f t="shared" si="22"/>
        <v>-49.175367089113593</v>
      </c>
      <c r="AL30">
        <f t="shared" si="8"/>
        <v>-16623.364447379765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-2112.8233961934366</v>
      </c>
      <c r="AR30">
        <f t="shared" si="9"/>
        <v>-2113.4673107296921</v>
      </c>
      <c r="AS30">
        <f t="shared" si="9"/>
        <v>125.35910078044577</v>
      </c>
      <c r="AT30">
        <f t="shared" si="9"/>
        <v>-5.8986868415417062</v>
      </c>
      <c r="AU30">
        <f t="shared" si="9"/>
        <v>-1994.0068967907878</v>
      </c>
      <c r="AW30">
        <v>27</v>
      </c>
      <c r="AX30">
        <f>IF(Z30&gt;0, (R30*SUMPRODUCT(K30:$K$98, X30:$X$98)-K30*$AZ$3)/Z30, 0)</f>
        <v>-8138.737513157218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500000</v>
      </c>
      <c r="S31">
        <f t="shared" si="1"/>
        <v>-14531.749169659697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-1747.581879734129</v>
      </c>
      <c r="AC31">
        <f t="shared" si="2"/>
        <v>-2602.0147476566517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-16759.741231049229</v>
      </c>
      <c r="AI31">
        <f t="shared" si="6"/>
        <v>-16764.217661789393</v>
      </c>
      <c r="AJ31">
        <f t="shared" si="7"/>
        <v>854.43286792252275</v>
      </c>
      <c r="AK31">
        <f t="shared" si="22"/>
        <v>-122.33073158138905</v>
      </c>
      <c r="AL31">
        <f t="shared" si="8"/>
        <v>-16032.11552544826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-1794.9692621816698</v>
      </c>
      <c r="AR31">
        <f t="shared" si="9"/>
        <v>-1795.448688174715</v>
      </c>
      <c r="AS31">
        <f t="shared" si="9"/>
        <v>91.509809929365119</v>
      </c>
      <c r="AT31">
        <f t="shared" si="9"/>
        <v>-13.101628478725813</v>
      </c>
      <c r="AU31">
        <f t="shared" si="9"/>
        <v>-1717.0405067240758</v>
      </c>
      <c r="AW31">
        <v>28</v>
      </c>
      <c r="AX31">
        <f>IF(Z31&gt;0, (R31*SUMPRODUCT(K31:$K$98, X31:$X$98)-K31*$AZ$3)/Z31, 0)</f>
        <v>-14531.749169659697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500000</v>
      </c>
      <c r="S32">
        <f t="shared" si="1"/>
        <v>-22437.140961127028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-2602.0147476566517</v>
      </c>
      <c r="AC32">
        <f t="shared" si="2"/>
        <v>-3273.421038167864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-15686.845771371256</v>
      </c>
      <c r="AI32">
        <f t="shared" si="6"/>
        <v>-15690.49309551545</v>
      </c>
      <c r="AJ32">
        <f t="shared" si="7"/>
        <v>671.40629051121232</v>
      </c>
      <c r="AK32">
        <f t="shared" si="22"/>
        <v>-182.14103233596563</v>
      </c>
      <c r="AL32">
        <f t="shared" si="8"/>
        <v>-15201.227837340202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-1500.0554428114187</v>
      </c>
      <c r="AR32">
        <f t="shared" si="9"/>
        <v>-1500.4042183724166</v>
      </c>
      <c r="AS32">
        <f t="shared" si="9"/>
        <v>64.20326145216697</v>
      </c>
      <c r="AT32">
        <f t="shared" si="9"/>
        <v>-17.417245690876221</v>
      </c>
      <c r="AU32">
        <f t="shared" si="9"/>
        <v>-1453.6182026111258</v>
      </c>
      <c r="AW32">
        <v>29</v>
      </c>
      <c r="AX32">
        <f>IF(Z32&gt;0, (R32*SUMPRODUCT(K32:$K$98, X32:$X$98)-K32*$AZ$3)/Z32, 0)</f>
        <v>-22437.140961127028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500000</v>
      </c>
      <c r="S33">
        <f t="shared" si="1"/>
        <v>-32629.164766426271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-3273.421038167864</v>
      </c>
      <c r="AC33">
        <f t="shared" si="2"/>
        <v>-3770.2952562735172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-14442.09057431524</v>
      </c>
      <c r="AI33">
        <f t="shared" si="6"/>
        <v>-14444.979320689275</v>
      </c>
      <c r="AJ33">
        <f t="shared" si="7"/>
        <v>496.8742181056532</v>
      </c>
      <c r="AK33">
        <f t="shared" si="22"/>
        <v>-229.1394726717505</v>
      </c>
      <c r="AL33">
        <f t="shared" si="8"/>
        <v>-14177.244575255372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-1233.0586270974616</v>
      </c>
      <c r="AR33">
        <f t="shared" si="9"/>
        <v>-1233.3052668494888</v>
      </c>
      <c r="AS33">
        <f t="shared" si="9"/>
        <v>42.422877634288135</v>
      </c>
      <c r="AT33">
        <f t="shared" si="9"/>
        <v>-19.563816064757059</v>
      </c>
      <c r="AU33">
        <f t="shared" si="9"/>
        <v>-1210.4462052799577</v>
      </c>
      <c r="AW33">
        <v>30</v>
      </c>
      <c r="AX33">
        <f>IF(Z33&gt;0, (R33*SUMPRODUCT(K33:$K$98, X33:$X$98)-K33*$AZ$3)/Z33, 0)</f>
        <v>-32629.164766426271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500000</v>
      </c>
      <c r="S34">
        <f t="shared" si="1"/>
        <v>-46422.752628577706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-3770.2952562735172</v>
      </c>
      <c r="AC34">
        <f t="shared" si="2"/>
        <v>-4107.6563613122562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-12955.334188421804</v>
      </c>
      <c r="AI34">
        <f t="shared" si="6"/>
        <v>-12957.546280622679</v>
      </c>
      <c r="AJ34">
        <f t="shared" si="7"/>
        <v>337.36110503873897</v>
      </c>
      <c r="AK34">
        <f t="shared" si="22"/>
        <v>-263.92066793914626</v>
      </c>
      <c r="AL34">
        <f t="shared" si="8"/>
        <v>-12884.105843523086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-987.60722705440503</v>
      </c>
      <c r="AR34">
        <f t="shared" si="9"/>
        <v>-987.77585861671901</v>
      </c>
      <c r="AS34">
        <f t="shared" si="9"/>
        <v>25.717612576994146</v>
      </c>
      <c r="AT34">
        <f t="shared" si="9"/>
        <v>-20.11912276710467</v>
      </c>
      <c r="AU34">
        <f t="shared" ref="AU34:AU79" si="23">AL34*$K34</f>
        <v>-982.17736880682958</v>
      </c>
      <c r="AW34">
        <v>31</v>
      </c>
      <c r="AX34">
        <f>IF(Z34&gt;0, (R34*SUMPRODUCT(K34:$K$98, X34:$X$98)-K34*$AZ$3)/Z34, 0)</f>
        <v>-46422.752628577706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500000</v>
      </c>
      <c r="S35">
        <f t="shared" si="1"/>
        <v>-65994.278616647513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-4107.6563613122562</v>
      </c>
      <c r="AC35">
        <f t="shared" si="2"/>
        <v>-4295.5336579570894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-11254.682699609662</v>
      </c>
      <c r="AI35">
        <f t="shared" ref="AI35:AI66" si="25">SUM(AE35:AH35)</f>
        <v>-11256.309936753547</v>
      </c>
      <c r="AJ35">
        <f t="shared" si="7"/>
        <v>187.87729664483322</v>
      </c>
      <c r="AK35">
        <f t="shared" si="22"/>
        <v>-287.53594529185796</v>
      </c>
      <c r="AL35">
        <f t="shared" ref="AL35:AL79" si="26">SUM(AI35:AK35)</f>
        <v>-11355.968585400571</v>
      </c>
      <c r="AN35">
        <f t="shared" ref="AN35:AT66" si="27">AE35*$K35</f>
        <v>0</v>
      </c>
      <c r="AO35">
        <f t="shared" si="27"/>
        <v>0</v>
      </c>
      <c r="AP35">
        <f t="shared" si="27"/>
        <v>-0.11075630674450967</v>
      </c>
      <c r="AQ35">
        <f t="shared" si="27"/>
        <v>-766.03898459063419</v>
      </c>
      <c r="AR35">
        <f t="shared" si="27"/>
        <v>-766.14974089737871</v>
      </c>
      <c r="AS35">
        <f t="shared" si="27"/>
        <v>12.787684681189006</v>
      </c>
      <c r="AT35">
        <f t="shared" si="27"/>
        <v>-19.570853256691304</v>
      </c>
      <c r="AU35">
        <f t="shared" si="23"/>
        <v>-772.93290947288097</v>
      </c>
      <c r="AW35">
        <v>32</v>
      </c>
      <c r="AX35">
        <f>IF(Z35&gt;0, (R35*SUMPRODUCT(K35:$K$98, X35:$X$98)-K35*$AZ$3)/Z35, 0)</f>
        <v>-65994.278616647513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500000</v>
      </c>
      <c r="S36">
        <f t="shared" si="1"/>
        <v>-95312.498632512827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-4295.5336579570894</v>
      </c>
      <c r="AC36">
        <f t="shared" si="2"/>
        <v>-4347.5280618248926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-9412.590535090394</v>
      </c>
      <c r="AI36">
        <f t="shared" si="25"/>
        <v>-9413.7308703360868</v>
      </c>
      <c r="AJ36">
        <f t="shared" si="7"/>
        <v>51.994403867803157</v>
      </c>
      <c r="AK36">
        <f t="shared" si="22"/>
        <v>-300.68735605699629</v>
      </c>
      <c r="AL36">
        <f t="shared" si="26"/>
        <v>-9662.4238225252793</v>
      </c>
      <c r="AN36">
        <f t="shared" si="27"/>
        <v>0</v>
      </c>
      <c r="AO36">
        <f t="shared" si="27"/>
        <v>0</v>
      </c>
      <c r="AP36">
        <f t="shared" si="27"/>
        <v>-6.9299825571801324E-2</v>
      </c>
      <c r="AQ36">
        <f t="shared" si="27"/>
        <v>-572.01676851155514</v>
      </c>
      <c r="AR36">
        <f t="shared" si="27"/>
        <v>-572.0860683371269</v>
      </c>
      <c r="AS36">
        <f t="shared" si="27"/>
        <v>3.1597752786831323</v>
      </c>
      <c r="AT36">
        <f t="shared" si="27"/>
        <v>-18.273206414620116</v>
      </c>
      <c r="AU36">
        <f t="shared" si="23"/>
        <v>-587.19949947306384</v>
      </c>
      <c r="AW36">
        <v>33</v>
      </c>
      <c r="AX36">
        <f>IF(Z36&gt;0, (R36*SUMPRODUCT(K36:$K$98, X36:$X$98)-K36*$AZ$3)/Z36, 0)</f>
        <v>-95312.498632512827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500000</v>
      </c>
      <c r="S37">
        <f t="shared" si="1"/>
        <v>-141841.80429849643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-4347.5280618248926</v>
      </c>
      <c r="AC37">
        <f t="shared" si="2"/>
        <v>-4282.0050261196338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-7484.3395113452107</v>
      </c>
      <c r="AI37">
        <f t="shared" si="25"/>
        <v>-7485.0942262628787</v>
      </c>
      <c r="AJ37">
        <f t="shared" si="7"/>
        <v>-65.523035705258735</v>
      </c>
      <c r="AK37">
        <f t="shared" si="22"/>
        <v>-304.32696432774253</v>
      </c>
      <c r="AL37">
        <f t="shared" si="26"/>
        <v>-7854.9442262958801</v>
      </c>
      <c r="AN37">
        <f t="shared" si="27"/>
        <v>0</v>
      </c>
      <c r="AO37">
        <f t="shared" si="27"/>
        <v>0</v>
      </c>
      <c r="AP37">
        <f t="shared" si="27"/>
        <v>-4.0950999426016689E-2</v>
      </c>
      <c r="AQ37">
        <f t="shared" si="27"/>
        <v>-406.1019278382966</v>
      </c>
      <c r="AR37">
        <f t="shared" si="27"/>
        <v>-406.14287883772266</v>
      </c>
      <c r="AS37">
        <f t="shared" si="27"/>
        <v>-3.5552945022586897</v>
      </c>
      <c r="AT37">
        <f t="shared" si="27"/>
        <v>-16.512848825114229</v>
      </c>
      <c r="AU37">
        <f t="shared" si="23"/>
        <v>-426.21102216509559</v>
      </c>
      <c r="AW37">
        <v>34</v>
      </c>
      <c r="AX37">
        <f>IF(Z37&gt;0, (R37*SUMPRODUCT(K37:$K$98, X37:$X$98)-K37*$AZ$3)/Z37, 0)</f>
        <v>-141841.80429849643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500000</v>
      </c>
      <c r="S38">
        <f t="shared" si="1"/>
        <v>-220597.65743874843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-4282.0050261196338</v>
      </c>
      <c r="AC38">
        <f t="shared" si="2"/>
        <v>-4118.8749859072041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-5607.63749836017</v>
      </c>
      <c r="AI38">
        <f t="shared" si="25"/>
        <v>-5608.1042842537427</v>
      </c>
      <c r="AJ38">
        <f t="shared" si="7"/>
        <v>-163.13004021242978</v>
      </c>
      <c r="AK38">
        <f t="shared" si="22"/>
        <v>-299.7403518283744</v>
      </c>
      <c r="AL38">
        <f t="shared" si="26"/>
        <v>-6070.974676294547</v>
      </c>
      <c r="AN38">
        <f t="shared" si="27"/>
        <v>0</v>
      </c>
      <c r="AO38">
        <f t="shared" si="27"/>
        <v>0</v>
      </c>
      <c r="AP38">
        <f t="shared" si="27"/>
        <v>-2.2614202221424413E-2</v>
      </c>
      <c r="AQ38">
        <f t="shared" si="27"/>
        <v>-271.6711239957354</v>
      </c>
      <c r="AR38">
        <f t="shared" si="27"/>
        <v>-271.6937381979568</v>
      </c>
      <c r="AS38">
        <f t="shared" si="27"/>
        <v>-7.9031002619088788</v>
      </c>
      <c r="AT38">
        <f t="shared" si="27"/>
        <v>-14.521409116032249</v>
      </c>
      <c r="AU38">
        <f t="shared" si="23"/>
        <v>-294.11824757589795</v>
      </c>
      <c r="AW38">
        <v>35</v>
      </c>
      <c r="AX38">
        <f>IF(Z38&gt;0, (R38*SUMPRODUCT(K38:$K$98, X38:$X$98)-K38*$AZ$3)/Z38, 0)</f>
        <v>-220597.65743874843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500000</v>
      </c>
      <c r="S39">
        <f t="shared" si="1"/>
        <v>-364028.13508104265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-4118.8749859072041</v>
      </c>
      <c r="AC39">
        <f t="shared" si="2"/>
        <v>-3882.3032812862193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-3909.9386803364068</v>
      </c>
      <c r="AI39">
        <f t="shared" si="25"/>
        <v>-3910.2053014370272</v>
      </c>
      <c r="AJ39">
        <f t="shared" si="7"/>
        <v>-236.57170462098475</v>
      </c>
      <c r="AK39">
        <f t="shared" si="22"/>
        <v>-288.32124901350431</v>
      </c>
      <c r="AL39">
        <f t="shared" si="26"/>
        <v>-4435.0982550715162</v>
      </c>
      <c r="AN39">
        <f t="shared" si="27"/>
        <v>0</v>
      </c>
      <c r="AO39">
        <f t="shared" si="27"/>
        <v>0</v>
      </c>
      <c r="AP39">
        <f t="shared" si="27"/>
        <v>-1.15329402641467E-2</v>
      </c>
      <c r="AQ39">
        <f t="shared" si="27"/>
        <v>-169.12798398867616</v>
      </c>
      <c r="AR39">
        <f t="shared" si="27"/>
        <v>-169.13951692894028</v>
      </c>
      <c r="AS39">
        <f t="shared" si="27"/>
        <v>-10.233126077534607</v>
      </c>
      <c r="AT39">
        <f t="shared" si="27"/>
        <v>-12.471600087230916</v>
      </c>
      <c r="AU39">
        <f t="shared" si="23"/>
        <v>-191.84424309370581</v>
      </c>
      <c r="AW39">
        <v>36</v>
      </c>
      <c r="AX39">
        <f>IF(Z39&gt;0, (R39*SUMPRODUCT(K39:$K$98, X39:$X$98)-K39*$AZ$3)/Z39, 0)</f>
        <v>-364028.13508104265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500000</v>
      </c>
      <c r="S40">
        <f t="shared" si="1"/>
        <v>-649742.72225553088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-3882.3032812862193</v>
      </c>
      <c r="AC40">
        <f t="shared" si="2"/>
        <v>-3597.6430254385382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-2510.5842697733274</v>
      </c>
      <c r="AI40">
        <f t="shared" si="25"/>
        <v>-2510.7226954494531</v>
      </c>
      <c r="AJ40">
        <f t="shared" si="7"/>
        <v>-284.66025584768113</v>
      </c>
      <c r="AK40">
        <f t="shared" si="22"/>
        <v>-271.76122969003535</v>
      </c>
      <c r="AL40">
        <f t="shared" si="26"/>
        <v>-3067.1441809871694</v>
      </c>
      <c r="AN40">
        <f t="shared" si="27"/>
        <v>0</v>
      </c>
      <c r="AO40">
        <f t="shared" si="27"/>
        <v>0</v>
      </c>
      <c r="AP40">
        <f t="shared" si="27"/>
        <v>-5.3461871348580393E-3</v>
      </c>
      <c r="AQ40">
        <f t="shared" si="27"/>
        <v>-96.962165544004066</v>
      </c>
      <c r="AR40">
        <f t="shared" si="27"/>
        <v>-96.967511731138927</v>
      </c>
      <c r="AS40">
        <f t="shared" si="27"/>
        <v>-10.993964705193282</v>
      </c>
      <c r="AT40">
        <f t="shared" si="27"/>
        <v>-10.495786840895974</v>
      </c>
      <c r="AU40">
        <f t="shared" si="23"/>
        <v>-118.45726327722818</v>
      </c>
      <c r="AW40">
        <v>37</v>
      </c>
      <c r="AX40">
        <f>IF(Z40&gt;0, (R40*SUMPRODUCT(K40:$K$98, X40:$X$98)-K40*$AZ$3)/Z40, 0)</f>
        <v>-649742.72225553088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500000</v>
      </c>
      <c r="S41">
        <f t="shared" si="1"/>
        <v>-1289555.1780565011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-3597.6430254385382</v>
      </c>
      <c r="AC41">
        <f t="shared" si="2"/>
        <v>-3289.4371197000805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-1465.412966655791</v>
      </c>
      <c r="AI41">
        <f t="shared" si="25"/>
        <v>-1465.4767374268226</v>
      </c>
      <c r="AJ41">
        <f t="shared" si="7"/>
        <v>-308.20590573845766</v>
      </c>
      <c r="AK41">
        <f t="shared" si="22"/>
        <v>-251.8350117806977</v>
      </c>
      <c r="AL41">
        <f t="shared" si="26"/>
        <v>-2025.5176549459779</v>
      </c>
      <c r="AN41">
        <f t="shared" si="27"/>
        <v>0</v>
      </c>
      <c r="AO41">
        <f t="shared" si="27"/>
        <v>0</v>
      </c>
      <c r="AP41">
        <f t="shared" si="27"/>
        <v>-2.1990299700082238E-3</v>
      </c>
      <c r="AQ41">
        <f t="shared" si="27"/>
        <v>-50.532351733932991</v>
      </c>
      <c r="AR41">
        <f t="shared" si="27"/>
        <v>-50.534550763902999</v>
      </c>
      <c r="AS41">
        <f t="shared" si="27"/>
        <v>-10.627972857912743</v>
      </c>
      <c r="AT41">
        <f t="shared" si="27"/>
        <v>-8.6841154567253973</v>
      </c>
      <c r="AU41">
        <f t="shared" si="23"/>
        <v>-69.846639078541131</v>
      </c>
      <c r="AW41">
        <v>38</v>
      </c>
      <c r="AX41">
        <f>IF(Z41&gt;0, (R41*SUMPRODUCT(K41:$K$98, X41:$X$98)-K41*$AZ$3)/Z41, 0)</f>
        <v>-1289555.1780565011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500000</v>
      </c>
      <c r="S42">
        <f t="shared" si="1"/>
        <v>-2956224.2045238004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-3289.4371197000805</v>
      </c>
      <c r="AC42">
        <f t="shared" si="2"/>
        <v>-2978.2122649318153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-758.94232312460576</v>
      </c>
      <c r="AI42">
        <f t="shared" si="25"/>
        <v>-758.96750907177091</v>
      </c>
      <c r="AJ42">
        <f t="shared" si="7"/>
        <v>-311.22485476826523</v>
      </c>
      <c r="AK42">
        <f t="shared" si="22"/>
        <v>-230.26059837900567</v>
      </c>
      <c r="AL42">
        <f t="shared" si="26"/>
        <v>-1300.4529622190419</v>
      </c>
      <c r="AN42">
        <f t="shared" si="27"/>
        <v>0</v>
      </c>
      <c r="AO42">
        <f t="shared" si="27"/>
        <v>0</v>
      </c>
      <c r="AP42">
        <f t="shared" si="27"/>
        <v>-7.7544276027223036E-4</v>
      </c>
      <c r="AQ42">
        <f t="shared" si="27"/>
        <v>-23.366853192915059</v>
      </c>
      <c r="AR42">
        <f t="shared" si="27"/>
        <v>-23.367628635675334</v>
      </c>
      <c r="AS42">
        <f t="shared" si="27"/>
        <v>-9.5822110189029015</v>
      </c>
      <c r="AT42">
        <f t="shared" si="27"/>
        <v>-7.0894262113138433</v>
      </c>
      <c r="AU42">
        <f t="shared" si="23"/>
        <v>-40.039265865892084</v>
      </c>
      <c r="AW42">
        <v>39</v>
      </c>
      <c r="AX42">
        <f>IF(Z42&gt;0, (R42*SUMPRODUCT(K42:$K$98, X42:$X$98)-K42*$AZ$3)/Z42, 0)</f>
        <v>-2956224.2045238004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500000</v>
      </c>
      <c r="S43">
        <f t="shared" si="1"/>
        <v>-8287970.2399789523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-2978.2122649318153</v>
      </c>
      <c r="AC43">
        <f t="shared" si="2"/>
        <v>-2678.5816123191971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-337.08720570072893</v>
      </c>
      <c r="AI43">
        <f t="shared" si="25"/>
        <v>-337.09528542813734</v>
      </c>
      <c r="AJ43">
        <f t="shared" si="7"/>
        <v>-299.63065261261818</v>
      </c>
      <c r="AK43">
        <f t="shared" si="22"/>
        <v>-208.47485854522708</v>
      </c>
      <c r="AL43">
        <f t="shared" si="26"/>
        <v>-845.20079658598263</v>
      </c>
      <c r="AN43">
        <f t="shared" si="27"/>
        <v>0</v>
      </c>
      <c r="AO43">
        <f t="shared" si="27"/>
        <v>0</v>
      </c>
      <c r="AP43">
        <f t="shared" si="27"/>
        <v>-2.221110391282252E-4</v>
      </c>
      <c r="AQ43">
        <f t="shared" si="27"/>
        <v>-9.2664994436767092</v>
      </c>
      <c r="AR43">
        <f t="shared" si="27"/>
        <v>-9.2667215547158381</v>
      </c>
      <c r="AS43">
        <f t="shared" si="27"/>
        <v>-8.236821892932829</v>
      </c>
      <c r="AT43">
        <f t="shared" si="27"/>
        <v>-5.7309566428487857</v>
      </c>
      <c r="AU43">
        <f t="shared" si="23"/>
        <v>-23.234500090497452</v>
      </c>
      <c r="AW43">
        <v>40</v>
      </c>
      <c r="AX43">
        <f>IF(Z43&gt;0, (R43*SUMPRODUCT(K43:$K$98, X43:$X$98)-K43*$AZ$3)/Z43, 0)</f>
        <v>-8287970.2399789523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500000</v>
      </c>
      <c r="S44">
        <f t="shared" si="1"/>
        <v>-30843270.399120674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-2678.5816123191971</v>
      </c>
      <c r="AC44">
        <f t="shared" si="2"/>
        <v>-2399.4574815793608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-121.08101740228592</v>
      </c>
      <c r="AI44">
        <f t="shared" si="25"/>
        <v>-121.08296228155012</v>
      </c>
      <c r="AJ44">
        <f t="shared" si="7"/>
        <v>-279.12413073983635</v>
      </c>
      <c r="AK44">
        <f t="shared" si="22"/>
        <v>-187.50071286234382</v>
      </c>
      <c r="AL44">
        <f t="shared" si="26"/>
        <v>-587.70780588373032</v>
      </c>
      <c r="AN44">
        <f t="shared" si="27"/>
        <v>0</v>
      </c>
      <c r="AO44">
        <f t="shared" si="27"/>
        <v>0</v>
      </c>
      <c r="AP44">
        <f t="shared" si="27"/>
        <v>-4.7736223517494842E-5</v>
      </c>
      <c r="AQ44">
        <f t="shared" si="27"/>
        <v>-2.9718813999526557</v>
      </c>
      <c r="AR44">
        <f t="shared" si="27"/>
        <v>-2.9719291361761728</v>
      </c>
      <c r="AS44">
        <f t="shared" si="27"/>
        <v>-6.8509815181649776</v>
      </c>
      <c r="AT44">
        <f t="shared" si="27"/>
        <v>-4.6021242056638281</v>
      </c>
      <c r="AU44">
        <f t="shared" si="23"/>
        <v>-14.425034860004979</v>
      </c>
      <c r="AW44">
        <v>41</v>
      </c>
      <c r="AX44">
        <f>IF(Z44&gt;0, (R44*SUMPRODUCT(K44:$K$98, X44:$X$98)-K44*$AZ$3)/Z44, 0)</f>
        <v>-30843270.399120674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500000</v>
      </c>
      <c r="S45">
        <f t="shared" si="1"/>
        <v>-175587359.93482572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-2399.4574815793608</v>
      </c>
      <c r="AC45">
        <f t="shared" si="2"/>
        <v>-2144.9377288868923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-32.400716102005021</v>
      </c>
      <c r="AI45">
        <f t="shared" si="25"/>
        <v>-32.401021496671483</v>
      </c>
      <c r="AJ45">
        <f t="shared" si="7"/>
        <v>-254.5197526924685</v>
      </c>
      <c r="AK45">
        <f t="shared" si="22"/>
        <v>-167.96202371055526</v>
      </c>
      <c r="AL45">
        <f t="shared" si="26"/>
        <v>-454.88279789969522</v>
      </c>
      <c r="AN45">
        <f t="shared" si="27"/>
        <v>0</v>
      </c>
      <c r="AO45">
        <f t="shared" si="27"/>
        <v>0</v>
      </c>
      <c r="AP45">
        <f t="shared" si="27"/>
        <v>-6.6926611587809172E-6</v>
      </c>
      <c r="AQ45">
        <f t="shared" si="27"/>
        <v>-0.71005501400866544</v>
      </c>
      <c r="AR45">
        <f t="shared" si="27"/>
        <v>-0.71006170666982416</v>
      </c>
      <c r="AS45">
        <f t="shared" si="27"/>
        <v>-5.57774791132932</v>
      </c>
      <c r="AT45">
        <f t="shared" si="27"/>
        <v>-3.6808531244573919</v>
      </c>
      <c r="AU45">
        <f t="shared" si="23"/>
        <v>-9.9686627424565355</v>
      </c>
      <c r="AW45">
        <v>42</v>
      </c>
      <c r="AX45">
        <f>IF(Z45&gt;0, (R45*SUMPRODUCT(K45:$K$98, X45:$X$98)-K45*$AZ$3)/Z45, 0)</f>
        <v>-175587359.93482572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500000</v>
      </c>
      <c r="S46">
        <f t="shared" si="1"/>
        <v>-1013487416.5260272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-2144.9377288868923</v>
      </c>
      <c r="AC46">
        <f t="shared" si="2"/>
        <v>-1915.7445391755239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-5.1016894205643339</v>
      </c>
      <c r="AI46">
        <f t="shared" si="25"/>
        <v>-5.1017366768131032</v>
      </c>
      <c r="AJ46">
        <f t="shared" si="7"/>
        <v>-229.1931897113684</v>
      </c>
      <c r="AK46">
        <f t="shared" si="22"/>
        <v>-150.14564102208249</v>
      </c>
      <c r="AL46">
        <f t="shared" si="26"/>
        <v>-384.44056741026395</v>
      </c>
      <c r="AN46">
        <f t="shared" si="27"/>
        <v>0</v>
      </c>
      <c r="AO46">
        <f t="shared" si="27"/>
        <v>0</v>
      </c>
      <c r="AP46">
        <f t="shared" si="27"/>
        <v>-9.2465263388557044E-7</v>
      </c>
      <c r="AQ46">
        <f t="shared" si="27"/>
        <v>-9.9823635665022642E-2</v>
      </c>
      <c r="AR46">
        <f t="shared" si="27"/>
        <v>-9.9824560317656533E-2</v>
      </c>
      <c r="AS46">
        <f t="shared" si="27"/>
        <v>-4.4845727719978026</v>
      </c>
      <c r="AT46">
        <f t="shared" si="27"/>
        <v>-2.9378667595217318</v>
      </c>
      <c r="AU46">
        <f t="shared" si="23"/>
        <v>-7.5222640918371892</v>
      </c>
      <c r="AW46">
        <v>43</v>
      </c>
      <c r="AX46">
        <f>IF(Z46&gt;0, (R46*SUMPRODUCT(K46:$K$98, X46:$X$98)-K46*$AZ$3)/Z46, 0)</f>
        <v>-1013487416.5260272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500000</v>
      </c>
      <c r="S47">
        <f t="shared" si="1"/>
        <v>-5943102896.7463531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-1915.7445391755239</v>
      </c>
      <c r="AC47">
        <f t="shared" si="2"/>
        <v>-1710.5736085921026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-0.79176122416345684</v>
      </c>
      <c r="AI47">
        <f t="shared" si="25"/>
        <v>-0.79176841978852974</v>
      </c>
      <c r="AJ47">
        <f t="shared" si="7"/>
        <v>-205.1709305834213</v>
      </c>
      <c r="AK47">
        <f t="shared" si="22"/>
        <v>-134.10211774228668</v>
      </c>
      <c r="AL47">
        <f t="shared" si="26"/>
        <v>-340.0648167454965</v>
      </c>
      <c r="AN47">
        <f t="shared" si="27"/>
        <v>0</v>
      </c>
      <c r="AO47">
        <f t="shared" si="27"/>
        <v>0</v>
      </c>
      <c r="AP47">
        <f t="shared" si="27"/>
        <v>-1.257100128381054E-7</v>
      </c>
      <c r="AQ47">
        <f t="shared" si="27"/>
        <v>-1.3832337378000653E-2</v>
      </c>
      <c r="AR47">
        <f t="shared" si="27"/>
        <v>-1.383246308801349E-2</v>
      </c>
      <c r="AS47">
        <f t="shared" si="27"/>
        <v>-3.5844058099545677</v>
      </c>
      <c r="AT47">
        <f t="shared" si="27"/>
        <v>-2.3428095227516827</v>
      </c>
      <c r="AU47">
        <f t="shared" si="23"/>
        <v>-5.9410477957942645</v>
      </c>
      <c r="AW47">
        <v>44</v>
      </c>
      <c r="AX47">
        <f>IF(Z47&gt;0, (R47*SUMPRODUCT(K47:$K$98, X47:$X$98)-K47*$AZ$3)/Z47, 0)</f>
        <v>-5943102896.7463531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500000</v>
      </c>
      <c r="S48">
        <f t="shared" si="1"/>
        <v>-35483179368.544044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-1710.5736085921026</v>
      </c>
      <c r="AC48">
        <f t="shared" si="2"/>
        <v>-1527.3099818052967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-0.12095177086931769</v>
      </c>
      <c r="AI48">
        <f t="shared" si="25"/>
        <v>-0.12095284694959642</v>
      </c>
      <c r="AJ48">
        <f t="shared" si="7"/>
        <v>-183.26362678680584</v>
      </c>
      <c r="AK48">
        <f t="shared" si="22"/>
        <v>-119.74015260144719</v>
      </c>
      <c r="AL48">
        <f t="shared" si="26"/>
        <v>-303.1247322352026</v>
      </c>
      <c r="AN48">
        <f t="shared" si="27"/>
        <v>0</v>
      </c>
      <c r="AO48">
        <f t="shared" si="27"/>
        <v>0</v>
      </c>
      <c r="AP48">
        <f t="shared" si="27"/>
        <v>-1.6785256949663612E-8</v>
      </c>
      <c r="AQ48">
        <f t="shared" si="27"/>
        <v>-1.8866683022518049E-3</v>
      </c>
      <c r="AR48">
        <f t="shared" si="27"/>
        <v>-1.8866850875087547E-3</v>
      </c>
      <c r="AS48">
        <f t="shared" si="27"/>
        <v>-2.8586408708967577</v>
      </c>
      <c r="AT48">
        <f t="shared" si="27"/>
        <v>-1.8677688536204136</v>
      </c>
      <c r="AU48">
        <f t="shared" si="23"/>
        <v>-4.7282964096046793</v>
      </c>
      <c r="AW48">
        <v>45</v>
      </c>
      <c r="AX48">
        <f>IF(Z48&gt;0, (R48*SUMPRODUCT(K48:$K$98, X48:$X$98)-K48*$AZ$3)/Z48, 0)</f>
        <v>-35483179368.544044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500000</v>
      </c>
      <c r="S49">
        <f t="shared" si="1"/>
        <v>-216201776273.46265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-1527.3099818052967</v>
      </c>
      <c r="AC49">
        <f t="shared" si="2"/>
        <v>-1363.671279969863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-1.8152689064875511E-2</v>
      </c>
      <c r="AI49">
        <f t="shared" si="25"/>
        <v>-1.815284674989821E-2</v>
      </c>
      <c r="AJ49">
        <f t="shared" si="7"/>
        <v>-163.63870183543372</v>
      </c>
      <c r="AK49">
        <f t="shared" si="22"/>
        <v>-106.91169872637079</v>
      </c>
      <c r="AL49">
        <f t="shared" si="26"/>
        <v>-270.56855340855441</v>
      </c>
      <c r="AN49">
        <f t="shared" si="27"/>
        <v>0</v>
      </c>
      <c r="AO49">
        <f t="shared" si="27"/>
        <v>0</v>
      </c>
      <c r="AP49">
        <f t="shared" si="27"/>
        <v>-2.1961183660810569E-9</v>
      </c>
      <c r="AQ49">
        <f t="shared" si="27"/>
        <v>-2.5281699660993195E-4</v>
      </c>
      <c r="AR49">
        <f t="shared" si="27"/>
        <v>-2.5281919272829805E-4</v>
      </c>
      <c r="AS49">
        <f t="shared" si="27"/>
        <v>-2.2790367300034085</v>
      </c>
      <c r="AT49">
        <f t="shared" si="27"/>
        <v>-1.4889857077300361</v>
      </c>
      <c r="AU49">
        <f t="shared" si="23"/>
        <v>-3.7682752569261728</v>
      </c>
      <c r="AW49">
        <v>46</v>
      </c>
      <c r="AX49">
        <f>IF(Z49&gt;0, (R49*SUMPRODUCT(K49:$K$98, X49:$X$98)-K49*$AZ$3)/Z49, 0)</f>
        <v>-216201776273.46265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500000</v>
      </c>
      <c r="S50">
        <f t="shared" si="1"/>
        <v>-1344767193930.4016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-1363.671279969863</v>
      </c>
      <c r="AC50">
        <f t="shared" si="2"/>
        <v>-1217.5638644799526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-2.669459118915537E-3</v>
      </c>
      <c r="AI50">
        <f t="shared" si="25"/>
        <v>-2.6694817541320632E-3</v>
      </c>
      <c r="AJ50">
        <f t="shared" si="7"/>
        <v>-146.10741548991041</v>
      </c>
      <c r="AK50">
        <f t="shared" si="22"/>
        <v>-95.456989597890413</v>
      </c>
      <c r="AL50">
        <f t="shared" si="26"/>
        <v>-241.56707456955496</v>
      </c>
      <c r="AN50">
        <f t="shared" si="27"/>
        <v>0</v>
      </c>
      <c r="AO50">
        <f t="shared" si="27"/>
        <v>0</v>
      </c>
      <c r="AP50">
        <f t="shared" si="27"/>
        <v>-2.8146988105649105E-10</v>
      </c>
      <c r="AQ50">
        <f t="shared" si="27"/>
        <v>-3.3194837779231718E-5</v>
      </c>
      <c r="AR50">
        <f t="shared" si="27"/>
        <v>-3.3195119249112771E-5</v>
      </c>
      <c r="AS50">
        <f t="shared" si="27"/>
        <v>-1.8168519312259377</v>
      </c>
      <c r="AT50">
        <f t="shared" si="27"/>
        <v>-1.1870117291337474</v>
      </c>
      <c r="AU50">
        <f t="shared" si="23"/>
        <v>-3.003896855478934</v>
      </c>
      <c r="AW50">
        <v>47</v>
      </c>
      <c r="AX50">
        <f>IF(Z50&gt;0, (R50*SUMPRODUCT(K50:$K$98, X50:$X$98)-K50*$AZ$3)/Z50, 0)</f>
        <v>-1344767193930.4016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500000</v>
      </c>
      <c r="S51">
        <f t="shared" si="1"/>
        <v>-8556855384757.7061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-1217.5638644799526</v>
      </c>
      <c r="AC51">
        <f t="shared" si="2"/>
        <v>-1087.1106224007665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-3.8465449914385115E-4</v>
      </c>
      <c r="AI51">
        <f t="shared" si="25"/>
        <v>-3.8465767528325493E-4</v>
      </c>
      <c r="AJ51">
        <f t="shared" si="7"/>
        <v>-130.45324207918611</v>
      </c>
      <c r="AK51">
        <f t="shared" si="22"/>
        <v>-85.229470513596695</v>
      </c>
      <c r="AL51">
        <f t="shared" si="26"/>
        <v>-215.6830972504581</v>
      </c>
      <c r="AN51">
        <f t="shared" si="27"/>
        <v>0</v>
      </c>
      <c r="AO51">
        <f t="shared" si="27"/>
        <v>0</v>
      </c>
      <c r="AP51">
        <f t="shared" si="27"/>
        <v>-3.5263775616362878E-11</v>
      </c>
      <c r="AQ51">
        <f t="shared" si="27"/>
        <v>-4.2707098849214231E-6</v>
      </c>
      <c r="AR51">
        <f t="shared" si="27"/>
        <v>-4.2707451486970398E-6</v>
      </c>
      <c r="AS51">
        <f t="shared" si="27"/>
        <v>-1.4483853736474186</v>
      </c>
      <c r="AT51">
        <f t="shared" si="27"/>
        <v>-0.94627865531065347</v>
      </c>
      <c r="AU51">
        <f t="shared" si="23"/>
        <v>-2.3946682997032207</v>
      </c>
      <c r="AW51">
        <v>48</v>
      </c>
      <c r="AX51">
        <f>IF(Z51&gt;0, (R51*SUMPRODUCT(K51:$K$98, X51:$X$98)-K51*$AZ$3)/Z51, 0)</f>
        <v>-8556855384757.7061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500000</v>
      </c>
      <c r="S52">
        <f t="shared" si="1"/>
        <v>-55793017833657.148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-1087.1106224007665</v>
      </c>
      <c r="AC52">
        <f t="shared" si="2"/>
        <v>-970.63448803395488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-5.4189030112489493E-5</v>
      </c>
      <c r="AI52">
        <f t="shared" si="25"/>
        <v>-5.4189465038993613E-5</v>
      </c>
      <c r="AJ52">
        <f t="shared" si="7"/>
        <v>-116.47613436681161</v>
      </c>
      <c r="AK52">
        <f t="shared" si="22"/>
        <v>-76.097743568053659</v>
      </c>
      <c r="AL52">
        <f t="shared" si="26"/>
        <v>-192.5739321243303</v>
      </c>
      <c r="AN52">
        <f t="shared" si="27"/>
        <v>0</v>
      </c>
      <c r="AO52">
        <f t="shared" si="27"/>
        <v>0</v>
      </c>
      <c r="AP52">
        <f t="shared" si="27"/>
        <v>-4.3114872393496504E-12</v>
      </c>
      <c r="AQ52">
        <f t="shared" si="27"/>
        <v>-5.3718343128799348E-7</v>
      </c>
      <c r="AR52">
        <f t="shared" si="27"/>
        <v>-5.3718774277523274E-7</v>
      </c>
      <c r="AS52">
        <f t="shared" si="27"/>
        <v>-1.1546442036781226</v>
      </c>
      <c r="AT52">
        <f t="shared" si="27"/>
        <v>-0.75436757067440541</v>
      </c>
      <c r="AU52">
        <f t="shared" si="23"/>
        <v>-1.9090123115402706</v>
      </c>
      <c r="AW52">
        <v>49</v>
      </c>
      <c r="AX52">
        <f>IF(Z52&gt;0, (R52*SUMPRODUCT(K52:$K$98, X52:$X$98)-K52*$AZ$3)/Z52, 0)</f>
        <v>-55793017833657.148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500000</v>
      </c>
      <c r="S53">
        <f t="shared" si="1"/>
        <v>-373314492557912.13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-970.63448803395488</v>
      </c>
      <c r="AC53">
        <f t="shared" si="2"/>
        <v>-866.63793621620846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-7.4508103961548248E-6</v>
      </c>
      <c r="AI53">
        <f t="shared" si="25"/>
        <v>-7.450868432874099E-6</v>
      </c>
      <c r="AJ53">
        <f t="shared" si="7"/>
        <v>-103.99655181774642</v>
      </c>
      <c r="AK53">
        <f t="shared" si="22"/>
        <v>-67.944414162376845</v>
      </c>
      <c r="AL53">
        <f t="shared" si="26"/>
        <v>-171.9409734309917</v>
      </c>
      <c r="AN53">
        <f t="shared" si="27"/>
        <v>0</v>
      </c>
      <c r="AO53">
        <f t="shared" si="27"/>
        <v>0</v>
      </c>
      <c r="AP53">
        <f t="shared" si="27"/>
        <v>-5.1368402844786034E-13</v>
      </c>
      <c r="AQ53">
        <f t="shared" si="27"/>
        <v>-6.5947254555259819E-8</v>
      </c>
      <c r="AR53">
        <f t="shared" si="27"/>
        <v>-6.5947768239288258E-8</v>
      </c>
      <c r="AS53">
        <f t="shared" si="27"/>
        <v>-0.92047531891746703</v>
      </c>
      <c r="AT53">
        <f t="shared" si="27"/>
        <v>-0.60137721108655062</v>
      </c>
      <c r="AU53">
        <f t="shared" si="23"/>
        <v>-1.5218525959517859</v>
      </c>
      <c r="AW53">
        <v>50</v>
      </c>
      <c r="AX53">
        <f>IF(Z53&gt;0, (R53*SUMPRODUCT(K53:$K$98, X53:$X$98)-K53*$AZ$3)/Z53, 0)</f>
        <v>-373314492557912.13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500000</v>
      </c>
      <c r="S54">
        <f t="shared" si="1"/>
        <v>-2570103532470278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-866.63793621620846</v>
      </c>
      <c r="AC54">
        <f t="shared" si="2"/>
        <v>-773.78387167953997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-9.9859149666965019E-7</v>
      </c>
      <c r="AI54">
        <f t="shared" si="25"/>
        <v>-9.9859902344689777E-7</v>
      </c>
      <c r="AJ54">
        <f t="shared" si="7"/>
        <v>-92.854064536668488</v>
      </c>
      <c r="AK54">
        <f t="shared" si="22"/>
        <v>-60.6646555351346</v>
      </c>
      <c r="AL54">
        <f t="shared" si="26"/>
        <v>-153.51872107040211</v>
      </c>
      <c r="AN54">
        <f t="shared" si="27"/>
        <v>0</v>
      </c>
      <c r="AO54">
        <f t="shared" si="27"/>
        <v>0</v>
      </c>
      <c r="AP54">
        <f t="shared" si="27"/>
        <v>-5.9481820089236252E-14</v>
      </c>
      <c r="AQ54">
        <f t="shared" si="27"/>
        <v>-7.8915633868470923E-9</v>
      </c>
      <c r="AR54">
        <f t="shared" si="27"/>
        <v>-7.8916228686671819E-9</v>
      </c>
      <c r="AS54">
        <f t="shared" si="27"/>
        <v>-0.73379729194701904</v>
      </c>
      <c r="AT54">
        <f t="shared" si="27"/>
        <v>-0.47941423103779279</v>
      </c>
      <c r="AU54">
        <f t="shared" si="23"/>
        <v>-1.2132115308764349</v>
      </c>
      <c r="AW54">
        <v>51</v>
      </c>
      <c r="AX54">
        <f>IF(Z54&gt;0, (R54*SUMPRODUCT(K54:$K$98, X54:$X$98)-K54*$AZ$3)/Z54, 0)</f>
        <v>-2570103532470278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500000</v>
      </c>
      <c r="S55">
        <f t="shared" si="1"/>
        <v>-1.8236356897407056E+16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-773.78387167953997</v>
      </c>
      <c r="AC55">
        <f t="shared" si="2"/>
        <v>-690.87845686366711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-1.300878519291807E-7</v>
      </c>
      <c r="AI55">
        <f t="shared" si="25"/>
        <v>-1.300887990460593E-7</v>
      </c>
      <c r="AJ55">
        <f t="shared" si="7"/>
        <v>-82.905414815872859</v>
      </c>
      <c r="AK55">
        <f t="shared" si="22"/>
        <v>-54.164871017567805</v>
      </c>
      <c r="AL55">
        <f t="shared" si="26"/>
        <v>-137.07028596352944</v>
      </c>
      <c r="AN55">
        <f t="shared" si="27"/>
        <v>0</v>
      </c>
      <c r="AO55">
        <f t="shared" si="27"/>
        <v>0</v>
      </c>
      <c r="AP55">
        <f t="shared" si="27"/>
        <v>-6.6828350115971842E-15</v>
      </c>
      <c r="AQ55">
        <f t="shared" si="27"/>
        <v>-9.1789690491705433E-10</v>
      </c>
      <c r="AR55">
        <f t="shared" si="27"/>
        <v>-9.1790358775206593E-10</v>
      </c>
      <c r="AS55">
        <f t="shared" si="27"/>
        <v>-0.58497870886346848</v>
      </c>
      <c r="AT55">
        <f t="shared" si="27"/>
        <v>-0.38218608982276914</v>
      </c>
      <c r="AU55">
        <f t="shared" si="23"/>
        <v>-0.96716479960414103</v>
      </c>
      <c r="AW55">
        <v>52</v>
      </c>
      <c r="AX55">
        <f>IF(Z55&gt;0, (R55*SUMPRODUCT(K55:$K$98, X55:$X$98)-K55*$AZ$3)/Z55, 0)</f>
        <v>-1.8236356897407056E+16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500000</v>
      </c>
      <c r="S56">
        <f t="shared" si="1"/>
        <v>-1.3373915702499442E+17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-690.87845686366711</v>
      </c>
      <c r="AC56">
        <f t="shared" si="2"/>
        <v>-616.85576505765266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-1.6446724375687375E-8</v>
      </c>
      <c r="AI56">
        <f t="shared" si="25"/>
        <v>-1.6446839685178398E-8</v>
      </c>
      <c r="AJ56">
        <f t="shared" si="7"/>
        <v>-74.02269180601445</v>
      </c>
      <c r="AK56">
        <f t="shared" si="22"/>
        <v>-48.361491980456705</v>
      </c>
      <c r="AL56">
        <f t="shared" si="26"/>
        <v>-122.38418380291799</v>
      </c>
      <c r="AN56">
        <f t="shared" si="27"/>
        <v>0</v>
      </c>
      <c r="AO56">
        <f t="shared" si="27"/>
        <v>0</v>
      </c>
      <c r="AP56">
        <f t="shared" si="27"/>
        <v>-7.2644743634681499E-16</v>
      </c>
      <c r="AQ56">
        <f t="shared" si="27"/>
        <v>-1.0361402737094249E-10</v>
      </c>
      <c r="AR56">
        <f t="shared" si="27"/>
        <v>-1.0361475381837883E-10</v>
      </c>
      <c r="AS56">
        <f t="shared" si="27"/>
        <v>-0.46634144524226395</v>
      </c>
      <c r="AT56">
        <f t="shared" si="27"/>
        <v>-0.30467641089493419</v>
      </c>
      <c r="AU56">
        <f t="shared" si="23"/>
        <v>-0.77101785624081287</v>
      </c>
      <c r="AW56">
        <v>53</v>
      </c>
      <c r="AX56">
        <f>IF(Z56&gt;0, (R56*SUMPRODUCT(K56:$K$98, X56:$X$98)-K56*$AZ$3)/Z56, 0)</f>
        <v>-1.3373915702499442E+17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500000</v>
      </c>
      <c r="S57">
        <f t="shared" si="1"/>
        <v>-1.0169183522326895E+18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-616.85576505765266</v>
      </c>
      <c r="AC57">
        <f t="shared" si="2"/>
        <v>-550.76407594442389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-2.0123273831944678E-9</v>
      </c>
      <c r="AI57">
        <f t="shared" si="25"/>
        <v>-2.012340923221421E-9</v>
      </c>
      <c r="AJ57">
        <f t="shared" si="7"/>
        <v>-66.091689113228767</v>
      </c>
      <c r="AK57">
        <f t="shared" si="22"/>
        <v>-43.17990355403569</v>
      </c>
      <c r="AL57">
        <f t="shared" si="26"/>
        <v>-109.2715926692768</v>
      </c>
      <c r="AN57">
        <f t="shared" si="27"/>
        <v>0</v>
      </c>
      <c r="AO57">
        <f t="shared" si="27"/>
        <v>0</v>
      </c>
      <c r="AP57">
        <f t="shared" si="27"/>
        <v>-7.6162404488972873E-17</v>
      </c>
      <c r="AQ57">
        <f t="shared" si="27"/>
        <v>-1.1319304802780305E-11</v>
      </c>
      <c r="AR57">
        <f t="shared" si="27"/>
        <v>-1.1319380965184793E-11</v>
      </c>
      <c r="AS57">
        <f t="shared" si="27"/>
        <v>-0.37176454499945394</v>
      </c>
      <c r="AT57">
        <f t="shared" si="27"/>
        <v>-0.24288616939997829</v>
      </c>
      <c r="AU57">
        <f t="shared" si="23"/>
        <v>-0.61465071441075159</v>
      </c>
      <c r="AW57">
        <v>54</v>
      </c>
      <c r="AX57">
        <f>IF(Z57&gt;0, (R57*SUMPRODUCT(K57:$K$98, X57:$X$98)-K57*$AZ$3)/Z57, 0)</f>
        <v>-1.0169183522326895E+18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500000</v>
      </c>
      <c r="S58">
        <f t="shared" si="1"/>
        <v>-8.0337193477695089E+18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-550.76407594442389</v>
      </c>
      <c r="AC58">
        <f t="shared" si="2"/>
        <v>-491.75363923610274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-2.3748693134313328E-10</v>
      </c>
      <c r="AI58">
        <f t="shared" si="25"/>
        <v>-2.3748846162324997E-10</v>
      </c>
      <c r="AJ58">
        <f t="shared" si="7"/>
        <v>-59.010436708321151</v>
      </c>
      <c r="AK58">
        <f t="shared" si="22"/>
        <v>-38.553485316109679</v>
      </c>
      <c r="AL58">
        <f t="shared" si="26"/>
        <v>-97.563922024668329</v>
      </c>
      <c r="AN58">
        <f t="shared" si="27"/>
        <v>0</v>
      </c>
      <c r="AO58">
        <f t="shared" si="27"/>
        <v>0</v>
      </c>
      <c r="AP58">
        <f t="shared" si="27"/>
        <v>-7.6855336845228236E-18</v>
      </c>
      <c r="AQ58">
        <f t="shared" si="27"/>
        <v>-1.1927318342395997E-12</v>
      </c>
      <c r="AR58">
        <f t="shared" si="27"/>
        <v>-1.1927395197732844E-12</v>
      </c>
      <c r="AS58">
        <f t="shared" si="27"/>
        <v>-0.29636841916451323</v>
      </c>
      <c r="AT58">
        <f t="shared" si="27"/>
        <v>-0.19362736718751475</v>
      </c>
      <c r="AU58">
        <f t="shared" si="23"/>
        <v>-0.48999578635322077</v>
      </c>
      <c r="AW58">
        <v>55</v>
      </c>
      <c r="AX58">
        <f>IF(Z58&gt;0, (R58*SUMPRODUCT(K58:$K$98, X58:$X$98)-K58*$AZ$3)/Z58, 0)</f>
        <v>-8.0337193477695089E+18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500000</v>
      </c>
      <c r="S59">
        <f t="shared" si="1"/>
        <v>-6.6161363681850884E+19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-491.75363923610274</v>
      </c>
      <c r="AC59">
        <f t="shared" si="2"/>
        <v>-439.06574931794989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-2.6981403175989864E-11</v>
      </c>
      <c r="AI59">
        <f t="shared" si="25"/>
        <v>-2.6981569083146581E-11</v>
      </c>
      <c r="AJ59">
        <f t="shared" si="7"/>
        <v>-52.687889918152848</v>
      </c>
      <c r="AK59">
        <f t="shared" si="22"/>
        <v>-34.422754746527197</v>
      </c>
      <c r="AL59">
        <f t="shared" si="26"/>
        <v>-87.110644664707024</v>
      </c>
      <c r="AN59">
        <f t="shared" si="27"/>
        <v>0</v>
      </c>
      <c r="AO59">
        <f t="shared" si="27"/>
        <v>0</v>
      </c>
      <c r="AP59">
        <f t="shared" si="27"/>
        <v>-7.4396103994062267E-19</v>
      </c>
      <c r="AQ59">
        <f t="shared" si="27"/>
        <v>-1.2099003540971602E-13</v>
      </c>
      <c r="AR59">
        <f t="shared" si="27"/>
        <v>-1.2099077937075596E-13</v>
      </c>
      <c r="AS59">
        <f t="shared" si="27"/>
        <v>-0.23626308925746461</v>
      </c>
      <c r="AT59">
        <f t="shared" si="27"/>
        <v>-0.15435855164821322</v>
      </c>
      <c r="AU59">
        <f t="shared" si="23"/>
        <v>-0.39062164090579882</v>
      </c>
      <c r="AW59">
        <v>56</v>
      </c>
      <c r="AX59">
        <f>IF(Z59&gt;0, (R59*SUMPRODUCT(K59:$K$98, X59:$X$98)-K59*$AZ$3)/Z59, 0)</f>
        <v>-6.6161363681850884E+19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500000</v>
      </c>
      <c r="S60">
        <f t="shared" si="1"/>
        <v>-5.6919740078847813E+20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-439.06574931794989</v>
      </c>
      <c r="AC60">
        <f t="shared" si="2"/>
        <v>-392.02299046245537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-2.9405969975987521E-12</v>
      </c>
      <c r="AI60">
        <f t="shared" si="25"/>
        <v>-2.9406142158340217E-12</v>
      </c>
      <c r="AJ60">
        <f t="shared" si="7"/>
        <v>-47.042758855494526</v>
      </c>
      <c r="AK60">
        <f t="shared" si="22"/>
        <v>-30.734602452256496</v>
      </c>
      <c r="AL60">
        <f t="shared" si="26"/>
        <v>-77.777361307753964</v>
      </c>
      <c r="AN60">
        <f t="shared" si="27"/>
        <v>0</v>
      </c>
      <c r="AO60">
        <f t="shared" si="27"/>
        <v>0</v>
      </c>
      <c r="AP60">
        <f t="shared" si="27"/>
        <v>-6.8937525008326658E-20</v>
      </c>
      <c r="AQ60">
        <f t="shared" si="27"/>
        <v>-1.1773417884498045E-14</v>
      </c>
      <c r="AR60">
        <f t="shared" si="27"/>
        <v>-1.1773486822023054E-14</v>
      </c>
      <c r="AS60">
        <f t="shared" si="27"/>
        <v>-0.18834748824734471</v>
      </c>
      <c r="AT60">
        <f t="shared" si="27"/>
        <v>-0.12305369232159882</v>
      </c>
      <c r="AU60">
        <f t="shared" si="23"/>
        <v>-0.31140118056895527</v>
      </c>
      <c r="AW60">
        <v>57</v>
      </c>
      <c r="AX60">
        <f>IF(Z60&gt;0, (R60*SUMPRODUCT(K60:$K$98, X60:$X$98)-K60*$AZ$3)/Z60, 0)</f>
        <v>-5.6919740078847813E+20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500000</v>
      </c>
      <c r="S61">
        <f t="shared" si="1"/>
        <v>-5.1218460709216353E+21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-392.02299046245537</v>
      </c>
      <c r="AC61">
        <f t="shared" si="2"/>
        <v>-350.02052719862081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-3.0675168636036877E-13</v>
      </c>
      <c r="AI61">
        <f t="shared" si="25"/>
        <v>-3.0675339482896757E-13</v>
      </c>
      <c r="AJ61">
        <f t="shared" si="7"/>
        <v>-42.002463263834557</v>
      </c>
      <c r="AK61">
        <f t="shared" si="22"/>
        <v>-27.441609332371879</v>
      </c>
      <c r="AL61">
        <f t="shared" si="26"/>
        <v>-69.444072596206738</v>
      </c>
      <c r="AN61">
        <f t="shared" si="27"/>
        <v>0</v>
      </c>
      <c r="AO61">
        <f t="shared" si="27"/>
        <v>0</v>
      </c>
      <c r="AP61">
        <f t="shared" si="27"/>
        <v>-6.1073952635027045E-21</v>
      </c>
      <c r="AQ61">
        <f t="shared" si="27"/>
        <v>-1.0965690546985778E-15</v>
      </c>
      <c r="AR61">
        <f t="shared" si="27"/>
        <v>-1.0965751620938414E-15</v>
      </c>
      <c r="AS61">
        <f t="shared" si="27"/>
        <v>-0.15014946448289651</v>
      </c>
      <c r="AT61">
        <f t="shared" si="27"/>
        <v>-9.8097650128825611E-2</v>
      </c>
      <c r="AU61">
        <f t="shared" si="23"/>
        <v>-0.24824711461172322</v>
      </c>
      <c r="AW61">
        <v>58</v>
      </c>
      <c r="AX61">
        <f>IF(Z61&gt;0, (R61*SUMPRODUCT(K61:$K$98, X61:$X$98)-K61*$AZ$3)/Z61, 0)</f>
        <v>-5.1218460709216353E+21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500000</v>
      </c>
      <c r="S62">
        <f t="shared" si="1"/>
        <v>-4.8362974650477073E+22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-350.02052719862081</v>
      </c>
      <c r="AC62">
        <f t="shared" si="2"/>
        <v>-312.51832785591142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-3.0596711487253742E-14</v>
      </c>
      <c r="AI62">
        <f t="shared" si="25"/>
        <v>-3.0596873035592172E-14</v>
      </c>
      <c r="AJ62">
        <f t="shared" si="7"/>
        <v>-37.502199342709389</v>
      </c>
      <c r="AK62">
        <f t="shared" si="22"/>
        <v>-24.501436903903461</v>
      </c>
      <c r="AL62">
        <f t="shared" si="26"/>
        <v>-62.003636246612878</v>
      </c>
      <c r="AN62">
        <f t="shared" si="27"/>
        <v>0</v>
      </c>
      <c r="AO62">
        <f t="shared" si="27"/>
        <v>0</v>
      </c>
      <c r="AP62">
        <f t="shared" si="27"/>
        <v>-5.1562444664710638E-22</v>
      </c>
      <c r="AQ62">
        <f t="shared" si="27"/>
        <v>-9.7657534475409242E-17</v>
      </c>
      <c r="AR62">
        <f t="shared" si="27"/>
        <v>-9.7658050099855874E-17</v>
      </c>
      <c r="AS62">
        <f t="shared" si="27"/>
        <v>-0.11969823380332936</v>
      </c>
      <c r="AT62">
        <f t="shared" si="27"/>
        <v>-7.8202846084841834E-2</v>
      </c>
      <c r="AU62">
        <f t="shared" si="23"/>
        <v>-0.19790107988817129</v>
      </c>
      <c r="AW62">
        <v>59</v>
      </c>
      <c r="AX62">
        <f>IF(Z62&gt;0, (R62*SUMPRODUCT(K62:$K$98, X62:$X$98)-K62*$AZ$3)/Z62, 0)</f>
        <v>-4.8362974650477073E+22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500000</v>
      </c>
      <c r="S63">
        <f t="shared" si="1"/>
        <v>-4.8081334655481339E+23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-312.51832785591142</v>
      </c>
      <c r="AC63">
        <f t="shared" si="2"/>
        <v>-279.03422129992089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-2.9084881369413871E-15</v>
      </c>
      <c r="AI63">
        <f t="shared" si="25"/>
        <v>-2.9085026453895874E-15</v>
      </c>
      <c r="AJ63">
        <f t="shared" si="7"/>
        <v>-33.484106555990536</v>
      </c>
      <c r="AK63">
        <f t="shared" si="22"/>
        <v>-21.876282949913801</v>
      </c>
      <c r="AL63">
        <f t="shared" si="26"/>
        <v>-55.360389505904337</v>
      </c>
      <c r="AN63">
        <f t="shared" si="27"/>
        <v>0</v>
      </c>
      <c r="AO63">
        <f t="shared" si="27"/>
        <v>0</v>
      </c>
      <c r="AP63">
        <f t="shared" si="27"/>
        <v>-4.134604234740115E-23</v>
      </c>
      <c r="AQ63">
        <f t="shared" si="27"/>
        <v>-8.2885827634204633E-18</v>
      </c>
      <c r="AR63">
        <f t="shared" si="27"/>
        <v>-8.2886241094628105E-18</v>
      </c>
      <c r="AS63">
        <f t="shared" si="27"/>
        <v>-9.5422699141684789E-2</v>
      </c>
      <c r="AT63">
        <f t="shared" si="27"/>
        <v>-6.2342830105900686E-2</v>
      </c>
      <c r="AU63">
        <f t="shared" si="23"/>
        <v>-0.15776552924758547</v>
      </c>
      <c r="AW63">
        <v>60</v>
      </c>
      <c r="AX63">
        <f>IF(Z63&gt;0, (R63*SUMPRODUCT(K63:$K$98, X63:$X$98)-K63*$AZ$3)/Z63, 0)</f>
        <v>-4.8081334655481339E+23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500000</v>
      </c>
      <c r="S64">
        <f t="shared" si="1"/>
        <v>-5.0500247632855405E+24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-279.03422129992089</v>
      </c>
      <c r="AC64">
        <f t="shared" si="2"/>
        <v>-249.13769758921509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-2.6260029655201694E-16</v>
      </c>
      <c r="AI64">
        <f t="shared" si="25"/>
        <v>-2.6260152990090762E-16</v>
      </c>
      <c r="AJ64">
        <f t="shared" si="7"/>
        <v>-29.896523710705793</v>
      </c>
      <c r="AK64">
        <f t="shared" si="22"/>
        <v>-19.532395490994464</v>
      </c>
      <c r="AL64">
        <f t="shared" si="26"/>
        <v>-49.428919201700253</v>
      </c>
      <c r="AN64">
        <f t="shared" si="27"/>
        <v>0</v>
      </c>
      <c r="AO64">
        <f t="shared" si="27"/>
        <v>0</v>
      </c>
      <c r="AP64">
        <f t="shared" si="27"/>
        <v>-3.1382020840186253E-24</v>
      </c>
      <c r="AQ64">
        <f t="shared" si="27"/>
        <v>-6.6817492124689784E-19</v>
      </c>
      <c r="AR64">
        <f t="shared" si="27"/>
        <v>-6.681780594489819E-19</v>
      </c>
      <c r="AS64">
        <f t="shared" si="27"/>
        <v>-7.6070391535144014E-2</v>
      </c>
      <c r="AT64">
        <f t="shared" si="27"/>
        <v>-4.9699322469627452E-2</v>
      </c>
      <c r="AU64">
        <f t="shared" si="23"/>
        <v>-0.12576971400477147</v>
      </c>
      <c r="AW64">
        <v>61</v>
      </c>
      <c r="AX64">
        <f>IF(Z64&gt;0, (R64*SUMPRODUCT(K64:$K$98, X64:$X$98)-K64*$AZ$3)/Z64, 0)</f>
        <v>-5.0500247632855405E+24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500000</v>
      </c>
      <c r="S65">
        <f t="shared" si="1"/>
        <v>-5.6229316579178307E+25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-249.13769758921509</v>
      </c>
      <c r="AC65">
        <f t="shared" si="2"/>
        <v>-222.44437284751348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-2.2442297396449893E-17</v>
      </c>
      <c r="AI65">
        <f t="shared" si="25"/>
        <v>-2.2442396296981848E-17</v>
      </c>
      <c r="AJ65">
        <f t="shared" si="7"/>
        <v>-26.693324741701616</v>
      </c>
      <c r="AK65">
        <f t="shared" si="22"/>
        <v>-17.439638831245059</v>
      </c>
      <c r="AL65">
        <f t="shared" si="26"/>
        <v>-44.132963572946679</v>
      </c>
      <c r="AN65">
        <f t="shared" si="27"/>
        <v>0</v>
      </c>
      <c r="AO65">
        <f t="shared" si="27"/>
        <v>0</v>
      </c>
      <c r="AP65">
        <f t="shared" si="27"/>
        <v>-2.2468576774853096E-25</v>
      </c>
      <c r="AQ65">
        <f t="shared" si="27"/>
        <v>-5.0985214344644362E-20</v>
      </c>
      <c r="AR65">
        <f t="shared" si="27"/>
        <v>-5.0985439030412109E-20</v>
      </c>
      <c r="AS65">
        <f t="shared" si="27"/>
        <v>-6.0642850394725813E-2</v>
      </c>
      <c r="AT65">
        <f t="shared" si="27"/>
        <v>-3.9619995591220869E-2</v>
      </c>
      <c r="AU65">
        <f t="shared" si="23"/>
        <v>-0.10026284598594669</v>
      </c>
      <c r="AW65">
        <v>62</v>
      </c>
      <c r="AX65">
        <f>IF(Z65&gt;0, (R65*SUMPRODUCT(K65:$K$98, X65:$X$98)-K65*$AZ$3)/Z65, 0)</f>
        <v>-5.6229316579178307E+25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500000</v>
      </c>
      <c r="S66">
        <f t="shared" si="1"/>
        <v>-6.6635271784279001E+26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-222.44437284751348</v>
      </c>
      <c r="AC66">
        <f t="shared" si="2"/>
        <v>-198.61104718527989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-1.8092020663668727E-18</v>
      </c>
      <c r="AI66">
        <f t="shared" si="25"/>
        <v>-1.8092095177901904E-18</v>
      </c>
      <c r="AJ66">
        <f t="shared" si="7"/>
        <v>-23.833325662233591</v>
      </c>
      <c r="AK66">
        <f t="shared" si="22"/>
        <v>-15.571106099325945</v>
      </c>
      <c r="AL66">
        <f t="shared" si="26"/>
        <v>-39.404431761559536</v>
      </c>
      <c r="AN66">
        <f t="shared" si="27"/>
        <v>0</v>
      </c>
      <c r="AO66">
        <f t="shared" si="27"/>
        <v>0</v>
      </c>
      <c r="AP66">
        <f t="shared" si="27"/>
        <v>-1.5114651919514494E-26</v>
      </c>
      <c r="AQ66">
        <f t="shared" si="27"/>
        <v>-3.6698303557355244E-21</v>
      </c>
      <c r="AR66">
        <f t="shared" si="27"/>
        <v>-3.669845470387444E-21</v>
      </c>
      <c r="AS66">
        <f t="shared" si="27"/>
        <v>-4.8344109051917904E-2</v>
      </c>
      <c r="AT66">
        <f t="shared" si="27"/>
        <v>-3.1584817913919691E-2</v>
      </c>
      <c r="AU66">
        <f t="shared" si="23"/>
        <v>-7.9928926965837588E-2</v>
      </c>
      <c r="AW66">
        <v>63</v>
      </c>
      <c r="AX66">
        <f>IF(Z66&gt;0, (R66*SUMPRODUCT(K66:$K$98, X66:$X$98)-K66*$AZ$3)/Z66, 0)</f>
        <v>-6.6635271784279001E+26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-8.4436515617784334E+27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-198.61104718527989</v>
      </c>
      <c r="AC67">
        <f t="shared" ref="AC67:AC79" si="30">S67*Z67</f>
        <v>-177.33129212971414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-5.250432553743489E-25</v>
      </c>
      <c r="AH67">
        <f t="shared" ref="AH67:AH79" si="33">-X67*R67</f>
        <v>-1.3703731658551246E-19</v>
      </c>
      <c r="AI67">
        <f t="shared" ref="AI67:AI79" si="34">SUM(AE67:AH67)</f>
        <v>-1.3703784162876784E-19</v>
      </c>
      <c r="AJ67">
        <f t="shared" ref="AJ67:AJ79" si="35">AB67-AC67</f>
        <v>-21.279755055565744</v>
      </c>
      <c r="AK67">
        <f t="shared" si="22"/>
        <v>-13.902773302969594</v>
      </c>
      <c r="AL67">
        <f t="shared" si="26"/>
        <v>-35.182528358535336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-2.4818740420305882E-22</v>
      </c>
      <c r="AR67">
        <f t="shared" si="36"/>
        <v>-2.4818835510552755E-22</v>
      </c>
      <c r="AS67">
        <f t="shared" si="36"/>
        <v>-3.8539627751847882E-2</v>
      </c>
      <c r="AT67">
        <f t="shared" si="36"/>
        <v>-2.517922346454057E-2</v>
      </c>
      <c r="AU67">
        <f t="shared" si="23"/>
        <v>-6.3718851216388442E-2</v>
      </c>
      <c r="AW67">
        <v>64</v>
      </c>
      <c r="AX67">
        <f>IF(Z67&gt;0, (R67*SUMPRODUCT(K67:$K$98, X67:$X$98)-K67*$AZ$3)/Z67, 0)</f>
        <v>-8.4436515617784334E+27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8"/>
        <v>500000</v>
      </c>
      <c r="S68">
        <f t="shared" si="29"/>
        <v>-1.1496736844420337E+29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-177.33129212971414</v>
      </c>
      <c r="AC68">
        <f t="shared" si="30"/>
        <v>-158.33151083010191</v>
      </c>
      <c r="AE68">
        <f t="shared" si="31"/>
        <v>0</v>
      </c>
      <c r="AF68">
        <f t="shared" si="32"/>
        <v>0</v>
      </c>
      <c r="AG68">
        <f t="shared" si="32"/>
        <v>-3.4429663167193451E-26</v>
      </c>
      <c r="AH68">
        <f t="shared" si="33"/>
        <v>-9.7072631930682389E-21</v>
      </c>
      <c r="AI68">
        <f t="shared" si="34"/>
        <v>-9.7072976227314066E-21</v>
      </c>
      <c r="AJ68">
        <f t="shared" si="35"/>
        <v>-18.999781299612238</v>
      </c>
      <c r="AK68">
        <f t="shared" si="22"/>
        <v>-12.413190449079991</v>
      </c>
      <c r="AL68">
        <f t="shared" si="26"/>
        <v>-31.412971748692229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-1.5697108966328057E-23</v>
      </c>
      <c r="AR68">
        <f t="shared" si="36"/>
        <v>-1.5697164640740471E-23</v>
      </c>
      <c r="AS68">
        <f t="shared" si="36"/>
        <v>-3.072355528686847E-2</v>
      </c>
      <c r="AT68">
        <f t="shared" si="36"/>
        <v>-2.0072722787420727E-2</v>
      </c>
      <c r="AU68">
        <f t="shared" si="23"/>
        <v>-5.07962780742892E-2</v>
      </c>
      <c r="AW68">
        <v>65</v>
      </c>
      <c r="AX68">
        <f>IF(Z68&gt;0, (R68*SUMPRODUCT(K68:$K$98, X68:$X$98)-K68*$AZ$3)/Z68, 0)</f>
        <v>-1.1496736844420337E+29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8"/>
        <v>500000</v>
      </c>
      <c r="S69">
        <f t="shared" si="29"/>
        <v>-1.690834857317805E+30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-158.33151083010191</v>
      </c>
      <c r="AC69">
        <f t="shared" si="30"/>
        <v>-141.36742038401954</v>
      </c>
      <c r="AE69">
        <f t="shared" si="31"/>
        <v>0</v>
      </c>
      <c r="AF69">
        <f t="shared" si="32"/>
        <v>0</v>
      </c>
      <c r="AG69">
        <f t="shared" si="32"/>
        <v>-2.0902014731390245E-27</v>
      </c>
      <c r="AH69">
        <f t="shared" si="33"/>
        <v>-6.3990330124764986E-22</v>
      </c>
      <c r="AI69">
        <f t="shared" si="34"/>
        <v>-6.3990539144912296E-22</v>
      </c>
      <c r="AJ69">
        <f t="shared" si="35"/>
        <v>-16.964090446082366</v>
      </c>
      <c r="AK69">
        <f t="shared" si="22"/>
        <v>-11.083205758107134</v>
      </c>
      <c r="AL69">
        <f t="shared" si="26"/>
        <v>-28.0472962041895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-9.2388772346276297E-25</v>
      </c>
      <c r="AR69">
        <f t="shared" si="36"/>
        <v>-9.2389074128041884E-25</v>
      </c>
      <c r="AS69">
        <f t="shared" si="36"/>
        <v>-2.4492630171291843E-2</v>
      </c>
      <c r="AT69">
        <f t="shared" si="36"/>
        <v>-1.6001851711910653E-2</v>
      </c>
      <c r="AU69">
        <f t="shared" si="23"/>
        <v>-4.0494481883202496E-2</v>
      </c>
      <c r="AW69">
        <v>66</v>
      </c>
      <c r="AX69">
        <f>IF(Z69&gt;0, (R69*SUMPRODUCT(K69:$K$98, X69:$X$98)-K69*$AZ$3)/Z69, 0)</f>
        <v>-1.690834857317805E+30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8"/>
        <v>500000</v>
      </c>
      <c r="S70">
        <f t="shared" si="29"/>
        <v>-2.7418499837824279E+31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-141.36742038401954</v>
      </c>
      <c r="AC70">
        <f t="shared" si="30"/>
        <v>-126.22091105716031</v>
      </c>
      <c r="AE70">
        <f t="shared" si="31"/>
        <v>0</v>
      </c>
      <c r="AF70">
        <f t="shared" si="32"/>
        <v>0</v>
      </c>
      <c r="AG70">
        <f t="shared" si="32"/>
        <v>-1.1508736054464627E-28</v>
      </c>
      <c r="AH70">
        <f t="shared" si="33"/>
        <v>-3.9084241957259761E-23</v>
      </c>
      <c r="AI70">
        <f t="shared" si="34"/>
        <v>-3.9084357044620303E-23</v>
      </c>
      <c r="AJ70">
        <f t="shared" si="35"/>
        <v>-15.146509326859231</v>
      </c>
      <c r="AK70">
        <f t="shared" si="22"/>
        <v>-9.8957194268813691</v>
      </c>
      <c r="AL70">
        <f t="shared" si="26"/>
        <v>-25.042228753740602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-5.0383521193688013E-26</v>
      </c>
      <c r="AR70">
        <f t="shared" si="36"/>
        <v>-5.0383669552877767E-26</v>
      </c>
      <c r="AS70">
        <f t="shared" si="36"/>
        <v>-1.9525374817675228E-2</v>
      </c>
      <c r="AT70">
        <f t="shared" si="36"/>
        <v>-1.2756578214214487E-2</v>
      </c>
      <c r="AU70">
        <f t="shared" si="23"/>
        <v>-3.2281953031889715E-2</v>
      </c>
      <c r="AW70">
        <v>67</v>
      </c>
      <c r="AX70">
        <f>IF(Z70&gt;0, (R70*SUMPRODUCT(K70:$K$98, X70:$X$98)-K70*$AZ$3)/Z70, 0)</f>
        <v>-2.7418499837824279E+31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8"/>
        <v>500000</v>
      </c>
      <c r="S71">
        <f t="shared" si="29"/>
        <v>-4.9513991878614368E+32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-126.22091105716031</v>
      </c>
      <c r="AC71">
        <f t="shared" si="30"/>
        <v>-112.69724201532171</v>
      </c>
      <c r="AE71">
        <f t="shared" si="31"/>
        <v>0</v>
      </c>
      <c r="AF71">
        <f t="shared" si="32"/>
        <v>0</v>
      </c>
      <c r="AG71">
        <f t="shared" si="32"/>
        <v>-5.6901714919089806E-30</v>
      </c>
      <c r="AH71">
        <f t="shared" si="33"/>
        <v>-2.1649263089458163E-24</v>
      </c>
      <c r="AI71">
        <f t="shared" si="34"/>
        <v>-2.1649319991173084E-24</v>
      </c>
      <c r="AJ71">
        <f t="shared" si="35"/>
        <v>-13.523669041838602</v>
      </c>
      <c r="AK71">
        <f t="shared" si="22"/>
        <v>-8.835463774001223</v>
      </c>
      <c r="AL71">
        <f t="shared" si="26"/>
        <v>-22.359132815839825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-2.4917927530016925E-27</v>
      </c>
      <c r="AR71">
        <f t="shared" si="36"/>
        <v>-2.4917993022907044E-27</v>
      </c>
      <c r="AS71">
        <f t="shared" si="36"/>
        <v>-1.5565509261539564E-2</v>
      </c>
      <c r="AT71">
        <f t="shared" si="36"/>
        <v>-1.0169466050872518E-2</v>
      </c>
      <c r="AU71">
        <f t="shared" si="23"/>
        <v>-2.5734975312412083E-2</v>
      </c>
      <c r="AW71">
        <v>68</v>
      </c>
      <c r="AX71">
        <f>IF(Z71&gt;0, (R71*SUMPRODUCT(K71:$K$98, X71:$X$98)-K71*$AZ$3)/Z71, 0)</f>
        <v>-4.9513991878614368E+32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8"/>
        <v>500000</v>
      </c>
      <c r="S72">
        <f t="shared" si="29"/>
        <v>-1.0079180683329819E+34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-112.69724201532171</v>
      </c>
      <c r="AC72">
        <f t="shared" si="30"/>
        <v>-100.62253751368009</v>
      </c>
      <c r="AE72">
        <f t="shared" si="31"/>
        <v>0</v>
      </c>
      <c r="AF72">
        <f t="shared" si="32"/>
        <v>0</v>
      </c>
      <c r="AG72">
        <f t="shared" si="32"/>
        <v>-2.4958015109328763E-31</v>
      </c>
      <c r="AH72">
        <f t="shared" si="33"/>
        <v>-1.0767379251793205E-25</v>
      </c>
      <c r="AI72">
        <f t="shared" si="34"/>
        <v>-1.0767404209808313E-25</v>
      </c>
      <c r="AJ72">
        <f t="shared" si="35"/>
        <v>-12.074704501641619</v>
      </c>
      <c r="AK72">
        <f t="shared" ref="AK72:AK79" si="49">G72*SUM(AB72:AB72, AE72:AF72)</f>
        <v>-7.8888069410725201</v>
      </c>
      <c r="AL72">
        <f t="shared" si="26"/>
        <v>-19.96351144271414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-1.1065238719332662E-28</v>
      </c>
      <c r="AR72">
        <f t="shared" si="36"/>
        <v>-1.1065264367764715E-28</v>
      </c>
      <c r="AS72">
        <f t="shared" si="36"/>
        <v>-1.2408728684263057E-2</v>
      </c>
      <c r="AT72">
        <f t="shared" si="36"/>
        <v>-8.1070360737185258E-3</v>
      </c>
      <c r="AU72">
        <f t="shared" si="23"/>
        <v>-2.0515764757981583E-2</v>
      </c>
      <c r="AW72">
        <v>69</v>
      </c>
      <c r="AX72">
        <f>IF(Z72&gt;0, (R72*SUMPRODUCT(K72:$K$98, X72:$X$98)-K72*$AZ$3)/Z72, 0)</f>
        <v>-1.0079180683329819E+34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8"/>
        <v>500000</v>
      </c>
      <c r="S73">
        <f t="shared" si="29"/>
        <v>-2.3481048528806506E+35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-100.62253751368009</v>
      </c>
      <c r="AC73">
        <f t="shared" si="30"/>
        <v>-89.841551351500073</v>
      </c>
      <c r="AE73">
        <f t="shared" si="31"/>
        <v>0</v>
      </c>
      <c r="AF73">
        <f t="shared" si="32"/>
        <v>0</v>
      </c>
      <c r="AG73">
        <f t="shared" si="32"/>
        <v>-9.5653257606110131E-33</v>
      </c>
      <c r="AH73">
        <f t="shared" si="33"/>
        <v>-4.7503804764348744E-27</v>
      </c>
      <c r="AI73">
        <f t="shared" si="34"/>
        <v>-4.750390041760635E-27</v>
      </c>
      <c r="AJ73">
        <f t="shared" si="35"/>
        <v>-10.780986162180014</v>
      </c>
      <c r="AK73">
        <f t="shared" si="49"/>
        <v>-7.0435776259576066</v>
      </c>
      <c r="AL73">
        <f t="shared" si="26"/>
        <v>-17.82456378813762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-4.3587418692913081E-30</v>
      </c>
      <c r="AR73">
        <f t="shared" si="36"/>
        <v>-4.3587506460168968E-30</v>
      </c>
      <c r="AS73">
        <f t="shared" si="36"/>
        <v>-9.8921625352862332E-3</v>
      </c>
      <c r="AT73">
        <f t="shared" si="36"/>
        <v>-6.4628795230536702E-3</v>
      </c>
      <c r="AU73">
        <f t="shared" si="23"/>
        <v>-1.6355042058339906E-2</v>
      </c>
      <c r="AW73">
        <v>70</v>
      </c>
      <c r="AX73">
        <f>IF(Z73&gt;0, (R73*SUMPRODUCT(K73:$K$98, X73:$X$98)-K73*$AZ$3)/Z73, 0)</f>
        <v>-2.3481048528806506E+35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8"/>
        <v>500000</v>
      </c>
      <c r="S74">
        <f t="shared" si="29"/>
        <v>-6.3838357146387228E+36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-89.841551351500073</v>
      </c>
      <c r="AC74">
        <f t="shared" si="30"/>
        <v>-80.215670849553632</v>
      </c>
      <c r="AE74">
        <f t="shared" si="31"/>
        <v>0</v>
      </c>
      <c r="AF74">
        <f t="shared" si="32"/>
        <v>0</v>
      </c>
      <c r="AG74">
        <f t="shared" si="32"/>
        <v>-3.1413586766343203E-34</v>
      </c>
      <c r="AH74">
        <f t="shared" si="33"/>
        <v>-1.8311073270682942E-28</v>
      </c>
      <c r="AI74">
        <f t="shared" si="34"/>
        <v>-1.8311104684269708E-28</v>
      </c>
      <c r="AJ74">
        <f t="shared" si="35"/>
        <v>-9.6258805019464404</v>
      </c>
      <c r="AK74">
        <f t="shared" si="49"/>
        <v>-6.2889085946050054</v>
      </c>
      <c r="AL74">
        <f t="shared" si="26"/>
        <v>-15.914789096551445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-1.5001287440575015E-31</v>
      </c>
      <c r="AR74">
        <f t="shared" si="36"/>
        <v>-1.5001313176054178E-31</v>
      </c>
      <c r="AS74">
        <f t="shared" si="36"/>
        <v>-7.8859714088697647E-3</v>
      </c>
      <c r="AT74">
        <f t="shared" si="36"/>
        <v>-5.1521679871282446E-3</v>
      </c>
      <c r="AU74">
        <f t="shared" si="23"/>
        <v>-1.3038139395998009E-2</v>
      </c>
      <c r="AW74">
        <v>71</v>
      </c>
      <c r="AX74">
        <f>IF(Z74&gt;0, (R74*SUMPRODUCT(K74:$K$98, X74:$X$98)-K74*$AZ$3)/Z74, 0)</f>
        <v>-6.3838357146387228E+36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8"/>
        <v>500000</v>
      </c>
      <c r="S75">
        <f t="shared" si="29"/>
        <v>-2.081423176725594E+38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-80.215670849553632</v>
      </c>
      <c r="AC75">
        <f t="shared" si="30"/>
        <v>-71.621134687101446</v>
      </c>
      <c r="AE75">
        <f t="shared" si="31"/>
        <v>0</v>
      </c>
      <c r="AF75">
        <f t="shared" si="32"/>
        <v>0</v>
      </c>
      <c r="AG75">
        <f t="shared" si="32"/>
        <v>-8.6024235109859726E-36</v>
      </c>
      <c r="AH75">
        <f t="shared" si="33"/>
        <v>-6.0478417095162347E-30</v>
      </c>
      <c r="AI75">
        <f t="shared" si="34"/>
        <v>-6.0478503119397459E-30</v>
      </c>
      <c r="AJ75">
        <f t="shared" si="35"/>
        <v>-8.5945361624521865</v>
      </c>
      <c r="AK75">
        <f t="shared" si="49"/>
        <v>-5.6150969594687545</v>
      </c>
      <c r="AL75">
        <f t="shared" si="26"/>
        <v>-14.209633121920941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-4.4238167166862483E-33</v>
      </c>
      <c r="AR75">
        <f t="shared" si="36"/>
        <v>-4.4238230091037353E-33</v>
      </c>
      <c r="AS75">
        <f t="shared" si="36"/>
        <v>-6.2866481256933764E-3</v>
      </c>
      <c r="AT75">
        <f t="shared" si="36"/>
        <v>-4.1072767754530004E-3</v>
      </c>
      <c r="AU75">
        <f t="shared" si="23"/>
        <v>-1.0393924901146377E-2</v>
      </c>
      <c r="AW75">
        <v>72</v>
      </c>
      <c r="AX75">
        <f>IF(Z75&gt;0, (R75*SUMPRODUCT(K75:$K$98, X75:$X$98)-K75*$AZ$3)/Z75, 0)</f>
        <v>-2.081423176725594E+38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8"/>
        <v>500000</v>
      </c>
      <c r="S76">
        <f t="shared" si="29"/>
        <v>-8.4751126585622079E+39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-71.621134687101446</v>
      </c>
      <c r="AC76">
        <f t="shared" si="30"/>
        <v>-63.947441684912008</v>
      </c>
      <c r="AE76">
        <f t="shared" si="31"/>
        <v>0</v>
      </c>
      <c r="AF76">
        <f t="shared" si="32"/>
        <v>0</v>
      </c>
      <c r="AG76">
        <f t="shared" si="32"/>
        <v>-1.8863301368716146E-37</v>
      </c>
      <c r="AH76">
        <f t="shared" si="33"/>
        <v>-1.6655532524377901E-31</v>
      </c>
      <c r="AI76">
        <f t="shared" si="34"/>
        <v>-1.6655551387679271E-31</v>
      </c>
      <c r="AJ76">
        <f t="shared" si="35"/>
        <v>-7.6736930021894381</v>
      </c>
      <c r="AK76">
        <f t="shared" si="49"/>
        <v>-5.013479428097102</v>
      </c>
      <c r="AL76">
        <f t="shared" si="26"/>
        <v>-12.687172430286541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-1.0877703323413635E-34</v>
      </c>
      <c r="AR76">
        <f t="shared" si="36"/>
        <v>-1.0877715643007481E-34</v>
      </c>
      <c r="AS76">
        <f t="shared" si="36"/>
        <v>-5.0116773961203474E-3</v>
      </c>
      <c r="AT76">
        <f t="shared" si="36"/>
        <v>-3.2742958987986288E-3</v>
      </c>
      <c r="AU76">
        <f t="shared" si="23"/>
        <v>-8.2859732949189767E-3</v>
      </c>
      <c r="AW76">
        <v>73</v>
      </c>
      <c r="AX76">
        <f>IF(Z76&gt;0, (R76*SUMPRODUCT(K76:$K$98, X76:$X$98)-K76*$AZ$3)/Z76, 0)</f>
        <v>-8.4751126585622079E+39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8"/>
        <v>500000</v>
      </c>
      <c r="S77">
        <f t="shared" si="29"/>
        <v>-4.5941212591829236E+41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-63.947441684912008</v>
      </c>
      <c r="AC77">
        <f t="shared" si="30"/>
        <v>-57.095930075814287</v>
      </c>
      <c r="AE77">
        <f t="shared" si="31"/>
        <v>0</v>
      </c>
      <c r="AF77">
        <f t="shared" si="32"/>
        <v>0</v>
      </c>
      <c r="AG77">
        <f t="shared" si="32"/>
        <v>-3.1070103973468551E-39</v>
      </c>
      <c r="AH77">
        <f t="shared" si="33"/>
        <v>-3.6727934630588593E-33</v>
      </c>
      <c r="AI77">
        <f t="shared" si="34"/>
        <v>-3.6727965700692567E-33</v>
      </c>
      <c r="AJ77">
        <f t="shared" si="35"/>
        <v>-6.8515116090977202</v>
      </c>
      <c r="AK77">
        <f t="shared" si="49"/>
        <v>-4.4763209179438412</v>
      </c>
      <c r="AL77">
        <f t="shared" si="26"/>
        <v>-11.327832527041561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-2.1416927721878199E-36</v>
      </c>
      <c r="AR77">
        <f t="shared" si="36"/>
        <v>-2.1416945839590994E-36</v>
      </c>
      <c r="AS77">
        <f t="shared" si="36"/>
        <v>-3.9952785364479855E-3</v>
      </c>
      <c r="AT77">
        <f t="shared" si="36"/>
        <v>-2.6102486438126823E-3</v>
      </c>
      <c r="AU77">
        <f t="shared" si="23"/>
        <v>-6.6055271802606674E-3</v>
      </c>
      <c r="AW77">
        <v>74</v>
      </c>
      <c r="AX77">
        <f>IF(Z77&gt;0, (R77*SUMPRODUCT(K77:$K$98, X77:$X$98)-K77*$AZ$3)/Z77, 0)</f>
        <v>-4.5941212591829236E+41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8"/>
        <v>500000</v>
      </c>
      <c r="S78">
        <f t="shared" si="29"/>
        <v>-3.724088549723588E+43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-57.095930075814287</v>
      </c>
      <c r="AC78">
        <f t="shared" si="30"/>
        <v>-50.978508996262761</v>
      </c>
      <c r="AE78">
        <f t="shared" si="31"/>
        <v>0</v>
      </c>
      <c r="AF78">
        <f t="shared" si="32"/>
        <v>0</v>
      </c>
      <c r="AG78">
        <f t="shared" si="32"/>
        <v>-3.4222138058483147E-41</v>
      </c>
      <c r="AH78">
        <f t="shared" si="33"/>
        <v>-6.0834363106298077E-35</v>
      </c>
      <c r="AI78">
        <f t="shared" si="34"/>
        <v>-6.083439732843614E-35</v>
      </c>
      <c r="AJ78">
        <f t="shared" si="35"/>
        <v>-6.1174210795515265</v>
      </c>
      <c r="AK78">
        <f t="shared" si="49"/>
        <v>-3.9967151053070005</v>
      </c>
      <c r="AL78">
        <f t="shared" si="26"/>
        <v>-10.114136184858527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-3.1673175500730766E-38</v>
      </c>
      <c r="AR78">
        <f t="shared" si="36"/>
        <v>-3.1673193318354385E-38</v>
      </c>
      <c r="AS78">
        <f t="shared" si="36"/>
        <v>-3.1850115883673307E-3</v>
      </c>
      <c r="AT78">
        <f t="shared" si="36"/>
        <v>-2.0808742377333243E-3</v>
      </c>
      <c r="AU78">
        <f t="shared" si="23"/>
        <v>-5.2658858261006546E-3</v>
      </c>
      <c r="AW78">
        <v>75</v>
      </c>
      <c r="AX78">
        <f>IF(Z78&gt;0, (R78*SUMPRODUCT(K78:$K$98, X78:$X$98)-K78*$AZ$3)/Z78, 0)</f>
        <v>-3.724088549723588E+43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-50.978508996262761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-6.8444276116966289E-37</v>
      </c>
      <c r="AI79">
        <f t="shared" si="34"/>
        <v>-6.8444276116966289E-37</v>
      </c>
      <c r="AJ79">
        <f t="shared" si="35"/>
        <v>-50.978508996262761</v>
      </c>
      <c r="AK79">
        <f t="shared" si="49"/>
        <v>-3.5684956297383934</v>
      </c>
      <c r="AL79">
        <f t="shared" si="26"/>
        <v>-54.547004626001154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-3.1817185028262585E-40</v>
      </c>
      <c r="AR79">
        <f t="shared" si="36"/>
        <v>-3.1817185028262585E-40</v>
      </c>
      <c r="AS79">
        <f t="shared" si="36"/>
        <v>-2.3698002889637894E-2</v>
      </c>
      <c r="AT79">
        <f t="shared" si="36"/>
        <v>-1.6588602022746526E-3</v>
      </c>
      <c r="AU79">
        <f t="shared" si="23"/>
        <v>-2.5356863091912547E-2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170928.43189312186</v>
      </c>
      <c r="AO81" s="8">
        <f t="shared" si="50"/>
        <v>-17092.843189312185</v>
      </c>
      <c r="AP81" s="8">
        <f t="shared" si="50"/>
        <v>-409.58717030250142</v>
      </c>
      <c r="AQ81" s="8">
        <f t="shared" si="50"/>
        <v>-97913.93120101832</v>
      </c>
      <c r="AR81" s="8">
        <f t="shared" si="50"/>
        <v>55512.070332488875</v>
      </c>
      <c r="AS81" s="8">
        <f t="shared" si="50"/>
        <v>-14991.802329952681</v>
      </c>
      <c r="AT81" s="8">
        <f t="shared" si="50"/>
        <v>3432.7573414094163</v>
      </c>
      <c r="AU81" s="8">
        <f t="shared" si="50"/>
        <v>43953.025343945534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A9BA-45FF-4E44-9E8F-521C357A47B7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303818.57194099133</v>
      </c>
      <c r="K3">
        <v>1</v>
      </c>
      <c r="L3" s="2">
        <v>0</v>
      </c>
      <c r="O3">
        <f>$C$3</f>
        <v>303818.57194099133</v>
      </c>
      <c r="P3" s="2">
        <f>O3*C5</f>
        <v>30381.857194099135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303818.57194099133</v>
      </c>
      <c r="AF3">
        <f t="shared" ref="AF3:AG34" si="4">-$Z3*P3</f>
        <v>-30381.857194099135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273236.71474689222</v>
      </c>
      <c r="AJ3">
        <f t="shared" ref="AJ3:AJ66" si="7">AB3-AC3</f>
        <v>0</v>
      </c>
      <c r="AL3">
        <f t="shared" ref="AL3:AL34" si="8">SUM(AI3:AK3)</f>
        <v>273236.71474689222</v>
      </c>
      <c r="AN3">
        <f t="shared" ref="AN3:AU34" si="9">AE3*$K3</f>
        <v>303818.57194099133</v>
      </c>
      <c r="AO3">
        <f t="shared" si="9"/>
        <v>-30381.857194099135</v>
      </c>
      <c r="AP3">
        <f t="shared" si="9"/>
        <v>-200</v>
      </c>
      <c r="AQ3">
        <f t="shared" si="9"/>
        <v>0</v>
      </c>
      <c r="AR3">
        <f t="shared" si="9"/>
        <v>273236.71474689222</v>
      </c>
      <c r="AS3">
        <f t="shared" si="9"/>
        <v>0</v>
      </c>
      <c r="AT3">
        <f t="shared" si="9"/>
        <v>0</v>
      </c>
      <c r="AU3">
        <f t="shared" si="9"/>
        <v>273236.71474689222</v>
      </c>
      <c r="AW3">
        <v>0</v>
      </c>
      <c r="AX3">
        <f>IF(Z3&gt;0, (R3*SUMPRODUCT(K3:$K$98, X3:$X$98)-K3*$AZ$3)/Z3, 0)</f>
        <v>0</v>
      </c>
      <c r="AZ3">
        <f>C6*ABS(SUMPRODUCT(X4:X69, K4:K69))/1</f>
        <v>194354.40450721394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500000</v>
      </c>
      <c r="S4">
        <f t="shared" si="1"/>
        <v>13434.066009117731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13036.740072832064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-9788</v>
      </c>
      <c r="AI4">
        <f t="shared" si="6"/>
        <v>-9788</v>
      </c>
      <c r="AJ4">
        <f t="shared" si="7"/>
        <v>-13036.740072832064</v>
      </c>
      <c r="AK4">
        <f>G4*SUM(AB4, AE4:AF4)</f>
        <v>0</v>
      </c>
      <c r="AL4">
        <f t="shared" si="8"/>
        <v>-22824.740072832064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-9131.448829181827</v>
      </c>
      <c r="AR4">
        <f t="shared" si="9"/>
        <v>-9131.448829181827</v>
      </c>
      <c r="AS4">
        <f t="shared" si="9"/>
        <v>-12162.272668002672</v>
      </c>
      <c r="AT4">
        <f t="shared" si="9"/>
        <v>0</v>
      </c>
      <c r="AU4">
        <f t="shared" si="9"/>
        <v>-21293.721497184499</v>
      </c>
      <c r="AW4">
        <v>1</v>
      </c>
      <c r="AX4">
        <f>IF(Z4&gt;0, (R4*SUMPRODUCT(K4:$K$98, X4:$X$98)-K4*$AZ$3)/Z4, 0)</f>
        <v>13434.066009117731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500000</v>
      </c>
      <c r="S5">
        <f t="shared" si="1"/>
        <v>20284.011668445415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13036.740072832064</v>
      </c>
      <c r="AC5">
        <f t="shared" si="2"/>
        <v>19028.946113979036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-11297.190995999999</v>
      </c>
      <c r="AI5">
        <f t="shared" si="6"/>
        <v>-11320.644130450199</v>
      </c>
      <c r="AJ5">
        <f t="shared" si="7"/>
        <v>-5992.206041146972</v>
      </c>
      <c r="AK5">
        <f>G5*SUM(AB5, AE5:AF5)</f>
        <v>534.50634298611465</v>
      </c>
      <c r="AL5">
        <f t="shared" si="8"/>
        <v>-16778.343828611058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-9660.3185978554411</v>
      </c>
      <c r="AR5">
        <f t="shared" si="9"/>
        <v>-9680.3735611633529</v>
      </c>
      <c r="AS5">
        <f t="shared" si="9"/>
        <v>-5123.9834293294462</v>
      </c>
      <c r="AT5">
        <f t="shared" si="9"/>
        <v>457.06065938415179</v>
      </c>
      <c r="AU5">
        <f t="shared" si="9"/>
        <v>-14347.29633110865</v>
      </c>
      <c r="AW5">
        <v>2</v>
      </c>
      <c r="AX5">
        <f>IF(Z5&gt;0, (R5*SUMPRODUCT(K5:$K$98, X5:$X$98)-K5*$AZ$3)/Z5, 0)</f>
        <v>20284.011668445415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500000</v>
      </c>
      <c r="S6">
        <f t="shared" si="1"/>
        <v>28380.837898897662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19028.946113979036</v>
      </c>
      <c r="AC6">
        <f t="shared" si="2"/>
        <v>25635.700170791883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-12734.582943769596</v>
      </c>
      <c r="AI6">
        <f t="shared" si="6"/>
        <v>-12757.164817728106</v>
      </c>
      <c r="AJ6">
        <f t="shared" si="7"/>
        <v>-6606.7540568128461</v>
      </c>
      <c r="AK6">
        <f>G6*SUM(AB6, AE6:AF6)</f>
        <v>1113.1933476677737</v>
      </c>
      <c r="AL6">
        <f t="shared" si="8"/>
        <v>-18250.725526873179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-9823.5850039971956</v>
      </c>
      <c r="AR6">
        <f t="shared" si="9"/>
        <v>-9841.0048880531176</v>
      </c>
      <c r="AS6">
        <f t="shared" si="9"/>
        <v>-5096.516341695954</v>
      </c>
      <c r="AT6">
        <f t="shared" si="9"/>
        <v>858.72851313507715</v>
      </c>
      <c r="AU6">
        <f t="shared" si="9"/>
        <v>-14078.792716613994</v>
      </c>
      <c r="AW6">
        <v>3</v>
      </c>
      <c r="AX6">
        <f>IF(Z6&gt;0, (R6*SUMPRODUCT(K6:$K$98, X6:$X$98)-K6*$AZ$3)/Z6, 0)</f>
        <v>28380.837898897662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500000</v>
      </c>
      <c r="S7">
        <f t="shared" si="1"/>
        <v>33869.315626777963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25635.700170791883</v>
      </c>
      <c r="AC7">
        <f t="shared" si="2"/>
        <v>29330.229485528194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-14129.930173318575</v>
      </c>
      <c r="AI7">
        <f t="shared" si="6"/>
        <v>-14151.579732028833</v>
      </c>
      <c r="AJ7">
        <f t="shared" si="7"/>
        <v>-3694.5293147363118</v>
      </c>
      <c r="AK7">
        <f>G7*SUM(AB7, AE7:AF7)</f>
        <v>1258.7128783858814</v>
      </c>
      <c r="AL7">
        <f t="shared" si="8"/>
        <v>-16587.396168379262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-9917.1775557006331</v>
      </c>
      <c r="AR7">
        <f t="shared" si="9"/>
        <v>-9932.3724303460585</v>
      </c>
      <c r="AS7">
        <f t="shared" si="9"/>
        <v>-2593.0279024426227</v>
      </c>
      <c r="AT7">
        <f t="shared" si="9"/>
        <v>883.43530035067795</v>
      </c>
      <c r="AU7">
        <f t="shared" si="9"/>
        <v>-11641.965032438002</v>
      </c>
      <c r="AW7">
        <v>4</v>
      </c>
      <c r="AX7">
        <f>IF(Z7&gt;0, (R7*SUMPRODUCT(K7:$K$98, X7:$X$98)-K7*$AZ$3)/Z7, 0)</f>
        <v>33869.315626777963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500000</v>
      </c>
      <c r="S8">
        <f t="shared" si="1"/>
        <v>34481.793223833156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29330.229485528194</v>
      </c>
      <c r="AC8">
        <f t="shared" si="2"/>
        <v>28491.693814186179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-15520.135648210106</v>
      </c>
      <c r="AI8">
        <f t="shared" si="6"/>
        <v>-15540.792704550851</v>
      </c>
      <c r="AJ8">
        <f t="shared" si="7"/>
        <v>838.53567134201512</v>
      </c>
      <c r="AK8">
        <f t="shared" ref="AK8:AK69" si="22">G8*SUM(AB8:AB8, AE8:AF8)</f>
        <v>624.73388804175056</v>
      </c>
      <c r="AL8">
        <f t="shared" si="8"/>
        <v>-14077.523145167086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-10167.928438171391</v>
      </c>
      <c r="AR8">
        <f t="shared" si="9"/>
        <v>-10181.461790931759</v>
      </c>
      <c r="AS8">
        <f t="shared" si="9"/>
        <v>549.36186721041418</v>
      </c>
      <c r="AT8">
        <f t="shared" si="9"/>
        <v>409.29084709653847</v>
      </c>
      <c r="AU8">
        <f t="shared" si="9"/>
        <v>-9222.809076624806</v>
      </c>
      <c r="AW8">
        <v>5</v>
      </c>
      <c r="AX8">
        <f>IF(Z8&gt;0, (R8*SUMPRODUCT(K8:$K$98, X8:$X$98)-K8*$AZ$3)/Z8, 0)</f>
        <v>34481.793223833156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500000</v>
      </c>
      <c r="S9">
        <f t="shared" si="1"/>
        <v>31974.475067989246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28491.693814186179</v>
      </c>
      <c r="AC9">
        <f t="shared" si="2"/>
        <v>25064.704007970213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-17061.075972948438</v>
      </c>
      <c r="AI9">
        <f t="shared" si="6"/>
        <v>-17080.673404927129</v>
      </c>
      <c r="AJ9">
        <f t="shared" si="7"/>
        <v>3426.9898062159664</v>
      </c>
      <c r="AK9">
        <f t="shared" si="22"/>
        <v>168.10099350369845</v>
      </c>
      <c r="AL9">
        <f t="shared" si="8"/>
        <v>-13485.582605207464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-10585.724701053388</v>
      </c>
      <c r="AR9">
        <f t="shared" si="9"/>
        <v>-10597.884134614495</v>
      </c>
      <c r="AS9">
        <f t="shared" si="9"/>
        <v>2126.3120039696546</v>
      </c>
      <c r="AT9">
        <f t="shared" si="9"/>
        <v>104.30003606016378</v>
      </c>
      <c r="AU9">
        <f t="shared" si="9"/>
        <v>-8367.2720945846759</v>
      </c>
      <c r="AW9">
        <v>6</v>
      </c>
      <c r="AX9">
        <f>IF(Z9&gt;0, (R9*SUMPRODUCT(K9:$K$98, X9:$X$98)-K9*$AZ$3)/Z9, 0)</f>
        <v>31974.475067989246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500000</v>
      </c>
      <c r="S10">
        <f t="shared" si="1"/>
        <v>27962.686242240361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25064.704007970213</v>
      </c>
      <c r="AC10">
        <f t="shared" si="2"/>
        <v>20668.029678059713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-18464.70041032221</v>
      </c>
      <c r="AI10">
        <f t="shared" si="6"/>
        <v>-18483.178632960597</v>
      </c>
      <c r="AJ10">
        <f t="shared" si="7"/>
        <v>4396.6743299105001</v>
      </c>
      <c r="AK10">
        <f t="shared" si="22"/>
        <v>102.76528643267788</v>
      </c>
      <c r="AL10">
        <f t="shared" si="8"/>
        <v>-13983.739016617419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-10868.625653423289</v>
      </c>
      <c r="AR10">
        <f t="shared" si="9"/>
        <v>-10879.50223848204</v>
      </c>
      <c r="AS10">
        <f t="shared" si="9"/>
        <v>2587.9546567189086</v>
      </c>
      <c r="AT10">
        <f t="shared" si="9"/>
        <v>60.489333895675415</v>
      </c>
      <c r="AU10">
        <f t="shared" si="9"/>
        <v>-8231.0582478674569</v>
      </c>
      <c r="AW10">
        <v>7</v>
      </c>
      <c r="AX10">
        <f>IF(Z10&gt;0, (R10*SUMPRODUCT(K10:$K$98, X10:$X$98)-K10*$AZ$3)/Z10, 0)</f>
        <v>27962.686242240361</v>
      </c>
    </row>
    <row r="11" spans="1:52" x14ac:dyDescent="0.25">
      <c r="A11" t="s">
        <v>33</v>
      </c>
      <c r="C11" s="12">
        <f>AU71</f>
        <v>78124.77564196926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500000</v>
      </c>
      <c r="S11">
        <f t="shared" si="1"/>
        <v>22371.746878246136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20668.029678059713</v>
      </c>
      <c r="AC11">
        <f t="shared" si="2"/>
        <v>15495.498708451807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-19550.329115866753</v>
      </c>
      <c r="AI11">
        <f t="shared" si="6"/>
        <v>-19567.645039822964</v>
      </c>
      <c r="AJ11">
        <f t="shared" si="7"/>
        <v>5172.5309696079057</v>
      </c>
      <c r="AK11">
        <f t="shared" si="22"/>
        <v>49.603271227343306</v>
      </c>
      <c r="AL11">
        <f t="shared" si="8"/>
        <v>-14345.510798987716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-10934.667924611329</v>
      </c>
      <c r="AR11">
        <f t="shared" si="9"/>
        <v>-10944.352870432283</v>
      </c>
      <c r="AS11">
        <f t="shared" si="9"/>
        <v>2893.0412448416087</v>
      </c>
      <c r="AT11">
        <f t="shared" si="9"/>
        <v>27.743538005466466</v>
      </c>
      <c r="AU11">
        <f t="shared" si="9"/>
        <v>-8023.5680875852076</v>
      </c>
      <c r="AW11">
        <v>8</v>
      </c>
      <c r="AX11">
        <f>IF(Z11&gt;0, (R11*SUMPRODUCT(K11:$K$98, X11:$X$98)-K11*$AZ$3)/Z11, 0)</f>
        <v>22371.746878246136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500000</v>
      </c>
      <c r="S12">
        <f t="shared" si="1"/>
        <v>15455.508429740734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15495.498708451807</v>
      </c>
      <c r="AC12">
        <f t="shared" si="2"/>
        <v>9963.4956836918136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-20526.988894649934</v>
      </c>
      <c r="AI12">
        <f t="shared" si="6"/>
        <v>-20543.105309921852</v>
      </c>
      <c r="AJ12">
        <f t="shared" si="7"/>
        <v>5532.0030247599934</v>
      </c>
      <c r="AK12">
        <f t="shared" si="22"/>
        <v>35.639647029439153</v>
      </c>
      <c r="AL12">
        <f t="shared" si="8"/>
        <v>-14975.46263813242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-10910.312813828054</v>
      </c>
      <c r="AR12">
        <f t="shared" si="9"/>
        <v>-10918.878859873901</v>
      </c>
      <c r="AS12">
        <f t="shared" si="9"/>
        <v>2940.3184167408695</v>
      </c>
      <c r="AT12">
        <f t="shared" si="9"/>
        <v>18.942851270648099</v>
      </c>
      <c r="AU12">
        <f t="shared" si="9"/>
        <v>-7959.617591862384</v>
      </c>
      <c r="AW12">
        <v>9</v>
      </c>
      <c r="AX12">
        <f>IF(Z12&gt;0, (R12*SUMPRODUCT(K12:$K$98, X12:$X$98)-K12*$AZ$3)/Z12, 0)</f>
        <v>15455.508429740734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500000</v>
      </c>
      <c r="S13">
        <f t="shared" si="1"/>
        <v>6983.0683219222292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9963.4956836918136</v>
      </c>
      <c r="AC13">
        <f t="shared" si="2"/>
        <v>4159.3373092320398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-21289.139917589757</v>
      </c>
      <c r="AI13">
        <f t="shared" si="6"/>
        <v>-21304.030711713072</v>
      </c>
      <c r="AJ13">
        <f t="shared" si="7"/>
        <v>5804.1583744597738</v>
      </c>
      <c r="AK13">
        <f t="shared" si="22"/>
        <v>19.926991367383629</v>
      </c>
      <c r="AL13">
        <f t="shared" si="8"/>
        <v>-15479.945345885915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-10756.087628062456</v>
      </c>
      <c r="AR13">
        <f t="shared" si="9"/>
        <v>-10763.611026708988</v>
      </c>
      <c r="AS13">
        <f t="shared" si="9"/>
        <v>2932.4827740579699</v>
      </c>
      <c r="AT13">
        <f t="shared" si="9"/>
        <v>10.067878089059432</v>
      </c>
      <c r="AU13">
        <f t="shared" si="9"/>
        <v>-7821.0603745619592</v>
      </c>
      <c r="AW13">
        <v>10</v>
      </c>
      <c r="AX13">
        <f>IF(Z13&gt;0, (R13*SUMPRODUCT(K13:$K$98, X13:$X$98)-K13*$AZ$3)/Z13, 0)</f>
        <v>6983.0683219222292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500000</v>
      </c>
      <c r="S14">
        <f t="shared" si="1"/>
        <v>-3225.7341453864115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4159.3373092320398</v>
      </c>
      <c r="AC14">
        <f t="shared" si="2"/>
        <v>-1760.7402562403004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-21916.866422462972</v>
      </c>
      <c r="AI14">
        <f t="shared" si="6"/>
        <v>-21930.512465323933</v>
      </c>
      <c r="AJ14">
        <f t="shared" si="7"/>
        <v>5920.0775654723402</v>
      </c>
      <c r="AK14">
        <f t="shared" si="22"/>
        <v>7.4868071566176715</v>
      </c>
      <c r="AL14">
        <f t="shared" si="8"/>
        <v>-16002.948092694975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-10527.894147092971</v>
      </c>
      <c r="AR14">
        <f t="shared" si="9"/>
        <v>-10534.449103079729</v>
      </c>
      <c r="AS14">
        <f t="shared" si="9"/>
        <v>2843.7436607266868</v>
      </c>
      <c r="AT14">
        <f t="shared" si="9"/>
        <v>3.5963313242528443</v>
      </c>
      <c r="AU14">
        <f t="shared" si="9"/>
        <v>-7687.1091110287889</v>
      </c>
      <c r="AW14">
        <v>11</v>
      </c>
      <c r="AX14">
        <f>IF(Z14&gt;0, (R14*SUMPRODUCT(K14:$K$98, X14:$X$98)-K14*$AZ$3)/Z14, 0)</f>
        <v>-3225.7341453864115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500000</v>
      </c>
      <c r="S15">
        <f t="shared" si="1"/>
        <v>-15131.50054576919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-1760.7402562403004</v>
      </c>
      <c r="AC15">
        <f t="shared" si="2"/>
        <v>-7497.1190081046661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-22459.476103140834</v>
      </c>
      <c r="AI15">
        <f t="shared" si="6"/>
        <v>-22471.86271176803</v>
      </c>
      <c r="AJ15">
        <f t="shared" si="7"/>
        <v>5736.3787518643658</v>
      </c>
      <c r="AK15">
        <f t="shared" si="22"/>
        <v>-7.2190350505852319</v>
      </c>
      <c r="AL15">
        <f t="shared" si="8"/>
        <v>-16742.702994954248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-10234.835272141843</v>
      </c>
      <c r="AR15">
        <f t="shared" si="9"/>
        <v>-10240.479878378323</v>
      </c>
      <c r="AS15">
        <f t="shared" si="9"/>
        <v>2614.0810816035028</v>
      </c>
      <c r="AT15">
        <f t="shared" si="9"/>
        <v>-3.2897309904849257</v>
      </c>
      <c r="AU15">
        <f t="shared" si="9"/>
        <v>-7629.6885277653046</v>
      </c>
      <c r="AW15">
        <v>12</v>
      </c>
      <c r="AX15">
        <f>IF(Z15&gt;0, (R15*SUMPRODUCT(K15:$K$98, X15:$X$98)-K15*$AZ$3)/Z15, 0)</f>
        <v>-15131.50054576919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500000</v>
      </c>
      <c r="S16">
        <f t="shared" si="1"/>
        <v>-29088.136452497027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-7497.1190081046661</v>
      </c>
      <c r="AC16">
        <f t="shared" si="2"/>
        <v>-12947.904850773761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-22691.523808501934</v>
      </c>
      <c r="AI16">
        <f t="shared" si="6"/>
        <v>-22702.65197485243</v>
      </c>
      <c r="AJ16">
        <f t="shared" si="7"/>
        <v>5450.7858426690946</v>
      </c>
      <c r="AK16">
        <f t="shared" si="22"/>
        <v>-53.229544957543133</v>
      </c>
      <c r="AL16">
        <f t="shared" si="8"/>
        <v>-17305.095677140878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-9782.0262499800647</v>
      </c>
      <c r="AR16">
        <f t="shared" si="9"/>
        <v>-9786.823460439502</v>
      </c>
      <c r="AS16">
        <f t="shared" si="9"/>
        <v>2349.7641959166817</v>
      </c>
      <c r="AT16">
        <f t="shared" si="9"/>
        <v>-22.946577340658393</v>
      </c>
      <c r="AU16">
        <f t="shared" si="9"/>
        <v>-7460.0058418634781</v>
      </c>
      <c r="AW16">
        <v>13</v>
      </c>
      <c r="AX16">
        <f>IF(Z16&gt;0, (R16*SUMPRODUCT(K16:$K$98, X16:$X$98)-K16*$AZ$3)/Z16, 0)</f>
        <v>-29088.136452497027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500000</v>
      </c>
      <c r="S17">
        <f t="shared" si="1"/>
        <v>-44765.962185840261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-12947.904850773761</v>
      </c>
      <c r="AC17">
        <f t="shared" si="2"/>
        <v>-17705.114181986224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-22585.726424968812</v>
      </c>
      <c r="AI17">
        <f t="shared" si="6"/>
        <v>-22595.614023334558</v>
      </c>
      <c r="AJ17">
        <f t="shared" si="7"/>
        <v>4757.2093312124634</v>
      </c>
      <c r="AK17">
        <f t="shared" si="22"/>
        <v>-178.68108694067789</v>
      </c>
      <c r="AL17">
        <f t="shared" si="8"/>
        <v>-18017.085779062771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-9152.4895172712331</v>
      </c>
      <c r="AR17">
        <f t="shared" si="9"/>
        <v>-9156.4963018523758</v>
      </c>
      <c r="AS17">
        <f t="shared" si="9"/>
        <v>1927.7798604366603</v>
      </c>
      <c r="AT17">
        <f t="shared" si="9"/>
        <v>-72.407534935482715</v>
      </c>
      <c r="AU17">
        <f t="shared" si="9"/>
        <v>-7301.1239763511985</v>
      </c>
      <c r="AW17">
        <v>14</v>
      </c>
      <c r="AX17">
        <f>IF(Z17&gt;0, (R17*SUMPRODUCT(K17:$K$98, X17:$X$98)-K17*$AZ$3)/Z17, 0)</f>
        <v>-44765.962185840261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500000</v>
      </c>
      <c r="S18">
        <f t="shared" si="1"/>
        <v>-62232.218006922812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-17705.114181986224</v>
      </c>
      <c r="AC18">
        <f t="shared" si="2"/>
        <v>-21595.251862204845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-22269.046791295135</v>
      </c>
      <c r="AI18">
        <f t="shared" si="6"/>
        <v>-22277.722061337656</v>
      </c>
      <c r="AJ18">
        <f t="shared" si="7"/>
        <v>3890.1376802186205</v>
      </c>
      <c r="AK18">
        <f t="shared" si="22"/>
        <v>-382.43046633090245</v>
      </c>
      <c r="AL18">
        <f t="shared" si="8"/>
        <v>-18770.014847449936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-8421.2022856846506</v>
      </c>
      <c r="AR18">
        <f t="shared" si="9"/>
        <v>-8424.4829022550712</v>
      </c>
      <c r="AS18">
        <f t="shared" si="9"/>
        <v>1471.0839054454102</v>
      </c>
      <c r="AT18">
        <f t="shared" si="9"/>
        <v>-144.6188670473372</v>
      </c>
      <c r="AU18">
        <f t="shared" si="9"/>
        <v>-7098.0178638569978</v>
      </c>
      <c r="AW18">
        <v>15</v>
      </c>
      <c r="AX18">
        <f>IF(Z18&gt;0, (R18*SUMPRODUCT(K18:$K$98, X18:$X$98)-K18*$AZ$3)/Z18, 0)</f>
        <v>-62232.218006922812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500000</v>
      </c>
      <c r="S19">
        <f t="shared" si="1"/>
        <v>-83506.460438243681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-21595.251862204845</v>
      </c>
      <c r="AC19">
        <f t="shared" si="2"/>
        <v>-25060.938517115886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-21716.456486642233</v>
      </c>
      <c r="AI19">
        <f t="shared" si="6"/>
        <v>-21723.959181159997</v>
      </c>
      <c r="AJ19">
        <f t="shared" si="7"/>
        <v>3465.6866549110418</v>
      </c>
      <c r="AK19">
        <f t="shared" si="22"/>
        <v>-481.57411652716803</v>
      </c>
      <c r="AL19">
        <f t="shared" si="8"/>
        <v>-18739.846642776123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-7658.5248867603923</v>
      </c>
      <c r="AR19">
        <f t="shared" si="9"/>
        <v>-7661.1707867817604</v>
      </c>
      <c r="AS19">
        <f t="shared" si="9"/>
        <v>1222.208950740908</v>
      </c>
      <c r="AT19">
        <f t="shared" si="9"/>
        <v>-169.83191334698367</v>
      </c>
      <c r="AU19">
        <f t="shared" si="9"/>
        <v>-6608.7937493878362</v>
      </c>
      <c r="AW19">
        <v>16</v>
      </c>
      <c r="AX19">
        <f>IF(Z19&gt;0, (R19*SUMPRODUCT(K19:$K$98, X19:$X$98)-K19*$AZ$3)/Z19, 0)</f>
        <v>-83506.460438243681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500000</v>
      </c>
      <c r="S20">
        <f t="shared" si="1"/>
        <v>-114363.6373121598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-25060.938517115886</v>
      </c>
      <c r="AC20">
        <f t="shared" si="2"/>
        <v>-29189.37016716881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-20936.869267382193</v>
      </c>
      <c r="AI20">
        <f t="shared" si="6"/>
        <v>-20943.250091491409</v>
      </c>
      <c r="AJ20">
        <f t="shared" si="7"/>
        <v>4128.4316500529239</v>
      </c>
      <c r="AK20">
        <f t="shared" si="22"/>
        <v>-107.76203562359831</v>
      </c>
      <c r="AL20">
        <f t="shared" si="8"/>
        <v>-16922.580477062082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-7003.3156422563088</v>
      </c>
      <c r="AR20">
        <f t="shared" si="9"/>
        <v>-7005.4500074626758</v>
      </c>
      <c r="AS20">
        <f t="shared" si="9"/>
        <v>1380.9471503862869</v>
      </c>
      <c r="AT20">
        <f t="shared" si="9"/>
        <v>-36.046055410006829</v>
      </c>
      <c r="AU20">
        <f t="shared" si="9"/>
        <v>-5660.5489124863952</v>
      </c>
      <c r="AW20">
        <v>17</v>
      </c>
      <c r="AX20">
        <f>IF(Z20&gt;0, (R20*SUMPRODUCT(K20:$K$98, X20:$X$98)-K20*$AZ$3)/Z20, 0)</f>
        <v>-114363.6373121598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500000</v>
      </c>
      <c r="S21">
        <f t="shared" si="1"/>
        <v>-155060.66932811352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-29189.37016716881</v>
      </c>
      <c r="AC21">
        <f t="shared" si="2"/>
        <v>-33002.724095132959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-19921.570951387544</v>
      </c>
      <c r="AI21">
        <f t="shared" si="6"/>
        <v>-19926.891888708102</v>
      </c>
      <c r="AJ21">
        <f t="shared" si="7"/>
        <v>3813.3539279641482</v>
      </c>
      <c r="AK21">
        <f t="shared" si="22"/>
        <v>-46.702992267470101</v>
      </c>
      <c r="AL21">
        <f t="shared" si="8"/>
        <v>-16160.240953011424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-6336.7265222521501</v>
      </c>
      <c r="AR21">
        <f t="shared" si="9"/>
        <v>-6338.4190255554631</v>
      </c>
      <c r="AS21">
        <f t="shared" si="9"/>
        <v>1212.9656357437909</v>
      </c>
      <c r="AT21">
        <f t="shared" si="9"/>
        <v>-14.855459466122186</v>
      </c>
      <c r="AU21">
        <f t="shared" si="9"/>
        <v>-5140.3088492777952</v>
      </c>
      <c r="AW21">
        <v>18</v>
      </c>
      <c r="AX21">
        <f>IF(Z21&gt;0, (R21*SUMPRODUCT(K21:$K$98, X21:$X$98)-K21*$AZ$3)/Z21, 0)</f>
        <v>-155060.66932811352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500000</v>
      </c>
      <c r="S22">
        <f t="shared" si="1"/>
        <v>-203216.67832037545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-33002.724095132959</v>
      </c>
      <c r="AC22">
        <f t="shared" si="2"/>
        <v>-35241.142115681578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-18646.267071170161</v>
      </c>
      <c r="AI22">
        <f t="shared" si="6"/>
        <v>-18650.602485763953</v>
      </c>
      <c r="AJ22">
        <f t="shared" si="7"/>
        <v>2238.4180205486191</v>
      </c>
      <c r="AK22">
        <f t="shared" si="22"/>
        <v>-693.05720599779215</v>
      </c>
      <c r="AL22">
        <f t="shared" si="8"/>
        <v>-17105.241671213127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-5537.8834508550362</v>
      </c>
      <c r="AR22">
        <f t="shared" si="9"/>
        <v>-5539.1710555342952</v>
      </c>
      <c r="AS22">
        <f t="shared" si="9"/>
        <v>664.80320510146805</v>
      </c>
      <c r="AT22">
        <f t="shared" si="9"/>
        <v>-205.83583925627758</v>
      </c>
      <c r="AU22">
        <f t="shared" si="9"/>
        <v>-5080.203689689105</v>
      </c>
      <c r="AW22">
        <v>19</v>
      </c>
      <c r="AX22">
        <f>IF(Z22&gt;0, (R22*SUMPRODUCT(K22:$K$98, X22:$X$98)-K22*$AZ$3)/Z22, 0)</f>
        <v>-203216.67832037545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500000</v>
      </c>
      <c r="S23">
        <f t="shared" si="1"/>
        <v>-251872.53879488504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-35241.142115681578</v>
      </c>
      <c r="AC23">
        <f t="shared" si="2"/>
        <v>-34594.455392939737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-17166.68104216157</v>
      </c>
      <c r="AI23">
        <f t="shared" si="6"/>
        <v>-17170.114768557316</v>
      </c>
      <c r="AJ23">
        <f t="shared" si="7"/>
        <v>-646.68672274184064</v>
      </c>
      <c r="AK23">
        <f t="shared" si="22"/>
        <v>-2466.8799480977109</v>
      </c>
      <c r="AL23">
        <f t="shared" si="8"/>
        <v>-20283.681439396867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-4552.188385876565</v>
      </c>
      <c r="AR23">
        <f t="shared" si="9"/>
        <v>-4553.0989270219734</v>
      </c>
      <c r="AS23">
        <f t="shared" si="9"/>
        <v>-171.4856693227934</v>
      </c>
      <c r="AT23">
        <f t="shared" si="9"/>
        <v>-654.15686477204895</v>
      </c>
      <c r="AU23">
        <f t="shared" si="9"/>
        <v>-5378.7414611168151</v>
      </c>
      <c r="AW23">
        <v>20</v>
      </c>
      <c r="AX23">
        <f>IF(Z23&gt;0, (R23*SUMPRODUCT(K23:$K$98, X23:$X$98)-K23*$AZ$3)/Z23, 0)</f>
        <v>-251872.53879488504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500000</v>
      </c>
      <c r="S24">
        <f t="shared" si="1"/>
        <v>-319697.32896332873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-34594.455392939737</v>
      </c>
      <c r="AC24">
        <f t="shared" si="2"/>
        <v>-33624.706123819087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-15399.438790584732</v>
      </c>
      <c r="AI24">
        <f t="shared" si="6"/>
        <v>-15402.068207776991</v>
      </c>
      <c r="AJ24">
        <f t="shared" si="7"/>
        <v>-969.74926912064984</v>
      </c>
      <c r="AK24">
        <f t="shared" si="22"/>
        <v>-2421.6118775057816</v>
      </c>
      <c r="AL24">
        <f t="shared" si="8"/>
        <v>-18793.429354403423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-3646.0343815018564</v>
      </c>
      <c r="AR24">
        <f t="shared" si="9"/>
        <v>-3646.6569331166688</v>
      </c>
      <c r="AS24">
        <f t="shared" si="9"/>
        <v>-229.6018202177568</v>
      </c>
      <c r="AT24">
        <f t="shared" si="9"/>
        <v>-573.3507749280833</v>
      </c>
      <c r="AU24">
        <f t="shared" si="9"/>
        <v>-4449.6095282625092</v>
      </c>
      <c r="AW24">
        <v>21</v>
      </c>
      <c r="AX24">
        <f>IF(Z24&gt;0, (R24*SUMPRODUCT(K24:$K$98, X24:$X$98)-K24*$AZ$3)/Z24, 0)</f>
        <v>-319697.32896332873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500000</v>
      </c>
      <c r="S25">
        <f t="shared" si="1"/>
        <v>-418002.42108145729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-33624.706123819087</v>
      </c>
      <c r="AC25">
        <f t="shared" si="2"/>
        <v>-32340.439027644858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-13377.94879077565</v>
      </c>
      <c r="AI25">
        <f t="shared" si="6"/>
        <v>-13379.883016356447</v>
      </c>
      <c r="AJ25">
        <f t="shared" si="7"/>
        <v>-1284.2670961742297</v>
      </c>
      <c r="AK25">
        <f t="shared" si="22"/>
        <v>-2353.7294286673364</v>
      </c>
      <c r="AL25">
        <f t="shared" si="8"/>
        <v>-17017.879541198014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-2828.0518802181291</v>
      </c>
      <c r="AR25">
        <f t="shared" si="9"/>
        <v>-2828.4607687836401</v>
      </c>
      <c r="AS25">
        <f t="shared" si="9"/>
        <v>-271.48960074821952</v>
      </c>
      <c r="AT25">
        <f t="shared" si="9"/>
        <v>-497.57022099360739</v>
      </c>
      <c r="AU25">
        <f t="shared" si="9"/>
        <v>-3597.520590525467</v>
      </c>
      <c r="AW25">
        <v>22</v>
      </c>
      <c r="AX25">
        <f>IF(Z25&gt;0, (R25*SUMPRODUCT(K25:$K$98, X25:$X$98)-K25*$AZ$3)/Z25, 0)</f>
        <v>-418002.42108145729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500000</v>
      </c>
      <c r="S26">
        <f t="shared" si="1"/>
        <v>-567451.01576233632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-32340.439027644858</v>
      </c>
      <c r="AC26">
        <f t="shared" si="2"/>
        <v>-30766.436017080767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-11188.334449566144</v>
      </c>
      <c r="AI26">
        <f t="shared" si="6"/>
        <v>-11189.689916168656</v>
      </c>
      <c r="AJ26">
        <f t="shared" si="7"/>
        <v>-1574.0030105640908</v>
      </c>
      <c r="AK26">
        <f t="shared" si="22"/>
        <v>-2263.8307319351402</v>
      </c>
      <c r="AL26">
        <f t="shared" si="8"/>
        <v>-15027.523658667888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-2111.7634092341732</v>
      </c>
      <c r="AR26">
        <f t="shared" si="9"/>
        <v>-2112.0192493492973</v>
      </c>
      <c r="AS26">
        <f t="shared" si="9"/>
        <v>-297.08818401138967</v>
      </c>
      <c r="AT26">
        <f t="shared" si="9"/>
        <v>-427.29102584038571</v>
      </c>
      <c r="AU26">
        <f t="shared" si="9"/>
        <v>-2836.3984592010729</v>
      </c>
      <c r="AW26">
        <v>23</v>
      </c>
      <c r="AX26">
        <f>IF(Z26&gt;0, (R26*SUMPRODUCT(K26:$K$98, X26:$X$98)-K26*$AZ$3)/Z26, 0)</f>
        <v>-567451.01576233632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500000</v>
      </c>
      <c r="S27">
        <f t="shared" si="1"/>
        <v>-806707.81319642544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-30766.436017080767</v>
      </c>
      <c r="AC27">
        <f t="shared" si="2"/>
        <v>-28947.793273830815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-8896.3068429310479</v>
      </c>
      <c r="AI27">
        <f t="shared" si="6"/>
        <v>-8897.2039395253869</v>
      </c>
      <c r="AJ27">
        <f t="shared" si="7"/>
        <v>-1818.6427432499513</v>
      </c>
      <c r="AK27">
        <f t="shared" si="22"/>
        <v>-2153.6505211956537</v>
      </c>
      <c r="AL27">
        <f t="shared" si="8"/>
        <v>-12869.497203970992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-1499.2413489204343</v>
      </c>
      <c r="AR27">
        <f t="shared" si="9"/>
        <v>-1499.3925312404638</v>
      </c>
      <c r="AS27">
        <f t="shared" si="9"/>
        <v>-306.48497716341063</v>
      </c>
      <c r="AT27">
        <f t="shared" si="9"/>
        <v>-362.94183299963248</v>
      </c>
      <c r="AU27">
        <f t="shared" si="9"/>
        <v>-2168.8193414035068</v>
      </c>
      <c r="AW27">
        <v>24</v>
      </c>
      <c r="AX27">
        <f>IF(Z27&gt;0, (R27*SUMPRODUCT(K27:$K$98, X27:$X$98)-K27*$AZ$3)/Z27, 0)</f>
        <v>-806707.81319642544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500000</v>
      </c>
      <c r="S28">
        <f t="shared" si="1"/>
        <v>-1213744.357315334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-28947.793273830815</v>
      </c>
      <c r="AC28">
        <f t="shared" si="2"/>
        <v>-26937.743415176144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-6665.5532894674561</v>
      </c>
      <c r="AI28">
        <f t="shared" si="6"/>
        <v>-6666.108137431379</v>
      </c>
      <c r="AJ28">
        <f t="shared" si="7"/>
        <v>-2010.049858654671</v>
      </c>
      <c r="AK28">
        <f t="shared" si="22"/>
        <v>-2026.3455291681573</v>
      </c>
      <c r="AL28">
        <f t="shared" si="8"/>
        <v>-10702.503525254207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-1002.9516101294588</v>
      </c>
      <c r="AR28">
        <f t="shared" si="9"/>
        <v>-1003.0350969211214</v>
      </c>
      <c r="AS28">
        <f t="shared" si="9"/>
        <v>-302.4479221197945</v>
      </c>
      <c r="AT28">
        <f t="shared" si="9"/>
        <v>-304.89989696267304</v>
      </c>
      <c r="AU28">
        <f t="shared" si="9"/>
        <v>-1610.3829160035889</v>
      </c>
      <c r="AW28">
        <v>25</v>
      </c>
      <c r="AX28">
        <f>IF(Z28&gt;0, (R28*SUMPRODUCT(K28:$K$98, X28:$X$98)-K28*$AZ$3)/Z28, 0)</f>
        <v>-1213744.357315334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500000</v>
      </c>
      <c r="S29">
        <f t="shared" si="1"/>
        <v>-1956908.2103056326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-26937.743415176144</v>
      </c>
      <c r="AC29">
        <f t="shared" si="2"/>
        <v>-24807.399304256392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-4647.5730002079508</v>
      </c>
      <c r="AI29">
        <f t="shared" si="6"/>
        <v>-4647.8899210422242</v>
      </c>
      <c r="AJ29">
        <f t="shared" si="7"/>
        <v>-2130.344110919752</v>
      </c>
      <c r="AK29">
        <f t="shared" si="22"/>
        <v>-1885.6420390623302</v>
      </c>
      <c r="AL29">
        <f t="shared" si="8"/>
        <v>-8663.8760710243059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-624.38429732434452</v>
      </c>
      <c r="AR29">
        <f t="shared" si="9"/>
        <v>-624.4268744699657</v>
      </c>
      <c r="AS29">
        <f t="shared" si="9"/>
        <v>-286.20387688287377</v>
      </c>
      <c r="AT29">
        <f t="shared" si="9"/>
        <v>-253.32905572704232</v>
      </c>
      <c r="AU29">
        <f t="shared" si="9"/>
        <v>-1163.9598070798818</v>
      </c>
      <c r="AW29">
        <v>26</v>
      </c>
      <c r="AX29">
        <f>IF(Z29&gt;0, (R29*SUMPRODUCT(K29:$K$98, X29:$X$98)-K29*$AZ$3)/Z29, 0)</f>
        <v>-1956908.2103056326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500000</v>
      </c>
      <c r="S30">
        <f t="shared" si="1"/>
        <v>-3439000.1510577006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-24807.399304256392</v>
      </c>
      <c r="AC30">
        <f t="shared" si="2"/>
        <v>-22634.198136358234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-2984.2216517680517</v>
      </c>
      <c r="AI30">
        <f t="shared" si="6"/>
        <v>-2984.3861923113941</v>
      </c>
      <c r="AJ30">
        <f t="shared" si="7"/>
        <v>-2173.201167898158</v>
      </c>
      <c r="AK30">
        <f t="shared" si="22"/>
        <v>-1736.5179512979475</v>
      </c>
      <c r="AL30">
        <f t="shared" si="8"/>
        <v>-6894.1053115075001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-357.96355027972936</v>
      </c>
      <c r="AR30">
        <f t="shared" si="9"/>
        <v>-357.98328725771989</v>
      </c>
      <c r="AS30">
        <f t="shared" si="9"/>
        <v>-260.67996828318138</v>
      </c>
      <c r="AT30">
        <f t="shared" si="9"/>
        <v>-208.29891459396529</v>
      </c>
      <c r="AU30">
        <f t="shared" si="9"/>
        <v>-826.9621701348666</v>
      </c>
      <c r="AW30">
        <v>27</v>
      </c>
      <c r="AX30">
        <f>IF(Z30&gt;0, (R30*SUMPRODUCT(K30:$K$98, X30:$X$98)-K30*$AZ$3)/Z30, 0)</f>
        <v>-3439000.1510577006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500000</v>
      </c>
      <c r="S31">
        <f t="shared" si="1"/>
        <v>-6759203.5875310963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-22634.198136358234</v>
      </c>
      <c r="AC31">
        <f t="shared" si="2"/>
        <v>-20494.317521260728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-1741.8722631727076</v>
      </c>
      <c r="AI31">
        <f t="shared" si="6"/>
        <v>-1741.9480646974578</v>
      </c>
      <c r="AJ31">
        <f t="shared" si="7"/>
        <v>-2139.880615097507</v>
      </c>
      <c r="AK31">
        <f t="shared" si="22"/>
        <v>-1584.3938695450765</v>
      </c>
      <c r="AL31">
        <f t="shared" si="8"/>
        <v>-5466.222549340042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-186.55462085831331</v>
      </c>
      <c r="AR31">
        <f t="shared" si="9"/>
        <v>-186.56273920602987</v>
      </c>
      <c r="AS31">
        <f t="shared" si="9"/>
        <v>-229.18133853537822</v>
      </c>
      <c r="AT31">
        <f t="shared" si="9"/>
        <v>-169.68867572691303</v>
      </c>
      <c r="AU31">
        <f t="shared" si="9"/>
        <v>-585.43275346832115</v>
      </c>
      <c r="AW31">
        <v>28</v>
      </c>
      <c r="AX31">
        <f>IF(Z31&gt;0, (R31*SUMPRODUCT(K31:$K$98, X31:$X$98)-K31*$AZ$3)/Z31, 0)</f>
        <v>-6759203.5875310963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500000</v>
      </c>
      <c r="S32">
        <f t="shared" si="1"/>
        <v>-15407678.756819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-20494.317521260728</v>
      </c>
      <c r="AC32">
        <f t="shared" si="2"/>
        <v>-18450.654137317935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-902.12152620396989</v>
      </c>
      <c r="AI32">
        <f t="shared" si="6"/>
        <v>-902.15146363716235</v>
      </c>
      <c r="AJ32">
        <f t="shared" si="7"/>
        <v>-2043.6633839427923</v>
      </c>
      <c r="AK32">
        <f t="shared" si="22"/>
        <v>-1434.6022264882511</v>
      </c>
      <c r="AL32">
        <f t="shared" si="8"/>
        <v>-4380.4170740682057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-86.265417865539263</v>
      </c>
      <c r="AR32">
        <f t="shared" si="9"/>
        <v>-86.268280634145441</v>
      </c>
      <c r="AS32">
        <f t="shared" si="9"/>
        <v>-195.42541738713157</v>
      </c>
      <c r="AT32">
        <f t="shared" si="9"/>
        <v>-137.18391252628263</v>
      </c>
      <c r="AU32">
        <f t="shared" si="9"/>
        <v>-418.87761054755964</v>
      </c>
      <c r="AW32">
        <v>29</v>
      </c>
      <c r="AX32">
        <f>IF(Z32&gt;0, (R32*SUMPRODUCT(K32:$K$98, X32:$X$98)-K32*$AZ$3)/Z32, 0)</f>
        <v>-15407678.756819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500000</v>
      </c>
      <c r="S33">
        <f t="shared" si="1"/>
        <v>-43069611.135824032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-18450.654137317935</v>
      </c>
      <c r="AC33">
        <f t="shared" si="2"/>
        <v>-16545.653479468201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-400.68080960171454</v>
      </c>
      <c r="AI33">
        <f t="shared" si="6"/>
        <v>-400.690413620095</v>
      </c>
      <c r="AJ33">
        <f t="shared" si="7"/>
        <v>-1905.0006578497341</v>
      </c>
      <c r="AK33">
        <f t="shared" si="22"/>
        <v>-1291.5457896122557</v>
      </c>
      <c r="AL33">
        <f t="shared" si="8"/>
        <v>-3597.2368610820849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-34.209931481143279</v>
      </c>
      <c r="AR33">
        <f t="shared" si="9"/>
        <v>-34.210751467533612</v>
      </c>
      <c r="AS33">
        <f t="shared" si="9"/>
        <v>-162.64802410016247</v>
      </c>
      <c r="AT33">
        <f t="shared" si="9"/>
        <v>-110.27154759748518</v>
      </c>
      <c r="AU33">
        <f t="shared" si="9"/>
        <v>-307.13032316518127</v>
      </c>
      <c r="AW33">
        <v>30</v>
      </c>
      <c r="AX33">
        <f>IF(Z33&gt;0, (R33*SUMPRODUCT(K33:$K$98, X33:$X$98)-K33*$AZ$3)/Z33, 0)</f>
        <v>-43069611.135824032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500000</v>
      </c>
      <c r="S34">
        <f t="shared" si="1"/>
        <v>-160069998.85692245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-16545.653479468201</v>
      </c>
      <c r="AC34">
        <f t="shared" si="2"/>
        <v>-14801.947271917854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-143.92370656517716</v>
      </c>
      <c r="AI34">
        <f t="shared" si="6"/>
        <v>-143.92601835804552</v>
      </c>
      <c r="AJ34">
        <f t="shared" si="7"/>
        <v>-1743.7062075503472</v>
      </c>
      <c r="AK34">
        <f t="shared" si="22"/>
        <v>-1158.1957435627742</v>
      </c>
      <c r="AL34">
        <f t="shared" si="8"/>
        <v>-3045.8279694711669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-10.971549686094336</v>
      </c>
      <c r="AR34">
        <f t="shared" si="9"/>
        <v>-10.971725918008623</v>
      </c>
      <c r="AS34">
        <f t="shared" si="9"/>
        <v>-132.92569897389379</v>
      </c>
      <c r="AT34">
        <f t="shared" si="9"/>
        <v>-88.291237420065883</v>
      </c>
      <c r="AU34">
        <f t="shared" ref="AU34:AU69" si="23">AL34*$K34</f>
        <v>-232.18866231196827</v>
      </c>
      <c r="AW34">
        <v>31</v>
      </c>
      <c r="AX34">
        <f>IF(Z34&gt;0, (R34*SUMPRODUCT(K34:$K$98, X34:$X$98)-K34*$AZ$3)/Z34, 0)</f>
        <v>-160069998.85692245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500000</v>
      </c>
      <c r="S35">
        <f t="shared" si="1"/>
        <v>-910823400.57109547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-14801.947271917854</v>
      </c>
      <c r="AC35">
        <f t="shared" si="2"/>
        <v>-13225.49369746869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-38.51331329066403</v>
      </c>
      <c r="AI35">
        <f t="shared" ref="AI35:AI66" si="25">SUM(AE35:AH35)</f>
        <v>-38.513676299939185</v>
      </c>
      <c r="AJ35">
        <f t="shared" si="7"/>
        <v>-1576.4535744491641</v>
      </c>
      <c r="AK35">
        <f t="shared" si="22"/>
        <v>-1036.13630903425</v>
      </c>
      <c r="AL35">
        <f t="shared" ref="AL35:AL69" si="26">SUM(AI35:AK35)</f>
        <v>-2651.1035597833534</v>
      </c>
      <c r="AN35">
        <f t="shared" ref="AN35:AT69" si="27">AE35*$K35</f>
        <v>0</v>
      </c>
      <c r="AO35">
        <f t="shared" si="27"/>
        <v>0</v>
      </c>
      <c r="AP35">
        <f t="shared" si="27"/>
        <v>-2.4707871733013407E-5</v>
      </c>
      <c r="AQ35">
        <f t="shared" si="27"/>
        <v>-2.6213710500629639</v>
      </c>
      <c r="AR35">
        <f t="shared" si="27"/>
        <v>-2.6213957579346965</v>
      </c>
      <c r="AS35">
        <f t="shared" si="27"/>
        <v>-107.29977269525303</v>
      </c>
      <c r="AT35">
        <f t="shared" si="27"/>
        <v>-70.523605796333328</v>
      </c>
      <c r="AU35">
        <f t="shared" si="23"/>
        <v>-180.44477424952106</v>
      </c>
      <c r="AW35">
        <v>32</v>
      </c>
      <c r="AX35">
        <f>IF(Z35&gt;0, (R35*SUMPRODUCT(K35:$K$98, X35:$X$98)-K35*$AZ$3)/Z35, 0)</f>
        <v>-910823400.57109547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500000</v>
      </c>
      <c r="S36">
        <f t="shared" si="1"/>
        <v>-5256573576.1452093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-13225.49369746869</v>
      </c>
      <c r="AC36">
        <f t="shared" si="2"/>
        <v>-11810.771207683698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-6.0641549509981871</v>
      </c>
      <c r="AI36">
        <f t="shared" si="25"/>
        <v>-6.0642111224330417</v>
      </c>
      <c r="AJ36">
        <f t="shared" si="7"/>
        <v>-1414.7224897849919</v>
      </c>
      <c r="AK36">
        <f t="shared" si="22"/>
        <v>-925.78455882280832</v>
      </c>
      <c r="AL36">
        <f t="shared" si="26"/>
        <v>-2346.5712597302336</v>
      </c>
      <c r="AN36">
        <f t="shared" si="27"/>
        <v>0</v>
      </c>
      <c r="AO36">
        <f t="shared" si="27"/>
        <v>0</v>
      </c>
      <c r="AP36">
        <f t="shared" si="27"/>
        <v>-3.4136195055479487E-6</v>
      </c>
      <c r="AQ36">
        <f t="shared" si="27"/>
        <v>-0.36852748516909944</v>
      </c>
      <c r="AR36">
        <f t="shared" si="27"/>
        <v>-0.36853089878860495</v>
      </c>
      <c r="AS36">
        <f t="shared" si="27"/>
        <v>-85.974736065543823</v>
      </c>
      <c r="AT36">
        <f t="shared" si="27"/>
        <v>-56.261269381844286</v>
      </c>
      <c r="AU36">
        <f t="shared" si="23"/>
        <v>-142.60453634617673</v>
      </c>
      <c r="AW36">
        <v>33</v>
      </c>
      <c r="AX36">
        <f>IF(Z36&gt;0, (R36*SUMPRODUCT(K36:$K$98, X36:$X$98)-K36*$AZ$3)/Z36, 0)</f>
        <v>-5256573576.1452093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500000</v>
      </c>
      <c r="S37">
        <f t="shared" si="1"/>
        <v>-30823981315.742065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-11810.771207683698</v>
      </c>
      <c r="AC37">
        <f t="shared" si="2"/>
        <v>-10545.654145137571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-0.94113191762819981</v>
      </c>
      <c r="AI37">
        <f t="shared" si="25"/>
        <v>-0.9411404707528247</v>
      </c>
      <c r="AJ37">
        <f t="shared" si="7"/>
        <v>-1265.1170625461273</v>
      </c>
      <c r="AK37">
        <f t="shared" si="22"/>
        <v>-826.75398453785897</v>
      </c>
      <c r="AL37">
        <f t="shared" si="26"/>
        <v>-2092.812187554739</v>
      </c>
      <c r="AN37">
        <f t="shared" si="27"/>
        <v>0</v>
      </c>
      <c r="AO37">
        <f t="shared" si="27"/>
        <v>0</v>
      </c>
      <c r="AP37">
        <f t="shared" si="27"/>
        <v>-4.640944460013786E-7</v>
      </c>
      <c r="AQ37">
        <f t="shared" si="27"/>
        <v>-5.1066027338766515E-2</v>
      </c>
      <c r="AR37">
        <f t="shared" si="27"/>
        <v>-5.1066491433212513E-2</v>
      </c>
      <c r="AS37">
        <f t="shared" si="27"/>
        <v>-68.645533418454249</v>
      </c>
      <c r="AT37">
        <f t="shared" si="27"/>
        <v>-44.859855229693054</v>
      </c>
      <c r="AU37">
        <f t="shared" si="23"/>
        <v>-113.55645513958051</v>
      </c>
      <c r="AW37">
        <v>34</v>
      </c>
      <c r="AX37">
        <f>IF(Z37&gt;0, (R37*SUMPRODUCT(K37:$K$98, X37:$X$98)-K37*$AZ$3)/Z37, 0)</f>
        <v>-30823981315.742065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500000</v>
      </c>
      <c r="S38">
        <f t="shared" si="1"/>
        <v>-184033390615.85611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-10545.654145137571</v>
      </c>
      <c r="AC38">
        <f t="shared" si="2"/>
        <v>-9415.8073629226783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-0.14377007686760285</v>
      </c>
      <c r="AI38">
        <f t="shared" si="25"/>
        <v>-0.14377135595713811</v>
      </c>
      <c r="AJ38">
        <f t="shared" si="7"/>
        <v>-1129.8467822148923</v>
      </c>
      <c r="AK38">
        <f t="shared" si="22"/>
        <v>-738.19579015963006</v>
      </c>
      <c r="AL38">
        <f t="shared" si="26"/>
        <v>-1868.1863437304796</v>
      </c>
      <c r="AN38">
        <f t="shared" si="27"/>
        <v>0</v>
      </c>
      <c r="AO38">
        <f t="shared" si="27"/>
        <v>0</v>
      </c>
      <c r="AP38">
        <f t="shared" si="27"/>
        <v>-6.1967574015580952E-8</v>
      </c>
      <c r="AQ38">
        <f t="shared" si="27"/>
        <v>-6.965175332927038E-3</v>
      </c>
      <c r="AR38">
        <f t="shared" si="27"/>
        <v>-6.9652373005010546E-3</v>
      </c>
      <c r="AS38">
        <f t="shared" si="27"/>
        <v>-54.737265980021796</v>
      </c>
      <c r="AT38">
        <f t="shared" si="27"/>
        <v>-35.763096330715406</v>
      </c>
      <c r="AU38">
        <f t="shared" si="23"/>
        <v>-90.507327548037708</v>
      </c>
      <c r="AW38">
        <v>35</v>
      </c>
      <c r="AX38">
        <f>IF(Z38&gt;0, (R38*SUMPRODUCT(K38:$K$98, X38:$X$98)-K38*$AZ$3)/Z38, 0)</f>
        <v>-184033390615.85611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500000</v>
      </c>
      <c r="S39">
        <f t="shared" si="1"/>
        <v>-1121329241074.7466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-9415.8073629226783</v>
      </c>
      <c r="AC39">
        <f t="shared" si="2"/>
        <v>-8406.9769635960183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-2.1577307082428908E-2</v>
      </c>
      <c r="AI39">
        <f t="shared" si="25"/>
        <v>-2.1577494515714682E-2</v>
      </c>
      <c r="AJ39">
        <f t="shared" si="7"/>
        <v>-1008.83039932666</v>
      </c>
      <c r="AK39">
        <f t="shared" si="22"/>
        <v>-659.10651540458753</v>
      </c>
      <c r="AL39">
        <f t="shared" si="26"/>
        <v>-1667.9584922257632</v>
      </c>
      <c r="AN39">
        <f t="shared" si="27"/>
        <v>0</v>
      </c>
      <c r="AO39">
        <f t="shared" si="27"/>
        <v>0</v>
      </c>
      <c r="AP39">
        <f t="shared" si="27"/>
        <v>-8.107598698382268E-9</v>
      </c>
      <c r="AQ39">
        <f t="shared" si="27"/>
        <v>-9.3334620952208918E-4</v>
      </c>
      <c r="AR39">
        <f t="shared" si="27"/>
        <v>-9.3335431712078759E-4</v>
      </c>
      <c r="AS39">
        <f t="shared" si="27"/>
        <v>-43.637884267261455</v>
      </c>
      <c r="AT39">
        <f t="shared" si="27"/>
        <v>-28.510256885815959</v>
      </c>
      <c r="AU39">
        <f t="shared" si="23"/>
        <v>-72.149074507394545</v>
      </c>
      <c r="AW39">
        <v>36</v>
      </c>
      <c r="AX39">
        <f>IF(Z39&gt;0, (R39*SUMPRODUCT(K39:$K$98, X39:$X$98)-K39*$AZ$3)/Z39, 0)</f>
        <v>-1121329241074.7466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500000</v>
      </c>
      <c r="S40">
        <f t="shared" si="1"/>
        <v>-6974626632860.7891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-8406.9769635960183</v>
      </c>
      <c r="AC40">
        <f t="shared" si="2"/>
        <v>-7506.2302500654514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-3.1730692321658882E-3</v>
      </c>
      <c r="AI40">
        <f t="shared" si="25"/>
        <v>-3.1730961376571971E-3</v>
      </c>
      <c r="AJ40">
        <f t="shared" si="7"/>
        <v>-900.74671353056692</v>
      </c>
      <c r="AK40">
        <f t="shared" si="22"/>
        <v>-588.48838745172134</v>
      </c>
      <c r="AL40">
        <f t="shared" si="26"/>
        <v>-1489.238274078426</v>
      </c>
      <c r="AN40">
        <f t="shared" si="27"/>
        <v>0</v>
      </c>
      <c r="AO40">
        <f t="shared" si="27"/>
        <v>0</v>
      </c>
      <c r="AP40">
        <f t="shared" si="27"/>
        <v>-1.0391265227473581E-9</v>
      </c>
      <c r="AQ40">
        <f t="shared" si="27"/>
        <v>-1.2254823224859649E-4</v>
      </c>
      <c r="AR40">
        <f t="shared" si="27"/>
        <v>-1.2254927137511924E-4</v>
      </c>
      <c r="AS40">
        <f t="shared" si="27"/>
        <v>-34.788058302641218</v>
      </c>
      <c r="AT40">
        <f t="shared" si="27"/>
        <v>-22.72821873848898</v>
      </c>
      <c r="AU40">
        <f t="shared" si="23"/>
        <v>-57.516399590401569</v>
      </c>
      <c r="AW40">
        <v>37</v>
      </c>
      <c r="AX40">
        <f>IF(Z40&gt;0, (R40*SUMPRODUCT(K40:$K$98, X40:$X$98)-K40*$AZ$3)/Z40, 0)</f>
        <v>-6974626632860.7891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500000</v>
      </c>
      <c r="S41">
        <f t="shared" si="1"/>
        <v>-44380076408930.336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-7506.2302500654514</v>
      </c>
      <c r="AC41">
        <f t="shared" si="2"/>
        <v>-6701.9914021879895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-4.5722196964880819E-4</v>
      </c>
      <c r="AI41">
        <f t="shared" si="25"/>
        <v>-4.5722574498672131E-4</v>
      </c>
      <c r="AJ41">
        <f t="shared" si="7"/>
        <v>-804.23884787746192</v>
      </c>
      <c r="AK41">
        <f t="shared" si="22"/>
        <v>-525.4361175045816</v>
      </c>
      <c r="AL41">
        <f t="shared" si="26"/>
        <v>-1329.6754226077885</v>
      </c>
      <c r="AN41">
        <f t="shared" si="27"/>
        <v>0</v>
      </c>
      <c r="AO41">
        <f t="shared" si="27"/>
        <v>0</v>
      </c>
      <c r="AP41">
        <f t="shared" si="27"/>
        <v>-1.3018630767041064E-10</v>
      </c>
      <c r="AQ41">
        <f t="shared" si="27"/>
        <v>-1.5766546302304007E-5</v>
      </c>
      <c r="AR41">
        <f t="shared" si="27"/>
        <v>-1.5766676488611678E-5</v>
      </c>
      <c r="AS41">
        <f t="shared" si="27"/>
        <v>-27.732851601403109</v>
      </c>
      <c r="AT41">
        <f t="shared" si="27"/>
        <v>-18.118798801164367</v>
      </c>
      <c r="AU41">
        <f t="shared" si="23"/>
        <v>-45.851666169243963</v>
      </c>
      <c r="AW41">
        <v>38</v>
      </c>
      <c r="AX41">
        <f>IF(Z41&gt;0, (R41*SUMPRODUCT(K41:$K$98, X41:$X$98)-K41*$AZ$3)/Z41, 0)</f>
        <v>-44380076408930.336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500000</v>
      </c>
      <c r="S42">
        <f t="shared" si="1"/>
        <v>-289370134163773.56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-6701.9914021879895</v>
      </c>
      <c r="AC42">
        <f t="shared" si="2"/>
        <v>-5983.9209086458786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-6.4412128641514398E-5</v>
      </c>
      <c r="AI42">
        <f t="shared" si="25"/>
        <v>-6.4412645619616328E-5</v>
      </c>
      <c r="AJ42">
        <f t="shared" si="7"/>
        <v>-718.07049354211085</v>
      </c>
      <c r="AK42">
        <f t="shared" si="22"/>
        <v>-469.13939815315933</v>
      </c>
      <c r="AL42">
        <f t="shared" si="26"/>
        <v>-1187.2099561079158</v>
      </c>
      <c r="AN42">
        <f t="shared" si="27"/>
        <v>0</v>
      </c>
      <c r="AO42">
        <f t="shared" si="27"/>
        <v>0</v>
      </c>
      <c r="AP42">
        <f t="shared" si="27"/>
        <v>-1.5917087562188719E-11</v>
      </c>
      <c r="AQ42">
        <f t="shared" si="27"/>
        <v>-1.9831661879295566E-6</v>
      </c>
      <c r="AR42">
        <f t="shared" si="27"/>
        <v>-1.9831821050171187E-6</v>
      </c>
      <c r="AS42">
        <f t="shared" si="27"/>
        <v>-22.10846238707882</v>
      </c>
      <c r="AT42">
        <f t="shared" si="27"/>
        <v>-14.444195704523347</v>
      </c>
      <c r="AU42">
        <f t="shared" si="23"/>
        <v>-36.552660074784271</v>
      </c>
      <c r="AW42">
        <v>39</v>
      </c>
      <c r="AX42">
        <f>IF(Z42&gt;0, (R42*SUMPRODUCT(K42:$K$98, X42:$X$98)-K42*$AZ$3)/Z42, 0)</f>
        <v>-289370134163773.56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500000</v>
      </c>
      <c r="S43">
        <f t="shared" si="1"/>
        <v>-1936193254418558.5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-5983.9209086458786</v>
      </c>
      <c r="AC43">
        <f t="shared" si="2"/>
        <v>-5342.7865273177467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-8.8564522510257112E-6</v>
      </c>
      <c r="AI43">
        <f t="shared" si="25"/>
        <v>-8.8565212367340737E-6</v>
      </c>
      <c r="AJ43">
        <f t="shared" si="7"/>
        <v>-641.13438132813189</v>
      </c>
      <c r="AK43">
        <f t="shared" si="22"/>
        <v>-418.87446360521153</v>
      </c>
      <c r="AL43">
        <f t="shared" si="26"/>
        <v>-1060.0088537898646</v>
      </c>
      <c r="AN43">
        <f t="shared" si="27"/>
        <v>0</v>
      </c>
      <c r="AO43">
        <f t="shared" si="27"/>
        <v>0</v>
      </c>
      <c r="AP43">
        <f t="shared" si="27"/>
        <v>-1.8964114251526278E-12</v>
      </c>
      <c r="AQ43">
        <f t="shared" si="27"/>
        <v>-2.4346314089992655E-7</v>
      </c>
      <c r="AR43">
        <f t="shared" si="27"/>
        <v>-2.4346503731135173E-7</v>
      </c>
      <c r="AS43">
        <f t="shared" si="27"/>
        <v>-17.624731189512183</v>
      </c>
      <c r="AT43">
        <f t="shared" si="27"/>
        <v>-11.514824408417704</v>
      </c>
      <c r="AU43">
        <f t="shared" si="23"/>
        <v>-29.13955584139492</v>
      </c>
      <c r="AW43">
        <v>40</v>
      </c>
      <c r="AX43">
        <f>IF(Z43&gt;0, (R43*SUMPRODUCT(K43:$K$98, X43:$X$98)-K43*$AZ$3)/Z43, 0)</f>
        <v>-1936193254418558.5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500000</v>
      </c>
      <c r="S44">
        <f t="shared" si="1"/>
        <v>-1.3329825714721898E+16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-5342.7865273177467</v>
      </c>
      <c r="AC44">
        <f t="shared" si="2"/>
        <v>-4770.3451138904056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-1.1869820111244835E-6</v>
      </c>
      <c r="AI44">
        <f t="shared" si="25"/>
        <v>-1.1869909578752063E-6</v>
      </c>
      <c r="AJ44">
        <f t="shared" si="7"/>
        <v>-572.4414134273411</v>
      </c>
      <c r="AK44">
        <f t="shared" si="22"/>
        <v>-373.99505691224232</v>
      </c>
      <c r="AL44">
        <f t="shared" si="26"/>
        <v>-946.43647152657445</v>
      </c>
      <c r="AN44">
        <f t="shared" si="27"/>
        <v>0</v>
      </c>
      <c r="AO44">
        <f t="shared" si="27"/>
        <v>0</v>
      </c>
      <c r="AP44">
        <f t="shared" si="27"/>
        <v>-2.1959414145489706E-13</v>
      </c>
      <c r="AQ44">
        <f t="shared" si="27"/>
        <v>-2.913396200842173E-8</v>
      </c>
      <c r="AR44">
        <f t="shared" si="27"/>
        <v>-2.9134181602563188E-8</v>
      </c>
      <c r="AS44">
        <f t="shared" si="27"/>
        <v>-14.050327835246662</v>
      </c>
      <c r="AT44">
        <f t="shared" si="27"/>
        <v>-9.1795475224570104</v>
      </c>
      <c r="AU44">
        <f t="shared" si="23"/>
        <v>-23.229875386837854</v>
      </c>
      <c r="AW44">
        <v>41</v>
      </c>
      <c r="AX44">
        <f>IF(Z44&gt;0, (R44*SUMPRODUCT(K44:$K$98, X44:$X$98)-K44*$AZ$3)/Z44, 0)</f>
        <v>-1.3329825714721898E+16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500000</v>
      </c>
      <c r="S45">
        <f t="shared" si="1"/>
        <v>-9.4582749699300352E+16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-4770.3451138904056</v>
      </c>
      <c r="AC45">
        <f t="shared" si="2"/>
        <v>-4259.2367088563224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-1.5462973660474198E-7</v>
      </c>
      <c r="AI45">
        <f t="shared" si="25"/>
        <v>-1.5463086240112725E-7</v>
      </c>
      <c r="AJ45">
        <f t="shared" si="7"/>
        <v>-511.10840503408326</v>
      </c>
      <c r="AK45">
        <f t="shared" si="22"/>
        <v>-333.92415797232843</v>
      </c>
      <c r="AL45">
        <f t="shared" si="26"/>
        <v>-845.03256316104262</v>
      </c>
      <c r="AN45">
        <f t="shared" si="27"/>
        <v>0</v>
      </c>
      <c r="AO45">
        <f t="shared" si="27"/>
        <v>0</v>
      </c>
      <c r="AP45">
        <f t="shared" si="27"/>
        <v>-2.4671595701927225E-14</v>
      </c>
      <c r="AQ45">
        <f t="shared" si="27"/>
        <v>-3.3886788009676718E-9</v>
      </c>
      <c r="AR45">
        <f t="shared" si="27"/>
        <v>-3.3887034725633736E-9</v>
      </c>
      <c r="AS45">
        <f t="shared" si="27"/>
        <v>-11.200835331968626</v>
      </c>
      <c r="AT45">
        <f t="shared" si="27"/>
        <v>-7.3178790839194123</v>
      </c>
      <c r="AU45">
        <f t="shared" si="23"/>
        <v>-18.518714419276744</v>
      </c>
      <c r="AW45">
        <v>42</v>
      </c>
      <c r="AX45">
        <f>IF(Z45&gt;0, (R45*SUMPRODUCT(K45:$K$98, X45:$X$98)-K45*$AZ$3)/Z45, 0)</f>
        <v>-9.4582749699300352E+16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500000</v>
      </c>
      <c r="S46">
        <f t="shared" si="1"/>
        <v>-6.9363729197921024E+17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-4259.2367088563224</v>
      </c>
      <c r="AC46">
        <f t="shared" si="2"/>
        <v>-3802.8899186246958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-1.9549501513852401E-8</v>
      </c>
      <c r="AI46">
        <f t="shared" si="25"/>
        <v>-1.9549638577198138E-8</v>
      </c>
      <c r="AJ46">
        <f t="shared" si="7"/>
        <v>-456.34679023162653</v>
      </c>
      <c r="AK46">
        <f t="shared" si="22"/>
        <v>-298.14656961994257</v>
      </c>
      <c r="AL46">
        <f t="shared" si="26"/>
        <v>-754.49335987111874</v>
      </c>
      <c r="AN46">
        <f t="shared" si="27"/>
        <v>0</v>
      </c>
      <c r="AO46">
        <f t="shared" si="27"/>
        <v>0</v>
      </c>
      <c r="AP46">
        <f t="shared" si="27"/>
        <v>-2.6818883628202391E-15</v>
      </c>
      <c r="AQ46">
        <f t="shared" si="27"/>
        <v>-3.8252079961695146E-10</v>
      </c>
      <c r="AR46">
        <f t="shared" si="27"/>
        <v>-3.8252348150531432E-10</v>
      </c>
      <c r="AS46">
        <f t="shared" si="27"/>
        <v>-8.9292373505452094</v>
      </c>
      <c r="AT46">
        <f t="shared" si="27"/>
        <v>-5.8337684023942922</v>
      </c>
      <c r="AU46">
        <f t="shared" si="23"/>
        <v>-14.763005753322027</v>
      </c>
      <c r="AW46">
        <v>43</v>
      </c>
      <c r="AX46">
        <f>IF(Z46&gt;0, (R46*SUMPRODUCT(K46:$K$98, X46:$X$98)-K46*$AZ$3)/Z46, 0)</f>
        <v>-6.9363729197921024E+17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500000</v>
      </c>
      <c r="S47">
        <f t="shared" si="1"/>
        <v>-5.2742406016120607E+18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-3802.8899186246958</v>
      </c>
      <c r="AC47">
        <f t="shared" si="2"/>
        <v>-3395.4374273438143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-2.3919654957118326E-9</v>
      </c>
      <c r="AI47">
        <f t="shared" si="25"/>
        <v>-2.3919815901493252E-9</v>
      </c>
      <c r="AJ47">
        <f t="shared" si="7"/>
        <v>-407.45249128088153</v>
      </c>
      <c r="AK47">
        <f t="shared" si="22"/>
        <v>-266.20229430372871</v>
      </c>
      <c r="AL47">
        <f t="shared" si="26"/>
        <v>-673.65478558700215</v>
      </c>
      <c r="AN47">
        <f t="shared" si="27"/>
        <v>0</v>
      </c>
      <c r="AO47">
        <f t="shared" si="27"/>
        <v>0</v>
      </c>
      <c r="AP47">
        <f t="shared" si="27"/>
        <v>-2.8117528683227197E-16</v>
      </c>
      <c r="AQ47">
        <f t="shared" si="27"/>
        <v>-4.1788449248926636E-11</v>
      </c>
      <c r="AR47">
        <f t="shared" si="27"/>
        <v>-4.1788730424213472E-11</v>
      </c>
      <c r="AS47">
        <f t="shared" si="27"/>
        <v>-7.1183333471007195</v>
      </c>
      <c r="AT47">
        <f t="shared" si="27"/>
        <v>-4.6506444534429701</v>
      </c>
      <c r="AU47">
        <f t="shared" si="23"/>
        <v>-11.768977800585477</v>
      </c>
      <c r="AW47">
        <v>44</v>
      </c>
      <c r="AX47">
        <f>IF(Z47&gt;0, (R47*SUMPRODUCT(K47:$K$98, X47:$X$98)-K47*$AZ$3)/Z47, 0)</f>
        <v>-5.2742406016120607E+18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500000</v>
      </c>
      <c r="S48">
        <f t="shared" si="1"/>
        <v>-4.1666834582081069E+19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-3395.4374273438143</v>
      </c>
      <c r="AC48">
        <f t="shared" si="2"/>
        <v>-3031.6405601284423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-2.822903222404559E-10</v>
      </c>
      <c r="AI48">
        <f t="shared" si="25"/>
        <v>-2.8229214121746157E-10</v>
      </c>
      <c r="AJ48">
        <f t="shared" si="7"/>
        <v>-363.796867215372</v>
      </c>
      <c r="AK48">
        <f t="shared" si="22"/>
        <v>-237.68061991406702</v>
      </c>
      <c r="AL48">
        <f t="shared" si="26"/>
        <v>-601.47748712972134</v>
      </c>
      <c r="AN48">
        <f t="shared" si="27"/>
        <v>0</v>
      </c>
      <c r="AO48">
        <f t="shared" si="27"/>
        <v>0</v>
      </c>
      <c r="AP48">
        <f t="shared" si="27"/>
        <v>-2.837334446968085E-17</v>
      </c>
      <c r="AQ48">
        <f t="shared" si="27"/>
        <v>-4.4033105028197622E-12</v>
      </c>
      <c r="AR48">
        <f t="shared" si="27"/>
        <v>-4.4033388761642315E-12</v>
      </c>
      <c r="AS48">
        <f t="shared" si="27"/>
        <v>-5.6746917626806228</v>
      </c>
      <c r="AT48">
        <f t="shared" si="27"/>
        <v>-3.7074652849517147</v>
      </c>
      <c r="AU48">
        <f t="shared" si="23"/>
        <v>-9.382157047636742</v>
      </c>
      <c r="AW48">
        <v>45</v>
      </c>
      <c r="AX48">
        <f>IF(Z48&gt;0, (R48*SUMPRODUCT(K48:$K$98, X48:$X$98)-K48*$AZ$3)/Z48, 0)</f>
        <v>-4.1666834582081069E+19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500000</v>
      </c>
      <c r="S49">
        <f t="shared" si="1"/>
        <v>-3.4314549425005357E+20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-3031.6405601284423</v>
      </c>
      <c r="AC49">
        <f t="shared" si="2"/>
        <v>-2706.8219286861131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-3.207161317876902E-11</v>
      </c>
      <c r="AI49">
        <f t="shared" si="25"/>
        <v>-3.2071810385345678E-11</v>
      </c>
      <c r="AJ49">
        <f t="shared" si="7"/>
        <v>-324.81863144232921</v>
      </c>
      <c r="AK49">
        <f t="shared" si="22"/>
        <v>-212.21483920899098</v>
      </c>
      <c r="AL49">
        <f t="shared" si="26"/>
        <v>-537.03347065135222</v>
      </c>
      <c r="AN49">
        <f t="shared" si="27"/>
        <v>0</v>
      </c>
      <c r="AO49">
        <f t="shared" si="27"/>
        <v>0</v>
      </c>
      <c r="AP49">
        <f t="shared" si="27"/>
        <v>-2.7465448366671045E-18</v>
      </c>
      <c r="AQ49">
        <f t="shared" si="27"/>
        <v>-4.4666930014137281E-13</v>
      </c>
      <c r="AR49">
        <f t="shared" si="27"/>
        <v>-4.4667204668620948E-13</v>
      </c>
      <c r="AS49">
        <f t="shared" si="27"/>
        <v>-4.5238295301986566</v>
      </c>
      <c r="AT49">
        <f t="shared" si="27"/>
        <v>-2.9555686263964915</v>
      </c>
      <c r="AU49">
        <f t="shared" si="23"/>
        <v>-7.4793981565955949</v>
      </c>
      <c r="AW49">
        <v>46</v>
      </c>
      <c r="AX49">
        <f>IF(Z49&gt;0, (R49*SUMPRODUCT(K49:$K$98, X49:$X$98)-K49*$AZ$3)/Z49, 0)</f>
        <v>-3.4314549425005357E+20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500000</v>
      </c>
      <c r="S50">
        <f t="shared" si="1"/>
        <v>-2.952138718884762E+21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-2706.8219286861131</v>
      </c>
      <c r="AC50">
        <f t="shared" si="2"/>
        <v>-2416.8052934697439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-3.4953589628563399E-12</v>
      </c>
      <c r="AI50">
        <f t="shared" si="25"/>
        <v>-3.4953794294190901E-12</v>
      </c>
      <c r="AJ50">
        <f t="shared" si="7"/>
        <v>-290.0166352163692</v>
      </c>
      <c r="AK50">
        <f t="shared" si="22"/>
        <v>-189.47753500802793</v>
      </c>
      <c r="AL50">
        <f t="shared" si="26"/>
        <v>-479.49417022440059</v>
      </c>
      <c r="AN50">
        <f t="shared" si="27"/>
        <v>0</v>
      </c>
      <c r="AO50">
        <f t="shared" si="27"/>
        <v>0</v>
      </c>
      <c r="AP50">
        <f t="shared" si="27"/>
        <v>-2.5450257903201583E-19</v>
      </c>
      <c r="AQ50">
        <f t="shared" si="27"/>
        <v>-4.3464937496153132E-14</v>
      </c>
      <c r="AR50">
        <f t="shared" si="27"/>
        <v>-4.3465191998732166E-14</v>
      </c>
      <c r="AS50">
        <f t="shared" si="27"/>
        <v>-3.6063692045589253</v>
      </c>
      <c r="AT50">
        <f t="shared" si="27"/>
        <v>-2.3561612136451653</v>
      </c>
      <c r="AU50">
        <f t="shared" si="23"/>
        <v>-5.9625304182041337</v>
      </c>
      <c r="AW50">
        <v>47</v>
      </c>
      <c r="AX50">
        <f>IF(Z50&gt;0, (R50*SUMPRODUCT(K50:$K$98, X50:$X$98)-K50*$AZ$3)/Z50, 0)</f>
        <v>-2.952138718884762E+21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500000</v>
      </c>
      <c r="S51">
        <f t="shared" si="1"/>
        <v>-2.6564422249978794E+22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-2416.8052934697439</v>
      </c>
      <c r="AC51">
        <f t="shared" si="2"/>
        <v>-2157.8618691694141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-3.6462230532322539E-13</v>
      </c>
      <c r="AI51">
        <f t="shared" si="25"/>
        <v>-3.6462433610508172E-13</v>
      </c>
      <c r="AJ51">
        <f t="shared" si="7"/>
        <v>-258.94342430032975</v>
      </c>
      <c r="AK51">
        <f t="shared" si="22"/>
        <v>-169.1763705428821</v>
      </c>
      <c r="AL51">
        <f t="shared" si="26"/>
        <v>-428.11979484321216</v>
      </c>
      <c r="AN51">
        <f t="shared" si="27"/>
        <v>0</v>
      </c>
      <c r="AO51">
        <f t="shared" si="27"/>
        <v>0</v>
      </c>
      <c r="AP51">
        <f t="shared" si="27"/>
        <v>-2.2547195385120275E-20</v>
      </c>
      <c r="AQ51">
        <f t="shared" si="27"/>
        <v>-4.0482981144707306E-15</v>
      </c>
      <c r="AR51">
        <f t="shared" si="27"/>
        <v>-4.0483206616661162E-15</v>
      </c>
      <c r="AS51">
        <f t="shared" si="27"/>
        <v>-2.8749754500629199</v>
      </c>
      <c r="AT51">
        <f t="shared" si="27"/>
        <v>-1.8783172940411077</v>
      </c>
      <c r="AU51">
        <f t="shared" si="23"/>
        <v>-4.7532927441040309</v>
      </c>
      <c r="AW51">
        <v>48</v>
      </c>
      <c r="AX51">
        <f>IF(Z51&gt;0, (R51*SUMPRODUCT(K51:$K$98, X51:$X$98)-K51*$AZ$3)/Z51, 0)</f>
        <v>-2.6564422249978794E+22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500000</v>
      </c>
      <c r="S52">
        <f t="shared" si="1"/>
        <v>-2.5083426211774389E+23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-2157.8618691694141</v>
      </c>
      <c r="AC52">
        <f t="shared" si="2"/>
        <v>-1926.6623831869765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-3.6368971953053376E-14</v>
      </c>
      <c r="AI52">
        <f t="shared" si="25"/>
        <v>-3.6369163978493493E-14</v>
      </c>
      <c r="AJ52">
        <f t="shared" si="7"/>
        <v>-231.19948598243764</v>
      </c>
      <c r="AK52">
        <f t="shared" si="22"/>
        <v>-151.05033084185899</v>
      </c>
      <c r="AL52">
        <f t="shared" si="26"/>
        <v>-382.24981682429666</v>
      </c>
      <c r="AN52">
        <f t="shared" si="27"/>
        <v>0</v>
      </c>
      <c r="AO52">
        <f t="shared" si="27"/>
        <v>0</v>
      </c>
      <c r="AP52">
        <f t="shared" si="27"/>
        <v>-1.903575033594463E-21</v>
      </c>
      <c r="AQ52">
        <f t="shared" si="27"/>
        <v>-3.6053070345791561E-16</v>
      </c>
      <c r="AR52">
        <f t="shared" si="27"/>
        <v>-3.6053260703294922E-16</v>
      </c>
      <c r="AS52">
        <f t="shared" si="27"/>
        <v>-2.2919128268996527</v>
      </c>
      <c r="AT52">
        <f t="shared" si="27"/>
        <v>-1.4973830469077705</v>
      </c>
      <c r="AU52">
        <f t="shared" si="23"/>
        <v>-3.7892958738074234</v>
      </c>
      <c r="AW52">
        <v>49</v>
      </c>
      <c r="AX52">
        <f>IF(Z52&gt;0, (R52*SUMPRODUCT(K52:$K$98, X52:$X$98)-K52*$AZ$3)/Z52, 0)</f>
        <v>-2.5083426211774389E+23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500000</v>
      </c>
      <c r="S53">
        <f t="shared" si="1"/>
        <v>-2.4937353806513633E+24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-1926.6623831869765</v>
      </c>
      <c r="AC53">
        <f t="shared" si="2"/>
        <v>-1720.2342707026576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-3.4571925653603643E-15</v>
      </c>
      <c r="AI53">
        <f t="shared" si="25"/>
        <v>-3.4572098109178125E-15</v>
      </c>
      <c r="AJ53">
        <f t="shared" si="7"/>
        <v>-206.42811248431894</v>
      </c>
      <c r="AK53">
        <f t="shared" si="22"/>
        <v>-134.86636682308836</v>
      </c>
      <c r="AL53">
        <f t="shared" si="26"/>
        <v>-341.2944793074073</v>
      </c>
      <c r="AN53">
        <f t="shared" si="27"/>
        <v>0</v>
      </c>
      <c r="AO53">
        <f t="shared" si="27"/>
        <v>0</v>
      </c>
      <c r="AP53">
        <f t="shared" si="27"/>
        <v>-1.5264073389506722E-22</v>
      </c>
      <c r="AQ53">
        <f t="shared" si="27"/>
        <v>-3.0599672523143624E-17</v>
      </c>
      <c r="AR53">
        <f t="shared" si="27"/>
        <v>-3.0599825163877516E-17</v>
      </c>
      <c r="AS53">
        <f t="shared" si="27"/>
        <v>-1.8270988734850511</v>
      </c>
      <c r="AT53">
        <f t="shared" si="27"/>
        <v>-1.1937045973435665</v>
      </c>
      <c r="AU53">
        <f t="shared" si="23"/>
        <v>-3.0208034708286178</v>
      </c>
      <c r="AW53">
        <v>50</v>
      </c>
      <c r="AX53">
        <f>IF(Z53&gt;0, (R53*SUMPRODUCT(K53:$K$98, X53:$X$98)-K53*$AZ$3)/Z53, 0)</f>
        <v>-2.4937353806513633E+24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500000</v>
      </c>
      <c r="S54">
        <f t="shared" si="1"/>
        <v>-2.6191921492210508E+25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-1720.2342707026576</v>
      </c>
      <c r="AC54">
        <f t="shared" si="2"/>
        <v>-1535.9234559845156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-3.1214148043793639E-16</v>
      </c>
      <c r="AI54">
        <f t="shared" si="25"/>
        <v>-3.1214294646578816E-16</v>
      </c>
      <c r="AJ54">
        <f t="shared" si="7"/>
        <v>-184.31081471814196</v>
      </c>
      <c r="AK54">
        <f t="shared" si="22"/>
        <v>-120.41639894918605</v>
      </c>
      <c r="AL54">
        <f t="shared" si="26"/>
        <v>-304.72721366732799</v>
      </c>
      <c r="AN54">
        <f t="shared" si="27"/>
        <v>0</v>
      </c>
      <c r="AO54">
        <f t="shared" si="27"/>
        <v>0</v>
      </c>
      <c r="AP54">
        <f t="shared" si="27"/>
        <v>-1.1585570033300695E-23</v>
      </c>
      <c r="AQ54">
        <f t="shared" si="27"/>
        <v>-2.4667587164074961E-18</v>
      </c>
      <c r="AR54">
        <f t="shared" si="27"/>
        <v>-2.466770301977529E-18</v>
      </c>
      <c r="AS54">
        <f t="shared" si="27"/>
        <v>-1.4565520356226496</v>
      </c>
      <c r="AT54">
        <f t="shared" si="27"/>
        <v>-0.95161399660679746</v>
      </c>
      <c r="AU54">
        <f t="shared" si="23"/>
        <v>-2.4081660322294467</v>
      </c>
      <c r="AW54">
        <v>51</v>
      </c>
      <c r="AX54">
        <f>IF(Z54&gt;0, (R54*SUMPRODUCT(K54:$K$98, X54:$X$98)-K54*$AZ$3)/Z54, 0)</f>
        <v>-2.6191921492210508E+25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500000</v>
      </c>
      <c r="S55">
        <f t="shared" si="1"/>
        <v>-2.9163299477452755E+26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-1535.9234559845156</v>
      </c>
      <c r="AC55">
        <f t="shared" si="2"/>
        <v>-1371.360228557603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-2.667617678172995E-17</v>
      </c>
      <c r="AI55">
        <f t="shared" si="25"/>
        <v>-2.6676294340464139E-17</v>
      </c>
      <c r="AJ55">
        <f t="shared" si="7"/>
        <v>-164.56322742691259</v>
      </c>
      <c r="AK55">
        <f t="shared" si="22"/>
        <v>-107.5146419189161</v>
      </c>
      <c r="AL55">
        <f t="shared" si="26"/>
        <v>-272.07786934582867</v>
      </c>
      <c r="AN55">
        <f t="shared" si="27"/>
        <v>0</v>
      </c>
      <c r="AO55">
        <f t="shared" si="27"/>
        <v>0</v>
      </c>
      <c r="AP55">
        <f t="shared" si="27"/>
        <v>-8.2949173700220324E-25</v>
      </c>
      <c r="AQ55">
        <f t="shared" si="27"/>
        <v>-1.8822649263437894E-19</v>
      </c>
      <c r="AR55">
        <f t="shared" si="27"/>
        <v>-1.8822732212611592E-19</v>
      </c>
      <c r="AS55">
        <f t="shared" si="27"/>
        <v>-1.1611543651328526</v>
      </c>
      <c r="AT55">
        <f t="shared" si="27"/>
        <v>-0.75862085188679618</v>
      </c>
      <c r="AU55">
        <f t="shared" si="23"/>
        <v>-1.9197752170196489</v>
      </c>
      <c r="AW55">
        <v>52</v>
      </c>
      <c r="AX55">
        <f>IF(Z55&gt;0, (R55*SUMPRODUCT(K55:$K$98, X55:$X$98)-K55*$AZ$3)/Z55, 0)</f>
        <v>-2.9163299477452755E+26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500000</v>
      </c>
      <c r="S56">
        <f t="shared" si="1"/>
        <v>-3.4560341562571843E+27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-1371.360228557603</v>
      </c>
      <c r="AC56">
        <f t="shared" si="2"/>
        <v>-1224.4287754978598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-2.1505193208921856E-18</v>
      </c>
      <c r="AI56">
        <f t="shared" si="25"/>
        <v>-2.1505281780729899E-18</v>
      </c>
      <c r="AJ56">
        <f t="shared" si="7"/>
        <v>-146.93145305974326</v>
      </c>
      <c r="AK56">
        <f t="shared" si="22"/>
        <v>-95.995215999032226</v>
      </c>
      <c r="AL56">
        <f t="shared" si="26"/>
        <v>-242.92666905877547</v>
      </c>
      <c r="AN56">
        <f t="shared" si="27"/>
        <v>0</v>
      </c>
      <c r="AO56">
        <f t="shared" si="27"/>
        <v>0</v>
      </c>
      <c r="AP56">
        <f t="shared" si="27"/>
        <v>-5.5800058012280302E-26</v>
      </c>
      <c r="AQ56">
        <f t="shared" si="27"/>
        <v>-1.3548227761757628E-20</v>
      </c>
      <c r="AR56">
        <f t="shared" si="27"/>
        <v>-1.3548283561815641E-20</v>
      </c>
      <c r="AS56">
        <f t="shared" si="27"/>
        <v>-0.92566515077555134</v>
      </c>
      <c r="AT56">
        <f t="shared" si="27"/>
        <v>-0.60476789850669332</v>
      </c>
      <c r="AU56">
        <f t="shared" si="23"/>
        <v>-1.5304330492822447</v>
      </c>
      <c r="AW56">
        <v>53</v>
      </c>
      <c r="AX56">
        <f>IF(Z56&gt;0, (R56*SUMPRODUCT(K56:$K$98, X56:$X$98)-K56*$AZ$3)/Z56, 0)</f>
        <v>-3.4560341562571843E+27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500000</v>
      </c>
      <c r="S57">
        <f t="shared" si="1"/>
        <v>-4.3792945417122579E+28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-1224.4287754978598</v>
      </c>
      <c r="AC57">
        <f t="shared" si="2"/>
        <v>-1093.239978123089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-1.6289026111503663E-19</v>
      </c>
      <c r="AI57">
        <f t="shared" si="25"/>
        <v>-1.6289088521097703E-19</v>
      </c>
      <c r="AJ57">
        <f t="shared" si="7"/>
        <v>-131.18879737477073</v>
      </c>
      <c r="AK57">
        <f t="shared" si="22"/>
        <v>-85.710014284850189</v>
      </c>
      <c r="AL57">
        <f t="shared" si="26"/>
        <v>-216.89881165962092</v>
      </c>
      <c r="AN57">
        <f t="shared" si="27"/>
        <v>0</v>
      </c>
      <c r="AO57">
        <f t="shared" si="27"/>
        <v>0</v>
      </c>
      <c r="AP57">
        <f t="shared" si="27"/>
        <v>-3.5105282741692769E-27</v>
      </c>
      <c r="AQ57">
        <f t="shared" si="27"/>
        <v>-9.1625474580514109E-22</v>
      </c>
      <c r="AR57">
        <f t="shared" si="27"/>
        <v>-9.1625825633341525E-22</v>
      </c>
      <c r="AS57">
        <f t="shared" si="27"/>
        <v>-0.73793459086061142</v>
      </c>
      <c r="AT57">
        <f t="shared" si="27"/>
        <v>-0.48211726602893268</v>
      </c>
      <c r="AU57">
        <f t="shared" si="23"/>
        <v>-1.2200518568895442</v>
      </c>
      <c r="AW57">
        <v>54</v>
      </c>
      <c r="AX57">
        <f>IF(Z57&gt;0, (R57*SUMPRODUCT(K57:$K$98, X57:$X$98)-K57*$AZ$3)/Z57, 0)</f>
        <v>-4.3792945417122579E+28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500000</v>
      </c>
      <c r="S58">
        <f t="shared" si="1"/>
        <v>-5.962775292407712E+29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-1093.239978123089</v>
      </c>
      <c r="AC58">
        <f t="shared" si="2"/>
        <v>-976.10712332418655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-1.1538598942460873E-20</v>
      </c>
      <c r="AI58">
        <f t="shared" si="25"/>
        <v>-1.1538639867494749E-20</v>
      </c>
      <c r="AJ58">
        <f t="shared" si="7"/>
        <v>-117.13285479890249</v>
      </c>
      <c r="AK58">
        <f t="shared" si="22"/>
        <v>-76.526798468616235</v>
      </c>
      <c r="AL58">
        <f t="shared" si="26"/>
        <v>-193.65965326751871</v>
      </c>
      <c r="AN58">
        <f t="shared" si="27"/>
        <v>0</v>
      </c>
      <c r="AO58">
        <f t="shared" si="27"/>
        <v>0</v>
      </c>
      <c r="AP58">
        <f t="shared" si="27"/>
        <v>-2.0553800768754377E-28</v>
      </c>
      <c r="AQ58">
        <f t="shared" si="27"/>
        <v>-5.7950364693170272E-23</v>
      </c>
      <c r="AR58">
        <f t="shared" si="27"/>
        <v>-5.7950570231177959E-23</v>
      </c>
      <c r="AS58">
        <f t="shared" si="27"/>
        <v>-0.58827693786719693</v>
      </c>
      <c r="AT58">
        <f t="shared" si="27"/>
        <v>-0.38434093273990166</v>
      </c>
      <c r="AU58">
        <f t="shared" si="23"/>
        <v>-0.97261787060709848</v>
      </c>
      <c r="AW58">
        <v>55</v>
      </c>
      <c r="AX58">
        <f>IF(Z58&gt;0, (R58*SUMPRODUCT(K58:$K$98, X58:$X$98)-K58*$AZ$3)/Z58, 0)</f>
        <v>-5.962775292407712E+29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500000</v>
      </c>
      <c r="S59">
        <f t="shared" si="1"/>
        <v>-8.769504292558815E+30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-976.10712332418655</v>
      </c>
      <c r="AC59">
        <f t="shared" si="2"/>
        <v>-871.5242172537379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-7.6062505035670795E-22</v>
      </c>
      <c r="AI59">
        <f t="shared" si="25"/>
        <v>-7.6062753488772641E-22</v>
      </c>
      <c r="AJ59">
        <f t="shared" si="7"/>
        <v>-104.58290607044864</v>
      </c>
      <c r="AK59">
        <f t="shared" si="22"/>
        <v>-68.327498632693064</v>
      </c>
      <c r="AL59">
        <f t="shared" si="26"/>
        <v>-172.91040470314169</v>
      </c>
      <c r="AN59">
        <f t="shared" si="27"/>
        <v>0</v>
      </c>
      <c r="AO59">
        <f t="shared" si="27"/>
        <v>0</v>
      </c>
      <c r="AP59">
        <f t="shared" si="27"/>
        <v>-1.1141136505717473E-29</v>
      </c>
      <c r="AQ59">
        <f t="shared" si="27"/>
        <v>-3.4107956200761565E-24</v>
      </c>
      <c r="AR59">
        <f t="shared" si="27"/>
        <v>-3.4108067612126619E-24</v>
      </c>
      <c r="AS59">
        <f t="shared" si="27"/>
        <v>-0.46897077317219132</v>
      </c>
      <c r="AT59">
        <f t="shared" si="27"/>
        <v>-0.30639423847249814</v>
      </c>
      <c r="AU59">
        <f t="shared" si="23"/>
        <v>-0.77536501164468941</v>
      </c>
      <c r="AW59">
        <v>56</v>
      </c>
      <c r="AX59">
        <f>IF(Z59&gt;0, (R59*SUMPRODUCT(K59:$K$98, X59:$X$98)-K59*$AZ$3)/Z59, 0)</f>
        <v>-8.769504292558815E+30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500000</v>
      </c>
      <c r="S60">
        <f t="shared" si="1"/>
        <v>-1.4220587598054813E+32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-871.5242172537379</v>
      </c>
      <c r="AC60">
        <f t="shared" si="2"/>
        <v>-778.14662254798031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-4.6457727986293399E-23</v>
      </c>
      <c r="AI60">
        <f t="shared" si="25"/>
        <v>-4.6457864785602353E-23</v>
      </c>
      <c r="AJ60">
        <f t="shared" si="7"/>
        <v>-93.377594705757588</v>
      </c>
      <c r="AK60">
        <f t="shared" si="22"/>
        <v>-61.006695207761659</v>
      </c>
      <c r="AL60">
        <f t="shared" si="26"/>
        <v>-154.38428991351924</v>
      </c>
      <c r="AN60">
        <f t="shared" si="27"/>
        <v>0</v>
      </c>
      <c r="AO60">
        <f t="shared" si="27"/>
        <v>0</v>
      </c>
      <c r="AP60">
        <f t="shared" si="27"/>
        <v>-5.4771035676469128E-31</v>
      </c>
      <c r="AQ60">
        <f t="shared" si="27"/>
        <v>-1.8600517037649721E-25</v>
      </c>
      <c r="AR60">
        <f t="shared" si="27"/>
        <v>-1.8600571808685398E-25</v>
      </c>
      <c r="AS60">
        <f t="shared" si="27"/>
        <v>-0.37386062912323875</v>
      </c>
      <c r="AT60">
        <f t="shared" si="27"/>
        <v>-0.24425561102718277</v>
      </c>
      <c r="AU60">
        <f t="shared" si="23"/>
        <v>-0.61811624015042144</v>
      </c>
      <c r="AW60">
        <v>57</v>
      </c>
      <c r="AX60">
        <f>IF(Z60&gt;0, (R60*SUMPRODUCT(K60:$K$98, X60:$X$98)-K60*$AZ$3)/Z60, 0)</f>
        <v>-1.4220587598054813E+32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500000</v>
      </c>
      <c r="S61">
        <f t="shared" si="1"/>
        <v>-2.5680400569102861E+33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-778.14662254798031</v>
      </c>
      <c r="AC61">
        <f t="shared" si="2"/>
        <v>-694.77377013212515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-2.5733531606257191E-24</v>
      </c>
      <c r="AI61">
        <f t="shared" si="25"/>
        <v>-2.5733599242835548E-24</v>
      </c>
      <c r="AJ61">
        <f t="shared" si="7"/>
        <v>-83.372852415855164</v>
      </c>
      <c r="AK61">
        <f t="shared" si="22"/>
        <v>-54.470263578358626</v>
      </c>
      <c r="AL61">
        <f t="shared" si="26"/>
        <v>-137.8431159942138</v>
      </c>
      <c r="AN61">
        <f t="shared" si="27"/>
        <v>0</v>
      </c>
      <c r="AO61">
        <f t="shared" si="27"/>
        <v>0</v>
      </c>
      <c r="AP61">
        <f t="shared" si="27"/>
        <v>-2.4178572470766717E-32</v>
      </c>
      <c r="AQ61">
        <f t="shared" si="27"/>
        <v>-9.1991652148175978E-27</v>
      </c>
      <c r="AR61">
        <f t="shared" si="27"/>
        <v>-9.1991893933900686E-27</v>
      </c>
      <c r="AS61">
        <f t="shared" si="27"/>
        <v>-0.29803940459441924</v>
      </c>
      <c r="AT61">
        <f t="shared" si="27"/>
        <v>-0.19471907766835361</v>
      </c>
      <c r="AU61">
        <f t="shared" si="23"/>
        <v>-0.49275848226277291</v>
      </c>
      <c r="AW61">
        <v>58</v>
      </c>
      <c r="AX61">
        <f>IF(Z61&gt;0, (R61*SUMPRODUCT(K61:$K$98, X61:$X$98)-K61*$AZ$3)/Z61, 0)</f>
        <v>-2.5680400569102861E+33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500000</v>
      </c>
      <c r="S62">
        <f t="shared" si="1"/>
        <v>-5.2275606860950423E+34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-694.77377013212515</v>
      </c>
      <c r="AC62">
        <f t="shared" si="2"/>
        <v>-620.33372333225452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-1.2798712508025302E-25</v>
      </c>
      <c r="AI62">
        <f t="shared" si="25"/>
        <v>-1.2798742174525635E-25</v>
      </c>
      <c r="AJ62">
        <f t="shared" si="7"/>
        <v>-74.440046799870629</v>
      </c>
      <c r="AK62">
        <f t="shared" si="22"/>
        <v>-48.634163909248763</v>
      </c>
      <c r="AL62">
        <f t="shared" si="26"/>
        <v>-123.0742107091194</v>
      </c>
      <c r="AN62">
        <f t="shared" si="27"/>
        <v>0</v>
      </c>
      <c r="AO62">
        <f t="shared" si="27"/>
        <v>0</v>
      </c>
      <c r="AP62">
        <f t="shared" si="27"/>
        <v>-9.4688518411819177E-34</v>
      </c>
      <c r="AQ62">
        <f t="shared" si="27"/>
        <v>-4.0850491678297628E-28</v>
      </c>
      <c r="AR62">
        <f t="shared" si="27"/>
        <v>-4.0850586366816034E-28</v>
      </c>
      <c r="AS62">
        <f t="shared" si="27"/>
        <v>-0.23759518861162229</v>
      </c>
      <c r="AT62">
        <f t="shared" si="27"/>
        <v>-0.15522885655959306</v>
      </c>
      <c r="AU62">
        <f t="shared" si="23"/>
        <v>-0.39282404517121539</v>
      </c>
      <c r="AW62">
        <v>59</v>
      </c>
      <c r="AX62">
        <f>IF(Z62&gt;0, (R62*SUMPRODUCT(K62:$K$98, X62:$X$98)-K62*$AZ$3)/Z62, 0)</f>
        <v>-5.2275606860950423E+34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500000</v>
      </c>
      <c r="S63">
        <f t="shared" si="1"/>
        <v>-1.2178430967161387E+36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-620.33372333225452</v>
      </c>
      <c r="AC63">
        <f t="shared" si="2"/>
        <v>-553.86939583237017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-5.6465693833065974E-27</v>
      </c>
      <c r="AI63">
        <f t="shared" si="25"/>
        <v>-5.6465807531907256E-27</v>
      </c>
      <c r="AJ63">
        <f t="shared" si="7"/>
        <v>-66.464327499884348</v>
      </c>
      <c r="AK63">
        <f t="shared" si="22"/>
        <v>-43.423360633257822</v>
      </c>
      <c r="AL63">
        <f t="shared" si="26"/>
        <v>-109.88768813314218</v>
      </c>
      <c r="AN63">
        <f t="shared" si="27"/>
        <v>0</v>
      </c>
      <c r="AO63">
        <f t="shared" si="27"/>
        <v>0</v>
      </c>
      <c r="AP63">
        <f t="shared" si="27"/>
        <v>-3.2401791297988796E-35</v>
      </c>
      <c r="AQ63">
        <f t="shared" si="27"/>
        <v>-1.6091541536129686E-29</v>
      </c>
      <c r="AR63">
        <f t="shared" si="27"/>
        <v>-1.6091573937920986E-29</v>
      </c>
      <c r="AS63">
        <f t="shared" si="27"/>
        <v>-0.1894094296967648</v>
      </c>
      <c r="AT63">
        <f t="shared" si="27"/>
        <v>-0.12374749406855313</v>
      </c>
      <c r="AU63">
        <f t="shared" si="23"/>
        <v>-0.31315692376531795</v>
      </c>
      <c r="AW63">
        <v>60</v>
      </c>
      <c r="AX63">
        <f>IF(Z63&gt;0, (R63*SUMPRODUCT(K63:$K$98, X63:$X$98)-K63*$AZ$3)/Z63, 0)</f>
        <v>-1.2178430967161387E+36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500000</v>
      </c>
      <c r="S64">
        <f t="shared" si="1"/>
        <v>-3.3109723554742238E+37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-553.86939583237017</v>
      </c>
      <c r="AC64">
        <f t="shared" si="2"/>
        <v>-494.52624627890191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-2.1765571456566587E-28</v>
      </c>
      <c r="AI64">
        <f t="shared" si="25"/>
        <v>-2.1765608796522436E-28</v>
      </c>
      <c r="AJ64">
        <f t="shared" si="7"/>
        <v>-59.343149553468265</v>
      </c>
      <c r="AK64">
        <f t="shared" si="22"/>
        <v>-38.770857708265915</v>
      </c>
      <c r="AL64">
        <f t="shared" si="26"/>
        <v>-98.114007261734173</v>
      </c>
      <c r="AN64">
        <f t="shared" si="27"/>
        <v>0</v>
      </c>
      <c r="AO64">
        <f t="shared" si="27"/>
        <v>0</v>
      </c>
      <c r="AP64">
        <f t="shared" si="27"/>
        <v>-9.5009877696905337E-37</v>
      </c>
      <c r="AQ64">
        <f t="shared" si="27"/>
        <v>-5.5381540633577806E-31</v>
      </c>
      <c r="AR64">
        <f t="shared" si="27"/>
        <v>-5.5381635643455502E-31</v>
      </c>
      <c r="AS64">
        <f t="shared" si="27"/>
        <v>-0.15099603770469158</v>
      </c>
      <c r="AT64">
        <f t="shared" si="27"/>
        <v>-9.8650744633731788E-2</v>
      </c>
      <c r="AU64">
        <f t="shared" si="23"/>
        <v>-0.24964678233842336</v>
      </c>
      <c r="AW64">
        <v>61</v>
      </c>
      <c r="AX64">
        <f>IF(Z64&gt;0, (R64*SUMPRODUCT(K64:$K$98, X64:$X$98)-K64*$AZ$3)/Z64, 0)</f>
        <v>-3.3109723554742238E+37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500000</v>
      </c>
      <c r="S65">
        <f t="shared" si="1"/>
        <v>-1.0795288140606266E+39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-494.52624627890191</v>
      </c>
      <c r="AC65">
        <f t="shared" si="2"/>
        <v>-441.54129132044812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-7.1888047707850154E-30</v>
      </c>
      <c r="AI65">
        <f t="shared" si="25"/>
        <v>-7.1888149961093782E-30</v>
      </c>
      <c r="AJ65">
        <f t="shared" si="7"/>
        <v>-52.984954958453784</v>
      </c>
      <c r="AK65">
        <f t="shared" si="22"/>
        <v>-34.616837239523136</v>
      </c>
      <c r="AL65">
        <f t="shared" si="26"/>
        <v>-87.60179219797692</v>
      </c>
      <c r="AN65">
        <f t="shared" si="27"/>
        <v>0</v>
      </c>
      <c r="AO65">
        <f t="shared" si="27"/>
        <v>0</v>
      </c>
      <c r="AP65">
        <f t="shared" si="27"/>
        <v>-2.3230257811094982E-38</v>
      </c>
      <c r="AQ65">
        <f t="shared" si="27"/>
        <v>-1.6331783936623866E-32</v>
      </c>
      <c r="AR65">
        <f t="shared" si="27"/>
        <v>-1.6331807166881676E-32</v>
      </c>
      <c r="AS65">
        <f t="shared" si="27"/>
        <v>-0.12037311679264311</v>
      </c>
      <c r="AT65">
        <f t="shared" si="27"/>
        <v>-7.8643769637860156E-2</v>
      </c>
      <c r="AU65">
        <f t="shared" si="23"/>
        <v>-0.19901688643050325</v>
      </c>
      <c r="AW65">
        <v>62</v>
      </c>
      <c r="AX65">
        <f>IF(Z65&gt;0, (R65*SUMPRODUCT(K65:$K$98, X65:$X$98)-K65*$AZ$3)/Z65, 0)</f>
        <v>-1.0795288140606266E+39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500000</v>
      </c>
      <c r="S66">
        <f t="shared" si="1"/>
        <v>-4.3956118196593295E+40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-441.54129132044812</v>
      </c>
      <c r="AC66">
        <f t="shared" si="2"/>
        <v>-394.23329582182862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-1.9797702622211941E-31</v>
      </c>
      <c r="AI66">
        <f t="shared" si="25"/>
        <v>-1.9797725044192772E-31</v>
      </c>
      <c r="AJ66">
        <f t="shared" si="7"/>
        <v>-47.307995498619505</v>
      </c>
      <c r="AK66">
        <f t="shared" si="22"/>
        <v>-30.907890392431373</v>
      </c>
      <c r="AL66">
        <f t="shared" si="26"/>
        <v>-78.215885891050874</v>
      </c>
      <c r="AN66">
        <f t="shared" si="27"/>
        <v>0</v>
      </c>
      <c r="AO66">
        <f t="shared" si="27"/>
        <v>0</v>
      </c>
      <c r="AP66">
        <f t="shared" si="27"/>
        <v>-4.5481302179807688E-40</v>
      </c>
      <c r="AQ66">
        <f t="shared" si="27"/>
        <v>-4.0158151158161036E-34</v>
      </c>
      <c r="AR66">
        <f t="shared" si="27"/>
        <v>-4.0158196639463222E-34</v>
      </c>
      <c r="AS66">
        <f t="shared" si="27"/>
        <v>-9.5960711728829098E-2</v>
      </c>
      <c r="AT66">
        <f t="shared" si="27"/>
        <v>-6.2694331662834932E-2</v>
      </c>
      <c r="AU66">
        <f t="shared" si="23"/>
        <v>-0.15865504339166403</v>
      </c>
      <c r="AW66">
        <v>63</v>
      </c>
      <c r="AX66">
        <f>IF(Z66&gt;0, (R66*SUMPRODUCT(K66:$K$98, X66:$X$98)-K66*$AZ$3)/Z66, 0)</f>
        <v>-4.3956118196593295E+40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-2.3827380851877342E+42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-394.23329582182862</v>
      </c>
      <c r="AC67">
        <f t="shared" ref="AC67:AC69" si="30">S67*Z67</f>
        <v>-351.99401412663263</v>
      </c>
      <c r="AE67">
        <f t="shared" ref="AE67:AE69" si="31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2">-X67*R67</f>
        <v>-4.365688858522939E-33</v>
      </c>
      <c r="AI67">
        <f t="shared" ref="AI67:AI69" si="33">SUM(AE67:AH67)</f>
        <v>-4.3656925516902275E-33</v>
      </c>
      <c r="AJ67">
        <f t="shared" ref="AJ67:AJ69" si="34">AB67-AC67</f>
        <v>-42.239281695195984</v>
      </c>
      <c r="AK67">
        <f t="shared" si="22"/>
        <v>-27.596330707528004</v>
      </c>
      <c r="AL67">
        <f t="shared" si="26"/>
        <v>-69.835612402723996</v>
      </c>
      <c r="AN67">
        <f t="shared" si="27"/>
        <v>0</v>
      </c>
      <c r="AO67">
        <f t="shared" si="27"/>
        <v>0</v>
      </c>
      <c r="AP67">
        <f t="shared" si="27"/>
        <v>-6.6886715636814568E-42</v>
      </c>
      <c r="AQ67">
        <f t="shared" si="27"/>
        <v>-7.9066710612280869E-36</v>
      </c>
      <c r="AR67">
        <f t="shared" si="27"/>
        <v>-7.9066777498996516E-36</v>
      </c>
      <c r="AS67">
        <f t="shared" si="27"/>
        <v>-7.6499291875660944E-2</v>
      </c>
      <c r="AT67">
        <f t="shared" si="27"/>
        <v>-4.9979537358765078E-2</v>
      </c>
      <c r="AU67">
        <f t="shared" si="23"/>
        <v>-0.12647882923442602</v>
      </c>
      <c r="AW67">
        <v>64</v>
      </c>
      <c r="AX67">
        <f>IF(Z67&gt;0, (R67*SUMPRODUCT(K67:$K$98, X67:$X$98)-K67*$AZ$3)/Z67, 0)</f>
        <v>-2.3827380851877342E+42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8"/>
        <v>500000</v>
      </c>
      <c r="S68">
        <f t="shared" si="29"/>
        <v>-1.931496170742361E+44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-351.99401412663263</v>
      </c>
      <c r="AC68">
        <f t="shared" si="30"/>
        <v>-314.28036975592198</v>
      </c>
      <c r="AE68">
        <f t="shared" si="31"/>
        <v>0</v>
      </c>
      <c r="AF68">
        <f t="shared" si="24"/>
        <v>0</v>
      </c>
      <c r="AG68">
        <f t="shared" si="24"/>
        <v>-4.0678357860156909E-41</v>
      </c>
      <c r="AH68">
        <f t="shared" si="32"/>
        <v>-7.2311145154160756E-35</v>
      </c>
      <c r="AI68">
        <f t="shared" si="33"/>
        <v>-7.2311185832518611E-35</v>
      </c>
      <c r="AJ68">
        <f t="shared" si="34"/>
        <v>-37.713644370710654</v>
      </c>
      <c r="AK68">
        <f t="shared" si="22"/>
        <v>-24.639580988864285</v>
      </c>
      <c r="AL68">
        <f t="shared" si="26"/>
        <v>-62.353225359574935</v>
      </c>
      <c r="AN68">
        <f t="shared" si="27"/>
        <v>0</v>
      </c>
      <c r="AO68">
        <f t="shared" si="27"/>
        <v>0</v>
      </c>
      <c r="AP68">
        <f t="shared" si="27"/>
        <v>-6.5778850660826188E-44</v>
      </c>
      <c r="AQ68">
        <f t="shared" si="27"/>
        <v>-1.1693058098758065E-37</v>
      </c>
      <c r="AR68">
        <f t="shared" si="27"/>
        <v>-1.1693064676643131E-37</v>
      </c>
      <c r="AS68">
        <f t="shared" si="27"/>
        <v>-6.0984767120265342E-2</v>
      </c>
      <c r="AT68">
        <f t="shared" si="27"/>
        <v>-3.9843381185240008E-2</v>
      </c>
      <c r="AU68">
        <f t="shared" si="23"/>
        <v>-0.10082814830550534</v>
      </c>
      <c r="AW68">
        <v>65</v>
      </c>
      <c r="AX68">
        <f>IF(Z68&gt;0, (R68*SUMPRODUCT(K68:$K$98, X68:$X$98)-K68*$AZ$3)/Z68, 0)</f>
        <v>-1.931496170742361E+44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-314.28036975592198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-8.135671572031381E-37</v>
      </c>
      <c r="AI69">
        <f t="shared" si="33"/>
        <v>-8.135671572031381E-37</v>
      </c>
      <c r="AJ69">
        <f t="shared" si="34"/>
        <v>-314.28036975592198</v>
      </c>
      <c r="AK69">
        <f t="shared" si="22"/>
        <v>-21.99962588291454</v>
      </c>
      <c r="AL69">
        <f t="shared" si="26"/>
        <v>-336.27999563883651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-1.1746223332290389E-39</v>
      </c>
      <c r="AR69">
        <f t="shared" si="27"/>
        <v>-1.1746223332290389E-39</v>
      </c>
      <c r="AS69">
        <f t="shared" si="27"/>
        <v>-0.45375570774006929</v>
      </c>
      <c r="AT69">
        <f t="shared" si="27"/>
        <v>-3.1762899541804848E-2</v>
      </c>
      <c r="AU69">
        <f t="shared" si="23"/>
        <v>-0.48551860728187413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303818.57194099133</v>
      </c>
      <c r="AO71" s="8">
        <f t="shared" si="47"/>
        <v>-30381.857194099135</v>
      </c>
      <c r="AP71" s="8">
        <f t="shared" si="47"/>
        <v>-349.56484161499765</v>
      </c>
      <c r="AQ71" s="8">
        <f t="shared" si="47"/>
        <v>-194354.40450721388</v>
      </c>
      <c r="AR71" s="8">
        <f t="shared" si="47"/>
        <v>78732.745398063314</v>
      </c>
      <c r="AS71" s="8">
        <f t="shared" si="47"/>
        <v>1363.3428348658049</v>
      </c>
      <c r="AT71" s="8">
        <f t="shared" si="47"/>
        <v>-1971.3125909599084</v>
      </c>
      <c r="AU71" s="8">
        <f t="shared" si="47"/>
        <v>78124.77564196926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BF0A-C074-4490-AC4E-CF896AE56EF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67148.694662778857</v>
      </c>
      <c r="K3">
        <v>1</v>
      </c>
      <c r="L3" s="2">
        <v>0</v>
      </c>
      <c r="O3">
        <f>$C$3</f>
        <v>67148.694662778857</v>
      </c>
      <c r="P3">
        <f>O3*C5</f>
        <v>6714.8694662778862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67148.694662778857</v>
      </c>
      <c r="AF3">
        <f t="shared" ref="AF3:AG34" si="4">-$Z3*P3</f>
        <v>-6714.8694662778862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60233.825196500969</v>
      </c>
      <c r="AJ3">
        <f t="shared" ref="AJ3:AJ66" si="7">AB3-AC3</f>
        <v>0</v>
      </c>
      <c r="AL3">
        <f t="shared" ref="AL3:AL34" si="8">SUM(AI3:AK3)</f>
        <v>60233.825196500969</v>
      </c>
      <c r="AN3">
        <f t="shared" ref="AN3:AU34" si="9">AE3*$K3</f>
        <v>67148.694662778857</v>
      </c>
      <c r="AO3">
        <f t="shared" si="9"/>
        <v>-6714.8694662778862</v>
      </c>
      <c r="AP3">
        <f t="shared" si="9"/>
        <v>-200</v>
      </c>
      <c r="AQ3">
        <f t="shared" si="9"/>
        <v>0</v>
      </c>
      <c r="AR3">
        <f t="shared" si="9"/>
        <v>60233.825196500969</v>
      </c>
      <c r="AS3">
        <f t="shared" si="9"/>
        <v>0</v>
      </c>
      <c r="AT3">
        <f t="shared" si="9"/>
        <v>0</v>
      </c>
      <c r="AU3">
        <f t="shared" si="9"/>
        <v>60233.825196500969</v>
      </c>
      <c r="AW3">
        <v>0</v>
      </c>
      <c r="AX3">
        <f>IF(Z3&gt;0, (R3*SUMPRODUCT(K3:$K$98, X3:$X$98)-K3*$AZ$3)/Z3, 0)</f>
        <v>0</v>
      </c>
      <c r="AZ3">
        <f>C6*SUMPRODUCT(X4:X98, K4:K98)/1</f>
        <v>36966.720570198762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1000000</v>
      </c>
      <c r="S4">
        <f t="shared" si="1"/>
        <v>2507.6075650719176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2479.6223612251997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-1160.1210000000001</v>
      </c>
      <c r="AI4">
        <f t="shared" si="6"/>
        <v>-1160.1210000000001</v>
      </c>
      <c r="AJ4">
        <f t="shared" si="7"/>
        <v>-2479.6223612251997</v>
      </c>
      <c r="AK4">
        <f>G4*SUM(AB4, AE4:AF4)</f>
        <v>0</v>
      </c>
      <c r="AL4">
        <f t="shared" si="8"/>
        <v>-3639.7433612251998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-1082.3033865099358</v>
      </c>
      <c r="AR4">
        <f t="shared" si="9"/>
        <v>-1082.3033865099358</v>
      </c>
      <c r="AS4">
        <f t="shared" si="9"/>
        <v>-2313.2963534146838</v>
      </c>
      <c r="AT4">
        <f t="shared" si="9"/>
        <v>0</v>
      </c>
      <c r="AU4">
        <f t="shared" si="9"/>
        <v>-3395.5997399246194</v>
      </c>
      <c r="AW4">
        <v>1</v>
      </c>
      <c r="AX4">
        <f>IF(Z4&gt;0, (R4*SUMPRODUCT(K4:$K$98, X4:$X$98)-K4*$AZ$3)/Z4, 0)</f>
        <v>2507.6075650719176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1000000</v>
      </c>
      <c r="S5">
        <f t="shared" si="1"/>
        <v>4370.9460525510822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2479.6223612251997</v>
      </c>
      <c r="AC5">
        <f t="shared" si="2"/>
        <v>4273.8780370586173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-1159.0330659342058</v>
      </c>
      <c r="AI5">
        <f t="shared" si="6"/>
        <v>-1183.4778771128074</v>
      </c>
      <c r="AJ5">
        <f t="shared" si="7"/>
        <v>-1794.2556758334176</v>
      </c>
      <c r="AK5">
        <f>G5*SUM(AB5, AE5:AF5)</f>
        <v>101.6645168102332</v>
      </c>
      <c r="AL5">
        <f t="shared" si="8"/>
        <v>-2876.0690361359921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-991.09846742770071</v>
      </c>
      <c r="AR5">
        <f t="shared" si="9"/>
        <v>-1012.0014214570095</v>
      </c>
      <c r="AS5">
        <f t="shared" si="9"/>
        <v>-1534.28241415927</v>
      </c>
      <c r="AT5">
        <f t="shared" si="9"/>
        <v>86.934143437215454</v>
      </c>
      <c r="AU5">
        <f t="shared" si="9"/>
        <v>-2459.3496921790643</v>
      </c>
      <c r="AW5">
        <v>2</v>
      </c>
      <c r="AX5">
        <f>IF(Z5&gt;0, (R5*SUMPRODUCT(K5:$K$98, X5:$X$98)-K5*$AZ$3)/Z5, 0)</f>
        <v>4370.9460525510822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1000000</v>
      </c>
      <c r="S6">
        <f t="shared" si="1"/>
        <v>6595.4333955182037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4273.8780370586173</v>
      </c>
      <c r="AC6">
        <f t="shared" si="2"/>
        <v>6376.8197116330666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-1160.7423029669562</v>
      </c>
      <c r="AI6">
        <f t="shared" si="6"/>
        <v>-1184.9136474761976</v>
      </c>
      <c r="AJ6">
        <f t="shared" si="7"/>
        <v>-2102.9416745744493</v>
      </c>
      <c r="AK6">
        <f>G6*SUM(AB6, AE6:AF6)</f>
        <v>250.02186516792912</v>
      </c>
      <c r="AL6">
        <f t="shared" si="8"/>
        <v>-3037.8334568827177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-895.40825414389542</v>
      </c>
      <c r="AR6">
        <f t="shared" si="9"/>
        <v>-914.05427172420468</v>
      </c>
      <c r="AS6">
        <f t="shared" si="9"/>
        <v>-1622.2302991663707</v>
      </c>
      <c r="AT6">
        <f t="shared" si="9"/>
        <v>192.86937437843079</v>
      </c>
      <c r="AU6">
        <f t="shared" si="9"/>
        <v>-2343.4151965121446</v>
      </c>
      <c r="AW6">
        <v>3</v>
      </c>
      <c r="AX6">
        <f>IF(Z6&gt;0, (R6*SUMPRODUCT(K6:$K$98, X6:$X$98)-K6*$AZ$3)/Z6, 0)</f>
        <v>6595.4333955182037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1000000</v>
      </c>
      <c r="S7">
        <f t="shared" si="1"/>
        <v>8423.0198203483887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6376.8197116330666</v>
      </c>
      <c r="AC7">
        <f t="shared" si="2"/>
        <v>8052.5924704621766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-1163.2169488938339</v>
      </c>
      <c r="AI7">
        <f t="shared" si="6"/>
        <v>-1187.1174995342606</v>
      </c>
      <c r="AJ7">
        <f t="shared" si="7"/>
        <v>-1675.77275882911</v>
      </c>
      <c r="AK7">
        <f>G7*SUM(AB7, AE7:AF7)</f>
        <v>313.10184784118354</v>
      </c>
      <c r="AL7">
        <f t="shared" si="8"/>
        <v>-2549.7884105221874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-816.41090058346538</v>
      </c>
      <c r="AR7">
        <f t="shared" si="9"/>
        <v>-833.18564762557753</v>
      </c>
      <c r="AS7">
        <f t="shared" si="9"/>
        <v>-1176.1513176969531</v>
      </c>
      <c r="AT7">
        <f t="shared" si="9"/>
        <v>219.75243896974723</v>
      </c>
      <c r="AU7">
        <f t="shared" si="9"/>
        <v>-1789.5845263527835</v>
      </c>
      <c r="AW7">
        <v>4</v>
      </c>
      <c r="AX7">
        <f>IF(Z7&gt;0, (R7*SUMPRODUCT(K7:$K$98, X7:$X$98)-K7*$AZ$3)/Z7, 0)</f>
        <v>8423.0198203483887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1000000</v>
      </c>
      <c r="S8">
        <f t="shared" si="1"/>
        <v>9481.6822376453656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8052.5924704621766</v>
      </c>
      <c r="AC8">
        <f t="shared" si="2"/>
        <v>8962.9632116270586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-1169.2942871578002</v>
      </c>
      <c r="AI8">
        <f t="shared" si="6"/>
        <v>-1192.9265999346437</v>
      </c>
      <c r="AJ8">
        <f t="shared" si="7"/>
        <v>-910.37074116488202</v>
      </c>
      <c r="AK8">
        <f>G8*SUM(AB8, AE8:AF8)</f>
        <v>171.52021962084436</v>
      </c>
      <c r="AL8">
        <f t="shared" si="8"/>
        <v>-1931.7771214786812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-766.05648974171834</v>
      </c>
      <c r="AR8">
        <f t="shared" si="9"/>
        <v>-781.53906480356329</v>
      </c>
      <c r="AS8">
        <f t="shared" si="9"/>
        <v>-596.42420389779954</v>
      </c>
      <c r="AT8">
        <f t="shared" si="9"/>
        <v>112.37049458426077</v>
      </c>
      <c r="AU8">
        <f t="shared" si="9"/>
        <v>-1265.592774117102</v>
      </c>
      <c r="AW8">
        <v>5</v>
      </c>
      <c r="AX8">
        <f>IF(Z8&gt;0, (R8*SUMPRODUCT(K8:$K$98, X8:$X$98)-K8*$AZ$3)/Z8, 0)</f>
        <v>9481.6822376453656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1000000</v>
      </c>
      <c r="S9">
        <f t="shared" si="1"/>
        <v>10141.774102347868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8962.9632116270586</v>
      </c>
      <c r="AC9">
        <f t="shared" si="2"/>
        <v>9479.0510366497947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-1185.4573076071779</v>
      </c>
      <c r="AI9">
        <f t="shared" si="6"/>
        <v>-1208.8236608235627</v>
      </c>
      <c r="AJ9">
        <f t="shared" si="7"/>
        <v>-516.08782502273607</v>
      </c>
      <c r="AK9">
        <f t="shared" ref="AK9:AK72" si="22">G9*SUM(AB9:AB9, AE9:AF9)</f>
        <v>52.881482948599647</v>
      </c>
      <c r="AL9">
        <f t="shared" si="8"/>
        <v>-1672.0300028976992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-735.52950136783693</v>
      </c>
      <c r="AR9">
        <f t="shared" si="9"/>
        <v>-750.02740189934002</v>
      </c>
      <c r="AS9">
        <f t="shared" si="9"/>
        <v>-320.21213937024459</v>
      </c>
      <c r="AT9">
        <f t="shared" si="9"/>
        <v>32.810874364835506</v>
      </c>
      <c r="AU9">
        <f t="shared" si="9"/>
        <v>-1037.4286669047492</v>
      </c>
      <c r="AW9">
        <v>6</v>
      </c>
      <c r="AX9">
        <f>IF(Z9&gt;0, (R9*SUMPRODUCT(K9:$K$98, X9:$X$98)-K9*$AZ$3)/Z9, 0)</f>
        <v>10141.774102347868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1000000</v>
      </c>
      <c r="S10">
        <f t="shared" si="1"/>
        <v>10735.510746913787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9479.0510366497947</v>
      </c>
      <c r="AC10">
        <f t="shared" si="2"/>
        <v>9920.6952466008115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-1206.6777355675181</v>
      </c>
      <c r="AI10">
        <f t="shared" si="6"/>
        <v>-1229.7802583083499</v>
      </c>
      <c r="AJ10">
        <f t="shared" si="7"/>
        <v>-441.64420995101682</v>
      </c>
      <c r="AK10">
        <f t="shared" si="22"/>
        <v>38.864109250264164</v>
      </c>
      <c r="AL10">
        <f t="shared" si="8"/>
        <v>-1632.5603590091025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-710.27031583313919</v>
      </c>
      <c r="AR10">
        <f t="shared" si="9"/>
        <v>-723.86883981349206</v>
      </c>
      <c r="AS10">
        <f t="shared" si="9"/>
        <v>-259.95902902795706</v>
      </c>
      <c r="AT10">
        <f t="shared" si="9"/>
        <v>22.876052435637408</v>
      </c>
      <c r="AU10">
        <f t="shared" si="9"/>
        <v>-960.95181640581177</v>
      </c>
      <c r="AW10">
        <v>7</v>
      </c>
      <c r="AX10">
        <f>IF(Z10&gt;0, (R10*SUMPRODUCT(K10:$K$98, X10:$X$98)-K10*$AZ$3)/Z10, 0)</f>
        <v>10735.510746913787</v>
      </c>
    </row>
    <row r="11" spans="1:52" x14ac:dyDescent="0.25">
      <c r="A11" t="s">
        <v>33</v>
      </c>
      <c r="C11" s="12">
        <f>AU100</f>
        <v>17266.807199000305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1000000</v>
      </c>
      <c r="S11">
        <f t="shared" si="1"/>
        <v>11266.920533520706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9920.6952466008115</v>
      </c>
      <c r="AC11">
        <f t="shared" si="2"/>
        <v>10293.837169620132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-1226.3003891015462</v>
      </c>
      <c r="AI11">
        <f t="shared" si="6"/>
        <v>-1249.1412291052422</v>
      </c>
      <c r="AJ11">
        <f t="shared" si="7"/>
        <v>-373.14192301932053</v>
      </c>
      <c r="AK11">
        <f t="shared" si="22"/>
        <v>23.809668591841945</v>
      </c>
      <c r="AL11">
        <f t="shared" si="8"/>
        <v>-1598.4734835327208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-685.8803987992394</v>
      </c>
      <c r="AR11">
        <f t="shared" si="9"/>
        <v>-698.65547788253184</v>
      </c>
      <c r="AS11">
        <f t="shared" si="9"/>
        <v>-208.70150025534551</v>
      </c>
      <c r="AT11">
        <f t="shared" si="9"/>
        <v>13.316953280113482</v>
      </c>
      <c r="AU11">
        <f t="shared" si="9"/>
        <v>-894.04002485776391</v>
      </c>
      <c r="AW11">
        <v>8</v>
      </c>
      <c r="AX11">
        <f>IF(Z11&gt;0, (R11*SUMPRODUCT(K11:$K$98, X11:$X$98)-K11*$AZ$3)/Z11, 0)</f>
        <v>11266.920533520706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1000000</v>
      </c>
      <c r="S12">
        <f t="shared" si="1"/>
        <v>11774.859741831406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10293.837169620132</v>
      </c>
      <c r="AC12">
        <f t="shared" si="2"/>
        <v>10635.557890505374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-1254.4125375677818</v>
      </c>
      <c r="AI12">
        <f t="shared" si="6"/>
        <v>-1276.9936088580016</v>
      </c>
      <c r="AJ12">
        <f t="shared" si="7"/>
        <v>-341.72072088524146</v>
      </c>
      <c r="AK12">
        <f t="shared" si="22"/>
        <v>23.675825490126304</v>
      </c>
      <c r="AL12">
        <f t="shared" si="8"/>
        <v>-1595.0385042531168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-666.73359900435287</v>
      </c>
      <c r="AR12">
        <f t="shared" si="9"/>
        <v>-678.73567844776619</v>
      </c>
      <c r="AS12">
        <f t="shared" si="9"/>
        <v>-181.62819588198505</v>
      </c>
      <c r="AT12">
        <f t="shared" si="9"/>
        <v>12.583952938670262</v>
      </c>
      <c r="AU12">
        <f t="shared" si="9"/>
        <v>-847.77992139108096</v>
      </c>
      <c r="AW12">
        <v>9</v>
      </c>
      <c r="AX12">
        <f>IF(Z12&gt;0, (R12*SUMPRODUCT(K12:$K$98, X12:$X$98)-K12*$AZ$3)/Z12, 0)</f>
        <v>11774.859741831406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1000000</v>
      </c>
      <c r="S13">
        <f t="shared" si="1"/>
        <v>12251.873873481351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10635.557890505374</v>
      </c>
      <c r="AC13">
        <f t="shared" si="2"/>
        <v>10940.028339214801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-1283.4755753934367</v>
      </c>
      <c r="AI13">
        <f t="shared" si="6"/>
        <v>-1305.7987490813694</v>
      </c>
      <c r="AJ13">
        <f t="shared" si="7"/>
        <v>-304.47044870942773</v>
      </c>
      <c r="AK13">
        <f t="shared" si="22"/>
        <v>21.271115781010746</v>
      </c>
      <c r="AL13">
        <f t="shared" si="8"/>
        <v>-1588.9980820097862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-648.46094350685428</v>
      </c>
      <c r="AR13">
        <f t="shared" si="9"/>
        <v>-659.73946453933036</v>
      </c>
      <c r="AS13">
        <f t="shared" si="9"/>
        <v>-153.83011428133204</v>
      </c>
      <c r="AT13">
        <f t="shared" si="9"/>
        <v>10.746981144981671</v>
      </c>
      <c r="AU13">
        <f t="shared" si="9"/>
        <v>-802.82259767568064</v>
      </c>
      <c r="AW13">
        <v>10</v>
      </c>
      <c r="AX13">
        <f>IF(Z13&gt;0, (R13*SUMPRODUCT(K13:$K$98, X13:$X$98)-K13*$AZ$3)/Z13, 0)</f>
        <v>12251.873873481351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1000000</v>
      </c>
      <c r="S14">
        <f t="shared" si="1"/>
        <v>12701.549147264734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10940.028339214801</v>
      </c>
      <c r="AC14">
        <f t="shared" si="2"/>
        <v>11211.389270142503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-1318.7905965967429</v>
      </c>
      <c r="AI14">
        <f t="shared" si="6"/>
        <v>-1340.8575687828816</v>
      </c>
      <c r="AJ14">
        <f t="shared" si="7"/>
        <v>-271.3609309277017</v>
      </c>
      <c r="AK14">
        <f t="shared" si="22"/>
        <v>19.692051010586642</v>
      </c>
      <c r="AL14">
        <f t="shared" si="8"/>
        <v>-1592.5264486999965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-633.48872669689945</v>
      </c>
      <c r="AR14">
        <f t="shared" si="9"/>
        <v>-644.08872501985331</v>
      </c>
      <c r="AS14">
        <f t="shared" si="9"/>
        <v>-130.34980007613711</v>
      </c>
      <c r="AT14">
        <f t="shared" si="9"/>
        <v>9.4591911353773543</v>
      </c>
      <c r="AU14">
        <f t="shared" si="9"/>
        <v>-764.97933396061308</v>
      </c>
      <c r="AW14">
        <v>11</v>
      </c>
      <c r="AX14">
        <f>IF(Z14&gt;0, (R14*SUMPRODUCT(K14:$K$98, X14:$X$98)-K14*$AZ$3)/Z14, 0)</f>
        <v>12701.549147264734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1000000</v>
      </c>
      <c r="S15">
        <f t="shared" si="1"/>
        <v>13168.499658698274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11211.389270142503</v>
      </c>
      <c r="AC15">
        <f t="shared" si="2"/>
        <v>11489.259414742228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-1371.5797176605406</v>
      </c>
      <c r="AI15">
        <f t="shared" si="6"/>
        <v>-1393.3917306318763</v>
      </c>
      <c r="AJ15">
        <f t="shared" si="7"/>
        <v>-277.87014459972488</v>
      </c>
      <c r="AK15">
        <f t="shared" si="22"/>
        <v>45.966696007584268</v>
      </c>
      <c r="AL15">
        <f t="shared" si="8"/>
        <v>-1625.2951792240169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-625.03205365967244</v>
      </c>
      <c r="AR15">
        <f t="shared" si="9"/>
        <v>-634.97183848324732</v>
      </c>
      <c r="AS15">
        <f t="shared" si="9"/>
        <v>-126.6260683893115</v>
      </c>
      <c r="AT15">
        <f t="shared" si="9"/>
        <v>20.947129820915709</v>
      </c>
      <c r="AU15">
        <f t="shared" si="9"/>
        <v>-740.6507770516431</v>
      </c>
      <c r="AW15">
        <v>12</v>
      </c>
      <c r="AX15">
        <f>IF(Z15&gt;0, (R15*SUMPRODUCT(K15:$K$98, X15:$X$98)-K15*$AZ$3)/Z15, 0)</f>
        <v>13168.499658698274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1000000</v>
      </c>
      <c r="S16">
        <f t="shared" si="1"/>
        <v>13654.019071091569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11489.259414742228</v>
      </c>
      <c r="AC16">
        <f t="shared" si="2"/>
        <v>11774.166185992357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-1433.3362983074542</v>
      </c>
      <c r="AI16">
        <f t="shared" si="6"/>
        <v>-1454.8943577416187</v>
      </c>
      <c r="AJ16">
        <f t="shared" si="7"/>
        <v>-284.90677125012917</v>
      </c>
      <c r="AK16">
        <f t="shared" si="22"/>
        <v>81.573741844669826</v>
      </c>
      <c r="AL16">
        <f t="shared" si="8"/>
        <v>-1658.2273871470779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-617.89298124789173</v>
      </c>
      <c r="AR16">
        <f t="shared" si="9"/>
        <v>-627.18638547509556</v>
      </c>
      <c r="AS16">
        <f t="shared" si="9"/>
        <v>-122.81967216858413</v>
      </c>
      <c r="AT16">
        <f t="shared" si="9"/>
        <v>35.165398796826665</v>
      </c>
      <c r="AU16">
        <f t="shared" si="9"/>
        <v>-714.84065884685288</v>
      </c>
      <c r="AW16">
        <v>13</v>
      </c>
      <c r="AX16">
        <f>IF(Z16&gt;0, (R16*SUMPRODUCT(K16:$K$98, X16:$X$98)-K16*$AZ$3)/Z16, 0)</f>
        <v>13654.019071091569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1000000</v>
      </c>
      <c r="S17">
        <f t="shared" si="1"/>
        <v>14212.565868552698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11774.166185992357</v>
      </c>
      <c r="AC17">
        <f t="shared" si="2"/>
        <v>12112.00664141888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-1495.0721174963717</v>
      </c>
      <c r="AI17">
        <f t="shared" si="6"/>
        <v>-1516.3772195332572</v>
      </c>
      <c r="AJ17">
        <f t="shared" si="7"/>
        <v>-337.84045542652348</v>
      </c>
      <c r="AK17">
        <f t="shared" si="22"/>
        <v>162.48349336669452</v>
      </c>
      <c r="AL17">
        <f t="shared" si="8"/>
        <v>-1691.7341815930861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-605.8530784213616</v>
      </c>
      <c r="AR17">
        <f t="shared" si="9"/>
        <v>-614.48661623139276</v>
      </c>
      <c r="AS17">
        <f t="shared" si="9"/>
        <v>-136.9042185591631</v>
      </c>
      <c r="AT17">
        <f t="shared" si="9"/>
        <v>65.84372987553067</v>
      </c>
      <c r="AU17">
        <f t="shared" si="9"/>
        <v>-685.5471049150251</v>
      </c>
      <c r="AW17">
        <v>14</v>
      </c>
      <c r="AX17">
        <f>IF(Z17&gt;0, (R17*SUMPRODUCT(K17:$K$98, X17:$X$98)-K17*$AZ$3)/Z17, 0)</f>
        <v>14212.565868552698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1000000</v>
      </c>
      <c r="S18">
        <f t="shared" si="1"/>
        <v>14851.833393079598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12112.00664141888</v>
      </c>
      <c r="AC18">
        <f t="shared" si="2"/>
        <v>12507.066767900857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-1559.2914431408826</v>
      </c>
      <c r="AI18">
        <f t="shared" si="6"/>
        <v>-1580.3445118713207</v>
      </c>
      <c r="AJ18">
        <f t="shared" si="7"/>
        <v>-395.06012648197611</v>
      </c>
      <c r="AK18">
        <f t="shared" si="22"/>
        <v>261.61934345464783</v>
      </c>
      <c r="AL18">
        <f t="shared" si="8"/>
        <v>-1713.785294898649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-589.65741947066215</v>
      </c>
      <c r="AR18">
        <f t="shared" si="9"/>
        <v>-597.61879079360278</v>
      </c>
      <c r="AS18">
        <f t="shared" si="9"/>
        <v>-149.39486504709066</v>
      </c>
      <c r="AT18">
        <f t="shared" si="9"/>
        <v>98.933260759988997</v>
      </c>
      <c r="AU18">
        <f t="shared" si="9"/>
        <v>-648.08039508070442</v>
      </c>
      <c r="AW18">
        <v>15</v>
      </c>
      <c r="AX18">
        <f>IF(Z18&gt;0, (R18*SUMPRODUCT(K18:$K$98, X18:$X$98)-K18*$AZ$3)/Z18, 0)</f>
        <v>14851.833393079598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1000000</v>
      </c>
      <c r="S19">
        <f t="shared" si="1"/>
        <v>15455.43510844901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12507.066767900857</v>
      </c>
      <c r="AC19">
        <f t="shared" si="2"/>
        <v>12859.961497266428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-1634.2646711462437</v>
      </c>
      <c r="AI19">
        <f t="shared" si="6"/>
        <v>-1655.0663525725988</v>
      </c>
      <c r="AJ19">
        <f t="shared" si="7"/>
        <v>-352.89472936557104</v>
      </c>
      <c r="AK19">
        <f t="shared" si="22"/>
        <v>278.9075889241891</v>
      </c>
      <c r="AL19">
        <f t="shared" si="8"/>
        <v>-1729.0534930139806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-576.33972942249613</v>
      </c>
      <c r="AR19">
        <f t="shared" si="9"/>
        <v>-583.67564976420533</v>
      </c>
      <c r="AS19">
        <f t="shared" si="9"/>
        <v>-124.45184456843582</v>
      </c>
      <c r="AT19">
        <f t="shared" si="9"/>
        <v>98.359541861541871</v>
      </c>
      <c r="AU19">
        <f t="shared" si="9"/>
        <v>-609.76795247109919</v>
      </c>
      <c r="AW19">
        <v>16</v>
      </c>
      <c r="AX19">
        <f>IF(Z19&gt;0, (R19*SUMPRODUCT(K19:$K$98, X19:$X$98)-K19*$AZ$3)/Z19, 0)</f>
        <v>15455.43510844901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1000000</v>
      </c>
      <c r="S20">
        <f t="shared" si="1"/>
        <v>15759.63349575658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12859.961497266428</v>
      </c>
      <c r="AC20">
        <f t="shared" si="2"/>
        <v>12955.054816140342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-1706.2229721719827</v>
      </c>
      <c r="AI20">
        <f t="shared" si="6"/>
        <v>-1726.77398120977</v>
      </c>
      <c r="AJ20">
        <f t="shared" si="7"/>
        <v>-95.093318873914541</v>
      </c>
      <c r="AK20">
        <f t="shared" si="22"/>
        <v>55.297834438245637</v>
      </c>
      <c r="AL20">
        <f t="shared" si="8"/>
        <v>-1766.5694656454389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-570.72611370817185</v>
      </c>
      <c r="AR20">
        <f t="shared" si="9"/>
        <v>-577.60036034077177</v>
      </c>
      <c r="AS20">
        <f t="shared" si="9"/>
        <v>-31.808410275612381</v>
      </c>
      <c r="AT20">
        <f t="shared" si="9"/>
        <v>18.49694832395955</v>
      </c>
      <c r="AU20">
        <f t="shared" si="9"/>
        <v>-590.91182229242452</v>
      </c>
      <c r="AW20">
        <v>17</v>
      </c>
      <c r="AX20">
        <f>IF(Z20&gt;0, (R20*SUMPRODUCT(K20:$K$98, X20:$X$98)-K20*$AZ$3)/Z20, 0)</f>
        <v>15759.63349575658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1000000</v>
      </c>
      <c r="S21">
        <f t="shared" si="1"/>
        <v>15998.245555366471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12955.054816140342</v>
      </c>
      <c r="AC21">
        <f t="shared" si="2"/>
        <v>12991.067837677718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-1789.1766011122907</v>
      </c>
      <c r="AI21">
        <f t="shared" si="6"/>
        <v>-1809.4773706446722</v>
      </c>
      <c r="AJ21">
        <f t="shared" si="7"/>
        <v>-36.013021537375607</v>
      </c>
      <c r="AK21">
        <f t="shared" si="22"/>
        <v>20.728087705824549</v>
      </c>
      <c r="AL21">
        <f t="shared" si="8"/>
        <v>-1824.7623044762233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-569.10787050513932</v>
      </c>
      <c r="AR21">
        <f t="shared" si="9"/>
        <v>-575.56521390601256</v>
      </c>
      <c r="AS21">
        <f t="shared" si="9"/>
        <v>-11.455154278705685</v>
      </c>
      <c r="AT21">
        <f t="shared" si="9"/>
        <v>6.5932663363537953</v>
      </c>
      <c r="AU21">
        <f t="shared" si="9"/>
        <v>-580.42710184836449</v>
      </c>
      <c r="AW21">
        <v>18</v>
      </c>
      <c r="AX21">
        <f>IF(Z21&gt;0, (R21*SUMPRODUCT(K21:$K$98, X21:$X$98)-K21*$AZ$3)/Z21, 0)</f>
        <v>15998.245555366471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1000000</v>
      </c>
      <c r="S22">
        <f t="shared" si="1"/>
        <v>16460.013198347129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12991.067837677718</v>
      </c>
      <c r="AC22">
        <f t="shared" si="2"/>
        <v>13201.469058191511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-1877.7594674059192</v>
      </c>
      <c r="AI22">
        <f t="shared" si="6"/>
        <v>-1897.8102852562918</v>
      </c>
      <c r="AJ22">
        <f t="shared" si="7"/>
        <v>-210.40122051379331</v>
      </c>
      <c r="AK22">
        <f t="shared" si="22"/>
        <v>272.81242459123212</v>
      </c>
      <c r="AL22">
        <f t="shared" si="8"/>
        <v>-1835.3990811788526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-557.68873413336883</v>
      </c>
      <c r="AR22">
        <f t="shared" si="9"/>
        <v>-563.64376480657904</v>
      </c>
      <c r="AS22">
        <f t="shared" si="9"/>
        <v>-62.488509505721431</v>
      </c>
      <c r="AT22">
        <f t="shared" si="9"/>
        <v>81.024443421565252</v>
      </c>
      <c r="AU22">
        <f t="shared" si="9"/>
        <v>-545.10783089073516</v>
      </c>
      <c r="AW22">
        <v>19</v>
      </c>
      <c r="AX22">
        <f>IF(Z22&gt;0, (R22*SUMPRODUCT(K22:$K$98, X22:$X$98)-K22*$AZ$3)/Z22, 0)</f>
        <v>16460.013198347129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1000000</v>
      </c>
      <c r="S23">
        <f t="shared" si="1"/>
        <v>17448.761785670409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13201.469058191511</v>
      </c>
      <c r="AC23">
        <f t="shared" si="2"/>
        <v>13820.101889982087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-1973.2691574358623</v>
      </c>
      <c r="AI23">
        <f t="shared" si="6"/>
        <v>-1993.0701353787954</v>
      </c>
      <c r="AJ23">
        <f t="shared" si="7"/>
        <v>-618.63283179057544</v>
      </c>
      <c r="AK23">
        <f t="shared" si="22"/>
        <v>924.10283407340592</v>
      </c>
      <c r="AL23">
        <f t="shared" si="8"/>
        <v>-1687.6001330959648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-523.26322826330659</v>
      </c>
      <c r="AR23">
        <f t="shared" si="9"/>
        <v>-528.51396843838404</v>
      </c>
      <c r="AS23">
        <f t="shared" si="9"/>
        <v>-164.04645633495093</v>
      </c>
      <c r="AT23">
        <f t="shared" si="9"/>
        <v>245.04970869400418</v>
      </c>
      <c r="AU23">
        <f t="shared" si="9"/>
        <v>-447.51071607933073</v>
      </c>
      <c r="AW23">
        <v>20</v>
      </c>
      <c r="AX23">
        <f>IF(Z23&gt;0, (R23*SUMPRODUCT(K23:$K$98, X23:$X$98)-K23*$AZ$3)/Z23, 0)</f>
        <v>17448.761785670409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1000000</v>
      </c>
      <c r="S24">
        <f t="shared" si="1"/>
        <v>18345.634390029205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13820.101889982087</v>
      </c>
      <c r="AC24">
        <f t="shared" si="2"/>
        <v>14347.125774150882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-2072.9564604544794</v>
      </c>
      <c r="AI24">
        <f t="shared" si="6"/>
        <v>-2092.5076047064717</v>
      </c>
      <c r="AJ24">
        <f t="shared" si="7"/>
        <v>-527.02388416879512</v>
      </c>
      <c r="AK24">
        <f t="shared" si="22"/>
        <v>967.40713229874609</v>
      </c>
      <c r="AL24">
        <f t="shared" si="8"/>
        <v>-1652.1243565765208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-490.80168627927236</v>
      </c>
      <c r="AR24">
        <f t="shared" si="9"/>
        <v>-495.43069549901418</v>
      </c>
      <c r="AS24">
        <f t="shared" si="9"/>
        <v>-124.78033957490186</v>
      </c>
      <c r="AT24">
        <f t="shared" si="9"/>
        <v>229.0472862834381</v>
      </c>
      <c r="AU24">
        <f t="shared" si="9"/>
        <v>-391.16374879047788</v>
      </c>
      <c r="AW24">
        <v>21</v>
      </c>
      <c r="AX24">
        <f>IF(Z24&gt;0, (R24*SUMPRODUCT(K24:$K$98, X24:$X$98)-K24*$AZ$3)/Z24, 0)</f>
        <v>18345.634390029205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1000000</v>
      </c>
      <c r="S25">
        <f t="shared" si="1"/>
        <v>19162.474671704123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14347.125774150882</v>
      </c>
      <c r="AC25">
        <f t="shared" si="2"/>
        <v>14794.080438257406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-2191.392349621869</v>
      </c>
      <c r="AI25">
        <f t="shared" si="6"/>
        <v>-2210.693197622601</v>
      </c>
      <c r="AJ25">
        <f t="shared" si="7"/>
        <v>-446.95466410652443</v>
      </c>
      <c r="AK25">
        <f t="shared" si="22"/>
        <v>1004.2988041905618</v>
      </c>
      <c r="AL25">
        <f t="shared" si="8"/>
        <v>-1653.3490575385636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-463.25272667488122</v>
      </c>
      <c r="AR25">
        <f t="shared" si="9"/>
        <v>-467.3328588634505</v>
      </c>
      <c r="AS25">
        <f t="shared" si="9"/>
        <v>-94.484662631559658</v>
      </c>
      <c r="AT25">
        <f t="shared" si="9"/>
        <v>212.30527683364397</v>
      </c>
      <c r="AU25">
        <f t="shared" si="9"/>
        <v>-349.51224466136614</v>
      </c>
      <c r="AW25">
        <v>22</v>
      </c>
      <c r="AX25">
        <f>IF(Z25&gt;0, (R25*SUMPRODUCT(K25:$K$98, X25:$X$98)-K25*$AZ$3)/Z25, 0)</f>
        <v>19162.474671704123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1000000</v>
      </c>
      <c r="S26">
        <f t="shared" si="1"/>
        <v>19906.004596457962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14794.080438257406</v>
      </c>
      <c r="AC26">
        <f t="shared" si="2"/>
        <v>15168.11016728412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-2326.9102349682316</v>
      </c>
      <c r="AI26">
        <f t="shared" si="6"/>
        <v>-2345.959901733082</v>
      </c>
      <c r="AJ26">
        <f t="shared" si="7"/>
        <v>-374.02972902671354</v>
      </c>
      <c r="AK26">
        <f t="shared" si="22"/>
        <v>1035.5856306780186</v>
      </c>
      <c r="AL26">
        <f t="shared" si="8"/>
        <v>-1684.404000081777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-439.19708629812652</v>
      </c>
      <c r="AR26">
        <f t="shared" si="9"/>
        <v>-442.79265178765075</v>
      </c>
      <c r="AS26">
        <f t="shared" si="9"/>
        <v>-70.596950715485221</v>
      </c>
      <c r="AT26">
        <f t="shared" si="9"/>
        <v>195.4635743016546</v>
      </c>
      <c r="AU26">
        <f t="shared" si="9"/>
        <v>-317.92602820148142</v>
      </c>
      <c r="AW26">
        <v>23</v>
      </c>
      <c r="AX26">
        <f>IF(Z26&gt;0, (R26*SUMPRODUCT(K26:$K$98, X26:$X$98)-K26*$AZ$3)/Z26, 0)</f>
        <v>19906.004596457962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1000000</v>
      </c>
      <c r="S27">
        <f t="shared" si="1"/>
        <v>20613.70615787078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15168.11016728412</v>
      </c>
      <c r="AC27">
        <f t="shared" si="2"/>
        <v>15476.486702148144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-3580.5753651212667</v>
      </c>
      <c r="AI27">
        <f t="shared" si="6"/>
        <v>-3599.3450208343406</v>
      </c>
      <c r="AJ27">
        <f t="shared" si="7"/>
        <v>-308.37653486402451</v>
      </c>
      <c r="AK27">
        <f t="shared" si="22"/>
        <v>1061.7677117098885</v>
      </c>
      <c r="AL27">
        <f t="shared" si="8"/>
        <v>-2845.9538439884764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-603.41293697408628</v>
      </c>
      <c r="AR27">
        <f t="shared" si="9"/>
        <v>-606.57607471729489</v>
      </c>
      <c r="AS27">
        <f t="shared" si="9"/>
        <v>-51.968851824430352</v>
      </c>
      <c r="AT27">
        <f t="shared" si="9"/>
        <v>178.93335790333799</v>
      </c>
      <c r="AU27">
        <f t="shared" si="9"/>
        <v>-479.61156863838727</v>
      </c>
      <c r="AW27">
        <v>24</v>
      </c>
      <c r="AX27">
        <f>IF(Z27&gt;0, (R27*SUMPRODUCT(K27:$K$98, X27:$X$98)-K27*$AZ$3)/Z27, 0)</f>
        <v>20613.70615787078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1000000</v>
      </c>
      <c r="S28">
        <f t="shared" si="1"/>
        <v>21047.347271522602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15476.486702148144</v>
      </c>
      <c r="AC28">
        <f t="shared" si="2"/>
        <v>15540.550212640259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-4916.8990105968096</v>
      </c>
      <c r="AI28">
        <f t="shared" si="6"/>
        <v>-4935.3580472774875</v>
      </c>
      <c r="AJ28">
        <f t="shared" si="7"/>
        <v>-64.063510492114801</v>
      </c>
      <c r="AK28">
        <f t="shared" si="22"/>
        <v>1083.3540691503702</v>
      </c>
      <c r="AL28">
        <f t="shared" si="8"/>
        <v>-3916.0674886192319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-739.83532429548814</v>
      </c>
      <c r="AR28">
        <f t="shared" si="9"/>
        <v>-742.61281623896696</v>
      </c>
      <c r="AS28">
        <f t="shared" si="9"/>
        <v>-9.6395000097201944</v>
      </c>
      <c r="AT28">
        <f t="shared" si="9"/>
        <v>163.00997993843581</v>
      </c>
      <c r="AU28">
        <f t="shared" si="9"/>
        <v>-589.24233631025129</v>
      </c>
      <c r="AW28">
        <v>25</v>
      </c>
      <c r="AX28">
        <f>IF(Z28&gt;0, (R28*SUMPRODUCT(K28:$K$98, X28:$X$98)-K28*$AZ$3)/Z28, 0)</f>
        <v>21047.347271522602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1000000</v>
      </c>
      <c r="S29">
        <f t="shared" si="1"/>
        <v>21246.291213577286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15540.550212640259</v>
      </c>
      <c r="AC29">
        <f t="shared" si="2"/>
        <v>15396.676002153881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-6301.9151227835137</v>
      </c>
      <c r="AI29">
        <f t="shared" si="6"/>
        <v>-6320.0320212193155</v>
      </c>
      <c r="AJ29">
        <f t="shared" si="7"/>
        <v>143.87421048637771</v>
      </c>
      <c r="AK29">
        <f t="shared" si="22"/>
        <v>1087.8385148848183</v>
      </c>
      <c r="AL29">
        <f t="shared" si="8"/>
        <v>-5088.3192958481195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-846.63906205685953</v>
      </c>
      <c r="AR29">
        <f t="shared" si="9"/>
        <v>-849.07300056606175</v>
      </c>
      <c r="AS29">
        <f t="shared" si="9"/>
        <v>19.32896972540556</v>
      </c>
      <c r="AT29">
        <f t="shared" si="9"/>
        <v>146.14709369563948</v>
      </c>
      <c r="AU29">
        <f t="shared" si="9"/>
        <v>-683.59693714501668</v>
      </c>
      <c r="AW29">
        <v>26</v>
      </c>
      <c r="AX29">
        <f>IF(Z29&gt;0, (R29*SUMPRODUCT(K29:$K$98, X29:$X$98)-K29*$AZ$3)/Z29, 0)</f>
        <v>21246.291213577286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1000000</v>
      </c>
      <c r="S30">
        <f t="shared" si="1"/>
        <v>21254.807804774897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15396.676002153881</v>
      </c>
      <c r="AC30">
        <f t="shared" si="2"/>
        <v>15082.145077426583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-7841.7183189524349</v>
      </c>
      <c r="AI30">
        <f t="shared" si="6"/>
        <v>-7859.4580054459047</v>
      </c>
      <c r="AJ30">
        <f t="shared" si="7"/>
        <v>314.53092472729804</v>
      </c>
      <c r="AK30">
        <f t="shared" si="22"/>
        <v>1077.7673201507719</v>
      </c>
      <c r="AL30">
        <f t="shared" si="8"/>
        <v>-6467.1597605678344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-940.63030743132686</v>
      </c>
      <c r="AR30">
        <f t="shared" si="9"/>
        <v>-942.75821946302517</v>
      </c>
      <c r="AS30">
        <f t="shared" si="9"/>
        <v>37.728634004596728</v>
      </c>
      <c r="AT30">
        <f t="shared" si="9"/>
        <v>129.280415906126</v>
      </c>
      <c r="AU30">
        <f t="shared" si="9"/>
        <v>-775.74916955230242</v>
      </c>
      <c r="AW30">
        <v>27</v>
      </c>
      <c r="AX30">
        <f>IF(Z30&gt;0, (R30*SUMPRODUCT(K30:$K$98, X30:$X$98)-K30*$AZ$3)/Z30, 0)</f>
        <v>21254.807804774897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1000000</v>
      </c>
      <c r="S31">
        <f t="shared" si="1"/>
        <v>21092.801957909989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15082.145077426583</v>
      </c>
      <c r="AC31">
        <f t="shared" si="2"/>
        <v>14616.611321182367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-9524.7924720738756</v>
      </c>
      <c r="AI31">
        <f t="shared" si="6"/>
        <v>-9542.1166418906087</v>
      </c>
      <c r="AJ31">
        <f t="shared" si="7"/>
        <v>465.53375624421642</v>
      </c>
      <c r="AK31">
        <f t="shared" si="22"/>
        <v>1055.7501554198609</v>
      </c>
      <c r="AL31">
        <f t="shared" si="8"/>
        <v>-8020.8327302265316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-1020.1058286245176</v>
      </c>
      <c r="AR31">
        <f t="shared" si="9"/>
        <v>-1021.9612482211068</v>
      </c>
      <c r="AS31">
        <f t="shared" si="9"/>
        <v>49.858692413357105</v>
      </c>
      <c r="AT31">
        <f t="shared" si="9"/>
        <v>113.07090314803945</v>
      </c>
      <c r="AU31">
        <f t="shared" si="9"/>
        <v>-859.03165265971018</v>
      </c>
      <c r="AW31">
        <v>28</v>
      </c>
      <c r="AX31">
        <f>IF(Z31&gt;0, (R31*SUMPRODUCT(K31:$K$98, X31:$X$98)-K31*$AZ$3)/Z31, 0)</f>
        <v>21092.801957909989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1000000</v>
      </c>
      <c r="S32">
        <f t="shared" si="1"/>
        <v>20779.440588566373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14616.611321182367</v>
      </c>
      <c r="AC32">
        <f t="shared" si="2"/>
        <v>14020.698841832054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-11298.130587680847</v>
      </c>
      <c r="AI32">
        <f t="shared" si="6"/>
        <v>-11314.999062534722</v>
      </c>
      <c r="AJ32">
        <f t="shared" si="7"/>
        <v>595.91247935031242</v>
      </c>
      <c r="AK32">
        <f t="shared" si="22"/>
        <v>1023.1627924827658</v>
      </c>
      <c r="AL32">
        <f t="shared" si="8"/>
        <v>-9695.9237907016432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-1080.3843250996242</v>
      </c>
      <c r="AR32">
        <f t="shared" si="9"/>
        <v>-1081.9973738849103</v>
      </c>
      <c r="AS32">
        <f t="shared" si="9"/>
        <v>56.98416183322643</v>
      </c>
      <c r="AT32">
        <f t="shared" si="9"/>
        <v>97.839995249200399</v>
      </c>
      <c r="AU32">
        <f t="shared" si="9"/>
        <v>-927.17321680248358</v>
      </c>
      <c r="AW32">
        <v>29</v>
      </c>
      <c r="AX32">
        <f>IF(Z32&gt;0, (R32*SUMPRODUCT(K32:$K$98, X32:$X$98)-K32*$AZ$3)/Z32, 0)</f>
        <v>20779.440588566373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1000000</v>
      </c>
      <c r="S33">
        <f t="shared" si="1"/>
        <v>20341.182246277138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14020.698841832054</v>
      </c>
      <c r="AC33">
        <f t="shared" si="2"/>
        <v>13319.058578584401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-13208.690549577525</v>
      </c>
      <c r="AI33">
        <f t="shared" si="6"/>
        <v>-13225.06012241912</v>
      </c>
      <c r="AJ33">
        <f t="shared" si="7"/>
        <v>701.64026324765291</v>
      </c>
      <c r="AK33">
        <f t="shared" si="22"/>
        <v>981.44891892824387</v>
      </c>
      <c r="AL33">
        <f t="shared" si="8"/>
        <v>-11541.970940243224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-1127.7515364557612</v>
      </c>
      <c r="AR33">
        <f t="shared" si="9"/>
        <v>-1129.1491625757724</v>
      </c>
      <c r="AS33">
        <f t="shared" si="9"/>
        <v>59.905702381836328</v>
      </c>
      <c r="AT33">
        <f t="shared" si="9"/>
        <v>83.795628500780836</v>
      </c>
      <c r="AU33">
        <f t="shared" si="9"/>
        <v>-985.44783169315519</v>
      </c>
      <c r="AW33">
        <v>30</v>
      </c>
      <c r="AX33">
        <f>IF(Z33&gt;0, (R33*SUMPRODUCT(K33:$K$98, X33:$X$98)-K33*$AZ$3)/Z33, 0)</f>
        <v>20341.182246277138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1000000</v>
      </c>
      <c r="S34">
        <f t="shared" si="1"/>
        <v>19794.113426056771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13319.058578584401</v>
      </c>
      <c r="AC34">
        <f t="shared" si="2"/>
        <v>12529.47138306789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-15245.310578835055</v>
      </c>
      <c r="AI34">
        <f t="shared" si="6"/>
        <v>-15261.135323183764</v>
      </c>
      <c r="AJ34">
        <f t="shared" si="7"/>
        <v>789.5871955165112</v>
      </c>
      <c r="AK34">
        <f t="shared" si="22"/>
        <v>932.33410050090822</v>
      </c>
      <c r="AL34">
        <f t="shared" si="8"/>
        <v>-13539.214027166345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-1162.1760340078588</v>
      </c>
      <c r="AR34">
        <f t="shared" si="9"/>
        <v>-1163.3823812666612</v>
      </c>
      <c r="AS34">
        <f t="shared" si="9"/>
        <v>60.191578954299445</v>
      </c>
      <c r="AT34">
        <f t="shared" si="9"/>
        <v>71.073419048260973</v>
      </c>
      <c r="AU34">
        <f t="shared" ref="AU34:AU97" si="23">AL34*$K34</f>
        <v>-1032.1173832641009</v>
      </c>
      <c r="AW34">
        <v>31</v>
      </c>
      <c r="AX34">
        <f>IF(Z34&gt;0, (R34*SUMPRODUCT(K34:$K$98, X34:$X$98)-K34*$AZ$3)/Z34, 0)</f>
        <v>19794.113426056771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1000000</v>
      </c>
      <c r="S35">
        <f t="shared" si="1"/>
        <v>19146.365183683745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12529.47138306789</v>
      </c>
      <c r="AC35">
        <f t="shared" si="2"/>
        <v>11669.227796327226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-17185.03937292405</v>
      </c>
      <c r="AI35">
        <f t="shared" ref="AI35:AI66" si="25">SUM(AE35:AH35)</f>
        <v>-17200.27624384495</v>
      </c>
      <c r="AJ35">
        <f t="shared" si="7"/>
        <v>860.24358674066389</v>
      </c>
      <c r="AK35">
        <f t="shared" si="22"/>
        <v>877.06299681475241</v>
      </c>
      <c r="AL35">
        <f t="shared" ref="AL35:AL98" si="26">SUM(AI35:AK35)</f>
        <v>-15462.969660289533</v>
      </c>
      <c r="AN35">
        <f t="shared" ref="AN35:AT66" si="27">AE35*$K35</f>
        <v>0</v>
      </c>
      <c r="AO35">
        <f t="shared" si="27"/>
        <v>0</v>
      </c>
      <c r="AP35">
        <f t="shared" si="27"/>
        <v>-1.0370827361475696</v>
      </c>
      <c r="AQ35">
        <f t="shared" si="27"/>
        <v>-1169.6829189010705</v>
      </c>
      <c r="AR35">
        <f t="shared" si="27"/>
        <v>-1170.720001637218</v>
      </c>
      <c r="AS35">
        <f t="shared" si="27"/>
        <v>58.551639462059491</v>
      </c>
      <c r="AT35">
        <f t="shared" si="27"/>
        <v>59.696436179875008</v>
      </c>
      <c r="AU35">
        <f t="shared" si="23"/>
        <v>-1052.4719259952835</v>
      </c>
      <c r="AW35">
        <v>32</v>
      </c>
      <c r="AX35">
        <f>IF(Z35&gt;0, (R35*SUMPRODUCT(K35:$K$98, X35:$X$98)-K35*$AZ$3)/Z35, 0)</f>
        <v>19146.365183683745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1000000</v>
      </c>
      <c r="S36">
        <f t="shared" si="1"/>
        <v>18430.438425619293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11669.227796327226</v>
      </c>
      <c r="AC36">
        <f t="shared" si="2"/>
        <v>10769.127419629007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-19068.029745249638</v>
      </c>
      <c r="AI36">
        <f t="shared" si="25"/>
        <v>-19082.637546717695</v>
      </c>
      <c r="AJ36">
        <f t="shared" si="7"/>
        <v>900.10037669821941</v>
      </c>
      <c r="AK36">
        <f t="shared" si="22"/>
        <v>816.84594574290588</v>
      </c>
      <c r="AL36">
        <f t="shared" si="26"/>
        <v>-17365.691224276568</v>
      </c>
      <c r="AN36">
        <f t="shared" si="27"/>
        <v>0</v>
      </c>
      <c r="AO36">
        <f t="shared" si="27"/>
        <v>0</v>
      </c>
      <c r="AP36">
        <f t="shared" si="27"/>
        <v>-0.88773726634194705</v>
      </c>
      <c r="AQ36">
        <f t="shared" si="27"/>
        <v>-1158.7918029683165</v>
      </c>
      <c r="AR36">
        <f t="shared" si="27"/>
        <v>-1159.6795402346584</v>
      </c>
      <c r="AS36">
        <f t="shared" si="27"/>
        <v>54.70040440997515</v>
      </c>
      <c r="AT36">
        <f t="shared" si="27"/>
        <v>49.640911979938245</v>
      </c>
      <c r="AU36">
        <f t="shared" si="23"/>
        <v>-1055.338223844745</v>
      </c>
      <c r="AW36">
        <v>33</v>
      </c>
      <c r="AX36">
        <f>IF(Z36&gt;0, (R36*SUMPRODUCT(K36:$K$98, X36:$X$98)-K36*$AZ$3)/Z36, 0)</f>
        <v>18430.438425619293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1000000</v>
      </c>
      <c r="S37">
        <f t="shared" si="1"/>
        <v>17669.228908150071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10769.127419629007</v>
      </c>
      <c r="AC37">
        <f t="shared" si="2"/>
        <v>9851.0343150560966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-20944.081432843701</v>
      </c>
      <c r="AI37">
        <f t="shared" si="25"/>
        <v>-20958.019554261256</v>
      </c>
      <c r="AJ37">
        <f t="shared" si="7"/>
        <v>918.09310457291031</v>
      </c>
      <c r="AK37">
        <f t="shared" si="22"/>
        <v>753.83891937403052</v>
      </c>
      <c r="AL37">
        <f t="shared" si="26"/>
        <v>-19286.087530314318</v>
      </c>
      <c r="AN37">
        <f t="shared" si="27"/>
        <v>0</v>
      </c>
      <c r="AO37">
        <f t="shared" si="27"/>
        <v>0</v>
      </c>
      <c r="AP37">
        <f t="shared" si="27"/>
        <v>-0.75628557062836332</v>
      </c>
      <c r="AQ37">
        <f t="shared" si="27"/>
        <v>-1136.4305205271696</v>
      </c>
      <c r="AR37">
        <f t="shared" si="27"/>
        <v>-1137.1868060977979</v>
      </c>
      <c r="AS37">
        <f t="shared" si="27"/>
        <v>49.81593621413532</v>
      </c>
      <c r="AT37">
        <f t="shared" si="27"/>
        <v>40.90346756360713</v>
      </c>
      <c r="AU37">
        <f t="shared" si="23"/>
        <v>-1046.4674023200557</v>
      </c>
      <c r="AW37">
        <v>34</v>
      </c>
      <c r="AX37">
        <f>IF(Z37&gt;0, (R37*SUMPRODUCT(K37:$K$98, X37:$X$98)-K37*$AZ$3)/Z37, 0)</f>
        <v>17669.228908150071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1000000</v>
      </c>
      <c r="S38">
        <f t="shared" si="1"/>
        <v>16882.347069008545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9851.0343150560966</v>
      </c>
      <c r="AC38">
        <f t="shared" si="2"/>
        <v>8929.5133466676798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-23023.546482377227</v>
      </c>
      <c r="AI38">
        <f t="shared" si="25"/>
        <v>-23036.76963391855</v>
      </c>
      <c r="AJ38">
        <f t="shared" si="7"/>
        <v>921.5209683884168</v>
      </c>
      <c r="AK38">
        <f t="shared" si="22"/>
        <v>689.57240205392679</v>
      </c>
      <c r="AL38">
        <f t="shared" si="26"/>
        <v>-21425.676263476205</v>
      </c>
      <c r="AN38">
        <f t="shared" si="27"/>
        <v>0</v>
      </c>
      <c r="AO38">
        <f t="shared" si="27"/>
        <v>0</v>
      </c>
      <c r="AP38">
        <f t="shared" si="27"/>
        <v>-0.64061709464054528</v>
      </c>
      <c r="AQ38">
        <f t="shared" si="27"/>
        <v>-1115.4131758810317</v>
      </c>
      <c r="AR38">
        <f t="shared" si="27"/>
        <v>-1116.0537929756722</v>
      </c>
      <c r="AS38">
        <f t="shared" si="27"/>
        <v>44.644582917659932</v>
      </c>
      <c r="AT38">
        <f t="shared" si="27"/>
        <v>33.407457168408619</v>
      </c>
      <c r="AU38">
        <f t="shared" si="23"/>
        <v>-1038.0017528896037</v>
      </c>
      <c r="AW38">
        <v>35</v>
      </c>
      <c r="AX38">
        <f>IF(Z38&gt;0, (R38*SUMPRODUCT(K38:$K$98, X38:$X$98)-K38*$AZ$3)/Z38, 0)</f>
        <v>16882.347069008545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1000000</v>
      </c>
      <c r="S39">
        <f t="shared" si="1"/>
        <v>16053.092394969399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8929.5133466676798</v>
      </c>
      <c r="AC39">
        <f t="shared" si="2"/>
        <v>8005.9836994819616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-24917.706764467031</v>
      </c>
      <c r="AI39">
        <f t="shared" si="25"/>
        <v>-24930.17474182383</v>
      </c>
      <c r="AJ39">
        <f t="shared" si="7"/>
        <v>923.5296471857182</v>
      </c>
      <c r="AK39">
        <f t="shared" si="22"/>
        <v>625.0659342667376</v>
      </c>
      <c r="AL39">
        <f t="shared" si="26"/>
        <v>-23381.579160371373</v>
      </c>
      <c r="AN39">
        <f t="shared" si="27"/>
        <v>0</v>
      </c>
      <c r="AO39">
        <f t="shared" si="27"/>
        <v>0</v>
      </c>
      <c r="AP39">
        <f t="shared" si="27"/>
        <v>-0.53931379675502111</v>
      </c>
      <c r="AQ39">
        <f t="shared" si="27"/>
        <v>-1077.8382617327175</v>
      </c>
      <c r="AR39">
        <f t="shared" si="27"/>
        <v>-1078.3775755294726</v>
      </c>
      <c r="AS39">
        <f t="shared" si="27"/>
        <v>39.948121991738006</v>
      </c>
      <c r="AT39">
        <f t="shared" si="27"/>
        <v>27.037800325153949</v>
      </c>
      <c r="AU39">
        <f t="shared" si="23"/>
        <v>-1011.3916532125804</v>
      </c>
      <c r="AW39">
        <v>36</v>
      </c>
      <c r="AX39">
        <f>IF(Z39&gt;0, (R39*SUMPRODUCT(K39:$K$98, X39:$X$98)-K39*$AZ$3)/Z39, 0)</f>
        <v>16053.092394969399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1000000</v>
      </c>
      <c r="S40">
        <f t="shared" si="1"/>
        <v>15190.933366033223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8005.9836994819616</v>
      </c>
      <c r="AC40">
        <f t="shared" si="2"/>
        <v>7099.47001694149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-26382.738806076781</v>
      </c>
      <c r="AI40">
        <f t="shared" si="25"/>
        <v>-26394.422535189857</v>
      </c>
      <c r="AJ40">
        <f t="shared" si="7"/>
        <v>906.51368254047156</v>
      </c>
      <c r="AK40">
        <f t="shared" si="22"/>
        <v>560.41885896373742</v>
      </c>
      <c r="AL40">
        <f t="shared" si="26"/>
        <v>-24927.489993685649</v>
      </c>
      <c r="AN40">
        <f t="shared" si="27"/>
        <v>0</v>
      </c>
      <c r="AO40">
        <f t="shared" si="27"/>
        <v>0</v>
      </c>
      <c r="AP40">
        <f t="shared" si="27"/>
        <v>-0.45124144609404782</v>
      </c>
      <c r="AQ40">
        <f t="shared" si="27"/>
        <v>-1018.9371129334775</v>
      </c>
      <c r="AR40">
        <f t="shared" si="27"/>
        <v>-1019.3883543795715</v>
      </c>
      <c r="AS40">
        <f t="shared" si="27"/>
        <v>35.010786458217531</v>
      </c>
      <c r="AT40">
        <f t="shared" si="27"/>
        <v>21.644135522975258</v>
      </c>
      <c r="AU40">
        <f t="shared" si="23"/>
        <v>-962.73343239837868</v>
      </c>
      <c r="AW40">
        <v>37</v>
      </c>
      <c r="AX40">
        <f>IF(Z40&gt;0, (R40*SUMPRODUCT(K40:$K$98, X40:$X$98)-K40*$AZ$3)/Z40, 0)</f>
        <v>15190.933366033223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1000000</v>
      </c>
      <c r="S41">
        <f t="shared" si="1"/>
        <v>14330.713142110169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7099.47001694149</v>
      </c>
      <c r="AC41">
        <f t="shared" si="2"/>
        <v>6233.501278286808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-27700.719679612324</v>
      </c>
      <c r="AI41">
        <f t="shared" si="25"/>
        <v>-27711.594053442281</v>
      </c>
      <c r="AJ41">
        <f t="shared" si="7"/>
        <v>865.96873865468206</v>
      </c>
      <c r="AK41">
        <f t="shared" si="22"/>
        <v>496.96290118590434</v>
      </c>
      <c r="AL41">
        <f t="shared" si="26"/>
        <v>-26348.662413601694</v>
      </c>
      <c r="AN41">
        <f t="shared" si="27"/>
        <v>0</v>
      </c>
      <c r="AO41">
        <f t="shared" si="27"/>
        <v>0</v>
      </c>
      <c r="AP41">
        <f t="shared" si="27"/>
        <v>-0.37498486485734012</v>
      </c>
      <c r="AQ41">
        <f t="shared" si="27"/>
        <v>-955.21367831737132</v>
      </c>
      <c r="AR41">
        <f t="shared" si="27"/>
        <v>-955.58866318222863</v>
      </c>
      <c r="AS41">
        <f t="shared" si="27"/>
        <v>29.861505178401554</v>
      </c>
      <c r="AT41">
        <f t="shared" si="27"/>
        <v>17.136946849017882</v>
      </c>
      <c r="AU41">
        <f t="shared" si="23"/>
        <v>-908.59021115480925</v>
      </c>
      <c r="AW41">
        <v>38</v>
      </c>
      <c r="AX41">
        <f>IF(Z41&gt;0, (R41*SUMPRODUCT(K41:$K$98, X41:$X$98)-K41*$AZ$3)/Z41, 0)</f>
        <v>14330.713142110169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1000000</v>
      </c>
      <c r="S42">
        <f t="shared" si="1"/>
        <v>13473.303547589026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6233.501278286808</v>
      </c>
      <c r="AC42">
        <f t="shared" si="2"/>
        <v>5414.8665055755009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-28729.225708837512</v>
      </c>
      <c r="AI42">
        <f t="shared" si="25"/>
        <v>-28739.273108286448</v>
      </c>
      <c r="AJ42">
        <f t="shared" si="7"/>
        <v>818.63477271130705</v>
      </c>
      <c r="AK42">
        <f t="shared" si="22"/>
        <v>436.34508948007658</v>
      </c>
      <c r="AL42">
        <f t="shared" si="26"/>
        <v>-27484.293246095065</v>
      </c>
      <c r="AN42">
        <f t="shared" si="27"/>
        <v>0</v>
      </c>
      <c r="AO42">
        <f t="shared" si="27"/>
        <v>0</v>
      </c>
      <c r="AP42">
        <f t="shared" si="27"/>
        <v>-0.3093464427273831</v>
      </c>
      <c r="AQ42">
        <f t="shared" si="27"/>
        <v>-884.53572693205695</v>
      </c>
      <c r="AR42">
        <f t="shared" si="27"/>
        <v>-884.84507337478442</v>
      </c>
      <c r="AS42">
        <f t="shared" si="27"/>
        <v>25.204706562951618</v>
      </c>
      <c r="AT42">
        <f t="shared" si="27"/>
        <v>13.434501327258722</v>
      </c>
      <c r="AU42">
        <f t="shared" si="23"/>
        <v>-846.20586548457402</v>
      </c>
      <c r="AW42">
        <v>39</v>
      </c>
      <c r="AX42">
        <f>IF(Z42&gt;0, (R42*SUMPRODUCT(K42:$K$98, X42:$X$98)-K42*$AZ$3)/Z42, 0)</f>
        <v>13473.303547589026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1000000</v>
      </c>
      <c r="S43">
        <f t="shared" si="1"/>
        <v>12631.733701233667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5414.8665055755009</v>
      </c>
      <c r="AC43">
        <f t="shared" si="2"/>
        <v>4652.2762300774284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-29576.328809842635</v>
      </c>
      <c r="AI43">
        <f t="shared" si="25"/>
        <v>-29585.536327076836</v>
      </c>
      <c r="AJ43">
        <f t="shared" si="7"/>
        <v>762.59027549807251</v>
      </c>
      <c r="AK43">
        <f t="shared" si="22"/>
        <v>379.04065539028511</v>
      </c>
      <c r="AL43">
        <f t="shared" si="26"/>
        <v>-28443.905396188478</v>
      </c>
      <c r="AN43">
        <f t="shared" si="27"/>
        <v>0</v>
      </c>
      <c r="AO43">
        <f t="shared" si="27"/>
        <v>0</v>
      </c>
      <c r="AP43">
        <f t="shared" si="27"/>
        <v>-0.25311388829188897</v>
      </c>
      <c r="AQ43">
        <f t="shared" si="27"/>
        <v>-813.05083618548485</v>
      </c>
      <c r="AR43">
        <f t="shared" si="27"/>
        <v>-813.30395007377683</v>
      </c>
      <c r="AS43">
        <f t="shared" si="27"/>
        <v>20.963543688839795</v>
      </c>
      <c r="AT43">
        <f t="shared" si="27"/>
        <v>10.419796310582241</v>
      </c>
      <c r="AU43">
        <f t="shared" si="23"/>
        <v>-781.92061007435484</v>
      </c>
      <c r="AW43">
        <v>40</v>
      </c>
      <c r="AX43">
        <f>IF(Z43&gt;0, (R43*SUMPRODUCT(K43:$K$98, X43:$X$98)-K43*$AZ$3)/Z43, 0)</f>
        <v>12631.733701233667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1000000</v>
      </c>
      <c r="S44">
        <f t="shared" si="1"/>
        <v>11809.744627794076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4652.2762300774284</v>
      </c>
      <c r="AC44">
        <f t="shared" si="2"/>
        <v>3948.1052612437165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-30308.568630161284</v>
      </c>
      <c r="AI44">
        <f t="shared" si="25"/>
        <v>-30316.926358007389</v>
      </c>
      <c r="AJ44">
        <f t="shared" si="7"/>
        <v>704.17096883371187</v>
      </c>
      <c r="AK44">
        <f t="shared" si="22"/>
        <v>325.65933610542004</v>
      </c>
      <c r="AL44">
        <f t="shared" si="26"/>
        <v>-29287.096053068261</v>
      </c>
      <c r="AN44">
        <f t="shared" si="27"/>
        <v>0</v>
      </c>
      <c r="AO44">
        <f t="shared" si="27"/>
        <v>0</v>
      </c>
      <c r="AP44">
        <f t="shared" si="27"/>
        <v>-0.20513682874979078</v>
      </c>
      <c r="AQ44">
        <f t="shared" si="27"/>
        <v>-743.91075747158641</v>
      </c>
      <c r="AR44">
        <f t="shared" si="27"/>
        <v>-744.11589430033621</v>
      </c>
      <c r="AS44">
        <f t="shared" si="27"/>
        <v>17.283573012197373</v>
      </c>
      <c r="AT44">
        <f t="shared" si="27"/>
        <v>7.9931680824673705</v>
      </c>
      <c r="AU44">
        <f t="shared" si="23"/>
        <v>-718.83915320567155</v>
      </c>
      <c r="AW44">
        <v>41</v>
      </c>
      <c r="AX44">
        <f>IF(Z44&gt;0, (R44*SUMPRODUCT(K44:$K$98, X44:$X$98)-K44*$AZ$3)/Z44, 0)</f>
        <v>11809.744627794076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1000000</v>
      </c>
      <c r="S45">
        <f t="shared" si="1"/>
        <v>10992.079930538877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3948.1052612437165</v>
      </c>
      <c r="AC45">
        <f t="shared" si="2"/>
        <v>3301.4086710504971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-30621.71190078391</v>
      </c>
      <c r="AI45">
        <f t="shared" si="25"/>
        <v>-30629.220508554034</v>
      </c>
      <c r="AJ45">
        <f t="shared" si="7"/>
        <v>646.69659019321944</v>
      </c>
      <c r="AK45">
        <f t="shared" si="22"/>
        <v>276.36736828706017</v>
      </c>
      <c r="AL45">
        <f t="shared" si="26"/>
        <v>-29706.156550073752</v>
      </c>
      <c r="AN45">
        <f t="shared" si="27"/>
        <v>0</v>
      </c>
      <c r="AO45">
        <f t="shared" si="27"/>
        <v>0</v>
      </c>
      <c r="AP45">
        <f t="shared" si="27"/>
        <v>-0.16454959139223058</v>
      </c>
      <c r="AQ45">
        <f t="shared" si="27"/>
        <v>-671.06850367837797</v>
      </c>
      <c r="AR45">
        <f t="shared" si="27"/>
        <v>-671.23305326977015</v>
      </c>
      <c r="AS45">
        <f t="shared" si="27"/>
        <v>14.17222245839767</v>
      </c>
      <c r="AT45">
        <f t="shared" si="27"/>
        <v>6.056533903226387</v>
      </c>
      <c r="AU45">
        <f t="shared" si="23"/>
        <v>-651.0042969081461</v>
      </c>
      <c r="AW45">
        <v>42</v>
      </c>
      <c r="AX45">
        <f>IF(Z45&gt;0, (R45*SUMPRODUCT(K45:$K$98, X45:$X$98)-K45*$AZ$3)/Z45, 0)</f>
        <v>10992.079930538877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1000000</v>
      </c>
      <c r="S46">
        <f t="shared" si="1"/>
        <v>10181.814098355284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3301.4086710504971</v>
      </c>
      <c r="AC46">
        <f t="shared" si="2"/>
        <v>2717.1385310135183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-30478.940660485176</v>
      </c>
      <c r="AI46">
        <f t="shared" si="25"/>
        <v>-30485.612208661085</v>
      </c>
      <c r="AJ46">
        <f t="shared" si="7"/>
        <v>584.27014003697877</v>
      </c>
      <c r="AK46">
        <f t="shared" si="22"/>
        <v>231.09860697353483</v>
      </c>
      <c r="AL46">
        <f t="shared" si="26"/>
        <v>-29670.243461650574</v>
      </c>
      <c r="AN46">
        <f t="shared" si="27"/>
        <v>0</v>
      </c>
      <c r="AO46">
        <f t="shared" si="27"/>
        <v>0</v>
      </c>
      <c r="AP46">
        <f t="shared" si="27"/>
        <v>-0.13054071691412919</v>
      </c>
      <c r="AQ46">
        <f t="shared" si="27"/>
        <v>-596.3747333744127</v>
      </c>
      <c r="AR46">
        <f t="shared" si="27"/>
        <v>-596.5052740913269</v>
      </c>
      <c r="AS46">
        <f t="shared" si="27"/>
        <v>11.432285421747901</v>
      </c>
      <c r="AT46">
        <f t="shared" si="27"/>
        <v>4.5218556528022757</v>
      </c>
      <c r="AU46">
        <f t="shared" si="23"/>
        <v>-580.5511330167767</v>
      </c>
      <c r="AW46">
        <v>43</v>
      </c>
      <c r="AX46">
        <f>IF(Z46&gt;0, (R46*SUMPRODUCT(K46:$K$98, X46:$X$98)-K46*$AZ$3)/Z46, 0)</f>
        <v>10181.814098355284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1000000</v>
      </c>
      <c r="S47">
        <f t="shared" si="1"/>
        <v>9388.5973980696635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2717.1385310135183</v>
      </c>
      <c r="AC47">
        <f t="shared" si="2"/>
        <v>2198.262336604641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-30051.588465496505</v>
      </c>
      <c r="AI47">
        <f t="shared" si="25"/>
        <v>-30057.442008479018</v>
      </c>
      <c r="AJ47">
        <f t="shared" si="7"/>
        <v>518.87619440887738</v>
      </c>
      <c r="AK47">
        <f t="shared" si="22"/>
        <v>190.19969717094631</v>
      </c>
      <c r="AL47">
        <f t="shared" si="26"/>
        <v>-29348.366116899197</v>
      </c>
      <c r="AN47">
        <f t="shared" si="27"/>
        <v>0</v>
      </c>
      <c r="AO47">
        <f t="shared" si="27"/>
        <v>0</v>
      </c>
      <c r="AP47">
        <f t="shared" si="27"/>
        <v>-0.10226338310050971</v>
      </c>
      <c r="AQ47">
        <f t="shared" si="27"/>
        <v>-525.01145258632152</v>
      </c>
      <c r="AR47">
        <f t="shared" si="27"/>
        <v>-525.11371596942206</v>
      </c>
      <c r="AS47">
        <f t="shared" si="27"/>
        <v>9.0649432675360728</v>
      </c>
      <c r="AT47">
        <f t="shared" si="27"/>
        <v>3.3228532797142165</v>
      </c>
      <c r="AU47">
        <f t="shared" si="23"/>
        <v>-512.72591942217173</v>
      </c>
      <c r="AW47">
        <v>44</v>
      </c>
      <c r="AX47">
        <f>IF(Z47&gt;0, (R47*SUMPRODUCT(K47:$K$98, X47:$X$98)-K47*$AZ$3)/Z47, 0)</f>
        <v>9388.5973980696635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1000000</v>
      </c>
      <c r="S48">
        <f t="shared" si="1"/>
        <v>8604.9086689390278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2198.262336604641</v>
      </c>
      <c r="AC48">
        <f t="shared" si="2"/>
        <v>1742.446008094691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-29305.880012813934</v>
      </c>
      <c r="AI48">
        <f t="shared" si="25"/>
        <v>-29310.942373366302</v>
      </c>
      <c r="AJ48">
        <f t="shared" si="7"/>
        <v>455.81632850994993</v>
      </c>
      <c r="AK48">
        <f t="shared" si="22"/>
        <v>153.87836356232489</v>
      </c>
      <c r="AL48">
        <f t="shared" si="26"/>
        <v>-28701.247681294026</v>
      </c>
      <c r="AN48">
        <f t="shared" si="27"/>
        <v>0</v>
      </c>
      <c r="AO48">
        <f t="shared" si="27"/>
        <v>0</v>
      </c>
      <c r="AP48">
        <f t="shared" si="27"/>
        <v>-7.8965319152228153E-2</v>
      </c>
      <c r="AQ48">
        <f t="shared" si="27"/>
        <v>-457.12827925032491</v>
      </c>
      <c r="AR48">
        <f t="shared" si="27"/>
        <v>-457.20724456947715</v>
      </c>
      <c r="AS48">
        <f t="shared" si="27"/>
        <v>7.1100589306598678</v>
      </c>
      <c r="AT48">
        <f t="shared" si="27"/>
        <v>2.4002743312381174</v>
      </c>
      <c r="AU48">
        <f t="shared" si="23"/>
        <v>-447.69691130757911</v>
      </c>
      <c r="AW48">
        <v>45</v>
      </c>
      <c r="AX48">
        <f>IF(Z48&gt;0, (R48*SUMPRODUCT(K48:$K$98, X48:$X$98)-K48*$AZ$3)/Z48, 0)</f>
        <v>8604.9086689390278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1000000</v>
      </c>
      <c r="S49">
        <f t="shared" si="1"/>
        <v>7822.16492806113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1742.446008094691</v>
      </c>
      <c r="AC49">
        <f t="shared" si="2"/>
        <v>1347.0990896268411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-28253.844220454772</v>
      </c>
      <c r="AI49">
        <f t="shared" si="25"/>
        <v>-28258.149611296103</v>
      </c>
      <c r="AJ49">
        <f t="shared" si="7"/>
        <v>395.34691846784995</v>
      </c>
      <c r="AK49">
        <f t="shared" si="22"/>
        <v>121.97122056662839</v>
      </c>
      <c r="AL49">
        <f t="shared" si="26"/>
        <v>-27740.831472261623</v>
      </c>
      <c r="AN49">
        <f t="shared" si="27"/>
        <v>0</v>
      </c>
      <c r="AO49">
        <f t="shared" si="27"/>
        <v>0</v>
      </c>
      <c r="AP49">
        <f t="shared" si="27"/>
        <v>-5.9962244593495195E-2</v>
      </c>
      <c r="AQ49">
        <f t="shared" si="27"/>
        <v>-393.49828628540143</v>
      </c>
      <c r="AR49">
        <f t="shared" si="27"/>
        <v>-393.5582485299949</v>
      </c>
      <c r="AS49">
        <f t="shared" si="27"/>
        <v>5.5060944518370132</v>
      </c>
      <c r="AT49">
        <f t="shared" si="27"/>
        <v>1.6987233982963628</v>
      </c>
      <c r="AU49">
        <f t="shared" si="23"/>
        <v>-386.3534306798615</v>
      </c>
      <c r="AW49">
        <v>46</v>
      </c>
      <c r="AX49">
        <f>IF(Z49&gt;0, (R49*SUMPRODUCT(K49:$K$98, X49:$X$98)-K49*$AZ$3)/Z49, 0)</f>
        <v>7822.16492806113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1000000</v>
      </c>
      <c r="S50">
        <f t="shared" si="1"/>
        <v>7024.3329000461226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1347.0990896268411</v>
      </c>
      <c r="AC50">
        <f t="shared" si="2"/>
        <v>1008.762732611506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-26883.721491451863</v>
      </c>
      <c r="AI50">
        <f t="shared" si="25"/>
        <v>-26887.311735347495</v>
      </c>
      <c r="AJ50">
        <f t="shared" si="7"/>
        <v>338.33635701533512</v>
      </c>
      <c r="AK50">
        <f t="shared" si="22"/>
        <v>94.296936273878885</v>
      </c>
      <c r="AL50">
        <f t="shared" si="26"/>
        <v>-26454.678442058281</v>
      </c>
      <c r="AN50">
        <f t="shared" si="27"/>
        <v>0</v>
      </c>
      <c r="AO50">
        <f t="shared" si="27"/>
        <v>0</v>
      </c>
      <c r="AP50">
        <f t="shared" si="27"/>
        <v>-4.4644835674368465E-2</v>
      </c>
      <c r="AQ50">
        <f t="shared" si="27"/>
        <v>-334.30022115241314</v>
      </c>
      <c r="AR50">
        <f t="shared" si="27"/>
        <v>-334.34486598808746</v>
      </c>
      <c r="AS50">
        <f t="shared" si="27"/>
        <v>4.2072270020388469</v>
      </c>
      <c r="AT50">
        <f t="shared" si="27"/>
        <v>1.1725864166676532</v>
      </c>
      <c r="AU50">
        <f t="shared" si="23"/>
        <v>-328.96505256938099</v>
      </c>
      <c r="AW50">
        <v>47</v>
      </c>
      <c r="AX50">
        <f>IF(Z50&gt;0, (R50*SUMPRODUCT(K50:$K$98, X50:$X$98)-K50*$AZ$3)/Z50, 0)</f>
        <v>7024.3329000461226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1000000</v>
      </c>
      <c r="S51">
        <f t="shared" si="1"/>
        <v>6185.0138789646635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1008.762732611506</v>
      </c>
      <c r="AC51">
        <f t="shared" si="2"/>
        <v>723.71423402165192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-25162.726976692273</v>
      </c>
      <c r="AI51">
        <f t="shared" si="25"/>
        <v>-25165.652249974533</v>
      </c>
      <c r="AJ51">
        <f t="shared" si="7"/>
        <v>285.04849858985403</v>
      </c>
      <c r="AK51">
        <f t="shared" si="22"/>
        <v>70.613391282805424</v>
      </c>
      <c r="AL51">
        <f t="shared" si="26"/>
        <v>-24809.990360101874</v>
      </c>
      <c r="AN51">
        <f t="shared" si="27"/>
        <v>0</v>
      </c>
      <c r="AO51">
        <f t="shared" si="27"/>
        <v>0</v>
      </c>
      <c r="AP51">
        <f t="shared" si="27"/>
        <v>-3.2478480169736278E-2</v>
      </c>
      <c r="AQ51">
        <f t="shared" si="27"/>
        <v>-279.37462598286231</v>
      </c>
      <c r="AR51">
        <f t="shared" si="27"/>
        <v>-279.40710446303206</v>
      </c>
      <c r="AS51">
        <f t="shared" si="27"/>
        <v>3.164812691179359</v>
      </c>
      <c r="AT51">
        <f t="shared" si="27"/>
        <v>0.78400047011154805</v>
      </c>
      <c r="AU51">
        <f t="shared" si="23"/>
        <v>-275.45829130174116</v>
      </c>
      <c r="AW51">
        <v>48</v>
      </c>
      <c r="AX51">
        <f>IF(Z51&gt;0, (R51*SUMPRODUCT(K51:$K$98, X51:$X$98)-K51*$AZ$3)/Z51, 0)</f>
        <v>6185.0138789646635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1000000</v>
      </c>
      <c r="S52">
        <f t="shared" si="1"/>
        <v>5269.1190181241154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723.71423402165192</v>
      </c>
      <c r="AC52">
        <f t="shared" si="2"/>
        <v>488.31436032678886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-23166.058198734285</v>
      </c>
      <c r="AI52">
        <f t="shared" si="25"/>
        <v>-23168.375067828754</v>
      </c>
      <c r="AJ52">
        <f t="shared" si="7"/>
        <v>235.39987369486306</v>
      </c>
      <c r="AK52">
        <f t="shared" si="22"/>
        <v>50.65999638151564</v>
      </c>
      <c r="AL52">
        <f t="shared" si="26"/>
        <v>-22882.315197752374</v>
      </c>
      <c r="AN52">
        <f t="shared" si="27"/>
        <v>0</v>
      </c>
      <c r="AO52">
        <f t="shared" si="27"/>
        <v>0</v>
      </c>
      <c r="AP52">
        <f t="shared" si="27"/>
        <v>-2.2967447238459098E-2</v>
      </c>
      <c r="AQ52">
        <f t="shared" si="27"/>
        <v>-229.64837360588308</v>
      </c>
      <c r="AR52">
        <f t="shared" si="27"/>
        <v>-229.67134105312155</v>
      </c>
      <c r="AS52">
        <f t="shared" si="27"/>
        <v>2.3335518575192569</v>
      </c>
      <c r="AT52">
        <f t="shared" si="27"/>
        <v>0.50219962654374373</v>
      </c>
      <c r="AU52">
        <f t="shared" si="23"/>
        <v>-226.83558956905853</v>
      </c>
      <c r="AW52">
        <v>49</v>
      </c>
      <c r="AX52">
        <f>IF(Z52&gt;0, (R52*SUMPRODUCT(K52:$K$98, X52:$X$98)-K52*$AZ$3)/Z52, 0)</f>
        <v>5269.1190181241154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1000000</v>
      </c>
      <c r="S53">
        <f t="shared" si="1"/>
        <v>4198.1476703834624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488.31436032678886</v>
      </c>
      <c r="AC53">
        <f t="shared" si="2"/>
        <v>297.92915840661948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-20781.203680220078</v>
      </c>
      <c r="AI53">
        <f t="shared" si="25"/>
        <v>-20782.977850531595</v>
      </c>
      <c r="AJ53">
        <f t="shared" si="7"/>
        <v>190.38520192016938</v>
      </c>
      <c r="AK53">
        <f t="shared" si="22"/>
        <v>34.182005222875226</v>
      </c>
      <c r="AL53">
        <f t="shared" si="26"/>
        <v>-20558.41064338855</v>
      </c>
      <c r="AN53">
        <f t="shared" si="27"/>
        <v>0</v>
      </c>
      <c r="AO53">
        <f t="shared" si="27"/>
        <v>0</v>
      </c>
      <c r="AP53">
        <f t="shared" si="27"/>
        <v>-1.5703212796622242E-2</v>
      </c>
      <c r="AQ53">
        <f t="shared" si="27"/>
        <v>-183.93480120919961</v>
      </c>
      <c r="AR53">
        <f t="shared" si="27"/>
        <v>-183.95050442199621</v>
      </c>
      <c r="AS53">
        <f t="shared" si="27"/>
        <v>1.6851027884246612</v>
      </c>
      <c r="AT53">
        <f t="shared" si="27"/>
        <v>0.30254553260481754</v>
      </c>
      <c r="AU53">
        <f t="shared" si="23"/>
        <v>-181.96285610096675</v>
      </c>
      <c r="AW53">
        <v>50</v>
      </c>
      <c r="AX53">
        <f>IF(Z53&gt;0, (R53*SUMPRODUCT(K53:$K$98, X53:$X$98)-K53*$AZ$3)/Z53, 0)</f>
        <v>4198.1476703834624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1000000</v>
      </c>
      <c r="S54">
        <f t="shared" si="1"/>
        <v>2855.1654052391646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297.92915840661948</v>
      </c>
      <c r="AC54">
        <f t="shared" si="2"/>
        <v>149.05076048823565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-18053.247421889089</v>
      </c>
      <c r="AI54">
        <f t="shared" si="25"/>
        <v>-18054.552519311947</v>
      </c>
      <c r="AJ54">
        <f t="shared" si="7"/>
        <v>148.87839791838383</v>
      </c>
      <c r="AK54">
        <f t="shared" si="22"/>
        <v>20.855041088463366</v>
      </c>
      <c r="AL54">
        <f t="shared" si="26"/>
        <v>-17884.8190803051</v>
      </c>
      <c r="AN54">
        <f t="shared" si="27"/>
        <v>0</v>
      </c>
      <c r="AO54">
        <f t="shared" si="27"/>
        <v>0</v>
      </c>
      <c r="AP54">
        <f t="shared" si="27"/>
        <v>-1.031378604046722E-2</v>
      </c>
      <c r="AQ54">
        <f t="shared" si="27"/>
        <v>-142.66929654759755</v>
      </c>
      <c r="AR54">
        <f t="shared" si="27"/>
        <v>-142.67961033363804</v>
      </c>
      <c r="AS54">
        <f t="shared" si="27"/>
        <v>1.1765404752828974</v>
      </c>
      <c r="AT54">
        <f t="shared" si="27"/>
        <v>0.16481101554918859</v>
      </c>
      <c r="AU54">
        <f t="shared" si="23"/>
        <v>-141.33825884280594</v>
      </c>
      <c r="AW54">
        <v>51</v>
      </c>
      <c r="AX54">
        <f>IF(Z54&gt;0, (R54*SUMPRODUCT(K54:$K$98, X54:$X$98)-K54*$AZ$3)/Z54, 0)</f>
        <v>2855.1654052391646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1000000</v>
      </c>
      <c r="S55">
        <f t="shared" si="1"/>
        <v>1030.0238833637513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149.05076048823565</v>
      </c>
      <c r="AC55">
        <f t="shared" si="2"/>
        <v>37.681824021723628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-15098.411065539129</v>
      </c>
      <c r="AI55">
        <f t="shared" si="25"/>
        <v>-15099.325651711119</v>
      </c>
      <c r="AJ55">
        <f t="shared" si="7"/>
        <v>111.36893646651203</v>
      </c>
      <c r="AK55">
        <f t="shared" si="22"/>
        <v>10.433553234176497</v>
      </c>
      <c r="AL55">
        <f t="shared" si="26"/>
        <v>-14977.523162010431</v>
      </c>
      <c r="AN55">
        <f t="shared" si="27"/>
        <v>0</v>
      </c>
      <c r="AO55">
        <f t="shared" si="27"/>
        <v>0</v>
      </c>
      <c r="AP55">
        <f t="shared" si="27"/>
        <v>-6.4532990905701946E-3</v>
      </c>
      <c r="AQ55">
        <f t="shared" si="27"/>
        <v>-106.53404280799745</v>
      </c>
      <c r="AR55">
        <f t="shared" si="27"/>
        <v>-106.54049610708802</v>
      </c>
      <c r="AS55">
        <f t="shared" si="27"/>
        <v>0.78581666597251865</v>
      </c>
      <c r="AT55">
        <f t="shared" si="27"/>
        <v>7.3618912749451565E-2</v>
      </c>
      <c r="AU55">
        <f t="shared" si="23"/>
        <v>-105.68106052836606</v>
      </c>
      <c r="AW55">
        <v>52</v>
      </c>
      <c r="AX55">
        <f>IF(Z55&gt;0, (R55*SUMPRODUCT(K55:$K$98, X55:$X$98)-K55*$AZ$3)/Z55, 0)</f>
        <v>1030.0238833637513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1000000</v>
      </c>
      <c r="S56">
        <f t="shared" si="1"/>
        <v>-1689.4539738274598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37.681824021723628</v>
      </c>
      <c r="AC56">
        <f t="shared" si="2"/>
        <v>-40.905468713876161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-12005.370261786389</v>
      </c>
      <c r="AI56">
        <f t="shared" si="25"/>
        <v>-12005.975567840114</v>
      </c>
      <c r="AJ56">
        <f t="shared" si="7"/>
        <v>78.587292735599789</v>
      </c>
      <c r="AK56">
        <f t="shared" si="22"/>
        <v>2.6377276815206541</v>
      </c>
      <c r="AL56">
        <f t="shared" si="26"/>
        <v>-11924.750547422995</v>
      </c>
      <c r="AN56">
        <f t="shared" si="27"/>
        <v>0</v>
      </c>
      <c r="AO56">
        <f t="shared" si="27"/>
        <v>0</v>
      </c>
      <c r="AP56">
        <f t="shared" si="27"/>
        <v>-3.8134157650951922E-3</v>
      </c>
      <c r="AQ56">
        <f t="shared" si="27"/>
        <v>-75.633587241352757</v>
      </c>
      <c r="AR56">
        <f t="shared" si="27"/>
        <v>-75.637400657117851</v>
      </c>
      <c r="AS56">
        <f t="shared" si="27"/>
        <v>0.49509833779131401</v>
      </c>
      <c r="AT56">
        <f t="shared" si="27"/>
        <v>1.6617630474442192E-2</v>
      </c>
      <c r="AU56">
        <f t="shared" si="23"/>
        <v>-75.125684688852104</v>
      </c>
      <c r="AW56">
        <v>53</v>
      </c>
      <c r="AX56">
        <f>IF(Z56&gt;0, (R56*SUMPRODUCT(K56:$K$98, X56:$X$98)-K56*$AZ$3)/Z56, 0)</f>
        <v>-1689.4539738274598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1000000</v>
      </c>
      <c r="S57">
        <f t="shared" si="1"/>
        <v>-6115.9248731575417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-40.905468713876161</v>
      </c>
      <c r="AC57">
        <f t="shared" si="2"/>
        <v>-91.58660053344515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-8995.017444043131</v>
      </c>
      <c r="AI57">
        <f t="shared" si="25"/>
        <v>-8995.3918216002166</v>
      </c>
      <c r="AJ57">
        <f t="shared" si="7"/>
        <v>50.681131819568989</v>
      </c>
      <c r="AK57">
        <f t="shared" si="22"/>
        <v>-2.8633828099713314</v>
      </c>
      <c r="AL57">
        <f t="shared" si="26"/>
        <v>-8947.5740725906198</v>
      </c>
      <c r="AN57">
        <f t="shared" si="27"/>
        <v>0</v>
      </c>
      <c r="AO57">
        <f t="shared" si="27"/>
        <v>0</v>
      </c>
      <c r="AP57">
        <f t="shared" si="27"/>
        <v>-2.1058669257151968E-3</v>
      </c>
      <c r="AQ57">
        <f t="shared" si="27"/>
        <v>-50.596808951543537</v>
      </c>
      <c r="AR57">
        <f t="shared" si="27"/>
        <v>-50.598914818469247</v>
      </c>
      <c r="AS57">
        <f t="shared" si="27"/>
        <v>0.28508044148607103</v>
      </c>
      <c r="AT57">
        <f t="shared" si="27"/>
        <v>-1.6106476045490887E-2</v>
      </c>
      <c r="AU57">
        <f t="shared" si="23"/>
        <v>-50.329940853028674</v>
      </c>
      <c r="AW57">
        <v>54</v>
      </c>
      <c r="AX57">
        <f>IF(Z57&gt;0, (R57*SUMPRODUCT(K57:$K$98, X57:$X$98)-K57*$AZ$3)/Z57, 0)</f>
        <v>-6115.9248731575417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1000000</v>
      </c>
      <c r="S58">
        <f t="shared" si="1"/>
        <v>-14018.083508287735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-91.58660053344515</v>
      </c>
      <c r="AC58">
        <f t="shared" si="2"/>
        <v>-119.90443142982467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-6271.797462844138</v>
      </c>
      <c r="AI58">
        <f t="shared" si="25"/>
        <v>-6272.0113016890818</v>
      </c>
      <c r="AJ58">
        <f t="shared" si="7"/>
        <v>28.317830896379519</v>
      </c>
      <c r="AK58">
        <f t="shared" si="22"/>
        <v>-6.4110620373411615</v>
      </c>
      <c r="AL58">
        <f t="shared" si="26"/>
        <v>-6250.1045328300434</v>
      </c>
      <c r="AN58">
        <f t="shared" si="27"/>
        <v>0</v>
      </c>
      <c r="AO58">
        <f t="shared" si="27"/>
        <v>0</v>
      </c>
      <c r="AP58">
        <f t="shared" si="27"/>
        <v>-1.0739639285398525E-3</v>
      </c>
      <c r="AQ58">
        <f t="shared" si="27"/>
        <v>-31.498880589050362</v>
      </c>
      <c r="AR58">
        <f t="shared" si="27"/>
        <v>-31.499954552978899</v>
      </c>
      <c r="AS58">
        <f t="shared" si="27"/>
        <v>0.14222078745851016</v>
      </c>
      <c r="AT58">
        <f t="shared" si="27"/>
        <v>-3.2198309776353448E-2</v>
      </c>
      <c r="AU58">
        <f t="shared" si="23"/>
        <v>-31.389932075296741</v>
      </c>
      <c r="AW58">
        <v>55</v>
      </c>
      <c r="AX58">
        <f>IF(Z58&gt;0, (R58*SUMPRODUCT(K58:$K$98, X58:$X$98)-K58*$AZ$3)/Z58, 0)</f>
        <v>-14018.083508287735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1000000</v>
      </c>
      <c r="S59">
        <f t="shared" si="1"/>
        <v>-29613.829071514341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-119.90443142982467</v>
      </c>
      <c r="AC59">
        <f t="shared" si="2"/>
        <v>-131.51136732676432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-4027.1414312988663</v>
      </c>
      <c r="AI59">
        <f t="shared" si="25"/>
        <v>-4027.2524532195789</v>
      </c>
      <c r="AJ59">
        <f t="shared" si="7"/>
        <v>11.606935896939646</v>
      </c>
      <c r="AK59">
        <f t="shared" si="22"/>
        <v>-8.3933102000877273</v>
      </c>
      <c r="AL59">
        <f t="shared" si="26"/>
        <v>-4024.0388275227269</v>
      </c>
      <c r="AN59">
        <f t="shared" si="27"/>
        <v>0</v>
      </c>
      <c r="AO59">
        <f t="shared" si="27"/>
        <v>0</v>
      </c>
      <c r="AP59">
        <f t="shared" si="27"/>
        <v>-4.9784460914193145E-4</v>
      </c>
      <c r="AQ59">
        <f t="shared" si="27"/>
        <v>-18.058511679124663</v>
      </c>
      <c r="AR59">
        <f t="shared" si="27"/>
        <v>-18.059009523733806</v>
      </c>
      <c r="AS59">
        <f t="shared" si="27"/>
        <v>5.2047833687860506E-2</v>
      </c>
      <c r="AT59">
        <f t="shared" si="27"/>
        <v>-3.7637290087901031E-2</v>
      </c>
      <c r="AU59">
        <f t="shared" si="23"/>
        <v>-18.044598980133848</v>
      </c>
      <c r="AW59">
        <v>56</v>
      </c>
      <c r="AX59">
        <f>IF(Z59&gt;0, (R59*SUMPRODUCT(K59:$K$98, X59:$X$98)-K59*$AZ$3)/Z59, 0)</f>
        <v>-29613.829071514341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1000000</v>
      </c>
      <c r="S60">
        <f t="shared" si="1"/>
        <v>-64427.611070186125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-131.51136732676432</v>
      </c>
      <c r="AC60">
        <f t="shared" si="2"/>
        <v>-131.80921410221868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-2350.6182775991583</v>
      </c>
      <c r="AI60">
        <f t="shared" si="25"/>
        <v>-2350.6694238437235</v>
      </c>
      <c r="AJ60">
        <f t="shared" si="7"/>
        <v>0.29784677545436011</v>
      </c>
      <c r="AK60">
        <f t="shared" si="22"/>
        <v>-9.2057957128735026</v>
      </c>
      <c r="AL60">
        <f t="shared" si="26"/>
        <v>-2359.5773727811429</v>
      </c>
      <c r="AN60">
        <f t="shared" si="27"/>
        <v>0</v>
      </c>
      <c r="AO60">
        <f t="shared" si="27"/>
        <v>0</v>
      </c>
      <c r="AP60">
        <f t="shared" si="27"/>
        <v>-2.0477682286353558E-4</v>
      </c>
      <c r="AQ60">
        <f t="shared" si="27"/>
        <v>-9.4112900515482956</v>
      </c>
      <c r="AR60">
        <f t="shared" si="27"/>
        <v>-9.4114948283711577</v>
      </c>
      <c r="AS60">
        <f t="shared" si="27"/>
        <v>1.1925042961813317E-3</v>
      </c>
      <c r="AT60">
        <f t="shared" si="27"/>
        <v>-3.6857712898260057E-2</v>
      </c>
      <c r="AU60">
        <f t="shared" si="23"/>
        <v>-9.4471600369732389</v>
      </c>
      <c r="AW60">
        <v>57</v>
      </c>
      <c r="AX60">
        <f>IF(Z60&gt;0, (R60*SUMPRODUCT(K60:$K$98, X60:$X$98)-K60*$AZ$3)/Z60, 0)</f>
        <v>-64427.611070186125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1000000</v>
      </c>
      <c r="S61">
        <f t="shared" si="1"/>
        <v>-155152.2968371941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-131.80921410221868</v>
      </c>
      <c r="AC61">
        <f t="shared" si="2"/>
        <v>-125.36276763263277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-1217.3931423928109</v>
      </c>
      <c r="AI61">
        <f t="shared" si="25"/>
        <v>-1217.4133423463707</v>
      </c>
      <c r="AJ61">
        <f t="shared" si="7"/>
        <v>-6.4464464695859078</v>
      </c>
      <c r="AK61">
        <f t="shared" si="22"/>
        <v>-9.2266449871553089</v>
      </c>
      <c r="AL61">
        <f t="shared" si="26"/>
        <v>-1233.086433803112</v>
      </c>
      <c r="AN61">
        <f t="shared" si="27"/>
        <v>0</v>
      </c>
      <c r="AO61">
        <f t="shared" si="27"/>
        <v>0</v>
      </c>
      <c r="AP61">
        <f t="shared" si="27"/>
        <v>-7.2210341344499149E-5</v>
      </c>
      <c r="AQ61">
        <f t="shared" si="27"/>
        <v>-4.3519097260378983</v>
      </c>
      <c r="AR61">
        <f t="shared" si="27"/>
        <v>-4.3519819363792429</v>
      </c>
      <c r="AS61">
        <f t="shared" si="27"/>
        <v>-2.304461238727876E-2</v>
      </c>
      <c r="AT61">
        <f t="shared" si="27"/>
        <v>-3.2983203749100673E-2</v>
      </c>
      <c r="AU61">
        <f t="shared" si="23"/>
        <v>-4.4080097525156221</v>
      </c>
      <c r="AW61">
        <v>58</v>
      </c>
      <c r="AX61">
        <f>IF(Z61&gt;0, (R61*SUMPRODUCT(K61:$K$98, X61:$X$98)-K61*$AZ$3)/Z61, 0)</f>
        <v>-155152.2968371941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1000000</v>
      </c>
      <c r="S62">
        <f t="shared" si="1"/>
        <v>-445803.6880026646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-125.36276763263277</v>
      </c>
      <c r="AC62">
        <f t="shared" si="2"/>
        <v>-115.55598403622942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-540.709932895713</v>
      </c>
      <c r="AI62">
        <f t="shared" si="25"/>
        <v>-540.7164131014149</v>
      </c>
      <c r="AJ62">
        <f t="shared" si="7"/>
        <v>-9.8067835964033492</v>
      </c>
      <c r="AK62">
        <f t="shared" si="22"/>
        <v>-8.7753937342842949</v>
      </c>
      <c r="AL62">
        <f t="shared" si="26"/>
        <v>-559.29859043210251</v>
      </c>
      <c r="AN62">
        <f t="shared" si="27"/>
        <v>0</v>
      </c>
      <c r="AO62">
        <f t="shared" si="27"/>
        <v>0</v>
      </c>
      <c r="AP62">
        <f t="shared" si="27"/>
        <v>-2.0683298334231571E-5</v>
      </c>
      <c r="AQ62">
        <f t="shared" si="27"/>
        <v>-1.7258194213112428</v>
      </c>
      <c r="AR62">
        <f t="shared" si="27"/>
        <v>-1.725840104609577</v>
      </c>
      <c r="AS62">
        <f t="shared" si="27"/>
        <v>-3.1300955580066438E-2</v>
      </c>
      <c r="AT62">
        <f t="shared" si="27"/>
        <v>-2.8009000787492102E-2</v>
      </c>
      <c r="AU62">
        <f t="shared" si="23"/>
        <v>-1.7851500609771356</v>
      </c>
      <c r="AW62">
        <v>59</v>
      </c>
      <c r="AX62">
        <f>IF(Z62&gt;0, (R62*SUMPRODUCT(K62:$K$98, X62:$X$98)-K62*$AZ$3)/Z62, 0)</f>
        <v>-445803.6880026646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1000000</v>
      </c>
      <c r="S63">
        <f t="shared" si="1"/>
        <v>-1677078.840611587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-115.55598403622942</v>
      </c>
      <c r="AC63">
        <f t="shared" si="2"/>
        <v>-104.64011299107527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-194.22187400568291</v>
      </c>
      <c r="AI63">
        <f t="shared" si="25"/>
        <v>-194.22343386247761</v>
      </c>
      <c r="AJ63">
        <f t="shared" si="7"/>
        <v>-10.915871045154148</v>
      </c>
      <c r="AK63">
        <f t="shared" si="22"/>
        <v>-8.0889188825360598</v>
      </c>
      <c r="AL63">
        <f t="shared" si="26"/>
        <v>-213.22822379016782</v>
      </c>
      <c r="AN63">
        <f t="shared" si="27"/>
        <v>0</v>
      </c>
      <c r="AO63">
        <f t="shared" si="27"/>
        <v>0</v>
      </c>
      <c r="AP63">
        <f t="shared" si="27"/>
        <v>-4.4452655583314425E-6</v>
      </c>
      <c r="AQ63">
        <f t="shared" si="27"/>
        <v>-0.55349171162707278</v>
      </c>
      <c r="AR63">
        <f t="shared" si="27"/>
        <v>-0.5534961568926311</v>
      </c>
      <c r="AS63">
        <f t="shared" si="27"/>
        <v>-3.1107948986765461E-2</v>
      </c>
      <c r="AT63">
        <f t="shared" si="27"/>
        <v>-2.3051726693649507E-2</v>
      </c>
      <c r="AU63">
        <f t="shared" si="23"/>
        <v>-0.60765583257304601</v>
      </c>
      <c r="AW63">
        <v>60</v>
      </c>
      <c r="AX63">
        <f>IF(Z63&gt;0, (R63*SUMPRODUCT(K63:$K$98, X63:$X$98)-K63*$AZ$3)/Z63, 0)</f>
        <v>-1677078.840611587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1000000</v>
      </c>
      <c r="S64">
        <f t="shared" si="1"/>
        <v>-9584767.4821653385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-104.64011299107527</v>
      </c>
      <c r="AC64">
        <f t="shared" si="2"/>
        <v>-93.906381071929658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-51.972868542635112</v>
      </c>
      <c r="AI64">
        <f t="shared" si="25"/>
        <v>-51.973113479148303</v>
      </c>
      <c r="AJ64">
        <f t="shared" si="7"/>
        <v>-10.733731919145612</v>
      </c>
      <c r="AK64">
        <f t="shared" si="22"/>
        <v>-7.32480790937527</v>
      </c>
      <c r="AL64">
        <f t="shared" si="26"/>
        <v>-70.031653307669188</v>
      </c>
      <c r="AN64">
        <f t="shared" si="27"/>
        <v>0</v>
      </c>
      <c r="AO64">
        <f t="shared" si="27"/>
        <v>0</v>
      </c>
      <c r="AP64">
        <f t="shared" si="27"/>
        <v>-6.2323020026517403E-7</v>
      </c>
      <c r="AQ64">
        <f t="shared" si="27"/>
        <v>-0.13224268137325479</v>
      </c>
      <c r="AR64">
        <f t="shared" si="27"/>
        <v>-0.13224330460345504</v>
      </c>
      <c r="AS64">
        <f t="shared" si="27"/>
        <v>-2.7311509445838617E-2</v>
      </c>
      <c r="AT64">
        <f t="shared" si="27"/>
        <v>-1.8637652021942792E-2</v>
      </c>
      <c r="AU64">
        <f t="shared" si="23"/>
        <v>-0.17819246607123645</v>
      </c>
      <c r="AW64">
        <v>61</v>
      </c>
      <c r="AX64">
        <f>IF(Z64&gt;0, (R64*SUMPRODUCT(K64:$K$98, X64:$X$98)-K64*$AZ$3)/Z64, 0)</f>
        <v>-9584767.4821653385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1000000</v>
      </c>
      <c r="S65">
        <f t="shared" si="1"/>
        <v>-55381532.304881059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-93.906381071929658</v>
      </c>
      <c r="AC65">
        <f t="shared" si="2"/>
        <v>-83.960745511541603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-8.1834436240726927</v>
      </c>
      <c r="AI65">
        <f t="shared" si="25"/>
        <v>-8.183481525130146</v>
      </c>
      <c r="AJ65">
        <f t="shared" si="7"/>
        <v>-9.9456355603880553</v>
      </c>
      <c r="AK65">
        <f t="shared" si="22"/>
        <v>-6.5734466750350764</v>
      </c>
      <c r="AL65">
        <f t="shared" si="26"/>
        <v>-24.702563760553279</v>
      </c>
      <c r="AN65">
        <f t="shared" si="27"/>
        <v>0</v>
      </c>
      <c r="AO65">
        <f t="shared" si="27"/>
        <v>0</v>
      </c>
      <c r="AP65">
        <f t="shared" si="27"/>
        <v>-8.6104978650554313E-8</v>
      </c>
      <c r="AQ65">
        <f t="shared" si="27"/>
        <v>-1.8591440077639337E-2</v>
      </c>
      <c r="AR65">
        <f t="shared" si="27"/>
        <v>-1.8591526182617984E-2</v>
      </c>
      <c r="AS65">
        <f t="shared" si="27"/>
        <v>-2.2594850780308984E-2</v>
      </c>
      <c r="AT65">
        <f t="shared" si="27"/>
        <v>-1.4933791393512579E-2</v>
      </c>
      <c r="AU65">
        <f t="shared" si="23"/>
        <v>-5.612016835643955E-2</v>
      </c>
      <c r="AW65">
        <v>62</v>
      </c>
      <c r="AX65">
        <f>IF(Z65&gt;0, (R65*SUMPRODUCT(K65:$K$98, X65:$X$98)-K65*$AZ$3)/Z65, 0)</f>
        <v>-55381532.304881059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1000000</v>
      </c>
      <c r="S66">
        <f t="shared" si="1"/>
        <v>-324811926.66039675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-83.960745511541603</v>
      </c>
      <c r="AC66">
        <f t="shared" si="2"/>
        <v>-74.981231378618062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-1.2700368069351642</v>
      </c>
      <c r="AI66">
        <f t="shared" si="25"/>
        <v>-1.2700425780618705</v>
      </c>
      <c r="AJ66">
        <f t="shared" si="7"/>
        <v>-8.9795141329235406</v>
      </c>
      <c r="AK66">
        <f t="shared" si="22"/>
        <v>-5.8772521858079125</v>
      </c>
      <c r="AL66">
        <f t="shared" si="26"/>
        <v>-16.126808896793325</v>
      </c>
      <c r="AN66">
        <f t="shared" si="27"/>
        <v>0</v>
      </c>
      <c r="AO66">
        <f t="shared" si="27"/>
        <v>0</v>
      </c>
      <c r="AP66">
        <f t="shared" si="27"/>
        <v>-1.1706296586319474E-8</v>
      </c>
      <c r="AQ66">
        <f t="shared" si="27"/>
        <v>-2.5761741674061051E-3</v>
      </c>
      <c r="AR66">
        <f t="shared" si="27"/>
        <v>-2.5761858737026913E-3</v>
      </c>
      <c r="AS66">
        <f t="shared" si="27"/>
        <v>-1.821426923910922E-2</v>
      </c>
      <c r="AT66">
        <f t="shared" si="27"/>
        <v>-1.1921564141866917E-2</v>
      </c>
      <c r="AU66">
        <f t="shared" si="23"/>
        <v>-3.2712019254678829E-2</v>
      </c>
      <c r="AW66">
        <v>63</v>
      </c>
      <c r="AX66">
        <f>IF(Z66&gt;0, (R66*SUMPRODUCT(K66:$K$98, X66:$X$98)-K66*$AZ$3)/Z66, 0)</f>
        <v>-324811926.66039675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-1939333226.7455845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-74.981231378618062</v>
      </c>
      <c r="AC67">
        <f t="shared" ref="AC67:AC98" si="30">S67*Z67</f>
        <v>-66.949784719748692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-8.6305158644780501E-7</v>
      </c>
      <c r="AH67">
        <f t="shared" ref="AH67:AH98" si="33">-X67*R67</f>
        <v>-0.19401455411045576</v>
      </c>
      <c r="AI67">
        <f t="shared" ref="AI67:AI98" si="34">SUM(AE67:AH67)</f>
        <v>-0.19401541716204221</v>
      </c>
      <c r="AJ67">
        <f t="shared" ref="AJ67:AJ98" si="35">AB67-AC67</f>
        <v>-8.0314466588693705</v>
      </c>
      <c r="AK67">
        <f t="shared" si="22"/>
        <v>-5.2486861965032645</v>
      </c>
      <c r="AL67">
        <f t="shared" si="26"/>
        <v>-13.474148272534677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-3.5137851325511523E-4</v>
      </c>
      <c r="AR67">
        <f t="shared" si="36"/>
        <v>-3.5138007632230214E-4</v>
      </c>
      <c r="AS67">
        <f t="shared" si="36"/>
        <v>-1.4545701476986235E-2</v>
      </c>
      <c r="AT67">
        <f t="shared" si="36"/>
        <v>-9.5058618706511337E-3</v>
      </c>
      <c r="AU67">
        <f t="shared" si="23"/>
        <v>-2.4402943423959669E-2</v>
      </c>
      <c r="AW67">
        <v>64</v>
      </c>
      <c r="AX67">
        <f>IF(Z67&gt;0, (R67*SUMPRODUCT(K67:$K$98, X67:$X$98)-K67*$AZ$3)/Z67, 0)</f>
        <v>-1939333226.7455845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8"/>
        <v>1000000</v>
      </c>
      <c r="S68">
        <f t="shared" si="29"/>
        <v>-11816554981.199652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-66.949784719748692</v>
      </c>
      <c r="AC68">
        <f t="shared" si="30"/>
        <v>-59.776901425907703</v>
      </c>
      <c r="AE68">
        <f t="shared" si="31"/>
        <v>0</v>
      </c>
      <c r="AF68">
        <f t="shared" si="32"/>
        <v>0</v>
      </c>
      <c r="AG68">
        <f t="shared" si="32"/>
        <v>-1.2646854671478661E-7</v>
      </c>
      <c r="AH68">
        <f t="shared" si="33"/>
        <v>-2.9118100954741613E-2</v>
      </c>
      <c r="AI68">
        <f t="shared" si="34"/>
        <v>-2.9118227423288328E-2</v>
      </c>
      <c r="AJ68">
        <f t="shared" si="35"/>
        <v>-7.1728832938409894</v>
      </c>
      <c r="AK68">
        <f t="shared" si="22"/>
        <v>-4.6864849303824085</v>
      </c>
      <c r="AL68">
        <f t="shared" si="26"/>
        <v>-11.888486451646687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-4.7085362216768224E-5</v>
      </c>
      <c r="AR68">
        <f t="shared" si="36"/>
        <v>-4.7085566722458357E-5</v>
      </c>
      <c r="AS68">
        <f t="shared" si="36"/>
        <v>-1.1598895427763501E-2</v>
      </c>
      <c r="AT68">
        <f t="shared" si="36"/>
        <v>-7.5782703279125866E-3</v>
      </c>
      <c r="AU68">
        <f t="shared" si="23"/>
        <v>-1.9224251322398547E-2</v>
      </c>
      <c r="AW68">
        <v>65</v>
      </c>
      <c r="AX68">
        <f>IF(Z68&gt;0, (R68*SUMPRODUCT(K68:$K$98, X68:$X$98)-K68*$AZ$3)/Z68, 0)</f>
        <v>-11816554981.199652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8"/>
        <v>1000000</v>
      </c>
      <c r="S69">
        <f t="shared" si="29"/>
        <v>-73498586161.572083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-59.776901425907703</v>
      </c>
      <c r="AC69">
        <f t="shared" si="30"/>
        <v>-53.372274696667915</v>
      </c>
      <c r="AE69">
        <f t="shared" si="31"/>
        <v>0</v>
      </c>
      <c r="AF69">
        <f t="shared" si="32"/>
        <v>0</v>
      </c>
      <c r="AG69">
        <f t="shared" si="32"/>
        <v>-1.8154184142855327E-8</v>
      </c>
      <c r="AH69">
        <f t="shared" si="33"/>
        <v>-4.2819870841913372E-3</v>
      </c>
      <c r="AI69">
        <f t="shared" si="34"/>
        <v>-4.2820052383754801E-3</v>
      </c>
      <c r="AJ69">
        <f t="shared" si="35"/>
        <v>-6.4046267292397872</v>
      </c>
      <c r="AK69">
        <f t="shared" si="22"/>
        <v>-4.1843830998135392</v>
      </c>
      <c r="AL69">
        <f t="shared" si="26"/>
        <v>-10.593291834291701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-6.1823017499630658E-6</v>
      </c>
      <c r="AR69">
        <f t="shared" si="36"/>
        <v>-6.1823279608418447E-6</v>
      </c>
      <c r="AS69">
        <f t="shared" si="36"/>
        <v>-9.2469534021298976E-3</v>
      </c>
      <c r="AT69">
        <f t="shared" si="36"/>
        <v>-6.0413818285438761E-3</v>
      </c>
      <c r="AU69">
        <f t="shared" si="23"/>
        <v>-1.5294517558634613E-2</v>
      </c>
      <c r="AW69">
        <v>66</v>
      </c>
      <c r="AX69">
        <f>IF(Z69&gt;0, (R69*SUMPRODUCT(K69:$K$98, X69:$X$98)-K69*$AZ$3)/Z69, 0)</f>
        <v>-73498586161.572083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8"/>
        <v>1000000</v>
      </c>
      <c r="S70">
        <f t="shared" si="29"/>
        <v>-467677104503.60626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-53.372274696667915</v>
      </c>
      <c r="AC70">
        <f t="shared" si="30"/>
        <v>-47.653822115932158</v>
      </c>
      <c r="AE70">
        <f t="shared" si="31"/>
        <v>0</v>
      </c>
      <c r="AF70">
        <f t="shared" si="32"/>
        <v>0</v>
      </c>
      <c r="AG70">
        <f t="shared" si="32"/>
        <v>-2.5473677061074038E-9</v>
      </c>
      <c r="AH70">
        <f t="shared" si="33"/>
        <v>-6.1701098381277482E-4</v>
      </c>
      <c r="AI70">
        <f t="shared" si="34"/>
        <v>-6.1701353118048092E-4</v>
      </c>
      <c r="AJ70">
        <f t="shared" si="35"/>
        <v>-5.7184525807357574</v>
      </c>
      <c r="AK70">
        <f t="shared" si="22"/>
        <v>-3.7360592287667544</v>
      </c>
      <c r="AL70">
        <f t="shared" si="26"/>
        <v>-9.455128823033693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-7.9538925210995156E-7</v>
      </c>
      <c r="AR70">
        <f t="shared" si="36"/>
        <v>-7.9539253592328356E-7</v>
      </c>
      <c r="AS70">
        <f t="shared" si="36"/>
        <v>-7.3716608630062849E-3</v>
      </c>
      <c r="AT70">
        <f t="shared" si="36"/>
        <v>-4.8161563307096283E-3</v>
      </c>
      <c r="AU70">
        <f t="shared" si="23"/>
        <v>-1.2188612586251838E-2</v>
      </c>
      <c r="AW70">
        <v>67</v>
      </c>
      <c r="AX70">
        <f>IF(Z70&gt;0, (R70*SUMPRODUCT(K70:$K$98, X70:$X$98)-K70*$AZ$3)/Z70, 0)</f>
        <v>-467677104503.60626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8"/>
        <v>1000000</v>
      </c>
      <c r="S71">
        <f t="shared" si="29"/>
        <v>-3049381599428.2739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-47.653822115932158</v>
      </c>
      <c r="AC71">
        <f t="shared" si="30"/>
        <v>-42.548056158609349</v>
      </c>
      <c r="AE71">
        <f t="shared" si="31"/>
        <v>0</v>
      </c>
      <c r="AF71">
        <f t="shared" si="32"/>
        <v>0</v>
      </c>
      <c r="AG71">
        <f t="shared" si="32"/>
        <v>-3.4882528449855738E-10</v>
      </c>
      <c r="AH71">
        <f t="shared" si="33"/>
        <v>-8.6922749781910894E-5</v>
      </c>
      <c r="AI71">
        <f t="shared" si="34"/>
        <v>-8.6923098607195388E-5</v>
      </c>
      <c r="AJ71">
        <f t="shared" si="35"/>
        <v>-5.1057659573228094</v>
      </c>
      <c r="AK71">
        <f t="shared" si="22"/>
        <v>-3.3357675481152516</v>
      </c>
      <c r="AL71">
        <f t="shared" si="26"/>
        <v>-8.4416204285366678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-1.0004658222432175E-7</v>
      </c>
      <c r="AR71">
        <f t="shared" si="36"/>
        <v>-1.0004698371619349E-7</v>
      </c>
      <c r="AS71">
        <f t="shared" si="36"/>
        <v>-5.8766483452154039E-3</v>
      </c>
      <c r="AT71">
        <f t="shared" si="36"/>
        <v>-3.8394107770528467E-3</v>
      </c>
      <c r="AU71">
        <f t="shared" si="23"/>
        <v>-9.7161591692519669E-3</v>
      </c>
      <c r="AW71">
        <v>68</v>
      </c>
      <c r="AX71">
        <f>IF(Z71&gt;0, (R71*SUMPRODUCT(K71:$K$98, X71:$X$98)-K71*$AZ$3)/Z71, 0)</f>
        <v>-3049381599428.2739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8"/>
        <v>1000000</v>
      </c>
      <c r="S72">
        <f t="shared" si="29"/>
        <v>-20403598704993.859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-42.548056158609349</v>
      </c>
      <c r="AC72">
        <f t="shared" si="30"/>
        <v>-37.989335943734446</v>
      </c>
      <c r="AE72">
        <f t="shared" si="31"/>
        <v>0</v>
      </c>
      <c r="AF72">
        <f t="shared" si="32"/>
        <v>0</v>
      </c>
      <c r="AG72">
        <f t="shared" si="32"/>
        <v>-4.6547347471645296E-11</v>
      </c>
      <c r="AH72">
        <f t="shared" si="33"/>
        <v>-1.1951587367277061E-5</v>
      </c>
      <c r="AI72">
        <f t="shared" si="34"/>
        <v>-1.1951633914624533E-5</v>
      </c>
      <c r="AJ72">
        <f t="shared" si="35"/>
        <v>-4.5587202148749029</v>
      </c>
      <c r="AK72">
        <f t="shared" si="22"/>
        <v>-2.9783639311026548</v>
      </c>
      <c r="AL72">
        <f t="shared" si="26"/>
        <v>-7.5370960976114727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-1.2282205743970309E-8</v>
      </c>
      <c r="AR72">
        <f t="shared" si="36"/>
        <v>-1.2282253578963345E-8</v>
      </c>
      <c r="AS72">
        <f t="shared" si="36"/>
        <v>-4.6848287083263484E-3</v>
      </c>
      <c r="AT72">
        <f t="shared" si="36"/>
        <v>-3.0607548150783643E-3</v>
      </c>
      <c r="AU72">
        <f t="shared" si="23"/>
        <v>-7.7455958056582919E-3</v>
      </c>
      <c r="AW72">
        <v>69</v>
      </c>
      <c r="AX72">
        <f>IF(Z72&gt;0, (R72*SUMPRODUCT(K72:$K$98, X72:$X$98)-K72*$AZ$3)/Z72, 0)</f>
        <v>-20403598704993.859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8"/>
        <v>1000000</v>
      </c>
      <c r="S73">
        <f t="shared" si="29"/>
        <v>-140469663420390.31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-37.989335943734446</v>
      </c>
      <c r="AC73">
        <f t="shared" si="30"/>
        <v>-33.91904996055105</v>
      </c>
      <c r="AE73">
        <f t="shared" si="31"/>
        <v>0</v>
      </c>
      <c r="AF73">
        <f t="shared" si="32"/>
        <v>0</v>
      </c>
      <c r="AG73">
        <f t="shared" si="32"/>
        <v>-6.0367215836204929E-12</v>
      </c>
      <c r="AH73">
        <f t="shared" si="33"/>
        <v>-1.6018060965323341E-6</v>
      </c>
      <c r="AI73">
        <f t="shared" si="34"/>
        <v>-1.6018121332539177E-6</v>
      </c>
      <c r="AJ73">
        <f t="shared" si="35"/>
        <v>-4.0702859831833962</v>
      </c>
      <c r="AK73">
        <f t="shared" ref="AK73:AK98" si="49">G73*SUM(AB73:AB73, AE73:AF73)</f>
        <v>-2.6592535160614115</v>
      </c>
      <c r="AL73">
        <f t="shared" si="26"/>
        <v>-6.7295411010569417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-1.4697473884621118E-9</v>
      </c>
      <c r="AR73">
        <f t="shared" si="36"/>
        <v>-1.4697529274944588E-9</v>
      </c>
      <c r="AS73">
        <f t="shared" si="36"/>
        <v>-3.7347168343462331E-3</v>
      </c>
      <c r="AT73">
        <f t="shared" si="36"/>
        <v>-2.4400150049067142E-3</v>
      </c>
      <c r="AU73">
        <f t="shared" si="23"/>
        <v>-6.1747333090058755E-3</v>
      </c>
      <c r="AW73">
        <v>70</v>
      </c>
      <c r="AX73">
        <f>IF(Z73&gt;0, (R73*SUMPRODUCT(K73:$K$98, X73:$X$98)-K73*$AZ$3)/Z73, 0)</f>
        <v>-140469663420390.31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8"/>
        <v>1000000</v>
      </c>
      <c r="S74">
        <f t="shared" si="29"/>
        <v>-996712732819081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-33.91904996055105</v>
      </c>
      <c r="AC74">
        <f t="shared" si="30"/>
        <v>-30.284866037497931</v>
      </c>
      <c r="AE74">
        <f t="shared" si="31"/>
        <v>0</v>
      </c>
      <c r="AF74">
        <f t="shared" si="32"/>
        <v>0</v>
      </c>
      <c r="AG74">
        <f t="shared" si="32"/>
        <v>-7.5961872062777968E-13</v>
      </c>
      <c r="AH74">
        <f t="shared" si="33"/>
        <v>-2.0866942588626035E-7</v>
      </c>
      <c r="AI74">
        <f t="shared" si="34"/>
        <v>-2.0867018550498096E-7</v>
      </c>
      <c r="AJ74">
        <f t="shared" si="35"/>
        <v>-3.6341839230531185</v>
      </c>
      <c r="AK74">
        <f t="shared" si="49"/>
        <v>-2.3743334972385739</v>
      </c>
      <c r="AL74">
        <f t="shared" si="26"/>
        <v>-6.0085176289618776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-1.7095175097089249E-10</v>
      </c>
      <c r="AR74">
        <f t="shared" si="36"/>
        <v>-1.7095237328606783E-10</v>
      </c>
      <c r="AS74">
        <f t="shared" si="36"/>
        <v>-2.9772934025075345E-3</v>
      </c>
      <c r="AT74">
        <f t="shared" si="36"/>
        <v>-1.9451650236629267E-3</v>
      </c>
      <c r="AU74">
        <f t="shared" si="23"/>
        <v>-4.922458597122834E-3</v>
      </c>
      <c r="AW74">
        <v>71</v>
      </c>
      <c r="AX74">
        <f>IF(Z74&gt;0, (R74*SUMPRODUCT(K74:$K$98, X74:$X$98)-K74*$AZ$3)/Z74, 0)</f>
        <v>-996712732819081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8"/>
        <v>1000000</v>
      </c>
      <c r="S75">
        <f t="shared" si="29"/>
        <v>-7309547703731450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-30.284866037497931</v>
      </c>
      <c r="AC75">
        <f t="shared" si="30"/>
        <v>-27.040058962202032</v>
      </c>
      <c r="AE75">
        <f t="shared" si="31"/>
        <v>0</v>
      </c>
      <c r="AF75">
        <f t="shared" si="32"/>
        <v>0</v>
      </c>
      <c r="AG75">
        <f t="shared" si="32"/>
        <v>-9.2481984037118856E-14</v>
      </c>
      <c r="AH75">
        <f t="shared" si="33"/>
        <v>-2.6381621975375319E-8</v>
      </c>
      <c r="AI75">
        <f t="shared" si="34"/>
        <v>-2.6381714457359356E-8</v>
      </c>
      <c r="AJ75">
        <f t="shared" si="35"/>
        <v>-3.2448070752958991</v>
      </c>
      <c r="AK75">
        <f t="shared" si="49"/>
        <v>-2.1199406226248554</v>
      </c>
      <c r="AL75">
        <f t="shared" si="26"/>
        <v>-5.364747724302469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-1.9297373495130384E-11</v>
      </c>
      <c r="AR75">
        <f t="shared" si="36"/>
        <v>-1.9297441142956937E-11</v>
      </c>
      <c r="AS75">
        <f t="shared" si="36"/>
        <v>-2.3734800729869002E-3</v>
      </c>
      <c r="AT75">
        <f t="shared" si="36"/>
        <v>-1.5506736477566062E-3</v>
      </c>
      <c r="AU75">
        <f t="shared" si="23"/>
        <v>-3.9241537400409475E-3</v>
      </c>
      <c r="AW75">
        <v>72</v>
      </c>
      <c r="AX75">
        <f>IF(Z75&gt;0, (R75*SUMPRODUCT(K75:$K$98, X75:$X$98)-K75*$AZ$3)/Z75, 0)</f>
        <v>-7309547703731450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8"/>
        <v>1000000</v>
      </c>
      <c r="S76">
        <f t="shared" si="29"/>
        <v>-5.5579931650530992E+16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-27.040058962202032</v>
      </c>
      <c r="AC76">
        <f t="shared" si="30"/>
        <v>-24.142909787697363</v>
      </c>
      <c r="AE76">
        <f t="shared" si="31"/>
        <v>0</v>
      </c>
      <c r="AF76">
        <f t="shared" si="32"/>
        <v>0</v>
      </c>
      <c r="AG76">
        <f t="shared" si="32"/>
        <v>-1.0859544565248989E-14</v>
      </c>
      <c r="AH76">
        <f t="shared" si="33"/>
        <v>-3.227904785259947E-9</v>
      </c>
      <c r="AI76">
        <f t="shared" si="34"/>
        <v>-3.2279156448045121E-9</v>
      </c>
      <c r="AJ76">
        <f t="shared" si="35"/>
        <v>-2.8971491745046691</v>
      </c>
      <c r="AK76">
        <f t="shared" si="49"/>
        <v>-1.8928041273541425</v>
      </c>
      <c r="AL76">
        <f t="shared" si="26"/>
        <v>-4.7899533050867271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-2.1081397763111372E-12</v>
      </c>
      <c r="AR76">
        <f t="shared" si="36"/>
        <v>-2.1081468686634131E-12</v>
      </c>
      <c r="AS76">
        <f t="shared" si="36"/>
        <v>-1.892123782761584E-3</v>
      </c>
      <c r="AT76">
        <f t="shared" si="36"/>
        <v>-1.2361875380781458E-3</v>
      </c>
      <c r="AU76">
        <f t="shared" si="23"/>
        <v>-3.1283113229478763E-3</v>
      </c>
      <c r="AW76">
        <v>73</v>
      </c>
      <c r="AX76">
        <f>IF(Z76&gt;0, (R76*SUMPRODUCT(K76:$K$98, X76:$X$98)-K76*$AZ$3)/Z76, 0)</f>
        <v>-5.5579931650530992E+16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8"/>
        <v>1000000</v>
      </c>
      <c r="S77">
        <f t="shared" si="29"/>
        <v>-4.3908497793187264E+17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-24.142909787697363</v>
      </c>
      <c r="AC77">
        <f t="shared" si="30"/>
        <v>-21.55616945330307</v>
      </c>
      <c r="AE77">
        <f t="shared" si="31"/>
        <v>0</v>
      </c>
      <c r="AF77">
        <f t="shared" si="32"/>
        <v>0</v>
      </c>
      <c r="AG77">
        <f t="shared" si="32"/>
        <v>-1.2273347151862523E-15</v>
      </c>
      <c r="AH77">
        <f t="shared" si="33"/>
        <v>-3.809445761764099E-10</v>
      </c>
      <c r="AI77">
        <f t="shared" si="34"/>
        <v>-3.8094580351112509E-10</v>
      </c>
      <c r="AJ77">
        <f t="shared" si="35"/>
        <v>-2.5867403343942925</v>
      </c>
      <c r="AK77">
        <f t="shared" si="49"/>
        <v>-1.6900036851388156</v>
      </c>
      <c r="AL77">
        <f t="shared" si="26"/>
        <v>-4.2767440199140543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-2.2213779609640266E-13</v>
      </c>
      <c r="AR77">
        <f t="shared" si="36"/>
        <v>-2.221385117843157E-13</v>
      </c>
      <c r="AS77">
        <f t="shared" si="36"/>
        <v>-1.5083894951950306E-3</v>
      </c>
      <c r="AT77">
        <f t="shared" si="36"/>
        <v>-9.8548113686145952E-4</v>
      </c>
      <c r="AU77">
        <f t="shared" si="23"/>
        <v>-2.4938706322786288E-3</v>
      </c>
      <c r="AW77">
        <v>74</v>
      </c>
      <c r="AX77">
        <f>IF(Z77&gt;0, (R77*SUMPRODUCT(K77:$K$98, X77:$X$98)-K77*$AZ$3)/Z77, 0)</f>
        <v>-4.3908497793187264E+17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8"/>
        <v>1000000</v>
      </c>
      <c r="S78">
        <f t="shared" si="29"/>
        <v>-3.6160661898469146E+18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-21.55616945330307</v>
      </c>
      <c r="AC78">
        <f t="shared" si="30"/>
        <v>-19.246579869020795</v>
      </c>
      <c r="AE78">
        <f t="shared" si="31"/>
        <v>0</v>
      </c>
      <c r="AF78">
        <f t="shared" si="32"/>
        <v>0</v>
      </c>
      <c r="AG78">
        <f t="shared" si="32"/>
        <v>-1.3306296717591054E-16</v>
      </c>
      <c r="AH78">
        <f t="shared" si="33"/>
        <v>-4.3279936034339169E-11</v>
      </c>
      <c r="AI78">
        <f t="shared" si="34"/>
        <v>-4.3280069097306347E-11</v>
      </c>
      <c r="AJ78">
        <f t="shared" si="35"/>
        <v>-2.3095895842822749</v>
      </c>
      <c r="AK78">
        <f t="shared" si="49"/>
        <v>-1.5089318617312151</v>
      </c>
      <c r="AL78">
        <f t="shared" si="26"/>
        <v>-3.8185214460567698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-2.2533531045286938E-14</v>
      </c>
      <c r="AR78">
        <f t="shared" si="36"/>
        <v>-2.2533600324005361E-14</v>
      </c>
      <c r="AS78">
        <f t="shared" si="36"/>
        <v>-1.2024788705326153E-3</v>
      </c>
      <c r="AT78">
        <f t="shared" si="36"/>
        <v>-7.856195287480423E-4</v>
      </c>
      <c r="AU78">
        <f t="shared" si="23"/>
        <v>-1.988098399303191E-3</v>
      </c>
      <c r="AW78">
        <v>75</v>
      </c>
      <c r="AX78">
        <f>IF(Z78&gt;0, (R78*SUMPRODUCT(K78:$K$98, X78:$X$98)-K78*$AZ$3)/Z78, 0)</f>
        <v>-3.6160661898469146E+18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8"/>
        <v>1000000</v>
      </c>
      <c r="S79">
        <f t="shared" si="29"/>
        <v>-3.1109628970730742E+19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-19.246579869020795</v>
      </c>
      <c r="AC79">
        <f t="shared" si="30"/>
        <v>-17.184446311625727</v>
      </c>
      <c r="AE79">
        <f t="shared" si="31"/>
        <v>0</v>
      </c>
      <c r="AF79">
        <f t="shared" si="32"/>
        <v>0</v>
      </c>
      <c r="AG79">
        <f t="shared" si="32"/>
        <v>-1.380958796374073E-17</v>
      </c>
      <c r="AH79">
        <f t="shared" si="33"/>
        <v>-4.7169099816164286E-12</v>
      </c>
      <c r="AI79">
        <f t="shared" si="34"/>
        <v>-4.7169237912043921E-12</v>
      </c>
      <c r="AJ79">
        <f t="shared" si="35"/>
        <v>-2.0621335573950681</v>
      </c>
      <c r="AK79">
        <f t="shared" si="49"/>
        <v>-1.3472605908314559</v>
      </c>
      <c r="AL79">
        <f t="shared" si="26"/>
        <v>-3.4093941482312413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-2.1927150984879264E-15</v>
      </c>
      <c r="AR79">
        <f t="shared" si="36"/>
        <v>-2.1927215180490693E-15</v>
      </c>
      <c r="AS79">
        <f t="shared" si="36"/>
        <v>-9.5860879347315047E-4</v>
      </c>
      <c r="AT79">
        <f t="shared" si="36"/>
        <v>-6.2629107840246362E-4</v>
      </c>
      <c r="AU79">
        <f t="shared" si="23"/>
        <v>-1.584899871877807E-3</v>
      </c>
      <c r="AW79">
        <v>76</v>
      </c>
      <c r="AX79">
        <f>IF(Z79&gt;0, (R79*SUMPRODUCT(K79:$K$98, X79:$X$98)-K79*$AZ$3)/Z79, 0)</f>
        <v>-3.1109628970730742E+19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8"/>
        <v>1000000</v>
      </c>
      <c r="S80">
        <f t="shared" si="29"/>
        <v>-2.79935802044851E+20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-17.184446311625727</v>
      </c>
      <c r="AC80">
        <f t="shared" si="30"/>
        <v>-15.343255635380117</v>
      </c>
      <c r="AE80">
        <f t="shared" si="31"/>
        <v>0</v>
      </c>
      <c r="AF80">
        <f t="shared" si="32"/>
        <v>0</v>
      </c>
      <c r="AG80">
        <f t="shared" si="32"/>
        <v>-1.3702477070905206E-18</v>
      </c>
      <c r="AH80">
        <f t="shared" si="33"/>
        <v>-4.9204977508051206E-13</v>
      </c>
      <c r="AI80">
        <f t="shared" si="34"/>
        <v>-4.9205114532821917E-13</v>
      </c>
      <c r="AJ80">
        <f t="shared" si="35"/>
        <v>-1.8411906762456098</v>
      </c>
      <c r="AK80">
        <f t="shared" si="49"/>
        <v>-1.202911241813801</v>
      </c>
      <c r="AL80">
        <f t="shared" si="26"/>
        <v>-3.0441019180599032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-2.0422816435812913E-16</v>
      </c>
      <c r="AR80">
        <f t="shared" si="36"/>
        <v>-2.0422873308753031E-16</v>
      </c>
      <c r="AS80">
        <f t="shared" si="36"/>
        <v>-7.6419706112337154E-4</v>
      </c>
      <c r="AT80">
        <f t="shared" si="36"/>
        <v>-4.9927541326727054E-4</v>
      </c>
      <c r="AU80">
        <f t="shared" si="23"/>
        <v>-1.2634724743908463E-3</v>
      </c>
      <c r="AW80">
        <v>77</v>
      </c>
      <c r="AX80">
        <f>IF(Z80&gt;0, (R80*SUMPRODUCT(K80:$K$98, X80:$X$98)-K80*$AZ$3)/Z80, 0)</f>
        <v>-2.79935802044851E+20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8"/>
        <v>1000000</v>
      </c>
      <c r="S81">
        <f t="shared" si="29"/>
        <v>-2.6432907023345889E+21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-15.343255635380117</v>
      </c>
      <c r="AC81">
        <f t="shared" si="30"/>
        <v>-13.699335388732246</v>
      </c>
      <c r="AE81">
        <f t="shared" si="31"/>
        <v>0</v>
      </c>
      <c r="AF81">
        <f t="shared" si="32"/>
        <v>0</v>
      </c>
      <c r="AG81">
        <f t="shared" si="32"/>
        <v>-1.2956705231695491E-19</v>
      </c>
      <c r="AH81">
        <f t="shared" si="33"/>
        <v>-4.9079127108106423E-14</v>
      </c>
      <c r="AI81">
        <f t="shared" si="34"/>
        <v>-4.9079256675158741E-14</v>
      </c>
      <c r="AJ81">
        <f t="shared" si="35"/>
        <v>-1.6439202466478715</v>
      </c>
      <c r="AK81">
        <f t="shared" si="49"/>
        <v>-1.0740278944766084</v>
      </c>
      <c r="AL81">
        <f t="shared" si="26"/>
        <v>-2.7179481411245288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-1.8188019182372264E-17</v>
      </c>
      <c r="AR81">
        <f t="shared" si="36"/>
        <v>-1.8188067198059824E-17</v>
      </c>
      <c r="AS81">
        <f t="shared" si="36"/>
        <v>-6.0921321837003684E-4</v>
      </c>
      <c r="AT81">
        <f t="shared" si="36"/>
        <v>-3.9801930266842369E-4</v>
      </c>
      <c r="AU81">
        <f t="shared" si="23"/>
        <v>-1.0072325210384785E-3</v>
      </c>
      <c r="AW81">
        <v>78</v>
      </c>
      <c r="AX81">
        <f>IF(Z81&gt;0, (R81*SUMPRODUCT(K81:$K$98, X81:$X$98)-K81*$AZ$3)/Z81, 0)</f>
        <v>-2.6432907023345889E+21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8"/>
        <v>1000000</v>
      </c>
      <c r="S82">
        <f t="shared" si="29"/>
        <v>-2.6278975966466495E+22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-13.699335388732246</v>
      </c>
      <c r="AC82">
        <f t="shared" si="30"/>
        <v>-12.23154945422522</v>
      </c>
      <c r="AE82">
        <f t="shared" si="31"/>
        <v>0</v>
      </c>
      <c r="AF82">
        <f t="shared" si="32"/>
        <v>0</v>
      </c>
      <c r="AG82">
        <f t="shared" si="32"/>
        <v>-1.1636250086222337E-20</v>
      </c>
      <c r="AH82">
        <f t="shared" si="33"/>
        <v>-4.6654052683025207E-15</v>
      </c>
      <c r="AI82">
        <f t="shared" si="34"/>
        <v>-4.6654169045526068E-15</v>
      </c>
      <c r="AJ82">
        <f t="shared" si="35"/>
        <v>-1.4677859345070257</v>
      </c>
      <c r="AK82">
        <f t="shared" si="49"/>
        <v>-0.95895347721125734</v>
      </c>
      <c r="AL82">
        <f t="shared" si="26"/>
        <v>-2.4267394117182874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-1.5436894153183016E-18</v>
      </c>
      <c r="AR82">
        <f t="shared" si="36"/>
        <v>-1.5436932655210297E-18</v>
      </c>
      <c r="AS82">
        <f t="shared" si="36"/>
        <v>-4.8566104780774531E-4</v>
      </c>
      <c r="AT82">
        <f t="shared" si="36"/>
        <v>-3.1729855123439378E-4</v>
      </c>
      <c r="AU82">
        <f t="shared" si="23"/>
        <v>-8.0295959904214055E-4</v>
      </c>
      <c r="AW82">
        <v>79</v>
      </c>
      <c r="AX82">
        <f>IF(Z82&gt;0, (R82*SUMPRODUCT(K82:$K$98, X82:$X$98)-K82*$AZ$3)/Z82, 0)</f>
        <v>-2.6278975966466495E+22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8"/>
        <v>1000000</v>
      </c>
      <c r="S83">
        <f t="shared" si="29"/>
        <v>-2.7601039017603932E+23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-12.23154945422522</v>
      </c>
      <c r="AC83">
        <f t="shared" si="30"/>
        <v>-10.921026298415372</v>
      </c>
      <c r="AE83">
        <f t="shared" si="31"/>
        <v>0</v>
      </c>
      <c r="AF83">
        <f t="shared" si="32"/>
        <v>0</v>
      </c>
      <c r="AG83">
        <f t="shared" si="32"/>
        <v>-9.8918615812342662E-22</v>
      </c>
      <c r="AH83">
        <f t="shared" si="33"/>
        <v>-4.2122805708946751E-16</v>
      </c>
      <c r="AI83">
        <f t="shared" si="34"/>
        <v>-4.2122904627562562E-16</v>
      </c>
      <c r="AJ83">
        <f t="shared" si="35"/>
        <v>-1.3105231558098485</v>
      </c>
      <c r="AK83">
        <f t="shared" si="49"/>
        <v>-0.85620846179576549</v>
      </c>
      <c r="AL83">
        <f t="shared" si="26"/>
        <v>-2.1667316176056142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-1.2444281283671768E-19</v>
      </c>
      <c r="AR83">
        <f t="shared" si="36"/>
        <v>-1.2444310507059401E-19</v>
      </c>
      <c r="AS83">
        <f t="shared" si="36"/>
        <v>-3.8716601387734913E-4</v>
      </c>
      <c r="AT83">
        <f t="shared" si="36"/>
        <v>-2.5294846239986744E-4</v>
      </c>
      <c r="AU83">
        <f t="shared" si="23"/>
        <v>-6.4011447627721667E-4</v>
      </c>
      <c r="AW83">
        <v>80</v>
      </c>
      <c r="AX83">
        <f>IF(Z83&gt;0, (R83*SUMPRODUCT(K83:$K$98, X83:$X$98)-K83*$AZ$3)/Z83, 0)</f>
        <v>-2.7601039017603932E+23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8"/>
        <v>1000000</v>
      </c>
      <c r="S84">
        <f t="shared" si="29"/>
        <v>-3.0732276247797666E+24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-10.921026298415372</v>
      </c>
      <c r="AC84">
        <f t="shared" si="30"/>
        <v>-9.7509163378708674</v>
      </c>
      <c r="AE84">
        <f t="shared" si="31"/>
        <v>0</v>
      </c>
      <c r="AF84">
        <f t="shared" si="32"/>
        <v>0</v>
      </c>
      <c r="AG84">
        <f t="shared" si="32"/>
        <v>-7.9321462061971706E-23</v>
      </c>
      <c r="AH84">
        <f t="shared" si="33"/>
        <v>-3.5998913379208822E-17</v>
      </c>
      <c r="AI84">
        <f t="shared" si="34"/>
        <v>-3.5998992700670883E-17</v>
      </c>
      <c r="AJ84">
        <f t="shared" si="35"/>
        <v>-1.1701099605445044</v>
      </c>
      <c r="AK84">
        <f t="shared" si="49"/>
        <v>-0.76447184088907605</v>
      </c>
      <c r="AL84">
        <f t="shared" si="26"/>
        <v>-1.9345818014335805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-9.4956324824200692E-21</v>
      </c>
      <c r="AR84">
        <f t="shared" si="36"/>
        <v>-9.4956534054808219E-21</v>
      </c>
      <c r="AS84">
        <f t="shared" si="36"/>
        <v>-3.0864637585885531E-4</v>
      </c>
      <c r="AT84">
        <f t="shared" si="36"/>
        <v>-2.0164896556111876E-4</v>
      </c>
      <c r="AU84">
        <f t="shared" si="23"/>
        <v>-5.1029534141997402E-4</v>
      </c>
      <c r="AW84">
        <v>81</v>
      </c>
      <c r="AX84">
        <f>IF(Z84&gt;0, (R84*SUMPRODUCT(K84:$K$98, X84:$X$98)-K84*$AZ$3)/Z84, 0)</f>
        <v>-3.0732276247797666E+24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8"/>
        <v>1000000</v>
      </c>
      <c r="S85">
        <f t="shared" si="29"/>
        <v>-3.6419677579361832E+25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-9.7509163378708674</v>
      </c>
      <c r="AC85">
        <f t="shared" si="30"/>
        <v>-8.7061753016704166</v>
      </c>
      <c r="AE85">
        <f t="shared" si="31"/>
        <v>0</v>
      </c>
      <c r="AF85">
        <f t="shared" si="32"/>
        <v>0</v>
      </c>
      <c r="AG85">
        <f t="shared" si="32"/>
        <v>-5.9762852668717743E-24</v>
      </c>
      <c r="AH85">
        <f t="shared" si="33"/>
        <v>-2.9020784869792085E-18</v>
      </c>
      <c r="AI85">
        <f t="shared" si="34"/>
        <v>-2.9020844632644752E-18</v>
      </c>
      <c r="AJ85">
        <f t="shared" si="35"/>
        <v>-1.0447410362004508</v>
      </c>
      <c r="AK85">
        <f t="shared" si="49"/>
        <v>-0.68256414365096074</v>
      </c>
      <c r="AL85">
        <f t="shared" si="26"/>
        <v>-1.7273051798514114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-6.8347972601107554E-22</v>
      </c>
      <c r="AR85">
        <f t="shared" si="36"/>
        <v>-6.8348113350912737E-22</v>
      </c>
      <c r="AS85">
        <f t="shared" si="36"/>
        <v>-2.4605100116299061E-4</v>
      </c>
      <c r="AT85">
        <f t="shared" si="36"/>
        <v>-1.6075332075982042E-4</v>
      </c>
      <c r="AU85">
        <f t="shared" si="23"/>
        <v>-4.0680432192281098E-4</v>
      </c>
      <c r="AW85">
        <v>82</v>
      </c>
      <c r="AX85">
        <f>IF(Z85&gt;0, (R85*SUMPRODUCT(K85:$K$98, X85:$X$98)-K85*$AZ$3)/Z85, 0)</f>
        <v>-3.6419677579361832E+25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8"/>
        <v>1000000</v>
      </c>
      <c r="S86">
        <f t="shared" si="29"/>
        <v>-4.6148992753864039E+26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-8.7061753016704166</v>
      </c>
      <c r="AC86">
        <f t="shared" si="30"/>
        <v>-7.7733708050628714</v>
      </c>
      <c r="AE86">
        <f t="shared" si="31"/>
        <v>0</v>
      </c>
      <c r="AF86">
        <f t="shared" si="32"/>
        <v>0</v>
      </c>
      <c r="AG86">
        <f t="shared" si="32"/>
        <v>-4.2110186708311257E-25</v>
      </c>
      <c r="AH86">
        <f t="shared" si="33"/>
        <v>-2.1981682188479778E-19</v>
      </c>
      <c r="AI86">
        <f t="shared" si="34"/>
        <v>-2.1981724298666485E-19</v>
      </c>
      <c r="AJ86">
        <f t="shared" si="35"/>
        <v>-0.93280449660754527</v>
      </c>
      <c r="AK86">
        <f t="shared" si="49"/>
        <v>-0.60943227111692921</v>
      </c>
      <c r="AL86">
        <f t="shared" si="26"/>
        <v>-1.5422367677244746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-4.6223133654936625E-23</v>
      </c>
      <c r="AR86">
        <f t="shared" si="36"/>
        <v>-4.622322220433752E-23</v>
      </c>
      <c r="AS86">
        <f t="shared" si="36"/>
        <v>-1.9615035169243507E-4</v>
      </c>
      <c r="AT86">
        <f t="shared" si="36"/>
        <v>-1.2815156310572417E-4</v>
      </c>
      <c r="AU86">
        <f t="shared" si="23"/>
        <v>-3.243019147981593E-4</v>
      </c>
      <c r="AW86">
        <v>83</v>
      </c>
      <c r="AX86">
        <f>IF(Z86&gt;0, (R86*SUMPRODUCT(K86:$K$98, X86:$X$98)-K86*$AZ$3)/Z86, 0)</f>
        <v>-4.6148992753864039E+26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8"/>
        <v>1000000</v>
      </c>
      <c r="S87">
        <f t="shared" si="29"/>
        <v>-6.2835708158294357E+27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-7.7733708050628714</v>
      </c>
      <c r="AC87">
        <f t="shared" si="30"/>
        <v>-6.9405096473775645</v>
      </c>
      <c r="AE87">
        <f t="shared" si="31"/>
        <v>0</v>
      </c>
      <c r="AF87">
        <f t="shared" si="32"/>
        <v>0</v>
      </c>
      <c r="AG87">
        <f t="shared" si="32"/>
        <v>-2.7613716192603345E-26</v>
      </c>
      <c r="AH87">
        <f t="shared" si="33"/>
        <v>-1.5571085288787123E-20</v>
      </c>
      <c r="AI87">
        <f t="shared" si="34"/>
        <v>-1.5571112902503317E-20</v>
      </c>
      <c r="AJ87">
        <f t="shared" si="35"/>
        <v>-0.83286115768530689</v>
      </c>
      <c r="AK87">
        <f t="shared" si="49"/>
        <v>-0.54413595635440104</v>
      </c>
      <c r="AL87">
        <f t="shared" si="26"/>
        <v>-1.3769971140397079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-2.9234745738871154E-24</v>
      </c>
      <c r="AR87">
        <f t="shared" si="36"/>
        <v>-2.9234797583682023E-24</v>
      </c>
      <c r="AS87">
        <f t="shared" si="36"/>
        <v>-1.5636985944868841E-4</v>
      </c>
      <c r="AT87">
        <f t="shared" si="36"/>
        <v>-1.0216164150647653E-4</v>
      </c>
      <c r="AU87">
        <f t="shared" si="23"/>
        <v>-2.5853150095516493E-4</v>
      </c>
      <c r="AW87">
        <v>84</v>
      </c>
      <c r="AX87">
        <f>IF(Z87&gt;0, (R87*SUMPRODUCT(K87:$K$98, X87:$X$98)-K87*$AZ$3)/Z87, 0)</f>
        <v>-6.2835708158294357E+27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8"/>
        <v>1000000</v>
      </c>
      <c r="S88">
        <f t="shared" si="29"/>
        <v>-9.2413009948867402E+28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-6.9405096473775645</v>
      </c>
      <c r="AC88">
        <f t="shared" si="30"/>
        <v>-6.1968836137299688</v>
      </c>
      <c r="AE88">
        <f t="shared" si="31"/>
        <v>0</v>
      </c>
      <c r="AF88">
        <f t="shared" si="32"/>
        <v>0</v>
      </c>
      <c r="AG88">
        <f t="shared" si="32"/>
        <v>-1.6764099603396578E-27</v>
      </c>
      <c r="AH88">
        <f t="shared" si="33"/>
        <v>-1.0264467628135062E-21</v>
      </c>
      <c r="AI88">
        <f t="shared" si="34"/>
        <v>-1.0264484392234666E-21</v>
      </c>
      <c r="AJ88">
        <f t="shared" si="35"/>
        <v>-0.74362603364759572</v>
      </c>
      <c r="AK88">
        <f t="shared" si="49"/>
        <v>-0.48583567531642957</v>
      </c>
      <c r="AL88">
        <f t="shared" si="26"/>
        <v>-1.2294617089640254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-1.7206749819114364E-25</v>
      </c>
      <c r="AR88">
        <f t="shared" si="36"/>
        <v>-1.7206777921464946E-25</v>
      </c>
      <c r="AS88">
        <f t="shared" si="36"/>
        <v>-1.2465709458600802E-4</v>
      </c>
      <c r="AT88">
        <f t="shared" si="36"/>
        <v>-8.1442635129525304E-5</v>
      </c>
      <c r="AU88">
        <f t="shared" si="23"/>
        <v>-2.0609972971553337E-4</v>
      </c>
      <c r="AW88">
        <v>85</v>
      </c>
      <c r="AX88">
        <f>IF(Z88&gt;0, (R88*SUMPRODUCT(K88:$K$98, X88:$X$98)-K88*$AZ$3)/Z88, 0)</f>
        <v>-9.2413009948867402E+28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8"/>
        <v>1000000</v>
      </c>
      <c r="S89">
        <f t="shared" si="29"/>
        <v>-1.4985650948285507E+30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-6.1968836137299688</v>
      </c>
      <c r="AC89">
        <f t="shared" si="30"/>
        <v>-5.5329317979731849</v>
      </c>
      <c r="AE89">
        <f t="shared" si="31"/>
        <v>0</v>
      </c>
      <c r="AF89">
        <f t="shared" si="32"/>
        <v>0</v>
      </c>
      <c r="AG89">
        <f t="shared" si="32"/>
        <v>-9.2303828126435204E-29</v>
      </c>
      <c r="AH89">
        <f t="shared" si="33"/>
        <v>-6.2693681304393039E-23</v>
      </c>
      <c r="AI89">
        <f t="shared" si="34"/>
        <v>-6.2693773608221169E-23</v>
      </c>
      <c r="AJ89">
        <f t="shared" si="35"/>
        <v>-0.66395181575678386</v>
      </c>
      <c r="AK89">
        <f t="shared" si="49"/>
        <v>-0.43378185296109784</v>
      </c>
      <c r="AL89">
        <f t="shared" si="26"/>
        <v>-1.0977336687178818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-9.3835714250702361E-27</v>
      </c>
      <c r="AR89">
        <f t="shared" si="36"/>
        <v>-9.3835852404906429E-27</v>
      </c>
      <c r="AS89">
        <f t="shared" si="36"/>
        <v>-9.9375872597264332E-5</v>
      </c>
      <c r="AT89">
        <f t="shared" si="36"/>
        <v>-6.4925570096879229E-5</v>
      </c>
      <c r="AU89">
        <f t="shared" si="23"/>
        <v>-1.6430144269414358E-4</v>
      </c>
      <c r="AW89">
        <v>86</v>
      </c>
      <c r="AX89">
        <f>IF(Z89&gt;0, (R89*SUMPRODUCT(K89:$K$98, X89:$X$98)-K89*$AZ$3)/Z89, 0)</f>
        <v>-1.4985650948285507E+30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8"/>
        <v>1000000</v>
      </c>
      <c r="S90">
        <f t="shared" si="29"/>
        <v>-2.706199842215869E+31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-5.5329317979731849</v>
      </c>
      <c r="AC90">
        <f t="shared" si="30"/>
        <v>-4.9401176767617727</v>
      </c>
      <c r="AE90">
        <f t="shared" si="31"/>
        <v>0</v>
      </c>
      <c r="AF90">
        <f t="shared" si="32"/>
        <v>0</v>
      </c>
      <c r="AG90">
        <f t="shared" si="32"/>
        <v>-4.5637036848660305E-30</v>
      </c>
      <c r="AH90">
        <f t="shared" si="33"/>
        <v>-3.472683446412193E-24</v>
      </c>
      <c r="AI90">
        <f t="shared" si="34"/>
        <v>-3.4726880101158777E-24</v>
      </c>
      <c r="AJ90">
        <f t="shared" si="35"/>
        <v>-0.59281412121141219</v>
      </c>
      <c r="AK90">
        <f t="shared" si="49"/>
        <v>-0.38730522585812299</v>
      </c>
      <c r="AL90">
        <f t="shared" si="26"/>
        <v>-0.98011934706953519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-4.6407862571528688E-28</v>
      </c>
      <c r="AR90">
        <f t="shared" si="36"/>
        <v>-4.6407923559446728E-28</v>
      </c>
      <c r="AS90">
        <f t="shared" si="36"/>
        <v>-7.9221837210829085E-5</v>
      </c>
      <c r="AT90">
        <f t="shared" si="36"/>
        <v>-5.1758266977741721E-5</v>
      </c>
      <c r="AU90">
        <f t="shared" si="23"/>
        <v>-1.309801041885708E-4</v>
      </c>
      <c r="AW90">
        <v>87</v>
      </c>
      <c r="AX90">
        <f>IF(Z90&gt;0, (R90*SUMPRODUCT(K90:$K$98, X90:$X$98)-K90*$AZ$3)/Z90, 0)</f>
        <v>-2.706199842215869E+31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8"/>
        <v>1000000</v>
      </c>
      <c r="S91">
        <f t="shared" si="29"/>
        <v>-5.5088018840737669E+32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-4.9401176767617727</v>
      </c>
      <c r="AC91">
        <f t="shared" si="30"/>
        <v>-4.4108193542515819</v>
      </c>
      <c r="AE91">
        <f t="shared" si="31"/>
        <v>0</v>
      </c>
      <c r="AF91">
        <f t="shared" si="32"/>
        <v>0</v>
      </c>
      <c r="AG91">
        <f t="shared" si="32"/>
        <v>-2.0017144594560075E-31</v>
      </c>
      <c r="AH91">
        <f t="shared" si="33"/>
        <v>-1.7271580808287077E-25</v>
      </c>
      <c r="AI91">
        <f t="shared" si="34"/>
        <v>-1.7271600825431671E-25</v>
      </c>
      <c r="AJ91">
        <f t="shared" si="35"/>
        <v>-0.52929832251019082</v>
      </c>
      <c r="AK91">
        <f t="shared" si="49"/>
        <v>-0.34580823737332411</v>
      </c>
      <c r="AL91">
        <f t="shared" si="26"/>
        <v>-0.87510655988351493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-2.0608217805808791E-29</v>
      </c>
      <c r="AR91">
        <f t="shared" si="36"/>
        <v>-2.060824168999636E-29</v>
      </c>
      <c r="AS91">
        <f t="shared" si="36"/>
        <v>-6.3155163592816717E-5</v>
      </c>
      <c r="AT91">
        <f t="shared" si="36"/>
        <v>-4.1261373547306853E-5</v>
      </c>
      <c r="AU91">
        <f t="shared" si="23"/>
        <v>-1.0441653714012357E-4</v>
      </c>
      <c r="AW91">
        <v>88</v>
      </c>
      <c r="AX91">
        <f>IF(Z91&gt;0, (R91*SUMPRODUCT(K91:$K$98, X91:$X$98)-K91*$AZ$3)/Z91, 0)</f>
        <v>-5.5088018840737669E+32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8"/>
        <v>1000000</v>
      </c>
      <c r="S92">
        <f t="shared" si="29"/>
        <v>-1.2833626902775511E+34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-4.4108193542515819</v>
      </c>
      <c r="AC92">
        <f t="shared" si="30"/>
        <v>-3.938231566296055</v>
      </c>
      <c r="AE92">
        <f t="shared" si="31"/>
        <v>0</v>
      </c>
      <c r="AF92">
        <f t="shared" si="32"/>
        <v>0</v>
      </c>
      <c r="AG92">
        <f t="shared" si="32"/>
        <v>-7.6717041802195824E-33</v>
      </c>
      <c r="AH92">
        <f t="shared" si="33"/>
        <v>-7.6199210922370056E-27</v>
      </c>
      <c r="AI92">
        <f t="shared" si="34"/>
        <v>-7.6199287639411857E-27</v>
      </c>
      <c r="AJ92">
        <f t="shared" si="35"/>
        <v>-0.47258778795552692</v>
      </c>
      <c r="AK92">
        <f t="shared" si="49"/>
        <v>-0.30875735479761074</v>
      </c>
      <c r="AL92">
        <f t="shared" si="26"/>
        <v>-0.78134514275313771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-8.1178458124643802E-31</v>
      </c>
      <c r="AR92">
        <f t="shared" si="36"/>
        <v>-8.1178539854770532E-31</v>
      </c>
      <c r="AS92">
        <f t="shared" si="36"/>
        <v>-5.0346909751926525E-5</v>
      </c>
      <c r="AT92">
        <f t="shared" si="36"/>
        <v>-3.2893314371258644E-5</v>
      </c>
      <c r="AU92">
        <f t="shared" si="23"/>
        <v>-8.3240224123185176E-5</v>
      </c>
      <c r="AW92">
        <v>89</v>
      </c>
      <c r="AX92">
        <f>IF(Z92&gt;0, (R92*SUMPRODUCT(K92:$K$98, X92:$X$98)-K92*$AZ$3)/Z92, 0)</f>
        <v>-1.2833626902775511E+34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8"/>
        <v>1000000</v>
      </c>
      <c r="S93">
        <f t="shared" si="29"/>
        <v>-3.4891016757525987E+35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-3.938231566296055</v>
      </c>
      <c r="AC93">
        <f t="shared" si="30"/>
        <v>-3.5162781841929056</v>
      </c>
      <c r="AE93">
        <f t="shared" si="31"/>
        <v>0</v>
      </c>
      <c r="AF93">
        <f t="shared" si="32"/>
        <v>0</v>
      </c>
      <c r="AG93">
        <f t="shared" si="32"/>
        <v>-2.5194724251153023E-34</v>
      </c>
      <c r="AH93">
        <f t="shared" si="33"/>
        <v>-2.9372159583623424E-28</v>
      </c>
      <c r="AI93">
        <f t="shared" si="34"/>
        <v>-2.9372184778347676E-28</v>
      </c>
      <c r="AJ93">
        <f t="shared" si="35"/>
        <v>-0.42195338210314937</v>
      </c>
      <c r="AK93">
        <f t="shared" si="49"/>
        <v>-0.27567620964072387</v>
      </c>
      <c r="AL93">
        <f t="shared" si="26"/>
        <v>-0.69762959174387329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-2.7938827781707206E-32</v>
      </c>
      <c r="AR93">
        <f t="shared" si="36"/>
        <v>-2.7938851746954293E-32</v>
      </c>
      <c r="AS93">
        <f t="shared" si="36"/>
        <v>-4.0136248207849615E-5</v>
      </c>
      <c r="AT93">
        <f t="shared" si="36"/>
        <v>-2.6222348829128378E-5</v>
      </c>
      <c r="AU93">
        <f t="shared" si="23"/>
        <v>-6.6358597036978006E-5</v>
      </c>
      <c r="AW93">
        <v>90</v>
      </c>
      <c r="AX93">
        <f>IF(Z93&gt;0, (R93*SUMPRODUCT(K93:$K$98, X93:$X$98)-K93*$AZ$3)/Z93, 0)</f>
        <v>-3.4891016757525987E+35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8"/>
        <v>1000000</v>
      </c>
      <c r="S94">
        <f t="shared" si="29"/>
        <v>-1.1376071406741355E+37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-3.5162781841929056</v>
      </c>
      <c r="AC94">
        <f t="shared" si="30"/>
        <v>-3.1395340930293805</v>
      </c>
      <c r="AE94">
        <f t="shared" si="31"/>
        <v>0</v>
      </c>
      <c r="AF94">
        <f t="shared" si="32"/>
        <v>0</v>
      </c>
      <c r="AG94">
        <f t="shared" si="32"/>
        <v>-6.8994250756217165E-36</v>
      </c>
      <c r="AH94">
        <f t="shared" si="33"/>
        <v>-9.7011338004317282E-30</v>
      </c>
      <c r="AI94">
        <f t="shared" si="34"/>
        <v>-9.7011406998568037E-30</v>
      </c>
      <c r="AJ94">
        <f t="shared" si="35"/>
        <v>-0.37674409116352514</v>
      </c>
      <c r="AK94">
        <f t="shared" si="49"/>
        <v>-0.24613947289350341</v>
      </c>
      <c r="AL94">
        <f t="shared" si="26"/>
        <v>-0.62288356405702849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-8.2390430737987785E-34</v>
      </c>
      <c r="AR94">
        <f t="shared" si="36"/>
        <v>-8.239048933388136E-34</v>
      </c>
      <c r="AS94">
        <f t="shared" si="36"/>
        <v>-3.1996371339165732E-5</v>
      </c>
      <c r="AT94">
        <f t="shared" si="36"/>
        <v>-2.0904295941588308E-5</v>
      </c>
      <c r="AU94">
        <f t="shared" si="23"/>
        <v>-5.290066728075404E-5</v>
      </c>
      <c r="AW94">
        <v>91</v>
      </c>
      <c r="AX94">
        <f>IF(Z94&gt;0, (R94*SUMPRODUCT(K94:$K$98, X94:$X$98)-K94*$AZ$3)/Z94, 0)</f>
        <v>-1.1376071406741355E+37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8"/>
        <v>1000000</v>
      </c>
      <c r="S95">
        <f t="shared" si="29"/>
        <v>-4.6320944179959967E+38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-3.1395340930293805</v>
      </c>
      <c r="AC95">
        <f t="shared" si="30"/>
        <v>-2.8031554402048036</v>
      </c>
      <c r="AE95">
        <f t="shared" si="31"/>
        <v>0</v>
      </c>
      <c r="AF95">
        <f t="shared" si="32"/>
        <v>0</v>
      </c>
      <c r="AG95">
        <f t="shared" si="32"/>
        <v>-1.5128984792032505E-37</v>
      </c>
      <c r="AH95">
        <f t="shared" si="33"/>
        <v>-2.6716563907780694E-31</v>
      </c>
      <c r="AI95">
        <f t="shared" si="34"/>
        <v>-2.6716579036765486E-31</v>
      </c>
      <c r="AJ95">
        <f t="shared" si="35"/>
        <v>-0.33637865282457691</v>
      </c>
      <c r="AK95">
        <f t="shared" si="49"/>
        <v>-0.21976738651205666</v>
      </c>
      <c r="AL95">
        <f t="shared" si="26"/>
        <v>-0.55614603933663354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-2.0258946508240962E-35</v>
      </c>
      <c r="AR95">
        <f t="shared" si="36"/>
        <v>-2.0258957980423339E-35</v>
      </c>
      <c r="AS95">
        <f t="shared" si="36"/>
        <v>-2.5507311335431931E-5</v>
      </c>
      <c r="AT95">
        <f t="shared" si="36"/>
        <v>-1.6664776739148842E-5</v>
      </c>
      <c r="AU95">
        <f t="shared" si="23"/>
        <v>-4.2172088074580773E-5</v>
      </c>
      <c r="AW95">
        <v>92</v>
      </c>
      <c r="AX95">
        <f>IF(Z95&gt;0, (R95*SUMPRODUCT(K95:$K$98, X95:$X$98)-K95*$AZ$3)/Z95, 0)</f>
        <v>-4.6320944179959967E+38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8"/>
        <v>1000000</v>
      </c>
      <c r="S96">
        <f t="shared" si="29"/>
        <v>-2.5109286799578999E+40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-2.8031554402048036</v>
      </c>
      <c r="AC96">
        <f t="shared" si="30"/>
        <v>-2.5028173573257169</v>
      </c>
      <c r="AE96">
        <f t="shared" si="31"/>
        <v>0</v>
      </c>
      <c r="AF96">
        <f t="shared" si="32"/>
        <v>0</v>
      </c>
      <c r="AG96">
        <f t="shared" si="32"/>
        <v>-2.4919239814566151E-39</v>
      </c>
      <c r="AH96">
        <f t="shared" si="33"/>
        <v>-5.891401018386607E-33</v>
      </c>
      <c r="AI96">
        <f t="shared" si="34"/>
        <v>-5.8914035103105884E-33</v>
      </c>
      <c r="AJ96">
        <f t="shared" si="35"/>
        <v>-0.3003380828790867</v>
      </c>
      <c r="AK96">
        <f t="shared" si="49"/>
        <v>-0.19622088081433628</v>
      </c>
      <c r="AL96">
        <f t="shared" si="26"/>
        <v>-0.49655896369342301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-3.9887500163245143E-37</v>
      </c>
      <c r="AR96">
        <f t="shared" si="36"/>
        <v>-3.9887517034718986E-37</v>
      </c>
      <c r="AS96">
        <f t="shared" si="36"/>
        <v>-2.0334272429394089E-5</v>
      </c>
      <c r="AT96">
        <f t="shared" si="36"/>
        <v>-1.3285057987204113E-5</v>
      </c>
      <c r="AU96">
        <f t="shared" si="23"/>
        <v>-3.36193304165982E-5</v>
      </c>
      <c r="AW96">
        <v>93</v>
      </c>
      <c r="AX96">
        <f>IF(Z96&gt;0, (R96*SUMPRODUCT(K96:$K$98, X96:$X$98)-K96*$AZ$3)/Z96, 0)</f>
        <v>-2.5109286799578999E+40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8"/>
        <v>1000000</v>
      </c>
      <c r="S97">
        <f t="shared" si="29"/>
        <v>-2.0354100857727056E+42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-2.5028173573257169</v>
      </c>
      <c r="AC97">
        <f t="shared" si="30"/>
        <v>-2.2346583547551044</v>
      </c>
      <c r="AE97">
        <f t="shared" si="31"/>
        <v>0</v>
      </c>
      <c r="AF97">
        <f t="shared" si="32"/>
        <v>0</v>
      </c>
      <c r="AG97">
        <f t="shared" si="32"/>
        <v>-2.7447274266438031E-41</v>
      </c>
      <c r="AH97">
        <f t="shared" si="33"/>
        <v>-9.7582298695024431E-35</v>
      </c>
      <c r="AI97">
        <f t="shared" si="34"/>
        <v>-9.7582326142298698E-35</v>
      </c>
      <c r="AJ97">
        <f t="shared" si="35"/>
        <v>-0.26815900257061243</v>
      </c>
      <c r="AK97">
        <f t="shared" si="49"/>
        <v>-0.17519721501280019</v>
      </c>
      <c r="AL97">
        <f t="shared" si="26"/>
        <v>-0.44335621758341259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-5.8989030049595222E-39</v>
      </c>
      <c r="AR97">
        <f t="shared" si="36"/>
        <v>-5.8989046641621731E-39</v>
      </c>
      <c r="AS97">
        <f t="shared" si="36"/>
        <v>-1.6210357485167437E-5</v>
      </c>
      <c r="AT97">
        <f t="shared" si="36"/>
        <v>-1.0590766890309398E-5</v>
      </c>
      <c r="AU97">
        <f t="shared" si="23"/>
        <v>-2.6801124375476833E-5</v>
      </c>
      <c r="AW97">
        <v>94</v>
      </c>
      <c r="AX97">
        <f>IF(Z97&gt;0, (R97*SUMPRODUCT(K97:$K$98, X97:$X$98)-K97*$AZ$3)/Z97, 0)</f>
        <v>-2.0354100857727056E+42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-2.2346583547551044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-1.0978909706575212E-36</v>
      </c>
      <c r="AI98">
        <f t="shared" si="34"/>
        <v>-1.0978909706575212E-36</v>
      </c>
      <c r="AJ98">
        <f t="shared" si="35"/>
        <v>-2.2346583547551044</v>
      </c>
      <c r="AK98">
        <f t="shared" si="49"/>
        <v>-0.15642608483285733</v>
      </c>
      <c r="AL98">
        <f t="shared" si="26"/>
        <v>-2.3910844395879618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-5.9257237522092472E-41</v>
      </c>
      <c r="AR98">
        <f t="shared" si="36"/>
        <v>-5.9257237522092472E-41</v>
      </c>
      <c r="AS98">
        <f t="shared" si="36"/>
        <v>-1.2061277890749585E-4</v>
      </c>
      <c r="AT98">
        <f t="shared" si="36"/>
        <v>-8.4428945235247105E-6</v>
      </c>
      <c r="AU98">
        <f t="shared" si="36"/>
        <v>-1.2905567343102057E-4</v>
      </c>
      <c r="AW98">
        <v>95</v>
      </c>
    </row>
    <row r="100" spans="5:50" x14ac:dyDescent="0.25">
      <c r="AN100" s="8">
        <f t="shared" ref="AN100:AU100" si="50">SUM(AN3:AN98)</f>
        <v>67148.694662778857</v>
      </c>
      <c r="AO100" s="8">
        <f t="shared" si="50"/>
        <v>-6714.8694662778862</v>
      </c>
      <c r="AP100" s="8">
        <f t="shared" si="50"/>
        <v>-449.27090058209222</v>
      </c>
      <c r="AQ100" s="8">
        <f t="shared" si="50"/>
        <v>-36966.720570198748</v>
      </c>
      <c r="AR100" s="8">
        <f t="shared" si="50"/>
        <v>23017.833725720127</v>
      </c>
      <c r="AS100" s="8">
        <f t="shared" si="50"/>
        <v>-9057.1594069225721</v>
      </c>
      <c r="AT100" s="8">
        <f t="shared" si="50"/>
        <v>3306.1328802027497</v>
      </c>
      <c r="AU100" s="8">
        <f t="shared" si="50"/>
        <v>17266.807199000305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7895-D78E-4C81-8CD3-02589F092B9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148066.08396901446</v>
      </c>
      <c r="K3">
        <v>1</v>
      </c>
      <c r="L3" s="2">
        <v>0</v>
      </c>
      <c r="O3">
        <f>$C$3</f>
        <v>148066.08396901446</v>
      </c>
      <c r="P3">
        <f>O3*C5</f>
        <v>14806.608396901447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148066.08396901446</v>
      </c>
      <c r="AF3">
        <f t="shared" ref="AF3:AG34" si="4">-$Z3*P3</f>
        <v>-14806.608396901447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133059.47557211301</v>
      </c>
      <c r="AJ3">
        <f t="shared" ref="AJ3:AJ66" si="7">AB3-AC3</f>
        <v>0</v>
      </c>
      <c r="AL3">
        <f t="shared" ref="AL3:AL34" si="8">SUM(AI3:AK3)</f>
        <v>133059.47557211301</v>
      </c>
      <c r="AN3">
        <f t="shared" ref="AN3:AU34" si="9">AE3*$K3</f>
        <v>148066.08396901446</v>
      </c>
      <c r="AO3">
        <f t="shared" si="9"/>
        <v>-14806.608396901447</v>
      </c>
      <c r="AP3">
        <f t="shared" si="9"/>
        <v>-200</v>
      </c>
      <c r="AQ3">
        <f t="shared" si="9"/>
        <v>0</v>
      </c>
      <c r="AR3">
        <f t="shared" si="9"/>
        <v>133059.47557211301</v>
      </c>
      <c r="AS3">
        <f t="shared" si="9"/>
        <v>0</v>
      </c>
      <c r="AT3">
        <f t="shared" si="9"/>
        <v>0</v>
      </c>
      <c r="AU3">
        <f t="shared" si="9"/>
        <v>133059.47557211301</v>
      </c>
      <c r="AW3">
        <v>0</v>
      </c>
      <c r="AX3">
        <f>IF(Z3&gt;0, (R3*SUMPRODUCT(K3:$K$98, X3:$X$98)-K3*$AZ$3)/Z3, 0)</f>
        <v>0</v>
      </c>
      <c r="AZ3">
        <f>C6*SUMPRODUCT(X4:X89, K4:K89)/1</f>
        <v>80968.828573744453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1000000</v>
      </c>
      <c r="S4">
        <f t="shared" si="1"/>
        <v>5493.9041614045018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5431.1584797576506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-1420.9639999999999</v>
      </c>
      <c r="AI4">
        <f t="shared" si="6"/>
        <v>-1420.9639999999999</v>
      </c>
      <c r="AJ4">
        <f t="shared" si="7"/>
        <v>-5431.1584797576506</v>
      </c>
      <c r="AK4">
        <f>G4*SUM(AB4, AE4:AF4)</f>
        <v>0</v>
      </c>
      <c r="AL4">
        <f t="shared" si="8"/>
        <v>-6852.1224797576506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-1325.6497807631308</v>
      </c>
      <c r="AR4">
        <f t="shared" si="9"/>
        <v>-1325.6497807631308</v>
      </c>
      <c r="AS4">
        <f t="shared" si="9"/>
        <v>-5066.8518329673016</v>
      </c>
      <c r="AT4">
        <f t="shared" si="9"/>
        <v>0</v>
      </c>
      <c r="AU4">
        <f t="shared" si="9"/>
        <v>-6392.5016137304319</v>
      </c>
      <c r="AW4">
        <v>1</v>
      </c>
      <c r="AX4">
        <f>IF(Z4&gt;0, (R4*SUMPRODUCT(K4:$K$98, X4:$X$98)-K4*$AZ$3)/Z4, 0)</f>
        <v>5493.9041614045018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1000000</v>
      </c>
      <c r="S5">
        <f t="shared" si="1"/>
        <v>10648.517132475543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5431.1584797576506</v>
      </c>
      <c r="AC5">
        <f t="shared" si="2"/>
        <v>10406.08429803465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-1460.06203563948</v>
      </c>
      <c r="AI5">
        <f t="shared" si="6"/>
        <v>-1484.4928652295889</v>
      </c>
      <c r="AJ5">
        <f t="shared" si="7"/>
        <v>-4974.9258182769991</v>
      </c>
      <c r="AK5">
        <f>G5*SUM(AB5, AE5:AF5)</f>
        <v>222.67749767006367</v>
      </c>
      <c r="AL5">
        <f t="shared" si="8"/>
        <v>-6236.7411858365249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-1248.5107529743266</v>
      </c>
      <c r="AR5">
        <f t="shared" si="9"/>
        <v>-1269.4017512352154</v>
      </c>
      <c r="AS5">
        <f t="shared" si="9"/>
        <v>-4254.0989545338207</v>
      </c>
      <c r="AT5">
        <f t="shared" si="9"/>
        <v>190.4133136128867</v>
      </c>
      <c r="AU5">
        <f t="shared" si="9"/>
        <v>-5333.0873921561497</v>
      </c>
      <c r="AW5">
        <v>2</v>
      </c>
      <c r="AX5">
        <f>IF(Z5&gt;0, (R5*SUMPRODUCT(K5:$K$98, X5:$X$98)-K5*$AZ$3)/Z5, 0)</f>
        <v>10648.517132475543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1000000</v>
      </c>
      <c r="S6">
        <f t="shared" si="1"/>
        <v>16496.327833382911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10406.08429803465</v>
      </c>
      <c r="AC6">
        <f t="shared" si="2"/>
        <v>15934.50160342904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-1518.5060310386943</v>
      </c>
      <c r="AI6">
        <f t="shared" si="6"/>
        <v>-1542.6545896821262</v>
      </c>
      <c r="AJ6">
        <f t="shared" si="7"/>
        <v>-5528.4173053943905</v>
      </c>
      <c r="AK6">
        <f>G6*SUM(AB6, AE6:AF6)</f>
        <v>608.75593143502704</v>
      </c>
      <c r="AL6">
        <f t="shared" si="8"/>
        <v>-6462.3159636414894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-1171.3907821605778</v>
      </c>
      <c r="AR6">
        <f t="shared" si="9"/>
        <v>-1190.0192224954712</v>
      </c>
      <c r="AS6">
        <f t="shared" si="9"/>
        <v>-4264.67655650094</v>
      </c>
      <c r="AT6">
        <f t="shared" si="9"/>
        <v>469.60043101099575</v>
      </c>
      <c r="AU6">
        <f t="shared" si="9"/>
        <v>-4985.0953479854152</v>
      </c>
      <c r="AW6">
        <v>3</v>
      </c>
      <c r="AX6">
        <f>IF(Z6&gt;0, (R6*SUMPRODUCT(K6:$K$98, X6:$X$98)-K6*$AZ$3)/Z6, 0)</f>
        <v>16496.327833382911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1000000</v>
      </c>
      <c r="S7">
        <f t="shared" si="1"/>
        <v>21362.623085226562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15934.50160342904</v>
      </c>
      <c r="AC7">
        <f t="shared" si="2"/>
        <v>20394.811752816873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-1586.8780979052267</v>
      </c>
      <c r="AI7">
        <f t="shared" si="6"/>
        <v>-1610.7454990097767</v>
      </c>
      <c r="AJ7">
        <f t="shared" si="7"/>
        <v>-4460.310149387833</v>
      </c>
      <c r="AK7">
        <f>G7*SUM(AB7, AE7:AF7)</f>
        <v>782.38402872836582</v>
      </c>
      <c r="AL7">
        <f t="shared" si="8"/>
        <v>-5288.6716196692441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-1113.7600584817701</v>
      </c>
      <c r="AR7">
        <f t="shared" si="9"/>
        <v>-1130.5115393202177</v>
      </c>
      <c r="AS7">
        <f t="shared" si="9"/>
        <v>-3130.4958455137198</v>
      </c>
      <c r="AT7">
        <f t="shared" si="9"/>
        <v>549.1209959618144</v>
      </c>
      <c r="AU7">
        <f t="shared" si="9"/>
        <v>-3711.8863888721235</v>
      </c>
      <c r="AW7">
        <v>4</v>
      </c>
      <c r="AX7">
        <f>IF(Z7&gt;0, (R7*SUMPRODUCT(K7:$K$98, X7:$X$98)-K7*$AZ$3)/Z7, 0)</f>
        <v>21362.623085226562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1000000</v>
      </c>
      <c r="S8">
        <f t="shared" si="1"/>
        <v>24444.515826951978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20394.811752816873</v>
      </c>
      <c r="AC8">
        <f t="shared" si="2"/>
        <v>23063.250509334255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-1655.2271793056029</v>
      </c>
      <c r="AI8">
        <f t="shared" si="6"/>
        <v>-1678.8145257196247</v>
      </c>
      <c r="AJ8">
        <f t="shared" si="7"/>
        <v>-2668.438756517382</v>
      </c>
      <c r="AK8">
        <f t="shared" ref="AK8:AK71" si="22">G8*SUM(AB8:AB8, AE8:AF8)</f>
        <v>434.40949033499936</v>
      </c>
      <c r="AL8">
        <f t="shared" si="8"/>
        <v>-3912.8437919020075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-1084.4126552487087</v>
      </c>
      <c r="AR8">
        <f t="shared" si="9"/>
        <v>-1099.8657708541634</v>
      </c>
      <c r="AS8">
        <f t="shared" si="9"/>
        <v>-1748.2124469086655</v>
      </c>
      <c r="AT8">
        <f t="shared" si="9"/>
        <v>284.60090238310426</v>
      </c>
      <c r="AU8">
        <f t="shared" si="9"/>
        <v>-2563.4773153797246</v>
      </c>
      <c r="AW8">
        <v>5</v>
      </c>
      <c r="AX8">
        <f>IF(Z8&gt;0, (R8*SUMPRODUCT(K8:$K$98, X8:$X$98)-K8*$AZ$3)/Z8, 0)</f>
        <v>24444.515826951978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1000000</v>
      </c>
      <c r="S9">
        <f t="shared" si="1"/>
        <v>26586.156352273869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23063.250509334255</v>
      </c>
      <c r="AC9">
        <f t="shared" si="2"/>
        <v>24787.14006828452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-1726.3258052511369</v>
      </c>
      <c r="AI9">
        <f t="shared" si="6"/>
        <v>-1749.6341200558873</v>
      </c>
      <c r="AJ9">
        <f t="shared" si="7"/>
        <v>-1723.8895589502645</v>
      </c>
      <c r="AK9">
        <f t="shared" si="22"/>
        <v>136.07317800507209</v>
      </c>
      <c r="AL9">
        <f t="shared" si="8"/>
        <v>-3337.4505010010798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-1071.1170706752746</v>
      </c>
      <c r="AR9">
        <f t="shared" si="9"/>
        <v>-1085.5789606615681</v>
      </c>
      <c r="AS9">
        <f t="shared" si="9"/>
        <v>-1069.6054759384663</v>
      </c>
      <c r="AT9">
        <f t="shared" si="9"/>
        <v>84.428039816658497</v>
      </c>
      <c r="AU9">
        <f t="shared" si="9"/>
        <v>-2070.7563967833762</v>
      </c>
      <c r="AW9">
        <v>6</v>
      </c>
      <c r="AX9">
        <f>IF(Z9&gt;0, (R9*SUMPRODUCT(K9:$K$98, X9:$X$98)-K9*$AZ$3)/Z9, 0)</f>
        <v>26586.156352273869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1000000</v>
      </c>
      <c r="S10">
        <f t="shared" si="1"/>
        <v>28543.647595692739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24787.14006828452</v>
      </c>
      <c r="AC10">
        <f t="shared" si="2"/>
        <v>26294.406337086046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-1809.3303127009599</v>
      </c>
      <c r="AI10">
        <f t="shared" si="6"/>
        <v>-1832.3603110998451</v>
      </c>
      <c r="AJ10">
        <f t="shared" si="7"/>
        <v>-1507.2662688015262</v>
      </c>
      <c r="AK10">
        <f t="shared" si="22"/>
        <v>101.62727427996654</v>
      </c>
      <c r="AL10">
        <f t="shared" si="8"/>
        <v>-3237.9993056214048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-1065.0015118114163</v>
      </c>
      <c r="AR10">
        <f t="shared" si="9"/>
        <v>-1078.5573467740294</v>
      </c>
      <c r="AS10">
        <f t="shared" si="9"/>
        <v>-887.20165892743034</v>
      </c>
      <c r="AT10">
        <f t="shared" si="9"/>
        <v>59.819481268662223</v>
      </c>
      <c r="AU10">
        <f t="shared" si="9"/>
        <v>-1905.9395244327975</v>
      </c>
      <c r="AW10">
        <v>7</v>
      </c>
      <c r="AX10">
        <f>IF(Z10&gt;0, (R10*SUMPRODUCT(K10:$K$98, X10:$X$98)-K10*$AZ$3)/Z10, 0)</f>
        <v>28543.647595692739</v>
      </c>
    </row>
    <row r="11" spans="1:52" x14ac:dyDescent="0.25">
      <c r="A11" t="s">
        <v>33</v>
      </c>
      <c r="C11" s="12">
        <f>AU91</f>
        <v>38074.135877746536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1000000</v>
      </c>
      <c r="S11">
        <f t="shared" si="1"/>
        <v>30329.033069576835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26294.406337086046</v>
      </c>
      <c r="AC11">
        <f t="shared" si="2"/>
        <v>27602.420837765094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-1888.9969282712598</v>
      </c>
      <c r="AI11">
        <f t="shared" si="6"/>
        <v>-1911.7494017629494</v>
      </c>
      <c r="AJ11">
        <f t="shared" si="7"/>
        <v>-1308.0145006790481</v>
      </c>
      <c r="AK11">
        <f t="shared" si="22"/>
        <v>63.106575209006508</v>
      </c>
      <c r="AL11">
        <f t="shared" si="8"/>
        <v>-3156.6573272329911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-1056.5322966605884</v>
      </c>
      <c r="AR11">
        <f t="shared" si="9"/>
        <v>-1069.2579515905218</v>
      </c>
      <c r="AS11">
        <f t="shared" si="9"/>
        <v>-731.58380714388227</v>
      </c>
      <c r="AT11">
        <f t="shared" si="9"/>
        <v>35.296052546243949</v>
      </c>
      <c r="AU11">
        <f t="shared" si="9"/>
        <v>-1765.54570618816</v>
      </c>
      <c r="AW11">
        <v>8</v>
      </c>
      <c r="AX11">
        <f>IF(Z11&gt;0, (R11*SUMPRODUCT(K11:$K$98, X11:$X$98)-K11*$AZ$3)/Z11, 0)</f>
        <v>30329.033069576835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1000000</v>
      </c>
      <c r="S12">
        <f t="shared" si="1"/>
        <v>32031.270693490471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27602.420837765094</v>
      </c>
      <c r="AC12">
        <f t="shared" si="2"/>
        <v>28796.660522457823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-1980.8367128790831</v>
      </c>
      <c r="AI12">
        <f t="shared" si="6"/>
        <v>-2003.3121407180338</v>
      </c>
      <c r="AJ12">
        <f t="shared" si="7"/>
        <v>-1194.2396846927295</v>
      </c>
      <c r="AK12">
        <f t="shared" si="22"/>
        <v>63.485567926859716</v>
      </c>
      <c r="AL12">
        <f t="shared" si="8"/>
        <v>-3134.0662574839034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-1052.8357705819406</v>
      </c>
      <c r="AR12">
        <f t="shared" si="9"/>
        <v>-1064.7816994079403</v>
      </c>
      <c r="AS12">
        <f t="shared" si="9"/>
        <v>-634.75108802153738</v>
      </c>
      <c r="AT12">
        <f t="shared" si="9"/>
        <v>33.74325424934085</v>
      </c>
      <c r="AU12">
        <f t="shared" si="9"/>
        <v>-1665.7895331801367</v>
      </c>
      <c r="AW12">
        <v>9</v>
      </c>
      <c r="AX12">
        <f>IF(Z12&gt;0, (R12*SUMPRODUCT(K12:$K$98, X12:$X$98)-K12*$AZ$3)/Z12, 0)</f>
        <v>32031.270693490471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1000000</v>
      </c>
      <c r="S13">
        <f t="shared" si="1"/>
        <v>33640.560198419153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28796.660522457823</v>
      </c>
      <c r="AC13">
        <f t="shared" si="2"/>
        <v>29871.069279832718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-2078.9087498023214</v>
      </c>
      <c r="AI13">
        <f t="shared" si="6"/>
        <v>-2101.1074506441378</v>
      </c>
      <c r="AJ13">
        <f t="shared" si="7"/>
        <v>-1074.4087573748948</v>
      </c>
      <c r="AK13">
        <f t="shared" si="22"/>
        <v>57.593321044915648</v>
      </c>
      <c r="AL13">
        <f t="shared" si="8"/>
        <v>-3117.9228869741169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-1050.3442022636264</v>
      </c>
      <c r="AR13">
        <f t="shared" si="9"/>
        <v>-1061.5598348541398</v>
      </c>
      <c r="AS13">
        <f t="shared" si="9"/>
        <v>-542.83239188699088</v>
      </c>
      <c r="AT13">
        <f t="shared" si="9"/>
        <v>29.098348282187455</v>
      </c>
      <c r="AU13">
        <f t="shared" si="9"/>
        <v>-1575.2938784589433</v>
      </c>
      <c r="AW13">
        <v>10</v>
      </c>
      <c r="AX13">
        <f>IF(Z13&gt;0, (R13*SUMPRODUCT(K13:$K$98, X13:$X$98)-K13*$AZ$3)/Z13, 0)</f>
        <v>33640.560198419153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1000000</v>
      </c>
      <c r="S14">
        <f t="shared" si="1"/>
        <v>35164.776361423239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29871.069279832718</v>
      </c>
      <c r="AC14">
        <f t="shared" si="2"/>
        <v>30835.426368911456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-2184.649625426001</v>
      </c>
      <c r="AI14">
        <f t="shared" si="6"/>
        <v>-2206.5717230187634</v>
      </c>
      <c r="AJ14">
        <f t="shared" si="7"/>
        <v>-964.35708907873777</v>
      </c>
      <c r="AK14">
        <f t="shared" si="22"/>
        <v>53.767924703698888</v>
      </c>
      <c r="AL14">
        <f t="shared" si="8"/>
        <v>-3117.1608873938021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-1049.4091427868721</v>
      </c>
      <c r="AR14">
        <f t="shared" si="9"/>
        <v>-1059.9395497570172</v>
      </c>
      <c r="AS14">
        <f t="shared" si="9"/>
        <v>-463.23453171271029</v>
      </c>
      <c r="AT14">
        <f t="shared" si="9"/>
        <v>25.827735082111893</v>
      </c>
      <c r="AU14">
        <f t="shared" si="9"/>
        <v>-1497.3463463876155</v>
      </c>
      <c r="AW14">
        <v>11</v>
      </c>
      <c r="AX14">
        <f>IF(Z14&gt;0, (R14*SUMPRODUCT(K14:$K$98, X14:$X$98)-K14*$AZ$3)/Z14, 0)</f>
        <v>35164.776361423239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1000000</v>
      </c>
      <c r="S15">
        <f t="shared" si="1"/>
        <v>36707.606730387008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30835.426368911456</v>
      </c>
      <c r="AC15">
        <f t="shared" si="2"/>
        <v>31782.181859637272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-2295.0156281472637</v>
      </c>
      <c r="AI15">
        <f t="shared" si="6"/>
        <v>-2316.6611293733949</v>
      </c>
      <c r="AJ15">
        <f t="shared" si="7"/>
        <v>-946.75549072581634</v>
      </c>
      <c r="AK15">
        <f t="shared" si="22"/>
        <v>126.42524811253698</v>
      </c>
      <c r="AL15">
        <f t="shared" si="8"/>
        <v>-3136.9913719866745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-1045.8439365731047</v>
      </c>
      <c r="AR15">
        <f t="shared" si="9"/>
        <v>-1055.70784160878</v>
      </c>
      <c r="AS15">
        <f t="shared" si="9"/>
        <v>-431.43866963216777</v>
      </c>
      <c r="AT15">
        <f t="shared" si="9"/>
        <v>57.612278342081495</v>
      </c>
      <c r="AU15">
        <f t="shared" si="9"/>
        <v>-1429.5342328988663</v>
      </c>
      <c r="AW15">
        <v>12</v>
      </c>
      <c r="AX15">
        <f>IF(Z15&gt;0, (R15*SUMPRODUCT(K15:$K$98, X15:$X$98)-K15*$AZ$3)/Z15, 0)</f>
        <v>36707.606730387008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1000000</v>
      </c>
      <c r="S16">
        <f t="shared" si="1"/>
        <v>38291.827314623486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31782.181859637272</v>
      </c>
      <c r="AC16">
        <f t="shared" si="2"/>
        <v>32729.392205139498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-2426.1386023910568</v>
      </c>
      <c r="AI16">
        <f t="shared" si="6"/>
        <v>-2447.5069951398668</v>
      </c>
      <c r="AJ16">
        <f t="shared" si="7"/>
        <v>-947.21034550222612</v>
      </c>
      <c r="AK16">
        <f t="shared" si="22"/>
        <v>225.65349120342464</v>
      </c>
      <c r="AL16">
        <f t="shared" si="8"/>
        <v>-3169.0638494386685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-1045.8773811297451</v>
      </c>
      <c r="AR16">
        <f t="shared" si="9"/>
        <v>-1055.0890224700429</v>
      </c>
      <c r="AS16">
        <f t="shared" si="9"/>
        <v>-408.33028853196123</v>
      </c>
      <c r="AT16">
        <f t="shared" si="9"/>
        <v>97.276339525709091</v>
      </c>
      <c r="AU16">
        <f t="shared" si="9"/>
        <v>-1366.1429714762951</v>
      </c>
      <c r="AW16">
        <v>13</v>
      </c>
      <c r="AX16">
        <f>IF(Z16&gt;0, (R16*SUMPRODUCT(K16:$K$98, X16:$X$98)-K16*$AZ$3)/Z16, 0)</f>
        <v>38291.827314623486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1000000</v>
      </c>
      <c r="S17">
        <f t="shared" si="1"/>
        <v>40038.390431990105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32729.392205139498</v>
      </c>
      <c r="AC17">
        <f t="shared" si="2"/>
        <v>33776.873812923433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-2576.1734297965409</v>
      </c>
      <c r="AI17">
        <f t="shared" si="6"/>
        <v>-2597.2637342821181</v>
      </c>
      <c r="AJ17">
        <f t="shared" si="7"/>
        <v>-1047.481607783935</v>
      </c>
      <c r="AK17">
        <f t="shared" si="22"/>
        <v>451.66561243092508</v>
      </c>
      <c r="AL17">
        <f t="shared" si="8"/>
        <v>-3193.0797296351279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-1043.9513818257931</v>
      </c>
      <c r="AR17">
        <f t="shared" si="9"/>
        <v>-1052.4978765051455</v>
      </c>
      <c r="AS17">
        <f t="shared" si="9"/>
        <v>-424.47447801272665</v>
      </c>
      <c r="AT17">
        <f t="shared" si="9"/>
        <v>183.02996792327622</v>
      </c>
      <c r="AU17">
        <f t="shared" si="9"/>
        <v>-1293.9423865945957</v>
      </c>
      <c r="AW17">
        <v>14</v>
      </c>
      <c r="AX17">
        <f>IF(Z17&gt;0, (R17*SUMPRODUCT(K17:$K$98, X17:$X$98)-K17*$AZ$3)/Z17, 0)</f>
        <v>40038.390431990105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1000000</v>
      </c>
      <c r="S18">
        <f t="shared" si="1"/>
        <v>42017.25025401327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33776.873812923433</v>
      </c>
      <c r="AC18">
        <f t="shared" si="2"/>
        <v>34925.239424732979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-3964.1336311090618</v>
      </c>
      <c r="AI18">
        <f t="shared" si="6"/>
        <v>-3984.9139292090053</v>
      </c>
      <c r="AJ18">
        <f t="shared" si="7"/>
        <v>-1148.365611809546</v>
      </c>
      <c r="AK18">
        <f t="shared" si="22"/>
        <v>729.58047435914625</v>
      </c>
      <c r="AL18">
        <f t="shared" si="8"/>
        <v>-4403.6990666594056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-1499.0660133735132</v>
      </c>
      <c r="AR18">
        <f t="shared" si="9"/>
        <v>-1506.9242344952568</v>
      </c>
      <c r="AS18">
        <f t="shared" si="9"/>
        <v>-434.26282254489666</v>
      </c>
      <c r="AT18">
        <f t="shared" si="9"/>
        <v>275.896171751086</v>
      </c>
      <c r="AU18">
        <f t="shared" si="9"/>
        <v>-1665.2908852890678</v>
      </c>
      <c r="AW18">
        <v>15</v>
      </c>
      <c r="AX18">
        <f>IF(Z18&gt;0, (R18*SUMPRODUCT(K18:$K$98, X18:$X$98)-K18*$AZ$3)/Z18, 0)</f>
        <v>42017.25025401327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1000000</v>
      </c>
      <c r="S19">
        <f t="shared" si="1"/>
        <v>43415.979103039033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34925.239424732979</v>
      </c>
      <c r="AC19">
        <f t="shared" si="2"/>
        <v>35490.661204265263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-5443.6068902612124</v>
      </c>
      <c r="AI19">
        <f t="shared" si="6"/>
        <v>-5464.0432952079</v>
      </c>
      <c r="AJ19">
        <f t="shared" si="7"/>
        <v>-565.42177953228384</v>
      </c>
      <c r="AK19">
        <f t="shared" si="22"/>
        <v>778.8328391715454</v>
      </c>
      <c r="AL19">
        <f t="shared" si="8"/>
        <v>-5250.6322355686389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-1919.7422410258005</v>
      </c>
      <c r="AR19">
        <f t="shared" si="9"/>
        <v>-1926.9493429752547</v>
      </c>
      <c r="AS19">
        <f t="shared" si="9"/>
        <v>-199.40162764251636</v>
      </c>
      <c r="AT19">
        <f t="shared" si="9"/>
        <v>274.66316547040816</v>
      </c>
      <c r="AU19">
        <f t="shared" si="9"/>
        <v>-1851.6878051473632</v>
      </c>
      <c r="AW19">
        <v>16</v>
      </c>
      <c r="AX19">
        <f>IF(Z19&gt;0, (R19*SUMPRODUCT(K19:$K$98, X19:$X$98)-K19*$AZ$3)/Z19, 0)</f>
        <v>43415.979103039033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1000000</v>
      </c>
      <c r="S20">
        <f t="shared" si="1"/>
        <v>43676.139929986915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35490.661204265263</v>
      </c>
      <c r="AC20">
        <f t="shared" si="2"/>
        <v>35041.5700393343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-6976.9886487991389</v>
      </c>
      <c r="AI20">
        <f t="shared" si="6"/>
        <v>-6997.0462649801393</v>
      </c>
      <c r="AJ20">
        <f t="shared" si="7"/>
        <v>449.09116493096371</v>
      </c>
      <c r="AK20">
        <f t="shared" si="22"/>
        <v>152.60984317834064</v>
      </c>
      <c r="AL20">
        <f t="shared" si="8"/>
        <v>-6395.3452568708353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-2333.7803334380328</v>
      </c>
      <c r="AR20">
        <f t="shared" si="9"/>
        <v>-2340.4895417419511</v>
      </c>
      <c r="AS20">
        <f t="shared" si="9"/>
        <v>150.21955479561399</v>
      </c>
      <c r="AT20">
        <f t="shared" si="9"/>
        <v>51.047503246257207</v>
      </c>
      <c r="AU20">
        <f t="shared" si="9"/>
        <v>-2139.2224837000804</v>
      </c>
      <c r="AW20">
        <v>17</v>
      </c>
      <c r="AX20">
        <f>IF(Z20&gt;0, (R20*SUMPRODUCT(K20:$K$98, X20:$X$98)-K20*$AZ$3)/Z20, 0)</f>
        <v>43676.139929986915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1000000</v>
      </c>
      <c r="S21">
        <f t="shared" si="1"/>
        <v>43325.797593530231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35041.5700393343</v>
      </c>
      <c r="AC21">
        <f t="shared" si="2"/>
        <v>34036.740618309188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-8681.7385877843553</v>
      </c>
      <c r="AI21">
        <f t="shared" si="6"/>
        <v>-8701.3785843388523</v>
      </c>
      <c r="AJ21">
        <f t="shared" si="7"/>
        <v>1004.8294210251115</v>
      </c>
      <c r="AK21">
        <f t="shared" si="22"/>
        <v>56.066512062934883</v>
      </c>
      <c r="AL21">
        <f t="shared" si="8"/>
        <v>-7640.4826512508062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-2761.5193250932512</v>
      </c>
      <c r="AR21">
        <f t="shared" si="9"/>
        <v>-2767.7664873962399</v>
      </c>
      <c r="AS21">
        <f t="shared" si="9"/>
        <v>319.61983611064619</v>
      </c>
      <c r="AT21">
        <f t="shared" si="9"/>
        <v>17.83384226406223</v>
      </c>
      <c r="AU21">
        <f t="shared" si="9"/>
        <v>-2430.3128090215314</v>
      </c>
      <c r="AW21">
        <v>18</v>
      </c>
      <c r="AX21">
        <f>IF(Z21&gt;0, (R21*SUMPRODUCT(K21:$K$98, X21:$X$98)-K21*$AZ$3)/Z21, 0)</f>
        <v>43325.797593530231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1000000</v>
      </c>
      <c r="S22">
        <f t="shared" si="1"/>
        <v>42990.936645456582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34036.740618309188</v>
      </c>
      <c r="AC22">
        <f t="shared" si="2"/>
        <v>32982.593139807846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-10545.106950040052</v>
      </c>
      <c r="AI22">
        <f t="shared" si="6"/>
        <v>-10564.286918955251</v>
      </c>
      <c r="AJ22">
        <f t="shared" si="7"/>
        <v>1054.1474785013415</v>
      </c>
      <c r="AK22">
        <f t="shared" si="22"/>
        <v>714.77155298449304</v>
      </c>
      <c r="AL22">
        <f t="shared" si="8"/>
        <v>-8795.367887469416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-3131.864037087314</v>
      </c>
      <c r="AR22">
        <f t="shared" si="9"/>
        <v>-3137.5604283294851</v>
      </c>
      <c r="AS22">
        <f t="shared" si="9"/>
        <v>313.07852953469427</v>
      </c>
      <c r="AT22">
        <f t="shared" si="9"/>
        <v>212.28493292016171</v>
      </c>
      <c r="AU22">
        <f t="shared" si="9"/>
        <v>-2612.1969658746289</v>
      </c>
      <c r="AW22">
        <v>19</v>
      </c>
      <c r="AX22">
        <f>IF(Z22&gt;0, (R22*SUMPRODUCT(K22:$K$98, X22:$X$98)-K22*$AZ$3)/Z22, 0)</f>
        <v>42990.936645456582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1000000</v>
      </c>
      <c r="S23">
        <f t="shared" si="1"/>
        <v>43408.900889015233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32982.593139807846</v>
      </c>
      <c r="AC23">
        <f t="shared" si="2"/>
        <v>32427.245973835081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-12508.408527736929</v>
      </c>
      <c r="AI23">
        <f t="shared" si="6"/>
        <v>-12527.083986749783</v>
      </c>
      <c r="AJ23">
        <f t="shared" si="7"/>
        <v>555.34716597276565</v>
      </c>
      <c r="AK23">
        <f t="shared" si="22"/>
        <v>2308.7815197865493</v>
      </c>
      <c r="AL23">
        <f t="shared" si="8"/>
        <v>-9662.9553009904685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-3316.9272432986068</v>
      </c>
      <c r="AR23">
        <f t="shared" si="9"/>
        <v>-3321.8795230905148</v>
      </c>
      <c r="AS23">
        <f t="shared" si="9"/>
        <v>147.26462924672398</v>
      </c>
      <c r="AT23">
        <f t="shared" si="9"/>
        <v>612.23298749980097</v>
      </c>
      <c r="AU23">
        <f t="shared" si="9"/>
        <v>-2562.3819063439901</v>
      </c>
      <c r="AW23">
        <v>20</v>
      </c>
      <c r="AX23">
        <f>IF(Z23&gt;0, (R23*SUMPRODUCT(K23:$K$98, X23:$X$98)-K23*$AZ$3)/Z23, 0)</f>
        <v>43408.900889015233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1000000</v>
      </c>
      <c r="S24">
        <f t="shared" si="1"/>
        <v>43329.723649580461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32427.245973835081</v>
      </c>
      <c r="AC24">
        <f t="shared" si="2"/>
        <v>31410.780222603036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-14623.631425425763</v>
      </c>
      <c r="AI24">
        <f t="shared" si="6"/>
        <v>-14641.754539062853</v>
      </c>
      <c r="AJ24">
        <f t="shared" si="7"/>
        <v>1016.4657512320446</v>
      </c>
      <c r="AK24">
        <f t="shared" si="22"/>
        <v>2269.907218168456</v>
      </c>
      <c r="AL24">
        <f t="shared" si="8"/>
        <v>-11355.381569662353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-3462.3510430855631</v>
      </c>
      <c r="AR24">
        <f t="shared" si="9"/>
        <v>-3466.6419459112617</v>
      </c>
      <c r="AS24">
        <f t="shared" si="9"/>
        <v>240.66260641115377</v>
      </c>
      <c r="AT24">
        <f t="shared" si="9"/>
        <v>537.4325566540449</v>
      </c>
      <c r="AU24">
        <f t="shared" si="9"/>
        <v>-2688.5467828460633</v>
      </c>
      <c r="AW24">
        <v>21</v>
      </c>
      <c r="AX24">
        <f>IF(Z24&gt;0, (R24*SUMPRODUCT(K24:$K$98, X24:$X$98)-K24*$AZ$3)/Z24, 0)</f>
        <v>43329.723649580461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1000000</v>
      </c>
      <c r="S25">
        <f t="shared" si="1"/>
        <v>42811.852381480261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31410.780222603036</v>
      </c>
      <c r="AC25">
        <f t="shared" si="2"/>
        <v>30002.412654576918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-16878.418192495159</v>
      </c>
      <c r="AI25">
        <f t="shared" si="6"/>
        <v>-16895.938114541066</v>
      </c>
      <c r="AJ25">
        <f t="shared" si="7"/>
        <v>1408.3675680261185</v>
      </c>
      <c r="AK25">
        <f t="shared" si="22"/>
        <v>2198.7546155822129</v>
      </c>
      <c r="AL25">
        <f t="shared" si="8"/>
        <v>-13288.815930932735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-3568.0389460981232</v>
      </c>
      <c r="AR25">
        <f t="shared" si="9"/>
        <v>-3571.7425967293293</v>
      </c>
      <c r="AS25">
        <f t="shared" si="9"/>
        <v>297.72400919495288</v>
      </c>
      <c r="AT25">
        <f t="shared" si="9"/>
        <v>464.80908411184294</v>
      </c>
      <c r="AU25">
        <f t="shared" si="9"/>
        <v>-2809.2095034225335</v>
      </c>
      <c r="AW25">
        <v>22</v>
      </c>
      <c r="AX25">
        <f>IF(Z25&gt;0, (R25*SUMPRODUCT(K25:$K$98, X25:$X$98)-K25*$AZ$3)/Z25, 0)</f>
        <v>42811.852381480261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1000000</v>
      </c>
      <c r="S26">
        <f t="shared" si="1"/>
        <v>41893.65514609246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30002.412654576918</v>
      </c>
      <c r="AC26">
        <f t="shared" si="2"/>
        <v>28268.287525496136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-19025.934544973439</v>
      </c>
      <c r="AI26">
        <f t="shared" si="6"/>
        <v>-19042.803619435264</v>
      </c>
      <c r="AJ26">
        <f t="shared" si="7"/>
        <v>1734.1251290807813</v>
      </c>
      <c r="AK26">
        <f t="shared" si="22"/>
        <v>2100.1688858203843</v>
      </c>
      <c r="AL26">
        <f t="shared" si="8"/>
        <v>-15208.509604534098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-3591.0861066650855</v>
      </c>
      <c r="AR26">
        <f t="shared" si="9"/>
        <v>-3594.270092123932</v>
      </c>
      <c r="AS26">
        <f t="shared" si="9"/>
        <v>327.31073701218207</v>
      </c>
      <c r="AT26">
        <f t="shared" si="9"/>
        <v>396.40036023946089</v>
      </c>
      <c r="AU26">
        <f t="shared" si="9"/>
        <v>-2870.5589948722886</v>
      </c>
      <c r="AW26">
        <v>23</v>
      </c>
      <c r="AX26">
        <f>IF(Z26&gt;0, (R26*SUMPRODUCT(K26:$K$98, X26:$X$98)-K26*$AZ$3)/Z26, 0)</f>
        <v>41893.65514609246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1000000</v>
      </c>
      <c r="S27">
        <f t="shared" si="1"/>
        <v>40677.744178400309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28268.287525496136</v>
      </c>
      <c r="AC27">
        <f t="shared" si="2"/>
        <v>26314.6244697394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-21110.634544504832</v>
      </c>
      <c r="AI27">
        <f t="shared" si="6"/>
        <v>-21126.807162358426</v>
      </c>
      <c r="AJ27">
        <f t="shared" si="7"/>
        <v>1953.6630557567369</v>
      </c>
      <c r="AK27">
        <f t="shared" si="22"/>
        <v>1978.7801267847296</v>
      </c>
      <c r="AL27">
        <f t="shared" si="8"/>
        <v>-17194.363979816961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-3557.6488951950428</v>
      </c>
      <c r="AR27">
        <f t="shared" si="9"/>
        <v>-3560.3743696907504</v>
      </c>
      <c r="AS27">
        <f t="shared" si="9"/>
        <v>329.23914234996556</v>
      </c>
      <c r="AT27">
        <f t="shared" si="9"/>
        <v>333.47197200768579</v>
      </c>
      <c r="AU27">
        <f t="shared" si="9"/>
        <v>-2897.6632553330992</v>
      </c>
      <c r="AW27">
        <v>24</v>
      </c>
      <c r="AX27">
        <f>IF(Z27&gt;0, (R27*SUMPRODUCT(K27:$K$98, X27:$X$98)-K27*$AZ$3)/Z27, 0)</f>
        <v>40677.744178400309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1000000</v>
      </c>
      <c r="S28">
        <f t="shared" si="1"/>
        <v>39237.000160867552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26314.6244697394</v>
      </c>
      <c r="AC28">
        <f t="shared" si="2"/>
        <v>24218.960441426811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-23187.652573767482</v>
      </c>
      <c r="AI28">
        <f t="shared" si="6"/>
        <v>-23203.083774128194</v>
      </c>
      <c r="AJ28">
        <f t="shared" si="7"/>
        <v>2095.6640283125889</v>
      </c>
      <c r="AK28">
        <f t="shared" si="22"/>
        <v>1842.0237128817582</v>
      </c>
      <c r="AL28">
        <f t="shared" si="8"/>
        <v>-19265.396032933848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-3488.99670800481</v>
      </c>
      <c r="AR28">
        <f t="shared" si="9"/>
        <v>-3491.3186078645654</v>
      </c>
      <c r="AS28">
        <f t="shared" si="9"/>
        <v>315.33010392516508</v>
      </c>
      <c r="AT28">
        <f t="shared" si="9"/>
        <v>277.16538575284665</v>
      </c>
      <c r="AU28">
        <f t="shared" si="9"/>
        <v>-2898.8231181865535</v>
      </c>
      <c r="AW28">
        <v>25</v>
      </c>
      <c r="AX28">
        <f>IF(Z28&gt;0, (R28*SUMPRODUCT(K28:$K$98, X28:$X$98)-K28*$AZ$3)/Z28, 0)</f>
        <v>39237.000160867552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1000000</v>
      </c>
      <c r="S29">
        <f t="shared" si="1"/>
        <v>37629.520084245436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24218.960441426811</v>
      </c>
      <c r="AC29">
        <f t="shared" si="2"/>
        <v>22035.307364567045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-25489.874003839945</v>
      </c>
      <c r="AI29">
        <f t="shared" si="6"/>
        <v>-25504.513645346953</v>
      </c>
      <c r="AJ29">
        <f t="shared" si="7"/>
        <v>2183.6530768597659</v>
      </c>
      <c r="AK29">
        <f t="shared" si="22"/>
        <v>1695.3272308998769</v>
      </c>
      <c r="AL29">
        <f t="shared" si="8"/>
        <v>-21625.533337587309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-3424.4705931593885</v>
      </c>
      <c r="AR29">
        <f t="shared" si="9"/>
        <v>-3426.4373750205932</v>
      </c>
      <c r="AS29">
        <f t="shared" si="9"/>
        <v>293.36573991074954</v>
      </c>
      <c r="AT29">
        <f t="shared" si="9"/>
        <v>227.76096292686168</v>
      </c>
      <c r="AU29">
        <f t="shared" si="9"/>
        <v>-2905.3106721829818</v>
      </c>
      <c r="AW29">
        <v>26</v>
      </c>
      <c r="AX29">
        <f>IF(Z29&gt;0, (R29*SUMPRODUCT(K29:$K$98, X29:$X$98)-K29*$AZ$3)/Z29, 0)</f>
        <v>37629.520084245436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1000000</v>
      </c>
      <c r="S30">
        <f t="shared" si="1"/>
        <v>35817.400665043322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22035.307364567045</v>
      </c>
      <c r="AC30">
        <f t="shared" si="2"/>
        <v>19776.322156358587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-27586.940455809156</v>
      </c>
      <c r="AI30">
        <f t="shared" si="6"/>
        <v>-27600.744027389701</v>
      </c>
      <c r="AJ30">
        <f t="shared" si="7"/>
        <v>2258.9852082084581</v>
      </c>
      <c r="AK30">
        <f t="shared" si="22"/>
        <v>1542.4715155196932</v>
      </c>
      <c r="AL30">
        <f t="shared" si="8"/>
        <v>-23799.287303661549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-3309.1104814772261</v>
      </c>
      <c r="AR30">
        <f t="shared" si="9"/>
        <v>-3310.7662483960758</v>
      </c>
      <c r="AS30">
        <f t="shared" si="9"/>
        <v>270.96994108349975</v>
      </c>
      <c r="AT30">
        <f t="shared" si="9"/>
        <v>185.0226438688475</v>
      </c>
      <c r="AU30">
        <f t="shared" si="9"/>
        <v>-2854.7736634437283</v>
      </c>
      <c r="AW30">
        <v>27</v>
      </c>
      <c r="AX30">
        <f>IF(Z30&gt;0, (R30*SUMPRODUCT(K30:$K$98, X30:$X$98)-K30*$AZ$3)/Z30, 0)</f>
        <v>35817.400665043322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1000000</v>
      </c>
      <c r="S31">
        <f t="shared" si="1"/>
        <v>33837.262880968243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19776.322156358587</v>
      </c>
      <c r="AC31">
        <f t="shared" si="2"/>
        <v>17507.823625730405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-29208.909607295205</v>
      </c>
      <c r="AI31">
        <f t="shared" si="6"/>
        <v>-29221.84492041976</v>
      </c>
      <c r="AJ31">
        <f t="shared" si="7"/>
        <v>2268.4985306281815</v>
      </c>
      <c r="AK31">
        <f t="shared" si="22"/>
        <v>1384.3425509451013</v>
      </c>
      <c r="AL31">
        <f t="shared" si="8"/>
        <v>-25569.003838846478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-3128.2759205021139</v>
      </c>
      <c r="AR31">
        <f t="shared" si="9"/>
        <v>-3129.6612932912985</v>
      </c>
      <c r="AS31">
        <f t="shared" si="9"/>
        <v>242.95632478133149</v>
      </c>
      <c r="AT31">
        <f t="shared" si="9"/>
        <v>148.26316785089509</v>
      </c>
      <c r="AU31">
        <f t="shared" si="9"/>
        <v>-2738.4418006590722</v>
      </c>
      <c r="AW31">
        <v>28</v>
      </c>
      <c r="AX31">
        <f>IF(Z31&gt;0, (R31*SUMPRODUCT(K31:$K$98, X31:$X$98)-K31*$AZ$3)/Z31, 0)</f>
        <v>33837.262880968243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1000000</v>
      </c>
      <c r="S32">
        <f t="shared" si="1"/>
        <v>31789.054968737222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17507.823625730405</v>
      </c>
      <c r="AC32">
        <f t="shared" si="2"/>
        <v>15308.665518486374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-30668.075180748736</v>
      </c>
      <c r="AI32">
        <f t="shared" si="6"/>
        <v>-30680.114438862529</v>
      </c>
      <c r="AJ32">
        <f t="shared" si="7"/>
        <v>2199.1581072440313</v>
      </c>
      <c r="AK32">
        <f t="shared" si="22"/>
        <v>1225.5476538011285</v>
      </c>
      <c r="AL32">
        <f t="shared" si="8"/>
        <v>-27255.40867781737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-2932.6362843057732</v>
      </c>
      <c r="AR32">
        <f t="shared" si="9"/>
        <v>-2933.7875389891055</v>
      </c>
      <c r="AS32">
        <f t="shared" si="9"/>
        <v>210.29460839060059</v>
      </c>
      <c r="AT32">
        <f t="shared" si="9"/>
        <v>117.19305813946595</v>
      </c>
      <c r="AU32">
        <f t="shared" si="9"/>
        <v>-2606.2998724590389</v>
      </c>
      <c r="AW32">
        <v>29</v>
      </c>
      <c r="AX32">
        <f>IF(Z32&gt;0, (R32*SUMPRODUCT(K32:$K$98, X32:$X$98)-K32*$AZ$3)/Z32, 0)</f>
        <v>31789.054968737222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1000000</v>
      </c>
      <c r="S33">
        <f t="shared" si="1"/>
        <v>29678.979861699267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15308.665518486374</v>
      </c>
      <c r="AC33">
        <f t="shared" si="2"/>
        <v>13205.598710303884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-31806.756795990175</v>
      </c>
      <c r="AI33">
        <f t="shared" si="6"/>
        <v>-31817.88049260293</v>
      </c>
      <c r="AJ33">
        <f t="shared" si="7"/>
        <v>2103.0668081824897</v>
      </c>
      <c r="AK33">
        <f t="shared" si="22"/>
        <v>1071.6065862940463</v>
      </c>
      <c r="AL33">
        <f t="shared" si="8"/>
        <v>-28643.207098126397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-2715.6453330265913</v>
      </c>
      <c r="AR33">
        <f t="shared" si="9"/>
        <v>-2716.5950688008543</v>
      </c>
      <c r="AS33">
        <f t="shared" si="9"/>
        <v>179.55881510698089</v>
      </c>
      <c r="AT33">
        <f t="shared" si="9"/>
        <v>91.493246028682051</v>
      </c>
      <c r="AU33">
        <f t="shared" si="9"/>
        <v>-2445.5430076651915</v>
      </c>
      <c r="AW33">
        <v>30</v>
      </c>
      <c r="AX33">
        <f>IF(Z33&gt;0, (R33*SUMPRODUCT(K33:$K$98, X33:$X$98)-K33*$AZ$3)/Z33, 0)</f>
        <v>29678.979861699267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1000000</v>
      </c>
      <c r="S34">
        <f t="shared" si="1"/>
        <v>27542.700738094893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13205.598710303884</v>
      </c>
      <c r="AC34">
        <f t="shared" si="2"/>
        <v>11230.640409530231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-32744.603245033559</v>
      </c>
      <c r="AI34">
        <f t="shared" si="6"/>
        <v>-32754.797089599058</v>
      </c>
      <c r="AJ34">
        <f t="shared" si="7"/>
        <v>1974.9583007736528</v>
      </c>
      <c r="AK34">
        <f t="shared" si="22"/>
        <v>924.39190972127199</v>
      </c>
      <c r="AL34">
        <f t="shared" si="8"/>
        <v>-29855.446879104136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-2496.176967841207</v>
      </c>
      <c r="AR34">
        <f t="shared" si="9"/>
        <v>-2496.9540620031898</v>
      </c>
      <c r="AS34">
        <f t="shared" si="9"/>
        <v>150.55444055764269</v>
      </c>
      <c r="AT34">
        <f t="shared" si="9"/>
        <v>70.467972295708378</v>
      </c>
      <c r="AU34">
        <f t="shared" ref="AU34:AU89" si="23">AL34*$K34</f>
        <v>-2275.9316491498389</v>
      </c>
      <c r="AW34">
        <v>31</v>
      </c>
      <c r="AX34">
        <f>IF(Z34&gt;0, (R34*SUMPRODUCT(K34:$K$98, X34:$X$98)-K34*$AZ$3)/Z34, 0)</f>
        <v>27542.700738094893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1000000</v>
      </c>
      <c r="S35">
        <f t="shared" si="1"/>
        <v>25385.730867485559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11230.640409530231</v>
      </c>
      <c r="AC35">
        <f t="shared" si="2"/>
        <v>9395.7911490577135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-33555.282033151765</v>
      </c>
      <c r="AI35">
        <f t="shared" ref="AI35:AI66" si="25">SUM(AE35:AH35)</f>
        <v>-33564.535057220783</v>
      </c>
      <c r="AJ35">
        <f t="shared" si="7"/>
        <v>1834.8492604725179</v>
      </c>
      <c r="AK35">
        <f t="shared" si="22"/>
        <v>786.14482866711626</v>
      </c>
      <c r="AL35">
        <f t="shared" ref="AL35:AL89" si="26">SUM(AI35:AK35)</f>
        <v>-30943.54096808115</v>
      </c>
      <c r="AN35">
        <f t="shared" ref="AN35:AT66" si="27">AE35*$K35</f>
        <v>0</v>
      </c>
      <c r="AO35">
        <f t="shared" si="27"/>
        <v>0</v>
      </c>
      <c r="AP35">
        <f t="shared" si="27"/>
        <v>-0.62979804508115111</v>
      </c>
      <c r="AQ35">
        <f t="shared" si="27"/>
        <v>-2283.9074954302732</v>
      </c>
      <c r="AR35">
        <f t="shared" si="27"/>
        <v>-2284.5372934753545</v>
      </c>
      <c r="AS35">
        <f t="shared" si="27"/>
        <v>124.88722266848021</v>
      </c>
      <c r="AT35">
        <f t="shared" si="27"/>
        <v>53.508179872029807</v>
      </c>
      <c r="AU35">
        <f t="shared" si="23"/>
        <v>-2106.1418909348445</v>
      </c>
      <c r="AW35">
        <v>32</v>
      </c>
      <c r="AX35">
        <f>IF(Z35&gt;0, (R35*SUMPRODUCT(K35:$K$98, X35:$X$98)-K35*$AZ$3)/Z35, 0)</f>
        <v>25385.730867485559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1000000</v>
      </c>
      <c r="S36">
        <f t="shared" si="1"/>
        <v>23163.738024222774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9395.7911490577135</v>
      </c>
      <c r="AC36">
        <f t="shared" si="2"/>
        <v>7702.3548209209166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-33901.969825991611</v>
      </c>
      <c r="AI36">
        <f t="shared" si="25"/>
        <v>-33910.282770574289</v>
      </c>
      <c r="AJ36">
        <f t="shared" si="7"/>
        <v>1693.4363281367969</v>
      </c>
      <c r="AK36">
        <f t="shared" si="22"/>
        <v>657.70538043403997</v>
      </c>
      <c r="AL36">
        <f t="shared" si="26"/>
        <v>-31559.141062003451</v>
      </c>
      <c r="AN36">
        <f t="shared" si="27"/>
        <v>0</v>
      </c>
      <c r="AO36">
        <f t="shared" si="27"/>
        <v>0</v>
      </c>
      <c r="AP36">
        <f t="shared" si="27"/>
        <v>-0.50518969026342975</v>
      </c>
      <c r="AQ36">
        <f t="shared" si="27"/>
        <v>-2060.2718405463638</v>
      </c>
      <c r="AR36">
        <f t="shared" si="27"/>
        <v>-2060.7770302366271</v>
      </c>
      <c r="AS36">
        <f t="shared" si="27"/>
        <v>102.91257996293805</v>
      </c>
      <c r="AT36">
        <f t="shared" si="27"/>
        <v>39.9697091832466</v>
      </c>
      <c r="AU36">
        <f t="shared" si="23"/>
        <v>-1917.8947410904425</v>
      </c>
      <c r="AW36">
        <v>33</v>
      </c>
      <c r="AX36">
        <f>IF(Z36&gt;0, (R36*SUMPRODUCT(K36:$K$98, X36:$X$98)-K36*$AZ$3)/Z36, 0)</f>
        <v>23163.738024222774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1000000</v>
      </c>
      <c r="S37">
        <f t="shared" si="1"/>
        <v>20881.084812819347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7702.3548209209166</v>
      </c>
      <c r="AC37">
        <f t="shared" si="2"/>
        <v>6169.2893797437255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-33743.904650004406</v>
      </c>
      <c r="AI37">
        <f t="shared" si="25"/>
        <v>-33751.290867525007</v>
      </c>
      <c r="AJ37">
        <f t="shared" si="7"/>
        <v>1533.0654411771911</v>
      </c>
      <c r="AK37">
        <f t="shared" si="22"/>
        <v>539.1648374644642</v>
      </c>
      <c r="AL37">
        <f t="shared" si="26"/>
        <v>-31679.060588883352</v>
      </c>
      <c r="AN37">
        <f t="shared" si="27"/>
        <v>0</v>
      </c>
      <c r="AO37">
        <f t="shared" si="27"/>
        <v>0</v>
      </c>
      <c r="AP37">
        <f t="shared" si="27"/>
        <v>-0.40077780677934161</v>
      </c>
      <c r="AQ37">
        <f t="shared" si="27"/>
        <v>-1830.9517774261733</v>
      </c>
      <c r="AR37">
        <f t="shared" si="27"/>
        <v>-1831.3525552329527</v>
      </c>
      <c r="AS37">
        <f t="shared" si="27"/>
        <v>83.184472086091318</v>
      </c>
      <c r="AT37">
        <f t="shared" si="27"/>
        <v>29.255204094500833</v>
      </c>
      <c r="AU37">
        <f t="shared" si="23"/>
        <v>-1718.9128790523607</v>
      </c>
      <c r="AW37">
        <v>34</v>
      </c>
      <c r="AX37">
        <f>IF(Z37&gt;0, (R37*SUMPRODUCT(K37:$K$98, X37:$X$98)-K37*$AZ$3)/Z37, 0)</f>
        <v>20881.084812819347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1000000</v>
      </c>
      <c r="S38">
        <f t="shared" si="1"/>
        <v>18551.785280878921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6169.2893797437255</v>
      </c>
      <c r="AC38">
        <f t="shared" si="2"/>
        <v>4809.0576017543135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-33270.77364849412</v>
      </c>
      <c r="AI38">
        <f t="shared" si="25"/>
        <v>-33277.254234498301</v>
      </c>
      <c r="AJ38">
        <f t="shared" si="7"/>
        <v>1360.231777989412</v>
      </c>
      <c r="AK38">
        <f t="shared" si="22"/>
        <v>431.85025658206081</v>
      </c>
      <c r="AL38">
        <f t="shared" si="26"/>
        <v>-31485.17219992683</v>
      </c>
      <c r="AN38">
        <f t="shared" si="27"/>
        <v>0</v>
      </c>
      <c r="AO38">
        <f t="shared" si="27"/>
        <v>0</v>
      </c>
      <c r="AP38">
        <f t="shared" si="27"/>
        <v>-0.31396253492171405</v>
      </c>
      <c r="AQ38">
        <f t="shared" si="27"/>
        <v>-1611.8567714010155</v>
      </c>
      <c r="AR38">
        <f t="shared" si="27"/>
        <v>-1612.1707339359373</v>
      </c>
      <c r="AS38">
        <f t="shared" si="27"/>
        <v>65.898642009074891</v>
      </c>
      <c r="AT38">
        <f t="shared" si="27"/>
        <v>20.921688436137892</v>
      </c>
      <c r="AU38">
        <f t="shared" si="23"/>
        <v>-1525.3504034907246</v>
      </c>
      <c r="AW38">
        <v>35</v>
      </c>
      <c r="AX38">
        <f>IF(Z38&gt;0, (R38*SUMPRODUCT(K38:$K$98, X38:$X$98)-K38*$AZ$3)/Z38, 0)</f>
        <v>18551.785280878921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1000000</v>
      </c>
      <c r="S39">
        <f t="shared" si="1"/>
        <v>16136.093172252757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4809.0576017543135</v>
      </c>
      <c r="AC39">
        <f t="shared" si="2"/>
        <v>3617.4865441361212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-32445.183441658421</v>
      </c>
      <c r="AI39">
        <f t="shared" si="25"/>
        <v>-32450.78809221652</v>
      </c>
      <c r="AJ39">
        <f t="shared" si="7"/>
        <v>1191.5710576181923</v>
      </c>
      <c r="AK39">
        <f t="shared" si="22"/>
        <v>336.63403212280195</v>
      </c>
      <c r="AL39">
        <f t="shared" si="26"/>
        <v>-30922.583002475527</v>
      </c>
      <c r="AN39">
        <f t="shared" si="27"/>
        <v>0</v>
      </c>
      <c r="AO39">
        <f t="shared" si="27"/>
        <v>0</v>
      </c>
      <c r="AP39">
        <f t="shared" si="27"/>
        <v>-0.24243430072686642</v>
      </c>
      <c r="AQ39">
        <f t="shared" si="27"/>
        <v>-1403.446169943089</v>
      </c>
      <c r="AR39">
        <f t="shared" si="27"/>
        <v>-1403.6886042438159</v>
      </c>
      <c r="AS39">
        <f t="shared" si="27"/>
        <v>51.542499059571</v>
      </c>
      <c r="AT39">
        <f t="shared" si="27"/>
        <v>14.561413835270221</v>
      </c>
      <c r="AU39">
        <f t="shared" si="23"/>
        <v>-1337.5846913489747</v>
      </c>
      <c r="AW39">
        <v>36</v>
      </c>
      <c r="AX39">
        <f>IF(Z39&gt;0, (R39*SUMPRODUCT(K39:$K$98, X39:$X$98)-K39*$AZ$3)/Z39, 0)</f>
        <v>16136.093172252757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1000000</v>
      </c>
      <c r="S40">
        <f t="shared" si="1"/>
        <v>13580.431576343863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3617.4865441361212</v>
      </c>
      <c r="AC40">
        <f t="shared" si="2"/>
        <v>2589.2954757848388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-31280.45150883952</v>
      </c>
      <c r="AI40">
        <f t="shared" si="25"/>
        <v>-31285.218101604318</v>
      </c>
      <c r="AJ40">
        <f t="shared" si="7"/>
        <v>1028.1910683512824</v>
      </c>
      <c r="AK40">
        <f t="shared" si="22"/>
        <v>253.22405808952851</v>
      </c>
      <c r="AL40">
        <f t="shared" si="26"/>
        <v>-30003.802975163508</v>
      </c>
      <c r="AN40">
        <f t="shared" si="27"/>
        <v>0</v>
      </c>
      <c r="AO40">
        <f t="shared" si="27"/>
        <v>0</v>
      </c>
      <c r="AP40">
        <f t="shared" si="27"/>
        <v>-0.18409226979774893</v>
      </c>
      <c r="AQ40">
        <f t="shared" si="27"/>
        <v>-1208.0934123613906</v>
      </c>
      <c r="AR40">
        <f t="shared" si="27"/>
        <v>-1208.2775046311883</v>
      </c>
      <c r="AS40">
        <f t="shared" si="27"/>
        <v>39.7101319324942</v>
      </c>
      <c r="AT40">
        <f t="shared" si="27"/>
        <v>9.7798561616966513</v>
      </c>
      <c r="AU40">
        <f t="shared" si="23"/>
        <v>-1158.7875165369976</v>
      </c>
      <c r="AW40">
        <v>37</v>
      </c>
      <c r="AX40">
        <f>IF(Z40&gt;0, (R40*SUMPRODUCT(K40:$K$98, X40:$X$98)-K40*$AZ$3)/Z40, 0)</f>
        <v>13580.431576343863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1000000</v>
      </c>
      <c r="S41">
        <f t="shared" si="1"/>
        <v>10794.47335872539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2589.2954757848388</v>
      </c>
      <c r="AC41">
        <f t="shared" si="2"/>
        <v>1716.2512612732748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-29763.55854194524</v>
      </c>
      <c r="AI41">
        <f t="shared" si="25"/>
        <v>-29767.53337981884</v>
      </c>
      <c r="AJ41">
        <f t="shared" si="7"/>
        <v>873.04421451156395</v>
      </c>
      <c r="AK41">
        <f t="shared" si="22"/>
        <v>181.25068330493875</v>
      </c>
      <c r="AL41">
        <f t="shared" si="26"/>
        <v>-28713.23848200234</v>
      </c>
      <c r="AN41">
        <f t="shared" si="27"/>
        <v>0</v>
      </c>
      <c r="AO41">
        <f t="shared" si="27"/>
        <v>0</v>
      </c>
      <c r="AP41">
        <f t="shared" si="27"/>
        <v>-0.13706573510981593</v>
      </c>
      <c r="AQ41">
        <f t="shared" si="27"/>
        <v>-1026.3472777420568</v>
      </c>
      <c r="AR41">
        <f t="shared" si="27"/>
        <v>-1026.4843434771667</v>
      </c>
      <c r="AS41">
        <f t="shared" si="27"/>
        <v>30.105491305739328</v>
      </c>
      <c r="AT41">
        <f t="shared" si="27"/>
        <v>6.2501311843054079</v>
      </c>
      <c r="AU41">
        <f t="shared" si="23"/>
        <v>-990.12872098712194</v>
      </c>
      <c r="AW41">
        <v>38</v>
      </c>
      <c r="AX41">
        <f>IF(Z41&gt;0, (R41*SUMPRODUCT(K41:$K$98, X41:$X$98)-K41*$AZ$3)/Z41, 0)</f>
        <v>10794.47335872539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1000000</v>
      </c>
      <c r="S42">
        <f t="shared" si="1"/>
        <v>7634.8157958750216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1716.2512612732748</v>
      </c>
      <c r="AC42">
        <f t="shared" si="2"/>
        <v>989.05505303999144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-27858.207714430497</v>
      </c>
      <c r="AI42">
        <f t="shared" si="25"/>
        <v>-27861.446348732501</v>
      </c>
      <c r="AJ42">
        <f t="shared" si="7"/>
        <v>727.19620823328341</v>
      </c>
      <c r="AK42">
        <f t="shared" si="22"/>
        <v>120.13758828912925</v>
      </c>
      <c r="AL42">
        <f t="shared" si="26"/>
        <v>-27014.112552210088</v>
      </c>
      <c r="AN42">
        <f t="shared" si="27"/>
        <v>0</v>
      </c>
      <c r="AO42">
        <f t="shared" si="27"/>
        <v>0</v>
      </c>
      <c r="AP42">
        <f t="shared" si="27"/>
        <v>-9.9713364210460925E-2</v>
      </c>
      <c r="AQ42">
        <f t="shared" si="27"/>
        <v>-857.71820867862516</v>
      </c>
      <c r="AR42">
        <f t="shared" si="27"/>
        <v>-857.81792204283568</v>
      </c>
      <c r="AS42">
        <f t="shared" si="27"/>
        <v>22.389431347396041</v>
      </c>
      <c r="AT42">
        <f t="shared" si="27"/>
        <v>3.6988810650925483</v>
      </c>
      <c r="AU42">
        <f t="shared" si="23"/>
        <v>-831.72960963034711</v>
      </c>
      <c r="AW42">
        <v>39</v>
      </c>
      <c r="AX42">
        <f>IF(Z42&gt;0, (R42*SUMPRODUCT(K42:$K$98, X42:$X$98)-K42*$AZ$3)/Z42, 0)</f>
        <v>7634.8157958750216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1000000</v>
      </c>
      <c r="S43">
        <f t="shared" si="1"/>
        <v>3883.3061601950949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989.05505303999144</v>
      </c>
      <c r="AC43">
        <f t="shared" si="2"/>
        <v>398.4360135656284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-25647.651855171094</v>
      </c>
      <c r="AI43">
        <f t="shared" si="25"/>
        <v>-25650.216911833697</v>
      </c>
      <c r="AJ43">
        <f t="shared" si="7"/>
        <v>590.61903947436303</v>
      </c>
      <c r="AK43">
        <f t="shared" si="22"/>
        <v>69.233853712799402</v>
      </c>
      <c r="AL43">
        <f t="shared" si="26"/>
        <v>-24990.364018646535</v>
      </c>
      <c r="AN43">
        <f t="shared" si="27"/>
        <v>0</v>
      </c>
      <c r="AO43">
        <f t="shared" si="27"/>
        <v>0</v>
      </c>
      <c r="AP43">
        <f t="shared" si="27"/>
        <v>-7.0513195799322179E-2</v>
      </c>
      <c r="AQ43">
        <f t="shared" si="27"/>
        <v>-705.05183118269542</v>
      </c>
      <c r="AR43">
        <f t="shared" si="27"/>
        <v>-705.12234437849474</v>
      </c>
      <c r="AS43">
        <f t="shared" si="27"/>
        <v>16.236068614164619</v>
      </c>
      <c r="AT43">
        <f t="shared" si="27"/>
        <v>1.9032329203346652</v>
      </c>
      <c r="AU43">
        <f t="shared" si="23"/>
        <v>-686.98304284399546</v>
      </c>
      <c r="AW43">
        <v>40</v>
      </c>
      <c r="AX43">
        <f>IF(Z43&gt;0, (R43*SUMPRODUCT(K43:$K$98, X43:$X$98)-K43*$AZ$3)/Z43, 0)</f>
        <v>3883.3061601950949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1000000</v>
      </c>
      <c r="S44">
        <f t="shared" si="1"/>
        <v>-867.1930238375403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398.4360135656284</v>
      </c>
      <c r="AC44">
        <f t="shared" si="2"/>
        <v>-68.134416541832024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-23007.327036362429</v>
      </c>
      <c r="AI44">
        <f t="shared" si="25"/>
        <v>-23009.291259282498</v>
      </c>
      <c r="AJ44">
        <f t="shared" si="7"/>
        <v>466.57043010746042</v>
      </c>
      <c r="AK44">
        <f t="shared" si="22"/>
        <v>27.890520949593991</v>
      </c>
      <c r="AL44">
        <f t="shared" si="26"/>
        <v>-22514.830308225442</v>
      </c>
      <c r="AN44">
        <f t="shared" si="27"/>
        <v>0</v>
      </c>
      <c r="AO44">
        <f t="shared" si="27"/>
        <v>0</v>
      </c>
      <c r="AP44">
        <f t="shared" si="27"/>
        <v>-4.8211005215786189E-2</v>
      </c>
      <c r="AQ44">
        <f t="shared" si="27"/>
        <v>-564.70492855887153</v>
      </c>
      <c r="AR44">
        <f t="shared" si="27"/>
        <v>-564.75313956408741</v>
      </c>
      <c r="AS44">
        <f t="shared" si="27"/>
        <v>11.451770168046956</v>
      </c>
      <c r="AT44">
        <f t="shared" si="27"/>
        <v>0.68456081905637678</v>
      </c>
      <c r="AU44">
        <f t="shared" si="23"/>
        <v>-552.616808576984</v>
      </c>
      <c r="AW44">
        <v>41</v>
      </c>
      <c r="AX44">
        <f>IF(Z44&gt;0, (R44*SUMPRODUCT(K44:$K$98, X44:$X$98)-K44*$AZ$3)/Z44, 0)</f>
        <v>-867.1930238375403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1000000</v>
      </c>
      <c r="S45">
        <f t="shared" si="1"/>
        <v>-7265.3632608151247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-68.134416541832024</v>
      </c>
      <c r="AC45">
        <f t="shared" si="2"/>
        <v>-419.90952271210131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-19987.146745456012</v>
      </c>
      <c r="AI45">
        <f t="shared" si="25"/>
        <v>-19988.591647478243</v>
      </c>
      <c r="AJ45">
        <f t="shared" si="7"/>
        <v>351.77510617026928</v>
      </c>
      <c r="AK45">
        <f t="shared" si="22"/>
        <v>-4.7694091579282425</v>
      </c>
      <c r="AL45">
        <f t="shared" si="26"/>
        <v>-19641.585950465902</v>
      </c>
      <c r="AN45">
        <f t="shared" si="27"/>
        <v>0</v>
      </c>
      <c r="AO45">
        <f t="shared" si="27"/>
        <v>0</v>
      </c>
      <c r="AP45">
        <f t="shared" si="27"/>
        <v>-3.1664729952486141E-2</v>
      </c>
      <c r="AQ45">
        <f t="shared" si="27"/>
        <v>-438.01420060156607</v>
      </c>
      <c r="AR45">
        <f t="shared" si="27"/>
        <v>-438.04586533151854</v>
      </c>
      <c r="AS45">
        <f t="shared" si="27"/>
        <v>7.7090789337268211</v>
      </c>
      <c r="AT45">
        <f t="shared" si="27"/>
        <v>-0.10452061848831265</v>
      </c>
      <c r="AU45">
        <f t="shared" si="23"/>
        <v>-430.44130701628006</v>
      </c>
      <c r="AW45">
        <v>42</v>
      </c>
      <c r="AX45">
        <f>IF(Z45&gt;0, (R45*SUMPRODUCT(K45:$K$98, X45:$X$98)-K45*$AZ$3)/Z45, 0)</f>
        <v>-7265.3632608151247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1000000</v>
      </c>
      <c r="S46">
        <f t="shared" si="1"/>
        <v>-16488.13008348487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-419.90952271210131</v>
      </c>
      <c r="AC46">
        <f t="shared" si="2"/>
        <v>-667.8078104667012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-16715.782514798648</v>
      </c>
      <c r="AI46">
        <f t="shared" si="25"/>
        <v>-16716.795073237787</v>
      </c>
      <c r="AJ46">
        <f t="shared" si="7"/>
        <v>247.89828775459989</v>
      </c>
      <c r="AK46">
        <f t="shared" si="22"/>
        <v>-29.393666589847093</v>
      </c>
      <c r="AL46">
        <f t="shared" si="26"/>
        <v>-16498.290452073034</v>
      </c>
      <c r="AN46">
        <f t="shared" si="27"/>
        <v>0</v>
      </c>
      <c r="AO46">
        <f t="shared" si="27"/>
        <v>0</v>
      </c>
      <c r="AP46">
        <f t="shared" si="27"/>
        <v>-1.9812508442949312E-2</v>
      </c>
      <c r="AQ46">
        <f t="shared" si="27"/>
        <v>-327.07404274493001</v>
      </c>
      <c r="AR46">
        <f t="shared" si="27"/>
        <v>-327.09385525337296</v>
      </c>
      <c r="AS46">
        <f t="shared" si="27"/>
        <v>4.8505713144844442</v>
      </c>
      <c r="AT46">
        <f t="shared" si="27"/>
        <v>-0.57513941415106251</v>
      </c>
      <c r="AU46">
        <f t="shared" si="23"/>
        <v>-322.81842335303958</v>
      </c>
      <c r="AW46">
        <v>43</v>
      </c>
      <c r="AX46">
        <f>IF(Z46&gt;0, (R46*SUMPRODUCT(K46:$K$98, X46:$X$98)-K46*$AZ$3)/Z46, 0)</f>
        <v>-16488.13008348487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1000000</v>
      </c>
      <c r="S47">
        <f t="shared" si="1"/>
        <v>-30781.855708175724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-667.8078104667012</v>
      </c>
      <c r="AC47">
        <f t="shared" si="2"/>
        <v>-825.13550245541148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-13291.409104875022</v>
      </c>
      <c r="AI47">
        <f t="shared" si="25"/>
        <v>-13292.079252502148</v>
      </c>
      <c r="AJ47">
        <f t="shared" si="7"/>
        <v>157.32769198871028</v>
      </c>
      <c r="AK47">
        <f t="shared" si="22"/>
        <v>-46.746546732669088</v>
      </c>
      <c r="AL47">
        <f t="shared" si="26"/>
        <v>-13181.498107246107</v>
      </c>
      <c r="AN47">
        <f t="shared" si="27"/>
        <v>0</v>
      </c>
      <c r="AO47">
        <f t="shared" si="27"/>
        <v>0</v>
      </c>
      <c r="AP47">
        <f t="shared" si="27"/>
        <v>-1.1707706551649821E-2</v>
      </c>
      <c r="AQ47">
        <f t="shared" si="27"/>
        <v>-232.20542930971496</v>
      </c>
      <c r="AR47">
        <f t="shared" si="27"/>
        <v>-232.21713701626661</v>
      </c>
      <c r="AS47">
        <f t="shared" si="27"/>
        <v>2.7485681895944158</v>
      </c>
      <c r="AT47">
        <f t="shared" si="27"/>
        <v>-0.81667804121872645</v>
      </c>
      <c r="AU47">
        <f t="shared" si="23"/>
        <v>-230.28524686789092</v>
      </c>
      <c r="AW47">
        <v>44</v>
      </c>
      <c r="AX47">
        <f>IF(Z47&gt;0, (R47*SUMPRODUCT(K47:$K$98, X47:$X$98)-K47*$AZ$3)/Z47, 0)</f>
        <v>-30781.855708175724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1000000</v>
      </c>
      <c r="S48">
        <f t="shared" si="1"/>
        <v>-54633.405578230508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-825.13550245541148</v>
      </c>
      <c r="AC48">
        <f t="shared" si="2"/>
        <v>-905.78169001850188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-9958.581380435875</v>
      </c>
      <c r="AI48">
        <f t="shared" si="25"/>
        <v>-9958.9958620522193</v>
      </c>
      <c r="AJ48">
        <f t="shared" si="7"/>
        <v>80.646187563090393</v>
      </c>
      <c r="AK48">
        <f t="shared" si="22"/>
        <v>-57.759485171878808</v>
      </c>
      <c r="AL48">
        <f t="shared" si="26"/>
        <v>-9936.1091596610077</v>
      </c>
      <c r="AN48">
        <f t="shared" si="27"/>
        <v>0</v>
      </c>
      <c r="AO48">
        <f t="shared" si="27"/>
        <v>0</v>
      </c>
      <c r="AP48">
        <f t="shared" si="27"/>
        <v>-6.4652987037942446E-3</v>
      </c>
      <c r="AQ48">
        <f t="shared" si="27"/>
        <v>-155.33910492442035</v>
      </c>
      <c r="AR48">
        <f t="shared" si="27"/>
        <v>-155.34557022312416</v>
      </c>
      <c r="AS48">
        <f t="shared" si="27"/>
        <v>1.2579609598038017</v>
      </c>
      <c r="AT48">
        <f t="shared" si="27"/>
        <v>-0.90096233436637108</v>
      </c>
      <c r="AU48">
        <f t="shared" si="23"/>
        <v>-154.9885715976867</v>
      </c>
      <c r="AW48">
        <v>45</v>
      </c>
      <c r="AX48">
        <f>IF(Z48&gt;0, (R48*SUMPRODUCT(K48:$K$98, X48:$X$98)-K48*$AZ$3)/Z48, 0)</f>
        <v>-54633.405578230508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1000000</v>
      </c>
      <c r="S49">
        <f t="shared" si="1"/>
        <v>-97763.139272338536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-905.78169001850188</v>
      </c>
      <c r="AC49">
        <f t="shared" si="2"/>
        <v>-925.80004338343599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-6943.6447259707065</v>
      </c>
      <c r="AI49">
        <f t="shared" si="25"/>
        <v>-6943.8814716527386</v>
      </c>
      <c r="AJ49">
        <f t="shared" si="7"/>
        <v>20.018353364934114</v>
      </c>
      <c r="AK49">
        <f t="shared" si="22"/>
        <v>-63.404718301295141</v>
      </c>
      <c r="AL49">
        <f t="shared" si="26"/>
        <v>-6987.2678365890997</v>
      </c>
      <c r="AN49">
        <f t="shared" si="27"/>
        <v>0</v>
      </c>
      <c r="AO49">
        <f t="shared" si="27"/>
        <v>0</v>
      </c>
      <c r="AP49">
        <f t="shared" si="27"/>
        <v>-3.2972157501131387E-3</v>
      </c>
      <c r="AQ49">
        <f t="shared" si="27"/>
        <v>-96.705859879628079</v>
      </c>
      <c r="AR49">
        <f t="shared" si="27"/>
        <v>-96.709157095378202</v>
      </c>
      <c r="AS49">
        <f t="shared" si="27"/>
        <v>0.27880056539896864</v>
      </c>
      <c r="AT49">
        <f t="shared" si="27"/>
        <v>-0.88305321567199746</v>
      </c>
      <c r="AU49">
        <f t="shared" si="23"/>
        <v>-97.313409745651228</v>
      </c>
      <c r="AW49">
        <v>46</v>
      </c>
      <c r="AX49">
        <f>IF(Z49&gt;0, (R49*SUMPRODUCT(K49:$K$98, X49:$X$98)-K49*$AZ$3)/Z49, 0)</f>
        <v>-97763.139272338536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1000000</v>
      </c>
      <c r="S50">
        <f t="shared" si="1"/>
        <v>-183396.09079850613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-925.80004338343599</v>
      </c>
      <c r="AC50">
        <f t="shared" si="2"/>
        <v>-901.68380365637972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-4458.5367314294299</v>
      </c>
      <c r="AI50">
        <f t="shared" si="25"/>
        <v>-4458.6596462363559</v>
      </c>
      <c r="AJ50">
        <f t="shared" si="7"/>
        <v>-24.116239727056268</v>
      </c>
      <c r="AK50">
        <f t="shared" si="22"/>
        <v>-64.806003036840522</v>
      </c>
      <c r="AL50">
        <f t="shared" si="26"/>
        <v>-4547.5818890002529</v>
      </c>
      <c r="AN50">
        <f t="shared" si="27"/>
        <v>0</v>
      </c>
      <c r="AO50">
        <f t="shared" si="27"/>
        <v>0</v>
      </c>
      <c r="AP50">
        <f t="shared" si="27"/>
        <v>-1.5284508564486516E-3</v>
      </c>
      <c r="AQ50">
        <f t="shared" si="27"/>
        <v>-55.442094049625616</v>
      </c>
      <c r="AR50">
        <f t="shared" si="27"/>
        <v>-55.443622500482064</v>
      </c>
      <c r="AS50">
        <f t="shared" si="27"/>
        <v>-0.29988646760393617</v>
      </c>
      <c r="AT50">
        <f t="shared" si="27"/>
        <v>-0.80586540647314742</v>
      </c>
      <c r="AU50">
        <f t="shared" si="23"/>
        <v>-56.54937437455915</v>
      </c>
      <c r="AW50">
        <v>47</v>
      </c>
      <c r="AX50">
        <f>IF(Z50&gt;0, (R50*SUMPRODUCT(K50:$K$98, X50:$X$98)-K50*$AZ$3)/Z50, 0)</f>
        <v>-183396.09079850613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1000000</v>
      </c>
      <c r="S51">
        <f t="shared" si="1"/>
        <v>-374943.5153212478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-901.68380365637972</v>
      </c>
      <c r="AC51">
        <f t="shared" si="2"/>
        <v>-849.24902305718024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-2602.4211245208317</v>
      </c>
      <c r="AI51">
        <f t="shared" si="25"/>
        <v>-2602.4777496515749</v>
      </c>
      <c r="AJ51">
        <f t="shared" si="7"/>
        <v>-52.434780599199485</v>
      </c>
      <c r="AK51">
        <f t="shared" si="22"/>
        <v>-63.117866255946588</v>
      </c>
      <c r="AL51">
        <f t="shared" si="26"/>
        <v>-2718.030396506721</v>
      </c>
      <c r="AN51">
        <f t="shared" si="27"/>
        <v>0</v>
      </c>
      <c r="AO51">
        <f t="shared" si="27"/>
        <v>0</v>
      </c>
      <c r="AP51">
        <f t="shared" si="27"/>
        <v>-6.2869277790527105E-4</v>
      </c>
      <c r="AQ51">
        <f t="shared" si="27"/>
        <v>-28.893944165366474</v>
      </c>
      <c r="AR51">
        <f t="shared" si="27"/>
        <v>-28.894572858144379</v>
      </c>
      <c r="AS51">
        <f t="shared" si="27"/>
        <v>-0.5821685078872344</v>
      </c>
      <c r="AT51">
        <f t="shared" si="27"/>
        <v>-0.70077978012577846</v>
      </c>
      <c r="AU51">
        <f t="shared" si="23"/>
        <v>-30.177521146157392</v>
      </c>
      <c r="AW51">
        <v>48</v>
      </c>
      <c r="AX51">
        <f>IF(Z51&gt;0, (R51*SUMPRODUCT(K51:$K$98, X51:$X$98)-K51*$AZ$3)/Z51, 0)</f>
        <v>-374943.5153212478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1000000</v>
      </c>
      <c r="S52">
        <f t="shared" si="1"/>
        <v>-873983.73766065203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-849.24902305718024</v>
      </c>
      <c r="AC52">
        <f t="shared" si="2"/>
        <v>-781.82432914323851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-1347.8026869788951</v>
      </c>
      <c r="AI52">
        <f t="shared" si="25"/>
        <v>-1347.8250507911564</v>
      </c>
      <c r="AJ52">
        <f t="shared" si="7"/>
        <v>-67.424693913941724</v>
      </c>
      <c r="AK52">
        <f t="shared" si="22"/>
        <v>-59.447431614002625</v>
      </c>
      <c r="AL52">
        <f t="shared" si="26"/>
        <v>-1474.6971763191009</v>
      </c>
      <c r="AN52">
        <f t="shared" si="27"/>
        <v>0</v>
      </c>
      <c r="AO52">
        <f t="shared" si="27"/>
        <v>0</v>
      </c>
      <c r="AP52">
        <f t="shared" si="27"/>
        <v>-2.2169559747303326E-4</v>
      </c>
      <c r="AQ52">
        <f t="shared" si="27"/>
        <v>-13.36095646272932</v>
      </c>
      <c r="AR52">
        <f t="shared" si="27"/>
        <v>-13.361178158326792</v>
      </c>
      <c r="AS52">
        <f t="shared" si="27"/>
        <v>-0.66839041693580792</v>
      </c>
      <c r="AT52">
        <f t="shared" si="27"/>
        <v>-0.58931070051220713</v>
      </c>
      <c r="AU52">
        <f t="shared" si="23"/>
        <v>-14.618879275774809</v>
      </c>
      <c r="AW52">
        <v>49</v>
      </c>
      <c r="AX52">
        <f>IF(Z52&gt;0, (R52*SUMPRODUCT(K52:$K$98, X52:$X$98)-K52*$AZ$3)/Z52, 0)</f>
        <v>-873983.73766065203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1000000</v>
      </c>
      <c r="S53">
        <f t="shared" si="1"/>
        <v>-2471247.3164609224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-781.82432914323851</v>
      </c>
      <c r="AC53">
        <f t="shared" si="2"/>
        <v>-709.18650160658547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-598.63184295634153</v>
      </c>
      <c r="AI53">
        <f t="shared" si="25"/>
        <v>-598.63901733440639</v>
      </c>
      <c r="AJ53">
        <f t="shared" si="7"/>
        <v>-72.637827536653049</v>
      </c>
      <c r="AK53">
        <f t="shared" si="22"/>
        <v>-54.727703040026704</v>
      </c>
      <c r="AL53">
        <f t="shared" si="26"/>
        <v>-726.00454791108609</v>
      </c>
      <c r="AN53">
        <f t="shared" si="27"/>
        <v>0</v>
      </c>
      <c r="AO53">
        <f t="shared" si="27"/>
        <v>0</v>
      </c>
      <c r="AP53">
        <f t="shared" si="27"/>
        <v>-6.3500547103697725E-5</v>
      </c>
      <c r="AQ53">
        <f t="shared" si="27"/>
        <v>-5.2985010265057655</v>
      </c>
      <c r="AR53">
        <f t="shared" si="27"/>
        <v>-5.2985645270528687</v>
      </c>
      <c r="AS53">
        <f t="shared" si="27"/>
        <v>-0.6429186958472134</v>
      </c>
      <c r="AT53">
        <f t="shared" si="27"/>
        <v>-0.48439586725598255</v>
      </c>
      <c r="AU53">
        <f t="shared" si="23"/>
        <v>-6.425879090156065</v>
      </c>
      <c r="AW53">
        <v>50</v>
      </c>
      <c r="AX53">
        <f>IF(Z53&gt;0, (R53*SUMPRODUCT(K53:$K$98, X53:$X$98)-K53*$AZ$3)/Z53, 0)</f>
        <v>-2471247.3164609224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1000000</v>
      </c>
      <c r="S54">
        <f t="shared" si="1"/>
        <v>-9231589.5006637704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-709.18650160658547</v>
      </c>
      <c r="AC54">
        <f t="shared" si="2"/>
        <v>-637.70037406221422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-215.02730263488769</v>
      </c>
      <c r="AI54">
        <f t="shared" si="25"/>
        <v>-215.02902958660607</v>
      </c>
      <c r="AJ54">
        <f t="shared" si="7"/>
        <v>-71.486127544371243</v>
      </c>
      <c r="AK54">
        <f t="shared" si="22"/>
        <v>-49.643055112460985</v>
      </c>
      <c r="AL54">
        <f t="shared" si="26"/>
        <v>-336.15821224343824</v>
      </c>
      <c r="AN54">
        <f t="shared" si="27"/>
        <v>0</v>
      </c>
      <c r="AO54">
        <f t="shared" si="27"/>
        <v>0</v>
      </c>
      <c r="AP54">
        <f t="shared" si="27"/>
        <v>-1.3647571601676951E-5</v>
      </c>
      <c r="AQ54">
        <f t="shared" si="27"/>
        <v>-1.6992950513850917</v>
      </c>
      <c r="AR54">
        <f t="shared" si="27"/>
        <v>-1.6993086989566935</v>
      </c>
      <c r="AS54">
        <f t="shared" si="27"/>
        <v>-0.56493301683227437</v>
      </c>
      <c r="AT54">
        <f t="shared" si="27"/>
        <v>-0.39231389155953356</v>
      </c>
      <c r="AU54">
        <f t="shared" si="23"/>
        <v>-2.6565556073485008</v>
      </c>
      <c r="AW54">
        <v>51</v>
      </c>
      <c r="AX54">
        <f>IF(Z54&gt;0, (R54*SUMPRODUCT(K54:$K$98, X54:$X$98)-K54*$AZ$3)/Z54, 0)</f>
        <v>-9231589.5006637704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1000000</v>
      </c>
      <c r="S55">
        <f t="shared" si="1"/>
        <v>-52626792.714890726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-637.70037406221422</v>
      </c>
      <c r="AC55">
        <f t="shared" si="2"/>
        <v>-570.84196503245903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-57.540304304722319</v>
      </c>
      <c r="AI55">
        <f t="shared" si="25"/>
        <v>-57.540575479315898</v>
      </c>
      <c r="AJ55">
        <f t="shared" si="7"/>
        <v>-66.858409029755194</v>
      </c>
      <c r="AK55">
        <f t="shared" si="22"/>
        <v>-44.639026184354996</v>
      </c>
      <c r="AL55">
        <f t="shared" si="26"/>
        <v>-169.03801069342609</v>
      </c>
      <c r="AN55">
        <f t="shared" si="27"/>
        <v>0</v>
      </c>
      <c r="AO55">
        <f t="shared" si="27"/>
        <v>0</v>
      </c>
      <c r="AP55">
        <f t="shared" si="27"/>
        <v>-1.9134017238868945E-6</v>
      </c>
      <c r="AQ55">
        <f t="shared" si="27"/>
        <v>-0.40600306981810202</v>
      </c>
      <c r="AR55">
        <f t="shared" si="27"/>
        <v>-0.40600498321982592</v>
      </c>
      <c r="AS55">
        <f t="shared" si="27"/>
        <v>-0.47175140342466282</v>
      </c>
      <c r="AT55">
        <f t="shared" si="27"/>
        <v>-0.31497194676899493</v>
      </c>
      <c r="AU55">
        <f t="shared" si="23"/>
        <v>-1.1927283334134837</v>
      </c>
      <c r="AW55">
        <v>52</v>
      </c>
      <c r="AX55">
        <f>IF(Z55&gt;0, (R55*SUMPRODUCT(K55:$K$98, X55:$X$98)-K55*$AZ$3)/Z55, 0)</f>
        <v>-52626792.714890726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1000000</v>
      </c>
      <c r="S56">
        <f t="shared" si="1"/>
        <v>-303874192.58410901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-570.84196503245903</v>
      </c>
      <c r="AC56">
        <f t="shared" si="2"/>
        <v>-510.03573231554481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-9.0600701787973286</v>
      </c>
      <c r="AI56">
        <f t="shared" si="25"/>
        <v>-9.0601121398905011</v>
      </c>
      <c r="AJ56">
        <f t="shared" si="7"/>
        <v>-60.806232716914224</v>
      </c>
      <c r="AK56">
        <f t="shared" si="22"/>
        <v>-39.958937552272133</v>
      </c>
      <c r="AL56">
        <f t="shared" si="26"/>
        <v>-109.82528240907686</v>
      </c>
      <c r="AN56">
        <f t="shared" si="27"/>
        <v>0</v>
      </c>
      <c r="AO56">
        <f t="shared" si="27"/>
        <v>0</v>
      </c>
      <c r="AP56">
        <f t="shared" si="27"/>
        <v>-2.6435402924170711E-7</v>
      </c>
      <c r="AQ56">
        <f t="shared" si="27"/>
        <v>-5.7078256924904057E-2</v>
      </c>
      <c r="AR56">
        <f t="shared" si="27"/>
        <v>-5.7078521278933293E-2</v>
      </c>
      <c r="AS56">
        <f t="shared" si="27"/>
        <v>-0.38307802314531891</v>
      </c>
      <c r="AT56">
        <f t="shared" si="27"/>
        <v>-0.25174048975827545</v>
      </c>
      <c r="AU56">
        <f t="shared" si="23"/>
        <v>-0.69189703418252768</v>
      </c>
      <c r="AW56">
        <v>53</v>
      </c>
      <c r="AX56">
        <f>IF(Z56&gt;0, (R56*SUMPRODUCT(K56:$K$98, X56:$X$98)-K56*$AZ$3)/Z56, 0)</f>
        <v>-303874192.58410901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1000000</v>
      </c>
      <c r="S57">
        <f t="shared" si="1"/>
        <v>-1782026577.6595502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-510.03573231554481</v>
      </c>
      <c r="AC57">
        <f t="shared" si="2"/>
        <v>-455.43902862003011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-1.4060856442683842</v>
      </c>
      <c r="AI57">
        <f t="shared" si="25"/>
        <v>-1.4060920336095188</v>
      </c>
      <c r="AJ57">
        <f t="shared" si="7"/>
        <v>-54.596703695514691</v>
      </c>
      <c r="AK57">
        <f t="shared" si="22"/>
        <v>-35.702501262088141</v>
      </c>
      <c r="AL57">
        <f t="shared" si="26"/>
        <v>-91.70529699121235</v>
      </c>
      <c r="AN57">
        <f t="shared" si="27"/>
        <v>0</v>
      </c>
      <c r="AO57">
        <f t="shared" si="27"/>
        <v>0</v>
      </c>
      <c r="AP57">
        <f t="shared" si="27"/>
        <v>-3.5939927267748917E-8</v>
      </c>
      <c r="AQ57">
        <f t="shared" si="27"/>
        <v>-7.9092060860503997E-3</v>
      </c>
      <c r="AR57">
        <f t="shared" si="27"/>
        <v>-7.9092420259776683E-3</v>
      </c>
      <c r="AS57">
        <f t="shared" si="27"/>
        <v>-0.30710546182379833</v>
      </c>
      <c r="AT57">
        <f t="shared" si="27"/>
        <v>-0.20082591798044921</v>
      </c>
      <c r="AU57">
        <f t="shared" si="23"/>
        <v>-0.51584062183022517</v>
      </c>
      <c r="AW57">
        <v>54</v>
      </c>
      <c r="AX57">
        <f>IF(Z57&gt;0, (R57*SUMPRODUCT(K57:$K$98, X57:$X$98)-K57*$AZ$3)/Z57, 0)</f>
        <v>-1782026577.6595502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1000000</v>
      </c>
      <c r="S58">
        <f t="shared" si="1"/>
        <v>-10639651623.073853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-455.43902862003011</v>
      </c>
      <c r="AC58">
        <f t="shared" si="2"/>
        <v>-406.64891822572378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-0.21479777422527108</v>
      </c>
      <c r="AI58">
        <f t="shared" si="25"/>
        <v>-0.21479872972863864</v>
      </c>
      <c r="AJ58">
        <f t="shared" si="7"/>
        <v>-48.790110394306339</v>
      </c>
      <c r="AK58">
        <f t="shared" si="22"/>
        <v>-31.880732003402112</v>
      </c>
      <c r="AL58">
        <f t="shared" si="26"/>
        <v>-80.885641127437097</v>
      </c>
      <c r="AN58">
        <f t="shared" si="27"/>
        <v>0</v>
      </c>
      <c r="AO58">
        <f t="shared" si="27"/>
        <v>0</v>
      </c>
      <c r="AP58">
        <f t="shared" si="27"/>
        <v>-4.798829467293841E-9</v>
      </c>
      <c r="AQ58">
        <f t="shared" si="27"/>
        <v>-1.0787799639893688E-3</v>
      </c>
      <c r="AR58">
        <f t="shared" si="27"/>
        <v>-1.078784762818836E-3</v>
      </c>
      <c r="AS58">
        <f t="shared" si="27"/>
        <v>-0.24503882185951775</v>
      </c>
      <c r="AT58">
        <f t="shared" si="27"/>
        <v>-0.1601147639756994</v>
      </c>
      <c r="AU58">
        <f t="shared" si="23"/>
        <v>-0.40623237059803602</v>
      </c>
      <c r="AW58">
        <v>55</v>
      </c>
      <c r="AX58">
        <f>IF(Z58&gt;0, (R58*SUMPRODUCT(K58:$K$98, X58:$X$98)-K58*$AZ$3)/Z58, 0)</f>
        <v>-10639651623.073853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1000000</v>
      </c>
      <c r="S59">
        <f t="shared" si="1"/>
        <v>-64828316438.393234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-406.64891822572378</v>
      </c>
      <c r="AC59">
        <f t="shared" si="2"/>
        <v>-363.08033664819442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-3.2237289122054445E-2</v>
      </c>
      <c r="AI59">
        <f t="shared" si="25"/>
        <v>-3.2237429138160294E-2</v>
      </c>
      <c r="AJ59">
        <f t="shared" si="7"/>
        <v>-43.568581577529358</v>
      </c>
      <c r="AK59">
        <f t="shared" si="22"/>
        <v>-28.465424275800668</v>
      </c>
      <c r="AL59">
        <f t="shared" si="26"/>
        <v>-72.066243282468193</v>
      </c>
      <c r="AN59">
        <f t="shared" si="27"/>
        <v>0</v>
      </c>
      <c r="AO59">
        <f t="shared" si="27"/>
        <v>0</v>
      </c>
      <c r="AP59">
        <f t="shared" si="27"/>
        <v>-6.2786036343793881E-10</v>
      </c>
      <c r="AQ59">
        <f t="shared" si="27"/>
        <v>-1.4455848448465753E-4</v>
      </c>
      <c r="AR59">
        <f t="shared" si="27"/>
        <v>-1.4455911234502098E-4</v>
      </c>
      <c r="AS59">
        <f t="shared" si="27"/>
        <v>-0.19537027757352682</v>
      </c>
      <c r="AT59">
        <f t="shared" si="27"/>
        <v>-0.12764468432636888</v>
      </c>
      <c r="AU59">
        <f t="shared" si="23"/>
        <v>-0.32315952101224077</v>
      </c>
      <c r="AW59">
        <v>56</v>
      </c>
      <c r="AX59">
        <f>IF(Z59&gt;0, (R59*SUMPRODUCT(K59:$K$98, X59:$X$98)-K59*$AZ$3)/Z59, 0)</f>
        <v>-64828316438.393234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1000000</v>
      </c>
      <c r="S60">
        <f t="shared" si="1"/>
        <v>-403229857306.7829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-363.08033664819442</v>
      </c>
      <c r="AC60">
        <f t="shared" si="2"/>
        <v>-324.17899874463137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-4.7406819512211523E-3</v>
      </c>
      <c r="AI60">
        <f t="shared" si="25"/>
        <v>-4.7407020501171581E-3</v>
      </c>
      <c r="AJ60">
        <f t="shared" si="7"/>
        <v>-38.901337903563046</v>
      </c>
      <c r="AK60">
        <f t="shared" si="22"/>
        <v>-25.415623565373611</v>
      </c>
      <c r="AL60">
        <f t="shared" si="26"/>
        <v>-64.321702170986768</v>
      </c>
      <c r="AN60">
        <f t="shared" si="27"/>
        <v>0</v>
      </c>
      <c r="AO60">
        <f t="shared" si="27"/>
        <v>0</v>
      </c>
      <c r="AP60">
        <f t="shared" si="27"/>
        <v>-8.0470973034264581E-11</v>
      </c>
      <c r="AQ60">
        <f t="shared" si="27"/>
        <v>-1.898050964304225E-5</v>
      </c>
      <c r="AR60">
        <f t="shared" si="27"/>
        <v>-1.8980590114015285E-5</v>
      </c>
      <c r="AS60">
        <f t="shared" si="27"/>
        <v>-0.15575126675933773</v>
      </c>
      <c r="AT60">
        <f t="shared" si="27"/>
        <v>-0.1017578258001982</v>
      </c>
      <c r="AU60">
        <f t="shared" si="23"/>
        <v>-0.25752807314964993</v>
      </c>
      <c r="AW60">
        <v>57</v>
      </c>
      <c r="AX60">
        <f>IF(Z60&gt;0, (R60*SUMPRODUCT(K60:$K$98, X60:$X$98)-K60*$AZ$3)/Z60, 0)</f>
        <v>-403229857306.7829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1000000</v>
      </c>
      <c r="S61">
        <f t="shared" si="1"/>
        <v>-2565782164680.6528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-324.17899874463137</v>
      </c>
      <c r="AC61">
        <f t="shared" si="2"/>
        <v>-289.44555124116999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-6.8310641231624154E-4</v>
      </c>
      <c r="AI61">
        <f t="shared" si="25"/>
        <v>-6.8310923256297983E-4</v>
      </c>
      <c r="AJ61">
        <f t="shared" si="7"/>
        <v>-34.733447503461377</v>
      </c>
      <c r="AK61">
        <f t="shared" si="22"/>
        <v>-22.692529912124197</v>
      </c>
      <c r="AL61">
        <f t="shared" si="26"/>
        <v>-57.426660524818132</v>
      </c>
      <c r="AN61">
        <f t="shared" si="27"/>
        <v>0</v>
      </c>
      <c r="AO61">
        <f t="shared" si="27"/>
        <v>0</v>
      </c>
      <c r="AP61">
        <f t="shared" si="27"/>
        <v>-1.0081754843748861E-11</v>
      </c>
      <c r="AQ61">
        <f t="shared" si="27"/>
        <v>-2.4419534956758286E-6</v>
      </c>
      <c r="AR61">
        <f t="shared" si="27"/>
        <v>-2.4419635774306726E-6</v>
      </c>
      <c r="AS61">
        <f t="shared" si="27"/>
        <v>-0.12416434982707272</v>
      </c>
      <c r="AT61">
        <f t="shared" si="27"/>
        <v>-8.1120747434861196E-2</v>
      </c>
      <c r="AU61">
        <f t="shared" si="23"/>
        <v>-0.20528753922551135</v>
      </c>
      <c r="AW61">
        <v>58</v>
      </c>
      <c r="AX61">
        <f>IF(Z61&gt;0, (R61*SUMPRODUCT(K61:$K$98, X61:$X$98)-K61*$AZ$3)/Z61, 0)</f>
        <v>-2565782164680.6528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1000000</v>
      </c>
      <c r="S62">
        <f t="shared" si="1"/>
        <v>-16729595659704.811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-289.44555124116999</v>
      </c>
      <c r="AC62">
        <f t="shared" si="2"/>
        <v>-258.43353003672075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-9.6234085470026185E-5</v>
      </c>
      <c r="AI62">
        <f t="shared" si="25"/>
        <v>-9.6234471662160311E-5</v>
      </c>
      <c r="AJ62">
        <f t="shared" si="7"/>
        <v>-31.01202120444924</v>
      </c>
      <c r="AK62">
        <f t="shared" si="22"/>
        <v>-20.2611885868819</v>
      </c>
      <c r="AL62">
        <f t="shared" si="26"/>
        <v>-51.273306025802803</v>
      </c>
      <c r="AN62">
        <f t="shared" si="27"/>
        <v>0</v>
      </c>
      <c r="AO62">
        <f t="shared" si="27"/>
        <v>0</v>
      </c>
      <c r="AP62">
        <f t="shared" si="27"/>
        <v>-1.2326348100656952E-12</v>
      </c>
      <c r="AQ62">
        <f t="shared" si="27"/>
        <v>-3.071566538584926E-7</v>
      </c>
      <c r="AR62">
        <f t="shared" si="27"/>
        <v>-3.0715788649330263E-7</v>
      </c>
      <c r="AS62">
        <f t="shared" si="27"/>
        <v>-9.8983105788584116E-2</v>
      </c>
      <c r="AT62">
        <f t="shared" si="27"/>
        <v>-6.4668966916934023E-2</v>
      </c>
      <c r="AU62">
        <f t="shared" si="23"/>
        <v>-0.16365237986340464</v>
      </c>
      <c r="AW62">
        <v>59</v>
      </c>
      <c r="AX62">
        <f>IF(Z62&gt;0, (R62*SUMPRODUCT(K62:$K$98, X62:$X$98)-K62*$AZ$3)/Z62, 0)</f>
        <v>-16729595659704.811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1000000</v>
      </c>
      <c r="S63">
        <f t="shared" si="1"/>
        <v>-111938747190948.73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-258.43353003672075</v>
      </c>
      <c r="AC63">
        <f t="shared" si="2"/>
        <v>-230.74422351673212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-1.3231864881066839E-5</v>
      </c>
      <c r="AI63">
        <f t="shared" si="25"/>
        <v>-1.3231916414657598E-5</v>
      </c>
      <c r="AJ63">
        <f t="shared" si="7"/>
        <v>-27.689306519988634</v>
      </c>
      <c r="AK63">
        <f t="shared" si="22"/>
        <v>-18.090347102570455</v>
      </c>
      <c r="AL63">
        <f t="shared" si="26"/>
        <v>-45.779666854475508</v>
      </c>
      <c r="AN63">
        <f t="shared" si="27"/>
        <v>0</v>
      </c>
      <c r="AO63">
        <f t="shared" si="27"/>
        <v>0</v>
      </c>
      <c r="AP63">
        <f t="shared" si="27"/>
        <v>-1.4685995334990724E-13</v>
      </c>
      <c r="AQ63">
        <f t="shared" si="27"/>
        <v>-3.7708046936183645E-8</v>
      </c>
      <c r="AR63">
        <f t="shared" si="27"/>
        <v>-3.7708193796136995E-8</v>
      </c>
      <c r="AS63">
        <f t="shared" si="27"/>
        <v>-7.8908731253755401E-2</v>
      </c>
      <c r="AT63">
        <f t="shared" si="27"/>
        <v>-5.1553704921190296E-2</v>
      </c>
      <c r="AU63">
        <f t="shared" si="23"/>
        <v>-0.1304624738831395</v>
      </c>
      <c r="AW63">
        <v>60</v>
      </c>
      <c r="AX63">
        <f>IF(Z63&gt;0, (R63*SUMPRODUCT(K63:$K$98, X63:$X$98)-K63*$AZ$3)/Z63, 0)</f>
        <v>-111938747190948.73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1000000</v>
      </c>
      <c r="S64">
        <f t="shared" si="1"/>
        <v>-770648274673770.38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-230.74422351673212</v>
      </c>
      <c r="AC64">
        <f t="shared" si="2"/>
        <v>-206.02162817306052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-1.7733947118200912E-6</v>
      </c>
      <c r="AI64">
        <f t="shared" si="25"/>
        <v>-1.773401395207148E-6</v>
      </c>
      <c r="AJ64">
        <f t="shared" si="7"/>
        <v>-24.7225953436716</v>
      </c>
      <c r="AK64">
        <f t="shared" si="22"/>
        <v>-16.152095646171251</v>
      </c>
      <c r="AL64">
        <f t="shared" si="26"/>
        <v>-40.874692763244241</v>
      </c>
      <c r="AN64">
        <f t="shared" si="27"/>
        <v>0</v>
      </c>
      <c r="AO64">
        <f t="shared" si="27"/>
        <v>0</v>
      </c>
      <c r="AP64">
        <f t="shared" si="27"/>
        <v>-1.7005584833672674E-14</v>
      </c>
      <c r="AQ64">
        <f t="shared" si="27"/>
        <v>-4.5123249572390988E-9</v>
      </c>
      <c r="AR64">
        <f t="shared" si="27"/>
        <v>-4.5123419628239324E-9</v>
      </c>
      <c r="AS64">
        <f t="shared" si="27"/>
        <v>-6.2905558042675475E-2</v>
      </c>
      <c r="AT64">
        <f t="shared" si="27"/>
        <v>-4.1098297976274484E-2</v>
      </c>
      <c r="AU64">
        <f t="shared" si="23"/>
        <v>-0.10400386053129192</v>
      </c>
      <c r="AW64">
        <v>61</v>
      </c>
      <c r="AX64">
        <f>IF(Z64&gt;0, (R64*SUMPRODUCT(K64:$K$98, X64:$X$98)-K64*$AZ$3)/Z64, 0)</f>
        <v>-770648274673770.38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1000000</v>
      </c>
      <c r="S65">
        <f t="shared" si="1"/>
        <v>-5468190989946542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-206.02162817306052</v>
      </c>
      <c r="AC65">
        <f t="shared" si="2"/>
        <v>-183.94788230134094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-2.3102250465043013E-7</v>
      </c>
      <c r="AI65">
        <f t="shared" si="25"/>
        <v>-2.3102334564100015E-7</v>
      </c>
      <c r="AJ65">
        <f t="shared" si="7"/>
        <v>-22.073745871719581</v>
      </c>
      <c r="AK65">
        <f t="shared" si="22"/>
        <v>-14.421513972114237</v>
      </c>
      <c r="AL65">
        <f t="shared" si="26"/>
        <v>-36.495260074857164</v>
      </c>
      <c r="AN65">
        <f t="shared" si="27"/>
        <v>0</v>
      </c>
      <c r="AO65">
        <f t="shared" si="27"/>
        <v>0</v>
      </c>
      <c r="AP65">
        <f t="shared" si="27"/>
        <v>-1.9105924726018764E-15</v>
      </c>
      <c r="AQ65">
        <f t="shared" si="27"/>
        <v>-5.2484519342935163E-10</v>
      </c>
      <c r="AR65">
        <f t="shared" si="27"/>
        <v>-5.2484710402182432E-10</v>
      </c>
      <c r="AS65">
        <f t="shared" si="27"/>
        <v>-5.0147925801788097E-2</v>
      </c>
      <c r="AT65">
        <f t="shared" si="27"/>
        <v>-3.2763311529720708E-2</v>
      </c>
      <c r="AU65">
        <f t="shared" si="23"/>
        <v>-8.2911237856355915E-2</v>
      </c>
      <c r="AW65">
        <v>62</v>
      </c>
      <c r="AX65">
        <f>IF(Z65&gt;0, (R65*SUMPRODUCT(K65:$K$98, X65:$X$98)-K65*$AZ$3)/Z65, 0)</f>
        <v>-5468190989946542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1000000</v>
      </c>
      <c r="S66">
        <f t="shared" si="1"/>
        <v>-4.0101828318143928E+16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-183.94788230134094</v>
      </c>
      <c r="AC66">
        <f t="shared" si="2"/>
        <v>-164.23918062665874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-2.9207673139495346E-8</v>
      </c>
      <c r="AI66">
        <f t="shared" si="25"/>
        <v>-2.9207775528331163E-8</v>
      </c>
      <c r="AJ66">
        <f t="shared" si="7"/>
        <v>-19.708701674682203</v>
      </c>
      <c r="AK66">
        <f t="shared" si="22"/>
        <v>-12.876351761093867</v>
      </c>
      <c r="AL66">
        <f t="shared" si="26"/>
        <v>-32.585053464983844</v>
      </c>
      <c r="AN66">
        <f t="shared" si="27"/>
        <v>0</v>
      </c>
      <c r="AO66">
        <f t="shared" si="27"/>
        <v>0</v>
      </c>
      <c r="AP66">
        <f t="shared" si="27"/>
        <v>-2.0768805472775548E-16</v>
      </c>
      <c r="AQ66">
        <f t="shared" si="27"/>
        <v>-5.9245568806456109E-11</v>
      </c>
      <c r="AR66">
        <f t="shared" si="27"/>
        <v>-5.9245776494510833E-11</v>
      </c>
      <c r="AS66">
        <f t="shared" si="27"/>
        <v>-3.9977619428175924E-2</v>
      </c>
      <c r="AT66">
        <f t="shared" si="27"/>
        <v>-2.611871136035316E-2</v>
      </c>
      <c r="AU66">
        <f t="shared" si="23"/>
        <v>-6.6096330847774859E-2</v>
      </c>
      <c r="AW66">
        <v>63</v>
      </c>
      <c r="AX66">
        <f>IF(Z66&gt;0, (R66*SUMPRODUCT(K66:$K$98, X66:$X$98)-K66*$AZ$3)/Z66, 0)</f>
        <v>-4.0101828318143928E+16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-3.0492404828895008E+17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-164.23918062665874</v>
      </c>
      <c r="AC67">
        <f t="shared" ref="AC67:AC89" si="30">S67*Z67</f>
        <v>-146.64212555956885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-1.2022840309122553E-14</v>
      </c>
      <c r="AH67">
        <f t="shared" ref="AH67:AH89" si="33">-X67*R67</f>
        <v>-3.5736842860263247E-9</v>
      </c>
      <c r="AI67">
        <f t="shared" ref="AI67:AI89" si="34">SUM(AE67:AH67)</f>
        <v>-3.573696308866634E-9</v>
      </c>
      <c r="AJ67">
        <f t="shared" ref="AJ67:AJ89" si="35">AB67-AC67</f>
        <v>-17.597055067089883</v>
      </c>
      <c r="AK67">
        <f t="shared" si="22"/>
        <v>-11.496742643866112</v>
      </c>
      <c r="AL67">
        <f t="shared" si="26"/>
        <v>-29.093797714529693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-6.4722766651423364E-12</v>
      </c>
      <c r="AR67">
        <f t="shared" si="36"/>
        <v>-6.4722984396312265E-12</v>
      </c>
      <c r="AS67">
        <f t="shared" si="36"/>
        <v>-3.1869913447947928E-2</v>
      </c>
      <c r="AT67">
        <f t="shared" si="36"/>
        <v>-2.0821676786054323E-2</v>
      </c>
      <c r="AU67">
        <f t="shared" si="23"/>
        <v>-5.2691590240474553E-2</v>
      </c>
      <c r="AW67">
        <v>64</v>
      </c>
      <c r="AX67">
        <f>IF(Z67&gt;0, (R67*SUMPRODUCT(K67:$K$98, X67:$X$98)-K67*$AZ$3)/Z67, 0)</f>
        <v>-3.0492404828895008E+17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8"/>
        <v>1000000</v>
      </c>
      <c r="S68">
        <f t="shared" si="29"/>
        <v>-2.4089192814357489E+18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-146.64212555956885</v>
      </c>
      <c r="AC68">
        <f t="shared" si="30"/>
        <v>-130.9304692496207</v>
      </c>
      <c r="AE68">
        <f t="shared" si="31"/>
        <v>0</v>
      </c>
      <c r="AF68">
        <f t="shared" si="32"/>
        <v>0</v>
      </c>
      <c r="AG68">
        <f t="shared" si="32"/>
        <v>-1.3588092205769587E-15</v>
      </c>
      <c r="AH68">
        <f t="shared" si="33"/>
        <v>-4.2175210741817477E-10</v>
      </c>
      <c r="AI68">
        <f t="shared" si="34"/>
        <v>-4.2175346622739535E-10</v>
      </c>
      <c r="AJ68">
        <f t="shared" si="35"/>
        <v>-15.711656309948154</v>
      </c>
      <c r="AK68">
        <f t="shared" si="22"/>
        <v>-10.264948789169821</v>
      </c>
      <c r="AL68">
        <f t="shared" si="26"/>
        <v>-25.976605099539729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-6.8199333378011225E-13</v>
      </c>
      <c r="AR68">
        <f t="shared" si="36"/>
        <v>-6.8199553103962558E-13</v>
      </c>
      <c r="AS68">
        <f t="shared" si="36"/>
        <v>-2.5406499878860168E-2</v>
      </c>
      <c r="AT68">
        <f t="shared" si="36"/>
        <v>-1.6598913254194617E-2</v>
      </c>
      <c r="AU68">
        <f t="shared" si="23"/>
        <v>-4.2005413133736777E-2</v>
      </c>
      <c r="AW68">
        <v>65</v>
      </c>
      <c r="AX68">
        <f>IF(Z68&gt;0, (R68*SUMPRODUCT(K68:$K$98, X68:$X$98)-K68*$AZ$3)/Z68, 0)</f>
        <v>-2.4089192814357489E+18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8"/>
        <v>1000000</v>
      </c>
      <c r="S69">
        <f t="shared" si="29"/>
        <v>-1.9838555189700973E+19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-130.9304692496207</v>
      </c>
      <c r="AC69">
        <f t="shared" si="30"/>
        <v>-116.90220468716196</v>
      </c>
      <c r="AE69">
        <f t="shared" si="31"/>
        <v>0</v>
      </c>
      <c r="AF69">
        <f t="shared" si="32"/>
        <v>0</v>
      </c>
      <c r="AG69">
        <f t="shared" si="32"/>
        <v>-1.4731693357872502E-16</v>
      </c>
      <c r="AH69">
        <f t="shared" si="33"/>
        <v>-4.7916167791698563E-11</v>
      </c>
      <c r="AI69">
        <f t="shared" si="34"/>
        <v>-4.7916315108632143E-11</v>
      </c>
      <c r="AJ69">
        <f t="shared" si="35"/>
        <v>-14.028264562458745</v>
      </c>
      <c r="AK69">
        <f t="shared" si="22"/>
        <v>-9.1651328474734495</v>
      </c>
      <c r="AL69">
        <f t="shared" si="26"/>
        <v>-23.193397409980108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-6.9181013899785277E-14</v>
      </c>
      <c r="AR69">
        <f t="shared" si="36"/>
        <v>-6.9181226594900502E-14</v>
      </c>
      <c r="AS69">
        <f t="shared" si="36"/>
        <v>-2.0253906153435336E-2</v>
      </c>
      <c r="AT69">
        <f t="shared" si="36"/>
        <v>-1.3232552020245002E-2</v>
      </c>
      <c r="AU69">
        <f t="shared" si="23"/>
        <v>-3.3486458173749518E-2</v>
      </c>
      <c r="AW69">
        <v>66</v>
      </c>
      <c r="AX69">
        <f>IF(Z69&gt;0, (R69*SUMPRODUCT(K69:$K$98, X69:$X$98)-K69*$AZ$3)/Z69, 0)</f>
        <v>-1.9838555189700973E+19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8"/>
        <v>1000000</v>
      </c>
      <c r="S70">
        <f t="shared" si="29"/>
        <v>-1.7067444534058415E+20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-116.90220468716196</v>
      </c>
      <c r="AC70">
        <f t="shared" si="30"/>
        <v>-104.37696847068038</v>
      </c>
      <c r="AE70">
        <f t="shared" si="31"/>
        <v>0</v>
      </c>
      <c r="AF70">
        <f t="shared" si="32"/>
        <v>0</v>
      </c>
      <c r="AG70">
        <f t="shared" si="32"/>
        <v>-1.5288898150861735E-17</v>
      </c>
      <c r="AH70">
        <f t="shared" si="33"/>
        <v>-5.2221946436830416E-12</v>
      </c>
      <c r="AI70">
        <f t="shared" si="34"/>
        <v>-5.2222099325811929E-12</v>
      </c>
      <c r="AJ70">
        <f t="shared" si="35"/>
        <v>-12.525236216481574</v>
      </c>
      <c r="AK70">
        <f t="shared" si="22"/>
        <v>-8.1831543281013381</v>
      </c>
      <c r="AL70">
        <f t="shared" si="26"/>
        <v>-20.708390544588134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-6.7319344403632812E-15</v>
      </c>
      <c r="AR70">
        <f t="shared" si="36"/>
        <v>-6.7319541492916227E-15</v>
      </c>
      <c r="AS70">
        <f t="shared" si="36"/>
        <v>-1.6146289982012299E-2</v>
      </c>
      <c r="AT70">
        <f t="shared" si="36"/>
        <v>-1.0548909454914757E-2</v>
      </c>
      <c r="AU70">
        <f t="shared" si="23"/>
        <v>-2.6695199436933791E-2</v>
      </c>
      <c r="AW70">
        <v>67</v>
      </c>
      <c r="AX70">
        <f>IF(Z70&gt;0, (R70*SUMPRODUCT(K70:$K$98, X70:$X$98)-K70*$AZ$3)/Z70, 0)</f>
        <v>-1.7067444534058415E+20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8"/>
        <v>1000000</v>
      </c>
      <c r="S71">
        <f t="shared" si="29"/>
        <v>-1.5357909858046842E+21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-104.37696847068038</v>
      </c>
      <c r="AC71">
        <f t="shared" si="30"/>
        <v>-93.193721848821752</v>
      </c>
      <c r="AE71">
        <f t="shared" si="31"/>
        <v>0</v>
      </c>
      <c r="AF71">
        <f t="shared" si="32"/>
        <v>0</v>
      </c>
      <c r="AG71">
        <f t="shared" si="32"/>
        <v>-1.5170313328801138E-18</v>
      </c>
      <c r="AH71">
        <f t="shared" si="33"/>
        <v>-5.4475911345892022E-13</v>
      </c>
      <c r="AI71">
        <f t="shared" si="34"/>
        <v>-5.4476063049025314E-13</v>
      </c>
      <c r="AJ71">
        <f t="shared" si="35"/>
        <v>-11.183246621858629</v>
      </c>
      <c r="AK71">
        <f t="shared" si="22"/>
        <v>-7.3063877929476275</v>
      </c>
      <c r="AL71">
        <f t="shared" si="26"/>
        <v>-18.489634414806801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-6.2700832145623744E-16</v>
      </c>
      <c r="AR71">
        <f t="shared" si="36"/>
        <v>-6.2701006753307427E-16</v>
      </c>
      <c r="AS71">
        <f t="shared" si="36"/>
        <v>-1.2871723518823673E-2</v>
      </c>
      <c r="AT71">
        <f t="shared" si="36"/>
        <v>-8.4095260322981213E-3</v>
      </c>
      <c r="AU71">
        <f t="shared" si="23"/>
        <v>-2.1281249551122421E-2</v>
      </c>
      <c r="AW71">
        <v>68</v>
      </c>
      <c r="AX71">
        <f>IF(Z71&gt;0, (R71*SUMPRODUCT(K71:$K$98, X71:$X$98)-K71*$AZ$3)/Z71, 0)</f>
        <v>-1.5357909858046842E+21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8"/>
        <v>1000000</v>
      </c>
      <c r="S72">
        <f t="shared" si="29"/>
        <v>-1.4501689329671305E+22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-93.193721848821752</v>
      </c>
      <c r="AC72">
        <f t="shared" si="30"/>
        <v>-83.208680222162286</v>
      </c>
      <c r="AE72">
        <f t="shared" si="31"/>
        <v>0</v>
      </c>
      <c r="AF72">
        <f t="shared" si="32"/>
        <v>0</v>
      </c>
      <c r="AG72">
        <f t="shared" si="32"/>
        <v>-1.4344652945349005E-19</v>
      </c>
      <c r="AH72">
        <f t="shared" si="33"/>
        <v>-5.4336579603912904E-14</v>
      </c>
      <c r="AI72">
        <f t="shared" si="34"/>
        <v>-5.4336723050442356E-14</v>
      </c>
      <c r="AJ72">
        <f t="shared" si="35"/>
        <v>-9.9850416266594664</v>
      </c>
      <c r="AK72">
        <f t="shared" ref="AK72:AK89" si="49">G72*SUM(AB72:AB72, AE72:AF72)</f>
        <v>-6.523560529417523</v>
      </c>
      <c r="AL72">
        <f t="shared" si="26"/>
        <v>-16.508602156077046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-5.5839699749517635E-17</v>
      </c>
      <c r="AR72">
        <f t="shared" si="36"/>
        <v>-5.5839847164227816E-17</v>
      </c>
      <c r="AS72">
        <f t="shared" si="36"/>
        <v>-1.0261259182735684E-2</v>
      </c>
      <c r="AT72">
        <f t="shared" si="36"/>
        <v>-6.704022666053985E-3</v>
      </c>
      <c r="AU72">
        <f t="shared" si="23"/>
        <v>-1.6965281848789728E-2</v>
      </c>
      <c r="AW72">
        <v>69</v>
      </c>
      <c r="AX72">
        <f>IF(Z72&gt;0, (R72*SUMPRODUCT(K72:$K$98, X72:$X$98)-K72*$AZ$3)/Z72, 0)</f>
        <v>-1.4501689329671305E+22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8"/>
        <v>1000000</v>
      </c>
      <c r="S73">
        <f t="shared" si="29"/>
        <v>-1.441723927795807E+23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-83.208680222162286</v>
      </c>
      <c r="AC73">
        <f t="shared" si="30"/>
        <v>-74.293464484073468</v>
      </c>
      <c r="AE73">
        <f t="shared" si="31"/>
        <v>0</v>
      </c>
      <c r="AF73">
        <f t="shared" si="32"/>
        <v>0</v>
      </c>
      <c r="AG73">
        <f t="shared" si="32"/>
        <v>-1.2882748051087999E-20</v>
      </c>
      <c r="AH73">
        <f t="shared" si="33"/>
        <v>-5.1651726443146856E-15</v>
      </c>
      <c r="AI73">
        <f t="shared" si="34"/>
        <v>-5.165185527062737E-15</v>
      </c>
      <c r="AJ73">
        <f t="shared" si="35"/>
        <v>-8.9152157380888184</v>
      </c>
      <c r="AK73">
        <f t="shared" si="49"/>
        <v>-5.8246076155513604</v>
      </c>
      <c r="AL73">
        <f t="shared" si="26"/>
        <v>-14.739823353640183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-4.7393370654362512E-18</v>
      </c>
      <c r="AR73">
        <f t="shared" si="36"/>
        <v>-4.7393488860837974E-18</v>
      </c>
      <c r="AS73">
        <f t="shared" si="36"/>
        <v>-8.1802129964410834E-3</v>
      </c>
      <c r="AT73">
        <f t="shared" si="36"/>
        <v>-5.3444058243415065E-3</v>
      </c>
      <c r="AU73">
        <f t="shared" si="23"/>
        <v>-1.3524618820782593E-2</v>
      </c>
      <c r="AW73">
        <v>70</v>
      </c>
      <c r="AX73">
        <f>IF(Z73&gt;0, (R73*SUMPRODUCT(K73:$K$98, X73:$X$98)-K73*$AZ$3)/Z73, 0)</f>
        <v>-1.441723927795807E+23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8"/>
        <v>1000000</v>
      </c>
      <c r="S74">
        <f t="shared" si="29"/>
        <v>-1.5142552904071889E+24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-74.293464484073468</v>
      </c>
      <c r="AC74">
        <f t="shared" si="30"/>
        <v>-66.333450432208451</v>
      </c>
      <c r="AE74">
        <f t="shared" si="31"/>
        <v>0</v>
      </c>
      <c r="AF74">
        <f t="shared" si="32"/>
        <v>0</v>
      </c>
      <c r="AG74">
        <f t="shared" si="32"/>
        <v>-1.0951497223161613E-21</v>
      </c>
      <c r="AH74">
        <f t="shared" si="33"/>
        <v>-4.6635083393043825E-16</v>
      </c>
      <c r="AI74">
        <f t="shared" si="34"/>
        <v>-4.663519290801606E-16</v>
      </c>
      <c r="AJ74">
        <f t="shared" si="35"/>
        <v>-7.9600140518650164</v>
      </c>
      <c r="AK74">
        <f t="shared" si="49"/>
        <v>-5.2005425138851429</v>
      </c>
      <c r="AL74">
        <f t="shared" si="26"/>
        <v>-13.160556565750159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-3.8205640950293927E-19</v>
      </c>
      <c r="AR74">
        <f t="shared" si="36"/>
        <v>-3.8205730670080053E-19</v>
      </c>
      <c r="AS74">
        <f t="shared" si="36"/>
        <v>-6.5212157178261183E-3</v>
      </c>
      <c r="AT74">
        <f t="shared" si="36"/>
        <v>-4.2605276023130632E-3</v>
      </c>
      <c r="AU74">
        <f t="shared" si="23"/>
        <v>-1.0781743320139181E-2</v>
      </c>
      <c r="AW74">
        <v>71</v>
      </c>
      <c r="AX74">
        <f>IF(Z74&gt;0, (R74*SUMPRODUCT(K74:$K$98, X74:$X$98)-K74*$AZ$3)/Z74, 0)</f>
        <v>-1.5142552904071889E+24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8"/>
        <v>1000000</v>
      </c>
      <c r="S75">
        <f t="shared" si="29"/>
        <v>-1.6860420314177993E+25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-66.333450432208451</v>
      </c>
      <c r="AC75">
        <f t="shared" si="30"/>
        <v>-59.226295028757541</v>
      </c>
      <c r="AE75">
        <f t="shared" si="31"/>
        <v>0</v>
      </c>
      <c r="AF75">
        <f t="shared" si="32"/>
        <v>0</v>
      </c>
      <c r="AG75">
        <f t="shared" si="32"/>
        <v>-8.7818532879269199E-23</v>
      </c>
      <c r="AH75">
        <f t="shared" si="33"/>
        <v>-3.9855187688549225E-17</v>
      </c>
      <c r="AI75">
        <f t="shared" si="34"/>
        <v>-3.9855275507082103E-17</v>
      </c>
      <c r="AJ75">
        <f t="shared" si="35"/>
        <v>-7.1071554034509106</v>
      </c>
      <c r="AK75">
        <f t="shared" si="49"/>
        <v>-4.6433415302545917</v>
      </c>
      <c r="AL75">
        <f t="shared" si="26"/>
        <v>-11.750496933705502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-2.9152886932514505E-20</v>
      </c>
      <c r="AR75">
        <f t="shared" si="36"/>
        <v>-2.9152951169164939E-20</v>
      </c>
      <c r="AS75">
        <f t="shared" si="36"/>
        <v>-5.1986732444404653E-3</v>
      </c>
      <c r="AT75">
        <f t="shared" si="36"/>
        <v>-3.3964665197011019E-3</v>
      </c>
      <c r="AU75">
        <f t="shared" si="23"/>
        <v>-8.5951397641415676E-3</v>
      </c>
      <c r="AW75">
        <v>72</v>
      </c>
      <c r="AX75">
        <f>IF(Z75&gt;0, (R75*SUMPRODUCT(K75:$K$98, X75:$X$98)-K75*$AZ$3)/Z75, 0)</f>
        <v>-1.6860420314177993E+25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8"/>
        <v>1000000</v>
      </c>
      <c r="S76">
        <f t="shared" si="29"/>
        <v>-1.9980657037693036E+26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-59.226295028757541</v>
      </c>
      <c r="AC76">
        <f t="shared" si="30"/>
        <v>-52.880620561390657</v>
      </c>
      <c r="AE76">
        <f t="shared" si="31"/>
        <v>0</v>
      </c>
      <c r="AF76">
        <f t="shared" si="32"/>
        <v>0</v>
      </c>
      <c r="AG76">
        <f t="shared" si="32"/>
        <v>-6.6164766831281646E-24</v>
      </c>
      <c r="AH76">
        <f t="shared" si="33"/>
        <v>-3.2129548346939336E-18</v>
      </c>
      <c r="AI76">
        <f t="shared" si="34"/>
        <v>-3.2129614511706167E-18</v>
      </c>
      <c r="AJ76">
        <f t="shared" si="35"/>
        <v>-6.3456744673668837</v>
      </c>
      <c r="AK76">
        <f t="shared" si="49"/>
        <v>-4.1458406520130282</v>
      </c>
      <c r="AL76">
        <f t="shared" si="26"/>
        <v>-10.491515119379912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-2.0983759860078988E-21</v>
      </c>
      <c r="AR76">
        <f t="shared" si="36"/>
        <v>-2.0983803072189019E-21</v>
      </c>
      <c r="AS76">
        <f t="shared" si="36"/>
        <v>-4.1443504818562378E-3</v>
      </c>
      <c r="AT76">
        <f t="shared" si="36"/>
        <v>-2.7076423148127407E-3</v>
      </c>
      <c r="AU76">
        <f t="shared" si="23"/>
        <v>-6.8519927966689785E-3</v>
      </c>
      <c r="AW76">
        <v>73</v>
      </c>
      <c r="AX76">
        <f>IF(Z76&gt;0, (R76*SUMPRODUCT(K76:$K$98, X76:$X$98)-K76*$AZ$3)/Z76, 0)</f>
        <v>-1.9980657037693036E+26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8"/>
        <v>1000000</v>
      </c>
      <c r="S77">
        <f t="shared" si="29"/>
        <v>-2.53183789131748E+27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-52.880620561390657</v>
      </c>
      <c r="AC77">
        <f t="shared" si="30"/>
        <v>-47.214839786955949</v>
      </c>
      <c r="AE77">
        <f t="shared" si="31"/>
        <v>0</v>
      </c>
      <c r="AF77">
        <f t="shared" si="32"/>
        <v>0</v>
      </c>
      <c r="AG77">
        <f t="shared" si="32"/>
        <v>-4.6621112620274229E-25</v>
      </c>
      <c r="AH77">
        <f t="shared" si="33"/>
        <v>-2.4336403160376562E-19</v>
      </c>
      <c r="AI77">
        <f t="shared" si="34"/>
        <v>-2.4336449781489183E-19</v>
      </c>
      <c r="AJ77">
        <f t="shared" si="35"/>
        <v>-5.6657807744347082</v>
      </c>
      <c r="AK77">
        <f t="shared" si="49"/>
        <v>-3.7016434392973463</v>
      </c>
      <c r="AL77">
        <f t="shared" si="26"/>
        <v>-9.367424213732054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-1.4191132519120371E-22</v>
      </c>
      <c r="AR77">
        <f t="shared" si="36"/>
        <v>-1.4191159704994267E-22</v>
      </c>
      <c r="AS77">
        <f t="shared" si="36"/>
        <v>-3.3038508305614084E-3</v>
      </c>
      <c r="AT77">
        <f t="shared" si="36"/>
        <v>-2.1585158759667889E-3</v>
      </c>
      <c r="AU77">
        <f t="shared" si="23"/>
        <v>-5.4623667065281968E-3</v>
      </c>
      <c r="AW77">
        <v>74</v>
      </c>
      <c r="AX77">
        <f>IF(Z77&gt;0, (R77*SUMPRODUCT(K77:$K$98, X77:$X$98)-K77*$AZ$3)/Z77, 0)</f>
        <v>-2.53183789131748E+27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8"/>
        <v>1000000</v>
      </c>
      <c r="S78">
        <f t="shared" si="29"/>
        <v>-3.4473087569092426E+28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-47.214839786955949</v>
      </c>
      <c r="AC78">
        <f t="shared" si="30"/>
        <v>-42.156106952639234</v>
      </c>
      <c r="AE78">
        <f t="shared" si="31"/>
        <v>0</v>
      </c>
      <c r="AF78">
        <f t="shared" si="32"/>
        <v>0</v>
      </c>
      <c r="AG78">
        <f t="shared" si="32"/>
        <v>-3.0571751709321206E-26</v>
      </c>
      <c r="AH78">
        <f t="shared" si="33"/>
        <v>-1.7239090529255746E-20</v>
      </c>
      <c r="AI78">
        <f t="shared" si="34"/>
        <v>-1.7239121101007455E-20</v>
      </c>
      <c r="AJ78">
        <f t="shared" si="35"/>
        <v>-5.0587328343167144</v>
      </c>
      <c r="AK78">
        <f t="shared" si="49"/>
        <v>-3.305038785086917</v>
      </c>
      <c r="AL78">
        <f t="shared" si="26"/>
        <v>-8.3637716194036322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-8.975465705986404E-24</v>
      </c>
      <c r="AR78">
        <f t="shared" si="36"/>
        <v>-8.9754816230505073E-24</v>
      </c>
      <c r="AS78">
        <f t="shared" si="36"/>
        <v>-2.6338096544654141E-3</v>
      </c>
      <c r="AT78">
        <f t="shared" si="36"/>
        <v>-1.7207556409174023E-3</v>
      </c>
      <c r="AU78">
        <f t="shared" si="23"/>
        <v>-4.3545652953828166E-3</v>
      </c>
      <c r="AW78">
        <v>75</v>
      </c>
      <c r="AX78">
        <f>IF(Z78&gt;0, (R78*SUMPRODUCT(K78:$K$98, X78:$X$98)-K78*$AZ$3)/Z78, 0)</f>
        <v>-3.4473087569092426E+28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8"/>
        <v>1000000</v>
      </c>
      <c r="S79">
        <f t="shared" si="29"/>
        <v>-5.0699862830625156E+29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-42.156106952639234</v>
      </c>
      <c r="AC79">
        <f t="shared" si="30"/>
        <v>-37.639381207713598</v>
      </c>
      <c r="AE79">
        <f t="shared" si="31"/>
        <v>0</v>
      </c>
      <c r="AF79">
        <f t="shared" si="32"/>
        <v>0</v>
      </c>
      <c r="AG79">
        <f t="shared" si="32"/>
        <v>-1.8559902880534818E-27</v>
      </c>
      <c r="AH79">
        <f t="shared" si="33"/>
        <v>-1.1364017561669804E-21</v>
      </c>
      <c r="AI79">
        <f t="shared" si="34"/>
        <v>-1.1364036121572684E-21</v>
      </c>
      <c r="AJ79">
        <f t="shared" si="35"/>
        <v>-4.5167257449256368</v>
      </c>
      <c r="AK79">
        <f t="shared" si="49"/>
        <v>-2.9509274866847468</v>
      </c>
      <c r="AL79">
        <f t="shared" si="26"/>
        <v>-7.4676532316103836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-5.282706895842903E-25</v>
      </c>
      <c r="AR79">
        <f t="shared" si="36"/>
        <v>-5.2827155236478501E-25</v>
      </c>
      <c r="AS79">
        <f t="shared" si="36"/>
        <v>-2.0996569311745963E-3</v>
      </c>
      <c r="AT79">
        <f t="shared" si="36"/>
        <v>-1.3717758617007348E-3</v>
      </c>
      <c r="AU79">
        <f t="shared" si="23"/>
        <v>-3.4714327928753309E-3</v>
      </c>
      <c r="AW79">
        <v>76</v>
      </c>
      <c r="AX79">
        <f>IF(Z79&gt;0, (R79*SUMPRODUCT(K79:$K$98, X79:$X$98)-K79*$AZ$3)/Z79, 0)</f>
        <v>-5.0699862830625156E+29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8"/>
        <v>1000000</v>
      </c>
      <c r="S80">
        <f t="shared" si="29"/>
        <v>-8.2214663057299943E+30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-37.639381207713598</v>
      </c>
      <c r="AC80">
        <f t="shared" si="30"/>
        <v>-33.606590364029998</v>
      </c>
      <c r="AE80">
        <f t="shared" si="31"/>
        <v>0</v>
      </c>
      <c r="AF80">
        <f t="shared" si="32"/>
        <v>0</v>
      </c>
      <c r="AG80">
        <f t="shared" si="32"/>
        <v>-1.0219159549619422E-28</v>
      </c>
      <c r="AH80">
        <f t="shared" si="33"/>
        <v>-6.9409551587070105E-23</v>
      </c>
      <c r="AI80">
        <f t="shared" si="34"/>
        <v>-6.9409653778665604E-23</v>
      </c>
      <c r="AJ80">
        <f t="shared" si="35"/>
        <v>-4.0327908436835997</v>
      </c>
      <c r="AK80">
        <f t="shared" si="49"/>
        <v>-2.6347566845399522</v>
      </c>
      <c r="AL80">
        <f t="shared" si="26"/>
        <v>-6.6675475282235519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-2.8808844201237032E-26</v>
      </c>
      <c r="AR80">
        <f t="shared" si="36"/>
        <v>-2.8808886616462112E-26</v>
      </c>
      <c r="AS80">
        <f t="shared" si="36"/>
        <v>-1.6738336504899501E-3</v>
      </c>
      <c r="AT80">
        <f t="shared" si="36"/>
        <v>-1.093571318320101E-3</v>
      </c>
      <c r="AU80">
        <f t="shared" si="23"/>
        <v>-2.7674049688100511E-3</v>
      </c>
      <c r="AW80">
        <v>77</v>
      </c>
      <c r="AX80">
        <f>IF(Z80&gt;0, (R80*SUMPRODUCT(K80:$K$98, X80:$X$98)-K80*$AZ$3)/Z80, 0)</f>
        <v>-8.2214663057299943E+30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8"/>
        <v>1000000</v>
      </c>
      <c r="S81">
        <f t="shared" si="29"/>
        <v>-1.4846823068366654E+32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-33.606590364029998</v>
      </c>
      <c r="AC81">
        <f t="shared" si="30"/>
        <v>-30.005884253598211</v>
      </c>
      <c r="AE81">
        <f t="shared" si="31"/>
        <v>0</v>
      </c>
      <c r="AF81">
        <f t="shared" si="32"/>
        <v>0</v>
      </c>
      <c r="AG81">
        <f t="shared" si="32"/>
        <v>-5.0525765875007578E-30</v>
      </c>
      <c r="AH81">
        <f t="shared" si="33"/>
        <v>-3.8446841181492608E-24</v>
      </c>
      <c r="AI81">
        <f t="shared" si="34"/>
        <v>-3.8446891707258483E-24</v>
      </c>
      <c r="AJ81">
        <f t="shared" si="35"/>
        <v>-3.600706110431787</v>
      </c>
      <c r="AK81">
        <f t="shared" si="49"/>
        <v>-2.3524613254821003</v>
      </c>
      <c r="AL81">
        <f t="shared" si="26"/>
        <v>-5.9531674359138869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-1.4247846816230527E-27</v>
      </c>
      <c r="AR81">
        <f t="shared" si="36"/>
        <v>-1.4247865540353247E-27</v>
      </c>
      <c r="AS81">
        <f t="shared" si="36"/>
        <v>-1.3343699382094634E-3</v>
      </c>
      <c r="AT81">
        <f t="shared" si="36"/>
        <v>-8.7178835963018248E-4</v>
      </c>
      <c r="AU81">
        <f t="shared" si="23"/>
        <v>-2.2061582978396459E-3</v>
      </c>
      <c r="AW81">
        <v>78</v>
      </c>
      <c r="AX81">
        <f>IF(Z81&gt;0, (R81*SUMPRODUCT(K81:$K$98, X81:$X$98)-K81*$AZ$3)/Z81, 0)</f>
        <v>-1.4846823068366654E+32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8"/>
        <v>1000000</v>
      </c>
      <c r="S82">
        <f t="shared" si="29"/>
        <v>-3.0222530359974732E+33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-30.005884253598211</v>
      </c>
      <c r="AC82">
        <f t="shared" si="30"/>
        <v>-26.790968083569826</v>
      </c>
      <c r="AE82">
        <f t="shared" si="31"/>
        <v>0</v>
      </c>
      <c r="AF82">
        <f t="shared" si="32"/>
        <v>0</v>
      </c>
      <c r="AG82">
        <f t="shared" si="32"/>
        <v>-2.2161420440700839E-31</v>
      </c>
      <c r="AH82">
        <f t="shared" si="33"/>
        <v>-1.9121746468874967E-25</v>
      </c>
      <c r="AI82">
        <f t="shared" si="34"/>
        <v>-1.9121768630295407E-25</v>
      </c>
      <c r="AJ82">
        <f t="shared" si="35"/>
        <v>-3.2149161700283848</v>
      </c>
      <c r="AK82">
        <f t="shared" si="49"/>
        <v>-2.1004118977518749</v>
      </c>
      <c r="AL82">
        <f t="shared" si="26"/>
        <v>-5.3153280677802597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-6.3270039640398386E-29</v>
      </c>
      <c r="AR82">
        <f t="shared" si="36"/>
        <v>-6.3270112968112043E-29</v>
      </c>
      <c r="AS82">
        <f t="shared" si="36"/>
        <v>-1.0637515451287186E-3</v>
      </c>
      <c r="AT82">
        <f t="shared" si="36"/>
        <v>-6.9498434281742847E-4</v>
      </c>
      <c r="AU82">
        <f t="shared" si="23"/>
        <v>-1.7587358879461472E-3</v>
      </c>
      <c r="AW82">
        <v>79</v>
      </c>
      <c r="AX82">
        <f>IF(Z82&gt;0, (R82*SUMPRODUCT(K82:$K$98, X82:$X$98)-K82*$AZ$3)/Z82, 0)</f>
        <v>-3.0222530359974732E+33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8"/>
        <v>1000000</v>
      </c>
      <c r="S83">
        <f t="shared" si="29"/>
        <v>-7.0408173475807609E+34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-26.790968083569826</v>
      </c>
      <c r="AC83">
        <f t="shared" si="30"/>
        <v>-23.920507217473055</v>
      </c>
      <c r="AE83">
        <f t="shared" si="31"/>
        <v>0</v>
      </c>
      <c r="AF83">
        <f t="shared" si="32"/>
        <v>0</v>
      </c>
      <c r="AG83">
        <f t="shared" si="32"/>
        <v>-8.4935122005729167E-33</v>
      </c>
      <c r="AH83">
        <f t="shared" si="33"/>
        <v>-8.4361820064946147E-27</v>
      </c>
      <c r="AI83">
        <f t="shared" si="34"/>
        <v>-8.4361905000068152E-27</v>
      </c>
      <c r="AJ83">
        <f t="shared" si="35"/>
        <v>-2.8704608660967708</v>
      </c>
      <c r="AK83">
        <f t="shared" si="49"/>
        <v>-1.875367765849888</v>
      </c>
      <c r="AL83">
        <f t="shared" si="26"/>
        <v>-4.7458286319466589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-2.4922893924601892E-30</v>
      </c>
      <c r="AR83">
        <f t="shared" si="36"/>
        <v>-2.4922919016865602E-30</v>
      </c>
      <c r="AS83">
        <f t="shared" si="36"/>
        <v>-8.4801621901205192E-4</v>
      </c>
      <c r="AT83">
        <f t="shared" si="36"/>
        <v>-5.5403726308787327E-4</v>
      </c>
      <c r="AU83">
        <f t="shared" si="23"/>
        <v>-1.4020534820999254E-3</v>
      </c>
      <c r="AW83">
        <v>80</v>
      </c>
      <c r="AX83">
        <f>IF(Z83&gt;0, (R83*SUMPRODUCT(K83:$K$98, X83:$X$98)-K83*$AZ$3)/Z83, 0)</f>
        <v>-7.0408173475807609E+34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8"/>
        <v>1000000</v>
      </c>
      <c r="S84">
        <f t="shared" si="29"/>
        <v>-1.9141999212084879E+36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-23.920507217473055</v>
      </c>
      <c r="AC84">
        <f t="shared" si="30"/>
        <v>-21.357595729886658</v>
      </c>
      <c r="AE84">
        <f t="shared" si="31"/>
        <v>0</v>
      </c>
      <c r="AF84">
        <f t="shared" si="32"/>
        <v>0</v>
      </c>
      <c r="AG84">
        <f t="shared" si="32"/>
        <v>-2.7893632599779614E-34</v>
      </c>
      <c r="AH84">
        <f t="shared" si="33"/>
        <v>-3.2518563010277568E-28</v>
      </c>
      <c r="AI84">
        <f t="shared" si="34"/>
        <v>-3.2518590903910169E-28</v>
      </c>
      <c r="AJ84">
        <f t="shared" si="35"/>
        <v>-2.5629114875863976</v>
      </c>
      <c r="AK84">
        <f t="shared" si="49"/>
        <v>-1.6744355052231141</v>
      </c>
      <c r="AL84">
        <f t="shared" si="26"/>
        <v>-4.2373469928095115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-8.5776012167176642E-32</v>
      </c>
      <c r="AR84">
        <f t="shared" si="36"/>
        <v>-8.5776085743754083E-32</v>
      </c>
      <c r="AS84">
        <f t="shared" si="36"/>
        <v>-6.7603333786037177E-4</v>
      </c>
      <c r="AT84">
        <f t="shared" si="36"/>
        <v>-4.4167511406877649E-4</v>
      </c>
      <c r="AU84">
        <f t="shared" si="23"/>
        <v>-1.1177084519291482E-3</v>
      </c>
      <c r="AW84">
        <v>81</v>
      </c>
      <c r="AX84">
        <f>IF(Z84&gt;0, (R84*SUMPRODUCT(K84:$K$98, X84:$X$98)-K84*$AZ$3)/Z84, 0)</f>
        <v>-1.9141999212084879E+36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8"/>
        <v>1000000</v>
      </c>
      <c r="S85">
        <f t="shared" si="29"/>
        <v>-6.2411695084091775E+37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-21.357595729886658</v>
      </c>
      <c r="AC85">
        <f t="shared" si="30"/>
        <v>-19.069281901684516</v>
      </c>
      <c r="AE85">
        <f t="shared" si="31"/>
        <v>0</v>
      </c>
      <c r="AF85">
        <f t="shared" si="32"/>
        <v>0</v>
      </c>
      <c r="AG85">
        <f t="shared" si="32"/>
        <v>-7.6385050413993323E-36</v>
      </c>
      <c r="AH85">
        <f t="shared" si="33"/>
        <v>-1.0740338307856754E-29</v>
      </c>
      <c r="AI85">
        <f t="shared" si="34"/>
        <v>-1.0740345946361796E-29</v>
      </c>
      <c r="AJ85">
        <f t="shared" si="35"/>
        <v>-2.288313828202142</v>
      </c>
      <c r="AK85">
        <f t="shared" si="49"/>
        <v>-1.4950317010920662</v>
      </c>
      <c r="AL85">
        <f t="shared" si="26"/>
        <v>-3.7833455292942082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-2.5294986048296992E-33</v>
      </c>
      <c r="AR85">
        <f t="shared" si="36"/>
        <v>-2.5295004038035576E-33</v>
      </c>
      <c r="AS85">
        <f t="shared" si="36"/>
        <v>-5.3892963796266908E-4</v>
      </c>
      <c r="AT85">
        <f t="shared" si="36"/>
        <v>-3.5210069680227717E-4</v>
      </c>
      <c r="AU85">
        <f t="shared" si="23"/>
        <v>-8.9103033476494624E-4</v>
      </c>
      <c r="AW85">
        <v>82</v>
      </c>
      <c r="AX85">
        <f>IF(Z85&gt;0, (R85*SUMPRODUCT(K85:$K$98, X85:$X$98)-K85*$AZ$3)/Z85, 0)</f>
        <v>-6.2411695084091775E+37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8"/>
        <v>1000000</v>
      </c>
      <c r="S86">
        <f t="shared" si="29"/>
        <v>-2.5412715346123242E+39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-19.069281901684516</v>
      </c>
      <c r="AC86">
        <f t="shared" si="30"/>
        <v>-17.026144555075458</v>
      </c>
      <c r="AE86">
        <f t="shared" si="31"/>
        <v>0</v>
      </c>
      <c r="AF86">
        <f t="shared" si="32"/>
        <v>0</v>
      </c>
      <c r="AG86">
        <f t="shared" si="32"/>
        <v>-1.6749631358926024E-37</v>
      </c>
      <c r="AH86">
        <f t="shared" si="33"/>
        <v>-2.9578494709584312E-31</v>
      </c>
      <c r="AI86">
        <f t="shared" si="34"/>
        <v>-2.9578511459215672E-31</v>
      </c>
      <c r="AJ86">
        <f t="shared" si="35"/>
        <v>-2.0431373466090577</v>
      </c>
      <c r="AK86">
        <f t="shared" si="49"/>
        <v>-1.3348497331179163</v>
      </c>
      <c r="AL86">
        <f t="shared" si="26"/>
        <v>-3.377987079726974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-6.2197729115994737E-35</v>
      </c>
      <c r="AR86">
        <f t="shared" si="36"/>
        <v>-6.2197764337159446E-35</v>
      </c>
      <c r="AS86">
        <f t="shared" si="36"/>
        <v>-4.2963140781462824E-4</v>
      </c>
      <c r="AT86">
        <f t="shared" si="36"/>
        <v>-2.806925197722235E-4</v>
      </c>
      <c r="AU86">
        <f t="shared" si="23"/>
        <v>-7.1032392758685174E-4</v>
      </c>
      <c r="AW86">
        <v>83</v>
      </c>
      <c r="AX86">
        <f>IF(Z86&gt;0, (R86*SUMPRODUCT(K86:$K$98, X86:$X$98)-K86*$AZ$3)/Z86, 0)</f>
        <v>-2.5412715346123242E+39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8"/>
        <v>1000000</v>
      </c>
      <c r="S87">
        <f t="shared" si="29"/>
        <v>-1.377552140351082E+41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-17.026144555075458</v>
      </c>
      <c r="AC87">
        <f t="shared" si="30"/>
        <v>-15.201914781317374</v>
      </c>
      <c r="AE87">
        <f t="shared" si="31"/>
        <v>0</v>
      </c>
      <c r="AF87">
        <f t="shared" si="32"/>
        <v>0</v>
      </c>
      <c r="AG87">
        <f t="shared" si="32"/>
        <v>-2.7588637729245992E-39</v>
      </c>
      <c r="AH87">
        <f t="shared" si="33"/>
        <v>-6.5224994672177216E-33</v>
      </c>
      <c r="AI87">
        <f t="shared" si="34"/>
        <v>-6.522502226081495E-33</v>
      </c>
      <c r="AJ87">
        <f t="shared" si="35"/>
        <v>-1.8242297737580841</v>
      </c>
      <c r="AK87">
        <f t="shared" si="49"/>
        <v>-1.1918301188552822</v>
      </c>
      <c r="AL87">
        <f t="shared" si="26"/>
        <v>-3.0160598926133666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-1.2246006618648839E-36</v>
      </c>
      <c r="AR87">
        <f t="shared" si="36"/>
        <v>-1.224601179842144E-36</v>
      </c>
      <c r="AS87">
        <f t="shared" si="36"/>
        <v>-3.424995279134467E-4</v>
      </c>
      <c r="AT87">
        <f t="shared" si="36"/>
        <v>-2.2376635823678526E-4</v>
      </c>
      <c r="AU87">
        <f t="shared" si="23"/>
        <v>-5.6626588615023201E-4</v>
      </c>
      <c r="AW87">
        <v>84</v>
      </c>
      <c r="AX87">
        <f>IF(Z87&gt;0, (R87*SUMPRODUCT(K87:$K$98, X87:$X$98)-K87*$AZ$3)/Z87, 0)</f>
        <v>-1.377552140351082E+41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8"/>
        <v>1000000</v>
      </c>
      <c r="S88">
        <f t="shared" si="29"/>
        <v>-1.1166719080987181E+43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-15.201914781317374</v>
      </c>
      <c r="AC88">
        <f t="shared" si="30"/>
        <v>-13.573138197604798</v>
      </c>
      <c r="AE88">
        <f t="shared" si="31"/>
        <v>0</v>
      </c>
      <c r="AF88">
        <f t="shared" si="32"/>
        <v>0</v>
      </c>
      <c r="AG88">
        <f t="shared" si="32"/>
        <v>-3.0387480197103873E-41</v>
      </c>
      <c r="AH88">
        <f t="shared" si="33"/>
        <v>-1.0803550619992997E-34</v>
      </c>
      <c r="AI88">
        <f t="shared" si="34"/>
        <v>-1.0803553658741017E-34</v>
      </c>
      <c r="AJ88">
        <f t="shared" si="35"/>
        <v>-1.6287765837125754</v>
      </c>
      <c r="AK88">
        <f t="shared" si="49"/>
        <v>-1.0641340346922163</v>
      </c>
      <c r="AL88">
        <f t="shared" si="26"/>
        <v>-2.6929106184047917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-1.8110436840077229E-38</v>
      </c>
      <c r="AR88">
        <f t="shared" si="36"/>
        <v>-1.8110441934055684E-38</v>
      </c>
      <c r="AS88">
        <f t="shared" si="36"/>
        <v>-2.7303852671671454E-4</v>
      </c>
      <c r="AT88">
        <f t="shared" si="36"/>
        <v>-1.7838517078825358E-4</v>
      </c>
      <c r="AU88">
        <f t="shared" si="23"/>
        <v>-4.5142369750496812E-4</v>
      </c>
      <c r="AW88">
        <v>85</v>
      </c>
      <c r="AX88">
        <f>IF(Z88&gt;0, (R88*SUMPRODUCT(K88:$K$98, X88:$X$98)-K88*$AZ$3)/Z88, 0)</f>
        <v>-1.1166719080987181E+43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-13.573138197604798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-1.2154992078841549E-36</v>
      </c>
      <c r="AI89">
        <f t="shared" si="34"/>
        <v>-1.2154992078841549E-36</v>
      </c>
      <c r="AJ89">
        <f t="shared" si="35"/>
        <v>-13.573138197604798</v>
      </c>
      <c r="AK89">
        <f t="shared" si="49"/>
        <v>-0.95011967383233598</v>
      </c>
      <c r="AL89">
        <f t="shared" si="26"/>
        <v>-14.523257871437135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-1.81927801925041E-40</v>
      </c>
      <c r="AR89">
        <f t="shared" si="36"/>
        <v>-1.81927801925041E-40</v>
      </c>
      <c r="AS89">
        <f t="shared" si="36"/>
        <v>-2.0315366571184122E-3</v>
      </c>
      <c r="AT89">
        <f t="shared" si="36"/>
        <v>-1.4220756599828886E-4</v>
      </c>
      <c r="AU89">
        <f t="shared" si="23"/>
        <v>-2.1737442231167009E-3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148066.08396901446</v>
      </c>
      <c r="AO91" s="8">
        <f t="shared" si="50"/>
        <v>-14806.608396901447</v>
      </c>
      <c r="AP91" s="8">
        <f t="shared" si="50"/>
        <v>-439.27087214659576</v>
      </c>
      <c r="AQ91" s="8">
        <f t="shared" si="50"/>
        <v>-80968.828573744438</v>
      </c>
      <c r="AR91" s="8">
        <f t="shared" si="50"/>
        <v>51851.376126221985</v>
      </c>
      <c r="AS91" s="8">
        <f t="shared" si="50"/>
        <v>-20343.269751543132</v>
      </c>
      <c r="AT91" s="8">
        <f t="shared" si="50"/>
        <v>6566.0295030677262</v>
      </c>
      <c r="AU91" s="8">
        <f t="shared" si="50"/>
        <v>38074.135877746536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3F1F-1CFC-4FD7-8B01-604322E591AB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341219.72818799538</v>
      </c>
      <c r="K3">
        <v>1</v>
      </c>
      <c r="L3" s="2">
        <v>0</v>
      </c>
      <c r="O3">
        <f>$C$3</f>
        <v>341219.72818799538</v>
      </c>
      <c r="P3">
        <f>O3*C5</f>
        <v>34121.972818799542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341219.72818799538</v>
      </c>
      <c r="AF3">
        <f t="shared" ref="AF3:AG34" si="4">-$Z3*P3</f>
        <v>-34121.972818799542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306897.75536919583</v>
      </c>
      <c r="AJ3">
        <f t="shared" ref="AJ3:AJ66" si="7">AB3-AC3</f>
        <v>0</v>
      </c>
      <c r="AL3">
        <f t="shared" ref="AL3:AL34" si="8">SUM(AI3:AK3)</f>
        <v>306897.75536919583</v>
      </c>
      <c r="AN3">
        <f t="shared" ref="AN3:AU34" si="9">AE3*$K3</f>
        <v>341219.72818799538</v>
      </c>
      <c r="AO3">
        <f t="shared" si="9"/>
        <v>-34121.972818799542</v>
      </c>
      <c r="AP3">
        <f t="shared" si="9"/>
        <v>-200</v>
      </c>
      <c r="AQ3">
        <f t="shared" si="9"/>
        <v>0</v>
      </c>
      <c r="AR3">
        <f t="shared" si="9"/>
        <v>306897.75536919583</v>
      </c>
      <c r="AS3">
        <f t="shared" si="9"/>
        <v>0</v>
      </c>
      <c r="AT3">
        <f t="shared" si="9"/>
        <v>0</v>
      </c>
      <c r="AU3">
        <f t="shared" si="9"/>
        <v>306897.75536919583</v>
      </c>
      <c r="AW3">
        <v>0</v>
      </c>
      <c r="AX3">
        <f>IF(Z3&gt;0, (R3*SUMPRODUCT(K3:$K$98, X3:$X$98)-K3*$AZ$3)/Z3, 0)</f>
        <v>0</v>
      </c>
      <c r="AZ3">
        <f>C6*ABS(SUMPRODUCT(X4:X79, K4:K79))/1</f>
        <v>195827.86240203667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1000000</v>
      </c>
      <c r="S4">
        <f t="shared" si="1"/>
        <v>13301.314264747829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13135.575433068792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-2460.335</v>
      </c>
      <c r="AI4">
        <f t="shared" si="6"/>
        <v>-2460.335</v>
      </c>
      <c r="AJ4">
        <f t="shared" si="7"/>
        <v>-13135.575433068792</v>
      </c>
      <c r="AK4">
        <f>G4*SUM(AB4, AE4:AF4)</f>
        <v>0</v>
      </c>
      <c r="AL4">
        <f t="shared" si="8"/>
        <v>-15595.910433068791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-2295.3027334639423</v>
      </c>
      <c r="AR4">
        <f t="shared" si="9"/>
        <v>-2295.3027334639423</v>
      </c>
      <c r="AS4">
        <f t="shared" si="9"/>
        <v>-12254.478433686718</v>
      </c>
      <c r="AT4">
        <f t="shared" si="9"/>
        <v>0</v>
      </c>
      <c r="AU4">
        <f t="shared" si="9"/>
        <v>-14549.781167150659</v>
      </c>
      <c r="AW4">
        <v>1</v>
      </c>
      <c r="AX4">
        <f>IF(Z4&gt;0, (R4*SUMPRODUCT(K4:$K$98, X4:$X$98)-K4*$AZ$3)/Z4, 0)</f>
        <v>13301.314264747829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1000000</v>
      </c>
      <c r="S5">
        <f t="shared" si="1"/>
        <v>26745.081503250225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13135.575433068792</v>
      </c>
      <c r="AC5">
        <f t="shared" si="2"/>
        <v>26078.584444954147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-2584.6283128246</v>
      </c>
      <c r="AI5">
        <f t="shared" si="6"/>
        <v>-2609.0053038255296</v>
      </c>
      <c r="AJ5">
        <f t="shared" si="7"/>
        <v>-12943.009011885355</v>
      </c>
      <c r="AK5">
        <f>G5*SUM(AB5, AE5:AF5)</f>
        <v>538.55859275582054</v>
      </c>
      <c r="AL5">
        <f t="shared" si="8"/>
        <v>-15013.455722955065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-2210.1363929992649</v>
      </c>
      <c r="AR5">
        <f t="shared" si="9"/>
        <v>-2230.9813534508867</v>
      </c>
      <c r="AS5">
        <f t="shared" si="9"/>
        <v>-11067.670778868602</v>
      </c>
      <c r="AT5">
        <f t="shared" si="9"/>
        <v>460.52577065183823</v>
      </c>
      <c r="AU5">
        <f t="shared" si="9"/>
        <v>-12838.12636166765</v>
      </c>
      <c r="AW5">
        <v>2</v>
      </c>
      <c r="AX5">
        <f>IF(Z5&gt;0, (R5*SUMPRODUCT(K5:$K$98, X5:$X$98)-K5*$AZ$3)/Z5, 0)</f>
        <v>26745.081503250225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1000000</v>
      </c>
      <c r="S6">
        <f t="shared" si="1"/>
        <v>41823.177476576311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26078.584444954147</v>
      </c>
      <c r="AC6">
        <f t="shared" si="2"/>
        <v>40258.846168114251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-2732.2979615780905</v>
      </c>
      <c r="AI6">
        <f t="shared" si="6"/>
        <v>-2756.3628752199711</v>
      </c>
      <c r="AJ6">
        <f t="shared" si="7"/>
        <v>-14180.261723160103</v>
      </c>
      <c r="AK6">
        <f>G6*SUM(AB6, AE6:AF6)</f>
        <v>1525.5971900298177</v>
      </c>
      <c r="AL6">
        <f t="shared" si="8"/>
        <v>-15411.027408350259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-2107.7220510737338</v>
      </c>
      <c r="AR6">
        <f t="shared" si="9"/>
        <v>-2126.2859668155152</v>
      </c>
      <c r="AS6">
        <f t="shared" si="9"/>
        <v>-10938.796113817309</v>
      </c>
      <c r="AT6">
        <f t="shared" si="9"/>
        <v>1176.8609733269277</v>
      </c>
      <c r="AU6">
        <f t="shared" si="9"/>
        <v>-11888.221107305899</v>
      </c>
      <c r="AW6">
        <v>3</v>
      </c>
      <c r="AX6">
        <f>IF(Z6&gt;0, (R6*SUMPRODUCT(K6:$K$98, X6:$X$98)-K6*$AZ$3)/Z6, 0)</f>
        <v>41823.177476576311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1000000</v>
      </c>
      <c r="S7">
        <f t="shared" si="1"/>
        <v>54492.574868284762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40258.846168114251</v>
      </c>
      <c r="AC7">
        <f t="shared" si="2"/>
        <v>51771.723235727783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-2901.26598866513</v>
      </c>
      <c r="AI7">
        <f t="shared" si="6"/>
        <v>-2925.0177215208751</v>
      </c>
      <c r="AJ7">
        <f t="shared" si="7"/>
        <v>-11512.877067613532</v>
      </c>
      <c r="AK7">
        <f>G7*SUM(AB7, AE7:AF7)</f>
        <v>1976.7093468544097</v>
      </c>
      <c r="AL7">
        <f t="shared" si="8"/>
        <v>-12461.185442279997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-2036.2712053763755</v>
      </c>
      <c r="AR7">
        <f t="shared" si="9"/>
        <v>-2052.9415037498793</v>
      </c>
      <c r="AS7">
        <f t="shared" si="9"/>
        <v>-8080.3828933332998</v>
      </c>
      <c r="AT7">
        <f t="shared" si="9"/>
        <v>1387.3654949679155</v>
      </c>
      <c r="AU7">
        <f t="shared" si="9"/>
        <v>-8745.9589021152624</v>
      </c>
      <c r="AW7">
        <v>4</v>
      </c>
      <c r="AX7">
        <f>IF(Z7&gt;0, (R7*SUMPRODUCT(K7:$K$98, X7:$X$98)-K7*$AZ$3)/Z7, 0)</f>
        <v>54492.574868284762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1000000</v>
      </c>
      <c r="S8">
        <f t="shared" si="1"/>
        <v>62902.098841260457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51771.723235727783</v>
      </c>
      <c r="AC8">
        <f t="shared" si="2"/>
        <v>58882.921768612781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-4464.3757075658687</v>
      </c>
      <c r="AI8">
        <f t="shared" si="6"/>
        <v>-4487.7783137003671</v>
      </c>
      <c r="AJ8">
        <f t="shared" si="7"/>
        <v>-7111.1985328849987</v>
      </c>
      <c r="AK8">
        <f t="shared" ref="AK8:AK71" si="22">G8*SUM(AB8:AB8, AE8:AF8)</f>
        <v>1102.7377049210018</v>
      </c>
      <c r="AL8">
        <f t="shared" si="8"/>
        <v>-10496.239141664366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-2924.8103073683915</v>
      </c>
      <c r="AR8">
        <f t="shared" si="9"/>
        <v>-2940.1423914323432</v>
      </c>
      <c r="AS8">
        <f t="shared" si="9"/>
        <v>-4658.8612001173406</v>
      </c>
      <c r="AT8">
        <f t="shared" si="9"/>
        <v>722.45232412019675</v>
      </c>
      <c r="AU8">
        <f t="shared" si="9"/>
        <v>-6876.5512674294887</v>
      </c>
      <c r="AW8">
        <v>5</v>
      </c>
      <c r="AX8">
        <f>IF(Z8&gt;0, (R8*SUMPRODUCT(K8:$K$98, X8:$X$98)-K8*$AZ$3)/Z8, 0)</f>
        <v>62902.098841260457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1000000</v>
      </c>
      <c r="S9">
        <f t="shared" si="1"/>
        <v>68161.299659649681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58882.921768612781</v>
      </c>
      <c r="AC9">
        <f t="shared" si="2"/>
        <v>62750.155131292282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-6130.5467029932543</v>
      </c>
      <c r="AI9">
        <f t="shared" si="6"/>
        <v>-6153.5620193988334</v>
      </c>
      <c r="AJ9">
        <f t="shared" si="7"/>
        <v>-3867.2333626795007</v>
      </c>
      <c r="AK9">
        <f t="shared" si="22"/>
        <v>347.40923843481539</v>
      </c>
      <c r="AL9">
        <f t="shared" si="8"/>
        <v>-9673.3861436435182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-3803.7624220028574</v>
      </c>
      <c r="AR9">
        <f t="shared" si="9"/>
        <v>-3818.0425180392031</v>
      </c>
      <c r="AS9">
        <f t="shared" si="9"/>
        <v>-2399.4657662250288</v>
      </c>
      <c r="AT9">
        <f t="shared" si="9"/>
        <v>215.55372958332973</v>
      </c>
      <c r="AU9">
        <f t="shared" si="9"/>
        <v>-6001.9545546809013</v>
      </c>
      <c r="AW9">
        <v>6</v>
      </c>
      <c r="AX9">
        <f>IF(Z9&gt;0, (R9*SUMPRODUCT(K9:$K$98, X9:$X$98)-K9*$AZ$3)/Z9, 0)</f>
        <v>68161.299659649681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1000000</v>
      </c>
      <c r="S10">
        <f t="shared" si="1"/>
        <v>72140.367407980972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62750.155131292282</v>
      </c>
      <c r="AC10">
        <f t="shared" si="2"/>
        <v>65182.364091324365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-7857.4290208645971</v>
      </c>
      <c r="AI10">
        <f t="shared" si="6"/>
        <v>-7880.0177483805983</v>
      </c>
      <c r="AJ10">
        <f t="shared" si="7"/>
        <v>-2432.2089600320833</v>
      </c>
      <c r="AK10">
        <f t="shared" si="22"/>
        <v>257.27563603829839</v>
      </c>
      <c r="AL10">
        <f t="shared" si="8"/>
        <v>-10054.951072374382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-4625.0116562076064</v>
      </c>
      <c r="AR10">
        <f t="shared" si="9"/>
        <v>-4638.3077518876289</v>
      </c>
      <c r="AS10">
        <f t="shared" si="9"/>
        <v>-1431.6381046027159</v>
      </c>
      <c r="AT10">
        <f t="shared" si="9"/>
        <v>151.43666107268558</v>
      </c>
      <c r="AU10">
        <f t="shared" si="9"/>
        <v>-5918.5091954176587</v>
      </c>
      <c r="AW10">
        <v>7</v>
      </c>
      <c r="AX10">
        <f>IF(Z10&gt;0, (R10*SUMPRODUCT(K10:$K$98, X10:$X$98)-K10*$AZ$3)/Z10, 0)</f>
        <v>72140.367407980972</v>
      </c>
    </row>
    <row r="11" spans="1:52" x14ac:dyDescent="0.25">
      <c r="A11" t="s">
        <v>33</v>
      </c>
      <c r="C11" s="12">
        <f>AU81</f>
        <v>87742.215819770194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1000000</v>
      </c>
      <c r="S11">
        <f t="shared" si="1"/>
        <v>74933.774647814091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65182.364091324365</v>
      </c>
      <c r="AC11">
        <f t="shared" si="2"/>
        <v>66296.630887794076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-9777.3048180260394</v>
      </c>
      <c r="AI11">
        <f t="shared" si="6"/>
        <v>-9799.4232256464293</v>
      </c>
      <c r="AJ11">
        <f t="shared" si="7"/>
        <v>-1114.2667964697102</v>
      </c>
      <c r="AK11">
        <f t="shared" si="22"/>
        <v>156.43767381917846</v>
      </c>
      <c r="AL11">
        <f t="shared" si="8"/>
        <v>-10757.252348296961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-5468.5310282602504</v>
      </c>
      <c r="AR11">
        <f t="shared" si="9"/>
        <v>-5480.902044672137</v>
      </c>
      <c r="AS11">
        <f t="shared" si="9"/>
        <v>-623.21904284098719</v>
      </c>
      <c r="AT11">
        <f t="shared" si="9"/>
        <v>87.496942070560223</v>
      </c>
      <c r="AU11">
        <f t="shared" si="9"/>
        <v>-6016.6241454425635</v>
      </c>
      <c r="AW11">
        <v>8</v>
      </c>
      <c r="AX11">
        <f>IF(Z11&gt;0, (R11*SUMPRODUCT(K11:$K$98, X11:$X$98)-K11*$AZ$3)/Z11, 0)</f>
        <v>74933.774647814091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1000000</v>
      </c>
      <c r="S12">
        <f t="shared" si="1"/>
        <v>76702.21890133417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66296.630887794076</v>
      </c>
      <c r="AC12">
        <f t="shared" si="2"/>
        <v>66271.723950765198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-11875.815419540184</v>
      </c>
      <c r="AI12">
        <f t="shared" si="6"/>
        <v>-11897.415747698882</v>
      </c>
      <c r="AJ12">
        <f t="shared" si="7"/>
        <v>24.906937028878019</v>
      </c>
      <c r="AK12">
        <f t="shared" si="22"/>
        <v>152.48225104192636</v>
      </c>
      <c r="AL12">
        <f t="shared" si="8"/>
        <v>-11720.026559628077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-6312.122143751747</v>
      </c>
      <c r="AR12">
        <f t="shared" si="9"/>
        <v>-6323.6029477947677</v>
      </c>
      <c r="AS12">
        <f t="shared" si="9"/>
        <v>13.238301809097878</v>
      </c>
      <c r="AT12">
        <f t="shared" si="9"/>
        <v>81.045937422301449</v>
      </c>
      <c r="AU12">
        <f t="shared" si="9"/>
        <v>-6229.3187085633681</v>
      </c>
      <c r="AW12">
        <v>9</v>
      </c>
      <c r="AX12">
        <f>IF(Z12&gt;0, (R12*SUMPRODUCT(K12:$K$98, X12:$X$98)-K12*$AZ$3)/Z12, 0)</f>
        <v>76702.21890133417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1000000</v>
      </c>
      <c r="S13">
        <f t="shared" si="1"/>
        <v>77386.831381721204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66271.723950765198</v>
      </c>
      <c r="AC13">
        <f t="shared" si="2"/>
        <v>65104.467504765336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-14086.870011976687</v>
      </c>
      <c r="AI13">
        <f t="shared" si="6"/>
        <v>-14107.9021651035</v>
      </c>
      <c r="AJ13">
        <f t="shared" si="7"/>
        <v>1167.2564459998612</v>
      </c>
      <c r="AK13">
        <f t="shared" si="22"/>
        <v>132.54344790153039</v>
      </c>
      <c r="AL13">
        <f t="shared" si="8"/>
        <v>-12808.102271202108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-7117.2254417265685</v>
      </c>
      <c r="AR13">
        <f t="shared" si="9"/>
        <v>-7127.8516898002126</v>
      </c>
      <c r="AS13">
        <f t="shared" si="9"/>
        <v>589.74259487213158</v>
      </c>
      <c r="AT13">
        <f t="shared" si="9"/>
        <v>66.966018621375852</v>
      </c>
      <c r="AU13">
        <f t="shared" si="9"/>
        <v>-6471.1430763067046</v>
      </c>
      <c r="AW13">
        <v>10</v>
      </c>
      <c r="AX13">
        <f>IF(Z13&gt;0, (R13*SUMPRODUCT(K13:$K$98, X13:$X$98)-K13*$AZ$3)/Z13, 0)</f>
        <v>77386.831381721204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1000000</v>
      </c>
      <c r="S14">
        <f t="shared" si="1"/>
        <v>76996.06610201046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65104.467504765336</v>
      </c>
      <c r="AC14">
        <f t="shared" si="2"/>
        <v>62859.915340050116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-16469.017184418793</v>
      </c>
      <c r="AI14">
        <f t="shared" si="6"/>
        <v>-16489.427290584728</v>
      </c>
      <c r="AJ14">
        <f t="shared" si="7"/>
        <v>2244.55216471522</v>
      </c>
      <c r="AK14">
        <f t="shared" si="22"/>
        <v>117.1880415085776</v>
      </c>
      <c r="AL14">
        <f t="shared" si="8"/>
        <v>-14127.68708436093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-7910.9881076115826</v>
      </c>
      <c r="AR14">
        <f t="shared" si="9"/>
        <v>-7920.7922207135207</v>
      </c>
      <c r="AS14">
        <f t="shared" si="9"/>
        <v>1078.1836756339862</v>
      </c>
      <c r="AT14">
        <f t="shared" si="9"/>
        <v>56.291956729861603</v>
      </c>
      <c r="AU14">
        <f t="shared" si="9"/>
        <v>-6786.3165883496722</v>
      </c>
      <c r="AW14">
        <v>11</v>
      </c>
      <c r="AX14">
        <f>IF(Z14&gt;0, (R14*SUMPRODUCT(K14:$K$98, X14:$X$98)-K14*$AZ$3)/Z14, 0)</f>
        <v>76996.06610201046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1000000</v>
      </c>
      <c r="S15">
        <f t="shared" si="1"/>
        <v>75740.439830520278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62859.915340050116</v>
      </c>
      <c r="AC15">
        <f t="shared" si="2"/>
        <v>59776.768514930489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-19008.340074457017</v>
      </c>
      <c r="AI15">
        <f t="shared" si="6"/>
        <v>-19028.07087105943</v>
      </c>
      <c r="AJ15">
        <f t="shared" si="7"/>
        <v>3083.1468251196275</v>
      </c>
      <c r="AK15">
        <f t="shared" si="22"/>
        <v>257.7256528942055</v>
      </c>
      <c r="AL15">
        <f t="shared" si="8"/>
        <v>-15687.198393045597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-8662.1445916858956</v>
      </c>
      <c r="AR15">
        <f t="shared" si="9"/>
        <v>-8671.135961390446</v>
      </c>
      <c r="AS15">
        <f t="shared" si="9"/>
        <v>1404.9971481976661</v>
      </c>
      <c r="AT15">
        <f t="shared" si="9"/>
        <v>117.44617686823608</v>
      </c>
      <c r="AU15">
        <f t="shared" si="9"/>
        <v>-7148.6926363245429</v>
      </c>
      <c r="AW15">
        <v>12</v>
      </c>
      <c r="AX15">
        <f>IF(Z15&gt;0, (R15*SUMPRODUCT(K15:$K$98, X15:$X$98)-K15*$AZ$3)/Z15, 0)</f>
        <v>75740.439830520278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1000000</v>
      </c>
      <c r="S16">
        <f t="shared" si="1"/>
        <v>73607.064871388327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59776.768514930489</v>
      </c>
      <c r="AC16">
        <f t="shared" si="2"/>
        <v>55934.942638298766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-21426.855878355938</v>
      </c>
      <c r="AI16">
        <f t="shared" si="6"/>
        <v>-21445.853695595368</v>
      </c>
      <c r="AJ16">
        <f t="shared" si="7"/>
        <v>3841.8258766317231</v>
      </c>
      <c r="AK16">
        <f t="shared" si="22"/>
        <v>424.41505645600648</v>
      </c>
      <c r="AL16">
        <f t="shared" si="8"/>
        <v>-17179.612762507637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-9236.8440491460697</v>
      </c>
      <c r="AR16">
        <f t="shared" si="9"/>
        <v>-9245.0337656453557</v>
      </c>
      <c r="AS16">
        <f t="shared" si="9"/>
        <v>1656.162093397342</v>
      </c>
      <c r="AT16">
        <f t="shared" si="9"/>
        <v>182.9599130572233</v>
      </c>
      <c r="AU16">
        <f t="shared" si="9"/>
        <v>-7405.9117591907898</v>
      </c>
      <c r="AW16">
        <v>13</v>
      </c>
      <c r="AX16">
        <f>IF(Z16&gt;0, (R16*SUMPRODUCT(K16:$K$98, X16:$X$98)-K16*$AZ$3)/Z16, 0)</f>
        <v>73607.064871388327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1000000</v>
      </c>
      <c r="S17">
        <f t="shared" si="1"/>
        <v>71047.692425840709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55934.942638298766</v>
      </c>
      <c r="AC17">
        <f t="shared" si="2"/>
        <v>51761.010122641135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-23774.628406111697</v>
      </c>
      <c r="AI17">
        <f t="shared" si="6"/>
        <v>-23792.841879468579</v>
      </c>
      <c r="AJ17">
        <f t="shared" si="7"/>
        <v>4173.9325156576306</v>
      </c>
      <c r="AK17">
        <f t="shared" si="22"/>
        <v>771.90220840852294</v>
      </c>
      <c r="AL17">
        <f t="shared" si="8"/>
        <v>-18847.007155402425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-9634.2722465370807</v>
      </c>
      <c r="AR17">
        <f t="shared" si="9"/>
        <v>-9641.6529533089342</v>
      </c>
      <c r="AS17">
        <f t="shared" si="9"/>
        <v>1691.416644147489</v>
      </c>
      <c r="AT17">
        <f t="shared" si="9"/>
        <v>312.80051559498497</v>
      </c>
      <c r="AU17">
        <f t="shared" si="9"/>
        <v>-7637.4357935664593</v>
      </c>
      <c r="AW17">
        <v>14</v>
      </c>
      <c r="AX17">
        <f>IF(Z17&gt;0, (R17*SUMPRODUCT(K17:$K$98, X17:$X$98)-K17*$AZ$3)/Z17, 0)</f>
        <v>71047.692425840709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1000000</v>
      </c>
      <c r="S18">
        <f t="shared" si="1"/>
        <v>68229.420133453968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51761.010122641135</v>
      </c>
      <c r="AC18">
        <f t="shared" si="2"/>
        <v>47428.985149945409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-26113.749560163775</v>
      </c>
      <c r="AI18">
        <f t="shared" si="6"/>
        <v>-26131.128055048084</v>
      </c>
      <c r="AJ18">
        <f t="shared" si="7"/>
        <v>4332.0249726957263</v>
      </c>
      <c r="AK18">
        <f t="shared" si="22"/>
        <v>1118.0378186490486</v>
      </c>
      <c r="AL18">
        <f t="shared" si="8"/>
        <v>-20681.065263703309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-9875.1046483861701</v>
      </c>
      <c r="AR18">
        <f t="shared" si="9"/>
        <v>-9881.6764528380209</v>
      </c>
      <c r="AS18">
        <f t="shared" si="9"/>
        <v>1638.1868044737519</v>
      </c>
      <c r="AT18">
        <f t="shared" si="9"/>
        <v>422.794146607551</v>
      </c>
      <c r="AU18">
        <f t="shared" si="9"/>
        <v>-7820.6955017567179</v>
      </c>
      <c r="AW18">
        <v>15</v>
      </c>
      <c r="AX18">
        <f>IF(Z18&gt;0, (R18*SUMPRODUCT(K18:$K$98, X18:$X$98)-K18*$AZ$3)/Z18, 0)</f>
        <v>68229.420133453968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1000000</v>
      </c>
      <c r="S19">
        <f t="shared" si="1"/>
        <v>64515.743446290486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47428.985149945409</v>
      </c>
      <c r="AC19">
        <f t="shared" si="2"/>
        <v>42546.965353609805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-28706.492989697843</v>
      </c>
      <c r="AI19">
        <f t="shared" si="6"/>
        <v>-28722.980037308567</v>
      </c>
      <c r="AJ19">
        <f t="shared" si="7"/>
        <v>4882.019796335604</v>
      </c>
      <c r="AK19">
        <f t="shared" si="22"/>
        <v>1057.6663688437827</v>
      </c>
      <c r="AL19">
        <f t="shared" si="8"/>
        <v>-22783.293872129179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-10123.630948190961</v>
      </c>
      <c r="AR19">
        <f t="shared" si="9"/>
        <v>-10129.445269901946</v>
      </c>
      <c r="AS19">
        <f t="shared" si="9"/>
        <v>1721.6929534931767</v>
      </c>
      <c r="AT19">
        <f t="shared" si="9"/>
        <v>372.99658959840008</v>
      </c>
      <c r="AU19">
        <f t="shared" si="9"/>
        <v>-8034.7557268103683</v>
      </c>
      <c r="AW19">
        <v>16</v>
      </c>
      <c r="AX19">
        <f>IF(Z19&gt;0, (R19*SUMPRODUCT(K19:$K$98, X19:$X$98)-K19*$AZ$3)/Z19, 0)</f>
        <v>64515.743446290486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1000000</v>
      </c>
      <c r="S20">
        <f t="shared" si="1"/>
        <v>57862.812998753725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42546.965353609805</v>
      </c>
      <c r="AC20">
        <f t="shared" si="2"/>
        <v>35980.190317056542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-31068.192517648276</v>
      </c>
      <c r="AI20">
        <f t="shared" si="6"/>
        <v>-31083.737989969952</v>
      </c>
      <c r="AJ20">
        <f t="shared" si="7"/>
        <v>6566.7750365532629</v>
      </c>
      <c r="AK20">
        <f t="shared" si="22"/>
        <v>182.95195102052216</v>
      </c>
      <c r="AL20">
        <f t="shared" si="8"/>
        <v>-24334.011002396168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-10392.210786473588</v>
      </c>
      <c r="AR20">
        <f t="shared" si="9"/>
        <v>-10397.410697123374</v>
      </c>
      <c r="AS20">
        <f t="shared" si="9"/>
        <v>2196.5651953665706</v>
      </c>
      <c r="AT20">
        <f t="shared" si="9"/>
        <v>61.196841036756133</v>
      </c>
      <c r="AU20">
        <f t="shared" si="9"/>
        <v>-8139.6486607200486</v>
      </c>
      <c r="AW20">
        <v>17</v>
      </c>
      <c r="AX20">
        <f>IF(Z20&gt;0, (R20*SUMPRODUCT(K20:$K$98, X20:$X$98)-K20*$AZ$3)/Z20, 0)</f>
        <v>57862.812998753725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1000000</v>
      </c>
      <c r="S21">
        <f t="shared" si="1"/>
        <v>49428.240089961022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35980.190317056542</v>
      </c>
      <c r="AC21">
        <f t="shared" si="2"/>
        <v>28802.125282710665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-32894.841251558304</v>
      </c>
      <c r="AI21">
        <f t="shared" si="6"/>
        <v>-32909.408898125475</v>
      </c>
      <c r="AJ21">
        <f t="shared" si="7"/>
        <v>7178.0650343458765</v>
      </c>
      <c r="AK21">
        <f t="shared" si="22"/>
        <v>57.56830450729047</v>
      </c>
      <c r="AL21">
        <f t="shared" si="8"/>
        <v>-25673.775559272308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-10463.312030595926</v>
      </c>
      <c r="AR21">
        <f t="shared" si="9"/>
        <v>-10467.945761168392</v>
      </c>
      <c r="AS21">
        <f t="shared" si="9"/>
        <v>2283.2253135349365</v>
      </c>
      <c r="AT21">
        <f t="shared" si="9"/>
        <v>18.311537925528281</v>
      </c>
      <c r="AU21">
        <f t="shared" si="9"/>
        <v>-8166.4089097079268</v>
      </c>
      <c r="AW21">
        <v>18</v>
      </c>
      <c r="AX21">
        <f>IF(Z21&gt;0, (R21*SUMPRODUCT(K21:$K$98, X21:$X$98)-K21*$AZ$3)/Z21, 0)</f>
        <v>49428.240089961022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1000000</v>
      </c>
      <c r="S22">
        <f t="shared" si="1"/>
        <v>41428.190440311366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28802.125282710665</v>
      </c>
      <c r="AC22">
        <f t="shared" si="2"/>
        <v>22468.192235768831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-34538.141893171596</v>
      </c>
      <c r="AI22">
        <f t="shared" si="6"/>
        <v>-34551.700409725767</v>
      </c>
      <c r="AJ22">
        <f t="shared" si="7"/>
        <v>6333.9330469418346</v>
      </c>
      <c r="AK22">
        <f t="shared" si="22"/>
        <v>604.84463093692398</v>
      </c>
      <c r="AL22">
        <f t="shared" si="8"/>
        <v>-27612.922731847008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-10257.720952050851</v>
      </c>
      <c r="AR22">
        <f t="shared" si="9"/>
        <v>-10261.747789388153</v>
      </c>
      <c r="AS22">
        <f t="shared" si="9"/>
        <v>1881.1584573791984</v>
      </c>
      <c r="AT22">
        <f t="shared" si="9"/>
        <v>179.63697823373016</v>
      </c>
      <c r="AU22">
        <f t="shared" si="9"/>
        <v>-8200.9523537752248</v>
      </c>
      <c r="AW22">
        <v>19</v>
      </c>
      <c r="AX22">
        <f>IF(Z22&gt;0, (R22*SUMPRODUCT(K22:$K$98, X22:$X$98)-K22*$AZ$3)/Z22, 0)</f>
        <v>41428.190440311366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1000000</v>
      </c>
      <c r="S23">
        <f t="shared" si="1"/>
        <v>36803.130112701525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22468.192235768831</v>
      </c>
      <c r="AC23">
        <f t="shared" si="2"/>
        <v>18441.928502511873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-35820.516054789732</v>
      </c>
      <c r="AI23">
        <f t="shared" si="6"/>
        <v>-35833.043473276986</v>
      </c>
      <c r="AJ23">
        <f t="shared" si="7"/>
        <v>4026.2637332569575</v>
      </c>
      <c r="AK23">
        <f t="shared" si="22"/>
        <v>1572.7734565038184</v>
      </c>
      <c r="AL23">
        <f t="shared" si="8"/>
        <v>-30234.00628351621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-9498.7340162164892</v>
      </c>
      <c r="AR23">
        <f t="shared" si="9"/>
        <v>-9502.05598444102</v>
      </c>
      <c r="AS23">
        <f t="shared" si="9"/>
        <v>1067.6677081605812</v>
      </c>
      <c r="AT23">
        <f t="shared" si="9"/>
        <v>417.06146020466372</v>
      </c>
      <c r="AU23">
        <f t="shared" si="9"/>
        <v>-8017.3268160757743</v>
      </c>
      <c r="AW23">
        <v>20</v>
      </c>
      <c r="AX23">
        <f>IF(Z23&gt;0, (R23*SUMPRODUCT(K23:$K$98, X23:$X$98)-K23*$AZ$3)/Z23, 0)</f>
        <v>36803.130112701525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1000000</v>
      </c>
      <c r="S24">
        <f t="shared" si="1"/>
        <v>31591.265964740385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18441.928502511873</v>
      </c>
      <c r="AC24">
        <f t="shared" si="2"/>
        <v>14506.995574504283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-36876.711252569883</v>
      </c>
      <c r="AI24">
        <f t="shared" si="6"/>
        <v>-36888.19147909095</v>
      </c>
      <c r="AJ24">
        <f t="shared" si="7"/>
        <v>3934.9329280075908</v>
      </c>
      <c r="AK24">
        <f t="shared" si="22"/>
        <v>1290.9349951758313</v>
      </c>
      <c r="AL24">
        <f t="shared" si="8"/>
        <v>-31662.323555907529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-8731.0816278442326</v>
      </c>
      <c r="AR24">
        <f t="shared" si="9"/>
        <v>-8733.7997334305765</v>
      </c>
      <c r="AS24">
        <f t="shared" si="9"/>
        <v>931.65088283549574</v>
      </c>
      <c r="AT24">
        <f t="shared" si="9"/>
        <v>305.64707199412766</v>
      </c>
      <c r="AU24">
        <f t="shared" si="9"/>
        <v>-7496.501778600953</v>
      </c>
      <c r="AW24">
        <v>21</v>
      </c>
      <c r="AX24">
        <f>IF(Z24&gt;0, (R24*SUMPRODUCT(K24:$K$98, X24:$X$98)-K24*$AZ$3)/Z24, 0)</f>
        <v>31591.265964740385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1000000</v>
      </c>
      <c r="S25">
        <f t="shared" si="1"/>
        <v>25774.689016813718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14506.995574504283</v>
      </c>
      <c r="AC25">
        <f t="shared" si="2"/>
        <v>10743.593489703671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-37789.691243938469</v>
      </c>
      <c r="AI25">
        <f t="shared" si="6"/>
        <v>-37800.111925913232</v>
      </c>
      <c r="AJ25">
        <f t="shared" si="7"/>
        <v>3763.4020848006112</v>
      </c>
      <c r="AK25">
        <f t="shared" si="22"/>
        <v>1015.4896902152999</v>
      </c>
      <c r="AL25">
        <f t="shared" si="8"/>
        <v>-33021.220150897323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-7988.6093934648998</v>
      </c>
      <c r="AR25">
        <f t="shared" si="9"/>
        <v>-7990.8122894179924</v>
      </c>
      <c r="AS25">
        <f t="shared" si="9"/>
        <v>795.57012127866813</v>
      </c>
      <c r="AT25">
        <f t="shared" si="9"/>
        <v>214.67099124610976</v>
      </c>
      <c r="AU25">
        <f t="shared" si="9"/>
        <v>-6980.5711768932151</v>
      </c>
      <c r="AW25">
        <v>22</v>
      </c>
      <c r="AX25">
        <f>IF(Z25&gt;0, (R25*SUMPRODUCT(K25:$K$98, X25:$X$98)-K25*$AZ$3)/Z25, 0)</f>
        <v>25774.689016813718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1000000</v>
      </c>
      <c r="S26">
        <f t="shared" si="1"/>
        <v>19201.115693032149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10743.593489703671</v>
      </c>
      <c r="AC26">
        <f t="shared" si="2"/>
        <v>7190.4122596705638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-38180.128273688853</v>
      </c>
      <c r="AI26">
        <f t="shared" si="6"/>
        <v>-38189.490245637026</v>
      </c>
      <c r="AJ26">
        <f t="shared" si="7"/>
        <v>3553.1812300331076</v>
      </c>
      <c r="AK26">
        <f t="shared" si="22"/>
        <v>752.05154427925709</v>
      </c>
      <c r="AL26">
        <f t="shared" si="8"/>
        <v>-33884.257471324658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-7206.3807362649723</v>
      </c>
      <c r="AR26">
        <f t="shared" si="9"/>
        <v>-7208.1477794193879</v>
      </c>
      <c r="AS26">
        <f t="shared" si="9"/>
        <v>670.65193141884981</v>
      </c>
      <c r="AT26">
        <f t="shared" si="9"/>
        <v>141.94739531839554</v>
      </c>
      <c r="AU26">
        <f t="shared" si="9"/>
        <v>-6395.5484526821429</v>
      </c>
      <c r="AW26">
        <v>23</v>
      </c>
      <c r="AX26">
        <f>IF(Z26&gt;0, (R26*SUMPRODUCT(K26:$K$98, X26:$X$98)-K26*$AZ$3)/Z26, 0)</f>
        <v>19201.115693032149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1000000</v>
      </c>
      <c r="S27">
        <f t="shared" si="1"/>
        <v>11854.091477143413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7190.4122596705638</v>
      </c>
      <c r="AC27">
        <f t="shared" si="2"/>
        <v>3944.2352407554208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-38002.116532018088</v>
      </c>
      <c r="AI27">
        <f t="shared" si="6"/>
        <v>-38010.434831333478</v>
      </c>
      <c r="AJ27">
        <f t="shared" si="7"/>
        <v>3246.177018915143</v>
      </c>
      <c r="AK27">
        <f t="shared" si="22"/>
        <v>503.32885817693949</v>
      </c>
      <c r="AL27">
        <f t="shared" si="8"/>
        <v>-34260.928954241397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-6404.269261077231</v>
      </c>
      <c r="AR27">
        <f t="shared" si="9"/>
        <v>-6405.6710942768395</v>
      </c>
      <c r="AS27">
        <f t="shared" si="9"/>
        <v>547.05878502156042</v>
      </c>
      <c r="AT27">
        <f t="shared" si="9"/>
        <v>84.823000106317878</v>
      </c>
      <c r="AU27">
        <f t="shared" si="9"/>
        <v>-5773.7893091489614</v>
      </c>
      <c r="AW27">
        <v>24</v>
      </c>
      <c r="AX27">
        <f>IF(Z27&gt;0, (R27*SUMPRODUCT(K27:$K$98, X27:$X$98)-K27*$AZ$3)/Z27, 0)</f>
        <v>11854.091477143413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1000000</v>
      </c>
      <c r="S28">
        <f t="shared" si="1"/>
        <v>3685.2750862458415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3944.2352407554208</v>
      </c>
      <c r="AC28">
        <f t="shared" si="2"/>
        <v>1075.862155883362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-37469.280168212688</v>
      </c>
      <c r="AI28">
        <f t="shared" si="6"/>
        <v>-37476.578552530722</v>
      </c>
      <c r="AJ28">
        <f t="shared" si="7"/>
        <v>2868.3730848720588</v>
      </c>
      <c r="AK28">
        <f t="shared" si="22"/>
        <v>276.09646685287947</v>
      </c>
      <c r="AL28">
        <f t="shared" si="8"/>
        <v>-34332.109000805787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-5637.9228014698174</v>
      </c>
      <c r="AR28">
        <f t="shared" si="9"/>
        <v>-5639.0209738172925</v>
      </c>
      <c r="AS28">
        <f t="shared" si="9"/>
        <v>431.5979902929077</v>
      </c>
      <c r="AT28">
        <f t="shared" si="9"/>
        <v>41.543647459650579</v>
      </c>
      <c r="AU28">
        <f t="shared" si="9"/>
        <v>-5165.8793360647351</v>
      </c>
      <c r="AW28">
        <v>25</v>
      </c>
      <c r="AX28">
        <f>IF(Z28&gt;0, (R28*SUMPRODUCT(K28:$K$98, X28:$X$98)-K28*$AZ$3)/Z28, 0)</f>
        <v>3685.2750862458415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1000000</v>
      </c>
      <c r="S29">
        <f t="shared" si="1"/>
        <v>-5564.9156330427459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1075.862155883362</v>
      </c>
      <c r="AC29">
        <f t="shared" si="2"/>
        <v>-1405.0104882603882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-36539.507055904563</v>
      </c>
      <c r="AI29">
        <f t="shared" si="6"/>
        <v>-36545.818968703017</v>
      </c>
      <c r="AJ29">
        <f t="shared" si="7"/>
        <v>2480.8726441437502</v>
      </c>
      <c r="AK29">
        <f t="shared" si="22"/>
        <v>75.310350911835343</v>
      </c>
      <c r="AL29">
        <f t="shared" si="8"/>
        <v>-33989.635973647426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-4908.9480545347169</v>
      </c>
      <c r="AR29">
        <f t="shared" si="9"/>
        <v>-4909.7960367476398</v>
      </c>
      <c r="AS29">
        <f t="shared" si="9"/>
        <v>333.29609294906714</v>
      </c>
      <c r="AT29">
        <f t="shared" si="9"/>
        <v>10.117667981381279</v>
      </c>
      <c r="AU29">
        <f t="shared" si="9"/>
        <v>-4566.38227581719</v>
      </c>
      <c r="AW29">
        <v>26</v>
      </c>
      <c r="AX29">
        <f>IF(Z29&gt;0, (R29*SUMPRODUCT(K29:$K$98, X29:$X$98)-K29*$AZ$3)/Z29, 0)</f>
        <v>-5564.9156330427459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1000000</v>
      </c>
      <c r="S30">
        <f t="shared" si="1"/>
        <v>-16277.475026314436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-1405.0104882603882</v>
      </c>
      <c r="AC30">
        <f t="shared" si="2"/>
        <v>-3495.1637594682579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-35227.795234209952</v>
      </c>
      <c r="AI30">
        <f t="shared" si="6"/>
        <v>-35233.163332999568</v>
      </c>
      <c r="AJ30">
        <f t="shared" si="7"/>
        <v>2090.1532712078697</v>
      </c>
      <c r="AK30">
        <f t="shared" si="22"/>
        <v>-98.350734178227185</v>
      </c>
      <c r="AL30">
        <f t="shared" si="8"/>
        <v>-33241.360795969922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-4225.6467923868731</v>
      </c>
      <c r="AR30">
        <f t="shared" si="9"/>
        <v>-4226.2907069231287</v>
      </c>
      <c r="AS30">
        <f t="shared" si="9"/>
        <v>250.71820156089154</v>
      </c>
      <c r="AT30">
        <f t="shared" si="9"/>
        <v>-11.797373683083412</v>
      </c>
      <c r="AU30">
        <f t="shared" si="9"/>
        <v>-3987.3698790453204</v>
      </c>
      <c r="AW30">
        <v>27</v>
      </c>
      <c r="AX30">
        <f>IF(Z30&gt;0, (R30*SUMPRODUCT(K30:$K$98, X30:$X$98)-K30*$AZ$3)/Z30, 0)</f>
        <v>-16277.475026314436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1000000</v>
      </c>
      <c r="S31">
        <f t="shared" si="1"/>
        <v>-29063.498339319394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-3495.1637594682579</v>
      </c>
      <c r="AC31">
        <f t="shared" si="2"/>
        <v>-5204.0294953133034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-33519.482462098458</v>
      </c>
      <c r="AI31">
        <f t="shared" si="6"/>
        <v>-33523.958892838622</v>
      </c>
      <c r="AJ31">
        <f t="shared" si="7"/>
        <v>1708.8657358450455</v>
      </c>
      <c r="AK31">
        <f t="shared" si="22"/>
        <v>-244.66146316277809</v>
      </c>
      <c r="AL31">
        <f t="shared" si="8"/>
        <v>-32059.754620156356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-3589.9385243633396</v>
      </c>
      <c r="AR31">
        <f t="shared" si="9"/>
        <v>-3590.4179503563846</v>
      </c>
      <c r="AS31">
        <f t="shared" si="9"/>
        <v>183.01961985873024</v>
      </c>
      <c r="AT31">
        <f t="shared" si="9"/>
        <v>-26.203256957451625</v>
      </c>
      <c r="AU31">
        <f t="shared" si="9"/>
        <v>-3433.6015874551063</v>
      </c>
      <c r="AW31">
        <v>28</v>
      </c>
      <c r="AX31">
        <f>IF(Z31&gt;0, (R31*SUMPRODUCT(K31:$K$98, X31:$X$98)-K31*$AZ$3)/Z31, 0)</f>
        <v>-29063.498339319394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1000000</v>
      </c>
      <c r="S32">
        <f t="shared" si="1"/>
        <v>-44874.281922254057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-5204.0294953133034</v>
      </c>
      <c r="AC32">
        <f t="shared" si="2"/>
        <v>-6546.8420763357281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-31373.691542742512</v>
      </c>
      <c r="AI32">
        <f t="shared" si="6"/>
        <v>-31377.338866886705</v>
      </c>
      <c r="AJ32">
        <f t="shared" si="7"/>
        <v>1342.8125810224246</v>
      </c>
      <c r="AK32">
        <f t="shared" si="22"/>
        <v>-364.28206467193127</v>
      </c>
      <c r="AL32">
        <f t="shared" si="8"/>
        <v>-30398.808350536212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-3000.1108856228375</v>
      </c>
      <c r="AR32">
        <f t="shared" si="9"/>
        <v>-3000.4596611838351</v>
      </c>
      <c r="AS32">
        <f t="shared" si="9"/>
        <v>128.40652290433394</v>
      </c>
      <c r="AT32">
        <f t="shared" si="9"/>
        <v>-34.834491381752443</v>
      </c>
      <c r="AU32">
        <f t="shared" si="9"/>
        <v>-2906.8876296612539</v>
      </c>
      <c r="AW32">
        <v>29</v>
      </c>
      <c r="AX32">
        <f>IF(Z32&gt;0, (R32*SUMPRODUCT(K32:$K$98, X32:$X$98)-K32*$AZ$3)/Z32, 0)</f>
        <v>-44874.281922254057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1000000</v>
      </c>
      <c r="S33">
        <f t="shared" si="1"/>
        <v>-65258.329532852542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-6546.8420763357281</v>
      </c>
      <c r="AC33">
        <f t="shared" si="2"/>
        <v>-7540.5905125470345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-28884.18114863048</v>
      </c>
      <c r="AI33">
        <f t="shared" si="6"/>
        <v>-28887.069895004515</v>
      </c>
      <c r="AJ33">
        <f t="shared" si="7"/>
        <v>993.7484362113064</v>
      </c>
      <c r="AK33">
        <f t="shared" si="22"/>
        <v>-458.27894534350099</v>
      </c>
      <c r="AL33">
        <f t="shared" si="8"/>
        <v>-28351.600404136709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-2466.1172541949231</v>
      </c>
      <c r="AR33">
        <f t="shared" si="9"/>
        <v>-2466.3638939469502</v>
      </c>
      <c r="AS33">
        <f t="shared" si="9"/>
        <v>84.845755268576269</v>
      </c>
      <c r="AT33">
        <f t="shared" si="9"/>
        <v>-39.127632129514119</v>
      </c>
      <c r="AU33">
        <f t="shared" si="9"/>
        <v>-2420.6457708078883</v>
      </c>
      <c r="AW33">
        <v>30</v>
      </c>
      <c r="AX33">
        <f>IF(Z33&gt;0, (R33*SUMPRODUCT(K33:$K$98, X33:$X$98)-K33*$AZ$3)/Z33, 0)</f>
        <v>-65258.329532852542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1000000</v>
      </c>
      <c r="S34">
        <f t="shared" si="1"/>
        <v>-92845.505257155412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-7540.5905125470345</v>
      </c>
      <c r="AC34">
        <f t="shared" si="2"/>
        <v>-8215.3127226245124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-25910.668376843609</v>
      </c>
      <c r="AI34">
        <f t="shared" si="6"/>
        <v>-25912.880469044485</v>
      </c>
      <c r="AJ34">
        <f t="shared" si="7"/>
        <v>674.72221007747794</v>
      </c>
      <c r="AK34">
        <f t="shared" si="22"/>
        <v>-527.84133587829251</v>
      </c>
      <c r="AL34">
        <f t="shared" si="8"/>
        <v>-25765.9995948453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-1975.2144541088101</v>
      </c>
      <c r="AR34">
        <f t="shared" si="9"/>
        <v>-1975.3830856711243</v>
      </c>
      <c r="AS34">
        <f t="shared" si="9"/>
        <v>51.435225153988291</v>
      </c>
      <c r="AT34">
        <f t="shared" si="9"/>
        <v>-40.238245534209341</v>
      </c>
      <c r="AU34">
        <f t="shared" ref="AU34:AU79" si="23">AL34*$K34</f>
        <v>-1964.1861060513452</v>
      </c>
      <c r="AW34">
        <v>31</v>
      </c>
      <c r="AX34">
        <f>IF(Z34&gt;0, (R34*SUMPRODUCT(K34:$K$98, X34:$X$98)-K34*$AZ$3)/Z34, 0)</f>
        <v>-92845.505257155412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1000000</v>
      </c>
      <c r="S35">
        <f t="shared" si="1"/>
        <v>-131988.55723329503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-8215.3127226245124</v>
      </c>
      <c r="AC35">
        <f t="shared" si="2"/>
        <v>-8591.0673159141788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-22509.365399219325</v>
      </c>
      <c r="AI35">
        <f t="shared" ref="AI35:AI66" si="25">SUM(AE35:AH35)</f>
        <v>-22510.992636363211</v>
      </c>
      <c r="AJ35">
        <f t="shared" si="7"/>
        <v>375.75459328966645</v>
      </c>
      <c r="AK35">
        <f t="shared" si="22"/>
        <v>-575.07189058371591</v>
      </c>
      <c r="AL35">
        <f t="shared" ref="AL35:AL79" si="26">SUM(AI35:AK35)</f>
        <v>-22710.30993365726</v>
      </c>
      <c r="AN35">
        <f t="shared" ref="AN35:AT66" si="27">AE35*$K35</f>
        <v>0</v>
      </c>
      <c r="AO35">
        <f t="shared" si="27"/>
        <v>0</v>
      </c>
      <c r="AP35">
        <f t="shared" si="27"/>
        <v>-0.11075630674450967</v>
      </c>
      <c r="AQ35">
        <f t="shared" si="27"/>
        <v>-1532.0779691812684</v>
      </c>
      <c r="AR35">
        <f t="shared" si="27"/>
        <v>-1532.188725488013</v>
      </c>
      <c r="AS35">
        <f t="shared" si="27"/>
        <v>25.575369362378012</v>
      </c>
      <c r="AT35">
        <f t="shared" si="27"/>
        <v>-39.141706513382609</v>
      </c>
      <c r="AU35">
        <f t="shared" si="23"/>
        <v>-1545.7550626390175</v>
      </c>
      <c r="AW35">
        <v>32</v>
      </c>
      <c r="AX35">
        <f>IF(Z35&gt;0, (R35*SUMPRODUCT(K35:$K$98, X35:$X$98)-K35*$AZ$3)/Z35, 0)</f>
        <v>-131988.55723329503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1000000</v>
      </c>
      <c r="S36">
        <f t="shared" si="1"/>
        <v>-190624.99726502565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-8591.0673159141788</v>
      </c>
      <c r="AC36">
        <f t="shared" si="2"/>
        <v>-8695.0561236497851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-18825.181070180788</v>
      </c>
      <c r="AI36">
        <f t="shared" si="25"/>
        <v>-18826.321405426479</v>
      </c>
      <c r="AJ36">
        <f t="shared" si="7"/>
        <v>103.98880773560631</v>
      </c>
      <c r="AK36">
        <f t="shared" si="22"/>
        <v>-601.37471211399259</v>
      </c>
      <c r="AL36">
        <f t="shared" si="26"/>
        <v>-19323.707309804868</v>
      </c>
      <c r="AN36">
        <f t="shared" si="27"/>
        <v>0</v>
      </c>
      <c r="AO36">
        <f t="shared" si="27"/>
        <v>0</v>
      </c>
      <c r="AP36">
        <f t="shared" si="27"/>
        <v>-6.9299825571801324E-2</v>
      </c>
      <c r="AQ36">
        <f t="shared" si="27"/>
        <v>-1144.0335370231103</v>
      </c>
      <c r="AR36">
        <f t="shared" si="27"/>
        <v>-1144.102836848682</v>
      </c>
      <c r="AS36">
        <f t="shared" si="27"/>
        <v>6.3195505573662647</v>
      </c>
      <c r="AT36">
        <f t="shared" si="27"/>
        <v>-36.546412829240232</v>
      </c>
      <c r="AU36">
        <f t="shared" si="23"/>
        <v>-1174.3296991205561</v>
      </c>
      <c r="AW36">
        <v>33</v>
      </c>
      <c r="AX36">
        <f>IF(Z36&gt;0, (R36*SUMPRODUCT(K36:$K$98, X36:$X$98)-K36*$AZ$3)/Z36, 0)</f>
        <v>-190624.99726502565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1000000</v>
      </c>
      <c r="S37">
        <f t="shared" si="1"/>
        <v>-283683.60859699285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-8695.0561236497851</v>
      </c>
      <c r="AC37">
        <f t="shared" si="2"/>
        <v>-8564.0100522392677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-14968.679022690421</v>
      </c>
      <c r="AI37">
        <f t="shared" si="25"/>
        <v>-14969.433737608089</v>
      </c>
      <c r="AJ37">
        <f t="shared" si="7"/>
        <v>-131.04607141051747</v>
      </c>
      <c r="AK37">
        <f t="shared" si="22"/>
        <v>-608.65392865548506</v>
      </c>
      <c r="AL37">
        <f t="shared" si="26"/>
        <v>-15709.133737674092</v>
      </c>
      <c r="AN37">
        <f t="shared" si="27"/>
        <v>0</v>
      </c>
      <c r="AO37">
        <f t="shared" si="27"/>
        <v>0</v>
      </c>
      <c r="AP37">
        <f t="shared" si="27"/>
        <v>-4.0950999426016689E-2</v>
      </c>
      <c r="AQ37">
        <f t="shared" si="27"/>
        <v>-812.20385567659321</v>
      </c>
      <c r="AR37">
        <f t="shared" si="27"/>
        <v>-812.24480667601927</v>
      </c>
      <c r="AS37">
        <f t="shared" si="27"/>
        <v>-7.1105890045173794</v>
      </c>
      <c r="AT37">
        <f t="shared" si="27"/>
        <v>-33.025697650228459</v>
      </c>
      <c r="AU37">
        <f t="shared" si="23"/>
        <v>-852.38109333076511</v>
      </c>
      <c r="AW37">
        <v>34</v>
      </c>
      <c r="AX37">
        <f>IF(Z37&gt;0, (R37*SUMPRODUCT(K37:$K$98, X37:$X$98)-K37*$AZ$3)/Z37, 0)</f>
        <v>-283683.60859699285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1000000</v>
      </c>
      <c r="S38">
        <f t="shared" si="1"/>
        <v>-441195.31487749686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-8564.0100522392677</v>
      </c>
      <c r="AC38">
        <f t="shared" si="2"/>
        <v>-8237.7499718144081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-11215.27499672034</v>
      </c>
      <c r="AI38">
        <f t="shared" si="25"/>
        <v>-11215.741782613914</v>
      </c>
      <c r="AJ38">
        <f t="shared" si="7"/>
        <v>-326.26008042485955</v>
      </c>
      <c r="AK38">
        <f t="shared" si="22"/>
        <v>-599.4807036567488</v>
      </c>
      <c r="AL38">
        <f t="shared" si="26"/>
        <v>-12141.482566695522</v>
      </c>
      <c r="AN38">
        <f t="shared" si="27"/>
        <v>0</v>
      </c>
      <c r="AO38">
        <f t="shared" si="27"/>
        <v>0</v>
      </c>
      <c r="AP38">
        <f t="shared" si="27"/>
        <v>-2.2614202221424413E-2</v>
      </c>
      <c r="AQ38">
        <f t="shared" si="27"/>
        <v>-543.3422479914708</v>
      </c>
      <c r="AR38">
        <f t="shared" si="27"/>
        <v>-543.36486219369226</v>
      </c>
      <c r="AS38">
        <f t="shared" si="27"/>
        <v>-15.806200523817758</v>
      </c>
      <c r="AT38">
        <f t="shared" si="27"/>
        <v>-29.042818232064498</v>
      </c>
      <c r="AU38">
        <f t="shared" si="23"/>
        <v>-588.21388094957445</v>
      </c>
      <c r="AW38">
        <v>35</v>
      </c>
      <c r="AX38">
        <f>IF(Z38&gt;0, (R38*SUMPRODUCT(K38:$K$98, X38:$X$98)-K38*$AZ$3)/Z38, 0)</f>
        <v>-441195.31487749686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1000000</v>
      </c>
      <c r="S39">
        <f t="shared" si="1"/>
        <v>-728056.2701620853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-8237.7499718144081</v>
      </c>
      <c r="AC39">
        <f t="shared" si="2"/>
        <v>-7764.6065625724386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-7819.8773606728137</v>
      </c>
      <c r="AI39">
        <f t="shared" si="25"/>
        <v>-7820.1439817734345</v>
      </c>
      <c r="AJ39">
        <f t="shared" si="7"/>
        <v>-473.14340924196949</v>
      </c>
      <c r="AK39">
        <f t="shared" si="22"/>
        <v>-576.64249802700863</v>
      </c>
      <c r="AL39">
        <f t="shared" si="26"/>
        <v>-8869.9298890424143</v>
      </c>
      <c r="AN39">
        <f t="shared" si="27"/>
        <v>0</v>
      </c>
      <c r="AO39">
        <f t="shared" si="27"/>
        <v>0</v>
      </c>
      <c r="AP39">
        <f t="shared" si="27"/>
        <v>-1.15329402641467E-2</v>
      </c>
      <c r="AQ39">
        <f t="shared" si="27"/>
        <v>-338.25596797735233</v>
      </c>
      <c r="AR39">
        <f t="shared" si="27"/>
        <v>-338.26750091761647</v>
      </c>
      <c r="AS39">
        <f t="shared" si="27"/>
        <v>-20.466252155069213</v>
      </c>
      <c r="AT39">
        <f t="shared" si="27"/>
        <v>-24.943200174461833</v>
      </c>
      <c r="AU39">
        <f t="shared" si="23"/>
        <v>-383.67695324714759</v>
      </c>
      <c r="AW39">
        <v>36</v>
      </c>
      <c r="AX39">
        <f>IF(Z39&gt;0, (R39*SUMPRODUCT(K39:$K$98, X39:$X$98)-K39*$AZ$3)/Z39, 0)</f>
        <v>-728056.2701620853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1000000</v>
      </c>
      <c r="S40">
        <f t="shared" si="1"/>
        <v>-1299485.4445110618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-7764.6065625724386</v>
      </c>
      <c r="AC40">
        <f t="shared" si="2"/>
        <v>-7195.2860508770764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-5021.1685395466548</v>
      </c>
      <c r="AI40">
        <f t="shared" si="25"/>
        <v>-5021.3069652227805</v>
      </c>
      <c r="AJ40">
        <f t="shared" si="7"/>
        <v>-569.32051169536226</v>
      </c>
      <c r="AK40">
        <f t="shared" si="22"/>
        <v>-543.5224593800707</v>
      </c>
      <c r="AL40">
        <f t="shared" si="26"/>
        <v>-6134.1499362982131</v>
      </c>
      <c r="AN40">
        <f t="shared" si="27"/>
        <v>0</v>
      </c>
      <c r="AO40">
        <f t="shared" si="27"/>
        <v>0</v>
      </c>
      <c r="AP40">
        <f t="shared" si="27"/>
        <v>-5.3461871348580393E-3</v>
      </c>
      <c r="AQ40">
        <f t="shared" si="27"/>
        <v>-193.92433108800813</v>
      </c>
      <c r="AR40">
        <f t="shared" si="27"/>
        <v>-193.92967727514298</v>
      </c>
      <c r="AS40">
        <f t="shared" si="27"/>
        <v>-21.987929410386563</v>
      </c>
      <c r="AT40">
        <f t="shared" si="27"/>
        <v>-20.991573681791948</v>
      </c>
      <c r="AU40">
        <f t="shared" si="23"/>
        <v>-236.90918036732148</v>
      </c>
      <c r="AW40">
        <v>37</v>
      </c>
      <c r="AX40">
        <f>IF(Z40&gt;0, (R40*SUMPRODUCT(K40:$K$98, X40:$X$98)-K40*$AZ$3)/Z40, 0)</f>
        <v>-1299485.4445110618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1000000</v>
      </c>
      <c r="S41">
        <f t="shared" si="1"/>
        <v>-2579110.3561130022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-7195.2860508770764</v>
      </c>
      <c r="AC41">
        <f t="shared" si="2"/>
        <v>-6578.8742394001611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-2930.825933311582</v>
      </c>
      <c r="AI41">
        <f t="shared" si="25"/>
        <v>-2930.8897040826137</v>
      </c>
      <c r="AJ41">
        <f t="shared" si="7"/>
        <v>-616.41181147691532</v>
      </c>
      <c r="AK41">
        <f t="shared" si="22"/>
        <v>-503.6700235613954</v>
      </c>
      <c r="AL41">
        <f t="shared" si="26"/>
        <v>-4050.9715391209243</v>
      </c>
      <c r="AN41">
        <f t="shared" si="27"/>
        <v>0</v>
      </c>
      <c r="AO41">
        <f t="shared" si="27"/>
        <v>0</v>
      </c>
      <c r="AP41">
        <f t="shared" si="27"/>
        <v>-2.1990299700082238E-3</v>
      </c>
      <c r="AQ41">
        <f t="shared" si="27"/>
        <v>-101.06470346786598</v>
      </c>
      <c r="AR41">
        <f t="shared" si="27"/>
        <v>-101.06690249783598</v>
      </c>
      <c r="AS41">
        <f t="shared" si="27"/>
        <v>-21.255945715825487</v>
      </c>
      <c r="AT41">
        <f t="shared" si="27"/>
        <v>-17.368230913450795</v>
      </c>
      <c r="AU41">
        <f t="shared" si="23"/>
        <v>-139.69107912711226</v>
      </c>
      <c r="AW41">
        <v>38</v>
      </c>
      <c r="AX41">
        <f>IF(Z41&gt;0, (R41*SUMPRODUCT(K41:$K$98, X41:$X$98)-K41*$AZ$3)/Z41, 0)</f>
        <v>-2579110.3561130022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1000000</v>
      </c>
      <c r="S42">
        <f t="shared" si="1"/>
        <v>-5912448.4090476008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-6578.8742394001611</v>
      </c>
      <c r="AC42">
        <f t="shared" si="2"/>
        <v>-5956.4245298636306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-1517.8846462492115</v>
      </c>
      <c r="AI42">
        <f t="shared" si="25"/>
        <v>-1517.9098321963766</v>
      </c>
      <c r="AJ42">
        <f t="shared" si="7"/>
        <v>-622.44970953653046</v>
      </c>
      <c r="AK42">
        <f t="shared" si="22"/>
        <v>-460.52119675801134</v>
      </c>
      <c r="AL42">
        <f t="shared" si="26"/>
        <v>-2600.8807384909182</v>
      </c>
      <c r="AN42">
        <f t="shared" si="27"/>
        <v>0</v>
      </c>
      <c r="AO42">
        <f t="shared" si="27"/>
        <v>0</v>
      </c>
      <c r="AP42">
        <f t="shared" si="27"/>
        <v>-7.7544276027223036E-4</v>
      </c>
      <c r="AQ42">
        <f t="shared" si="27"/>
        <v>-46.733706385830118</v>
      </c>
      <c r="AR42">
        <f t="shared" si="27"/>
        <v>-46.73448182859039</v>
      </c>
      <c r="AS42">
        <f t="shared" si="27"/>
        <v>-19.164422037805803</v>
      </c>
      <c r="AT42">
        <f t="shared" si="27"/>
        <v>-14.178852422627687</v>
      </c>
      <c r="AU42">
        <f t="shared" si="23"/>
        <v>-80.077756289023881</v>
      </c>
      <c r="AW42">
        <v>39</v>
      </c>
      <c r="AX42">
        <f>IF(Z42&gt;0, (R42*SUMPRODUCT(K42:$K$98, X42:$X$98)-K42*$AZ$3)/Z42, 0)</f>
        <v>-5912448.4090476008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1000000</v>
      </c>
      <c r="S43">
        <f t="shared" si="1"/>
        <v>-16575940.479957905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-5956.4245298636306</v>
      </c>
      <c r="AC43">
        <f t="shared" si="2"/>
        <v>-5357.1632246383942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-674.17441140145786</v>
      </c>
      <c r="AI43">
        <f t="shared" si="25"/>
        <v>-674.18249112886622</v>
      </c>
      <c r="AJ43">
        <f t="shared" si="7"/>
        <v>-599.26130522523636</v>
      </c>
      <c r="AK43">
        <f t="shared" si="22"/>
        <v>-416.94971709045416</v>
      </c>
      <c r="AL43">
        <f t="shared" si="26"/>
        <v>-1690.3935134445569</v>
      </c>
      <c r="AN43">
        <f t="shared" si="27"/>
        <v>0</v>
      </c>
      <c r="AO43">
        <f t="shared" si="27"/>
        <v>0</v>
      </c>
      <c r="AP43">
        <f t="shared" si="27"/>
        <v>-2.221110391282252E-4</v>
      </c>
      <c r="AQ43">
        <f t="shared" si="27"/>
        <v>-18.532998887353418</v>
      </c>
      <c r="AR43">
        <f t="shared" si="27"/>
        <v>-18.533220998392547</v>
      </c>
      <c r="AS43">
        <f t="shared" si="27"/>
        <v>-16.473643785865658</v>
      </c>
      <c r="AT43">
        <f t="shared" si="27"/>
        <v>-11.461913285697571</v>
      </c>
      <c r="AU43">
        <f t="shared" si="23"/>
        <v>-46.468778069955782</v>
      </c>
      <c r="AW43">
        <v>40</v>
      </c>
      <c r="AX43">
        <f>IF(Z43&gt;0, (R43*SUMPRODUCT(K43:$K$98, X43:$X$98)-K43*$AZ$3)/Z43, 0)</f>
        <v>-16575940.479957905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1000000</v>
      </c>
      <c r="S44">
        <f t="shared" si="1"/>
        <v>-61686540.798241347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-5357.1632246383942</v>
      </c>
      <c r="AC44">
        <f t="shared" si="2"/>
        <v>-4798.9149631587215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-242.16203480457185</v>
      </c>
      <c r="AI44">
        <f t="shared" si="25"/>
        <v>-242.16397968383606</v>
      </c>
      <c r="AJ44">
        <f t="shared" si="7"/>
        <v>-558.24826147967269</v>
      </c>
      <c r="AK44">
        <f t="shared" si="22"/>
        <v>-375.00142572468764</v>
      </c>
      <c r="AL44">
        <f t="shared" si="26"/>
        <v>-1175.4136668881963</v>
      </c>
      <c r="AN44">
        <f t="shared" si="27"/>
        <v>0</v>
      </c>
      <c r="AO44">
        <f t="shared" si="27"/>
        <v>0</v>
      </c>
      <c r="AP44">
        <f t="shared" si="27"/>
        <v>-4.7736223517494842E-5</v>
      </c>
      <c r="AQ44">
        <f t="shared" si="27"/>
        <v>-5.9437627999053113</v>
      </c>
      <c r="AR44">
        <f t="shared" si="27"/>
        <v>-5.9438105361288294</v>
      </c>
      <c r="AS44">
        <f t="shared" si="27"/>
        <v>-13.701963036329955</v>
      </c>
      <c r="AT44">
        <f t="shared" si="27"/>
        <v>-9.2042484113276561</v>
      </c>
      <c r="AU44">
        <f t="shared" si="23"/>
        <v>-28.850021983786437</v>
      </c>
      <c r="AW44">
        <v>41</v>
      </c>
      <c r="AX44">
        <f>IF(Z44&gt;0, (R44*SUMPRODUCT(K44:$K$98, X44:$X$98)-K44*$AZ$3)/Z44, 0)</f>
        <v>-61686540.798241347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1000000</v>
      </c>
      <c r="S45">
        <f t="shared" si="1"/>
        <v>-351174719.86965144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-4798.9149631587215</v>
      </c>
      <c r="AC45">
        <f t="shared" si="2"/>
        <v>-4289.8754577737845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-64.801432204010041</v>
      </c>
      <c r="AI45">
        <f t="shared" si="25"/>
        <v>-64.801737598676496</v>
      </c>
      <c r="AJ45">
        <f t="shared" si="7"/>
        <v>-509.039505384937</v>
      </c>
      <c r="AK45">
        <f t="shared" si="22"/>
        <v>-335.92404742111052</v>
      </c>
      <c r="AL45">
        <f t="shared" si="26"/>
        <v>-909.76529040472406</v>
      </c>
      <c r="AN45">
        <f t="shared" si="27"/>
        <v>0</v>
      </c>
      <c r="AO45">
        <f t="shared" si="27"/>
        <v>0</v>
      </c>
      <c r="AP45">
        <f t="shared" si="27"/>
        <v>-6.6926611587809172E-6</v>
      </c>
      <c r="AQ45">
        <f t="shared" si="27"/>
        <v>-1.4201100280173309</v>
      </c>
      <c r="AR45">
        <f t="shared" si="27"/>
        <v>-1.4201167206784895</v>
      </c>
      <c r="AS45">
        <f t="shared" si="27"/>
        <v>-11.15549582265864</v>
      </c>
      <c r="AT45">
        <f t="shared" si="27"/>
        <v>-7.3617062489147838</v>
      </c>
      <c r="AU45">
        <f t="shared" si="23"/>
        <v>-19.937318792251915</v>
      </c>
      <c r="AW45">
        <v>42</v>
      </c>
      <c r="AX45">
        <f>IF(Z45&gt;0, (R45*SUMPRODUCT(K45:$K$98, X45:$X$98)-K45*$AZ$3)/Z45, 0)</f>
        <v>-351174719.86965144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1000000</v>
      </c>
      <c r="S46">
        <f t="shared" si="1"/>
        <v>-2026974833.0520544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-4289.8754577737845</v>
      </c>
      <c r="AC46">
        <f t="shared" si="2"/>
        <v>-3831.4890783510477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-10.203378841128668</v>
      </c>
      <c r="AI46">
        <f t="shared" si="25"/>
        <v>-10.203426097377436</v>
      </c>
      <c r="AJ46">
        <f t="shared" si="7"/>
        <v>-458.38637942273681</v>
      </c>
      <c r="AK46">
        <f t="shared" si="22"/>
        <v>-300.29128204416497</v>
      </c>
      <c r="AL46">
        <f t="shared" si="26"/>
        <v>-768.88108756427914</v>
      </c>
      <c r="AN46">
        <f t="shared" si="27"/>
        <v>0</v>
      </c>
      <c r="AO46">
        <f t="shared" si="27"/>
        <v>0</v>
      </c>
      <c r="AP46">
        <f t="shared" si="27"/>
        <v>-9.2465263388557044E-7</v>
      </c>
      <c r="AQ46">
        <f t="shared" si="27"/>
        <v>-0.19964727133004528</v>
      </c>
      <c r="AR46">
        <f t="shared" si="27"/>
        <v>-0.19964819598267916</v>
      </c>
      <c r="AS46">
        <f t="shared" si="27"/>
        <v>-8.9691455439956052</v>
      </c>
      <c r="AT46">
        <f t="shared" si="27"/>
        <v>-5.8757335190434636</v>
      </c>
      <c r="AU46">
        <f t="shared" si="23"/>
        <v>-15.044527259021745</v>
      </c>
      <c r="AW46">
        <v>43</v>
      </c>
      <c r="AX46">
        <f>IF(Z46&gt;0, (R46*SUMPRODUCT(K46:$K$98, X46:$X$98)-K46*$AZ$3)/Z46, 0)</f>
        <v>-2026974833.0520544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1000000</v>
      </c>
      <c r="S47">
        <f t="shared" si="1"/>
        <v>-11886205793.492706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-3831.4890783510477</v>
      </c>
      <c r="AC47">
        <f t="shared" si="2"/>
        <v>-3421.1472171842051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-1.5835224483269137</v>
      </c>
      <c r="AI47">
        <f t="shared" si="25"/>
        <v>-1.5835296439519866</v>
      </c>
      <c r="AJ47">
        <f t="shared" si="7"/>
        <v>-410.34186116684259</v>
      </c>
      <c r="AK47">
        <f t="shared" si="22"/>
        <v>-268.20423548457336</v>
      </c>
      <c r="AL47">
        <f t="shared" si="26"/>
        <v>-680.12962629536787</v>
      </c>
      <c r="AN47">
        <f t="shared" si="27"/>
        <v>0</v>
      </c>
      <c r="AO47">
        <f t="shared" si="27"/>
        <v>0</v>
      </c>
      <c r="AP47">
        <f t="shared" si="27"/>
        <v>-1.257100128381054E-7</v>
      </c>
      <c r="AQ47">
        <f t="shared" si="27"/>
        <v>-2.7664674756001307E-2</v>
      </c>
      <c r="AR47">
        <f t="shared" si="27"/>
        <v>-2.7664800466014144E-2</v>
      </c>
      <c r="AS47">
        <f t="shared" si="27"/>
        <v>-7.1688116199091354</v>
      </c>
      <c r="AT47">
        <f t="shared" si="27"/>
        <v>-4.6856190455033655</v>
      </c>
      <c r="AU47">
        <f t="shared" si="23"/>
        <v>-11.882095465878514</v>
      </c>
      <c r="AW47">
        <v>44</v>
      </c>
      <c r="AX47">
        <f>IF(Z47&gt;0, (R47*SUMPRODUCT(K47:$K$98, X47:$X$98)-K47*$AZ$3)/Z47, 0)</f>
        <v>-11886205793.492706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1000000</v>
      </c>
      <c r="S48">
        <f t="shared" si="1"/>
        <v>-70966358737.088089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-3421.1472171842051</v>
      </c>
      <c r="AC48">
        <f t="shared" si="2"/>
        <v>-3054.6199636105935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-0.24190354173863537</v>
      </c>
      <c r="AI48">
        <f t="shared" si="25"/>
        <v>-0.24190461781891409</v>
      </c>
      <c r="AJ48">
        <f t="shared" si="7"/>
        <v>-366.52725357361169</v>
      </c>
      <c r="AK48">
        <f t="shared" si="22"/>
        <v>-239.48030520289439</v>
      </c>
      <c r="AL48">
        <f t="shared" si="26"/>
        <v>-606.24946339432495</v>
      </c>
      <c r="AN48">
        <f t="shared" si="27"/>
        <v>0</v>
      </c>
      <c r="AO48">
        <f t="shared" si="27"/>
        <v>0</v>
      </c>
      <c r="AP48">
        <f t="shared" si="27"/>
        <v>-1.6785256949663612E-8</v>
      </c>
      <c r="AQ48">
        <f t="shared" si="27"/>
        <v>-3.7733366045036099E-3</v>
      </c>
      <c r="AR48">
        <f t="shared" si="27"/>
        <v>-3.7733533897605595E-3</v>
      </c>
      <c r="AS48">
        <f t="shared" si="27"/>
        <v>-5.7172817417935153</v>
      </c>
      <c r="AT48">
        <f t="shared" si="27"/>
        <v>-3.7355377072408271</v>
      </c>
      <c r="AU48">
        <f t="shared" si="23"/>
        <v>-9.4565928024241028</v>
      </c>
      <c r="AW48">
        <v>45</v>
      </c>
      <c r="AX48">
        <f>IF(Z48&gt;0, (R48*SUMPRODUCT(K48:$K$98, X48:$X$98)-K48*$AZ$3)/Z48, 0)</f>
        <v>-70966358737.088089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1000000</v>
      </c>
      <c r="S49">
        <f t="shared" si="1"/>
        <v>-432403552546.92529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-3054.6199636105935</v>
      </c>
      <c r="AC49">
        <f t="shared" si="2"/>
        <v>-2727.342559939726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-3.6305378129751022E-2</v>
      </c>
      <c r="AI49">
        <f t="shared" si="25"/>
        <v>-3.6305535814773721E-2</v>
      </c>
      <c r="AJ49">
        <f t="shared" si="7"/>
        <v>-327.27740367086744</v>
      </c>
      <c r="AK49">
        <f t="shared" si="22"/>
        <v>-213.82339745274157</v>
      </c>
      <c r="AL49">
        <f t="shared" si="26"/>
        <v>-541.13710665942381</v>
      </c>
      <c r="AN49">
        <f t="shared" si="27"/>
        <v>0</v>
      </c>
      <c r="AO49">
        <f t="shared" si="27"/>
        <v>0</v>
      </c>
      <c r="AP49">
        <f t="shared" si="27"/>
        <v>-2.1961183660810569E-9</v>
      </c>
      <c r="AQ49">
        <f t="shared" si="27"/>
        <v>-5.056339932198639E-4</v>
      </c>
      <c r="AR49">
        <f t="shared" si="27"/>
        <v>-5.0563618933822994E-4</v>
      </c>
      <c r="AS49">
        <f t="shared" si="27"/>
        <v>-4.5580734600068169</v>
      </c>
      <c r="AT49">
        <f t="shared" si="27"/>
        <v>-2.9779714154600723</v>
      </c>
      <c r="AU49">
        <f t="shared" si="23"/>
        <v>-7.5365505116562277</v>
      </c>
      <c r="AW49">
        <v>46</v>
      </c>
      <c r="AX49">
        <f>IF(Z49&gt;0, (R49*SUMPRODUCT(K49:$K$98, X49:$X$98)-K49*$AZ$3)/Z49, 0)</f>
        <v>-432403552546.92529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1000000</v>
      </c>
      <c r="S50">
        <f t="shared" si="1"/>
        <v>-2689534387860.8032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-2727.342559939726</v>
      </c>
      <c r="AC50">
        <f t="shared" si="2"/>
        <v>-2435.1277289599052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-5.3389182378310741E-3</v>
      </c>
      <c r="AI50">
        <f t="shared" si="25"/>
        <v>-5.3389408730476007E-3</v>
      </c>
      <c r="AJ50">
        <f t="shared" si="7"/>
        <v>-292.21483097982082</v>
      </c>
      <c r="AK50">
        <f t="shared" si="22"/>
        <v>-190.91397919578083</v>
      </c>
      <c r="AL50">
        <f t="shared" si="26"/>
        <v>-483.1341491164747</v>
      </c>
      <c r="AN50">
        <f t="shared" si="27"/>
        <v>0</v>
      </c>
      <c r="AO50">
        <f t="shared" si="27"/>
        <v>0</v>
      </c>
      <c r="AP50">
        <f t="shared" si="27"/>
        <v>-2.8146988105649105E-10</v>
      </c>
      <c r="AQ50">
        <f t="shared" si="27"/>
        <v>-6.6389675558463436E-5</v>
      </c>
      <c r="AR50">
        <f t="shared" si="27"/>
        <v>-6.6389957028344489E-5</v>
      </c>
      <c r="AS50">
        <f t="shared" si="27"/>
        <v>-3.6337038624518754</v>
      </c>
      <c r="AT50">
        <f t="shared" si="27"/>
        <v>-2.3740234582674948</v>
      </c>
      <c r="AU50">
        <f t="shared" si="23"/>
        <v>-6.007793710676399</v>
      </c>
      <c r="AW50">
        <v>47</v>
      </c>
      <c r="AX50">
        <f>IF(Z50&gt;0, (R50*SUMPRODUCT(K50:$K$98, X50:$X$98)-K50*$AZ$3)/Z50, 0)</f>
        <v>-2689534387860.8032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1000000</v>
      </c>
      <c r="S51">
        <f t="shared" si="1"/>
        <v>-17113710769515.412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-2435.1277289599052</v>
      </c>
      <c r="AC51">
        <f t="shared" si="2"/>
        <v>-2174.221244801533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-7.693089982877023E-4</v>
      </c>
      <c r="AI51">
        <f t="shared" si="25"/>
        <v>-7.6931217442710608E-4</v>
      </c>
      <c r="AJ51">
        <f t="shared" si="7"/>
        <v>-260.90648415837222</v>
      </c>
      <c r="AK51">
        <f t="shared" si="22"/>
        <v>-170.45894102719339</v>
      </c>
      <c r="AL51">
        <f t="shared" si="26"/>
        <v>-431.36619449774003</v>
      </c>
      <c r="AN51">
        <f t="shared" si="27"/>
        <v>0</v>
      </c>
      <c r="AO51">
        <f t="shared" si="27"/>
        <v>0</v>
      </c>
      <c r="AP51">
        <f t="shared" si="27"/>
        <v>-3.5263775616362878E-11</v>
      </c>
      <c r="AQ51">
        <f t="shared" si="27"/>
        <v>-8.5414197698428462E-6</v>
      </c>
      <c r="AR51">
        <f t="shared" si="27"/>
        <v>-8.5414550336184629E-6</v>
      </c>
      <c r="AS51">
        <f t="shared" si="27"/>
        <v>-2.8967707472948372</v>
      </c>
      <c r="AT51">
        <f t="shared" si="27"/>
        <v>-1.8925573106213069</v>
      </c>
      <c r="AU51">
        <f t="shared" si="23"/>
        <v>-4.7893365993711772</v>
      </c>
      <c r="AW51">
        <v>48</v>
      </c>
      <c r="AX51">
        <f>IF(Z51&gt;0, (R51*SUMPRODUCT(K51:$K$98, X51:$X$98)-K51*$AZ$3)/Z51, 0)</f>
        <v>-17113710769515.412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1000000</v>
      </c>
      <c r="S52">
        <f t="shared" si="1"/>
        <v>-111586035667314.3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-2174.221244801533</v>
      </c>
      <c r="AC52">
        <f t="shared" si="2"/>
        <v>-1941.2689760679098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-1.0837806022497899E-4</v>
      </c>
      <c r="AI52">
        <f t="shared" si="25"/>
        <v>-1.0837849515148311E-4</v>
      </c>
      <c r="AJ52">
        <f t="shared" si="7"/>
        <v>-232.95226873362321</v>
      </c>
      <c r="AK52">
        <f t="shared" si="22"/>
        <v>-152.19548713610732</v>
      </c>
      <c r="AL52">
        <f t="shared" si="26"/>
        <v>-385.14786424822569</v>
      </c>
      <c r="AN52">
        <f t="shared" si="27"/>
        <v>0</v>
      </c>
      <c r="AO52">
        <f t="shared" si="27"/>
        <v>0</v>
      </c>
      <c r="AP52">
        <f t="shared" si="27"/>
        <v>-4.3114872393496504E-12</v>
      </c>
      <c r="AQ52">
        <f t="shared" si="27"/>
        <v>-1.074366862575987E-6</v>
      </c>
      <c r="AR52">
        <f t="shared" si="27"/>
        <v>-1.0743711740632262E-6</v>
      </c>
      <c r="AS52">
        <f t="shared" si="27"/>
        <v>-2.3092884073562452</v>
      </c>
      <c r="AT52">
        <f t="shared" si="27"/>
        <v>-1.5087351413488108</v>
      </c>
      <c r="AU52">
        <f t="shared" si="23"/>
        <v>-3.81802462307623</v>
      </c>
      <c r="AW52">
        <v>49</v>
      </c>
      <c r="AX52">
        <f>IF(Z52&gt;0, (R52*SUMPRODUCT(K52:$K$98, X52:$X$98)-K52*$AZ$3)/Z52, 0)</f>
        <v>-111586035667314.3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1000000</v>
      </c>
      <c r="S53">
        <f t="shared" si="1"/>
        <v>-746628985115824.25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-1941.2689760679098</v>
      </c>
      <c r="AC53">
        <f t="shared" si="2"/>
        <v>-1733.2758724324169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-1.490162079230965E-5</v>
      </c>
      <c r="AI53">
        <f t="shared" si="25"/>
        <v>-1.4901678829028923E-5</v>
      </c>
      <c r="AJ53">
        <f t="shared" si="7"/>
        <v>-207.99310363549284</v>
      </c>
      <c r="AK53">
        <f t="shared" si="22"/>
        <v>-135.88882832475369</v>
      </c>
      <c r="AL53">
        <f t="shared" si="26"/>
        <v>-343.88194686192537</v>
      </c>
      <c r="AN53">
        <f t="shared" si="27"/>
        <v>0</v>
      </c>
      <c r="AO53">
        <f t="shared" si="27"/>
        <v>0</v>
      </c>
      <c r="AP53">
        <f t="shared" si="27"/>
        <v>-5.1368402844786034E-13</v>
      </c>
      <c r="AQ53">
        <f t="shared" si="27"/>
        <v>-1.3189450911051964E-7</v>
      </c>
      <c r="AR53">
        <f t="shared" si="27"/>
        <v>-1.3189502279454806E-7</v>
      </c>
      <c r="AS53">
        <f t="shared" si="27"/>
        <v>-1.8409506378349341</v>
      </c>
      <c r="AT53">
        <f t="shared" si="27"/>
        <v>-1.2027544221731012</v>
      </c>
      <c r="AU53">
        <f t="shared" si="23"/>
        <v>-3.043705191903058</v>
      </c>
      <c r="AW53">
        <v>50</v>
      </c>
      <c r="AX53">
        <f>IF(Z53&gt;0, (R53*SUMPRODUCT(K53:$K$98, X53:$X$98)-K53*$AZ$3)/Z53, 0)</f>
        <v>-746628985115824.25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1000000</v>
      </c>
      <c r="S54">
        <f t="shared" si="1"/>
        <v>-5140207064940556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-1733.2758724324169</v>
      </c>
      <c r="AC54">
        <f t="shared" si="2"/>
        <v>-1547.5677433590799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-1.9971829933393004E-6</v>
      </c>
      <c r="AI54">
        <f t="shared" si="25"/>
        <v>-1.997190520116548E-6</v>
      </c>
      <c r="AJ54">
        <f t="shared" si="7"/>
        <v>-185.70812907333698</v>
      </c>
      <c r="AK54">
        <f t="shared" si="22"/>
        <v>-121.3293110702692</v>
      </c>
      <c r="AL54">
        <f t="shared" si="26"/>
        <v>-307.03744214079666</v>
      </c>
      <c r="AN54">
        <f t="shared" si="27"/>
        <v>0</v>
      </c>
      <c r="AO54">
        <f t="shared" si="27"/>
        <v>0</v>
      </c>
      <c r="AP54">
        <f t="shared" si="27"/>
        <v>-5.9481820089236252E-14</v>
      </c>
      <c r="AQ54">
        <f t="shared" si="27"/>
        <v>-1.5783126773694185E-8</v>
      </c>
      <c r="AR54">
        <f t="shared" si="27"/>
        <v>-1.5783186255514274E-8</v>
      </c>
      <c r="AS54">
        <f t="shared" si="27"/>
        <v>-1.4675945838940381</v>
      </c>
      <c r="AT54">
        <f t="shared" si="27"/>
        <v>-0.95882846207558559</v>
      </c>
      <c r="AU54">
        <f t="shared" si="23"/>
        <v>-2.4264230617528098</v>
      </c>
      <c r="AW54">
        <v>51</v>
      </c>
      <c r="AX54">
        <f>IF(Z54&gt;0, (R54*SUMPRODUCT(K54:$K$98, X54:$X$98)-K54*$AZ$3)/Z54, 0)</f>
        <v>-5140207064940556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1000000</v>
      </c>
      <c r="S55">
        <f t="shared" si="1"/>
        <v>-3.6472713794814112E+16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-1547.5677433590799</v>
      </c>
      <c r="AC55">
        <f t="shared" si="2"/>
        <v>-1381.7569137273342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-2.601757038583614E-7</v>
      </c>
      <c r="AI55">
        <f t="shared" si="25"/>
        <v>-2.6017665097523998E-7</v>
      </c>
      <c r="AJ55">
        <f t="shared" si="7"/>
        <v>-165.81082963174572</v>
      </c>
      <c r="AK55">
        <f t="shared" si="22"/>
        <v>-108.32974203513561</v>
      </c>
      <c r="AL55">
        <f t="shared" si="26"/>
        <v>-274.14057192705798</v>
      </c>
      <c r="AN55">
        <f t="shared" si="27"/>
        <v>0</v>
      </c>
      <c r="AO55">
        <f t="shared" si="27"/>
        <v>0</v>
      </c>
      <c r="AP55">
        <f t="shared" si="27"/>
        <v>-6.6828350115971842E-15</v>
      </c>
      <c r="AQ55">
        <f t="shared" si="27"/>
        <v>-1.8357938098341087E-9</v>
      </c>
      <c r="AR55">
        <f t="shared" si="27"/>
        <v>-1.8358004926691201E-9</v>
      </c>
      <c r="AS55">
        <f t="shared" si="27"/>
        <v>-1.169957417726937</v>
      </c>
      <c r="AT55">
        <f t="shared" si="27"/>
        <v>-0.76437217964553827</v>
      </c>
      <c r="AU55">
        <f t="shared" si="23"/>
        <v>-1.9343295992082756</v>
      </c>
      <c r="AW55">
        <v>52</v>
      </c>
      <c r="AX55">
        <f>IF(Z55&gt;0, (R55*SUMPRODUCT(K55:$K$98, X55:$X$98)-K55*$AZ$3)/Z55, 0)</f>
        <v>-3.6472713794814112E+16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1000000</v>
      </c>
      <c r="S56">
        <f t="shared" si="1"/>
        <v>-2.6747831404998883E+17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-1381.7569137273342</v>
      </c>
      <c r="AC56">
        <f t="shared" si="2"/>
        <v>-1233.7115301153053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-3.289344875137475E-8</v>
      </c>
      <c r="AI56">
        <f t="shared" si="25"/>
        <v>-3.2893564060865772E-8</v>
      </c>
      <c r="AJ56">
        <f t="shared" si="7"/>
        <v>-148.0453836120289</v>
      </c>
      <c r="AK56">
        <f t="shared" si="22"/>
        <v>-96.72298396091341</v>
      </c>
      <c r="AL56">
        <f t="shared" si="26"/>
        <v>-244.76836760583586</v>
      </c>
      <c r="AN56">
        <f t="shared" si="27"/>
        <v>0</v>
      </c>
      <c r="AO56">
        <f t="shared" si="27"/>
        <v>0</v>
      </c>
      <c r="AP56">
        <f t="shared" si="27"/>
        <v>-7.2644743634681499E-16</v>
      </c>
      <c r="AQ56">
        <f t="shared" si="27"/>
        <v>-2.0722805474188497E-10</v>
      </c>
      <c r="AR56">
        <f t="shared" si="27"/>
        <v>-2.0722878118932133E-10</v>
      </c>
      <c r="AS56">
        <f t="shared" si="27"/>
        <v>-0.9326828904845279</v>
      </c>
      <c r="AT56">
        <f t="shared" si="27"/>
        <v>-0.60935282178986838</v>
      </c>
      <c r="AU56">
        <f t="shared" si="23"/>
        <v>-1.5420357124816251</v>
      </c>
      <c r="AW56">
        <v>53</v>
      </c>
      <c r="AX56">
        <f>IF(Z56&gt;0, (R56*SUMPRODUCT(K56:$K$98, X56:$X$98)-K56*$AZ$3)/Z56, 0)</f>
        <v>-2.6747831404998883E+17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1000000</v>
      </c>
      <c r="S57">
        <f t="shared" si="1"/>
        <v>-2.0338367044653791E+18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-1233.7115301153053</v>
      </c>
      <c r="AC57">
        <f t="shared" si="2"/>
        <v>-1101.5281518888478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-4.0246547663889357E-9</v>
      </c>
      <c r="AI57">
        <f t="shared" si="25"/>
        <v>-4.0246683064158889E-9</v>
      </c>
      <c r="AJ57">
        <f t="shared" si="7"/>
        <v>-132.18337822645753</v>
      </c>
      <c r="AK57">
        <f t="shared" si="22"/>
        <v>-86.359807108071379</v>
      </c>
      <c r="AL57">
        <f t="shared" si="26"/>
        <v>-218.54318533855357</v>
      </c>
      <c r="AN57">
        <f t="shared" si="27"/>
        <v>0</v>
      </c>
      <c r="AO57">
        <f t="shared" si="27"/>
        <v>0</v>
      </c>
      <c r="AP57">
        <f t="shared" si="27"/>
        <v>-7.6162404488972873E-17</v>
      </c>
      <c r="AQ57">
        <f t="shared" si="27"/>
        <v>-2.2638609605560609E-11</v>
      </c>
      <c r="AR57">
        <f t="shared" si="27"/>
        <v>-2.2638685767965097E-11</v>
      </c>
      <c r="AS57">
        <f t="shared" si="27"/>
        <v>-0.74352908999890788</v>
      </c>
      <c r="AT57">
        <f t="shared" si="27"/>
        <v>-0.48577233879995657</v>
      </c>
      <c r="AU57">
        <f t="shared" si="23"/>
        <v>-1.2293014288215032</v>
      </c>
      <c r="AW57">
        <v>54</v>
      </c>
      <c r="AX57">
        <f>IF(Z57&gt;0, (R57*SUMPRODUCT(K57:$K$98, X57:$X$98)-K57*$AZ$3)/Z57, 0)</f>
        <v>-2.0338367044653791E+18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1000000</v>
      </c>
      <c r="S58">
        <f t="shared" si="1"/>
        <v>-1.6067438695539018E+19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-1101.5281518888478</v>
      </c>
      <c r="AC58">
        <f t="shared" si="2"/>
        <v>-983.50727847220548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-4.7497386268626655E-10</v>
      </c>
      <c r="AI58">
        <f t="shared" si="25"/>
        <v>-4.7497539296638319E-10</v>
      </c>
      <c r="AJ58">
        <f t="shared" si="7"/>
        <v>-118.0208734166423</v>
      </c>
      <c r="AK58">
        <f t="shared" si="22"/>
        <v>-77.106970632219358</v>
      </c>
      <c r="AL58">
        <f t="shared" si="26"/>
        <v>-195.12784404933663</v>
      </c>
      <c r="AN58">
        <f t="shared" si="27"/>
        <v>0</v>
      </c>
      <c r="AO58">
        <f t="shared" si="27"/>
        <v>0</v>
      </c>
      <c r="AP58">
        <f t="shared" si="27"/>
        <v>-7.6855336845228236E-18</v>
      </c>
      <c r="AQ58">
        <f t="shared" si="27"/>
        <v>-2.3854636684791994E-12</v>
      </c>
      <c r="AR58">
        <f t="shared" si="27"/>
        <v>-2.3854713540128837E-12</v>
      </c>
      <c r="AS58">
        <f t="shared" si="27"/>
        <v>-0.59273683832902646</v>
      </c>
      <c r="AT58">
        <f t="shared" si="27"/>
        <v>-0.3872547343750295</v>
      </c>
      <c r="AU58">
        <f t="shared" si="23"/>
        <v>-0.97999157270644144</v>
      </c>
      <c r="AW58">
        <v>55</v>
      </c>
      <c r="AX58">
        <f>IF(Z58&gt;0, (R58*SUMPRODUCT(K58:$K$98, X58:$X$98)-K58*$AZ$3)/Z58, 0)</f>
        <v>-1.6067438695539018E+19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1000000</v>
      </c>
      <c r="S59">
        <f t="shared" si="1"/>
        <v>-1.3232272736370177E+20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-983.50727847220548</v>
      </c>
      <c r="AC59">
        <f t="shared" si="2"/>
        <v>-878.13149863589979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-5.3962806351979727E-11</v>
      </c>
      <c r="AI59">
        <f t="shared" si="25"/>
        <v>-5.3962972259136444E-11</v>
      </c>
      <c r="AJ59">
        <f t="shared" si="7"/>
        <v>-105.3757798363057</v>
      </c>
      <c r="AK59">
        <f t="shared" si="22"/>
        <v>-68.845509493054394</v>
      </c>
      <c r="AL59">
        <f t="shared" si="26"/>
        <v>-174.22128932941405</v>
      </c>
      <c r="AN59">
        <f t="shared" si="27"/>
        <v>0</v>
      </c>
      <c r="AO59">
        <f t="shared" si="27"/>
        <v>0</v>
      </c>
      <c r="AP59">
        <f t="shared" si="27"/>
        <v>-7.4396103994062267E-19</v>
      </c>
      <c r="AQ59">
        <f t="shared" si="27"/>
        <v>-2.4198007081943205E-13</v>
      </c>
      <c r="AR59">
        <f t="shared" si="27"/>
        <v>-2.4198081478047198E-13</v>
      </c>
      <c r="AS59">
        <f t="shared" si="27"/>
        <v>-0.47252617851492923</v>
      </c>
      <c r="AT59">
        <f t="shared" si="27"/>
        <v>-0.30871710329642643</v>
      </c>
      <c r="AU59">
        <f t="shared" si="23"/>
        <v>-0.78124328181159763</v>
      </c>
      <c r="AW59">
        <v>56</v>
      </c>
      <c r="AX59">
        <f>IF(Z59&gt;0, (R59*SUMPRODUCT(K59:$K$98, X59:$X$98)-K59*$AZ$3)/Z59, 0)</f>
        <v>-1.3232272736370177E+20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1000000</v>
      </c>
      <c r="S60">
        <f t="shared" si="1"/>
        <v>-1.1383948015769563E+21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-878.13149863589979</v>
      </c>
      <c r="AC60">
        <f t="shared" si="2"/>
        <v>-784.04598092491074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-5.8811939951975043E-12</v>
      </c>
      <c r="AI60">
        <f t="shared" si="25"/>
        <v>-5.8812112134327738E-12</v>
      </c>
      <c r="AJ60">
        <f t="shared" si="7"/>
        <v>-94.085517710989052</v>
      </c>
      <c r="AK60">
        <f t="shared" si="22"/>
        <v>-61.469204904512992</v>
      </c>
      <c r="AL60">
        <f t="shared" si="26"/>
        <v>-155.55472261550793</v>
      </c>
      <c r="AN60">
        <f t="shared" si="27"/>
        <v>0</v>
      </c>
      <c r="AO60">
        <f t="shared" si="27"/>
        <v>0</v>
      </c>
      <c r="AP60">
        <f t="shared" si="27"/>
        <v>-6.8937525008326658E-20</v>
      </c>
      <c r="AQ60">
        <f t="shared" si="27"/>
        <v>-2.3546835768996091E-14</v>
      </c>
      <c r="AR60">
        <f t="shared" si="27"/>
        <v>-2.35469047065211E-14</v>
      </c>
      <c r="AS60">
        <f t="shared" si="27"/>
        <v>-0.37669497649468942</v>
      </c>
      <c r="AT60">
        <f t="shared" si="27"/>
        <v>-0.24610738464319765</v>
      </c>
      <c r="AU60">
        <f t="shared" si="23"/>
        <v>-0.62280236113791054</v>
      </c>
      <c r="AW60">
        <v>57</v>
      </c>
      <c r="AX60">
        <f>IF(Z60&gt;0, (R60*SUMPRODUCT(K60:$K$98, X60:$X$98)-K60*$AZ$3)/Z60, 0)</f>
        <v>-1.1383948015769563E+21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1000000</v>
      </c>
      <c r="S61">
        <f t="shared" si="1"/>
        <v>-1.0243692141843271E+22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-784.04598092491074</v>
      </c>
      <c r="AC61">
        <f t="shared" si="2"/>
        <v>-700.04105439724162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-6.1350337272073754E-13</v>
      </c>
      <c r="AI61">
        <f t="shared" si="25"/>
        <v>-6.1350508118933628E-13</v>
      </c>
      <c r="AJ61">
        <f t="shared" si="7"/>
        <v>-84.004926527669113</v>
      </c>
      <c r="AK61">
        <f t="shared" si="22"/>
        <v>-54.883218664743758</v>
      </c>
      <c r="AL61">
        <f t="shared" si="26"/>
        <v>-138.88814519241348</v>
      </c>
      <c r="AN61">
        <f t="shared" si="27"/>
        <v>0</v>
      </c>
      <c r="AO61">
        <f t="shared" si="27"/>
        <v>0</v>
      </c>
      <c r="AP61">
        <f t="shared" si="27"/>
        <v>-6.1073952635027045E-21</v>
      </c>
      <c r="AQ61">
        <f t="shared" si="27"/>
        <v>-2.1931381093971556E-15</v>
      </c>
      <c r="AR61">
        <f t="shared" si="27"/>
        <v>-2.193144216792419E-15</v>
      </c>
      <c r="AS61">
        <f t="shared" si="27"/>
        <v>-0.30029892896579302</v>
      </c>
      <c r="AT61">
        <f t="shared" si="27"/>
        <v>-0.19619530025765122</v>
      </c>
      <c r="AU61">
        <f t="shared" si="23"/>
        <v>-0.49649422922344644</v>
      </c>
      <c r="AW61">
        <v>58</v>
      </c>
      <c r="AX61">
        <f>IF(Z61&gt;0, (R61*SUMPRODUCT(K61:$K$98, X61:$X$98)-K61*$AZ$3)/Z61, 0)</f>
        <v>-1.0243692141843271E+22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1000000</v>
      </c>
      <c r="S62">
        <f t="shared" si="1"/>
        <v>-9.6725949300954146E+22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-700.04105439724162</v>
      </c>
      <c r="AC62">
        <f t="shared" si="2"/>
        <v>-625.03665571182285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-6.1193422974507485E-14</v>
      </c>
      <c r="AI62">
        <f t="shared" si="25"/>
        <v>-6.1193584522845914E-14</v>
      </c>
      <c r="AJ62">
        <f t="shared" si="7"/>
        <v>-75.004398685418778</v>
      </c>
      <c r="AK62">
        <f t="shared" si="22"/>
        <v>-49.002873807806921</v>
      </c>
      <c r="AL62">
        <f t="shared" si="26"/>
        <v>-124.00727249322576</v>
      </c>
      <c r="AN62">
        <f t="shared" si="27"/>
        <v>0</v>
      </c>
      <c r="AO62">
        <f t="shared" si="27"/>
        <v>0</v>
      </c>
      <c r="AP62">
        <f t="shared" si="27"/>
        <v>-5.1562444664710638E-22</v>
      </c>
      <c r="AQ62">
        <f t="shared" si="27"/>
        <v>-1.9531506895081848E-16</v>
      </c>
      <c r="AR62">
        <f t="shared" si="27"/>
        <v>-1.953155845752651E-16</v>
      </c>
      <c r="AS62">
        <f t="shared" si="27"/>
        <v>-0.23939646760665872</v>
      </c>
      <c r="AT62">
        <f t="shared" si="27"/>
        <v>-0.15640569216968367</v>
      </c>
      <c r="AU62">
        <f t="shared" si="23"/>
        <v>-0.39580215977634259</v>
      </c>
      <c r="AW62">
        <v>59</v>
      </c>
      <c r="AX62">
        <f>IF(Z62&gt;0, (R62*SUMPRODUCT(K62:$K$98, X62:$X$98)-K62*$AZ$3)/Z62, 0)</f>
        <v>-9.6725949300954146E+22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1000000</v>
      </c>
      <c r="S63">
        <f t="shared" si="1"/>
        <v>-9.6162669310962678E+23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-625.03665571182285</v>
      </c>
      <c r="AC63">
        <f t="shared" si="2"/>
        <v>-558.06844259984177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-5.8169762738827742E-15</v>
      </c>
      <c r="AI63">
        <f t="shared" si="25"/>
        <v>-5.8169907823309741E-15</v>
      </c>
      <c r="AJ63">
        <f t="shared" si="7"/>
        <v>-66.968213111981072</v>
      </c>
      <c r="AK63">
        <f t="shared" si="22"/>
        <v>-43.752565899827601</v>
      </c>
      <c r="AL63">
        <f t="shared" si="26"/>
        <v>-110.72077901180867</v>
      </c>
      <c r="AN63">
        <f t="shared" si="27"/>
        <v>0</v>
      </c>
      <c r="AO63">
        <f t="shared" si="27"/>
        <v>0</v>
      </c>
      <c r="AP63">
        <f t="shared" si="27"/>
        <v>-4.134604234740115E-23</v>
      </c>
      <c r="AQ63">
        <f t="shared" si="27"/>
        <v>-1.6577165526840927E-17</v>
      </c>
      <c r="AR63">
        <f t="shared" si="27"/>
        <v>-1.6577206872883274E-17</v>
      </c>
      <c r="AS63">
        <f t="shared" si="27"/>
        <v>-0.19084539828336958</v>
      </c>
      <c r="AT63">
        <f t="shared" si="27"/>
        <v>-0.12468566021180137</v>
      </c>
      <c r="AU63">
        <f t="shared" si="23"/>
        <v>-0.31553105849517094</v>
      </c>
      <c r="AW63">
        <v>60</v>
      </c>
      <c r="AX63">
        <f>IF(Z63&gt;0, (R63*SUMPRODUCT(K63:$K$98, X63:$X$98)-K63*$AZ$3)/Z63, 0)</f>
        <v>-9.6162669310962678E+23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1000000</v>
      </c>
      <c r="S64">
        <f t="shared" si="1"/>
        <v>-1.0100049526571081E+25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-558.06844259984177</v>
      </c>
      <c r="AC64">
        <f t="shared" si="2"/>
        <v>-498.27539517843019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-5.2520059310403388E-16</v>
      </c>
      <c r="AI64">
        <f t="shared" si="25"/>
        <v>-5.2520182645292461E-16</v>
      </c>
      <c r="AJ64">
        <f t="shared" si="7"/>
        <v>-59.793047421411586</v>
      </c>
      <c r="AK64">
        <f t="shared" si="22"/>
        <v>-39.064790981988928</v>
      </c>
      <c r="AL64">
        <f t="shared" si="26"/>
        <v>-98.857838403400507</v>
      </c>
      <c r="AN64">
        <f t="shared" si="27"/>
        <v>0</v>
      </c>
      <c r="AO64">
        <f t="shared" si="27"/>
        <v>0</v>
      </c>
      <c r="AP64">
        <f t="shared" si="27"/>
        <v>-3.1382020840186253E-24</v>
      </c>
      <c r="AQ64">
        <f t="shared" si="27"/>
        <v>-1.3363498424937957E-18</v>
      </c>
      <c r="AR64">
        <f t="shared" si="27"/>
        <v>-1.3363529806958798E-18</v>
      </c>
      <c r="AS64">
        <f t="shared" si="27"/>
        <v>-0.15214078307028803</v>
      </c>
      <c r="AT64">
        <f t="shared" si="27"/>
        <v>-9.9398644939254904E-2</v>
      </c>
      <c r="AU64">
        <f t="shared" si="23"/>
        <v>-0.25153942800954293</v>
      </c>
      <c r="AW64">
        <v>61</v>
      </c>
      <c r="AX64">
        <f>IF(Z64&gt;0, (R64*SUMPRODUCT(K64:$K$98, X64:$X$98)-K64*$AZ$3)/Z64, 0)</f>
        <v>-1.0100049526571081E+25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1000000</v>
      </c>
      <c r="S65">
        <f t="shared" si="1"/>
        <v>-1.1245863315835661E+26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-498.27539517843019</v>
      </c>
      <c r="AC65">
        <f t="shared" si="2"/>
        <v>-444.88874569502696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-4.4884594792899786E-17</v>
      </c>
      <c r="AI65">
        <f t="shared" si="25"/>
        <v>-4.4884693693431741E-17</v>
      </c>
      <c r="AJ65">
        <f t="shared" si="7"/>
        <v>-53.386649483403232</v>
      </c>
      <c r="AK65">
        <f t="shared" si="22"/>
        <v>-34.879277662490118</v>
      </c>
      <c r="AL65">
        <f t="shared" si="26"/>
        <v>-88.265927145893357</v>
      </c>
      <c r="AN65">
        <f t="shared" si="27"/>
        <v>0</v>
      </c>
      <c r="AO65">
        <f t="shared" si="27"/>
        <v>0</v>
      </c>
      <c r="AP65">
        <f t="shared" si="27"/>
        <v>-2.2468576774853096E-25</v>
      </c>
      <c r="AQ65">
        <f t="shared" si="27"/>
        <v>-1.0197042868928872E-19</v>
      </c>
      <c r="AR65">
        <f t="shared" si="27"/>
        <v>-1.0197065337505646E-19</v>
      </c>
      <c r="AS65">
        <f t="shared" si="27"/>
        <v>-0.12128570078945163</v>
      </c>
      <c r="AT65">
        <f t="shared" si="27"/>
        <v>-7.9239991182441738E-2</v>
      </c>
      <c r="AU65">
        <f t="shared" si="23"/>
        <v>-0.20052569197189338</v>
      </c>
      <c r="AW65">
        <v>62</v>
      </c>
      <c r="AX65">
        <f>IF(Z65&gt;0, (R65*SUMPRODUCT(K65:$K$98, X65:$X$98)-K65*$AZ$3)/Z65, 0)</f>
        <v>-1.1245863315835661E+26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1000000</v>
      </c>
      <c r="S66">
        <f t="shared" si="1"/>
        <v>-1.33270543568558E+27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-444.88874569502696</v>
      </c>
      <c r="AC66">
        <f t="shared" si="2"/>
        <v>-397.22209437055977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-3.6184041327337455E-18</v>
      </c>
      <c r="AI66">
        <f t="shared" si="25"/>
        <v>-3.6184115841570631E-18</v>
      </c>
      <c r="AJ66">
        <f t="shared" si="7"/>
        <v>-47.666651324467182</v>
      </c>
      <c r="AK66">
        <f t="shared" si="22"/>
        <v>-31.14221219865189</v>
      </c>
      <c r="AL66">
        <f t="shared" si="26"/>
        <v>-78.808863523119072</v>
      </c>
      <c r="AN66">
        <f t="shared" si="27"/>
        <v>0</v>
      </c>
      <c r="AO66">
        <f t="shared" si="27"/>
        <v>0</v>
      </c>
      <c r="AP66">
        <f t="shared" si="27"/>
        <v>-1.5114651919514494E-26</v>
      </c>
      <c r="AQ66">
        <f t="shared" si="27"/>
        <v>-7.3396607114710489E-21</v>
      </c>
      <c r="AR66">
        <f t="shared" si="27"/>
        <v>-7.3396758261229684E-21</v>
      </c>
      <c r="AS66">
        <f t="shared" si="27"/>
        <v>-9.6688218103835807E-2</v>
      </c>
      <c r="AT66">
        <f t="shared" si="27"/>
        <v>-6.3169635827839382E-2</v>
      </c>
      <c r="AU66">
        <f t="shared" si="23"/>
        <v>-0.15985785393167518</v>
      </c>
      <c r="AW66">
        <v>63</v>
      </c>
      <c r="AX66">
        <f>IF(Z66&gt;0, (R66*SUMPRODUCT(K66:$K$98, X66:$X$98)-K66*$AZ$3)/Z66, 0)</f>
        <v>-1.33270543568558E+27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-1.6887303123556867E+28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-397.22209437055977</v>
      </c>
      <c r="AC67">
        <f t="shared" ref="AC67:AC79" si="30">S67*Z67</f>
        <v>-354.66258425942829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-5.250432553743489E-25</v>
      </c>
      <c r="AH67">
        <f t="shared" ref="AH67:AH79" si="33">-X67*R67</f>
        <v>-2.7407463317102493E-19</v>
      </c>
      <c r="AI67">
        <f t="shared" ref="AI67:AI79" si="34">SUM(AE67:AH67)</f>
        <v>-2.7407515821428031E-19</v>
      </c>
      <c r="AJ67">
        <f t="shared" ref="AJ67:AJ79" si="35">AB67-AC67</f>
        <v>-42.559510111131488</v>
      </c>
      <c r="AK67">
        <f t="shared" si="22"/>
        <v>-27.805546605939188</v>
      </c>
      <c r="AL67">
        <f t="shared" si="26"/>
        <v>-70.365056717070672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-4.9637480840611765E-22</v>
      </c>
      <c r="AR67">
        <f t="shared" si="36"/>
        <v>-4.9637575930858642E-22</v>
      </c>
      <c r="AS67">
        <f t="shared" si="36"/>
        <v>-7.7079255503695765E-2</v>
      </c>
      <c r="AT67">
        <f t="shared" si="36"/>
        <v>-5.035844692908114E-2</v>
      </c>
      <c r="AU67">
        <f t="shared" si="23"/>
        <v>-0.12743770243277688</v>
      </c>
      <c r="AW67">
        <v>64</v>
      </c>
      <c r="AX67">
        <f>IF(Z67&gt;0, (R67*SUMPRODUCT(K67:$K$98, X67:$X$98)-K67*$AZ$3)/Z67, 0)</f>
        <v>-1.6887303123556867E+28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8"/>
        <v>1000000</v>
      </c>
      <c r="S68">
        <f t="shared" si="29"/>
        <v>-2.2993473688840674E+29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-354.66258425942829</v>
      </c>
      <c r="AC68">
        <f t="shared" si="30"/>
        <v>-316.66302166020381</v>
      </c>
      <c r="AE68">
        <f t="shared" si="31"/>
        <v>0</v>
      </c>
      <c r="AF68">
        <f t="shared" si="32"/>
        <v>0</v>
      </c>
      <c r="AG68">
        <f t="shared" si="32"/>
        <v>-3.4429663167193451E-26</v>
      </c>
      <c r="AH68">
        <f t="shared" si="33"/>
        <v>-1.9414526386136478E-20</v>
      </c>
      <c r="AI68">
        <f t="shared" si="34"/>
        <v>-1.9414560815799645E-20</v>
      </c>
      <c r="AJ68">
        <f t="shared" si="35"/>
        <v>-37.999562599224475</v>
      </c>
      <c r="AK68">
        <f t="shared" si="22"/>
        <v>-24.826380898159982</v>
      </c>
      <c r="AL68">
        <f t="shared" si="26"/>
        <v>-62.825943497384458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-3.1394217932656114E-23</v>
      </c>
      <c r="AR68">
        <f t="shared" si="36"/>
        <v>-3.1394273607068531E-23</v>
      </c>
      <c r="AS68">
        <f t="shared" si="36"/>
        <v>-6.1447110573736939E-2</v>
      </c>
      <c r="AT68">
        <f t="shared" si="36"/>
        <v>-4.0145445574841454E-2</v>
      </c>
      <c r="AU68">
        <f t="shared" si="23"/>
        <v>-0.1015925561485784</v>
      </c>
      <c r="AW68">
        <v>65</v>
      </c>
      <c r="AX68">
        <f>IF(Z68&gt;0, (R68*SUMPRODUCT(K68:$K$98, X68:$X$98)-K68*$AZ$3)/Z68, 0)</f>
        <v>-2.2993473688840674E+29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8"/>
        <v>1000000</v>
      </c>
      <c r="S69">
        <f t="shared" si="29"/>
        <v>-3.3816697146356099E+30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-316.66302166020381</v>
      </c>
      <c r="AC69">
        <f t="shared" si="30"/>
        <v>-282.73484076803908</v>
      </c>
      <c r="AE69">
        <f t="shared" si="31"/>
        <v>0</v>
      </c>
      <c r="AF69">
        <f t="shared" si="32"/>
        <v>0</v>
      </c>
      <c r="AG69">
        <f t="shared" si="32"/>
        <v>-2.0902014731390245E-27</v>
      </c>
      <c r="AH69">
        <f t="shared" si="33"/>
        <v>-1.2798066024952997E-21</v>
      </c>
      <c r="AI69">
        <f t="shared" si="34"/>
        <v>-1.2798086926967729E-21</v>
      </c>
      <c r="AJ69">
        <f t="shared" si="35"/>
        <v>-33.928180892164733</v>
      </c>
      <c r="AK69">
        <f t="shared" si="22"/>
        <v>-22.166411516214268</v>
      </c>
      <c r="AL69">
        <f t="shared" si="26"/>
        <v>-56.094592408379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-1.8477754469255259E-24</v>
      </c>
      <c r="AR69">
        <f t="shared" si="36"/>
        <v>-1.8477784647431818E-24</v>
      </c>
      <c r="AS69">
        <f t="shared" si="36"/>
        <v>-4.8985260342583686E-2</v>
      </c>
      <c r="AT69">
        <f t="shared" si="36"/>
        <v>-3.2003703423821306E-2</v>
      </c>
      <c r="AU69">
        <f t="shared" si="23"/>
        <v>-8.0988963766404992E-2</v>
      </c>
      <c r="AW69">
        <v>66</v>
      </c>
      <c r="AX69">
        <f>IF(Z69&gt;0, (R69*SUMPRODUCT(K69:$K$98, X69:$X$98)-K69*$AZ$3)/Z69, 0)</f>
        <v>-3.3816697146356099E+30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8"/>
        <v>1000000</v>
      </c>
      <c r="S70">
        <f t="shared" si="29"/>
        <v>-5.4836999675648558E+31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-282.73484076803908</v>
      </c>
      <c r="AC70">
        <f t="shared" si="30"/>
        <v>-252.44182211432062</v>
      </c>
      <c r="AE70">
        <f t="shared" si="31"/>
        <v>0</v>
      </c>
      <c r="AF70">
        <f t="shared" si="32"/>
        <v>0</v>
      </c>
      <c r="AG70">
        <f t="shared" si="32"/>
        <v>-1.1508736054464627E-28</v>
      </c>
      <c r="AH70">
        <f t="shared" si="33"/>
        <v>-7.8168483914519522E-23</v>
      </c>
      <c r="AI70">
        <f t="shared" si="34"/>
        <v>-7.8168599001880064E-23</v>
      </c>
      <c r="AJ70">
        <f t="shared" si="35"/>
        <v>-30.293018653718462</v>
      </c>
      <c r="AK70">
        <f t="shared" si="22"/>
        <v>-19.791438853762738</v>
      </c>
      <c r="AL70">
        <f t="shared" si="26"/>
        <v>-50.084457507481204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-1.0076704238737603E-25</v>
      </c>
      <c r="AR70">
        <f t="shared" si="36"/>
        <v>-1.0076719074656579E-25</v>
      </c>
      <c r="AS70">
        <f t="shared" si="36"/>
        <v>-3.9050749635350455E-2</v>
      </c>
      <c r="AT70">
        <f t="shared" si="36"/>
        <v>-2.5513156428428975E-2</v>
      </c>
      <c r="AU70">
        <f t="shared" si="23"/>
        <v>-6.456390606377943E-2</v>
      </c>
      <c r="AW70">
        <v>67</v>
      </c>
      <c r="AX70">
        <f>IF(Z70&gt;0, (R70*SUMPRODUCT(K70:$K$98, X70:$X$98)-K70*$AZ$3)/Z70, 0)</f>
        <v>-5.4836999675648558E+31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8"/>
        <v>1000000</v>
      </c>
      <c r="S71">
        <f t="shared" si="29"/>
        <v>-9.9027983757228735E+32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-252.44182211432062</v>
      </c>
      <c r="AC71">
        <f t="shared" si="30"/>
        <v>-225.39448403064341</v>
      </c>
      <c r="AE71">
        <f t="shared" si="31"/>
        <v>0</v>
      </c>
      <c r="AF71">
        <f t="shared" si="32"/>
        <v>0</v>
      </c>
      <c r="AG71">
        <f t="shared" si="32"/>
        <v>-5.6901714919089806E-30</v>
      </c>
      <c r="AH71">
        <f t="shared" si="33"/>
        <v>-4.3298526178916326E-24</v>
      </c>
      <c r="AI71">
        <f t="shared" si="34"/>
        <v>-4.3298583080631247E-24</v>
      </c>
      <c r="AJ71">
        <f t="shared" si="35"/>
        <v>-27.047338083677204</v>
      </c>
      <c r="AK71">
        <f t="shared" si="22"/>
        <v>-17.670927548002446</v>
      </c>
      <c r="AL71">
        <f t="shared" si="26"/>
        <v>-44.71826563167965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-4.9835855060033849E-27</v>
      </c>
      <c r="AR71">
        <f t="shared" si="36"/>
        <v>-4.9835920552923969E-27</v>
      </c>
      <c r="AS71">
        <f t="shared" si="36"/>
        <v>-3.1131018523079129E-2</v>
      </c>
      <c r="AT71">
        <f t="shared" si="36"/>
        <v>-2.0338932101745037E-2</v>
      </c>
      <c r="AU71">
        <f t="shared" si="23"/>
        <v>-5.1469950624824165E-2</v>
      </c>
      <c r="AW71">
        <v>68</v>
      </c>
      <c r="AX71">
        <f>IF(Z71&gt;0, (R71*SUMPRODUCT(K71:$K$98, X71:$X$98)-K71*$AZ$3)/Z71, 0)</f>
        <v>-9.9027983757228735E+32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8"/>
        <v>1000000</v>
      </c>
      <c r="S72">
        <f t="shared" si="29"/>
        <v>-2.0158361366659639E+34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-225.39448403064341</v>
      </c>
      <c r="AC72">
        <f t="shared" si="30"/>
        <v>-201.24507502736017</v>
      </c>
      <c r="AE72">
        <f t="shared" si="31"/>
        <v>0</v>
      </c>
      <c r="AF72">
        <f t="shared" si="32"/>
        <v>0</v>
      </c>
      <c r="AG72">
        <f t="shared" si="32"/>
        <v>-2.4958015109328763E-31</v>
      </c>
      <c r="AH72">
        <f t="shared" si="33"/>
        <v>-2.153475850358641E-25</v>
      </c>
      <c r="AI72">
        <f t="shared" si="34"/>
        <v>-2.1534783461601519E-25</v>
      </c>
      <c r="AJ72">
        <f t="shared" si="35"/>
        <v>-24.149409003283239</v>
      </c>
      <c r="AK72">
        <f t="shared" ref="AK72:AK79" si="49">G72*SUM(AB72:AB72, AE72:AF72)</f>
        <v>-15.77761388214504</v>
      </c>
      <c r="AL72">
        <f t="shared" si="26"/>
        <v>-39.927022885428279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-2.2130477438665324E-28</v>
      </c>
      <c r="AR72">
        <f t="shared" si="36"/>
        <v>-2.2130503087097374E-28</v>
      </c>
      <c r="AS72">
        <f t="shared" si="36"/>
        <v>-2.4817457368526114E-2</v>
      </c>
      <c r="AT72">
        <f t="shared" si="36"/>
        <v>-1.6214072147437052E-2</v>
      </c>
      <c r="AU72">
        <f t="shared" si="23"/>
        <v>-4.1031529515963165E-2</v>
      </c>
      <c r="AW72">
        <v>69</v>
      </c>
      <c r="AX72">
        <f>IF(Z72&gt;0, (R72*SUMPRODUCT(K72:$K$98, X72:$X$98)-K72*$AZ$3)/Z72, 0)</f>
        <v>-2.0158361366659639E+34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8"/>
        <v>1000000</v>
      </c>
      <c r="S73">
        <f t="shared" si="29"/>
        <v>-4.6962097057613013E+35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-201.24507502736017</v>
      </c>
      <c r="AC73">
        <f t="shared" si="30"/>
        <v>-179.68310270300015</v>
      </c>
      <c r="AE73">
        <f t="shared" si="31"/>
        <v>0</v>
      </c>
      <c r="AF73">
        <f t="shared" si="32"/>
        <v>0</v>
      </c>
      <c r="AG73">
        <f t="shared" si="32"/>
        <v>-9.5653257606110131E-33</v>
      </c>
      <c r="AH73">
        <f t="shared" si="33"/>
        <v>-9.5007609528697489E-27</v>
      </c>
      <c r="AI73">
        <f t="shared" si="34"/>
        <v>-9.5007705181955102E-27</v>
      </c>
      <c r="AJ73">
        <f t="shared" si="35"/>
        <v>-21.561972324360028</v>
      </c>
      <c r="AK73">
        <f t="shared" si="49"/>
        <v>-14.087155251915213</v>
      </c>
      <c r="AL73">
        <f t="shared" si="26"/>
        <v>-35.649127576275241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-8.7174837385826161E-30</v>
      </c>
      <c r="AR73">
        <f t="shared" si="36"/>
        <v>-8.7174925153082048E-30</v>
      </c>
      <c r="AS73">
        <f t="shared" si="36"/>
        <v>-1.9784325070572466E-2</v>
      </c>
      <c r="AT73">
        <f t="shared" si="36"/>
        <v>-1.292575904610734E-2</v>
      </c>
      <c r="AU73">
        <f t="shared" si="23"/>
        <v>-3.2710084116679812E-2</v>
      </c>
      <c r="AW73">
        <v>70</v>
      </c>
      <c r="AX73">
        <f>IF(Z73&gt;0, (R73*SUMPRODUCT(K73:$K$98, X73:$X$98)-K73*$AZ$3)/Z73, 0)</f>
        <v>-4.6962097057613013E+35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8"/>
        <v>1000000</v>
      </c>
      <c r="S74">
        <f t="shared" si="29"/>
        <v>-1.2767671429277446E+37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-179.68310270300015</v>
      </c>
      <c r="AC74">
        <f t="shared" si="30"/>
        <v>-160.43134169910726</v>
      </c>
      <c r="AE74">
        <f t="shared" si="31"/>
        <v>0</v>
      </c>
      <c r="AF74">
        <f t="shared" si="32"/>
        <v>0</v>
      </c>
      <c r="AG74">
        <f t="shared" si="32"/>
        <v>-3.1413586766343203E-34</v>
      </c>
      <c r="AH74">
        <f t="shared" si="33"/>
        <v>-3.6622146541365884E-28</v>
      </c>
      <c r="AI74">
        <f t="shared" si="34"/>
        <v>-3.6622177954952648E-28</v>
      </c>
      <c r="AJ74">
        <f t="shared" si="35"/>
        <v>-19.251761003892881</v>
      </c>
      <c r="AK74">
        <f t="shared" si="49"/>
        <v>-12.577817189210011</v>
      </c>
      <c r="AL74">
        <f t="shared" si="26"/>
        <v>-31.82957819310289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-3.000257488115003E-31</v>
      </c>
      <c r="AR74">
        <f t="shared" si="36"/>
        <v>-3.0002600616629193E-31</v>
      </c>
      <c r="AS74">
        <f t="shared" si="36"/>
        <v>-1.5771942817739529E-2</v>
      </c>
      <c r="AT74">
        <f t="shared" si="36"/>
        <v>-1.0304335974256489E-2</v>
      </c>
      <c r="AU74">
        <f t="shared" si="23"/>
        <v>-2.6076278791996019E-2</v>
      </c>
      <c r="AW74">
        <v>71</v>
      </c>
      <c r="AX74">
        <f>IF(Z74&gt;0, (R74*SUMPRODUCT(K74:$K$98, X74:$X$98)-K74*$AZ$3)/Z74, 0)</f>
        <v>-1.2767671429277446E+37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8"/>
        <v>1000000</v>
      </c>
      <c r="S75">
        <f t="shared" si="29"/>
        <v>-4.162846353451188E+38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-160.43134169910726</v>
      </c>
      <c r="AC75">
        <f t="shared" si="30"/>
        <v>-143.24226937420289</v>
      </c>
      <c r="AE75">
        <f t="shared" si="31"/>
        <v>0</v>
      </c>
      <c r="AF75">
        <f t="shared" si="32"/>
        <v>0</v>
      </c>
      <c r="AG75">
        <f t="shared" si="32"/>
        <v>-8.6024235109859726E-36</v>
      </c>
      <c r="AH75">
        <f t="shared" si="33"/>
        <v>-1.2095683419032469E-29</v>
      </c>
      <c r="AI75">
        <f t="shared" si="34"/>
        <v>-1.2095692021455981E-29</v>
      </c>
      <c r="AJ75">
        <f t="shared" si="35"/>
        <v>-17.189072324904373</v>
      </c>
      <c r="AK75">
        <f t="shared" si="49"/>
        <v>-11.230193918937509</v>
      </c>
      <c r="AL75">
        <f t="shared" si="26"/>
        <v>-28.419266243841882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-8.8476334333724966E-33</v>
      </c>
      <c r="AR75">
        <f t="shared" si="36"/>
        <v>-8.8476397257899836E-33</v>
      </c>
      <c r="AS75">
        <f t="shared" si="36"/>
        <v>-1.2573296251386753E-2</v>
      </c>
      <c r="AT75">
        <f t="shared" si="36"/>
        <v>-8.2145535509060008E-3</v>
      </c>
      <c r="AU75">
        <f t="shared" si="23"/>
        <v>-2.0787849802292754E-2</v>
      </c>
      <c r="AW75">
        <v>72</v>
      </c>
      <c r="AX75">
        <f>IF(Z75&gt;0, (R75*SUMPRODUCT(K75:$K$98, X75:$X$98)-K75*$AZ$3)/Z75, 0)</f>
        <v>-4.162846353451188E+38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8"/>
        <v>1000000</v>
      </c>
      <c r="S76">
        <f t="shared" si="29"/>
        <v>-1.6950225317124416E+40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-143.24226937420289</v>
      </c>
      <c r="AC76">
        <f t="shared" si="30"/>
        <v>-127.89488336982402</v>
      </c>
      <c r="AE76">
        <f t="shared" si="31"/>
        <v>0</v>
      </c>
      <c r="AF76">
        <f t="shared" si="32"/>
        <v>0</v>
      </c>
      <c r="AG76">
        <f t="shared" si="32"/>
        <v>-1.8863301368716146E-37</v>
      </c>
      <c r="AH76">
        <f t="shared" si="33"/>
        <v>-3.3311065048755803E-31</v>
      </c>
      <c r="AI76">
        <f t="shared" si="34"/>
        <v>-3.3311083912057172E-31</v>
      </c>
      <c r="AJ76">
        <f t="shared" si="35"/>
        <v>-15.347386004378876</v>
      </c>
      <c r="AK76">
        <f t="shared" si="49"/>
        <v>-10.026958856194204</v>
      </c>
      <c r="AL76">
        <f t="shared" si="26"/>
        <v>-25.374344860573082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-2.1755406646827269E-34</v>
      </c>
      <c r="AR76">
        <f t="shared" si="36"/>
        <v>-2.1755418966421118E-34</v>
      </c>
      <c r="AS76">
        <f t="shared" si="36"/>
        <v>-1.0023354792240695E-2</v>
      </c>
      <c r="AT76">
        <f t="shared" si="36"/>
        <v>-6.5485917975972576E-3</v>
      </c>
      <c r="AU76">
        <f t="shared" si="23"/>
        <v>-1.6571946589837953E-2</v>
      </c>
      <c r="AW76">
        <v>73</v>
      </c>
      <c r="AX76">
        <f>IF(Z76&gt;0, (R76*SUMPRODUCT(K76:$K$98, X76:$X$98)-K76*$AZ$3)/Z76, 0)</f>
        <v>-1.6950225317124416E+40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8"/>
        <v>1000000</v>
      </c>
      <c r="S77">
        <f t="shared" si="29"/>
        <v>-9.1882425183658473E+41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-127.89488336982402</v>
      </c>
      <c r="AC77">
        <f t="shared" si="30"/>
        <v>-114.19186015162857</v>
      </c>
      <c r="AE77">
        <f t="shared" si="31"/>
        <v>0</v>
      </c>
      <c r="AF77">
        <f t="shared" si="32"/>
        <v>0</v>
      </c>
      <c r="AG77">
        <f t="shared" si="32"/>
        <v>-3.1070103973468551E-39</v>
      </c>
      <c r="AH77">
        <f t="shared" si="33"/>
        <v>-7.3455869261177186E-33</v>
      </c>
      <c r="AI77">
        <f t="shared" si="34"/>
        <v>-7.3455900331281154E-33</v>
      </c>
      <c r="AJ77">
        <f t="shared" si="35"/>
        <v>-13.70302321819544</v>
      </c>
      <c r="AK77">
        <f t="shared" si="49"/>
        <v>-8.9526418358876825</v>
      </c>
      <c r="AL77">
        <f t="shared" si="26"/>
        <v>-22.655665054083123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-4.2833855443756398E-36</v>
      </c>
      <c r="AR77">
        <f t="shared" si="36"/>
        <v>-4.2833873561469186E-36</v>
      </c>
      <c r="AS77">
        <f t="shared" si="36"/>
        <v>-7.9905570728959711E-3</v>
      </c>
      <c r="AT77">
        <f t="shared" si="36"/>
        <v>-5.2204972876253647E-3</v>
      </c>
      <c r="AU77">
        <f t="shared" si="23"/>
        <v>-1.3211054360521335E-2</v>
      </c>
      <c r="AW77">
        <v>74</v>
      </c>
      <c r="AX77">
        <f>IF(Z77&gt;0, (R77*SUMPRODUCT(K77:$K$98, X77:$X$98)-K77*$AZ$3)/Z77, 0)</f>
        <v>-9.1882425183658473E+41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8"/>
        <v>1000000</v>
      </c>
      <c r="S78">
        <f t="shared" si="29"/>
        <v>-7.4481770994471761E+43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-114.19186015162857</v>
      </c>
      <c r="AC78">
        <f t="shared" si="30"/>
        <v>-101.95701799252552</v>
      </c>
      <c r="AE78">
        <f t="shared" si="31"/>
        <v>0</v>
      </c>
      <c r="AF78">
        <f t="shared" si="32"/>
        <v>0</v>
      </c>
      <c r="AG78">
        <f t="shared" si="32"/>
        <v>-3.4222138058483147E-41</v>
      </c>
      <c r="AH78">
        <f t="shared" si="33"/>
        <v>-1.2166872621259615E-34</v>
      </c>
      <c r="AI78">
        <f t="shared" si="34"/>
        <v>-1.2166876043473422E-34</v>
      </c>
      <c r="AJ78">
        <f t="shared" si="35"/>
        <v>-12.234842159103053</v>
      </c>
      <c r="AK78">
        <f t="shared" si="49"/>
        <v>-7.9934302106140009</v>
      </c>
      <c r="AL78">
        <f t="shared" si="26"/>
        <v>-20.228272369717054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-6.3346351001461533E-38</v>
      </c>
      <c r="AR78">
        <f t="shared" si="36"/>
        <v>-6.3346368819085156E-38</v>
      </c>
      <c r="AS78">
        <f t="shared" si="36"/>
        <v>-6.3700231767346615E-3</v>
      </c>
      <c r="AT78">
        <f t="shared" si="36"/>
        <v>-4.1617484754666485E-3</v>
      </c>
      <c r="AU78">
        <f t="shared" si="23"/>
        <v>-1.0531771652201309E-2</v>
      </c>
      <c r="AW78">
        <v>75</v>
      </c>
      <c r="AX78">
        <f>IF(Z78&gt;0, (R78*SUMPRODUCT(K78:$K$98, X78:$X$98)-K78*$AZ$3)/Z78, 0)</f>
        <v>-7.4481770994471761E+43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-101.95701799252552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-1.3688855223393258E-36</v>
      </c>
      <c r="AI79">
        <f t="shared" si="34"/>
        <v>-1.3688855223393258E-36</v>
      </c>
      <c r="AJ79">
        <f t="shared" si="35"/>
        <v>-101.95701799252552</v>
      </c>
      <c r="AK79">
        <f t="shared" si="49"/>
        <v>-7.1369912594767868</v>
      </c>
      <c r="AL79">
        <f t="shared" si="26"/>
        <v>-109.09400925200231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-6.363437005652517E-40</v>
      </c>
      <c r="AR79">
        <f t="shared" si="36"/>
        <v>-6.363437005652517E-40</v>
      </c>
      <c r="AS79">
        <f t="shared" si="36"/>
        <v>-4.7396005779275788E-2</v>
      </c>
      <c r="AT79">
        <f t="shared" si="36"/>
        <v>-3.3177204045493052E-3</v>
      </c>
      <c r="AU79">
        <f t="shared" si="23"/>
        <v>-5.0713726183825095E-2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341219.72818799538</v>
      </c>
      <c r="AO81" s="8">
        <f t="shared" si="50"/>
        <v>-34121.972818799542</v>
      </c>
      <c r="AP81" s="8">
        <f t="shared" si="50"/>
        <v>-409.58717030250142</v>
      </c>
      <c r="AQ81" s="8">
        <f t="shared" si="50"/>
        <v>-195827.86240203664</v>
      </c>
      <c r="AR81" s="8">
        <f t="shared" si="50"/>
        <v>110860.30579685661</v>
      </c>
      <c r="AS81" s="8">
        <f t="shared" si="50"/>
        <v>-29983.604659905362</v>
      </c>
      <c r="AT81" s="8">
        <f t="shared" si="50"/>
        <v>6865.5146828188326</v>
      </c>
      <c r="AU81" s="8">
        <f t="shared" si="50"/>
        <v>87742.215819770194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6C2CD-6324-4D38-ACD0-1E995EEAE7A1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607093.37635058118</v>
      </c>
      <c r="K3">
        <v>1</v>
      </c>
      <c r="L3" s="2">
        <v>0</v>
      </c>
      <c r="O3">
        <f>$C$3</f>
        <v>607093.37635058118</v>
      </c>
      <c r="P3" s="2">
        <f>O3*C5</f>
        <v>60709.337635058124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607093.37635058118</v>
      </c>
      <c r="AF3">
        <f t="shared" ref="AF3:AG34" si="4">-$Z3*P3</f>
        <v>-60709.337635058124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546184.03871552309</v>
      </c>
      <c r="AJ3">
        <f t="shared" ref="AJ3:AJ66" si="7">AB3-AC3</f>
        <v>0</v>
      </c>
      <c r="AL3">
        <f t="shared" ref="AL3:AL34" si="8">SUM(AI3:AK3)</f>
        <v>546184.03871552309</v>
      </c>
      <c r="AN3">
        <f t="shared" ref="AN3:AU34" si="9">AE3*$K3</f>
        <v>607093.37635058118</v>
      </c>
      <c r="AO3">
        <f t="shared" si="9"/>
        <v>-60709.337635058124</v>
      </c>
      <c r="AP3">
        <f t="shared" si="9"/>
        <v>-200</v>
      </c>
      <c r="AQ3">
        <f t="shared" si="9"/>
        <v>0</v>
      </c>
      <c r="AR3">
        <f t="shared" si="9"/>
        <v>546184.03871552309</v>
      </c>
      <c r="AS3">
        <f t="shared" si="9"/>
        <v>0</v>
      </c>
      <c r="AT3">
        <f t="shared" si="9"/>
        <v>0</v>
      </c>
      <c r="AU3">
        <f t="shared" si="9"/>
        <v>546184.03871552309</v>
      </c>
      <c r="AW3">
        <v>0</v>
      </c>
      <c r="AX3">
        <f>IF(Z3&gt;0, (R3*SUMPRODUCT(K3:$K$98, X3:$X$98)-K3*$AZ$3)/Z3, 0)</f>
        <v>0</v>
      </c>
      <c r="AZ3">
        <f>C6*ABS(SUMPRODUCT(X4:X69, K4:K69))/1</f>
        <v>388708.80901442788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1000000</v>
      </c>
      <c r="S4">
        <f t="shared" si="1"/>
        <v>26868.132018235461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26073.480145664129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-19576</v>
      </c>
      <c r="AI4">
        <f t="shared" si="6"/>
        <v>-19576</v>
      </c>
      <c r="AJ4">
        <f t="shared" si="7"/>
        <v>-26073.480145664129</v>
      </c>
      <c r="AK4">
        <f>G4*SUM(AB4, AE4:AF4)</f>
        <v>0</v>
      </c>
      <c r="AL4">
        <f t="shared" si="8"/>
        <v>-45649.480145664129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-18262.897658363654</v>
      </c>
      <c r="AR4">
        <f t="shared" si="9"/>
        <v>-18262.897658363654</v>
      </c>
      <c r="AS4">
        <f t="shared" si="9"/>
        <v>-24324.545336005343</v>
      </c>
      <c r="AT4">
        <f t="shared" si="9"/>
        <v>0</v>
      </c>
      <c r="AU4">
        <f t="shared" si="9"/>
        <v>-42587.442994368997</v>
      </c>
      <c r="AW4">
        <v>1</v>
      </c>
      <c r="AX4">
        <f>IF(Z4&gt;0, (R4*SUMPRODUCT(K4:$K$98, X4:$X$98)-K4*$AZ$3)/Z4, 0)</f>
        <v>26868.132018235461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1000000</v>
      </c>
      <c r="S5">
        <f t="shared" si="1"/>
        <v>40568.02333689083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26073.480145664129</v>
      </c>
      <c r="AC5">
        <f t="shared" si="2"/>
        <v>38057.892227958073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-22594.381991999999</v>
      </c>
      <c r="AI5">
        <f t="shared" si="6"/>
        <v>-22617.835126450198</v>
      </c>
      <c r="AJ5">
        <f t="shared" si="7"/>
        <v>-11984.412082293944</v>
      </c>
      <c r="AK5">
        <f>G5*SUM(AB5, AE5:AF5)</f>
        <v>1069.0126859722293</v>
      </c>
      <c r="AL5">
        <f t="shared" si="8"/>
        <v>-33533.234522771912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-19320.637195710882</v>
      </c>
      <c r="AR5">
        <f t="shared" si="9"/>
        <v>-19340.692159018796</v>
      </c>
      <c r="AS5">
        <f t="shared" si="9"/>
        <v>-10247.966858658892</v>
      </c>
      <c r="AT5">
        <f t="shared" si="9"/>
        <v>914.12131876830358</v>
      </c>
      <c r="AU5">
        <f t="shared" si="9"/>
        <v>-28674.537698909382</v>
      </c>
      <c r="AW5">
        <v>2</v>
      </c>
      <c r="AX5">
        <f>IF(Z5&gt;0, (R5*SUMPRODUCT(K5:$K$98, X5:$X$98)-K5*$AZ$3)/Z5, 0)</f>
        <v>40568.02333689083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1000000</v>
      </c>
      <c r="S6">
        <f t="shared" si="1"/>
        <v>56761.675797795324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38057.892227958073</v>
      </c>
      <c r="AC6">
        <f t="shared" si="2"/>
        <v>51271.400341583765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-25469.165887539191</v>
      </c>
      <c r="AI6">
        <f t="shared" si="6"/>
        <v>-25491.7477614977</v>
      </c>
      <c r="AJ6">
        <f t="shared" si="7"/>
        <v>-13213.508113625692</v>
      </c>
      <c r="AK6">
        <f>G6*SUM(AB6, AE6:AF6)</f>
        <v>2226.3866953355473</v>
      </c>
      <c r="AL6">
        <f t="shared" si="8"/>
        <v>-36478.869179787842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-19647.170007994391</v>
      </c>
      <c r="AR6">
        <f t="shared" si="9"/>
        <v>-19664.589892050313</v>
      </c>
      <c r="AS6">
        <f t="shared" si="9"/>
        <v>-10193.032683391908</v>
      </c>
      <c r="AT6">
        <f t="shared" si="9"/>
        <v>1717.4570262701543</v>
      </c>
      <c r="AU6">
        <f t="shared" si="9"/>
        <v>-28140.165549172067</v>
      </c>
      <c r="AW6">
        <v>3</v>
      </c>
      <c r="AX6">
        <f>IF(Z6&gt;0, (R6*SUMPRODUCT(K6:$K$98, X6:$X$98)-K6*$AZ$3)/Z6, 0)</f>
        <v>56761.675797795324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1000000</v>
      </c>
      <c r="S7">
        <f t="shared" si="1"/>
        <v>67738.631253555926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51271.400341583765</v>
      </c>
      <c r="AC7">
        <f t="shared" si="2"/>
        <v>58660.458971056389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-28259.86034663715</v>
      </c>
      <c r="AI7">
        <f t="shared" si="6"/>
        <v>-28281.509905347408</v>
      </c>
      <c r="AJ7">
        <f t="shared" si="7"/>
        <v>-7389.0586294726236</v>
      </c>
      <c r="AK7">
        <f>G7*SUM(AB7, AE7:AF7)</f>
        <v>2517.4257567717627</v>
      </c>
      <c r="AL7">
        <f t="shared" si="8"/>
        <v>-33153.14277804827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-19834.355111401266</v>
      </c>
      <c r="AR7">
        <f t="shared" si="9"/>
        <v>-19849.549986046692</v>
      </c>
      <c r="AS7">
        <f t="shared" si="9"/>
        <v>-5186.0558048852454</v>
      </c>
      <c r="AT7">
        <f t="shared" si="9"/>
        <v>1766.8706007013559</v>
      </c>
      <c r="AU7">
        <f t="shared" si="9"/>
        <v>-23268.735190230582</v>
      </c>
      <c r="AW7">
        <v>4</v>
      </c>
      <c r="AX7">
        <f>IF(Z7&gt;0, (R7*SUMPRODUCT(K7:$K$98, X7:$X$98)-K7*$AZ$3)/Z7, 0)</f>
        <v>67738.631253555926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1000000</v>
      </c>
      <c r="S8">
        <f t="shared" si="1"/>
        <v>68963.586447666312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58660.458971056389</v>
      </c>
      <c r="AC8">
        <f t="shared" si="2"/>
        <v>56983.387628372358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-31040.271296420211</v>
      </c>
      <c r="AI8">
        <f t="shared" si="6"/>
        <v>-31060.928352760955</v>
      </c>
      <c r="AJ8">
        <f t="shared" si="7"/>
        <v>1677.0713426840302</v>
      </c>
      <c r="AK8">
        <f t="shared" ref="AK8:AK69" si="22">G8*SUM(AB8:AB8, AE8:AF8)</f>
        <v>1249.4677760835011</v>
      </c>
      <c r="AL8">
        <f t="shared" si="8"/>
        <v>-28134.389233993425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-20335.856876342783</v>
      </c>
      <c r="AR8">
        <f t="shared" si="9"/>
        <v>-20349.390229103148</v>
      </c>
      <c r="AS8">
        <f t="shared" si="9"/>
        <v>1098.7237344208284</v>
      </c>
      <c r="AT8">
        <f t="shared" si="9"/>
        <v>818.58169419307694</v>
      </c>
      <c r="AU8">
        <f t="shared" si="9"/>
        <v>-18432.084800489243</v>
      </c>
      <c r="AW8">
        <v>5</v>
      </c>
      <c r="AX8">
        <f>IF(Z8&gt;0, (R8*SUMPRODUCT(K8:$K$98, X8:$X$98)-K8*$AZ$3)/Z8, 0)</f>
        <v>68963.586447666312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1000000</v>
      </c>
      <c r="S9">
        <f t="shared" si="1"/>
        <v>63948.950135978492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56983.387628372358</v>
      </c>
      <c r="AC9">
        <f t="shared" si="2"/>
        <v>50129.408015940426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-34122.151945896876</v>
      </c>
      <c r="AI9">
        <f t="shared" si="6"/>
        <v>-34141.749377875567</v>
      </c>
      <c r="AJ9">
        <f t="shared" si="7"/>
        <v>6853.9796124319328</v>
      </c>
      <c r="AK9">
        <f t="shared" si="22"/>
        <v>336.20198700739689</v>
      </c>
      <c r="AL9">
        <f t="shared" si="8"/>
        <v>-26951.567778436238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-21171.449402106777</v>
      </c>
      <c r="AR9">
        <f t="shared" si="9"/>
        <v>-21183.608835667885</v>
      </c>
      <c r="AS9">
        <f t="shared" si="9"/>
        <v>4252.6240079393092</v>
      </c>
      <c r="AT9">
        <f t="shared" si="9"/>
        <v>208.60007212032755</v>
      </c>
      <c r="AU9">
        <f t="shared" si="9"/>
        <v>-16722.384755608247</v>
      </c>
      <c r="AW9">
        <v>6</v>
      </c>
      <c r="AX9">
        <f>IF(Z9&gt;0, (R9*SUMPRODUCT(K9:$K$98, X9:$X$98)-K9*$AZ$3)/Z9, 0)</f>
        <v>63948.950135978492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1000000</v>
      </c>
      <c r="S10">
        <f t="shared" si="1"/>
        <v>55925.372484480722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50129.408015940426</v>
      </c>
      <c r="AC10">
        <f t="shared" si="2"/>
        <v>41336.059356119426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-36929.40082064442</v>
      </c>
      <c r="AI10">
        <f t="shared" si="6"/>
        <v>-36947.87904328281</v>
      </c>
      <c r="AJ10">
        <f t="shared" si="7"/>
        <v>8793.3486598210002</v>
      </c>
      <c r="AK10">
        <f t="shared" si="22"/>
        <v>205.53057286535577</v>
      </c>
      <c r="AL10">
        <f t="shared" si="8"/>
        <v>-27948.999810596455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-21737.251306846578</v>
      </c>
      <c r="AR10">
        <f t="shared" si="9"/>
        <v>-21748.127891905329</v>
      </c>
      <c r="AS10">
        <f t="shared" si="9"/>
        <v>5175.9093134378172</v>
      </c>
      <c r="AT10">
        <f t="shared" si="9"/>
        <v>120.97866779135083</v>
      </c>
      <c r="AU10">
        <f t="shared" si="9"/>
        <v>-16451.239910676162</v>
      </c>
      <c r="AW10">
        <v>7</v>
      </c>
      <c r="AX10">
        <f>IF(Z10&gt;0, (R10*SUMPRODUCT(K10:$K$98, X10:$X$98)-K10*$AZ$3)/Z10, 0)</f>
        <v>55925.372484480722</v>
      </c>
    </row>
    <row r="11" spans="1:52" x14ac:dyDescent="0.25">
      <c r="A11" t="s">
        <v>33</v>
      </c>
      <c r="C11" s="12">
        <f>AU71</f>
        <v>156109.725347292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1000000</v>
      </c>
      <c r="S11">
        <f t="shared" si="1"/>
        <v>44743.493756492273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41336.059356119426</v>
      </c>
      <c r="AC11">
        <f t="shared" si="2"/>
        <v>30990.997416903614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-39100.658231733505</v>
      </c>
      <c r="AI11">
        <f t="shared" si="6"/>
        <v>-39117.974155689713</v>
      </c>
      <c r="AJ11">
        <f t="shared" si="7"/>
        <v>10345.061939215811</v>
      </c>
      <c r="AK11">
        <f t="shared" si="22"/>
        <v>99.206542454686613</v>
      </c>
      <c r="AL11">
        <f t="shared" si="8"/>
        <v>-28673.705674019217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-21869.335849222658</v>
      </c>
      <c r="AR11">
        <f t="shared" si="9"/>
        <v>-21879.020795043609</v>
      </c>
      <c r="AS11">
        <f t="shared" si="9"/>
        <v>5786.0824896832173</v>
      </c>
      <c r="AT11">
        <f t="shared" si="9"/>
        <v>55.487076010932931</v>
      </c>
      <c r="AU11">
        <f t="shared" si="9"/>
        <v>-16037.451229349459</v>
      </c>
      <c r="AW11">
        <v>8</v>
      </c>
      <c r="AX11">
        <f>IF(Z11&gt;0, (R11*SUMPRODUCT(K11:$K$98, X11:$X$98)-K11*$AZ$3)/Z11, 0)</f>
        <v>44743.493756492273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1000000</v>
      </c>
      <c r="S12">
        <f t="shared" si="1"/>
        <v>30911.016859481468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30990.997416903614</v>
      </c>
      <c r="AC12">
        <f t="shared" si="2"/>
        <v>19926.991367383627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-41053.977789299868</v>
      </c>
      <c r="AI12">
        <f t="shared" si="6"/>
        <v>-41070.094204571782</v>
      </c>
      <c r="AJ12">
        <f t="shared" si="7"/>
        <v>11064.006049519987</v>
      </c>
      <c r="AK12">
        <f t="shared" si="22"/>
        <v>71.279294058878307</v>
      </c>
      <c r="AL12">
        <f t="shared" si="8"/>
        <v>-29934.808860992918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-21820.625627656107</v>
      </c>
      <c r="AR12">
        <f t="shared" si="9"/>
        <v>-21829.191673701953</v>
      </c>
      <c r="AS12">
        <f t="shared" si="9"/>
        <v>5880.6368334817389</v>
      </c>
      <c r="AT12">
        <f t="shared" si="9"/>
        <v>37.885702541296197</v>
      </c>
      <c r="AU12">
        <f t="shared" si="9"/>
        <v>-15910.669137678919</v>
      </c>
      <c r="AW12">
        <v>9</v>
      </c>
      <c r="AX12">
        <f>IF(Z12&gt;0, (R12*SUMPRODUCT(K12:$K$98, X12:$X$98)-K12*$AZ$3)/Z12, 0)</f>
        <v>30911.016859481468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1000000</v>
      </c>
      <c r="S13">
        <f t="shared" si="1"/>
        <v>13966.136643844458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19926.991367383627</v>
      </c>
      <c r="AC13">
        <f t="shared" si="2"/>
        <v>8318.6746184640797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-42578.279835179514</v>
      </c>
      <c r="AI13">
        <f t="shared" si="6"/>
        <v>-42593.170629302833</v>
      </c>
      <c r="AJ13">
        <f t="shared" si="7"/>
        <v>11608.316748919548</v>
      </c>
      <c r="AK13">
        <f t="shared" si="22"/>
        <v>39.853982734767257</v>
      </c>
      <c r="AL13">
        <f t="shared" si="8"/>
        <v>-30944.999897648519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-21512.175256124912</v>
      </c>
      <c r="AR13">
        <f t="shared" si="9"/>
        <v>-21519.698654771448</v>
      </c>
      <c r="AS13">
        <f t="shared" si="9"/>
        <v>5864.9655481159398</v>
      </c>
      <c r="AT13">
        <f t="shared" si="9"/>
        <v>20.135756178118864</v>
      </c>
      <c r="AU13">
        <f t="shared" si="9"/>
        <v>-15634.597350477388</v>
      </c>
      <c r="AW13">
        <v>10</v>
      </c>
      <c r="AX13">
        <f>IF(Z13&gt;0, (R13*SUMPRODUCT(K13:$K$98, X13:$X$98)-K13*$AZ$3)/Z13, 0)</f>
        <v>13966.136643844458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1000000</v>
      </c>
      <c r="S14">
        <f t="shared" si="1"/>
        <v>-6451.4682907728229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8318.6746184640797</v>
      </c>
      <c r="AC14">
        <f t="shared" si="2"/>
        <v>-3521.4805124806007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-43833.732844925944</v>
      </c>
      <c r="AI14">
        <f t="shared" si="6"/>
        <v>-43847.378887786908</v>
      </c>
      <c r="AJ14">
        <f t="shared" si="7"/>
        <v>11840.15513094468</v>
      </c>
      <c r="AK14">
        <f t="shared" si="22"/>
        <v>14.973614313235343</v>
      </c>
      <c r="AL14">
        <f t="shared" si="8"/>
        <v>-31992.250142528992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-21055.788294185943</v>
      </c>
      <c r="AR14">
        <f t="shared" si="9"/>
        <v>-21062.3432501727</v>
      </c>
      <c r="AS14">
        <f t="shared" si="9"/>
        <v>5687.4873214533736</v>
      </c>
      <c r="AT14">
        <f t="shared" si="9"/>
        <v>7.1926626485056886</v>
      </c>
      <c r="AU14">
        <f t="shared" si="9"/>
        <v>-15367.663266070822</v>
      </c>
      <c r="AW14">
        <v>11</v>
      </c>
      <c r="AX14">
        <f>IF(Z14&gt;0, (R14*SUMPRODUCT(K14:$K$98, X14:$X$98)-K14*$AZ$3)/Z14, 0)</f>
        <v>-6451.4682907728229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1000000</v>
      </c>
      <c r="S15">
        <f t="shared" si="1"/>
        <v>-30263.001091538379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-3521.4805124806007</v>
      </c>
      <c r="AC15">
        <f t="shared" si="2"/>
        <v>-14994.238016209332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-44918.952206281669</v>
      </c>
      <c r="AI15">
        <f t="shared" si="6"/>
        <v>-44931.338814908864</v>
      </c>
      <c r="AJ15">
        <f t="shared" si="7"/>
        <v>11472.757503728732</v>
      </c>
      <c r="AK15">
        <f t="shared" si="22"/>
        <v>-14.438070101170464</v>
      </c>
      <c r="AL15">
        <f t="shared" si="8"/>
        <v>-33473.019381281301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-20469.670544283686</v>
      </c>
      <c r="AR15">
        <f t="shared" si="9"/>
        <v>-20475.315150520168</v>
      </c>
      <c r="AS15">
        <f t="shared" si="9"/>
        <v>5228.1621632070055</v>
      </c>
      <c r="AT15">
        <f t="shared" si="9"/>
        <v>-6.5794619809698514</v>
      </c>
      <c r="AU15">
        <f t="shared" si="9"/>
        <v>-15253.73244929413</v>
      </c>
      <c r="AW15">
        <v>12</v>
      </c>
      <c r="AX15">
        <f>IF(Z15&gt;0, (R15*SUMPRODUCT(K15:$K$98, X15:$X$98)-K15*$AZ$3)/Z15, 0)</f>
        <v>-30263.001091538379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1000000</v>
      </c>
      <c r="S16">
        <f t="shared" si="1"/>
        <v>-58176.272904994054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-14994.238016209332</v>
      </c>
      <c r="AC16">
        <f t="shared" si="2"/>
        <v>-25895.809701547521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-45383.047617003867</v>
      </c>
      <c r="AI16">
        <f t="shared" si="6"/>
        <v>-45394.175783354367</v>
      </c>
      <c r="AJ16">
        <f t="shared" si="7"/>
        <v>10901.571685338189</v>
      </c>
      <c r="AK16">
        <f t="shared" si="22"/>
        <v>-106.45908991508627</v>
      </c>
      <c r="AL16">
        <f t="shared" si="8"/>
        <v>-34599.063187931264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-19564.052499960129</v>
      </c>
      <c r="AR16">
        <f t="shared" si="9"/>
        <v>-19568.849710419567</v>
      </c>
      <c r="AS16">
        <f t="shared" si="9"/>
        <v>4699.5283918333635</v>
      </c>
      <c r="AT16">
        <f t="shared" si="9"/>
        <v>-45.893154681316787</v>
      </c>
      <c r="AU16">
        <f t="shared" si="9"/>
        <v>-14915.214473267521</v>
      </c>
      <c r="AW16">
        <v>13</v>
      </c>
      <c r="AX16">
        <f>IF(Z16&gt;0, (R16*SUMPRODUCT(K16:$K$98, X16:$X$98)-K16*$AZ$3)/Z16, 0)</f>
        <v>-58176.272904994054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1000000</v>
      </c>
      <c r="S17">
        <f t="shared" si="1"/>
        <v>-89531.924371680521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-25895.809701547521</v>
      </c>
      <c r="AC17">
        <f t="shared" si="2"/>
        <v>-35410.228363972448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-45171.452849937625</v>
      </c>
      <c r="AI17">
        <f t="shared" si="6"/>
        <v>-45181.340448303366</v>
      </c>
      <c r="AJ17">
        <f t="shared" si="7"/>
        <v>9514.4186624249269</v>
      </c>
      <c r="AK17">
        <f t="shared" si="22"/>
        <v>-357.36217388135577</v>
      </c>
      <c r="AL17">
        <f t="shared" si="8"/>
        <v>-36024.283959759792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-18304.979034542466</v>
      </c>
      <c r="AR17">
        <f t="shared" si="9"/>
        <v>-18308.985819123609</v>
      </c>
      <c r="AS17">
        <f t="shared" si="9"/>
        <v>3855.5597208733207</v>
      </c>
      <c r="AT17">
        <f t="shared" si="9"/>
        <v>-144.81506987096543</v>
      </c>
      <c r="AU17">
        <f t="shared" si="9"/>
        <v>-14598.241168121252</v>
      </c>
      <c r="AW17">
        <v>14</v>
      </c>
      <c r="AX17">
        <f>IF(Z17&gt;0, (R17*SUMPRODUCT(K17:$K$98, X17:$X$98)-K17*$AZ$3)/Z17, 0)</f>
        <v>-89531.924371680521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1000000</v>
      </c>
      <c r="S18">
        <f t="shared" si="1"/>
        <v>-124464.43601384562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-35410.228363972448</v>
      </c>
      <c r="AC18">
        <f t="shared" si="2"/>
        <v>-43190.503724409689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-44538.093582590271</v>
      </c>
      <c r="AI18">
        <f t="shared" si="6"/>
        <v>-44546.768852632791</v>
      </c>
      <c r="AJ18">
        <f t="shared" si="7"/>
        <v>7780.275360437241</v>
      </c>
      <c r="AK18">
        <f t="shared" si="22"/>
        <v>-764.8609326618049</v>
      </c>
      <c r="AL18">
        <f t="shared" si="8"/>
        <v>-37531.354424857353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-16842.404571369301</v>
      </c>
      <c r="AR18">
        <f t="shared" si="9"/>
        <v>-16845.685187939722</v>
      </c>
      <c r="AS18">
        <f t="shared" si="9"/>
        <v>2942.1678108908204</v>
      </c>
      <c r="AT18">
        <f t="shared" si="9"/>
        <v>-289.23773409467441</v>
      </c>
      <c r="AU18">
        <f t="shared" si="9"/>
        <v>-14192.755111143575</v>
      </c>
      <c r="AW18">
        <v>15</v>
      </c>
      <c r="AX18">
        <f>IF(Z18&gt;0, (R18*SUMPRODUCT(K18:$K$98, X18:$X$98)-K18*$AZ$3)/Z18, 0)</f>
        <v>-124464.43601384562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1000000</v>
      </c>
      <c r="S19">
        <f t="shared" si="1"/>
        <v>-167012.92087648736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-43190.503724409689</v>
      </c>
      <c r="AC19">
        <f t="shared" si="2"/>
        <v>-50121.877034231773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-43432.912973284467</v>
      </c>
      <c r="AI19">
        <f t="shared" si="6"/>
        <v>-43440.415667802234</v>
      </c>
      <c r="AJ19">
        <f t="shared" si="7"/>
        <v>6931.3733098220837</v>
      </c>
      <c r="AK19">
        <f t="shared" si="22"/>
        <v>-963.14823305433606</v>
      </c>
      <c r="AL19">
        <f t="shared" si="8"/>
        <v>-37472.190591034487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-15317.049773520785</v>
      </c>
      <c r="AR19">
        <f t="shared" si="9"/>
        <v>-15319.695673542154</v>
      </c>
      <c r="AS19">
        <f t="shared" si="9"/>
        <v>2444.417901481816</v>
      </c>
      <c r="AT19">
        <f t="shared" si="9"/>
        <v>-339.66382669396734</v>
      </c>
      <c r="AU19">
        <f t="shared" si="9"/>
        <v>-13214.941598754305</v>
      </c>
      <c r="AW19">
        <v>16</v>
      </c>
      <c r="AX19">
        <f>IF(Z19&gt;0, (R19*SUMPRODUCT(K19:$K$98, X19:$X$98)-K19*$AZ$3)/Z19, 0)</f>
        <v>-167012.92087648736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1000000</v>
      </c>
      <c r="S20">
        <f t="shared" si="1"/>
        <v>-228727.2746243196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-50121.877034231773</v>
      </c>
      <c r="AC20">
        <f t="shared" si="2"/>
        <v>-58378.740334337621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-41873.738534764387</v>
      </c>
      <c r="AI20">
        <f t="shared" si="6"/>
        <v>-41880.119358873606</v>
      </c>
      <c r="AJ20">
        <f t="shared" si="7"/>
        <v>8256.8633001058479</v>
      </c>
      <c r="AK20">
        <f t="shared" si="22"/>
        <v>-215.52407124719662</v>
      </c>
      <c r="AL20">
        <f t="shared" si="8"/>
        <v>-33838.780130014951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-14006.631284512618</v>
      </c>
      <c r="AR20">
        <f t="shared" si="9"/>
        <v>-14008.765649718986</v>
      </c>
      <c r="AS20">
        <f t="shared" si="9"/>
        <v>2761.8943007725738</v>
      </c>
      <c r="AT20">
        <f t="shared" si="9"/>
        <v>-72.092110820013659</v>
      </c>
      <c r="AU20">
        <f t="shared" si="9"/>
        <v>-11318.963459766424</v>
      </c>
      <c r="AW20">
        <v>17</v>
      </c>
      <c r="AX20">
        <f>IF(Z20&gt;0, (R20*SUMPRODUCT(K20:$K$98, X20:$X$98)-K20*$AZ$3)/Z20, 0)</f>
        <v>-228727.2746243196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1000000</v>
      </c>
      <c r="S21">
        <f t="shared" si="1"/>
        <v>-310121.33865622705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-58378.740334337621</v>
      </c>
      <c r="AC21">
        <f t="shared" si="2"/>
        <v>-66005.448190265917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-39843.141902775089</v>
      </c>
      <c r="AI21">
        <f t="shared" si="6"/>
        <v>-39848.462840095643</v>
      </c>
      <c r="AJ21">
        <f t="shared" si="7"/>
        <v>7626.7078559282963</v>
      </c>
      <c r="AK21">
        <f t="shared" si="22"/>
        <v>-93.405984534940202</v>
      </c>
      <c r="AL21">
        <f t="shared" si="8"/>
        <v>-32315.160968702286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-12673.4530445043</v>
      </c>
      <c r="AR21">
        <f t="shared" si="9"/>
        <v>-12675.145547807613</v>
      </c>
      <c r="AS21">
        <f t="shared" si="9"/>
        <v>2425.9312714875819</v>
      </c>
      <c r="AT21">
        <f t="shared" si="9"/>
        <v>-29.710918932244372</v>
      </c>
      <c r="AU21">
        <f t="shared" si="9"/>
        <v>-10278.925195252275</v>
      </c>
      <c r="AW21">
        <v>18</v>
      </c>
      <c r="AX21">
        <f>IF(Z21&gt;0, (R21*SUMPRODUCT(K21:$K$98, X21:$X$98)-K21*$AZ$3)/Z21, 0)</f>
        <v>-310121.33865622705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1000000</v>
      </c>
      <c r="S22">
        <f t="shared" si="1"/>
        <v>-406433.35664075089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-66005.448190265917</v>
      </c>
      <c r="AC22">
        <f t="shared" si="2"/>
        <v>-70482.284231363155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-37292.534142340322</v>
      </c>
      <c r="AI22">
        <f t="shared" si="6"/>
        <v>-37296.869556934114</v>
      </c>
      <c r="AJ22">
        <f t="shared" si="7"/>
        <v>4476.8360410972382</v>
      </c>
      <c r="AK22">
        <f t="shared" si="22"/>
        <v>-1386.1144119955843</v>
      </c>
      <c r="AL22">
        <f t="shared" si="8"/>
        <v>-34206.147927832462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-11075.766901710072</v>
      </c>
      <c r="AR22">
        <f t="shared" si="9"/>
        <v>-11077.054506389331</v>
      </c>
      <c r="AS22">
        <f t="shared" si="9"/>
        <v>1329.6064102029361</v>
      </c>
      <c r="AT22">
        <f t="shared" si="9"/>
        <v>-411.67167851255516</v>
      </c>
      <c r="AU22">
        <f t="shared" si="9"/>
        <v>-10159.119774698951</v>
      </c>
      <c r="AW22">
        <v>19</v>
      </c>
      <c r="AX22">
        <f>IF(Z22&gt;0, (R22*SUMPRODUCT(K22:$K$98, X22:$X$98)-K22*$AZ$3)/Z22, 0)</f>
        <v>-406433.35664075089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1000000</v>
      </c>
      <c r="S23">
        <f t="shared" si="1"/>
        <v>-503745.07758977008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-70482.284231363155</v>
      </c>
      <c r="AC23">
        <f t="shared" si="2"/>
        <v>-69188.910785879474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-34333.36208432314</v>
      </c>
      <c r="AI23">
        <f t="shared" si="6"/>
        <v>-34336.795810718882</v>
      </c>
      <c r="AJ23">
        <f t="shared" si="7"/>
        <v>-1293.3734454836813</v>
      </c>
      <c r="AK23">
        <f t="shared" si="22"/>
        <v>-4933.7598961954218</v>
      </c>
      <c r="AL23">
        <f t="shared" si="8"/>
        <v>-40563.929152397985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-9104.37677175313</v>
      </c>
      <c r="AR23">
        <f t="shared" si="9"/>
        <v>-9105.2873128985375</v>
      </c>
      <c r="AS23">
        <f t="shared" si="9"/>
        <v>-342.9713386455868</v>
      </c>
      <c r="AT23">
        <f t="shared" si="9"/>
        <v>-1308.3137295440979</v>
      </c>
      <c r="AU23">
        <f t="shared" si="9"/>
        <v>-10756.572381088221</v>
      </c>
      <c r="AW23">
        <v>20</v>
      </c>
      <c r="AX23">
        <f>IF(Z23&gt;0, (R23*SUMPRODUCT(K23:$K$98, X23:$X$98)-K23*$AZ$3)/Z23, 0)</f>
        <v>-503745.07758977008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1000000</v>
      </c>
      <c r="S24">
        <f t="shared" si="1"/>
        <v>-639394.65792665747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-69188.910785879474</v>
      </c>
      <c r="AC24">
        <f t="shared" si="2"/>
        <v>-67249.412247638174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-30798.877581169465</v>
      </c>
      <c r="AI24">
        <f t="shared" si="6"/>
        <v>-30801.506998361725</v>
      </c>
      <c r="AJ24">
        <f t="shared" si="7"/>
        <v>-1939.4985382412997</v>
      </c>
      <c r="AK24">
        <f t="shared" si="22"/>
        <v>-4843.2237550115633</v>
      </c>
      <c r="AL24">
        <f t="shared" si="8"/>
        <v>-37584.229291614589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-7292.0687630037128</v>
      </c>
      <c r="AR24">
        <f t="shared" si="9"/>
        <v>-7292.6913146185252</v>
      </c>
      <c r="AS24">
        <f t="shared" si="9"/>
        <v>-459.20364043551359</v>
      </c>
      <c r="AT24">
        <f t="shared" si="9"/>
        <v>-1146.7015498561666</v>
      </c>
      <c r="AU24">
        <f t="shared" si="9"/>
        <v>-8898.5965049102051</v>
      </c>
      <c r="AW24">
        <v>21</v>
      </c>
      <c r="AX24">
        <f>IF(Z24&gt;0, (R24*SUMPRODUCT(K24:$K$98, X24:$X$98)-K24*$AZ$3)/Z24, 0)</f>
        <v>-639394.65792665747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1000000</v>
      </c>
      <c r="S25">
        <f t="shared" si="1"/>
        <v>-836004.84216291457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-67249.412247638174</v>
      </c>
      <c r="AC25">
        <f t="shared" si="2"/>
        <v>-64680.878055289715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-26755.8975815513</v>
      </c>
      <c r="AI25">
        <f t="shared" si="6"/>
        <v>-26757.831807132097</v>
      </c>
      <c r="AJ25">
        <f t="shared" si="7"/>
        <v>-2568.5341923484593</v>
      </c>
      <c r="AK25">
        <f t="shared" si="22"/>
        <v>-4707.4588573346728</v>
      </c>
      <c r="AL25">
        <f t="shared" si="8"/>
        <v>-34033.824856815227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-5656.1037604362582</v>
      </c>
      <c r="AR25">
        <f t="shared" si="9"/>
        <v>-5656.5126490017692</v>
      </c>
      <c r="AS25">
        <f t="shared" si="9"/>
        <v>-542.97920149643903</v>
      </c>
      <c r="AT25">
        <f t="shared" si="9"/>
        <v>-995.14044198721479</v>
      </c>
      <c r="AU25">
        <f t="shared" si="9"/>
        <v>-7194.6322924854221</v>
      </c>
      <c r="AW25">
        <v>22</v>
      </c>
      <c r="AX25">
        <f>IF(Z25&gt;0, (R25*SUMPRODUCT(K25:$K$98, X25:$X$98)-K25*$AZ$3)/Z25, 0)</f>
        <v>-836004.84216291457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1000000</v>
      </c>
      <c r="S26">
        <f t="shared" si="1"/>
        <v>-1134902.0315246726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-64680.878055289715</v>
      </c>
      <c r="AC26">
        <f t="shared" si="2"/>
        <v>-61532.872034161534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-22376.668899132288</v>
      </c>
      <c r="AI26">
        <f t="shared" si="6"/>
        <v>-22378.0243657348</v>
      </c>
      <c r="AJ26">
        <f t="shared" si="7"/>
        <v>-3148.0060211281816</v>
      </c>
      <c r="AK26">
        <f t="shared" si="22"/>
        <v>-4527.6614638702804</v>
      </c>
      <c r="AL26">
        <f t="shared" si="8"/>
        <v>-30053.691850733263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-4223.5268184683464</v>
      </c>
      <c r="AR26">
        <f t="shared" si="9"/>
        <v>-4223.78265858347</v>
      </c>
      <c r="AS26">
        <f t="shared" si="9"/>
        <v>-594.17636802277934</v>
      </c>
      <c r="AT26">
        <f t="shared" si="9"/>
        <v>-854.58205168077143</v>
      </c>
      <c r="AU26">
        <f t="shared" si="9"/>
        <v>-5672.5410782870213</v>
      </c>
      <c r="AW26">
        <v>23</v>
      </c>
      <c r="AX26">
        <f>IF(Z26&gt;0, (R26*SUMPRODUCT(K26:$K$98, X26:$X$98)-K26*$AZ$3)/Z26, 0)</f>
        <v>-1134902.0315246726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1000000</v>
      </c>
      <c r="S27">
        <f t="shared" si="1"/>
        <v>-1613415.6263928509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-61532.872034161534</v>
      </c>
      <c r="AC27">
        <f t="shared" si="2"/>
        <v>-57895.586547661631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-17792.613685862096</v>
      </c>
      <c r="AI27">
        <f t="shared" si="6"/>
        <v>-17793.510782456437</v>
      </c>
      <c r="AJ27">
        <f t="shared" si="7"/>
        <v>-3637.2854864999026</v>
      </c>
      <c r="AK27">
        <f t="shared" si="22"/>
        <v>-4307.3010423913074</v>
      </c>
      <c r="AL27">
        <f t="shared" si="8"/>
        <v>-25738.097311347647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-2998.4826978408687</v>
      </c>
      <c r="AR27">
        <f t="shared" si="9"/>
        <v>-2998.6338801608986</v>
      </c>
      <c r="AS27">
        <f t="shared" si="9"/>
        <v>-612.96995432682127</v>
      </c>
      <c r="AT27">
        <f t="shared" si="9"/>
        <v>-725.88366599926496</v>
      </c>
      <c r="AU27">
        <f t="shared" si="9"/>
        <v>-4337.4875004869846</v>
      </c>
      <c r="AW27">
        <v>24</v>
      </c>
      <c r="AX27">
        <f>IF(Z27&gt;0, (R27*SUMPRODUCT(K27:$K$98, X27:$X$98)-K27*$AZ$3)/Z27, 0)</f>
        <v>-1613415.6263928509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1000000</v>
      </c>
      <c r="S28">
        <f t="shared" si="1"/>
        <v>-2427488.7146306681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-57895.586547661631</v>
      </c>
      <c r="AC28">
        <f t="shared" si="2"/>
        <v>-53875.486830352289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-13331.106578934912</v>
      </c>
      <c r="AI28">
        <f t="shared" si="6"/>
        <v>-13331.661426898836</v>
      </c>
      <c r="AJ28">
        <f t="shared" si="7"/>
        <v>-4020.0997173093419</v>
      </c>
      <c r="AK28">
        <f t="shared" si="22"/>
        <v>-4052.6910583363147</v>
      </c>
      <c r="AL28">
        <f t="shared" si="8"/>
        <v>-21404.452202544489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-2005.9032202589176</v>
      </c>
      <c r="AR28">
        <f t="shared" si="9"/>
        <v>-2005.9867070505804</v>
      </c>
      <c r="AS28">
        <f t="shared" si="9"/>
        <v>-604.895844239589</v>
      </c>
      <c r="AT28">
        <f t="shared" si="9"/>
        <v>-609.79979392534608</v>
      </c>
      <c r="AU28">
        <f t="shared" si="9"/>
        <v>-3220.6823452155149</v>
      </c>
      <c r="AW28">
        <v>25</v>
      </c>
      <c r="AX28">
        <f>IF(Z28&gt;0, (R28*SUMPRODUCT(K28:$K$98, X28:$X$98)-K28*$AZ$3)/Z28, 0)</f>
        <v>-2427488.7146306681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1000000</v>
      </c>
      <c r="S29">
        <f t="shared" si="1"/>
        <v>-3913816.4206112651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-53875.486830352289</v>
      </c>
      <c r="AC29">
        <f t="shared" si="2"/>
        <v>-49614.798608512785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-9295.1460004159017</v>
      </c>
      <c r="AI29">
        <f t="shared" si="6"/>
        <v>-9295.462921250175</v>
      </c>
      <c r="AJ29">
        <f t="shared" si="7"/>
        <v>-4260.688221839504</v>
      </c>
      <c r="AK29">
        <f t="shared" si="22"/>
        <v>-3771.2840781246605</v>
      </c>
      <c r="AL29">
        <f t="shared" si="8"/>
        <v>-17327.435221214339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-1248.768594648689</v>
      </c>
      <c r="AR29">
        <f t="shared" si="9"/>
        <v>-1248.8111717943102</v>
      </c>
      <c r="AS29">
        <f t="shared" si="9"/>
        <v>-572.40775376574754</v>
      </c>
      <c r="AT29">
        <f t="shared" si="9"/>
        <v>-506.65811145408463</v>
      </c>
      <c r="AU29">
        <f t="shared" si="9"/>
        <v>-2327.8770370141424</v>
      </c>
      <c r="AW29">
        <v>26</v>
      </c>
      <c r="AX29">
        <f>IF(Z29&gt;0, (R29*SUMPRODUCT(K29:$K$98, X29:$X$98)-K29*$AZ$3)/Z29, 0)</f>
        <v>-3913816.4206112651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1000000</v>
      </c>
      <c r="S30">
        <f t="shared" si="1"/>
        <v>-6878000.3021154013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-49614.798608512785</v>
      </c>
      <c r="AC30">
        <f t="shared" si="2"/>
        <v>-45268.396272716469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-5968.4433035361035</v>
      </c>
      <c r="AI30">
        <f t="shared" si="6"/>
        <v>-5968.6078440794454</v>
      </c>
      <c r="AJ30">
        <f t="shared" si="7"/>
        <v>-4346.402335796316</v>
      </c>
      <c r="AK30">
        <f t="shared" si="22"/>
        <v>-3473.0359025958951</v>
      </c>
      <c r="AL30">
        <f t="shared" si="8"/>
        <v>-13788.046082471656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-715.92710055945872</v>
      </c>
      <c r="AR30">
        <f t="shared" si="9"/>
        <v>-715.94683753744914</v>
      </c>
      <c r="AS30">
        <f t="shared" si="9"/>
        <v>-521.35993656636276</v>
      </c>
      <c r="AT30">
        <f t="shared" si="9"/>
        <v>-416.59782918793059</v>
      </c>
      <c r="AU30">
        <f t="shared" si="9"/>
        <v>-1653.9046032917424</v>
      </c>
      <c r="AW30">
        <v>27</v>
      </c>
      <c r="AX30">
        <f>IF(Z30&gt;0, (R30*SUMPRODUCT(K30:$K$98, X30:$X$98)-K30*$AZ$3)/Z30, 0)</f>
        <v>-6878000.3021154013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1000000</v>
      </c>
      <c r="S31">
        <f t="shared" si="1"/>
        <v>-13518407.175062193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-45268.396272716469</v>
      </c>
      <c r="AC31">
        <f t="shared" si="2"/>
        <v>-40988.635042521455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-3483.7445263454151</v>
      </c>
      <c r="AI31">
        <f t="shared" si="6"/>
        <v>-3483.8203278701653</v>
      </c>
      <c r="AJ31">
        <f t="shared" si="7"/>
        <v>-4279.7612301950139</v>
      </c>
      <c r="AK31">
        <f t="shared" si="22"/>
        <v>-3168.7877390901531</v>
      </c>
      <c r="AL31">
        <f t="shared" si="8"/>
        <v>-10932.369297155332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-373.10924171662663</v>
      </c>
      <c r="AR31">
        <f t="shared" si="9"/>
        <v>-373.11736006434319</v>
      </c>
      <c r="AS31">
        <f t="shared" si="9"/>
        <v>-458.36267707075643</v>
      </c>
      <c r="AT31">
        <f t="shared" si="9"/>
        <v>-339.37735145382607</v>
      </c>
      <c r="AU31">
        <f t="shared" si="9"/>
        <v>-1170.8573885889257</v>
      </c>
      <c r="AW31">
        <v>28</v>
      </c>
      <c r="AX31">
        <f>IF(Z31&gt;0, (R31*SUMPRODUCT(K31:$K$98, X31:$X$98)-K31*$AZ$3)/Z31, 0)</f>
        <v>-13518407.175062193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1000000</v>
      </c>
      <c r="S32">
        <f t="shared" si="1"/>
        <v>-30815357.513638001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-40988.635042521455</v>
      </c>
      <c r="AC32">
        <f t="shared" si="2"/>
        <v>-36901.30827463587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-1804.2430524079398</v>
      </c>
      <c r="AI32">
        <f t="shared" si="6"/>
        <v>-1804.2729898411321</v>
      </c>
      <c r="AJ32">
        <f t="shared" si="7"/>
        <v>-4087.3267678855846</v>
      </c>
      <c r="AK32">
        <f t="shared" si="22"/>
        <v>-2869.2044529765021</v>
      </c>
      <c r="AL32">
        <f t="shared" si="8"/>
        <v>-8760.8042107032197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-172.53083573107853</v>
      </c>
      <c r="AR32">
        <f t="shared" si="9"/>
        <v>-172.53369849968468</v>
      </c>
      <c r="AS32">
        <f t="shared" si="9"/>
        <v>-390.85083477426315</v>
      </c>
      <c r="AT32">
        <f t="shared" si="9"/>
        <v>-274.36782505256525</v>
      </c>
      <c r="AU32">
        <f t="shared" si="9"/>
        <v>-837.75235832651322</v>
      </c>
      <c r="AW32">
        <v>29</v>
      </c>
      <c r="AX32">
        <f>IF(Z32&gt;0, (R32*SUMPRODUCT(K32:$K$98, X32:$X$98)-K32*$AZ$3)/Z32, 0)</f>
        <v>-30815357.513638001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1000000</v>
      </c>
      <c r="S33">
        <f t="shared" si="1"/>
        <v>-86139222.271648064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-36901.30827463587</v>
      </c>
      <c r="AC33">
        <f t="shared" si="2"/>
        <v>-33091.306958936402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-801.36161920342909</v>
      </c>
      <c r="AI33">
        <f t="shared" si="6"/>
        <v>-801.37122322180949</v>
      </c>
      <c r="AJ33">
        <f t="shared" si="7"/>
        <v>-3810.0013156994683</v>
      </c>
      <c r="AK33">
        <f t="shared" si="22"/>
        <v>-2583.0915792245114</v>
      </c>
      <c r="AL33">
        <f t="shared" si="8"/>
        <v>-7194.4641181457891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-68.419862962286558</v>
      </c>
      <c r="AR33">
        <f t="shared" si="9"/>
        <v>-68.420682948676884</v>
      </c>
      <c r="AS33">
        <f t="shared" si="9"/>
        <v>-325.29604820032495</v>
      </c>
      <c r="AT33">
        <f t="shared" si="9"/>
        <v>-220.54309519497036</v>
      </c>
      <c r="AU33">
        <f t="shared" si="9"/>
        <v>-614.25982634397224</v>
      </c>
      <c r="AW33">
        <v>30</v>
      </c>
      <c r="AX33">
        <f>IF(Z33&gt;0, (R33*SUMPRODUCT(K33:$K$98, X33:$X$98)-K33*$AZ$3)/Z33, 0)</f>
        <v>-86139222.271648064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1000000</v>
      </c>
      <c r="S34">
        <f t="shared" si="1"/>
        <v>-320139997.7138449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-33091.306958936402</v>
      </c>
      <c r="AC34">
        <f t="shared" si="2"/>
        <v>-29603.894543835708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-287.84741313035431</v>
      </c>
      <c r="AI34">
        <f t="shared" si="6"/>
        <v>-287.84972492322271</v>
      </c>
      <c r="AJ34">
        <f t="shared" si="7"/>
        <v>-3487.4124151006945</v>
      </c>
      <c r="AK34">
        <f t="shared" si="22"/>
        <v>-2316.3914871255483</v>
      </c>
      <c r="AL34">
        <f t="shared" si="8"/>
        <v>-6091.653627149466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-21.943099372188673</v>
      </c>
      <c r="AR34">
        <f t="shared" si="9"/>
        <v>-21.943275604102961</v>
      </c>
      <c r="AS34">
        <f t="shared" si="9"/>
        <v>-265.85139794778758</v>
      </c>
      <c r="AT34">
        <f t="shared" si="9"/>
        <v>-176.58247484013177</v>
      </c>
      <c r="AU34">
        <f t="shared" ref="AU34:AU69" si="23">AL34*$K34</f>
        <v>-464.37714839202232</v>
      </c>
      <c r="AW34">
        <v>31</v>
      </c>
      <c r="AX34">
        <f>IF(Z34&gt;0, (R34*SUMPRODUCT(K34:$K$98, X34:$X$98)-K34*$AZ$3)/Z34, 0)</f>
        <v>-320139997.7138449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1000000</v>
      </c>
      <c r="S35">
        <f t="shared" si="1"/>
        <v>-1821646801.1421909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-29603.894543835708</v>
      </c>
      <c r="AC35">
        <f t="shared" si="2"/>
        <v>-26450.98739493738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-77.02662658132806</v>
      </c>
      <c r="AI35">
        <f t="shared" ref="AI35:AI66" si="25">SUM(AE35:AH35)</f>
        <v>-77.026989590603222</v>
      </c>
      <c r="AJ35">
        <f t="shared" si="7"/>
        <v>-3152.9071488983282</v>
      </c>
      <c r="AK35">
        <f t="shared" si="22"/>
        <v>-2072.2726180684999</v>
      </c>
      <c r="AL35">
        <f t="shared" ref="AL35:AL69" si="26">SUM(AI35:AK35)</f>
        <v>-5302.2067565574307</v>
      </c>
      <c r="AN35">
        <f t="shared" ref="AN35:AT69" si="27">AE35*$K35</f>
        <v>0</v>
      </c>
      <c r="AO35">
        <f t="shared" si="27"/>
        <v>0</v>
      </c>
      <c r="AP35">
        <f t="shared" si="27"/>
        <v>-2.4707871733013407E-5</v>
      </c>
      <c r="AQ35">
        <f t="shared" si="27"/>
        <v>-5.2427421001259278</v>
      </c>
      <c r="AR35">
        <f t="shared" si="27"/>
        <v>-5.2427668079976604</v>
      </c>
      <c r="AS35">
        <f t="shared" si="27"/>
        <v>-214.59954539050605</v>
      </c>
      <c r="AT35">
        <f t="shared" si="27"/>
        <v>-141.04721159266666</v>
      </c>
      <c r="AU35">
        <f t="shared" si="23"/>
        <v>-360.88952379117035</v>
      </c>
      <c r="AW35">
        <v>32</v>
      </c>
      <c r="AX35">
        <f>IF(Z35&gt;0, (R35*SUMPRODUCT(K35:$K$98, X35:$X$98)-K35*$AZ$3)/Z35, 0)</f>
        <v>-1821646801.1421909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1000000</v>
      </c>
      <c r="S36">
        <f t="shared" si="1"/>
        <v>-10513147152.290419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-26450.98739493738</v>
      </c>
      <c r="AC36">
        <f t="shared" si="2"/>
        <v>-23621.542415367396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-12.128309901996374</v>
      </c>
      <c r="AI36">
        <f t="shared" si="25"/>
        <v>-12.128366073431229</v>
      </c>
      <c r="AJ36">
        <f t="shared" si="7"/>
        <v>-2829.4449795699838</v>
      </c>
      <c r="AK36">
        <f t="shared" si="22"/>
        <v>-1851.5691176456166</v>
      </c>
      <c r="AL36">
        <f t="shared" si="26"/>
        <v>-4693.1424632890321</v>
      </c>
      <c r="AN36">
        <f t="shared" si="27"/>
        <v>0</v>
      </c>
      <c r="AO36">
        <f t="shared" si="27"/>
        <v>0</v>
      </c>
      <c r="AP36">
        <f t="shared" si="27"/>
        <v>-3.4136195055479487E-6</v>
      </c>
      <c r="AQ36">
        <f t="shared" si="27"/>
        <v>-0.73705497033819889</v>
      </c>
      <c r="AR36">
        <f t="shared" si="27"/>
        <v>-0.7370583839577044</v>
      </c>
      <c r="AS36">
        <f t="shared" si="27"/>
        <v>-171.94947213108765</v>
      </c>
      <c r="AT36">
        <f t="shared" si="27"/>
        <v>-112.52253876368857</v>
      </c>
      <c r="AU36">
        <f t="shared" si="23"/>
        <v>-285.20906927873398</v>
      </c>
      <c r="AW36">
        <v>33</v>
      </c>
      <c r="AX36">
        <f>IF(Z36&gt;0, (R36*SUMPRODUCT(K36:$K$98, X36:$X$98)-K36*$AZ$3)/Z36, 0)</f>
        <v>-10513147152.290419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1000000</v>
      </c>
      <c r="S37">
        <f t="shared" si="1"/>
        <v>-61647962631.484131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-23621.542415367396</v>
      </c>
      <c r="AC37">
        <f t="shared" si="2"/>
        <v>-21091.308290275141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-1.8822638352563996</v>
      </c>
      <c r="AI37">
        <f t="shared" si="25"/>
        <v>-1.8822723883810244</v>
      </c>
      <c r="AJ37">
        <f t="shared" si="7"/>
        <v>-2530.2341250922545</v>
      </c>
      <c r="AK37">
        <f t="shared" si="22"/>
        <v>-1653.5079690757179</v>
      </c>
      <c r="AL37">
        <f t="shared" si="26"/>
        <v>-4185.6243665563534</v>
      </c>
      <c r="AN37">
        <f t="shared" si="27"/>
        <v>0</v>
      </c>
      <c r="AO37">
        <f t="shared" si="27"/>
        <v>0</v>
      </c>
      <c r="AP37">
        <f t="shared" si="27"/>
        <v>-4.640944460013786E-7</v>
      </c>
      <c r="AQ37">
        <f t="shared" si="27"/>
        <v>-0.10213205467753303</v>
      </c>
      <c r="AR37">
        <f t="shared" si="27"/>
        <v>-0.10213251877197901</v>
      </c>
      <c r="AS37">
        <f t="shared" si="27"/>
        <v>-137.2910668369085</v>
      </c>
      <c r="AT37">
        <f t="shared" si="27"/>
        <v>-89.719710459386107</v>
      </c>
      <c r="AU37">
        <f t="shared" si="23"/>
        <v>-227.11290981506656</v>
      </c>
      <c r="AW37">
        <v>34</v>
      </c>
      <c r="AX37">
        <f>IF(Z37&gt;0, (R37*SUMPRODUCT(K37:$K$98, X37:$X$98)-K37*$AZ$3)/Z37, 0)</f>
        <v>-61647962631.484131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1000000</v>
      </c>
      <c r="S38">
        <f t="shared" si="1"/>
        <v>-368066781231.71222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-21091.308290275141</v>
      </c>
      <c r="AC38">
        <f t="shared" si="2"/>
        <v>-18831.614725845357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-0.28754015373520569</v>
      </c>
      <c r="AI38">
        <f t="shared" si="25"/>
        <v>-0.28754143282474093</v>
      </c>
      <c r="AJ38">
        <f t="shared" si="7"/>
        <v>-2259.6935644297846</v>
      </c>
      <c r="AK38">
        <f t="shared" si="22"/>
        <v>-1476.3915803192601</v>
      </c>
      <c r="AL38">
        <f t="shared" si="26"/>
        <v>-3736.3726861818695</v>
      </c>
      <c r="AN38">
        <f t="shared" si="27"/>
        <v>0</v>
      </c>
      <c r="AO38">
        <f t="shared" si="27"/>
        <v>0</v>
      </c>
      <c r="AP38">
        <f t="shared" si="27"/>
        <v>-6.1967574015580952E-8</v>
      </c>
      <c r="AQ38">
        <f t="shared" si="27"/>
        <v>-1.3930350665854076E-2</v>
      </c>
      <c r="AR38">
        <f t="shared" si="27"/>
        <v>-1.3930412633428091E-2</v>
      </c>
      <c r="AS38">
        <f t="shared" si="27"/>
        <v>-109.47453196004359</v>
      </c>
      <c r="AT38">
        <f t="shared" si="27"/>
        <v>-71.526192661430812</v>
      </c>
      <c r="AU38">
        <f t="shared" si="23"/>
        <v>-181.01465503410782</v>
      </c>
      <c r="AW38">
        <v>35</v>
      </c>
      <c r="AX38">
        <f>IF(Z38&gt;0, (R38*SUMPRODUCT(K38:$K$98, X38:$X$98)-K38*$AZ$3)/Z38, 0)</f>
        <v>-368066781231.71222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1000000</v>
      </c>
      <c r="S39">
        <f t="shared" si="1"/>
        <v>-2242658482149.4932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-18831.614725845357</v>
      </c>
      <c r="AC39">
        <f t="shared" si="2"/>
        <v>-16813.953927192037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-4.3154614164857816E-2</v>
      </c>
      <c r="AI39">
        <f t="shared" si="25"/>
        <v>-4.315480159814359E-2</v>
      </c>
      <c r="AJ39">
        <f t="shared" si="7"/>
        <v>-2017.6607986533199</v>
      </c>
      <c r="AK39">
        <f t="shared" si="22"/>
        <v>-1318.2130308091751</v>
      </c>
      <c r="AL39">
        <f t="shared" si="26"/>
        <v>-3335.9169842640931</v>
      </c>
      <c r="AN39">
        <f t="shared" si="27"/>
        <v>0</v>
      </c>
      <c r="AO39">
        <f t="shared" si="27"/>
        <v>0</v>
      </c>
      <c r="AP39">
        <f t="shared" si="27"/>
        <v>-8.107598698382268E-9</v>
      </c>
      <c r="AQ39">
        <f t="shared" si="27"/>
        <v>-1.8666924190441784E-3</v>
      </c>
      <c r="AR39">
        <f t="shared" si="27"/>
        <v>-1.8667005266428767E-3</v>
      </c>
      <c r="AS39">
        <f t="shared" si="27"/>
        <v>-87.275768534522911</v>
      </c>
      <c r="AT39">
        <f t="shared" si="27"/>
        <v>-57.020513771631919</v>
      </c>
      <c r="AU39">
        <f t="shared" si="23"/>
        <v>-144.29814900668148</v>
      </c>
      <c r="AW39">
        <v>36</v>
      </c>
      <c r="AX39">
        <f>IF(Z39&gt;0, (R39*SUMPRODUCT(K39:$K$98, X39:$X$98)-K39*$AZ$3)/Z39, 0)</f>
        <v>-2242658482149.4932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1000000</v>
      </c>
      <c r="S40">
        <f t="shared" si="1"/>
        <v>-13949253265721.578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-16813.953927192037</v>
      </c>
      <c r="AC40">
        <f t="shared" si="2"/>
        <v>-15012.460500130903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-6.3461384643317765E-3</v>
      </c>
      <c r="AI40">
        <f t="shared" si="25"/>
        <v>-6.3461653698230853E-3</v>
      </c>
      <c r="AJ40">
        <f t="shared" si="7"/>
        <v>-1801.4934270611338</v>
      </c>
      <c r="AK40">
        <f t="shared" si="22"/>
        <v>-1176.9767749034427</v>
      </c>
      <c r="AL40">
        <f t="shared" si="26"/>
        <v>-2978.4765481299464</v>
      </c>
      <c r="AN40">
        <f t="shared" si="27"/>
        <v>0</v>
      </c>
      <c r="AO40">
        <f t="shared" si="27"/>
        <v>0</v>
      </c>
      <c r="AP40">
        <f t="shared" si="27"/>
        <v>-1.0391265227473581E-9</v>
      </c>
      <c r="AQ40">
        <f t="shared" si="27"/>
        <v>-2.4509646449719297E-4</v>
      </c>
      <c r="AR40">
        <f t="shared" si="27"/>
        <v>-2.450975036237157E-4</v>
      </c>
      <c r="AS40">
        <f t="shared" si="27"/>
        <v>-69.576116605282436</v>
      </c>
      <c r="AT40">
        <f t="shared" si="27"/>
        <v>-45.45643747697796</v>
      </c>
      <c r="AU40">
        <f t="shared" si="23"/>
        <v>-115.03279917976401</v>
      </c>
      <c r="AW40">
        <v>37</v>
      </c>
      <c r="AX40">
        <f>IF(Z40&gt;0, (R40*SUMPRODUCT(K40:$K$98, X40:$X$98)-K40*$AZ$3)/Z40, 0)</f>
        <v>-13949253265721.578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1000000</v>
      </c>
      <c r="S41">
        <f t="shared" si="1"/>
        <v>-88760152817860.672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-15012.460500130903</v>
      </c>
      <c r="AC41">
        <f t="shared" si="2"/>
        <v>-13403.982804375979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-9.1444393929761638E-4</v>
      </c>
      <c r="AI41">
        <f t="shared" si="25"/>
        <v>-9.1444771463552955E-4</v>
      </c>
      <c r="AJ41">
        <f t="shared" si="7"/>
        <v>-1608.4776957549238</v>
      </c>
      <c r="AK41">
        <f t="shared" si="22"/>
        <v>-1050.8722350091632</v>
      </c>
      <c r="AL41">
        <f t="shared" si="26"/>
        <v>-2659.3508452118017</v>
      </c>
      <c r="AN41">
        <f t="shared" si="27"/>
        <v>0</v>
      </c>
      <c r="AO41">
        <f t="shared" si="27"/>
        <v>0</v>
      </c>
      <c r="AP41">
        <f t="shared" si="27"/>
        <v>-1.3018630767041064E-10</v>
      </c>
      <c r="AQ41">
        <f t="shared" si="27"/>
        <v>-3.1533092604608014E-5</v>
      </c>
      <c r="AR41">
        <f t="shared" si="27"/>
        <v>-3.1533222790915692E-5</v>
      </c>
      <c r="AS41">
        <f t="shared" si="27"/>
        <v>-55.465703202806218</v>
      </c>
      <c r="AT41">
        <f t="shared" si="27"/>
        <v>-36.237597602328734</v>
      </c>
      <c r="AU41">
        <f t="shared" si="23"/>
        <v>-91.70333233835774</v>
      </c>
      <c r="AW41">
        <v>38</v>
      </c>
      <c r="AX41">
        <f>IF(Z41&gt;0, (R41*SUMPRODUCT(K41:$K$98, X41:$X$98)-K41*$AZ$3)/Z41, 0)</f>
        <v>-88760152817860.672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1000000</v>
      </c>
      <c r="S42">
        <f t="shared" si="1"/>
        <v>-578740268327547.13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-13403.982804375979</v>
      </c>
      <c r="AC42">
        <f t="shared" si="2"/>
        <v>-11967.841817291757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-1.288242572830288E-4</v>
      </c>
      <c r="AI42">
        <f t="shared" si="25"/>
        <v>-1.2882477426113073E-4</v>
      </c>
      <c r="AJ42">
        <f t="shared" si="7"/>
        <v>-1436.1409870842217</v>
      </c>
      <c r="AK42">
        <f t="shared" si="22"/>
        <v>-938.27879630631867</v>
      </c>
      <c r="AL42">
        <f t="shared" si="26"/>
        <v>-2374.4199122153145</v>
      </c>
      <c r="AN42">
        <f t="shared" si="27"/>
        <v>0</v>
      </c>
      <c r="AO42">
        <f t="shared" si="27"/>
        <v>0</v>
      </c>
      <c r="AP42">
        <f t="shared" si="27"/>
        <v>-1.5917087562188719E-11</v>
      </c>
      <c r="AQ42">
        <f t="shared" si="27"/>
        <v>-3.9663323758591132E-6</v>
      </c>
      <c r="AR42">
        <f t="shared" si="27"/>
        <v>-3.9663482929466752E-6</v>
      </c>
      <c r="AS42">
        <f t="shared" si="27"/>
        <v>-44.21692477415764</v>
      </c>
      <c r="AT42">
        <f t="shared" si="27"/>
        <v>-28.888391409046694</v>
      </c>
      <c r="AU42">
        <f t="shared" si="23"/>
        <v>-73.105320149552625</v>
      </c>
      <c r="AW42">
        <v>39</v>
      </c>
      <c r="AX42">
        <f>IF(Z42&gt;0, (R42*SUMPRODUCT(K42:$K$98, X42:$X$98)-K42*$AZ$3)/Z42, 0)</f>
        <v>-578740268327547.13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1000000</v>
      </c>
      <c r="S43">
        <f t="shared" si="1"/>
        <v>-3872386508837117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-11967.841817291757</v>
      </c>
      <c r="AC43">
        <f t="shared" si="2"/>
        <v>-10685.573054635493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-1.7712904502051422E-5</v>
      </c>
      <c r="AI43">
        <f t="shared" si="25"/>
        <v>-1.7712973487759787E-5</v>
      </c>
      <c r="AJ43">
        <f t="shared" si="7"/>
        <v>-1282.2687626562638</v>
      </c>
      <c r="AK43">
        <f t="shared" si="22"/>
        <v>-837.74892721042306</v>
      </c>
      <c r="AL43">
        <f t="shared" si="26"/>
        <v>-2120.0177075796601</v>
      </c>
      <c r="AN43">
        <f t="shared" si="27"/>
        <v>0</v>
      </c>
      <c r="AO43">
        <f t="shared" si="27"/>
        <v>0</v>
      </c>
      <c r="AP43">
        <f t="shared" si="27"/>
        <v>-1.8964114251526278E-12</v>
      </c>
      <c r="AQ43">
        <f t="shared" si="27"/>
        <v>-4.869262817998531E-7</v>
      </c>
      <c r="AR43">
        <f t="shared" si="27"/>
        <v>-4.8692817821127828E-7</v>
      </c>
      <c r="AS43">
        <f t="shared" si="27"/>
        <v>-35.249462379024365</v>
      </c>
      <c r="AT43">
        <f t="shared" si="27"/>
        <v>-23.029648816835408</v>
      </c>
      <c r="AU43">
        <f t="shared" si="23"/>
        <v>-58.279111682787942</v>
      </c>
      <c r="AW43">
        <v>40</v>
      </c>
      <c r="AX43">
        <f>IF(Z43&gt;0, (R43*SUMPRODUCT(K43:$K$98, X43:$X$98)-K43*$AZ$3)/Z43, 0)</f>
        <v>-3872386508837117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1000000</v>
      </c>
      <c r="S44">
        <f t="shared" si="1"/>
        <v>-2.6659651429443796E+16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-10685.573054635493</v>
      </c>
      <c r="AC44">
        <f t="shared" si="2"/>
        <v>-9540.6902277808113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-2.3739640222489669E-6</v>
      </c>
      <c r="AI44">
        <f t="shared" si="25"/>
        <v>-2.3739729689996897E-6</v>
      </c>
      <c r="AJ44">
        <f t="shared" si="7"/>
        <v>-1144.8828268546822</v>
      </c>
      <c r="AK44">
        <f t="shared" si="22"/>
        <v>-747.99011382448464</v>
      </c>
      <c r="AL44">
        <f t="shared" si="26"/>
        <v>-1892.8729430531398</v>
      </c>
      <c r="AN44">
        <f t="shared" si="27"/>
        <v>0</v>
      </c>
      <c r="AO44">
        <f t="shared" si="27"/>
        <v>0</v>
      </c>
      <c r="AP44">
        <f t="shared" si="27"/>
        <v>-2.1959414145489706E-13</v>
      </c>
      <c r="AQ44">
        <f t="shared" si="27"/>
        <v>-5.826792401684346E-8</v>
      </c>
      <c r="AR44">
        <f t="shared" si="27"/>
        <v>-5.8268143610984914E-8</v>
      </c>
      <c r="AS44">
        <f t="shared" si="27"/>
        <v>-28.100655670493325</v>
      </c>
      <c r="AT44">
        <f t="shared" si="27"/>
        <v>-18.359095044914021</v>
      </c>
      <c r="AU44">
        <f t="shared" si="23"/>
        <v>-46.459750773675488</v>
      </c>
      <c r="AW44">
        <v>41</v>
      </c>
      <c r="AX44">
        <f>IF(Z44&gt;0, (R44*SUMPRODUCT(K44:$K$98, X44:$X$98)-K44*$AZ$3)/Z44, 0)</f>
        <v>-2.6659651429443796E+16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1000000</v>
      </c>
      <c r="S45">
        <f t="shared" si="1"/>
        <v>-1.891654993986007E+17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-9540.6902277808113</v>
      </c>
      <c r="AC45">
        <f t="shared" si="2"/>
        <v>-8518.4734177126447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-3.0925947320948395E-7</v>
      </c>
      <c r="AI45">
        <f t="shared" si="25"/>
        <v>-3.0926059900586926E-7</v>
      </c>
      <c r="AJ45">
        <f t="shared" si="7"/>
        <v>-1022.2168100681665</v>
      </c>
      <c r="AK45">
        <f t="shared" si="22"/>
        <v>-667.84831594465686</v>
      </c>
      <c r="AL45">
        <f t="shared" si="26"/>
        <v>-1690.0651263220839</v>
      </c>
      <c r="AN45">
        <f t="shared" si="27"/>
        <v>0</v>
      </c>
      <c r="AO45">
        <f t="shared" si="27"/>
        <v>0</v>
      </c>
      <c r="AP45">
        <f t="shared" si="27"/>
        <v>-2.4671595701927225E-14</v>
      </c>
      <c r="AQ45">
        <f t="shared" si="27"/>
        <v>-6.7773576019353436E-9</v>
      </c>
      <c r="AR45">
        <f t="shared" si="27"/>
        <v>-6.7773822735310454E-9</v>
      </c>
      <c r="AS45">
        <f t="shared" si="27"/>
        <v>-22.401670663937253</v>
      </c>
      <c r="AT45">
        <f t="shared" si="27"/>
        <v>-14.635758167838825</v>
      </c>
      <c r="AU45">
        <f t="shared" si="23"/>
        <v>-37.03742883855346</v>
      </c>
      <c r="AW45">
        <v>42</v>
      </c>
      <c r="AX45">
        <f>IF(Z45&gt;0, (R45*SUMPRODUCT(K45:$K$98, X45:$X$98)-K45*$AZ$3)/Z45, 0)</f>
        <v>-1.891654993986007E+17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1000000</v>
      </c>
      <c r="S46">
        <f t="shared" si="1"/>
        <v>-1.3872745839584205E+18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-8518.4734177126447</v>
      </c>
      <c r="AC46">
        <f t="shared" si="2"/>
        <v>-7605.7798372493917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-3.9099003027704802E-8</v>
      </c>
      <c r="AI46">
        <f t="shared" si="25"/>
        <v>-3.9099140091050539E-8</v>
      </c>
      <c r="AJ46">
        <f t="shared" si="7"/>
        <v>-912.69358046325306</v>
      </c>
      <c r="AK46">
        <f t="shared" si="22"/>
        <v>-596.29313923988514</v>
      </c>
      <c r="AL46">
        <f t="shared" si="26"/>
        <v>-1508.9867197422373</v>
      </c>
      <c r="AN46">
        <f t="shared" si="27"/>
        <v>0</v>
      </c>
      <c r="AO46">
        <f t="shared" si="27"/>
        <v>0</v>
      </c>
      <c r="AP46">
        <f t="shared" si="27"/>
        <v>-2.6818883628202391E-15</v>
      </c>
      <c r="AQ46">
        <f t="shared" si="27"/>
        <v>-7.6504159923390292E-10</v>
      </c>
      <c r="AR46">
        <f t="shared" si="27"/>
        <v>-7.6504428112226573E-10</v>
      </c>
      <c r="AS46">
        <f t="shared" si="27"/>
        <v>-17.858474701090419</v>
      </c>
      <c r="AT46">
        <f t="shared" si="27"/>
        <v>-11.667536804788584</v>
      </c>
      <c r="AU46">
        <f t="shared" si="23"/>
        <v>-29.526011506644046</v>
      </c>
      <c r="AW46">
        <v>43</v>
      </c>
      <c r="AX46">
        <f>IF(Z46&gt;0, (R46*SUMPRODUCT(K46:$K$98, X46:$X$98)-K46*$AZ$3)/Z46, 0)</f>
        <v>-1.3872745839584205E+18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1000000</v>
      </c>
      <c r="S47">
        <f t="shared" si="1"/>
        <v>-1.0548481203224121E+19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-7605.7798372493917</v>
      </c>
      <c r="AC47">
        <f t="shared" si="2"/>
        <v>-6790.8748546876286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-4.7839309914236652E-9</v>
      </c>
      <c r="AI47">
        <f t="shared" si="25"/>
        <v>-4.7839470858611578E-9</v>
      </c>
      <c r="AJ47">
        <f t="shared" si="7"/>
        <v>-814.90498256176306</v>
      </c>
      <c r="AK47">
        <f t="shared" si="22"/>
        <v>-532.40458860745741</v>
      </c>
      <c r="AL47">
        <f t="shared" si="26"/>
        <v>-1347.3095711740043</v>
      </c>
      <c r="AN47">
        <f t="shared" si="27"/>
        <v>0</v>
      </c>
      <c r="AO47">
        <f t="shared" si="27"/>
        <v>0</v>
      </c>
      <c r="AP47">
        <f t="shared" si="27"/>
        <v>-2.8117528683227197E-16</v>
      </c>
      <c r="AQ47">
        <f t="shared" si="27"/>
        <v>-8.3576898497853273E-11</v>
      </c>
      <c r="AR47">
        <f t="shared" si="27"/>
        <v>-8.3577179673140109E-11</v>
      </c>
      <c r="AS47">
        <f t="shared" si="27"/>
        <v>-14.236666694201439</v>
      </c>
      <c r="AT47">
        <f t="shared" si="27"/>
        <v>-9.3012889068859401</v>
      </c>
      <c r="AU47">
        <f t="shared" si="23"/>
        <v>-23.537955601170953</v>
      </c>
      <c r="AW47">
        <v>44</v>
      </c>
      <c r="AX47">
        <f>IF(Z47&gt;0, (R47*SUMPRODUCT(K47:$K$98, X47:$X$98)-K47*$AZ$3)/Z47, 0)</f>
        <v>-1.0548481203224121E+19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1000000</v>
      </c>
      <c r="S48">
        <f t="shared" si="1"/>
        <v>-8.3333669164162138E+19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-6790.8748546876286</v>
      </c>
      <c r="AC48">
        <f t="shared" si="2"/>
        <v>-6063.2811202568846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-5.6458064448091181E-10</v>
      </c>
      <c r="AI48">
        <f t="shared" si="25"/>
        <v>-5.6458246345791743E-10</v>
      </c>
      <c r="AJ48">
        <f t="shared" si="7"/>
        <v>-727.59373443074401</v>
      </c>
      <c r="AK48">
        <f t="shared" si="22"/>
        <v>-475.36123982813405</v>
      </c>
      <c r="AL48">
        <f t="shared" si="26"/>
        <v>-1202.9549742594427</v>
      </c>
      <c r="AN48">
        <f t="shared" si="27"/>
        <v>0</v>
      </c>
      <c r="AO48">
        <f t="shared" si="27"/>
        <v>0</v>
      </c>
      <c r="AP48">
        <f t="shared" si="27"/>
        <v>-2.837334446968085E-17</v>
      </c>
      <c r="AQ48">
        <f t="shared" si="27"/>
        <v>-8.8066210056395244E-12</v>
      </c>
      <c r="AR48">
        <f t="shared" si="27"/>
        <v>-8.8066493789839929E-12</v>
      </c>
      <c r="AS48">
        <f t="shared" si="27"/>
        <v>-11.349383525361246</v>
      </c>
      <c r="AT48">
        <f t="shared" si="27"/>
        <v>-7.4149305699034294</v>
      </c>
      <c r="AU48">
        <f t="shared" si="23"/>
        <v>-18.764314095273484</v>
      </c>
      <c r="AW48">
        <v>45</v>
      </c>
      <c r="AX48">
        <f>IF(Z48&gt;0, (R48*SUMPRODUCT(K48:$K$98, X48:$X$98)-K48*$AZ$3)/Z48, 0)</f>
        <v>-8.3333669164162138E+19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1000000</v>
      </c>
      <c r="S49">
        <f t="shared" si="1"/>
        <v>-6.8629098850010713E+20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-6063.2811202568846</v>
      </c>
      <c r="AC49">
        <f t="shared" si="2"/>
        <v>-5413.6438573722262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-6.4143226357538039E-11</v>
      </c>
      <c r="AI49">
        <f t="shared" si="25"/>
        <v>-6.4143423564114704E-11</v>
      </c>
      <c r="AJ49">
        <f t="shared" si="7"/>
        <v>-649.63726288465841</v>
      </c>
      <c r="AK49">
        <f t="shared" si="22"/>
        <v>-424.42967841798196</v>
      </c>
      <c r="AL49">
        <f t="shared" si="26"/>
        <v>-1074.0669413027044</v>
      </c>
      <c r="AN49">
        <f t="shared" si="27"/>
        <v>0</v>
      </c>
      <c r="AO49">
        <f t="shared" si="27"/>
        <v>0</v>
      </c>
      <c r="AP49">
        <f t="shared" si="27"/>
        <v>-2.7465448366671045E-18</v>
      </c>
      <c r="AQ49">
        <f t="shared" si="27"/>
        <v>-8.9333860028274563E-13</v>
      </c>
      <c r="AR49">
        <f t="shared" si="27"/>
        <v>-8.9334134682758239E-13</v>
      </c>
      <c r="AS49">
        <f t="shared" si="27"/>
        <v>-9.0476590603973133</v>
      </c>
      <c r="AT49">
        <f t="shared" si="27"/>
        <v>-5.9111372527929831</v>
      </c>
      <c r="AU49">
        <f t="shared" si="23"/>
        <v>-14.95879631319119</v>
      </c>
      <c r="AW49">
        <v>46</v>
      </c>
      <c r="AX49">
        <f>IF(Z49&gt;0, (R49*SUMPRODUCT(K49:$K$98, X49:$X$98)-K49*$AZ$3)/Z49, 0)</f>
        <v>-6.8629098850010713E+20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1000000</v>
      </c>
      <c r="S50">
        <f t="shared" si="1"/>
        <v>-5.9042774377695239E+21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-5413.6438573722262</v>
      </c>
      <c r="AC50">
        <f t="shared" si="2"/>
        <v>-4833.6105869394878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-6.9907179257126799E-12</v>
      </c>
      <c r="AI50">
        <f t="shared" si="25"/>
        <v>-6.99073839227543E-12</v>
      </c>
      <c r="AJ50">
        <f t="shared" si="7"/>
        <v>-580.03327043273839</v>
      </c>
      <c r="AK50">
        <f t="shared" si="22"/>
        <v>-378.95507001605586</v>
      </c>
      <c r="AL50">
        <f t="shared" si="26"/>
        <v>-958.98834044880118</v>
      </c>
      <c r="AN50">
        <f t="shared" si="27"/>
        <v>0</v>
      </c>
      <c r="AO50">
        <f t="shared" si="27"/>
        <v>0</v>
      </c>
      <c r="AP50">
        <f t="shared" si="27"/>
        <v>-2.5450257903201583E-19</v>
      </c>
      <c r="AQ50">
        <f t="shared" si="27"/>
        <v>-8.6929874992306264E-14</v>
      </c>
      <c r="AR50">
        <f t="shared" si="27"/>
        <v>-8.6930129494885298E-14</v>
      </c>
      <c r="AS50">
        <f t="shared" si="27"/>
        <v>-7.2127384091178506</v>
      </c>
      <c r="AT50">
        <f t="shared" si="27"/>
        <v>-4.7123224272903306</v>
      </c>
      <c r="AU50">
        <f t="shared" si="23"/>
        <v>-11.925060836408267</v>
      </c>
      <c r="AW50">
        <v>47</v>
      </c>
      <c r="AX50">
        <f>IF(Z50&gt;0, (R50*SUMPRODUCT(K50:$K$98, X50:$X$98)-K50*$AZ$3)/Z50, 0)</f>
        <v>-5.9042774377695239E+21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1000000</v>
      </c>
      <c r="S51">
        <f t="shared" si="1"/>
        <v>-5.3128844499957588E+22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-4833.6105869394878</v>
      </c>
      <c r="AC51">
        <f t="shared" si="2"/>
        <v>-4315.7237383388283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-7.2924461064645078E-13</v>
      </c>
      <c r="AI51">
        <f t="shared" si="25"/>
        <v>-7.2924664142830711E-13</v>
      </c>
      <c r="AJ51">
        <f t="shared" si="7"/>
        <v>-517.8868486006595</v>
      </c>
      <c r="AK51">
        <f t="shared" si="22"/>
        <v>-338.35274108576419</v>
      </c>
      <c r="AL51">
        <f t="shared" si="26"/>
        <v>-856.23958968642432</v>
      </c>
      <c r="AN51">
        <f t="shared" si="27"/>
        <v>0</v>
      </c>
      <c r="AO51">
        <f t="shared" si="27"/>
        <v>0</v>
      </c>
      <c r="AP51">
        <f t="shared" si="27"/>
        <v>-2.2547195385120275E-20</v>
      </c>
      <c r="AQ51">
        <f t="shared" si="27"/>
        <v>-8.0965962289414612E-15</v>
      </c>
      <c r="AR51">
        <f t="shared" si="27"/>
        <v>-8.0966187761368468E-15</v>
      </c>
      <c r="AS51">
        <f t="shared" si="27"/>
        <v>-5.7499509001258398</v>
      </c>
      <c r="AT51">
        <f t="shared" si="27"/>
        <v>-3.7566345880822154</v>
      </c>
      <c r="AU51">
        <f t="shared" si="23"/>
        <v>-9.5065854882080618</v>
      </c>
      <c r="AW51">
        <v>48</v>
      </c>
      <c r="AX51">
        <f>IF(Z51&gt;0, (R51*SUMPRODUCT(K51:$K$98, X51:$X$98)-K51*$AZ$3)/Z51, 0)</f>
        <v>-5.3128844499957588E+22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1000000</v>
      </c>
      <c r="S52">
        <f t="shared" si="1"/>
        <v>-5.0166852423548778E+23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-4315.7237383388283</v>
      </c>
      <c r="AC52">
        <f t="shared" si="2"/>
        <v>-3853.324766373953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-7.2737943906106751E-14</v>
      </c>
      <c r="AI52">
        <f t="shared" si="25"/>
        <v>-7.2738135931546862E-14</v>
      </c>
      <c r="AJ52">
        <f t="shared" si="7"/>
        <v>-462.39897196487527</v>
      </c>
      <c r="AK52">
        <f t="shared" si="22"/>
        <v>-302.10066168371799</v>
      </c>
      <c r="AL52">
        <f t="shared" si="26"/>
        <v>-764.49963364859332</v>
      </c>
      <c r="AN52">
        <f t="shared" si="27"/>
        <v>0</v>
      </c>
      <c r="AO52">
        <f t="shared" si="27"/>
        <v>0</v>
      </c>
      <c r="AP52">
        <f t="shared" si="27"/>
        <v>-1.903575033594463E-21</v>
      </c>
      <c r="AQ52">
        <f t="shared" si="27"/>
        <v>-7.2106140691583121E-16</v>
      </c>
      <c r="AR52">
        <f t="shared" si="27"/>
        <v>-7.2106331049086478E-16</v>
      </c>
      <c r="AS52">
        <f t="shared" si="27"/>
        <v>-4.5838256537993054</v>
      </c>
      <c r="AT52">
        <f t="shared" si="27"/>
        <v>-2.9947660938155409</v>
      </c>
      <c r="AU52">
        <f t="shared" si="23"/>
        <v>-7.5785917476148468</v>
      </c>
      <c r="AW52">
        <v>49</v>
      </c>
      <c r="AX52">
        <f>IF(Z52&gt;0, (R52*SUMPRODUCT(K52:$K$98, X52:$X$98)-K52*$AZ$3)/Z52, 0)</f>
        <v>-5.0166852423548778E+23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1000000</v>
      </c>
      <c r="S53">
        <f t="shared" si="1"/>
        <v>-4.9874707613027266E+24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-3853.324766373953</v>
      </c>
      <c r="AC53">
        <f t="shared" si="2"/>
        <v>-3440.4685414053151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-6.9143851307207286E-15</v>
      </c>
      <c r="AI53">
        <f t="shared" si="25"/>
        <v>-6.9144023762781764E-15</v>
      </c>
      <c r="AJ53">
        <f t="shared" si="7"/>
        <v>-412.85622496863789</v>
      </c>
      <c r="AK53">
        <f t="shared" si="22"/>
        <v>-269.73273364617671</v>
      </c>
      <c r="AL53">
        <f t="shared" si="26"/>
        <v>-682.5889586148146</v>
      </c>
      <c r="AN53">
        <f t="shared" si="27"/>
        <v>0</v>
      </c>
      <c r="AO53">
        <f t="shared" si="27"/>
        <v>0</v>
      </c>
      <c r="AP53">
        <f t="shared" si="27"/>
        <v>-1.5264073389506722E-22</v>
      </c>
      <c r="AQ53">
        <f t="shared" si="27"/>
        <v>-6.1199345046287247E-17</v>
      </c>
      <c r="AR53">
        <f t="shared" si="27"/>
        <v>-6.1199497687021139E-17</v>
      </c>
      <c r="AS53">
        <f t="shared" si="27"/>
        <v>-3.6541977469701021</v>
      </c>
      <c r="AT53">
        <f t="shared" si="27"/>
        <v>-2.387409194687133</v>
      </c>
      <c r="AU53">
        <f t="shared" si="23"/>
        <v>-6.0416069416572356</v>
      </c>
      <c r="AW53">
        <v>50</v>
      </c>
      <c r="AX53">
        <f>IF(Z53&gt;0, (R53*SUMPRODUCT(K53:$K$98, X53:$X$98)-K53*$AZ$3)/Z53, 0)</f>
        <v>-4.9874707613027266E+24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1000000</v>
      </c>
      <c r="S54">
        <f t="shared" si="1"/>
        <v>-5.2383842984421016E+25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-3440.4685414053151</v>
      </c>
      <c r="AC54">
        <f t="shared" si="2"/>
        <v>-3071.8469119690312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-6.2428296087587277E-16</v>
      </c>
      <c r="AI54">
        <f t="shared" si="25"/>
        <v>-6.2428442690372455E-16</v>
      </c>
      <c r="AJ54">
        <f t="shared" si="7"/>
        <v>-368.62162943628391</v>
      </c>
      <c r="AK54">
        <f t="shared" si="22"/>
        <v>-240.83279789837209</v>
      </c>
      <c r="AL54">
        <f t="shared" si="26"/>
        <v>-609.45442733465597</v>
      </c>
      <c r="AN54">
        <f t="shared" si="27"/>
        <v>0</v>
      </c>
      <c r="AO54">
        <f t="shared" si="27"/>
        <v>0</v>
      </c>
      <c r="AP54">
        <f t="shared" si="27"/>
        <v>-1.1585570033300695E-23</v>
      </c>
      <c r="AQ54">
        <f t="shared" si="27"/>
        <v>-4.9335174328149923E-18</v>
      </c>
      <c r="AR54">
        <f t="shared" si="27"/>
        <v>-4.9335290183850248E-18</v>
      </c>
      <c r="AS54">
        <f t="shared" si="27"/>
        <v>-2.9131040712452991</v>
      </c>
      <c r="AT54">
        <f t="shared" si="27"/>
        <v>-1.9032279932135949</v>
      </c>
      <c r="AU54">
        <f t="shared" si="23"/>
        <v>-4.8163320644588934</v>
      </c>
      <c r="AW54">
        <v>51</v>
      </c>
      <c r="AX54">
        <f>IF(Z54&gt;0, (R54*SUMPRODUCT(K54:$K$98, X54:$X$98)-K54*$AZ$3)/Z54, 0)</f>
        <v>-5.2383842984421016E+25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1000000</v>
      </c>
      <c r="S55">
        <f t="shared" si="1"/>
        <v>-5.832659895490551E+26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-3071.8469119690312</v>
      </c>
      <c r="AC55">
        <f t="shared" si="2"/>
        <v>-2742.720457115206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-5.33523535634599E-17</v>
      </c>
      <c r="AI55">
        <f t="shared" si="25"/>
        <v>-5.3352471122194092E-17</v>
      </c>
      <c r="AJ55">
        <f t="shared" si="7"/>
        <v>-329.12645485382518</v>
      </c>
      <c r="AK55">
        <f t="shared" si="22"/>
        <v>-215.0292838378322</v>
      </c>
      <c r="AL55">
        <f t="shared" si="26"/>
        <v>-544.15573869165735</v>
      </c>
      <c r="AN55">
        <f t="shared" si="27"/>
        <v>0</v>
      </c>
      <c r="AO55">
        <f t="shared" si="27"/>
        <v>0</v>
      </c>
      <c r="AP55">
        <f t="shared" si="27"/>
        <v>-8.2949173700220324E-25</v>
      </c>
      <c r="AQ55">
        <f t="shared" si="27"/>
        <v>-3.7645298526875787E-19</v>
      </c>
      <c r="AR55">
        <f t="shared" si="27"/>
        <v>-3.7645381476049488E-19</v>
      </c>
      <c r="AS55">
        <f t="shared" si="27"/>
        <v>-2.3223087302657053</v>
      </c>
      <c r="AT55">
        <f t="shared" si="27"/>
        <v>-1.5172417037735924</v>
      </c>
      <c r="AU55">
        <f t="shared" si="23"/>
        <v>-3.8395504340392979</v>
      </c>
      <c r="AW55">
        <v>52</v>
      </c>
      <c r="AX55">
        <f>IF(Z55&gt;0, (R55*SUMPRODUCT(K55:$K$98, X55:$X$98)-K55*$AZ$3)/Z55, 0)</f>
        <v>-5.832659895490551E+26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1000000</v>
      </c>
      <c r="S56">
        <f t="shared" si="1"/>
        <v>-6.9120683125143686E+27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-2742.720457115206</v>
      </c>
      <c r="AC56">
        <f t="shared" si="2"/>
        <v>-2448.8575509957195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-4.3010386417843711E-18</v>
      </c>
      <c r="AI56">
        <f t="shared" si="25"/>
        <v>-4.3010474989651751E-18</v>
      </c>
      <c r="AJ56">
        <f t="shared" si="7"/>
        <v>-293.86290611948652</v>
      </c>
      <c r="AK56">
        <f t="shared" si="22"/>
        <v>-191.99043199806445</v>
      </c>
      <c r="AL56">
        <f t="shared" si="26"/>
        <v>-485.85333811755095</v>
      </c>
      <c r="AN56">
        <f t="shared" si="27"/>
        <v>0</v>
      </c>
      <c r="AO56">
        <f t="shared" si="27"/>
        <v>0</v>
      </c>
      <c r="AP56">
        <f t="shared" si="27"/>
        <v>-5.5800058012280302E-26</v>
      </c>
      <c r="AQ56">
        <f t="shared" si="27"/>
        <v>-2.7096455523515255E-20</v>
      </c>
      <c r="AR56">
        <f t="shared" si="27"/>
        <v>-2.7096511323573264E-20</v>
      </c>
      <c r="AS56">
        <f t="shared" si="27"/>
        <v>-1.8513303015511027</v>
      </c>
      <c r="AT56">
        <f t="shared" si="27"/>
        <v>-1.2095357970133866</v>
      </c>
      <c r="AU56">
        <f t="shared" si="23"/>
        <v>-3.0608660985644893</v>
      </c>
      <c r="AW56">
        <v>53</v>
      </c>
      <c r="AX56">
        <f>IF(Z56&gt;0, (R56*SUMPRODUCT(K56:$K$98, X56:$X$98)-K56*$AZ$3)/Z56, 0)</f>
        <v>-6.9120683125143686E+27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1000000</v>
      </c>
      <c r="S57">
        <f t="shared" si="1"/>
        <v>-8.7585890834245157E+28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-2448.8575509957195</v>
      </c>
      <c r="AC57">
        <f t="shared" si="2"/>
        <v>-2186.4799562461781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-3.2578052223007327E-19</v>
      </c>
      <c r="AI57">
        <f t="shared" si="25"/>
        <v>-3.2578114632601366E-19</v>
      </c>
      <c r="AJ57">
        <f t="shared" si="7"/>
        <v>-262.37759474954146</v>
      </c>
      <c r="AK57">
        <f t="shared" si="22"/>
        <v>-171.42002856970038</v>
      </c>
      <c r="AL57">
        <f t="shared" si="26"/>
        <v>-433.79762331924184</v>
      </c>
      <c r="AN57">
        <f t="shared" si="27"/>
        <v>0</v>
      </c>
      <c r="AO57">
        <f t="shared" si="27"/>
        <v>0</v>
      </c>
      <c r="AP57">
        <f t="shared" si="27"/>
        <v>-3.5105282741692769E-27</v>
      </c>
      <c r="AQ57">
        <f t="shared" si="27"/>
        <v>-1.8325094916102822E-21</v>
      </c>
      <c r="AR57">
        <f t="shared" si="27"/>
        <v>-1.8325130021385563E-21</v>
      </c>
      <c r="AS57">
        <f t="shared" si="27"/>
        <v>-1.4758691817212228</v>
      </c>
      <c r="AT57">
        <f t="shared" si="27"/>
        <v>-0.96423453205786536</v>
      </c>
      <c r="AU57">
        <f t="shared" si="23"/>
        <v>-2.4401037137790884</v>
      </c>
      <c r="AW57">
        <v>54</v>
      </c>
      <c r="AX57">
        <f>IF(Z57&gt;0, (R57*SUMPRODUCT(K57:$K$98, X57:$X$98)-K57*$AZ$3)/Z57, 0)</f>
        <v>-8.7585890834245157E+28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1000000</v>
      </c>
      <c r="S58">
        <f t="shared" si="1"/>
        <v>-1.1925550584815424E+30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-2186.4799562461781</v>
      </c>
      <c r="AC58">
        <f t="shared" si="2"/>
        <v>-1952.2142466483731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-2.3077197884921746E-20</v>
      </c>
      <c r="AI58">
        <f t="shared" si="25"/>
        <v>-2.3077238809955622E-20</v>
      </c>
      <c r="AJ58">
        <f t="shared" si="7"/>
        <v>-234.26570959780497</v>
      </c>
      <c r="AK58">
        <f t="shared" si="22"/>
        <v>-153.05359693723247</v>
      </c>
      <c r="AL58">
        <f t="shared" si="26"/>
        <v>-387.31930653503741</v>
      </c>
      <c r="AN58">
        <f t="shared" si="27"/>
        <v>0</v>
      </c>
      <c r="AO58">
        <f t="shared" si="27"/>
        <v>0</v>
      </c>
      <c r="AP58">
        <f t="shared" si="27"/>
        <v>-2.0553800768754377E-28</v>
      </c>
      <c r="AQ58">
        <f t="shared" si="27"/>
        <v>-1.1590072938634054E-22</v>
      </c>
      <c r="AR58">
        <f t="shared" si="27"/>
        <v>-1.1590093492434824E-22</v>
      </c>
      <c r="AS58">
        <f t="shared" si="27"/>
        <v>-1.1765538757343939</v>
      </c>
      <c r="AT58">
        <f t="shared" si="27"/>
        <v>-0.76868186547980333</v>
      </c>
      <c r="AU58">
        <f t="shared" si="23"/>
        <v>-1.945235741214197</v>
      </c>
      <c r="AW58">
        <v>55</v>
      </c>
      <c r="AX58">
        <f>IF(Z58&gt;0, (R58*SUMPRODUCT(K58:$K$98, X58:$X$98)-K58*$AZ$3)/Z58, 0)</f>
        <v>-1.1925550584815424E+30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1000000</v>
      </c>
      <c r="S59">
        <f t="shared" si="1"/>
        <v>-1.753900858511763E+31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-1952.2142466483731</v>
      </c>
      <c r="AC59">
        <f t="shared" si="2"/>
        <v>-1743.0484345074758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-1.5212501007134159E-21</v>
      </c>
      <c r="AI59">
        <f t="shared" si="25"/>
        <v>-1.5212525852444345E-21</v>
      </c>
      <c r="AJ59">
        <f t="shared" si="7"/>
        <v>-209.16581214089729</v>
      </c>
      <c r="AK59">
        <f t="shared" si="22"/>
        <v>-136.65499726538613</v>
      </c>
      <c r="AL59">
        <f t="shared" si="26"/>
        <v>-345.82080940628339</v>
      </c>
      <c r="AN59">
        <f t="shared" si="27"/>
        <v>0</v>
      </c>
      <c r="AO59">
        <f t="shared" si="27"/>
        <v>0</v>
      </c>
      <c r="AP59">
        <f t="shared" si="27"/>
        <v>-1.1141136505717473E-29</v>
      </c>
      <c r="AQ59">
        <f t="shared" si="27"/>
        <v>-6.8215912401523129E-24</v>
      </c>
      <c r="AR59">
        <f t="shared" si="27"/>
        <v>-6.8216023812888191E-24</v>
      </c>
      <c r="AS59">
        <f t="shared" si="27"/>
        <v>-0.93794154634438265</v>
      </c>
      <c r="AT59">
        <f t="shared" si="27"/>
        <v>-0.61278847694499627</v>
      </c>
      <c r="AU59">
        <f t="shared" si="23"/>
        <v>-1.5507300232893788</v>
      </c>
      <c r="AW59">
        <v>56</v>
      </c>
      <c r="AX59">
        <f>IF(Z59&gt;0, (R59*SUMPRODUCT(K59:$K$98, X59:$X$98)-K59*$AZ$3)/Z59, 0)</f>
        <v>-1.753900858511763E+31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1000000</v>
      </c>
      <c r="S60">
        <f t="shared" si="1"/>
        <v>-2.8441175196109625E+32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-1743.0484345074758</v>
      </c>
      <c r="AC60">
        <f t="shared" si="2"/>
        <v>-1556.2932450959606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-9.2915455972586798E-23</v>
      </c>
      <c r="AI60">
        <f t="shared" si="25"/>
        <v>-9.2915592771895752E-23</v>
      </c>
      <c r="AJ60">
        <f t="shared" si="7"/>
        <v>-186.75518941151518</v>
      </c>
      <c r="AK60">
        <f t="shared" si="22"/>
        <v>-122.01339041552332</v>
      </c>
      <c r="AL60">
        <f t="shared" si="26"/>
        <v>-308.76857982703848</v>
      </c>
      <c r="AN60">
        <f t="shared" si="27"/>
        <v>0</v>
      </c>
      <c r="AO60">
        <f t="shared" si="27"/>
        <v>0</v>
      </c>
      <c r="AP60">
        <f t="shared" si="27"/>
        <v>-5.4771035676469128E-31</v>
      </c>
      <c r="AQ60">
        <f t="shared" si="27"/>
        <v>-3.7201034075299443E-25</v>
      </c>
      <c r="AR60">
        <f t="shared" si="27"/>
        <v>-3.7201088846335121E-25</v>
      </c>
      <c r="AS60">
        <f t="shared" si="27"/>
        <v>-0.7477212582464775</v>
      </c>
      <c r="AT60">
        <f t="shared" si="27"/>
        <v>-0.48851122205436553</v>
      </c>
      <c r="AU60">
        <f t="shared" si="23"/>
        <v>-1.2362324803008429</v>
      </c>
      <c r="AW60">
        <v>57</v>
      </c>
      <c r="AX60">
        <f>IF(Z60&gt;0, (R60*SUMPRODUCT(K60:$K$98, X60:$X$98)-K60*$AZ$3)/Z60, 0)</f>
        <v>-2.8441175196109625E+32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1000000</v>
      </c>
      <c r="S61">
        <f t="shared" si="1"/>
        <v>-5.1360801138205722E+33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-1556.2932450959606</v>
      </c>
      <c r="AC61">
        <f t="shared" si="2"/>
        <v>-1389.5475402642503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-5.1467063212514381E-24</v>
      </c>
      <c r="AI61">
        <f t="shared" si="25"/>
        <v>-5.1467130849092734E-24</v>
      </c>
      <c r="AJ61">
        <f t="shared" si="7"/>
        <v>-166.74570483171033</v>
      </c>
      <c r="AK61">
        <f t="shared" si="22"/>
        <v>-108.94052715671725</v>
      </c>
      <c r="AL61">
        <f t="shared" si="26"/>
        <v>-275.68623198842761</v>
      </c>
      <c r="AN61">
        <f t="shared" si="27"/>
        <v>0</v>
      </c>
      <c r="AO61">
        <f t="shared" si="27"/>
        <v>0</v>
      </c>
      <c r="AP61">
        <f t="shared" si="27"/>
        <v>-2.4178572470766717E-32</v>
      </c>
      <c r="AQ61">
        <f t="shared" si="27"/>
        <v>-1.8398330429635196E-26</v>
      </c>
      <c r="AR61">
        <f t="shared" si="27"/>
        <v>-1.8398354608207666E-26</v>
      </c>
      <c r="AS61">
        <f t="shared" si="27"/>
        <v>-0.59607880918883849</v>
      </c>
      <c r="AT61">
        <f t="shared" si="27"/>
        <v>-0.38943815533670723</v>
      </c>
      <c r="AU61">
        <f t="shared" si="23"/>
        <v>-0.98551696452554582</v>
      </c>
      <c r="AW61">
        <v>58</v>
      </c>
      <c r="AX61">
        <f>IF(Z61&gt;0, (R61*SUMPRODUCT(K61:$K$98, X61:$X$98)-K61*$AZ$3)/Z61, 0)</f>
        <v>-5.1360801138205722E+33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1000000</v>
      </c>
      <c r="S62">
        <f t="shared" si="1"/>
        <v>-1.0455121372190085E+35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-1389.5475402642503</v>
      </c>
      <c r="AC62">
        <f t="shared" si="2"/>
        <v>-1240.667446664509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-2.5597425016050604E-25</v>
      </c>
      <c r="AI62">
        <f t="shared" si="25"/>
        <v>-2.5597454682550937E-25</v>
      </c>
      <c r="AJ62">
        <f t="shared" si="7"/>
        <v>-148.88009359974126</v>
      </c>
      <c r="AK62">
        <f t="shared" si="22"/>
        <v>-97.268327818497525</v>
      </c>
      <c r="AL62">
        <f t="shared" si="26"/>
        <v>-246.1484214182388</v>
      </c>
      <c r="AN62">
        <f t="shared" si="27"/>
        <v>0</v>
      </c>
      <c r="AO62">
        <f t="shared" si="27"/>
        <v>0</v>
      </c>
      <c r="AP62">
        <f t="shared" si="27"/>
        <v>-9.4688518411819177E-34</v>
      </c>
      <c r="AQ62">
        <f t="shared" si="27"/>
        <v>-8.1700983356595256E-28</v>
      </c>
      <c r="AR62">
        <f t="shared" si="27"/>
        <v>-8.1701078045113671E-28</v>
      </c>
      <c r="AS62">
        <f t="shared" si="27"/>
        <v>-0.47519037722324459</v>
      </c>
      <c r="AT62">
        <f t="shared" si="27"/>
        <v>-0.31045771311918613</v>
      </c>
      <c r="AU62">
        <f t="shared" si="23"/>
        <v>-0.78564809034243077</v>
      </c>
      <c r="AW62">
        <v>59</v>
      </c>
      <c r="AX62">
        <f>IF(Z62&gt;0, (R62*SUMPRODUCT(K62:$K$98, X62:$X$98)-K62*$AZ$3)/Z62, 0)</f>
        <v>-1.0455121372190085E+35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1000000</v>
      </c>
      <c r="S63">
        <f t="shared" si="1"/>
        <v>-2.4356861934322773E+36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-1240.667446664509</v>
      </c>
      <c r="AC63">
        <f t="shared" si="2"/>
        <v>-1107.7387916647403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-1.1293138766613195E-26</v>
      </c>
      <c r="AI63">
        <f t="shared" si="25"/>
        <v>-1.1293150136497322E-26</v>
      </c>
      <c r="AJ63">
        <f t="shared" si="7"/>
        <v>-132.9286549997687</v>
      </c>
      <c r="AK63">
        <f t="shared" si="22"/>
        <v>-86.846721266515644</v>
      </c>
      <c r="AL63">
        <f t="shared" si="26"/>
        <v>-219.77537626628435</v>
      </c>
      <c r="AN63">
        <f t="shared" si="27"/>
        <v>0</v>
      </c>
      <c r="AO63">
        <f t="shared" si="27"/>
        <v>0</v>
      </c>
      <c r="AP63">
        <f t="shared" si="27"/>
        <v>-3.2401791297988796E-35</v>
      </c>
      <c r="AQ63">
        <f t="shared" si="27"/>
        <v>-3.2183083072259372E-29</v>
      </c>
      <c r="AR63">
        <f t="shared" si="27"/>
        <v>-3.2183115474050672E-29</v>
      </c>
      <c r="AS63">
        <f t="shared" si="27"/>
        <v>-0.37881885939352961</v>
      </c>
      <c r="AT63">
        <f t="shared" si="27"/>
        <v>-0.24749498813710627</v>
      </c>
      <c r="AU63">
        <f t="shared" si="23"/>
        <v>-0.6263138475306359</v>
      </c>
      <c r="AW63">
        <v>60</v>
      </c>
      <c r="AX63">
        <f>IF(Z63&gt;0, (R63*SUMPRODUCT(K63:$K$98, X63:$X$98)-K63*$AZ$3)/Z63, 0)</f>
        <v>-2.4356861934322773E+36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1000000</v>
      </c>
      <c r="S64">
        <f t="shared" si="1"/>
        <v>-6.6219447109484477E+37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-1107.7387916647403</v>
      </c>
      <c r="AC64">
        <f t="shared" si="2"/>
        <v>-989.05249255780382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-4.3531142913133174E-28</v>
      </c>
      <c r="AI64">
        <f t="shared" si="25"/>
        <v>-4.3531180253089027E-28</v>
      </c>
      <c r="AJ64">
        <f t="shared" si="7"/>
        <v>-118.68629910693653</v>
      </c>
      <c r="AK64">
        <f t="shared" si="22"/>
        <v>-77.541715416531829</v>
      </c>
      <c r="AL64">
        <f t="shared" si="26"/>
        <v>-196.22801452346835</v>
      </c>
      <c r="AN64">
        <f t="shared" si="27"/>
        <v>0</v>
      </c>
      <c r="AO64">
        <f t="shared" si="27"/>
        <v>0</v>
      </c>
      <c r="AP64">
        <f t="shared" si="27"/>
        <v>-9.5009877696905337E-37</v>
      </c>
      <c r="AQ64">
        <f t="shared" si="27"/>
        <v>-1.1076308126715561E-30</v>
      </c>
      <c r="AR64">
        <f t="shared" si="27"/>
        <v>-1.1076317627703331E-30</v>
      </c>
      <c r="AS64">
        <f t="shared" si="27"/>
        <v>-0.30199207540938316</v>
      </c>
      <c r="AT64">
        <f t="shared" si="27"/>
        <v>-0.19730148926746358</v>
      </c>
      <c r="AU64">
        <f t="shared" si="23"/>
        <v>-0.49929356467684671</v>
      </c>
      <c r="AW64">
        <v>61</v>
      </c>
      <c r="AX64">
        <f>IF(Z64&gt;0, (R64*SUMPRODUCT(K64:$K$98, X64:$X$98)-K64*$AZ$3)/Z64, 0)</f>
        <v>-6.6219447109484477E+37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1000000</v>
      </c>
      <c r="S65">
        <f t="shared" si="1"/>
        <v>-2.1590576281212532E+39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-989.05249255780382</v>
      </c>
      <c r="AC65">
        <f t="shared" si="2"/>
        <v>-883.08258264089625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-1.4377609541570031E-29</v>
      </c>
      <c r="AI65">
        <f t="shared" si="25"/>
        <v>-1.4377619766894394E-29</v>
      </c>
      <c r="AJ65">
        <f t="shared" si="7"/>
        <v>-105.96990991690757</v>
      </c>
      <c r="AK65">
        <f t="shared" si="22"/>
        <v>-69.233674479046272</v>
      </c>
      <c r="AL65">
        <f t="shared" si="26"/>
        <v>-175.20358439595384</v>
      </c>
      <c r="AN65">
        <f t="shared" si="27"/>
        <v>0</v>
      </c>
      <c r="AO65">
        <f t="shared" si="27"/>
        <v>0</v>
      </c>
      <c r="AP65">
        <f t="shared" si="27"/>
        <v>-2.3230257811094982E-38</v>
      </c>
      <c r="AQ65">
        <f t="shared" si="27"/>
        <v>-3.2663567873247733E-32</v>
      </c>
      <c r="AR65">
        <f t="shared" si="27"/>
        <v>-3.2663591103505542E-32</v>
      </c>
      <c r="AS65">
        <f t="shared" si="27"/>
        <v>-0.24074623358528621</v>
      </c>
      <c r="AT65">
        <f t="shared" si="27"/>
        <v>-0.15728753927572031</v>
      </c>
      <c r="AU65">
        <f t="shared" si="23"/>
        <v>-0.3980337728610065</v>
      </c>
      <c r="AW65">
        <v>62</v>
      </c>
      <c r="AX65">
        <f>IF(Z65&gt;0, (R65*SUMPRODUCT(K65:$K$98, X65:$X$98)-K65*$AZ$3)/Z65, 0)</f>
        <v>-2.1590576281212532E+39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1000000</v>
      </c>
      <c r="S66">
        <f t="shared" si="1"/>
        <v>-8.791223639318659E+40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-883.08258264089625</v>
      </c>
      <c r="AC66">
        <f t="shared" si="2"/>
        <v>-788.46659164365724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-3.9595405244423883E-31</v>
      </c>
      <c r="AI66">
        <f t="shared" si="25"/>
        <v>-3.9595427666404709E-31</v>
      </c>
      <c r="AJ66">
        <f t="shared" si="7"/>
        <v>-94.61599099723901</v>
      </c>
      <c r="AK66">
        <f t="shared" si="22"/>
        <v>-61.815780784862746</v>
      </c>
      <c r="AL66">
        <f t="shared" si="26"/>
        <v>-156.43177178210175</v>
      </c>
      <c r="AN66">
        <f t="shared" si="27"/>
        <v>0</v>
      </c>
      <c r="AO66">
        <f t="shared" si="27"/>
        <v>0</v>
      </c>
      <c r="AP66">
        <f t="shared" si="27"/>
        <v>-4.5481302179807688E-40</v>
      </c>
      <c r="AQ66">
        <f t="shared" si="27"/>
        <v>-8.0316302316322073E-34</v>
      </c>
      <c r="AR66">
        <f t="shared" si="27"/>
        <v>-8.031634779762425E-34</v>
      </c>
      <c r="AS66">
        <f t="shared" si="27"/>
        <v>-0.1919214234576582</v>
      </c>
      <c r="AT66">
        <f t="shared" si="27"/>
        <v>-0.12538866332566986</v>
      </c>
      <c r="AU66">
        <f t="shared" si="23"/>
        <v>-0.31731008678332806</v>
      </c>
      <c r="AW66">
        <v>63</v>
      </c>
      <c r="AX66">
        <f>IF(Z66&gt;0, (R66*SUMPRODUCT(K66:$K$98, X66:$X$98)-K66*$AZ$3)/Z66, 0)</f>
        <v>-8.791223639318659E+40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-4.7654761703754685E+42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-788.46659164365724</v>
      </c>
      <c r="AC67">
        <f t="shared" ref="AC67:AC69" si="30">S67*Z67</f>
        <v>-703.98802825326527</v>
      </c>
      <c r="AE67">
        <f t="shared" ref="AE67:AE69" si="31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2">-X67*R67</f>
        <v>-8.7313777170458781E-33</v>
      </c>
      <c r="AI67">
        <f t="shared" ref="AI67:AI69" si="33">SUM(AE67:AH67)</f>
        <v>-8.7313814102131672E-33</v>
      </c>
      <c r="AJ67">
        <f t="shared" ref="AJ67:AJ69" si="34">AB67-AC67</f>
        <v>-84.478563390391969</v>
      </c>
      <c r="AK67">
        <f t="shared" si="22"/>
        <v>-55.192661415056008</v>
      </c>
      <c r="AL67">
        <f t="shared" si="26"/>
        <v>-139.67122480544799</v>
      </c>
      <c r="AN67">
        <f t="shared" si="27"/>
        <v>0</v>
      </c>
      <c r="AO67">
        <f t="shared" si="27"/>
        <v>0</v>
      </c>
      <c r="AP67">
        <f t="shared" si="27"/>
        <v>-6.6886715636814568E-42</v>
      </c>
      <c r="AQ67">
        <f t="shared" si="27"/>
        <v>-1.5813342122456174E-35</v>
      </c>
      <c r="AR67">
        <f t="shared" si="27"/>
        <v>-1.581334881112774E-35</v>
      </c>
      <c r="AS67">
        <f t="shared" si="27"/>
        <v>-0.15299858375132189</v>
      </c>
      <c r="AT67">
        <f t="shared" si="27"/>
        <v>-9.9959074717530155E-2</v>
      </c>
      <c r="AU67">
        <f t="shared" si="23"/>
        <v>-0.25295765846885204</v>
      </c>
      <c r="AW67">
        <v>64</v>
      </c>
      <c r="AX67">
        <f>IF(Z67&gt;0, (R67*SUMPRODUCT(K67:$K$98, X67:$X$98)-K67*$AZ$3)/Z67, 0)</f>
        <v>-4.7654761703754685E+42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8"/>
        <v>1000000</v>
      </c>
      <c r="S68">
        <f t="shared" si="29"/>
        <v>-3.862992341484722E+44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-703.98802825326527</v>
      </c>
      <c r="AC68">
        <f t="shared" si="30"/>
        <v>-628.56073951184396</v>
      </c>
      <c r="AE68">
        <f t="shared" si="31"/>
        <v>0</v>
      </c>
      <c r="AF68">
        <f t="shared" si="24"/>
        <v>0</v>
      </c>
      <c r="AG68">
        <f t="shared" si="24"/>
        <v>-4.0678357860156909E-41</v>
      </c>
      <c r="AH68">
        <f t="shared" si="32"/>
        <v>-1.4462229030832151E-34</v>
      </c>
      <c r="AI68">
        <f t="shared" si="33"/>
        <v>-1.4462233098667938E-34</v>
      </c>
      <c r="AJ68">
        <f t="shared" si="34"/>
        <v>-75.427288741421307</v>
      </c>
      <c r="AK68">
        <f t="shared" si="22"/>
        <v>-49.27916197772857</v>
      </c>
      <c r="AL68">
        <f t="shared" si="26"/>
        <v>-124.70645071914987</v>
      </c>
      <c r="AN68">
        <f t="shared" si="27"/>
        <v>0</v>
      </c>
      <c r="AO68">
        <f t="shared" si="27"/>
        <v>0</v>
      </c>
      <c r="AP68">
        <f t="shared" si="27"/>
        <v>-6.5778850660826188E-44</v>
      </c>
      <c r="AQ68">
        <f t="shared" si="27"/>
        <v>-2.3386116197516129E-37</v>
      </c>
      <c r="AR68">
        <f t="shared" si="27"/>
        <v>-2.3386122775401196E-37</v>
      </c>
      <c r="AS68">
        <f t="shared" si="27"/>
        <v>-0.12196953424053068</v>
      </c>
      <c r="AT68">
        <f t="shared" si="27"/>
        <v>-7.9686762370480016E-2</v>
      </c>
      <c r="AU68">
        <f t="shared" si="23"/>
        <v>-0.20165629661101067</v>
      </c>
      <c r="AW68">
        <v>65</v>
      </c>
      <c r="AX68">
        <f>IF(Z68&gt;0, (R68*SUMPRODUCT(K68:$K$98, X68:$X$98)-K68*$AZ$3)/Z68, 0)</f>
        <v>-3.862992341484722E+44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-628.56073951184396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-1.6271343144062762E-36</v>
      </c>
      <c r="AI69">
        <f t="shared" si="33"/>
        <v>-1.6271343144062762E-36</v>
      </c>
      <c r="AJ69">
        <f t="shared" si="34"/>
        <v>-628.56073951184396</v>
      </c>
      <c r="AK69">
        <f t="shared" si="22"/>
        <v>-43.999251765829079</v>
      </c>
      <c r="AL69">
        <f t="shared" si="26"/>
        <v>-672.55999127767302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-2.3492446664580777E-39</v>
      </c>
      <c r="AR69">
        <f t="shared" si="27"/>
        <v>-2.3492446664580777E-39</v>
      </c>
      <c r="AS69">
        <f t="shared" si="27"/>
        <v>-0.90751141548013858</v>
      </c>
      <c r="AT69">
        <f t="shared" si="27"/>
        <v>-6.3525799083609696E-2</v>
      </c>
      <c r="AU69">
        <f t="shared" si="23"/>
        <v>-0.97103721456374825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607093.37635058118</v>
      </c>
      <c r="AO71" s="8">
        <f t="shared" si="47"/>
        <v>-60709.337635058124</v>
      </c>
      <c r="AP71" s="8">
        <f t="shared" si="47"/>
        <v>-349.56484161499765</v>
      </c>
      <c r="AQ71" s="8">
        <f t="shared" si="47"/>
        <v>-388708.80901442777</v>
      </c>
      <c r="AR71" s="8">
        <f t="shared" si="47"/>
        <v>157325.66485948028</v>
      </c>
      <c r="AS71" s="8">
        <f t="shared" si="47"/>
        <v>2726.6856697316098</v>
      </c>
      <c r="AT71" s="8">
        <f t="shared" si="47"/>
        <v>-3942.6251819198169</v>
      </c>
      <c r="AU71" s="8">
        <f t="shared" si="47"/>
        <v>156109.725347292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D269-8B8A-4CDE-BA1F-EA5EB664F27C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133598.52348020769</v>
      </c>
      <c r="K3">
        <v>1</v>
      </c>
      <c r="L3" s="2">
        <v>0</v>
      </c>
      <c r="O3">
        <f>$C$3</f>
        <v>133598.52348020769</v>
      </c>
      <c r="P3">
        <f>O3*C5</f>
        <v>13359.85234802077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133598.52348020769</v>
      </c>
      <c r="AF3">
        <f t="shared" ref="AF3:AG34" si="4">-$Z3*P3</f>
        <v>-13359.85234802077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120038.67113218692</v>
      </c>
      <c r="AJ3">
        <f t="shared" ref="AJ3:AJ66" si="7">AB3-AC3</f>
        <v>0</v>
      </c>
      <c r="AL3">
        <f t="shared" ref="AL3:AL34" si="8">SUM(AI3:AK3)</f>
        <v>120038.67113218692</v>
      </c>
      <c r="AN3">
        <f t="shared" ref="AN3:AU34" si="9">AE3*$K3</f>
        <v>133598.52348020769</v>
      </c>
      <c r="AO3">
        <f t="shared" si="9"/>
        <v>-13359.85234802077</v>
      </c>
      <c r="AP3">
        <f t="shared" si="9"/>
        <v>-200</v>
      </c>
      <c r="AQ3">
        <f t="shared" si="9"/>
        <v>0</v>
      </c>
      <c r="AR3">
        <f t="shared" si="9"/>
        <v>120038.67113218692</v>
      </c>
      <c r="AS3">
        <f t="shared" si="9"/>
        <v>0</v>
      </c>
      <c r="AT3">
        <f t="shared" si="9"/>
        <v>0</v>
      </c>
      <c r="AU3">
        <f t="shared" si="9"/>
        <v>120038.67113218692</v>
      </c>
      <c r="AW3">
        <v>0</v>
      </c>
      <c r="AX3">
        <f>IF(Z3&gt;0, (R3*SUMPRODUCT(K3:$K$98, X3:$X$98)-K3*$AZ$3)/Z3, 0)</f>
        <v>0</v>
      </c>
      <c r="AZ3">
        <f>C6*SUMPRODUCT(X4:X98, K4:K98)/1</f>
        <v>73933.441140397525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2000000</v>
      </c>
      <c r="S4">
        <f t="shared" si="1"/>
        <v>5015.2151301438353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4959.2447224503994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-2320.2420000000002</v>
      </c>
      <c r="AI4">
        <f t="shared" si="6"/>
        <v>-2320.2420000000002</v>
      </c>
      <c r="AJ4">
        <f t="shared" si="7"/>
        <v>-4959.2447224503994</v>
      </c>
      <c r="AK4">
        <f>G4*SUM(AB4, AE4:AF4)</f>
        <v>0</v>
      </c>
      <c r="AL4">
        <f t="shared" si="8"/>
        <v>-7279.4867224503996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-2164.6067730198715</v>
      </c>
      <c r="AR4">
        <f t="shared" si="9"/>
        <v>-2164.6067730198715</v>
      </c>
      <c r="AS4">
        <f t="shared" si="9"/>
        <v>-4626.5927068293677</v>
      </c>
      <c r="AT4">
        <f t="shared" si="9"/>
        <v>0</v>
      </c>
      <c r="AU4">
        <f t="shared" si="9"/>
        <v>-6791.1994798492387</v>
      </c>
      <c r="AW4">
        <v>1</v>
      </c>
      <c r="AX4">
        <f>IF(Z4&gt;0, (R4*SUMPRODUCT(K4:$K$98, X4:$X$98)-K4*$AZ$3)/Z4, 0)</f>
        <v>5015.2151301438353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25</v>
      </c>
      <c r="R5">
        <f t="shared" si="0"/>
        <v>2000000</v>
      </c>
      <c r="S5">
        <f t="shared" si="1"/>
        <v>8741.8921051021644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4959.2447224503994</v>
      </c>
      <c r="AC5">
        <f t="shared" si="2"/>
        <v>8547.7560741172347</v>
      </c>
      <c r="AE5">
        <f t="shared" si="3"/>
        <v>0</v>
      </c>
      <c r="AF5">
        <f t="shared" si="4"/>
        <v>0</v>
      </c>
      <c r="AG5">
        <f t="shared" si="4"/>
        <v>-24.444811178601643</v>
      </c>
      <c r="AH5">
        <f t="shared" si="5"/>
        <v>-2318.0661318684115</v>
      </c>
      <c r="AI5">
        <f t="shared" si="6"/>
        <v>-2342.5109430470134</v>
      </c>
      <c r="AJ5">
        <f t="shared" si="7"/>
        <v>-3588.5113516668353</v>
      </c>
      <c r="AK5">
        <f>G5*SUM(AB5, AE5:AF5)</f>
        <v>203.32903362046639</v>
      </c>
      <c r="AL5">
        <f t="shared" si="8"/>
        <v>-5727.6932610933818</v>
      </c>
      <c r="AN5">
        <f t="shared" si="9"/>
        <v>0</v>
      </c>
      <c r="AO5">
        <f t="shared" si="9"/>
        <v>0</v>
      </c>
      <c r="AP5">
        <f t="shared" si="9"/>
        <v>-20.902954029308866</v>
      </c>
      <c r="AQ5">
        <f t="shared" si="9"/>
        <v>-1982.1969348554014</v>
      </c>
      <c r="AR5">
        <f t="shared" si="9"/>
        <v>-2003.0998888847105</v>
      </c>
      <c r="AS5">
        <f t="shared" si="9"/>
        <v>-3068.5648283185401</v>
      </c>
      <c r="AT5">
        <f t="shared" si="9"/>
        <v>173.86828687443091</v>
      </c>
      <c r="AU5">
        <f t="shared" si="9"/>
        <v>-4897.796430328819</v>
      </c>
      <c r="AW5">
        <v>2</v>
      </c>
      <c r="AX5">
        <f>IF(Z5&gt;0, (R5*SUMPRODUCT(K5:$K$98, X5:$X$98)-K5*$AZ$3)/Z5, 0)</f>
        <v>8741.8921051021644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25</v>
      </c>
      <c r="R6">
        <f t="shared" si="0"/>
        <v>2000000</v>
      </c>
      <c r="S6">
        <f t="shared" si="1"/>
        <v>13190.866791036407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8547.7560741172347</v>
      </c>
      <c r="AC6">
        <f t="shared" si="2"/>
        <v>12753.639423266133</v>
      </c>
      <c r="AE6">
        <f t="shared" si="3"/>
        <v>0</v>
      </c>
      <c r="AF6">
        <f t="shared" si="4"/>
        <v>0</v>
      </c>
      <c r="AG6">
        <f t="shared" si="4"/>
        <v>-24.171344509241454</v>
      </c>
      <c r="AH6">
        <f t="shared" si="5"/>
        <v>-2321.4846059339125</v>
      </c>
      <c r="AI6">
        <f t="shared" si="6"/>
        <v>-2345.6559504431539</v>
      </c>
      <c r="AJ6">
        <f t="shared" si="7"/>
        <v>-4205.8833491488986</v>
      </c>
      <c r="AK6">
        <f>G6*SUM(AB6, AE6:AF6)</f>
        <v>500.04373033585824</v>
      </c>
      <c r="AL6">
        <f t="shared" si="8"/>
        <v>-6051.4955692561934</v>
      </c>
      <c r="AN6">
        <f t="shared" si="9"/>
        <v>0</v>
      </c>
      <c r="AO6">
        <f t="shared" si="9"/>
        <v>0</v>
      </c>
      <c r="AP6">
        <f t="shared" si="9"/>
        <v>-18.646017580309259</v>
      </c>
      <c r="AQ6">
        <f t="shared" si="9"/>
        <v>-1790.8165082877908</v>
      </c>
      <c r="AR6">
        <f t="shared" si="9"/>
        <v>-1809.4625258681001</v>
      </c>
      <c r="AS6">
        <f t="shared" si="9"/>
        <v>-3244.4605983327415</v>
      </c>
      <c r="AT6">
        <f t="shared" si="9"/>
        <v>385.73874875686158</v>
      </c>
      <c r="AU6">
        <f t="shared" si="9"/>
        <v>-4668.1843754439788</v>
      </c>
      <c r="AW6">
        <v>3</v>
      </c>
      <c r="AX6">
        <f>IF(Z6&gt;0, (R6*SUMPRODUCT(K6:$K$98, X6:$X$98)-K6*$AZ$3)/Z6, 0)</f>
        <v>13190.866791036407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25</v>
      </c>
      <c r="R7">
        <f t="shared" si="0"/>
        <v>2000000</v>
      </c>
      <c r="S7">
        <f t="shared" si="1"/>
        <v>16846.039640696777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12753.639423266133</v>
      </c>
      <c r="AC7">
        <f t="shared" si="2"/>
        <v>16105.184940924353</v>
      </c>
      <c r="AE7">
        <f t="shared" si="3"/>
        <v>0</v>
      </c>
      <c r="AF7">
        <f t="shared" si="4"/>
        <v>0</v>
      </c>
      <c r="AG7">
        <f t="shared" si="4"/>
        <v>-23.900550640426694</v>
      </c>
      <c r="AH7">
        <f t="shared" si="5"/>
        <v>-2326.4338977876678</v>
      </c>
      <c r="AI7">
        <f t="shared" si="6"/>
        <v>-2350.3344484280947</v>
      </c>
      <c r="AJ7">
        <f t="shared" si="7"/>
        <v>-3351.54551765822</v>
      </c>
      <c r="AK7">
        <f>G7*SUM(AB7, AE7:AF7)</f>
        <v>626.20369568236708</v>
      </c>
      <c r="AL7">
        <f t="shared" si="8"/>
        <v>-5075.6762704039484</v>
      </c>
      <c r="AN7">
        <f t="shared" si="9"/>
        <v>0</v>
      </c>
      <c r="AO7">
        <f t="shared" si="9"/>
        <v>0</v>
      </c>
      <c r="AP7">
        <f t="shared" si="9"/>
        <v>-16.774747042112079</v>
      </c>
      <c r="AQ7">
        <f t="shared" si="9"/>
        <v>-1632.8218011669308</v>
      </c>
      <c r="AR7">
        <f t="shared" si="9"/>
        <v>-1649.596548209043</v>
      </c>
      <c r="AS7">
        <f t="shared" si="9"/>
        <v>-2352.3026353939063</v>
      </c>
      <c r="AT7">
        <f t="shared" si="9"/>
        <v>439.50487793949446</v>
      </c>
      <c r="AU7">
        <f t="shared" si="9"/>
        <v>-3562.3943056634553</v>
      </c>
      <c r="AW7">
        <v>4</v>
      </c>
      <c r="AX7">
        <f>IF(Z7&gt;0, (R7*SUMPRODUCT(K7:$K$98, X7:$X$98)-K7*$AZ$3)/Z7, 0)</f>
        <v>16846.039640696777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25</v>
      </c>
      <c r="R8">
        <f t="shared" si="0"/>
        <v>2000000</v>
      </c>
      <c r="S8">
        <f t="shared" si="1"/>
        <v>18963.364475290731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16105.184940924353</v>
      </c>
      <c r="AC8">
        <f t="shared" si="2"/>
        <v>17925.926423254117</v>
      </c>
      <c r="AE8">
        <f t="shared" si="3"/>
        <v>0</v>
      </c>
      <c r="AF8">
        <f t="shared" si="4"/>
        <v>0</v>
      </c>
      <c r="AG8">
        <f t="shared" si="4"/>
        <v>-23.632312776843481</v>
      </c>
      <c r="AH8">
        <f t="shared" si="5"/>
        <v>-2338.5885743156005</v>
      </c>
      <c r="AI8">
        <f t="shared" si="6"/>
        <v>-2362.2208870924437</v>
      </c>
      <c r="AJ8">
        <f t="shared" si="7"/>
        <v>-1820.741482329764</v>
      </c>
      <c r="AK8">
        <f>G8*SUM(AB8, AE8:AF8)</f>
        <v>343.04043924168872</v>
      </c>
      <c r="AL8">
        <f t="shared" si="8"/>
        <v>-3839.9219301805197</v>
      </c>
      <c r="AN8">
        <f t="shared" si="9"/>
        <v>0</v>
      </c>
      <c r="AO8">
        <f t="shared" si="9"/>
        <v>0</v>
      </c>
      <c r="AP8">
        <f t="shared" si="9"/>
        <v>-15.48257506184491</v>
      </c>
      <c r="AQ8">
        <f t="shared" si="9"/>
        <v>-1532.1129794834367</v>
      </c>
      <c r="AR8">
        <f t="shared" si="9"/>
        <v>-1547.5955545452816</v>
      </c>
      <c r="AS8">
        <f t="shared" si="9"/>
        <v>-1192.8484077955991</v>
      </c>
      <c r="AT8">
        <f t="shared" si="9"/>
        <v>224.74098916852154</v>
      </c>
      <c r="AU8">
        <f t="shared" si="9"/>
        <v>-2515.7029731723596</v>
      </c>
      <c r="AW8">
        <v>5</v>
      </c>
      <c r="AX8">
        <f>IF(Z8&gt;0, (R8*SUMPRODUCT(K8:$K$98, X8:$X$98)-K8*$AZ$3)/Z8, 0)</f>
        <v>18963.364475290731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25</v>
      </c>
      <c r="R9">
        <f t="shared" si="0"/>
        <v>2000000</v>
      </c>
      <c r="S9">
        <f t="shared" si="1"/>
        <v>20283.548204695737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17925.926423254117</v>
      </c>
      <c r="AC9">
        <f t="shared" si="2"/>
        <v>18958.102073299589</v>
      </c>
      <c r="AE9">
        <f t="shared" si="3"/>
        <v>0</v>
      </c>
      <c r="AF9">
        <f t="shared" si="4"/>
        <v>0</v>
      </c>
      <c r="AG9">
        <f t="shared" si="4"/>
        <v>-23.366353216384866</v>
      </c>
      <c r="AH9">
        <f t="shared" si="5"/>
        <v>-2370.9146152143558</v>
      </c>
      <c r="AI9">
        <f t="shared" si="6"/>
        <v>-2394.2809684307408</v>
      </c>
      <c r="AJ9">
        <f t="shared" si="7"/>
        <v>-1032.1756500454721</v>
      </c>
      <c r="AK9">
        <f t="shared" ref="AK9:AK72" si="22">G9*SUM(AB9:AB9, AE9:AF9)</f>
        <v>105.76296589719929</v>
      </c>
      <c r="AL9">
        <f t="shared" si="8"/>
        <v>-3320.6936525790138</v>
      </c>
      <c r="AN9">
        <f t="shared" si="9"/>
        <v>0</v>
      </c>
      <c r="AO9">
        <f t="shared" si="9"/>
        <v>0</v>
      </c>
      <c r="AP9">
        <f t="shared" si="9"/>
        <v>-14.497900531503079</v>
      </c>
      <c r="AQ9">
        <f t="shared" si="9"/>
        <v>-1471.0590027356739</v>
      </c>
      <c r="AR9">
        <f t="shared" si="9"/>
        <v>-1485.5569032671772</v>
      </c>
      <c r="AS9">
        <f t="shared" si="9"/>
        <v>-640.42427874048917</v>
      </c>
      <c r="AT9">
        <f t="shared" si="9"/>
        <v>65.621748729671012</v>
      </c>
      <c r="AU9">
        <f t="shared" si="9"/>
        <v>-2060.3594332779953</v>
      </c>
      <c r="AW9">
        <v>6</v>
      </c>
      <c r="AX9">
        <f>IF(Z9&gt;0, (R9*SUMPRODUCT(K9:$K$98, X9:$X$98)-K9*$AZ$3)/Z9, 0)</f>
        <v>20283.548204695737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25</v>
      </c>
      <c r="R10">
        <f t="shared" si="0"/>
        <v>2000000</v>
      </c>
      <c r="S10">
        <f t="shared" si="1"/>
        <v>21471.021493827575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18958.102073299589</v>
      </c>
      <c r="AC10">
        <f t="shared" si="2"/>
        <v>19841.390493201623</v>
      </c>
      <c r="AE10">
        <f t="shared" si="3"/>
        <v>0</v>
      </c>
      <c r="AF10">
        <f t="shared" si="4"/>
        <v>0</v>
      </c>
      <c r="AG10">
        <f t="shared" si="4"/>
        <v>-23.10252274083183</v>
      </c>
      <c r="AH10">
        <f t="shared" si="5"/>
        <v>-2413.3554711350362</v>
      </c>
      <c r="AI10">
        <f t="shared" si="6"/>
        <v>-2436.4579938758679</v>
      </c>
      <c r="AJ10">
        <f t="shared" si="7"/>
        <v>-883.28841990203364</v>
      </c>
      <c r="AK10">
        <f t="shared" si="22"/>
        <v>77.728218500528328</v>
      </c>
      <c r="AL10">
        <f t="shared" si="8"/>
        <v>-3242.0181952773733</v>
      </c>
      <c r="AN10">
        <f t="shared" si="9"/>
        <v>0</v>
      </c>
      <c r="AO10">
        <f t="shared" si="9"/>
        <v>0</v>
      </c>
      <c r="AP10">
        <f t="shared" si="9"/>
        <v>-13.598523980352962</v>
      </c>
      <c r="AQ10">
        <f t="shared" si="9"/>
        <v>-1420.5406316662784</v>
      </c>
      <c r="AR10">
        <f t="shared" si="9"/>
        <v>-1434.1391556466313</v>
      </c>
      <c r="AS10">
        <f t="shared" si="9"/>
        <v>-519.91805805591412</v>
      </c>
      <c r="AT10">
        <f t="shared" si="9"/>
        <v>45.752104871274817</v>
      </c>
      <c r="AU10">
        <f t="shared" si="9"/>
        <v>-1908.3051088312704</v>
      </c>
      <c r="AW10">
        <v>7</v>
      </c>
      <c r="AX10">
        <f>IF(Z10&gt;0, (R10*SUMPRODUCT(K10:$K$98, X10:$X$98)-K10*$AZ$3)/Z10, 0)</f>
        <v>21471.021493827575</v>
      </c>
    </row>
    <row r="11" spans="1:52" x14ac:dyDescent="0.25">
      <c r="A11" t="s">
        <v>33</v>
      </c>
      <c r="C11" s="12">
        <f>AU100</f>
        <v>34353.906037767651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25</v>
      </c>
      <c r="R11">
        <f t="shared" si="0"/>
        <v>2000000</v>
      </c>
      <c r="S11">
        <f t="shared" si="1"/>
        <v>22533.841067041412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19841.390493201623</v>
      </c>
      <c r="AC11">
        <f t="shared" si="2"/>
        <v>20587.674339240264</v>
      </c>
      <c r="AE11">
        <f t="shared" si="3"/>
        <v>0</v>
      </c>
      <c r="AF11">
        <f t="shared" si="4"/>
        <v>0</v>
      </c>
      <c r="AG11">
        <f t="shared" si="4"/>
        <v>-22.840840003695973</v>
      </c>
      <c r="AH11">
        <f t="shared" si="5"/>
        <v>-2452.6007782030924</v>
      </c>
      <c r="AI11">
        <f t="shared" si="6"/>
        <v>-2475.4416182067885</v>
      </c>
      <c r="AJ11">
        <f t="shared" si="7"/>
        <v>-746.28384603864106</v>
      </c>
      <c r="AK11">
        <f t="shared" si="22"/>
        <v>47.619337183683889</v>
      </c>
      <c r="AL11">
        <f t="shared" si="8"/>
        <v>-3174.1061270617456</v>
      </c>
      <c r="AN11">
        <f t="shared" si="9"/>
        <v>0</v>
      </c>
      <c r="AO11">
        <f t="shared" si="9"/>
        <v>0</v>
      </c>
      <c r="AP11">
        <f t="shared" si="9"/>
        <v>-12.775079083292498</v>
      </c>
      <c r="AQ11">
        <f t="shared" si="9"/>
        <v>-1371.7607975984788</v>
      </c>
      <c r="AR11">
        <f t="shared" si="9"/>
        <v>-1384.5358766817712</v>
      </c>
      <c r="AS11">
        <f t="shared" si="9"/>
        <v>-417.40300051069102</v>
      </c>
      <c r="AT11">
        <f t="shared" si="9"/>
        <v>26.633906560226965</v>
      </c>
      <c r="AU11">
        <f t="shared" si="9"/>
        <v>-1775.3049706322352</v>
      </c>
      <c r="AW11">
        <v>8</v>
      </c>
      <c r="AX11">
        <f>IF(Z11&gt;0, (R11*SUMPRODUCT(K11:$K$98, X11:$X$98)-K11*$AZ$3)/Z11, 0)</f>
        <v>22533.841067041412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25</v>
      </c>
      <c r="R12">
        <f t="shared" si="0"/>
        <v>2000000</v>
      </c>
      <c r="S12">
        <f t="shared" si="1"/>
        <v>23549.719483662811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20587.674339240264</v>
      </c>
      <c r="AC12">
        <f t="shared" si="2"/>
        <v>21271.115781010747</v>
      </c>
      <c r="AE12">
        <f t="shared" si="3"/>
        <v>0</v>
      </c>
      <c r="AF12">
        <f t="shared" si="4"/>
        <v>0</v>
      </c>
      <c r="AG12">
        <f t="shared" si="4"/>
        <v>-22.581071290219821</v>
      </c>
      <c r="AH12">
        <f t="shared" si="5"/>
        <v>-2508.8250751355636</v>
      </c>
      <c r="AI12">
        <f t="shared" si="6"/>
        <v>-2531.4061464257834</v>
      </c>
      <c r="AJ12">
        <f t="shared" si="7"/>
        <v>-683.44144177048292</v>
      </c>
      <c r="AK12">
        <f t="shared" si="22"/>
        <v>47.351650980252607</v>
      </c>
      <c r="AL12">
        <f t="shared" si="8"/>
        <v>-3167.4959372160138</v>
      </c>
      <c r="AN12">
        <f t="shared" si="9"/>
        <v>0</v>
      </c>
      <c r="AO12">
        <f t="shared" si="9"/>
        <v>0</v>
      </c>
      <c r="AP12">
        <f t="shared" si="9"/>
        <v>-12.002079443413253</v>
      </c>
      <c r="AQ12">
        <f t="shared" si="9"/>
        <v>-1333.4671980087057</v>
      </c>
      <c r="AR12">
        <f t="shared" si="9"/>
        <v>-1345.4692774521191</v>
      </c>
      <c r="AS12">
        <f t="shared" si="9"/>
        <v>-363.2563917639701</v>
      </c>
      <c r="AT12">
        <f t="shared" si="9"/>
        <v>25.167905877340523</v>
      </c>
      <c r="AU12">
        <f t="shared" si="9"/>
        <v>-1683.5577633387486</v>
      </c>
      <c r="AW12">
        <v>9</v>
      </c>
      <c r="AX12">
        <f>IF(Z12&gt;0, (R12*SUMPRODUCT(K12:$K$98, X12:$X$98)-K12*$AZ$3)/Z12, 0)</f>
        <v>23549.719483662811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25</v>
      </c>
      <c r="R13">
        <f t="shared" si="0"/>
        <v>2000000</v>
      </c>
      <c r="S13">
        <f t="shared" si="1"/>
        <v>24503.747746962701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21271.115781010747</v>
      </c>
      <c r="AC13">
        <f t="shared" si="2"/>
        <v>21880.056678429602</v>
      </c>
      <c r="AE13">
        <f t="shared" si="3"/>
        <v>0</v>
      </c>
      <c r="AF13">
        <f t="shared" si="4"/>
        <v>0</v>
      </c>
      <c r="AG13">
        <f t="shared" si="4"/>
        <v>-22.323173687932787</v>
      </c>
      <c r="AH13">
        <f t="shared" si="5"/>
        <v>-2566.9511507868733</v>
      </c>
      <c r="AI13">
        <f t="shared" si="6"/>
        <v>-2589.2743244748062</v>
      </c>
      <c r="AJ13">
        <f t="shared" si="7"/>
        <v>-608.94089741885546</v>
      </c>
      <c r="AK13">
        <f t="shared" si="22"/>
        <v>42.542231562021492</v>
      </c>
      <c r="AL13">
        <f t="shared" si="8"/>
        <v>-3155.67299033164</v>
      </c>
      <c r="AN13">
        <f t="shared" si="9"/>
        <v>0</v>
      </c>
      <c r="AO13">
        <f t="shared" si="9"/>
        <v>0</v>
      </c>
      <c r="AP13">
        <f t="shared" si="9"/>
        <v>-11.27852103247613</v>
      </c>
      <c r="AQ13">
        <f t="shared" si="9"/>
        <v>-1296.9218870137086</v>
      </c>
      <c r="AR13">
        <f t="shared" si="9"/>
        <v>-1308.2004080461847</v>
      </c>
      <c r="AS13">
        <f t="shared" si="9"/>
        <v>-307.66022856266409</v>
      </c>
      <c r="AT13">
        <f t="shared" si="9"/>
        <v>21.493962289963342</v>
      </c>
      <c r="AU13">
        <f t="shared" si="9"/>
        <v>-1594.3666743188853</v>
      </c>
      <c r="AW13">
        <v>10</v>
      </c>
      <c r="AX13">
        <f>IF(Z13&gt;0, (R13*SUMPRODUCT(K13:$K$98, X13:$X$98)-K13*$AZ$3)/Z13, 0)</f>
        <v>24503.747746962701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25</v>
      </c>
      <c r="R14">
        <f t="shared" si="0"/>
        <v>2000000</v>
      </c>
      <c r="S14">
        <f t="shared" si="1"/>
        <v>25403.098294529467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21880.056678429602</v>
      </c>
      <c r="AC14">
        <f t="shared" si="2"/>
        <v>22422.778540285006</v>
      </c>
      <c r="AE14">
        <f t="shared" si="3"/>
        <v>0</v>
      </c>
      <c r="AF14">
        <f t="shared" si="4"/>
        <v>0</v>
      </c>
      <c r="AG14">
        <f t="shared" si="4"/>
        <v>-22.066972186138539</v>
      </c>
      <c r="AH14">
        <f t="shared" si="5"/>
        <v>-2637.5811931934859</v>
      </c>
      <c r="AI14">
        <f t="shared" si="6"/>
        <v>-2659.6481653796245</v>
      </c>
      <c r="AJ14">
        <f t="shared" si="7"/>
        <v>-542.7218618554034</v>
      </c>
      <c r="AK14">
        <f t="shared" si="22"/>
        <v>39.384102021173284</v>
      </c>
      <c r="AL14">
        <f t="shared" si="8"/>
        <v>-3162.9859252138544</v>
      </c>
      <c r="AN14">
        <f t="shared" si="9"/>
        <v>0</v>
      </c>
      <c r="AO14">
        <f t="shared" si="9"/>
        <v>0</v>
      </c>
      <c r="AP14">
        <f t="shared" si="9"/>
        <v>-10.599998322953862</v>
      </c>
      <c r="AQ14">
        <f t="shared" si="9"/>
        <v>-1266.9774533937989</v>
      </c>
      <c r="AR14">
        <f t="shared" si="9"/>
        <v>-1277.5774517167529</v>
      </c>
      <c r="AS14">
        <f t="shared" si="9"/>
        <v>-260.69960015227423</v>
      </c>
      <c r="AT14">
        <f t="shared" si="9"/>
        <v>18.918382270754709</v>
      </c>
      <c r="AU14">
        <f t="shared" si="9"/>
        <v>-1519.3586695982722</v>
      </c>
      <c r="AW14">
        <v>11</v>
      </c>
      <c r="AX14">
        <f>IF(Z14&gt;0, (R14*SUMPRODUCT(K14:$K$98, X14:$X$98)-K14*$AZ$3)/Z14, 0)</f>
        <v>25403.098294529467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25</v>
      </c>
      <c r="R15">
        <f t="shared" si="0"/>
        <v>2000000</v>
      </c>
      <c r="S15">
        <f t="shared" si="1"/>
        <v>26336.999317396549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22422.778540285006</v>
      </c>
      <c r="AC15">
        <f t="shared" si="2"/>
        <v>22978.518829484456</v>
      </c>
      <c r="AE15">
        <f t="shared" si="3"/>
        <v>0</v>
      </c>
      <c r="AF15">
        <f t="shared" si="4"/>
        <v>0</v>
      </c>
      <c r="AG15">
        <f t="shared" si="4"/>
        <v>-21.812012971335641</v>
      </c>
      <c r="AH15">
        <f t="shared" si="5"/>
        <v>-2743.1594353210812</v>
      </c>
      <c r="AI15">
        <f t="shared" si="6"/>
        <v>-2764.9714482924169</v>
      </c>
      <c r="AJ15">
        <f t="shared" si="7"/>
        <v>-555.74028919944976</v>
      </c>
      <c r="AK15">
        <f t="shared" si="22"/>
        <v>91.933392015168536</v>
      </c>
      <c r="AL15">
        <f t="shared" si="8"/>
        <v>-3228.7783454766982</v>
      </c>
      <c r="AN15">
        <f t="shared" si="9"/>
        <v>0</v>
      </c>
      <c r="AO15">
        <f t="shared" si="9"/>
        <v>0</v>
      </c>
      <c r="AP15">
        <f t="shared" si="9"/>
        <v>-9.9397848235748576</v>
      </c>
      <c r="AQ15">
        <f t="shared" si="9"/>
        <v>-1250.0641073193449</v>
      </c>
      <c r="AR15">
        <f t="shared" si="9"/>
        <v>-1260.0038921429198</v>
      </c>
      <c r="AS15">
        <f t="shared" si="9"/>
        <v>-253.252136778623</v>
      </c>
      <c r="AT15">
        <f t="shared" si="9"/>
        <v>41.894259641831418</v>
      </c>
      <c r="AU15">
        <f t="shared" si="9"/>
        <v>-1471.3617692797113</v>
      </c>
      <c r="AW15">
        <v>12</v>
      </c>
      <c r="AX15">
        <f>IF(Z15&gt;0, (R15*SUMPRODUCT(K15:$K$98, X15:$X$98)-K15*$AZ$3)/Z15, 0)</f>
        <v>26336.999317396549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25</v>
      </c>
      <c r="R16">
        <f t="shared" si="0"/>
        <v>2000000</v>
      </c>
      <c r="S16">
        <f t="shared" si="1"/>
        <v>27308.038142183137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22978.518829484456</v>
      </c>
      <c r="AC16">
        <f t="shared" si="2"/>
        <v>23548.332371984714</v>
      </c>
      <c r="AE16">
        <f t="shared" si="3"/>
        <v>0</v>
      </c>
      <c r="AF16">
        <f t="shared" si="4"/>
        <v>0</v>
      </c>
      <c r="AG16">
        <f t="shared" si="4"/>
        <v>-21.558059434164598</v>
      </c>
      <c r="AH16">
        <f t="shared" si="5"/>
        <v>-2866.6725966149083</v>
      </c>
      <c r="AI16">
        <f t="shared" si="6"/>
        <v>-2888.2306560490729</v>
      </c>
      <c r="AJ16">
        <f t="shared" si="7"/>
        <v>-569.81354250025834</v>
      </c>
      <c r="AK16">
        <f t="shared" si="22"/>
        <v>163.14748368933965</v>
      </c>
      <c r="AL16">
        <f t="shared" si="8"/>
        <v>-3294.8967148599913</v>
      </c>
      <c r="AN16">
        <f t="shared" si="9"/>
        <v>0</v>
      </c>
      <c r="AO16">
        <f t="shared" si="9"/>
        <v>0</v>
      </c>
      <c r="AP16">
        <f t="shared" si="9"/>
        <v>-9.2934042272038404</v>
      </c>
      <c r="AQ16">
        <f t="shared" si="9"/>
        <v>-1235.7859624957835</v>
      </c>
      <c r="AR16">
        <f t="shared" si="9"/>
        <v>-1245.0793667229873</v>
      </c>
      <c r="AS16">
        <f t="shared" si="9"/>
        <v>-245.63934433716827</v>
      </c>
      <c r="AT16">
        <f t="shared" si="9"/>
        <v>70.33079759365333</v>
      </c>
      <c r="AU16">
        <f t="shared" si="9"/>
        <v>-1420.3879134665021</v>
      </c>
      <c r="AW16">
        <v>13</v>
      </c>
      <c r="AX16">
        <f>IF(Z16&gt;0, (R16*SUMPRODUCT(K16:$K$98, X16:$X$98)-K16*$AZ$3)/Z16, 0)</f>
        <v>27308.038142183137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25</v>
      </c>
      <c r="R17">
        <f t="shared" si="0"/>
        <v>2000000</v>
      </c>
      <c r="S17">
        <f t="shared" si="1"/>
        <v>28425.131737105396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23548.332371984714</v>
      </c>
      <c r="AC17">
        <f t="shared" si="2"/>
        <v>24224.013282837761</v>
      </c>
      <c r="AE17">
        <f t="shared" si="3"/>
        <v>0</v>
      </c>
      <c r="AF17">
        <f t="shared" si="4"/>
        <v>0</v>
      </c>
      <c r="AG17">
        <f t="shared" si="4"/>
        <v>-21.305102036885543</v>
      </c>
      <c r="AH17">
        <f t="shared" si="5"/>
        <v>-2990.1442349927433</v>
      </c>
      <c r="AI17">
        <f t="shared" si="6"/>
        <v>-3011.4493370296291</v>
      </c>
      <c r="AJ17">
        <f t="shared" si="7"/>
        <v>-675.68091085304695</v>
      </c>
      <c r="AK17">
        <f t="shared" si="22"/>
        <v>324.96698673338904</v>
      </c>
      <c r="AL17">
        <f t="shared" si="8"/>
        <v>-3362.1632611492869</v>
      </c>
      <c r="AN17">
        <f t="shared" si="9"/>
        <v>0</v>
      </c>
      <c r="AO17">
        <f t="shared" si="9"/>
        <v>0</v>
      </c>
      <c r="AP17">
        <f t="shared" si="9"/>
        <v>-8.6335378100311964</v>
      </c>
      <c r="AQ17">
        <f t="shared" si="9"/>
        <v>-1211.7061568427232</v>
      </c>
      <c r="AR17">
        <f t="shared" si="9"/>
        <v>-1220.3396946527544</v>
      </c>
      <c r="AS17">
        <f t="shared" si="9"/>
        <v>-273.8084371183262</v>
      </c>
      <c r="AT17">
        <f t="shared" si="9"/>
        <v>131.68745975106134</v>
      </c>
      <c r="AU17">
        <f t="shared" si="9"/>
        <v>-1362.4606720200193</v>
      </c>
      <c r="AW17">
        <v>14</v>
      </c>
      <c r="AX17">
        <f>IF(Z17&gt;0, (R17*SUMPRODUCT(K17:$K$98, X17:$X$98)-K17*$AZ$3)/Z17, 0)</f>
        <v>28425.131737105396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25</v>
      </c>
      <c r="R18">
        <f t="shared" si="0"/>
        <v>2000000</v>
      </c>
      <c r="S18">
        <f t="shared" si="1"/>
        <v>29703.666786159196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24224.013282837761</v>
      </c>
      <c r="AC18">
        <f t="shared" si="2"/>
        <v>25014.133535801713</v>
      </c>
      <c r="AE18">
        <f t="shared" si="3"/>
        <v>0</v>
      </c>
      <c r="AF18">
        <f t="shared" si="4"/>
        <v>0</v>
      </c>
      <c r="AG18">
        <f t="shared" si="4"/>
        <v>-21.053068730438163</v>
      </c>
      <c r="AH18">
        <f t="shared" si="5"/>
        <v>-3118.5828862817652</v>
      </c>
      <c r="AI18">
        <f t="shared" si="6"/>
        <v>-3139.6359550122033</v>
      </c>
      <c r="AJ18">
        <f t="shared" si="7"/>
        <v>-790.12025296395223</v>
      </c>
      <c r="AK18">
        <f t="shared" si="22"/>
        <v>523.23868690929567</v>
      </c>
      <c r="AL18">
        <f t="shared" si="8"/>
        <v>-3406.5175210668599</v>
      </c>
      <c r="AN18">
        <f t="shared" si="9"/>
        <v>0</v>
      </c>
      <c r="AO18">
        <f t="shared" si="9"/>
        <v>0</v>
      </c>
      <c r="AP18">
        <f t="shared" si="9"/>
        <v>-7.9613713229407086</v>
      </c>
      <c r="AQ18">
        <f t="shared" si="9"/>
        <v>-1179.3148389413243</v>
      </c>
      <c r="AR18">
        <f t="shared" si="9"/>
        <v>-1187.2762102642648</v>
      </c>
      <c r="AS18">
        <f t="shared" si="9"/>
        <v>-298.78973009418132</v>
      </c>
      <c r="AT18">
        <f t="shared" si="9"/>
        <v>197.86652151997799</v>
      </c>
      <c r="AU18">
        <f t="shared" si="9"/>
        <v>-1288.1994188384683</v>
      </c>
      <c r="AW18">
        <v>15</v>
      </c>
      <c r="AX18">
        <f>IF(Z18&gt;0, (R18*SUMPRODUCT(K18:$K$98, X18:$X$98)-K18*$AZ$3)/Z18, 0)</f>
        <v>29703.666786159196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25</v>
      </c>
      <c r="R19">
        <f t="shared" si="0"/>
        <v>2000000</v>
      </c>
      <c r="S19">
        <f t="shared" si="1"/>
        <v>30910.87021689802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25014.133535801713</v>
      </c>
      <c r="AC19">
        <f t="shared" si="2"/>
        <v>25719.922994532855</v>
      </c>
      <c r="AE19">
        <f t="shared" si="3"/>
        <v>0</v>
      </c>
      <c r="AF19">
        <f t="shared" si="4"/>
        <v>0</v>
      </c>
      <c r="AG19">
        <f t="shared" si="4"/>
        <v>-20.801681426355128</v>
      </c>
      <c r="AH19">
        <f t="shared" si="5"/>
        <v>-3268.5293422924874</v>
      </c>
      <c r="AI19">
        <f t="shared" si="6"/>
        <v>-3289.3310237188425</v>
      </c>
      <c r="AJ19">
        <f t="shared" si="7"/>
        <v>-705.78945873114208</v>
      </c>
      <c r="AK19">
        <f t="shared" si="22"/>
        <v>557.8151778483782</v>
      </c>
      <c r="AL19">
        <f t="shared" si="8"/>
        <v>-3437.3053046016066</v>
      </c>
      <c r="AN19">
        <f t="shared" si="9"/>
        <v>0</v>
      </c>
      <c r="AO19">
        <f t="shared" si="9"/>
        <v>0</v>
      </c>
      <c r="AP19">
        <f t="shared" si="9"/>
        <v>-7.3359203417092314</v>
      </c>
      <c r="AQ19">
        <f t="shared" si="9"/>
        <v>-1152.6794588449923</v>
      </c>
      <c r="AR19">
        <f t="shared" si="9"/>
        <v>-1160.0153791867015</v>
      </c>
      <c r="AS19">
        <f t="shared" si="9"/>
        <v>-248.90368913687163</v>
      </c>
      <c r="AT19">
        <f t="shared" si="9"/>
        <v>196.71908372308374</v>
      </c>
      <c r="AU19">
        <f t="shared" si="9"/>
        <v>-1212.1999846004894</v>
      </c>
      <c r="AW19">
        <v>16</v>
      </c>
      <c r="AX19">
        <f>IF(Z19&gt;0, (R19*SUMPRODUCT(K19:$K$98, X19:$X$98)-K19*$AZ$3)/Z19, 0)</f>
        <v>30910.87021689802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25</v>
      </c>
      <c r="R20">
        <f t="shared" si="0"/>
        <v>2000000</v>
      </c>
      <c r="S20">
        <f t="shared" si="1"/>
        <v>31519.266991513159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25719.922994532855</v>
      </c>
      <c r="AC20">
        <f t="shared" si="2"/>
        <v>25910.109632280684</v>
      </c>
      <c r="AE20">
        <f t="shared" si="3"/>
        <v>0</v>
      </c>
      <c r="AF20">
        <f t="shared" si="4"/>
        <v>0</v>
      </c>
      <c r="AG20">
        <f t="shared" si="4"/>
        <v>-20.551009037787278</v>
      </c>
      <c r="AH20">
        <f t="shared" si="5"/>
        <v>-3412.4459443439655</v>
      </c>
      <c r="AI20">
        <f t="shared" si="6"/>
        <v>-3432.996953381753</v>
      </c>
      <c r="AJ20">
        <f t="shared" si="7"/>
        <v>-190.18663774782908</v>
      </c>
      <c r="AK20">
        <f t="shared" si="22"/>
        <v>110.59566887649127</v>
      </c>
      <c r="AL20">
        <f t="shared" si="8"/>
        <v>-3512.5879222530907</v>
      </c>
      <c r="AN20">
        <f t="shared" si="9"/>
        <v>0</v>
      </c>
      <c r="AO20">
        <f t="shared" si="9"/>
        <v>0</v>
      </c>
      <c r="AP20">
        <f t="shared" si="9"/>
        <v>-6.8742466325999017</v>
      </c>
      <c r="AQ20">
        <f t="shared" si="9"/>
        <v>-1141.4522274163437</v>
      </c>
      <c r="AR20">
        <f t="shared" si="9"/>
        <v>-1148.3264740489435</v>
      </c>
      <c r="AS20">
        <f t="shared" si="9"/>
        <v>-63.616820551224762</v>
      </c>
      <c r="AT20">
        <f t="shared" si="9"/>
        <v>36.993896647919101</v>
      </c>
      <c r="AU20">
        <f t="shared" si="9"/>
        <v>-1174.9493979522492</v>
      </c>
      <c r="AW20">
        <v>17</v>
      </c>
      <c r="AX20">
        <f>IF(Z20&gt;0, (R20*SUMPRODUCT(K20:$K$98, X20:$X$98)-K20*$AZ$3)/Z20, 0)</f>
        <v>31519.266991513159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25</v>
      </c>
      <c r="R21">
        <f t="shared" si="0"/>
        <v>2000000</v>
      </c>
      <c r="S21">
        <f t="shared" si="1"/>
        <v>31996.491110732943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25910.109632280684</v>
      </c>
      <c r="AC21">
        <f t="shared" si="2"/>
        <v>25982.135675355436</v>
      </c>
      <c r="AE21">
        <f t="shared" si="3"/>
        <v>0</v>
      </c>
      <c r="AF21">
        <f t="shared" si="4"/>
        <v>0</v>
      </c>
      <c r="AG21">
        <f t="shared" si="4"/>
        <v>-20.300769532381597</v>
      </c>
      <c r="AH21">
        <f t="shared" si="5"/>
        <v>-3578.3532022245813</v>
      </c>
      <c r="AI21">
        <f t="shared" si="6"/>
        <v>-3598.6539717569631</v>
      </c>
      <c r="AJ21">
        <f t="shared" si="7"/>
        <v>-72.026043074751215</v>
      </c>
      <c r="AK21">
        <f t="shared" si="22"/>
        <v>41.456175411649099</v>
      </c>
      <c r="AL21">
        <f t="shared" si="8"/>
        <v>-3629.2238394200654</v>
      </c>
      <c r="AN21">
        <f t="shared" si="9"/>
        <v>0</v>
      </c>
      <c r="AO21">
        <f t="shared" si="9"/>
        <v>0</v>
      </c>
      <c r="AP21">
        <f t="shared" si="9"/>
        <v>-6.4573434008732624</v>
      </c>
      <c r="AQ21">
        <f t="shared" si="9"/>
        <v>-1138.2157410102786</v>
      </c>
      <c r="AR21">
        <f t="shared" si="9"/>
        <v>-1144.6730844111519</v>
      </c>
      <c r="AS21">
        <f t="shared" si="9"/>
        <v>-22.910308557411369</v>
      </c>
      <c r="AT21">
        <f t="shared" si="9"/>
        <v>13.186532672707591</v>
      </c>
      <c r="AU21">
        <f t="shared" si="9"/>
        <v>-1154.3968602958557</v>
      </c>
      <c r="AW21">
        <v>18</v>
      </c>
      <c r="AX21">
        <f>IF(Z21&gt;0, (R21*SUMPRODUCT(K21:$K$98, X21:$X$98)-K21*$AZ$3)/Z21, 0)</f>
        <v>31996.491110732943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25</v>
      </c>
      <c r="R22">
        <f t="shared" si="0"/>
        <v>2000000</v>
      </c>
      <c r="S22">
        <f t="shared" si="1"/>
        <v>32920.026396694258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25982.135675355436</v>
      </c>
      <c r="AC22">
        <f t="shared" si="2"/>
        <v>26402.938116383022</v>
      </c>
      <c r="AE22">
        <f t="shared" si="3"/>
        <v>0</v>
      </c>
      <c r="AF22">
        <f t="shared" si="4"/>
        <v>0</v>
      </c>
      <c r="AG22">
        <f t="shared" si="4"/>
        <v>-20.050817850372635</v>
      </c>
      <c r="AH22">
        <f t="shared" si="5"/>
        <v>-3755.5189348118383</v>
      </c>
      <c r="AI22">
        <f t="shared" si="6"/>
        <v>-3775.5697526622112</v>
      </c>
      <c r="AJ22">
        <f t="shared" si="7"/>
        <v>-420.80244102758661</v>
      </c>
      <c r="AK22">
        <f t="shared" si="22"/>
        <v>545.62484918246423</v>
      </c>
      <c r="AL22">
        <f t="shared" si="8"/>
        <v>-3650.7473445073338</v>
      </c>
      <c r="AN22">
        <f t="shared" si="9"/>
        <v>0</v>
      </c>
      <c r="AO22">
        <f t="shared" si="9"/>
        <v>0</v>
      </c>
      <c r="AP22">
        <f t="shared" si="9"/>
        <v>-5.9550306732101861</v>
      </c>
      <c r="AQ22">
        <f t="shared" si="9"/>
        <v>-1115.3774682667377</v>
      </c>
      <c r="AR22">
        <f t="shared" si="9"/>
        <v>-1121.332498939948</v>
      </c>
      <c r="AS22">
        <f t="shared" si="9"/>
        <v>-124.97701901144286</v>
      </c>
      <c r="AT22">
        <f t="shared" si="9"/>
        <v>162.0488868431305</v>
      </c>
      <c r="AU22">
        <f t="shared" si="9"/>
        <v>-1084.2606311082604</v>
      </c>
      <c r="AW22">
        <v>19</v>
      </c>
      <c r="AX22">
        <f>IF(Z22&gt;0, (R22*SUMPRODUCT(K22:$K$98, X22:$X$98)-K22*$AZ$3)/Z22, 0)</f>
        <v>32920.026396694258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25</v>
      </c>
      <c r="R23">
        <f t="shared" si="0"/>
        <v>2000000</v>
      </c>
      <c r="S23">
        <f t="shared" si="1"/>
        <v>34897.523571340818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26402.938116383022</v>
      </c>
      <c r="AC23">
        <f t="shared" si="2"/>
        <v>27640.203779964173</v>
      </c>
      <c r="AE23">
        <f t="shared" si="3"/>
        <v>0</v>
      </c>
      <c r="AF23">
        <f t="shared" si="4"/>
        <v>0</v>
      </c>
      <c r="AG23">
        <f t="shared" si="4"/>
        <v>-19.80097794293301</v>
      </c>
      <c r="AH23">
        <f t="shared" si="5"/>
        <v>-3946.5383148717247</v>
      </c>
      <c r="AI23">
        <f t="shared" si="6"/>
        <v>-3966.3392928146577</v>
      </c>
      <c r="AJ23">
        <f t="shared" si="7"/>
        <v>-1237.2656635811509</v>
      </c>
      <c r="AK23">
        <f t="shared" si="22"/>
        <v>1848.2056681468118</v>
      </c>
      <c r="AL23">
        <f t="shared" si="8"/>
        <v>-3355.3992882489965</v>
      </c>
      <c r="AN23">
        <f t="shared" si="9"/>
        <v>0</v>
      </c>
      <c r="AO23">
        <f t="shared" si="9"/>
        <v>0</v>
      </c>
      <c r="AP23">
        <f t="shared" si="9"/>
        <v>-5.2507401750774205</v>
      </c>
      <c r="AQ23">
        <f t="shared" si="9"/>
        <v>-1046.5264565266132</v>
      </c>
      <c r="AR23">
        <f t="shared" si="9"/>
        <v>-1051.7771967016906</v>
      </c>
      <c r="AS23">
        <f t="shared" si="9"/>
        <v>-328.09291266990186</v>
      </c>
      <c r="AT23">
        <f t="shared" si="9"/>
        <v>490.09941738800836</v>
      </c>
      <c r="AU23">
        <f t="shared" si="9"/>
        <v>-889.77069198358402</v>
      </c>
      <c r="AW23">
        <v>20</v>
      </c>
      <c r="AX23">
        <f>IF(Z23&gt;0, (R23*SUMPRODUCT(K23:$K$98, X23:$X$98)-K23*$AZ$3)/Z23, 0)</f>
        <v>34897.523571340818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25</v>
      </c>
      <c r="R24">
        <f t="shared" si="0"/>
        <v>2000000</v>
      </c>
      <c r="S24">
        <f t="shared" si="1"/>
        <v>36691.26878005841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27640.203779964173</v>
      </c>
      <c r="AC24">
        <f t="shared" si="2"/>
        <v>28694.251548301763</v>
      </c>
      <c r="AE24">
        <f t="shared" si="3"/>
        <v>0</v>
      </c>
      <c r="AF24">
        <f t="shared" si="4"/>
        <v>0</v>
      </c>
      <c r="AG24">
        <f t="shared" si="4"/>
        <v>-19.551144251992316</v>
      </c>
      <c r="AH24">
        <f t="shared" si="5"/>
        <v>-4145.9129209089588</v>
      </c>
      <c r="AI24">
        <f t="shared" si="6"/>
        <v>-4165.4640651609507</v>
      </c>
      <c r="AJ24">
        <f t="shared" si="7"/>
        <v>-1054.0477683375902</v>
      </c>
      <c r="AK24">
        <f t="shared" si="22"/>
        <v>1934.8142645974922</v>
      </c>
      <c r="AL24">
        <f t="shared" si="8"/>
        <v>-3284.6975689010487</v>
      </c>
      <c r="AN24">
        <f t="shared" si="9"/>
        <v>0</v>
      </c>
      <c r="AO24">
        <f t="shared" si="9"/>
        <v>0</v>
      </c>
      <c r="AP24">
        <f t="shared" si="9"/>
        <v>-4.6290092197418087</v>
      </c>
      <c r="AQ24">
        <f t="shared" si="9"/>
        <v>-981.60337255854472</v>
      </c>
      <c r="AR24">
        <f t="shared" si="9"/>
        <v>-986.23238177828637</v>
      </c>
      <c r="AS24">
        <f t="shared" si="9"/>
        <v>-249.56067914980372</v>
      </c>
      <c r="AT24">
        <f t="shared" si="9"/>
        <v>458.0945725668762</v>
      </c>
      <c r="AU24">
        <f t="shared" si="9"/>
        <v>-777.69848836121389</v>
      </c>
      <c r="AW24">
        <v>21</v>
      </c>
      <c r="AX24">
        <f>IF(Z24&gt;0, (R24*SUMPRODUCT(K24:$K$98, X24:$X$98)-K24*$AZ$3)/Z24, 0)</f>
        <v>36691.26878005841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25</v>
      </c>
      <c r="R25">
        <f t="shared" si="0"/>
        <v>2000000</v>
      </c>
      <c r="S25">
        <f t="shared" si="1"/>
        <v>38324.949343408247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28694.251548301763</v>
      </c>
      <c r="AC25">
        <f t="shared" si="2"/>
        <v>29588.160876514812</v>
      </c>
      <c r="AE25">
        <f t="shared" si="3"/>
        <v>0</v>
      </c>
      <c r="AF25">
        <f t="shared" si="4"/>
        <v>0</v>
      </c>
      <c r="AG25">
        <f t="shared" si="4"/>
        <v>-19.300848000731847</v>
      </c>
      <c r="AH25">
        <f t="shared" si="5"/>
        <v>-4382.784699243738</v>
      </c>
      <c r="AI25">
        <f t="shared" si="6"/>
        <v>-4402.08554724447</v>
      </c>
      <c r="AJ25">
        <f t="shared" si="7"/>
        <v>-893.90932821304887</v>
      </c>
      <c r="AK25">
        <f t="shared" si="22"/>
        <v>2008.5976083811236</v>
      </c>
      <c r="AL25">
        <f t="shared" si="8"/>
        <v>-3287.3972670763951</v>
      </c>
      <c r="AN25">
        <f t="shared" si="9"/>
        <v>0</v>
      </c>
      <c r="AO25">
        <f t="shared" si="9"/>
        <v>0</v>
      </c>
      <c r="AP25">
        <f t="shared" si="9"/>
        <v>-4.0801321885691912</v>
      </c>
      <c r="AQ25">
        <f t="shared" si="9"/>
        <v>-926.50545334976243</v>
      </c>
      <c r="AR25">
        <f t="shared" si="9"/>
        <v>-930.58558553833177</v>
      </c>
      <c r="AS25">
        <f t="shared" si="9"/>
        <v>-188.96932526311932</v>
      </c>
      <c r="AT25">
        <f t="shared" si="9"/>
        <v>424.61055366728795</v>
      </c>
      <c r="AU25">
        <f t="shared" si="9"/>
        <v>-694.94435713416306</v>
      </c>
      <c r="AW25">
        <v>22</v>
      </c>
      <c r="AX25">
        <f>IF(Z25&gt;0, (R25*SUMPRODUCT(K25:$K$98, X25:$X$98)-K25*$AZ$3)/Z25, 0)</f>
        <v>38324.949343408247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25</v>
      </c>
      <c r="R26">
        <f t="shared" si="0"/>
        <v>2000000</v>
      </c>
      <c r="S26">
        <f t="shared" si="1"/>
        <v>39812.009192915924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29588.160876514812</v>
      </c>
      <c r="AC26">
        <f t="shared" si="2"/>
        <v>30336.220334568239</v>
      </c>
      <c r="AE26">
        <f t="shared" si="3"/>
        <v>0</v>
      </c>
      <c r="AF26">
        <f t="shared" si="4"/>
        <v>0</v>
      </c>
      <c r="AG26">
        <f t="shared" si="4"/>
        <v>-19.049666764850322</v>
      </c>
      <c r="AH26">
        <f t="shared" si="5"/>
        <v>-4653.8204699364633</v>
      </c>
      <c r="AI26">
        <f t="shared" si="6"/>
        <v>-4672.8701367013136</v>
      </c>
      <c r="AJ26">
        <f t="shared" si="7"/>
        <v>-748.05945805342708</v>
      </c>
      <c r="AK26">
        <f t="shared" si="22"/>
        <v>2071.1712613560371</v>
      </c>
      <c r="AL26">
        <f t="shared" si="8"/>
        <v>-3349.7583333987036</v>
      </c>
      <c r="AN26">
        <f t="shared" si="9"/>
        <v>0</v>
      </c>
      <c r="AO26">
        <f t="shared" si="9"/>
        <v>0</v>
      </c>
      <c r="AP26">
        <f t="shared" si="9"/>
        <v>-3.5955654895242426</v>
      </c>
      <c r="AQ26">
        <f t="shared" si="9"/>
        <v>-878.39417259625304</v>
      </c>
      <c r="AR26">
        <f t="shared" si="9"/>
        <v>-881.98973808577728</v>
      </c>
      <c r="AS26">
        <f t="shared" si="9"/>
        <v>-141.19390143097044</v>
      </c>
      <c r="AT26">
        <f t="shared" si="9"/>
        <v>390.92714860330921</v>
      </c>
      <c r="AU26">
        <f t="shared" si="9"/>
        <v>-632.2564909134386</v>
      </c>
      <c r="AW26">
        <v>23</v>
      </c>
      <c r="AX26">
        <f>IF(Z26&gt;0, (R26*SUMPRODUCT(K26:$K$98, X26:$X$98)-K26*$AZ$3)/Z26, 0)</f>
        <v>39812.009192915924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25</v>
      </c>
      <c r="R27">
        <f t="shared" si="0"/>
        <v>2000000</v>
      </c>
      <c r="S27">
        <f t="shared" si="1"/>
        <v>41227.41231574156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30336.220334568239</v>
      </c>
      <c r="AC27">
        <f t="shared" si="2"/>
        <v>30952.973404296288</v>
      </c>
      <c r="AE27">
        <f t="shared" si="3"/>
        <v>0</v>
      </c>
      <c r="AF27">
        <f t="shared" si="4"/>
        <v>0</v>
      </c>
      <c r="AG27">
        <f t="shared" si="4"/>
        <v>-18.769655713073789</v>
      </c>
      <c r="AH27">
        <f t="shared" si="5"/>
        <v>-7161.1507302425334</v>
      </c>
      <c r="AI27">
        <f t="shared" si="6"/>
        <v>-7179.9203859556073</v>
      </c>
      <c r="AJ27">
        <f t="shared" si="7"/>
        <v>-616.75306972804901</v>
      </c>
      <c r="AK27">
        <f t="shared" si="22"/>
        <v>2123.5354234197771</v>
      </c>
      <c r="AL27">
        <f t="shared" si="8"/>
        <v>-5673.1380322638797</v>
      </c>
      <c r="AN27">
        <f t="shared" si="9"/>
        <v>0</v>
      </c>
      <c r="AO27">
        <f t="shared" si="9"/>
        <v>0</v>
      </c>
      <c r="AP27">
        <f t="shared" si="9"/>
        <v>-3.1631377432086834</v>
      </c>
      <c r="AQ27">
        <f t="shared" si="9"/>
        <v>-1206.8258739481726</v>
      </c>
      <c r="AR27">
        <f t="shared" si="9"/>
        <v>-1209.9890116913812</v>
      </c>
      <c r="AS27">
        <f t="shared" si="9"/>
        <v>-103.9377036488607</v>
      </c>
      <c r="AT27">
        <f t="shared" si="9"/>
        <v>357.86671580667598</v>
      </c>
      <c r="AU27">
        <f t="shared" si="9"/>
        <v>-956.05999953356593</v>
      </c>
      <c r="AW27">
        <v>24</v>
      </c>
      <c r="AX27">
        <f>IF(Z27&gt;0, (R27*SUMPRODUCT(K27:$K$98, X27:$X$98)-K27*$AZ$3)/Z27, 0)</f>
        <v>41227.41231574156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25</v>
      </c>
      <c r="R28">
        <f t="shared" si="0"/>
        <v>2000000</v>
      </c>
      <c r="S28">
        <f t="shared" si="1"/>
        <v>42094.694543045203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30952.973404296288</v>
      </c>
      <c r="AC28">
        <f t="shared" si="2"/>
        <v>31081.100425280518</v>
      </c>
      <c r="AE28">
        <f t="shared" si="3"/>
        <v>0</v>
      </c>
      <c r="AF28">
        <f t="shared" si="4"/>
        <v>0</v>
      </c>
      <c r="AG28">
        <f t="shared" si="4"/>
        <v>-18.459036680678132</v>
      </c>
      <c r="AH28">
        <f t="shared" si="5"/>
        <v>-9833.7980211936192</v>
      </c>
      <c r="AI28">
        <f t="shared" si="6"/>
        <v>-9852.257057874298</v>
      </c>
      <c r="AJ28">
        <f t="shared" si="7"/>
        <v>-128.1270209842296</v>
      </c>
      <c r="AK28">
        <f t="shared" si="22"/>
        <v>2166.7081383007403</v>
      </c>
      <c r="AL28">
        <f t="shared" si="8"/>
        <v>-7813.6759405577868</v>
      </c>
      <c r="AN28">
        <f t="shared" si="9"/>
        <v>0</v>
      </c>
      <c r="AO28">
        <f t="shared" si="9"/>
        <v>0</v>
      </c>
      <c r="AP28">
        <f t="shared" si="9"/>
        <v>-2.7774919434788599</v>
      </c>
      <c r="AQ28">
        <f t="shared" si="9"/>
        <v>-1479.6706485909763</v>
      </c>
      <c r="AR28">
        <f t="shared" si="9"/>
        <v>-1482.4481405344552</v>
      </c>
      <c r="AS28">
        <f t="shared" si="9"/>
        <v>-19.279000019440389</v>
      </c>
      <c r="AT28">
        <f t="shared" si="9"/>
        <v>326.01995987687161</v>
      </c>
      <c r="AU28">
        <f t="shared" si="9"/>
        <v>-1175.7071806770239</v>
      </c>
      <c r="AW28">
        <v>25</v>
      </c>
      <c r="AX28">
        <f>IF(Z28&gt;0, (R28*SUMPRODUCT(K28:$K$98, X28:$X$98)-K28*$AZ$3)/Z28, 0)</f>
        <v>42094.694543045203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25</v>
      </c>
      <c r="R29">
        <f t="shared" si="0"/>
        <v>2000000</v>
      </c>
      <c r="S29">
        <f t="shared" si="1"/>
        <v>42492.582427154572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31081.100425280518</v>
      </c>
      <c r="AC29">
        <f t="shared" si="2"/>
        <v>30793.352004307762</v>
      </c>
      <c r="AE29">
        <f t="shared" si="3"/>
        <v>0</v>
      </c>
      <c r="AF29">
        <f t="shared" si="4"/>
        <v>0</v>
      </c>
      <c r="AG29">
        <f t="shared" si="4"/>
        <v>-18.116898435801762</v>
      </c>
      <c r="AH29">
        <f t="shared" si="5"/>
        <v>-12603.830245567027</v>
      </c>
      <c r="AI29">
        <f t="shared" si="6"/>
        <v>-12621.947144002828</v>
      </c>
      <c r="AJ29">
        <f t="shared" si="7"/>
        <v>287.74842097275541</v>
      </c>
      <c r="AK29">
        <f t="shared" si="22"/>
        <v>2175.6770297696366</v>
      </c>
      <c r="AL29">
        <f t="shared" si="8"/>
        <v>-10158.521693260436</v>
      </c>
      <c r="AN29">
        <f t="shared" si="9"/>
        <v>0</v>
      </c>
      <c r="AO29">
        <f t="shared" si="9"/>
        <v>0</v>
      </c>
      <c r="AP29">
        <f t="shared" si="9"/>
        <v>-2.4339385092022137</v>
      </c>
      <c r="AQ29">
        <f t="shared" si="9"/>
        <v>-1693.2781241137191</v>
      </c>
      <c r="AR29">
        <f t="shared" si="9"/>
        <v>-1695.7120626229212</v>
      </c>
      <c r="AS29">
        <f t="shared" si="9"/>
        <v>38.657939450811121</v>
      </c>
      <c r="AT29">
        <f t="shared" si="9"/>
        <v>292.29418739127897</v>
      </c>
      <c r="AU29">
        <f t="shared" si="9"/>
        <v>-1364.759935780831</v>
      </c>
      <c r="AW29">
        <v>26</v>
      </c>
      <c r="AX29">
        <f>IF(Z29&gt;0, (R29*SUMPRODUCT(K29:$K$98, X29:$X$98)-K29*$AZ$3)/Z29, 0)</f>
        <v>42492.582427154572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25</v>
      </c>
      <c r="R30">
        <f t="shared" si="0"/>
        <v>2000000</v>
      </c>
      <c r="S30">
        <f t="shared" si="1"/>
        <v>42509.615609549794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30793.352004307762</v>
      </c>
      <c r="AC30">
        <f t="shared" si="2"/>
        <v>30164.290154853166</v>
      </c>
      <c r="AE30">
        <f t="shared" si="3"/>
        <v>0</v>
      </c>
      <c r="AF30">
        <f t="shared" si="4"/>
        <v>0</v>
      </c>
      <c r="AG30">
        <f t="shared" si="4"/>
        <v>-17.739686493469932</v>
      </c>
      <c r="AH30">
        <f t="shared" si="5"/>
        <v>-15683.43663790487</v>
      </c>
      <c r="AI30">
        <f t="shared" si="6"/>
        <v>-15701.176324398341</v>
      </c>
      <c r="AJ30">
        <f t="shared" si="7"/>
        <v>629.06184945459609</v>
      </c>
      <c r="AK30">
        <f t="shared" si="22"/>
        <v>2155.5346403015437</v>
      </c>
      <c r="AL30">
        <f t="shared" si="8"/>
        <v>-12916.579834642202</v>
      </c>
      <c r="AN30">
        <f t="shared" si="9"/>
        <v>0</v>
      </c>
      <c r="AO30">
        <f t="shared" si="9"/>
        <v>0</v>
      </c>
      <c r="AP30">
        <f t="shared" si="9"/>
        <v>-2.1279120316983162</v>
      </c>
      <c r="AQ30">
        <f t="shared" si="9"/>
        <v>-1881.2606148626537</v>
      </c>
      <c r="AR30">
        <f t="shared" si="9"/>
        <v>-1883.3885268943523</v>
      </c>
      <c r="AS30">
        <f t="shared" si="9"/>
        <v>75.457268009193456</v>
      </c>
      <c r="AT30">
        <f t="shared" si="9"/>
        <v>258.56083181225199</v>
      </c>
      <c r="AU30">
        <f t="shared" si="9"/>
        <v>-1549.370427072907</v>
      </c>
      <c r="AW30">
        <v>27</v>
      </c>
      <c r="AX30">
        <f>IF(Z30&gt;0, (R30*SUMPRODUCT(K30:$K$98, X30:$X$98)-K30*$AZ$3)/Z30, 0)</f>
        <v>42509.615609549794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25</v>
      </c>
      <c r="R31">
        <f t="shared" si="0"/>
        <v>2000000</v>
      </c>
      <c r="S31">
        <f t="shared" si="1"/>
        <v>42185.603915819978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30164.290154853166</v>
      </c>
      <c r="AC31">
        <f t="shared" si="2"/>
        <v>29233.222642364733</v>
      </c>
      <c r="AE31">
        <f t="shared" si="3"/>
        <v>0</v>
      </c>
      <c r="AF31">
        <f t="shared" si="4"/>
        <v>0</v>
      </c>
      <c r="AG31">
        <f t="shared" si="4"/>
        <v>-17.324169816733388</v>
      </c>
      <c r="AH31">
        <f t="shared" si="5"/>
        <v>-19049.584944147751</v>
      </c>
      <c r="AI31">
        <f t="shared" si="6"/>
        <v>-19066.909113964484</v>
      </c>
      <c r="AJ31">
        <f t="shared" si="7"/>
        <v>931.06751248843284</v>
      </c>
      <c r="AK31">
        <f t="shared" si="22"/>
        <v>2111.5003108397218</v>
      </c>
      <c r="AL31">
        <f t="shared" si="8"/>
        <v>-16024.34129063633</v>
      </c>
      <c r="AN31">
        <f t="shared" si="9"/>
        <v>0</v>
      </c>
      <c r="AO31">
        <f t="shared" si="9"/>
        <v>0</v>
      </c>
      <c r="AP31">
        <f t="shared" si="9"/>
        <v>-1.8554195965891487</v>
      </c>
      <c r="AQ31">
        <f t="shared" si="9"/>
        <v>-2040.2116572490352</v>
      </c>
      <c r="AR31">
        <f t="shared" si="9"/>
        <v>-2042.0670768456243</v>
      </c>
      <c r="AS31">
        <f t="shared" si="9"/>
        <v>99.717384826714209</v>
      </c>
      <c r="AT31">
        <f t="shared" si="9"/>
        <v>226.1418062960789</v>
      </c>
      <c r="AU31">
        <f t="shared" si="9"/>
        <v>-1716.2078857228312</v>
      </c>
      <c r="AW31">
        <v>28</v>
      </c>
      <c r="AX31">
        <f>IF(Z31&gt;0, (R31*SUMPRODUCT(K31:$K$98, X31:$X$98)-K31*$AZ$3)/Z31, 0)</f>
        <v>42185.603915819978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25</v>
      </c>
      <c r="R32">
        <f t="shared" si="0"/>
        <v>2000000</v>
      </c>
      <c r="S32">
        <f t="shared" si="1"/>
        <v>41558.881177132746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29233.222642364733</v>
      </c>
      <c r="AC32">
        <f t="shared" si="2"/>
        <v>28041.397683664109</v>
      </c>
      <c r="AE32">
        <f t="shared" si="3"/>
        <v>0</v>
      </c>
      <c r="AF32">
        <f t="shared" si="4"/>
        <v>0</v>
      </c>
      <c r="AG32">
        <f t="shared" si="4"/>
        <v>-16.868474853874034</v>
      </c>
      <c r="AH32">
        <f t="shared" si="5"/>
        <v>-22596.261175361695</v>
      </c>
      <c r="AI32">
        <f t="shared" si="6"/>
        <v>-22613.129650215567</v>
      </c>
      <c r="AJ32">
        <f t="shared" si="7"/>
        <v>1191.8249587006248</v>
      </c>
      <c r="AK32">
        <f t="shared" si="22"/>
        <v>2046.3255849655316</v>
      </c>
      <c r="AL32">
        <f t="shared" si="8"/>
        <v>-19374.97910654941</v>
      </c>
      <c r="AN32">
        <f t="shared" si="9"/>
        <v>0</v>
      </c>
      <c r="AO32">
        <f t="shared" si="9"/>
        <v>0</v>
      </c>
      <c r="AP32">
        <f t="shared" si="9"/>
        <v>-1.6130487852861317</v>
      </c>
      <c r="AQ32">
        <f t="shared" si="9"/>
        <v>-2160.7686501992484</v>
      </c>
      <c r="AR32">
        <f t="shared" si="9"/>
        <v>-2162.3816989845345</v>
      </c>
      <c r="AS32">
        <f t="shared" si="9"/>
        <v>113.96832366645286</v>
      </c>
      <c r="AT32">
        <f t="shared" si="9"/>
        <v>195.6799904984008</v>
      </c>
      <c r="AU32">
        <f t="shared" si="9"/>
        <v>-1852.7333848196806</v>
      </c>
      <c r="AW32">
        <v>29</v>
      </c>
      <c r="AX32">
        <f>IF(Z32&gt;0, (R32*SUMPRODUCT(K32:$K$98, X32:$X$98)-K32*$AZ$3)/Z32, 0)</f>
        <v>41558.881177132746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25</v>
      </c>
      <c r="R33">
        <f t="shared" si="0"/>
        <v>2000000</v>
      </c>
      <c r="S33">
        <f t="shared" si="1"/>
        <v>40682.364492554276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28041.397683664109</v>
      </c>
      <c r="AC33">
        <f t="shared" si="2"/>
        <v>26638.117157168803</v>
      </c>
      <c r="AE33">
        <f t="shared" si="3"/>
        <v>0</v>
      </c>
      <c r="AF33">
        <f t="shared" si="4"/>
        <v>0</v>
      </c>
      <c r="AG33">
        <f t="shared" si="4"/>
        <v>-16.369572841595854</v>
      </c>
      <c r="AH33">
        <f t="shared" si="5"/>
        <v>-26417.381099155049</v>
      </c>
      <c r="AI33">
        <f t="shared" si="6"/>
        <v>-26433.750671996644</v>
      </c>
      <c r="AJ33">
        <f t="shared" si="7"/>
        <v>1403.2805264953058</v>
      </c>
      <c r="AK33">
        <f t="shared" si="22"/>
        <v>1962.8978378564877</v>
      </c>
      <c r="AL33">
        <f t="shared" si="8"/>
        <v>-23067.572307644852</v>
      </c>
      <c r="AN33">
        <f t="shared" si="9"/>
        <v>0</v>
      </c>
      <c r="AO33">
        <f t="shared" si="9"/>
        <v>0</v>
      </c>
      <c r="AP33">
        <f t="shared" si="9"/>
        <v>-1.3976261200111686</v>
      </c>
      <c r="AQ33">
        <f t="shared" si="9"/>
        <v>-2255.5030729115224</v>
      </c>
      <c r="AR33">
        <f t="shared" si="9"/>
        <v>-2256.9006990315333</v>
      </c>
      <c r="AS33">
        <f t="shared" si="9"/>
        <v>119.81140476367266</v>
      </c>
      <c r="AT33">
        <f t="shared" si="9"/>
        <v>167.59125700156167</v>
      </c>
      <c r="AU33">
        <f t="shared" si="9"/>
        <v>-1969.4980372662994</v>
      </c>
      <c r="AW33">
        <v>30</v>
      </c>
      <c r="AX33">
        <f>IF(Z33&gt;0, (R33*SUMPRODUCT(K33:$K$98, X33:$X$98)-K33*$AZ$3)/Z33, 0)</f>
        <v>40682.364492554276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25</v>
      </c>
      <c r="R34">
        <f t="shared" si="0"/>
        <v>2000000</v>
      </c>
      <c r="S34">
        <f t="shared" si="1"/>
        <v>39588.226852113541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26638.117157168803</v>
      </c>
      <c r="AC34">
        <f t="shared" si="2"/>
        <v>25058.94276613578</v>
      </c>
      <c r="AE34">
        <f t="shared" si="3"/>
        <v>0</v>
      </c>
      <c r="AF34">
        <f t="shared" si="4"/>
        <v>0</v>
      </c>
      <c r="AG34">
        <f t="shared" si="4"/>
        <v>-15.824744348709022</v>
      </c>
      <c r="AH34">
        <f t="shared" si="5"/>
        <v>-30490.62115767011</v>
      </c>
      <c r="AI34">
        <f t="shared" si="6"/>
        <v>-30506.445902018819</v>
      </c>
      <c r="AJ34">
        <f t="shared" si="7"/>
        <v>1579.1743910330224</v>
      </c>
      <c r="AK34">
        <f t="shared" si="22"/>
        <v>1864.6682010018164</v>
      </c>
      <c r="AL34">
        <f t="shared" si="8"/>
        <v>-27062.603309983981</v>
      </c>
      <c r="AN34">
        <f t="shared" si="9"/>
        <v>0</v>
      </c>
      <c r="AO34">
        <f t="shared" si="9"/>
        <v>0</v>
      </c>
      <c r="AP34">
        <f t="shared" si="9"/>
        <v>-1.206347258802533</v>
      </c>
      <c r="AQ34">
        <f t="shared" si="9"/>
        <v>-2324.3520680157176</v>
      </c>
      <c r="AR34">
        <f t="shared" si="9"/>
        <v>-2325.55841527452</v>
      </c>
      <c r="AS34">
        <f t="shared" si="9"/>
        <v>120.38315790859889</v>
      </c>
      <c r="AT34">
        <f t="shared" si="9"/>
        <v>142.14683809652195</v>
      </c>
      <c r="AU34">
        <f t="shared" ref="AU34:AU97" si="23">AL34*$K34</f>
        <v>-2063.0284192693994</v>
      </c>
      <c r="AW34">
        <v>31</v>
      </c>
      <c r="AX34">
        <f>IF(Z34&gt;0, (R34*SUMPRODUCT(K34:$K$98, X34:$X$98)-K34*$AZ$3)/Z34, 0)</f>
        <v>39588.226852113541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25</v>
      </c>
      <c r="R35">
        <f t="shared" si="0"/>
        <v>2000000</v>
      </c>
      <c r="S35">
        <f t="shared" si="1"/>
        <v>38292.730367367491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25058.94276613578</v>
      </c>
      <c r="AC35">
        <f t="shared" si="2"/>
        <v>23338.455592654453</v>
      </c>
      <c r="AE35">
        <f t="shared" si="3"/>
        <v>0</v>
      </c>
      <c r="AF35">
        <f t="shared" ref="AF35:AG66" si="24">-$Z35*P35</f>
        <v>0</v>
      </c>
      <c r="AG35">
        <f t="shared" si="24"/>
        <v>-15.236870920898832</v>
      </c>
      <c r="AH35">
        <f t="shared" si="5"/>
        <v>-34370.078745848099</v>
      </c>
      <c r="AI35">
        <f t="shared" ref="AI35:AI66" si="25">SUM(AE35:AH35)</f>
        <v>-34385.315616768996</v>
      </c>
      <c r="AJ35">
        <f t="shared" si="7"/>
        <v>1720.4871734813278</v>
      </c>
      <c r="AK35">
        <f t="shared" si="22"/>
        <v>1754.1259936295048</v>
      </c>
      <c r="AL35">
        <f t="shared" ref="AL35:AL98" si="26">SUM(AI35:AK35)</f>
        <v>-30910.702449658162</v>
      </c>
      <c r="AN35">
        <f t="shared" ref="AN35:AT66" si="27">AE35*$K35</f>
        <v>0</v>
      </c>
      <c r="AO35">
        <f t="shared" si="27"/>
        <v>0</v>
      </c>
      <c r="AP35">
        <f t="shared" si="27"/>
        <v>-1.0370827361475696</v>
      </c>
      <c r="AQ35">
        <f t="shared" si="27"/>
        <v>-2339.365837802141</v>
      </c>
      <c r="AR35">
        <f t="shared" si="27"/>
        <v>-2340.4029205382881</v>
      </c>
      <c r="AS35">
        <f t="shared" si="27"/>
        <v>117.10327892411898</v>
      </c>
      <c r="AT35">
        <f t="shared" si="27"/>
        <v>119.39287235975002</v>
      </c>
      <c r="AU35">
        <f t="shared" si="23"/>
        <v>-2103.906769254419</v>
      </c>
      <c r="AW35">
        <v>32</v>
      </c>
      <c r="AX35">
        <f>IF(Z35&gt;0, (R35*SUMPRODUCT(K35:$K$98, X35:$X$98)-K35*$AZ$3)/Z35, 0)</f>
        <v>38292.730367367491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25</v>
      </c>
      <c r="R36">
        <f t="shared" si="0"/>
        <v>2000000</v>
      </c>
      <c r="S36">
        <f t="shared" si="1"/>
        <v>36860.876851238587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23338.455592654453</v>
      </c>
      <c r="AC36">
        <f t="shared" si="2"/>
        <v>21538.254839258014</v>
      </c>
      <c r="AE36">
        <f t="shared" si="3"/>
        <v>0</v>
      </c>
      <c r="AF36">
        <f t="shared" si="24"/>
        <v>0</v>
      </c>
      <c r="AG36">
        <f t="shared" si="24"/>
        <v>-14.6078014680586</v>
      </c>
      <c r="AH36">
        <f t="shared" si="5"/>
        <v>-38136.059490499276</v>
      </c>
      <c r="AI36">
        <f t="shared" si="25"/>
        <v>-38150.667291967336</v>
      </c>
      <c r="AJ36">
        <f t="shared" si="7"/>
        <v>1800.2007533964388</v>
      </c>
      <c r="AK36">
        <f t="shared" si="22"/>
        <v>1633.6918914858118</v>
      </c>
      <c r="AL36">
        <f t="shared" si="26"/>
        <v>-34716.774647085083</v>
      </c>
      <c r="AN36">
        <f t="shared" si="27"/>
        <v>0</v>
      </c>
      <c r="AO36">
        <f t="shared" si="27"/>
        <v>0</v>
      </c>
      <c r="AP36">
        <f t="shared" si="27"/>
        <v>-0.88773726634194705</v>
      </c>
      <c r="AQ36">
        <f t="shared" si="27"/>
        <v>-2317.5836059366329</v>
      </c>
      <c r="AR36">
        <f t="shared" si="27"/>
        <v>-2318.4713432029753</v>
      </c>
      <c r="AS36">
        <f t="shared" si="27"/>
        <v>109.4008088199503</v>
      </c>
      <c r="AT36">
        <f t="shared" si="27"/>
        <v>99.28182395987649</v>
      </c>
      <c r="AU36">
        <f t="shared" si="23"/>
        <v>-2109.7887104231481</v>
      </c>
      <c r="AW36">
        <v>33</v>
      </c>
      <c r="AX36">
        <f>IF(Z36&gt;0, (R36*SUMPRODUCT(K36:$K$98, X36:$X$98)-K36*$AZ$3)/Z36, 0)</f>
        <v>36860.876851238587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25</v>
      </c>
      <c r="R37">
        <f t="shared" si="0"/>
        <v>2000000</v>
      </c>
      <c r="S37">
        <f t="shared" si="1"/>
        <v>35338.457816300142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21538.254839258014</v>
      </c>
      <c r="AC37">
        <f t="shared" si="2"/>
        <v>19702.068630112193</v>
      </c>
      <c r="AE37">
        <f t="shared" si="3"/>
        <v>0</v>
      </c>
      <c r="AF37">
        <f t="shared" si="24"/>
        <v>0</v>
      </c>
      <c r="AG37">
        <f t="shared" si="24"/>
        <v>-13.938121417556923</v>
      </c>
      <c r="AH37">
        <f t="shared" si="5"/>
        <v>-41888.162865687402</v>
      </c>
      <c r="AI37">
        <f t="shared" si="25"/>
        <v>-41902.100987104961</v>
      </c>
      <c r="AJ37">
        <f t="shared" si="7"/>
        <v>1836.1862091458206</v>
      </c>
      <c r="AK37">
        <f t="shared" si="22"/>
        <v>1507.677838748061</v>
      </c>
      <c r="AL37">
        <f t="shared" si="26"/>
        <v>-38558.236939211085</v>
      </c>
      <c r="AN37">
        <f t="shared" si="27"/>
        <v>0</v>
      </c>
      <c r="AO37">
        <f t="shared" si="27"/>
        <v>0</v>
      </c>
      <c r="AP37">
        <f t="shared" si="27"/>
        <v>-0.75628557062836332</v>
      </c>
      <c r="AQ37">
        <f t="shared" si="27"/>
        <v>-2272.8610410543392</v>
      </c>
      <c r="AR37">
        <f t="shared" si="27"/>
        <v>-2273.617326624968</v>
      </c>
      <c r="AS37">
        <f t="shared" si="27"/>
        <v>99.63187242827064</v>
      </c>
      <c r="AT37">
        <f t="shared" si="27"/>
        <v>81.80693512721426</v>
      </c>
      <c r="AU37">
        <f t="shared" si="23"/>
        <v>-2092.1785190694832</v>
      </c>
      <c r="AW37">
        <v>34</v>
      </c>
      <c r="AX37">
        <f>IF(Z37&gt;0, (R37*SUMPRODUCT(K37:$K$98, X37:$X$98)-K37*$AZ$3)/Z37, 0)</f>
        <v>35338.457816300142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25</v>
      </c>
      <c r="R38">
        <f t="shared" si="0"/>
        <v>2000000</v>
      </c>
      <c r="S38">
        <f t="shared" si="1"/>
        <v>33764.69413801709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19702.068630112193</v>
      </c>
      <c r="AC38">
        <f t="shared" si="2"/>
        <v>17859.02669333536</v>
      </c>
      <c r="AE38">
        <f t="shared" si="3"/>
        <v>0</v>
      </c>
      <c r="AF38">
        <f t="shared" si="24"/>
        <v>0</v>
      </c>
      <c r="AG38">
        <f t="shared" si="24"/>
        <v>-13.223151541321924</v>
      </c>
      <c r="AH38">
        <f t="shared" si="5"/>
        <v>-46047.092964754454</v>
      </c>
      <c r="AI38">
        <f t="shared" si="25"/>
        <v>-46060.316116295777</v>
      </c>
      <c r="AJ38">
        <f t="shared" si="7"/>
        <v>1843.0419367768336</v>
      </c>
      <c r="AK38">
        <f t="shared" si="22"/>
        <v>1379.1448041078536</v>
      </c>
      <c r="AL38">
        <f t="shared" si="26"/>
        <v>-42838.129375411088</v>
      </c>
      <c r="AN38">
        <f t="shared" si="27"/>
        <v>0</v>
      </c>
      <c r="AO38">
        <f t="shared" si="27"/>
        <v>0</v>
      </c>
      <c r="AP38">
        <f t="shared" si="27"/>
        <v>-0.64061709464054528</v>
      </c>
      <c r="AQ38">
        <f t="shared" si="27"/>
        <v>-2230.8263517620635</v>
      </c>
      <c r="AR38">
        <f t="shared" si="27"/>
        <v>-2231.4669688567042</v>
      </c>
      <c r="AS38">
        <f t="shared" si="27"/>
        <v>89.289165835319864</v>
      </c>
      <c r="AT38">
        <f t="shared" si="27"/>
        <v>66.814914336817239</v>
      </c>
      <c r="AU38">
        <f t="shared" si="23"/>
        <v>-2075.3628886845668</v>
      </c>
      <c r="AW38">
        <v>35</v>
      </c>
      <c r="AX38">
        <f>IF(Z38&gt;0, (R38*SUMPRODUCT(K38:$K$98, X38:$X$98)-K38*$AZ$3)/Z38, 0)</f>
        <v>33764.69413801709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25</v>
      </c>
      <c r="R39">
        <f t="shared" si="0"/>
        <v>2000000</v>
      </c>
      <c r="S39">
        <f t="shared" si="1"/>
        <v>32106.184789938798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17859.02669333536</v>
      </c>
      <c r="AC39">
        <f t="shared" si="2"/>
        <v>16011.967398963923</v>
      </c>
      <c r="AE39">
        <f t="shared" si="3"/>
        <v>0</v>
      </c>
      <c r="AF39">
        <f t="shared" si="24"/>
        <v>0</v>
      </c>
      <c r="AG39">
        <f t="shared" si="24"/>
        <v>-12.467977356797027</v>
      </c>
      <c r="AH39">
        <f t="shared" si="5"/>
        <v>-49835.413528934063</v>
      </c>
      <c r="AI39">
        <f t="shared" si="25"/>
        <v>-49847.881506290862</v>
      </c>
      <c r="AJ39">
        <f t="shared" si="7"/>
        <v>1847.0592943714364</v>
      </c>
      <c r="AK39">
        <f t="shared" si="22"/>
        <v>1250.1318685334752</v>
      </c>
      <c r="AL39">
        <f t="shared" si="26"/>
        <v>-46750.690343385948</v>
      </c>
      <c r="AN39">
        <f t="shared" si="27"/>
        <v>0</v>
      </c>
      <c r="AO39">
        <f t="shared" si="27"/>
        <v>0</v>
      </c>
      <c r="AP39">
        <f t="shared" si="27"/>
        <v>-0.53931379675502111</v>
      </c>
      <c r="AQ39">
        <f t="shared" si="27"/>
        <v>-2155.6765234654349</v>
      </c>
      <c r="AR39">
        <f t="shared" si="27"/>
        <v>-2156.2158372621898</v>
      </c>
      <c r="AS39">
        <f t="shared" si="27"/>
        <v>79.896243983476012</v>
      </c>
      <c r="AT39">
        <f t="shared" si="27"/>
        <v>54.075600650307898</v>
      </c>
      <c r="AU39">
        <f t="shared" si="23"/>
        <v>-2022.2439926284057</v>
      </c>
      <c r="AW39">
        <v>36</v>
      </c>
      <c r="AX39">
        <f>IF(Z39&gt;0, (R39*SUMPRODUCT(K39:$K$98, X39:$X$98)-K39*$AZ$3)/Z39, 0)</f>
        <v>32106.184789938798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25</v>
      </c>
      <c r="R40">
        <f t="shared" si="0"/>
        <v>2000000</v>
      </c>
      <c r="S40">
        <f t="shared" si="1"/>
        <v>30381.866732066446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16011.967398963923</v>
      </c>
      <c r="AC40">
        <f t="shared" si="2"/>
        <v>14198.94003388298</v>
      </c>
      <c r="AE40">
        <f t="shared" si="3"/>
        <v>0</v>
      </c>
      <c r="AF40">
        <f t="shared" si="24"/>
        <v>0</v>
      </c>
      <c r="AG40">
        <f t="shared" si="24"/>
        <v>-11.683729113077138</v>
      </c>
      <c r="AH40">
        <f t="shared" si="5"/>
        <v>-52765.477612153561</v>
      </c>
      <c r="AI40">
        <f t="shared" si="25"/>
        <v>-52777.161341266641</v>
      </c>
      <c r="AJ40">
        <f t="shared" si="7"/>
        <v>1813.0273650809431</v>
      </c>
      <c r="AK40">
        <f t="shared" si="22"/>
        <v>1120.8377179274748</v>
      </c>
      <c r="AL40">
        <f t="shared" si="26"/>
        <v>-49843.296258258219</v>
      </c>
      <c r="AN40">
        <f t="shared" si="27"/>
        <v>0</v>
      </c>
      <c r="AO40">
        <f t="shared" si="27"/>
        <v>0</v>
      </c>
      <c r="AP40">
        <f t="shared" si="27"/>
        <v>-0.45124144609404782</v>
      </c>
      <c r="AQ40">
        <f t="shared" si="27"/>
        <v>-2037.8742258669549</v>
      </c>
      <c r="AR40">
        <f t="shared" si="27"/>
        <v>-2038.3254673130491</v>
      </c>
      <c r="AS40">
        <f t="shared" si="27"/>
        <v>70.021572916435062</v>
      </c>
      <c r="AT40">
        <f t="shared" si="27"/>
        <v>43.288271045950516</v>
      </c>
      <c r="AU40">
        <f t="shared" si="23"/>
        <v>-1925.0156233506634</v>
      </c>
      <c r="AW40">
        <v>37</v>
      </c>
      <c r="AX40">
        <f>IF(Z40&gt;0, (R40*SUMPRODUCT(K40:$K$98, X40:$X$98)-K40*$AZ$3)/Z40, 0)</f>
        <v>30381.866732066446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25</v>
      </c>
      <c r="R41">
        <f t="shared" si="0"/>
        <v>2000000</v>
      </c>
      <c r="S41">
        <f t="shared" si="1"/>
        <v>28661.426284220339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14198.94003388298</v>
      </c>
      <c r="AC41">
        <f t="shared" si="2"/>
        <v>12467.002556573616</v>
      </c>
      <c r="AE41">
        <f t="shared" si="3"/>
        <v>0</v>
      </c>
      <c r="AF41">
        <f t="shared" si="24"/>
        <v>0</v>
      </c>
      <c r="AG41">
        <f t="shared" si="24"/>
        <v>-10.87437382995606</v>
      </c>
      <c r="AH41">
        <f t="shared" si="5"/>
        <v>-55401.439359224649</v>
      </c>
      <c r="AI41">
        <f t="shared" si="25"/>
        <v>-55412.313733054601</v>
      </c>
      <c r="AJ41">
        <f t="shared" si="7"/>
        <v>1731.9374773093641</v>
      </c>
      <c r="AK41">
        <f t="shared" si="22"/>
        <v>993.92580237180869</v>
      </c>
      <c r="AL41">
        <f t="shared" si="26"/>
        <v>-52686.450453373429</v>
      </c>
      <c r="AN41">
        <f t="shared" si="27"/>
        <v>0</v>
      </c>
      <c r="AO41">
        <f t="shared" si="27"/>
        <v>0</v>
      </c>
      <c r="AP41">
        <f t="shared" si="27"/>
        <v>-0.37498486485734012</v>
      </c>
      <c r="AQ41">
        <f t="shared" si="27"/>
        <v>-1910.4273566347426</v>
      </c>
      <c r="AR41">
        <f t="shared" si="27"/>
        <v>-1910.8023414995998</v>
      </c>
      <c r="AS41">
        <f t="shared" si="27"/>
        <v>59.723010356803108</v>
      </c>
      <c r="AT41">
        <f t="shared" si="27"/>
        <v>34.273893698035764</v>
      </c>
      <c r="AU41">
        <f t="shared" si="23"/>
        <v>-1816.8054374447609</v>
      </c>
      <c r="AW41">
        <v>38</v>
      </c>
      <c r="AX41">
        <f>IF(Z41&gt;0, (R41*SUMPRODUCT(K41:$K$98, X41:$X$98)-K41*$AZ$3)/Z41, 0)</f>
        <v>28661.426284220339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25</v>
      </c>
      <c r="R42">
        <f t="shared" si="0"/>
        <v>2000000</v>
      </c>
      <c r="S42">
        <f t="shared" si="1"/>
        <v>26946.607095178053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12467.002556573616</v>
      </c>
      <c r="AC42">
        <f t="shared" si="2"/>
        <v>10829.733011151002</v>
      </c>
      <c r="AE42">
        <f t="shared" si="3"/>
        <v>0</v>
      </c>
      <c r="AF42">
        <f t="shared" si="24"/>
        <v>0</v>
      </c>
      <c r="AG42">
        <f t="shared" si="24"/>
        <v>-10.047399448935561</v>
      </c>
      <c r="AH42">
        <f t="shared" si="5"/>
        <v>-57458.451417675024</v>
      </c>
      <c r="AI42">
        <f t="shared" si="25"/>
        <v>-57468.49881712396</v>
      </c>
      <c r="AJ42">
        <f t="shared" si="7"/>
        <v>1637.2695454226141</v>
      </c>
      <c r="AK42">
        <f t="shared" si="22"/>
        <v>872.69017896015316</v>
      </c>
      <c r="AL42">
        <f t="shared" si="26"/>
        <v>-54958.539092741194</v>
      </c>
      <c r="AN42">
        <f t="shared" si="27"/>
        <v>0</v>
      </c>
      <c r="AO42">
        <f t="shared" si="27"/>
        <v>0</v>
      </c>
      <c r="AP42">
        <f t="shared" si="27"/>
        <v>-0.3093464427273831</v>
      </c>
      <c r="AQ42">
        <f t="shared" si="27"/>
        <v>-1769.0714538641139</v>
      </c>
      <c r="AR42">
        <f t="shared" si="27"/>
        <v>-1769.3808003068414</v>
      </c>
      <c r="AS42">
        <f t="shared" si="27"/>
        <v>50.409413125903235</v>
      </c>
      <c r="AT42">
        <f t="shared" si="27"/>
        <v>26.869002654517445</v>
      </c>
      <c r="AU42">
        <f t="shared" si="23"/>
        <v>-1692.1023845264206</v>
      </c>
      <c r="AW42">
        <v>39</v>
      </c>
      <c r="AX42">
        <f>IF(Z42&gt;0, (R42*SUMPRODUCT(K42:$K$98, X42:$X$98)-K42*$AZ$3)/Z42, 0)</f>
        <v>26946.607095178053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25</v>
      </c>
      <c r="R43">
        <f t="shared" si="0"/>
        <v>2000000</v>
      </c>
      <c r="S43">
        <f t="shared" si="1"/>
        <v>25263.467402467333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10829.733011151002</v>
      </c>
      <c r="AC43">
        <f t="shared" si="2"/>
        <v>9304.5524601548568</v>
      </c>
      <c r="AE43">
        <f t="shared" si="3"/>
        <v>0</v>
      </c>
      <c r="AF43">
        <f t="shared" si="24"/>
        <v>0</v>
      </c>
      <c r="AG43">
        <f t="shared" si="24"/>
        <v>-9.2075172342001395</v>
      </c>
      <c r="AH43">
        <f t="shared" si="5"/>
        <v>-59152.657619685269</v>
      </c>
      <c r="AI43">
        <f t="shared" si="25"/>
        <v>-59161.86513691947</v>
      </c>
      <c r="AJ43">
        <f t="shared" si="7"/>
        <v>1525.180550996145</v>
      </c>
      <c r="AK43">
        <f t="shared" si="22"/>
        <v>758.08131078057022</v>
      </c>
      <c r="AL43">
        <f t="shared" si="26"/>
        <v>-56878.603275142756</v>
      </c>
      <c r="AN43">
        <f t="shared" si="27"/>
        <v>0</v>
      </c>
      <c r="AO43">
        <f t="shared" si="27"/>
        <v>0</v>
      </c>
      <c r="AP43">
        <f t="shared" si="27"/>
        <v>-0.25311388829188897</v>
      </c>
      <c r="AQ43">
        <f t="shared" si="27"/>
        <v>-1626.1016723709697</v>
      </c>
      <c r="AR43">
        <f t="shared" si="27"/>
        <v>-1626.3547862592618</v>
      </c>
      <c r="AS43">
        <f t="shared" si="27"/>
        <v>41.927087377679591</v>
      </c>
      <c r="AT43">
        <f t="shared" si="27"/>
        <v>20.839592621164481</v>
      </c>
      <c r="AU43">
        <f t="shared" si="23"/>
        <v>-1563.5881062604176</v>
      </c>
      <c r="AW43">
        <v>40</v>
      </c>
      <c r="AX43">
        <f>IF(Z43&gt;0, (R43*SUMPRODUCT(K43:$K$98, X43:$X$98)-K43*$AZ$3)/Z43, 0)</f>
        <v>25263.467402467333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25</v>
      </c>
      <c r="R44">
        <f t="shared" si="0"/>
        <v>2000000</v>
      </c>
      <c r="S44">
        <f t="shared" si="1"/>
        <v>23619.489255588152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9304.5524601548568</v>
      </c>
      <c r="AC44">
        <f t="shared" si="2"/>
        <v>7896.2105224874331</v>
      </c>
      <c r="AE44">
        <f t="shared" si="3"/>
        <v>0</v>
      </c>
      <c r="AF44">
        <f t="shared" si="24"/>
        <v>0</v>
      </c>
      <c r="AG44">
        <f t="shared" si="24"/>
        <v>-8.3577278461041065</v>
      </c>
      <c r="AH44">
        <f t="shared" si="5"/>
        <v>-60617.137260322568</v>
      </c>
      <c r="AI44">
        <f t="shared" si="25"/>
        <v>-60625.49498816867</v>
      </c>
      <c r="AJ44">
        <f t="shared" si="7"/>
        <v>1408.3419376674237</v>
      </c>
      <c r="AK44">
        <f t="shared" si="22"/>
        <v>651.31867221084008</v>
      </c>
      <c r="AL44">
        <f t="shared" si="26"/>
        <v>-58565.834378290412</v>
      </c>
      <c r="AN44">
        <f t="shared" si="27"/>
        <v>0</v>
      </c>
      <c r="AO44">
        <f t="shared" si="27"/>
        <v>0</v>
      </c>
      <c r="AP44">
        <f t="shared" si="27"/>
        <v>-0.20513682874979078</v>
      </c>
      <c r="AQ44">
        <f t="shared" si="27"/>
        <v>-1487.8215149431728</v>
      </c>
      <c r="AR44">
        <f t="shared" si="27"/>
        <v>-1488.0266517719226</v>
      </c>
      <c r="AS44">
        <f t="shared" si="27"/>
        <v>34.567146024394745</v>
      </c>
      <c r="AT44">
        <f t="shared" si="27"/>
        <v>15.986336164934741</v>
      </c>
      <c r="AU44">
        <f t="shared" si="23"/>
        <v>-1437.4731695825933</v>
      </c>
      <c r="AW44">
        <v>41</v>
      </c>
      <c r="AX44">
        <f>IF(Z44&gt;0, (R44*SUMPRODUCT(K44:$K$98, X44:$X$98)-K44*$AZ$3)/Z44, 0)</f>
        <v>23619.489255588152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25</v>
      </c>
      <c r="R45">
        <f t="shared" si="0"/>
        <v>2000000</v>
      </c>
      <c r="S45">
        <f t="shared" si="1"/>
        <v>21984.159861077755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7896.2105224874331</v>
      </c>
      <c r="AC45">
        <f t="shared" si="2"/>
        <v>6602.8173421009942</v>
      </c>
      <c r="AE45">
        <f t="shared" si="3"/>
        <v>0</v>
      </c>
      <c r="AF45">
        <f t="shared" si="24"/>
        <v>0</v>
      </c>
      <c r="AG45">
        <f t="shared" si="24"/>
        <v>-7.5086077701234668</v>
      </c>
      <c r="AH45">
        <f t="shared" si="5"/>
        <v>-61243.42380156782</v>
      </c>
      <c r="AI45">
        <f t="shared" si="25"/>
        <v>-61250.93240933794</v>
      </c>
      <c r="AJ45">
        <f t="shared" si="7"/>
        <v>1293.3931803864389</v>
      </c>
      <c r="AK45">
        <f t="shared" si="22"/>
        <v>552.73473657412035</v>
      </c>
      <c r="AL45">
        <f t="shared" si="26"/>
        <v>-59404.804492377378</v>
      </c>
      <c r="AN45">
        <f t="shared" si="27"/>
        <v>0</v>
      </c>
      <c r="AO45">
        <f t="shared" si="27"/>
        <v>0</v>
      </c>
      <c r="AP45">
        <f t="shared" si="27"/>
        <v>-0.16454959139223058</v>
      </c>
      <c r="AQ45">
        <f t="shared" si="27"/>
        <v>-1342.1370073567559</v>
      </c>
      <c r="AR45">
        <f t="shared" si="27"/>
        <v>-1342.3015569481481</v>
      </c>
      <c r="AS45">
        <f t="shared" si="27"/>
        <v>28.344444916795339</v>
      </c>
      <c r="AT45">
        <f t="shared" si="27"/>
        <v>12.113067806452774</v>
      </c>
      <c r="AU45">
        <f t="shared" si="23"/>
        <v>-1301.8440442248998</v>
      </c>
      <c r="AW45">
        <v>42</v>
      </c>
      <c r="AX45">
        <f>IF(Z45&gt;0, (R45*SUMPRODUCT(K45:$K$98, X45:$X$98)-K45*$AZ$3)/Z45, 0)</f>
        <v>21984.159861077755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25</v>
      </c>
      <c r="R46">
        <f t="shared" si="0"/>
        <v>2000000</v>
      </c>
      <c r="S46">
        <f t="shared" si="1"/>
        <v>20363.628196710568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6602.8173421009942</v>
      </c>
      <c r="AC46">
        <f t="shared" si="2"/>
        <v>5434.2770620270367</v>
      </c>
      <c r="AE46">
        <f t="shared" si="3"/>
        <v>0</v>
      </c>
      <c r="AF46">
        <f t="shared" si="24"/>
        <v>0</v>
      </c>
      <c r="AG46">
        <f t="shared" si="24"/>
        <v>-6.6715481759101021</v>
      </c>
      <c r="AH46">
        <f t="shared" si="5"/>
        <v>-60957.881320970351</v>
      </c>
      <c r="AI46">
        <f t="shared" si="25"/>
        <v>-60964.55286914626</v>
      </c>
      <c r="AJ46">
        <f t="shared" si="7"/>
        <v>1168.5402800739575</v>
      </c>
      <c r="AK46">
        <f t="shared" si="22"/>
        <v>462.19721394706966</v>
      </c>
      <c r="AL46">
        <f t="shared" si="26"/>
        <v>-59333.815375125232</v>
      </c>
      <c r="AN46">
        <f t="shared" si="27"/>
        <v>0</v>
      </c>
      <c r="AO46">
        <f t="shared" si="27"/>
        <v>0</v>
      </c>
      <c r="AP46">
        <f t="shared" si="27"/>
        <v>-0.13054071691412919</v>
      </c>
      <c r="AQ46">
        <f t="shared" si="27"/>
        <v>-1192.7494667488254</v>
      </c>
      <c r="AR46">
        <f t="shared" si="27"/>
        <v>-1192.8800074657395</v>
      </c>
      <c r="AS46">
        <f t="shared" si="27"/>
        <v>22.864570843495802</v>
      </c>
      <c r="AT46">
        <f t="shared" si="27"/>
        <v>9.0437113056045515</v>
      </c>
      <c r="AU46">
        <f t="shared" si="23"/>
        <v>-1160.9717253166391</v>
      </c>
      <c r="AW46">
        <v>43</v>
      </c>
      <c r="AX46">
        <f>IF(Z46&gt;0, (R46*SUMPRODUCT(K46:$K$98, X46:$X$98)-K46*$AZ$3)/Z46, 0)</f>
        <v>20363.628196710568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25</v>
      </c>
      <c r="R47">
        <f t="shared" si="0"/>
        <v>2000000</v>
      </c>
      <c r="S47">
        <f t="shared" si="1"/>
        <v>18777.194796139327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5434.2770620270367</v>
      </c>
      <c r="AC47">
        <f t="shared" si="2"/>
        <v>4396.5246732092819</v>
      </c>
      <c r="AE47">
        <f t="shared" si="3"/>
        <v>0</v>
      </c>
      <c r="AF47">
        <f t="shared" si="24"/>
        <v>0</v>
      </c>
      <c r="AG47">
        <f t="shared" si="24"/>
        <v>-5.8535429825135887</v>
      </c>
      <c r="AH47">
        <f t="shared" si="5"/>
        <v>-60103.17693099301</v>
      </c>
      <c r="AI47">
        <f t="shared" si="25"/>
        <v>-60109.030473975523</v>
      </c>
      <c r="AJ47">
        <f t="shared" si="7"/>
        <v>1037.7523888177548</v>
      </c>
      <c r="AK47">
        <f t="shared" si="22"/>
        <v>380.39939434189262</v>
      </c>
      <c r="AL47">
        <f t="shared" si="26"/>
        <v>-58690.87869081588</v>
      </c>
      <c r="AN47">
        <f t="shared" si="27"/>
        <v>0</v>
      </c>
      <c r="AO47">
        <f t="shared" si="27"/>
        <v>0</v>
      </c>
      <c r="AP47">
        <f t="shared" si="27"/>
        <v>-0.10226338310050971</v>
      </c>
      <c r="AQ47">
        <f t="shared" si="27"/>
        <v>-1050.022905172643</v>
      </c>
      <c r="AR47">
        <f t="shared" si="27"/>
        <v>-1050.1251685557436</v>
      </c>
      <c r="AS47">
        <f t="shared" si="27"/>
        <v>18.129886535072146</v>
      </c>
      <c r="AT47">
        <f t="shared" si="27"/>
        <v>6.645706559428433</v>
      </c>
      <c r="AU47">
        <f t="shared" si="23"/>
        <v>-1025.3495754612429</v>
      </c>
      <c r="AW47">
        <v>44</v>
      </c>
      <c r="AX47">
        <f>IF(Z47&gt;0, (R47*SUMPRODUCT(K47:$K$98, X47:$X$98)-K47*$AZ$3)/Z47, 0)</f>
        <v>18777.194796139327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25</v>
      </c>
      <c r="R48">
        <f t="shared" si="0"/>
        <v>2000000</v>
      </c>
      <c r="S48">
        <f t="shared" si="1"/>
        <v>17209.817337878056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4396.5246732092819</v>
      </c>
      <c r="AC48">
        <f t="shared" si="2"/>
        <v>3484.892016189382</v>
      </c>
      <c r="AE48">
        <f t="shared" si="3"/>
        <v>0</v>
      </c>
      <c r="AF48">
        <f t="shared" si="24"/>
        <v>0</v>
      </c>
      <c r="AG48">
        <f t="shared" si="24"/>
        <v>-5.062360552368105</v>
      </c>
      <c r="AH48">
        <f t="shared" si="5"/>
        <v>-58611.760025627867</v>
      </c>
      <c r="AI48">
        <f t="shared" si="25"/>
        <v>-58616.822386180233</v>
      </c>
      <c r="AJ48">
        <f t="shared" si="7"/>
        <v>911.63265701989985</v>
      </c>
      <c r="AK48">
        <f t="shared" si="22"/>
        <v>307.75672712464979</v>
      </c>
      <c r="AL48">
        <f t="shared" si="26"/>
        <v>-57397.433002035679</v>
      </c>
      <c r="AN48">
        <f t="shared" si="27"/>
        <v>0</v>
      </c>
      <c r="AO48">
        <f t="shared" si="27"/>
        <v>0</v>
      </c>
      <c r="AP48">
        <f t="shared" si="27"/>
        <v>-7.8965319152228153E-2</v>
      </c>
      <c r="AQ48">
        <f t="shared" si="27"/>
        <v>-914.25655850064982</v>
      </c>
      <c r="AR48">
        <f t="shared" si="27"/>
        <v>-914.33552381980201</v>
      </c>
      <c r="AS48">
        <f t="shared" si="27"/>
        <v>14.220117861319736</v>
      </c>
      <c r="AT48">
        <f t="shared" si="27"/>
        <v>4.8005486624762348</v>
      </c>
      <c r="AU48">
        <f t="shared" si="23"/>
        <v>-895.31485729600604</v>
      </c>
      <c r="AW48">
        <v>45</v>
      </c>
      <c r="AX48">
        <f>IF(Z48&gt;0, (R48*SUMPRODUCT(K48:$K$98, X48:$X$98)-K48*$AZ$3)/Z48, 0)</f>
        <v>17209.817337878056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25</v>
      </c>
      <c r="R49">
        <f t="shared" si="0"/>
        <v>2000000</v>
      </c>
      <c r="S49">
        <f t="shared" si="1"/>
        <v>15644.32985612226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3484.892016189382</v>
      </c>
      <c r="AC49">
        <f t="shared" si="2"/>
        <v>2694.1981792536822</v>
      </c>
      <c r="AE49">
        <f t="shared" si="3"/>
        <v>0</v>
      </c>
      <c r="AF49">
        <f t="shared" si="24"/>
        <v>0</v>
      </c>
      <c r="AG49">
        <f t="shared" si="24"/>
        <v>-4.3053908413330548</v>
      </c>
      <c r="AH49">
        <f t="shared" si="5"/>
        <v>-56507.688440909544</v>
      </c>
      <c r="AI49">
        <f t="shared" si="25"/>
        <v>-56511.993831750879</v>
      </c>
      <c r="AJ49">
        <f t="shared" si="7"/>
        <v>790.69383693569989</v>
      </c>
      <c r="AK49">
        <f t="shared" si="22"/>
        <v>243.94244113325678</v>
      </c>
      <c r="AL49">
        <f t="shared" si="26"/>
        <v>-55477.357553681919</v>
      </c>
      <c r="AN49">
        <f t="shared" si="27"/>
        <v>0</v>
      </c>
      <c r="AO49">
        <f t="shared" si="27"/>
        <v>0</v>
      </c>
      <c r="AP49">
        <f t="shared" si="27"/>
        <v>-5.9962244593495195E-2</v>
      </c>
      <c r="AQ49">
        <f t="shared" si="27"/>
        <v>-786.99657257080287</v>
      </c>
      <c r="AR49">
        <f t="shared" si="27"/>
        <v>-787.05653481539639</v>
      </c>
      <c r="AS49">
        <f t="shared" si="27"/>
        <v>11.012188903674026</v>
      </c>
      <c r="AT49">
        <f t="shared" si="27"/>
        <v>3.3974467965927255</v>
      </c>
      <c r="AU49">
        <f t="shared" si="23"/>
        <v>-772.6468991151296</v>
      </c>
      <c r="AW49">
        <v>46</v>
      </c>
      <c r="AX49">
        <f>IF(Z49&gt;0, (R49*SUMPRODUCT(K49:$K$98, X49:$X$98)-K49*$AZ$3)/Z49, 0)</f>
        <v>15644.32985612226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25</v>
      </c>
      <c r="R50">
        <f t="shared" si="0"/>
        <v>2000000</v>
      </c>
      <c r="S50">
        <f t="shared" si="1"/>
        <v>14048.665800092245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2694.1981792536822</v>
      </c>
      <c r="AC50">
        <f t="shared" si="2"/>
        <v>2017.5254652230119</v>
      </c>
      <c r="AE50">
        <f t="shared" si="3"/>
        <v>0</v>
      </c>
      <c r="AF50">
        <f t="shared" si="24"/>
        <v>0</v>
      </c>
      <c r="AG50">
        <f t="shared" si="24"/>
        <v>-3.5902438956334284</v>
      </c>
      <c r="AH50">
        <f t="shared" si="5"/>
        <v>-53767.442982903725</v>
      </c>
      <c r="AI50">
        <f t="shared" si="25"/>
        <v>-53771.033226799358</v>
      </c>
      <c r="AJ50">
        <f t="shared" si="7"/>
        <v>676.67271403067025</v>
      </c>
      <c r="AK50">
        <f t="shared" si="22"/>
        <v>188.59387254775777</v>
      </c>
      <c r="AL50">
        <f t="shared" si="26"/>
        <v>-52905.766640220929</v>
      </c>
      <c r="AN50">
        <f t="shared" si="27"/>
        <v>0</v>
      </c>
      <c r="AO50">
        <f t="shared" si="27"/>
        <v>0</v>
      </c>
      <c r="AP50">
        <f t="shared" si="27"/>
        <v>-4.4644835674368465E-2</v>
      </c>
      <c r="AQ50">
        <f t="shared" si="27"/>
        <v>-668.60044230482629</v>
      </c>
      <c r="AR50">
        <f t="shared" si="27"/>
        <v>-668.64508714050055</v>
      </c>
      <c r="AS50">
        <f t="shared" si="27"/>
        <v>8.4144540040776938</v>
      </c>
      <c r="AT50">
        <f t="shared" si="27"/>
        <v>2.3451728333353064</v>
      </c>
      <c r="AU50">
        <f t="shared" si="23"/>
        <v>-657.8854603030876</v>
      </c>
      <c r="AW50">
        <v>47</v>
      </c>
      <c r="AX50">
        <f>IF(Z50&gt;0, (R50*SUMPRODUCT(K50:$K$98, X50:$X$98)-K50*$AZ$3)/Z50, 0)</f>
        <v>14048.665800092245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25</v>
      </c>
      <c r="R51">
        <f t="shared" si="0"/>
        <v>2000000</v>
      </c>
      <c r="S51">
        <f t="shared" si="1"/>
        <v>12370.027757929327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2017.5254652230119</v>
      </c>
      <c r="AC51">
        <f t="shared" si="2"/>
        <v>1447.4284680433038</v>
      </c>
      <c r="AE51">
        <f t="shared" si="3"/>
        <v>0</v>
      </c>
      <c r="AF51">
        <f t="shared" si="24"/>
        <v>0</v>
      </c>
      <c r="AG51">
        <f t="shared" si="24"/>
        <v>-2.9252732822597873</v>
      </c>
      <c r="AH51">
        <f t="shared" si="5"/>
        <v>-50325.453953384545</v>
      </c>
      <c r="AI51">
        <f t="shared" si="25"/>
        <v>-50328.379226666802</v>
      </c>
      <c r="AJ51">
        <f t="shared" si="7"/>
        <v>570.09699717970807</v>
      </c>
      <c r="AK51">
        <f t="shared" si="22"/>
        <v>141.22678256561085</v>
      </c>
      <c r="AL51">
        <f t="shared" si="26"/>
        <v>-49617.055446921484</v>
      </c>
      <c r="AN51">
        <f t="shared" si="27"/>
        <v>0</v>
      </c>
      <c r="AO51">
        <f t="shared" si="27"/>
        <v>0</v>
      </c>
      <c r="AP51">
        <f t="shared" si="27"/>
        <v>-3.2478480169736278E-2</v>
      </c>
      <c r="AQ51">
        <f t="shared" si="27"/>
        <v>-558.74925196572462</v>
      </c>
      <c r="AR51">
        <f t="shared" si="27"/>
        <v>-558.78173044589437</v>
      </c>
      <c r="AS51">
        <f t="shared" si="27"/>
        <v>6.3296253823587181</v>
      </c>
      <c r="AT51">
        <f t="shared" si="27"/>
        <v>1.5680009402230961</v>
      </c>
      <c r="AU51">
        <f t="shared" si="23"/>
        <v>-550.88410412331257</v>
      </c>
      <c r="AW51">
        <v>48</v>
      </c>
      <c r="AX51">
        <f>IF(Z51&gt;0, (R51*SUMPRODUCT(K51:$K$98, X51:$X$98)-K51*$AZ$3)/Z51, 0)</f>
        <v>12370.027757929327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25</v>
      </c>
      <c r="R52">
        <f t="shared" si="0"/>
        <v>2000000</v>
      </c>
      <c r="S52">
        <f t="shared" si="1"/>
        <v>10538.238036248231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1447.4284680433038</v>
      </c>
      <c r="AC52">
        <f t="shared" si="2"/>
        <v>976.62872065357772</v>
      </c>
      <c r="AE52">
        <f t="shared" si="3"/>
        <v>0</v>
      </c>
      <c r="AF52">
        <f t="shared" si="24"/>
        <v>0</v>
      </c>
      <c r="AG52">
        <f t="shared" si="24"/>
        <v>-2.3168690944688324</v>
      </c>
      <c r="AH52">
        <f t="shared" si="5"/>
        <v>-46332.11639746857</v>
      </c>
      <c r="AI52">
        <f t="shared" si="25"/>
        <v>-46334.433266563035</v>
      </c>
      <c r="AJ52">
        <f t="shared" si="7"/>
        <v>470.79974738972612</v>
      </c>
      <c r="AK52">
        <f t="shared" si="22"/>
        <v>101.31999276303128</v>
      </c>
      <c r="AL52">
        <f t="shared" si="26"/>
        <v>-45762.313526410275</v>
      </c>
      <c r="AN52">
        <f t="shared" si="27"/>
        <v>0</v>
      </c>
      <c r="AO52">
        <f t="shared" si="27"/>
        <v>0</v>
      </c>
      <c r="AP52">
        <f t="shared" si="27"/>
        <v>-2.2967447238459098E-2</v>
      </c>
      <c r="AQ52">
        <f t="shared" si="27"/>
        <v>-459.29674721176616</v>
      </c>
      <c r="AR52">
        <f t="shared" si="27"/>
        <v>-459.3197146590046</v>
      </c>
      <c r="AS52">
        <f t="shared" si="27"/>
        <v>4.6671037150385137</v>
      </c>
      <c r="AT52">
        <f t="shared" si="27"/>
        <v>1.0043992530874875</v>
      </c>
      <c r="AU52">
        <f t="shared" si="23"/>
        <v>-453.64821169087855</v>
      </c>
      <c r="AW52">
        <v>49</v>
      </c>
      <c r="AX52">
        <f>IF(Z52&gt;0, (R52*SUMPRODUCT(K52:$K$98, X52:$X$98)-K52*$AZ$3)/Z52, 0)</f>
        <v>10538.238036248231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25</v>
      </c>
      <c r="R53">
        <f t="shared" si="0"/>
        <v>2000000</v>
      </c>
      <c r="S53">
        <f t="shared" si="1"/>
        <v>8396.2953407669247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976.62872065357772</v>
      </c>
      <c r="AC53">
        <f t="shared" si="2"/>
        <v>595.85831681323896</v>
      </c>
      <c r="AE53">
        <f t="shared" si="3"/>
        <v>0</v>
      </c>
      <c r="AF53">
        <f t="shared" si="24"/>
        <v>0</v>
      </c>
      <c r="AG53">
        <f t="shared" si="24"/>
        <v>-1.7741703115186418</v>
      </c>
      <c r="AH53">
        <f t="shared" si="5"/>
        <v>-41562.407360440156</v>
      </c>
      <c r="AI53">
        <f t="shared" si="25"/>
        <v>-41564.181530751674</v>
      </c>
      <c r="AJ53">
        <f t="shared" si="7"/>
        <v>380.77040384033876</v>
      </c>
      <c r="AK53">
        <f t="shared" si="22"/>
        <v>68.364010445750452</v>
      </c>
      <c r="AL53">
        <f t="shared" si="26"/>
        <v>-41115.047116465583</v>
      </c>
      <c r="AN53">
        <f t="shared" si="27"/>
        <v>0</v>
      </c>
      <c r="AO53">
        <f t="shared" si="27"/>
        <v>0</v>
      </c>
      <c r="AP53">
        <f t="shared" si="27"/>
        <v>-1.5703212796622242E-2</v>
      </c>
      <c r="AQ53">
        <f t="shared" si="27"/>
        <v>-367.86960241839921</v>
      </c>
      <c r="AR53">
        <f t="shared" si="27"/>
        <v>-367.88530563119582</v>
      </c>
      <c r="AS53">
        <f t="shared" si="27"/>
        <v>3.3702055768493224</v>
      </c>
      <c r="AT53">
        <f t="shared" si="27"/>
        <v>0.60509106520963507</v>
      </c>
      <c r="AU53">
        <f t="shared" si="23"/>
        <v>-363.91000898913688</v>
      </c>
      <c r="AW53">
        <v>50</v>
      </c>
      <c r="AX53">
        <f>IF(Z53&gt;0, (R53*SUMPRODUCT(K53:$K$98, X53:$X$98)-K53*$AZ$3)/Z53, 0)</f>
        <v>8396.2953407669247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25</v>
      </c>
      <c r="R54">
        <f t="shared" si="0"/>
        <v>2000000</v>
      </c>
      <c r="S54">
        <f t="shared" si="1"/>
        <v>5710.3308104783291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595.85831681323896</v>
      </c>
      <c r="AC54">
        <f t="shared" si="2"/>
        <v>298.10152097647131</v>
      </c>
      <c r="AE54">
        <f t="shared" si="3"/>
        <v>0</v>
      </c>
      <c r="AF54">
        <f t="shared" si="24"/>
        <v>0</v>
      </c>
      <c r="AG54">
        <f t="shared" si="24"/>
        <v>-1.305097422856228</v>
      </c>
      <c r="AH54">
        <f t="shared" si="5"/>
        <v>-36106.494843778179</v>
      </c>
      <c r="AI54">
        <f t="shared" si="25"/>
        <v>-36107.799941201032</v>
      </c>
      <c r="AJ54">
        <f t="shared" si="7"/>
        <v>297.75679583676765</v>
      </c>
      <c r="AK54">
        <f t="shared" si="22"/>
        <v>41.710082176926733</v>
      </c>
      <c r="AL54">
        <f t="shared" si="26"/>
        <v>-35768.33306318734</v>
      </c>
      <c r="AN54">
        <f t="shared" si="27"/>
        <v>0</v>
      </c>
      <c r="AO54">
        <f t="shared" si="27"/>
        <v>0</v>
      </c>
      <c r="AP54">
        <f t="shared" si="27"/>
        <v>-1.031378604046722E-2</v>
      </c>
      <c r="AQ54">
        <f t="shared" si="27"/>
        <v>-285.33859309519511</v>
      </c>
      <c r="AR54">
        <f t="shared" si="27"/>
        <v>-285.34890688123556</v>
      </c>
      <c r="AS54">
        <f t="shared" si="27"/>
        <v>2.3530809505657948</v>
      </c>
      <c r="AT54">
        <f t="shared" si="27"/>
        <v>0.32962203109837718</v>
      </c>
      <c r="AU54">
        <f t="shared" si="23"/>
        <v>-282.66620389957137</v>
      </c>
      <c r="AW54">
        <v>51</v>
      </c>
      <c r="AX54">
        <f>IF(Z54&gt;0, (R54*SUMPRODUCT(K54:$K$98, X54:$X$98)-K54*$AZ$3)/Z54, 0)</f>
        <v>5710.3308104783291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25</v>
      </c>
      <c r="R55">
        <f t="shared" si="0"/>
        <v>2000000</v>
      </c>
      <c r="S55">
        <f t="shared" si="1"/>
        <v>2060.0477667275027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298.10152097647131</v>
      </c>
      <c r="AC55">
        <f t="shared" si="2"/>
        <v>75.363648043447256</v>
      </c>
      <c r="AE55">
        <f t="shared" si="3"/>
        <v>0</v>
      </c>
      <c r="AF55">
        <f t="shared" si="24"/>
        <v>0</v>
      </c>
      <c r="AG55">
        <f t="shared" si="24"/>
        <v>-0.91458617198918757</v>
      </c>
      <c r="AH55">
        <f t="shared" si="5"/>
        <v>-30196.822131078257</v>
      </c>
      <c r="AI55">
        <f t="shared" si="25"/>
        <v>-30197.736717250245</v>
      </c>
      <c r="AJ55">
        <f t="shared" si="7"/>
        <v>222.73787293302405</v>
      </c>
      <c r="AK55">
        <f t="shared" si="22"/>
        <v>20.867106468352993</v>
      </c>
      <c r="AL55">
        <f t="shared" si="26"/>
        <v>-29954.131737848871</v>
      </c>
      <c r="AN55">
        <f t="shared" si="27"/>
        <v>0</v>
      </c>
      <c r="AO55">
        <f t="shared" si="27"/>
        <v>0</v>
      </c>
      <c r="AP55">
        <f t="shared" si="27"/>
        <v>-6.4532990905701946E-3</v>
      </c>
      <c r="AQ55">
        <f t="shared" si="27"/>
        <v>-213.0680856159949</v>
      </c>
      <c r="AR55">
        <f t="shared" si="27"/>
        <v>-213.07453891508547</v>
      </c>
      <c r="AS55">
        <f t="shared" si="27"/>
        <v>1.5716333319450373</v>
      </c>
      <c r="AT55">
        <f t="shared" si="27"/>
        <v>0.14723782549890313</v>
      </c>
      <c r="AU55">
        <f t="shared" si="23"/>
        <v>-211.35566775764153</v>
      </c>
      <c r="AW55">
        <v>52</v>
      </c>
      <c r="AX55">
        <f>IF(Z55&gt;0, (R55*SUMPRODUCT(K55:$K$98, X55:$X$98)-K55*$AZ$3)/Z55, 0)</f>
        <v>2060.0477667275027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25</v>
      </c>
      <c r="R56">
        <f t="shared" si="0"/>
        <v>2000000</v>
      </c>
      <c r="S56">
        <f t="shared" si="1"/>
        <v>-3378.9079476549196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75.363648043447256</v>
      </c>
      <c r="AC56">
        <f t="shared" si="2"/>
        <v>-81.810937427752322</v>
      </c>
      <c r="AE56">
        <f t="shared" si="3"/>
        <v>0</v>
      </c>
      <c r="AF56">
        <f t="shared" si="24"/>
        <v>0</v>
      </c>
      <c r="AG56">
        <f t="shared" si="24"/>
        <v>-0.60530605372463597</v>
      </c>
      <c r="AH56">
        <f t="shared" si="5"/>
        <v>-24010.740523572778</v>
      </c>
      <c r="AI56">
        <f t="shared" si="25"/>
        <v>-24011.345829626502</v>
      </c>
      <c r="AJ56">
        <f t="shared" si="7"/>
        <v>157.17458547119958</v>
      </c>
      <c r="AK56">
        <f t="shared" si="22"/>
        <v>5.2754553630413081</v>
      </c>
      <c r="AL56">
        <f t="shared" si="26"/>
        <v>-23848.895788792262</v>
      </c>
      <c r="AN56">
        <f t="shared" si="27"/>
        <v>0</v>
      </c>
      <c r="AO56">
        <f t="shared" si="27"/>
        <v>0</v>
      </c>
      <c r="AP56">
        <f t="shared" si="27"/>
        <v>-3.8134157650951922E-3</v>
      </c>
      <c r="AQ56">
        <f t="shared" si="27"/>
        <v>-151.26717448270551</v>
      </c>
      <c r="AR56">
        <f t="shared" si="27"/>
        <v>-151.27098789847059</v>
      </c>
      <c r="AS56">
        <f t="shared" si="27"/>
        <v>0.99019667558262803</v>
      </c>
      <c r="AT56">
        <f t="shared" si="27"/>
        <v>3.3235260948884383E-2</v>
      </c>
      <c r="AU56">
        <f t="shared" si="23"/>
        <v>-150.2475559619391</v>
      </c>
      <c r="AW56">
        <v>53</v>
      </c>
      <c r="AX56">
        <f>IF(Z56&gt;0, (R56*SUMPRODUCT(K56:$K$98, X56:$X$98)-K56*$AZ$3)/Z56, 0)</f>
        <v>-3378.9079476549196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25</v>
      </c>
      <c r="R57">
        <f t="shared" si="0"/>
        <v>2000000</v>
      </c>
      <c r="S57">
        <f t="shared" si="1"/>
        <v>-12231.849746315083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-81.810937427752322</v>
      </c>
      <c r="AC57">
        <f t="shared" si="2"/>
        <v>-183.1732010668903</v>
      </c>
      <c r="AE57">
        <f t="shared" si="3"/>
        <v>0</v>
      </c>
      <c r="AF57">
        <f t="shared" si="24"/>
        <v>0</v>
      </c>
      <c r="AG57">
        <f t="shared" si="24"/>
        <v>-0.37437755708631126</v>
      </c>
      <c r="AH57">
        <f t="shared" si="5"/>
        <v>-17990.034888086262</v>
      </c>
      <c r="AI57">
        <f t="shared" si="25"/>
        <v>-17990.409265643349</v>
      </c>
      <c r="AJ57">
        <f t="shared" si="7"/>
        <v>101.36226363913798</v>
      </c>
      <c r="AK57">
        <f t="shared" si="22"/>
        <v>-5.7267656199426629</v>
      </c>
      <c r="AL57">
        <f t="shared" si="26"/>
        <v>-17894.773767624156</v>
      </c>
      <c r="AN57">
        <f t="shared" si="27"/>
        <v>0</v>
      </c>
      <c r="AO57">
        <f t="shared" si="27"/>
        <v>0</v>
      </c>
      <c r="AP57">
        <f t="shared" si="27"/>
        <v>-2.1058669257151968E-3</v>
      </c>
      <c r="AQ57">
        <f t="shared" si="27"/>
        <v>-101.19361790308707</v>
      </c>
      <c r="AR57">
        <f t="shared" si="27"/>
        <v>-101.19572377001279</v>
      </c>
      <c r="AS57">
        <f t="shared" si="27"/>
        <v>0.57016088297214207</v>
      </c>
      <c r="AT57">
        <f t="shared" si="27"/>
        <v>-3.2212952090981774E-2</v>
      </c>
      <c r="AU57">
        <f t="shared" si="23"/>
        <v>-100.65777583913165</v>
      </c>
      <c r="AW57">
        <v>54</v>
      </c>
      <c r="AX57">
        <f>IF(Z57&gt;0, (R57*SUMPRODUCT(K57:$K$98, X57:$X$98)-K57*$AZ$3)/Z57, 0)</f>
        <v>-12231.849746315083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25</v>
      </c>
      <c r="R58">
        <f t="shared" si="0"/>
        <v>2000000</v>
      </c>
      <c r="S58">
        <f t="shared" si="1"/>
        <v>-28036.167016575469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-183.1732010668903</v>
      </c>
      <c r="AC58">
        <f t="shared" si="2"/>
        <v>-239.80886285964934</v>
      </c>
      <c r="AE58">
        <f t="shared" si="3"/>
        <v>0</v>
      </c>
      <c r="AF58">
        <f t="shared" si="24"/>
        <v>0</v>
      </c>
      <c r="AG58">
        <f t="shared" si="24"/>
        <v>-0.21383884494434471</v>
      </c>
      <c r="AH58">
        <f t="shared" si="5"/>
        <v>-12543.594925688276</v>
      </c>
      <c r="AI58">
        <f t="shared" si="25"/>
        <v>-12543.80876453322</v>
      </c>
      <c r="AJ58">
        <f t="shared" si="7"/>
        <v>56.635661792759038</v>
      </c>
      <c r="AK58">
        <f t="shared" si="22"/>
        <v>-12.822124074682323</v>
      </c>
      <c r="AL58">
        <f t="shared" si="26"/>
        <v>-12499.995226815143</v>
      </c>
      <c r="AN58">
        <f t="shared" si="27"/>
        <v>0</v>
      </c>
      <c r="AO58">
        <f t="shared" si="27"/>
        <v>0</v>
      </c>
      <c r="AP58">
        <f t="shared" si="27"/>
        <v>-1.0739639285398525E-3</v>
      </c>
      <c r="AQ58">
        <f t="shared" si="27"/>
        <v>-62.997761178100724</v>
      </c>
      <c r="AR58">
        <f t="shared" si="27"/>
        <v>-62.998835142029257</v>
      </c>
      <c r="AS58">
        <f t="shared" si="27"/>
        <v>0.28444157491702032</v>
      </c>
      <c r="AT58">
        <f t="shared" si="27"/>
        <v>-6.4396619552706896E-2</v>
      </c>
      <c r="AU58">
        <f t="shared" si="23"/>
        <v>-62.778790186664942</v>
      </c>
      <c r="AW58">
        <v>55</v>
      </c>
      <c r="AX58">
        <f>IF(Z58&gt;0, (R58*SUMPRODUCT(K58:$K$98, X58:$X$98)-K58*$AZ$3)/Z58, 0)</f>
        <v>-28036.167016575469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25</v>
      </c>
      <c r="R59">
        <f t="shared" si="0"/>
        <v>2000000</v>
      </c>
      <c r="S59">
        <f t="shared" si="1"/>
        <v>-59227.658143028682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-239.80886285964934</v>
      </c>
      <c r="AC59">
        <f t="shared" si="2"/>
        <v>-263.02273465352863</v>
      </c>
      <c r="AE59">
        <f t="shared" si="3"/>
        <v>0</v>
      </c>
      <c r="AF59">
        <f t="shared" si="24"/>
        <v>0</v>
      </c>
      <c r="AG59">
        <f t="shared" si="24"/>
        <v>-0.1110219207124296</v>
      </c>
      <c r="AH59">
        <f t="shared" si="5"/>
        <v>-8054.2828625977327</v>
      </c>
      <c r="AI59">
        <f t="shared" si="25"/>
        <v>-8054.3938845184448</v>
      </c>
      <c r="AJ59">
        <f t="shared" si="7"/>
        <v>23.213871793879292</v>
      </c>
      <c r="AK59">
        <f t="shared" si="22"/>
        <v>-16.786620400175455</v>
      </c>
      <c r="AL59">
        <f t="shared" si="26"/>
        <v>-8047.9666331247408</v>
      </c>
      <c r="AN59">
        <f t="shared" si="27"/>
        <v>0</v>
      </c>
      <c r="AO59">
        <f t="shared" si="27"/>
        <v>0</v>
      </c>
      <c r="AP59">
        <f t="shared" si="27"/>
        <v>-4.9784460914193145E-4</v>
      </c>
      <c r="AQ59">
        <f t="shared" si="27"/>
        <v>-36.117023358249327</v>
      </c>
      <c r="AR59">
        <f t="shared" si="27"/>
        <v>-36.11752120285847</v>
      </c>
      <c r="AS59">
        <f t="shared" si="27"/>
        <v>0.10409566737572101</v>
      </c>
      <c r="AT59">
        <f t="shared" si="27"/>
        <v>-7.5274580175802061E-2</v>
      </c>
      <c r="AU59">
        <f t="shared" si="23"/>
        <v>-36.088700115658547</v>
      </c>
      <c r="AW59">
        <v>56</v>
      </c>
      <c r="AX59">
        <f>IF(Z59&gt;0, (R59*SUMPRODUCT(K59:$K$98, X59:$X$98)-K59*$AZ$3)/Z59, 0)</f>
        <v>-59227.658143028682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25</v>
      </c>
      <c r="R60">
        <f t="shared" si="0"/>
        <v>2000000</v>
      </c>
      <c r="S60">
        <f t="shared" si="1"/>
        <v>-128855.22214037225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-263.02273465352863</v>
      </c>
      <c r="AC60">
        <f t="shared" si="2"/>
        <v>-263.61842820443735</v>
      </c>
      <c r="AE60">
        <f t="shared" si="3"/>
        <v>0</v>
      </c>
      <c r="AF60">
        <f t="shared" si="24"/>
        <v>0</v>
      </c>
      <c r="AG60">
        <f t="shared" si="24"/>
        <v>-5.1146244565326349E-2</v>
      </c>
      <c r="AH60">
        <f t="shared" si="5"/>
        <v>-4701.2365551983166</v>
      </c>
      <c r="AI60">
        <f t="shared" si="25"/>
        <v>-4701.2877014428823</v>
      </c>
      <c r="AJ60">
        <f t="shared" si="7"/>
        <v>0.59569355090872023</v>
      </c>
      <c r="AK60">
        <f t="shared" si="22"/>
        <v>-18.411591425747005</v>
      </c>
      <c r="AL60">
        <f t="shared" si="26"/>
        <v>-4719.1035993177211</v>
      </c>
      <c r="AN60">
        <f t="shared" si="27"/>
        <v>0</v>
      </c>
      <c r="AO60">
        <f t="shared" si="27"/>
        <v>0</v>
      </c>
      <c r="AP60">
        <f t="shared" si="27"/>
        <v>-2.0477682286353558E-4</v>
      </c>
      <c r="AQ60">
        <f t="shared" si="27"/>
        <v>-18.822580103096591</v>
      </c>
      <c r="AR60">
        <f t="shared" si="27"/>
        <v>-18.822784879919457</v>
      </c>
      <c r="AS60">
        <f t="shared" si="27"/>
        <v>2.3850085923626634E-3</v>
      </c>
      <c r="AT60">
        <f t="shared" si="27"/>
        <v>-7.3715425796520115E-2</v>
      </c>
      <c r="AU60">
        <f t="shared" si="23"/>
        <v>-18.894115297123616</v>
      </c>
      <c r="AW60">
        <v>57</v>
      </c>
      <c r="AX60">
        <f>IF(Z60&gt;0, (R60*SUMPRODUCT(K60:$K$98, X60:$X$98)-K60*$AZ$3)/Z60, 0)</f>
        <v>-128855.22214037225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25</v>
      </c>
      <c r="R61">
        <f t="shared" si="0"/>
        <v>2000000</v>
      </c>
      <c r="S61">
        <f t="shared" si="1"/>
        <v>-310304.59367438819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-263.61842820443735</v>
      </c>
      <c r="AC61">
        <f t="shared" si="2"/>
        <v>-250.72553526526553</v>
      </c>
      <c r="AE61">
        <f t="shared" si="3"/>
        <v>0</v>
      </c>
      <c r="AF61">
        <f t="shared" si="24"/>
        <v>0</v>
      </c>
      <c r="AG61">
        <f t="shared" si="24"/>
        <v>-2.0199953559852813E-2</v>
      </c>
      <c r="AH61">
        <f t="shared" si="5"/>
        <v>-2434.7862847856218</v>
      </c>
      <c r="AI61">
        <f t="shared" si="25"/>
        <v>-2434.8064847391815</v>
      </c>
      <c r="AJ61">
        <f t="shared" si="7"/>
        <v>-12.892892939171816</v>
      </c>
      <c r="AK61">
        <f t="shared" si="22"/>
        <v>-18.453289974310618</v>
      </c>
      <c r="AL61">
        <f t="shared" si="26"/>
        <v>-2466.1526676526641</v>
      </c>
      <c r="AN61">
        <f t="shared" si="27"/>
        <v>0</v>
      </c>
      <c r="AO61">
        <f t="shared" si="27"/>
        <v>0</v>
      </c>
      <c r="AP61">
        <f t="shared" si="27"/>
        <v>-7.2210341344499149E-5</v>
      </c>
      <c r="AQ61">
        <f t="shared" si="27"/>
        <v>-8.7038194520757965</v>
      </c>
      <c r="AR61">
        <f t="shared" si="27"/>
        <v>-8.7038916624171421</v>
      </c>
      <c r="AS61">
        <f t="shared" si="27"/>
        <v>-4.608922477455752E-2</v>
      </c>
      <c r="AT61">
        <f t="shared" si="27"/>
        <v>-6.5966407498201346E-2</v>
      </c>
      <c r="AU61">
        <f t="shared" si="23"/>
        <v>-8.8159472946899005</v>
      </c>
      <c r="AW61">
        <v>58</v>
      </c>
      <c r="AX61">
        <f>IF(Z61&gt;0, (R61*SUMPRODUCT(K61:$K$98, X61:$X$98)-K61*$AZ$3)/Z61, 0)</f>
        <v>-310304.59367438819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25</v>
      </c>
      <c r="R62">
        <f t="shared" si="0"/>
        <v>2000000</v>
      </c>
      <c r="S62">
        <f t="shared" si="1"/>
        <v>-891607.37600532919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-250.72553526526553</v>
      </c>
      <c r="AC62">
        <f t="shared" si="2"/>
        <v>-231.11196807245884</v>
      </c>
      <c r="AE62">
        <f t="shared" si="3"/>
        <v>0</v>
      </c>
      <c r="AF62">
        <f t="shared" si="24"/>
        <v>0</v>
      </c>
      <c r="AG62">
        <f t="shared" si="24"/>
        <v>-6.4802057018614623E-3</v>
      </c>
      <c r="AH62">
        <f t="shared" si="5"/>
        <v>-1081.419865791426</v>
      </c>
      <c r="AI62">
        <f t="shared" si="25"/>
        <v>-1081.4263459971278</v>
      </c>
      <c r="AJ62">
        <f t="shared" si="7"/>
        <v>-19.613567192806698</v>
      </c>
      <c r="AK62">
        <f t="shared" si="22"/>
        <v>-17.55078746856859</v>
      </c>
      <c r="AL62">
        <f t="shared" si="26"/>
        <v>-1118.590700658503</v>
      </c>
      <c r="AN62">
        <f t="shared" si="27"/>
        <v>0</v>
      </c>
      <c r="AO62">
        <f t="shared" si="27"/>
        <v>0</v>
      </c>
      <c r="AP62">
        <f t="shared" si="27"/>
        <v>-2.0683298334231571E-5</v>
      </c>
      <c r="AQ62">
        <f t="shared" si="27"/>
        <v>-3.4516388426224855</v>
      </c>
      <c r="AR62">
        <f t="shared" si="27"/>
        <v>-3.4516595259208196</v>
      </c>
      <c r="AS62">
        <f t="shared" si="27"/>
        <v>-6.2601911160132875E-2</v>
      </c>
      <c r="AT62">
        <f t="shared" si="27"/>
        <v>-5.6018001574984204E-2</v>
      </c>
      <c r="AU62">
        <f t="shared" si="23"/>
        <v>-3.5702794386559362</v>
      </c>
      <c r="AW62">
        <v>59</v>
      </c>
      <c r="AX62">
        <f>IF(Z62&gt;0, (R62*SUMPRODUCT(K62:$K$98, X62:$X$98)-K62*$AZ$3)/Z62, 0)</f>
        <v>-891607.37600532919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25</v>
      </c>
      <c r="R63">
        <f t="shared" si="0"/>
        <v>2000000</v>
      </c>
      <c r="S63">
        <f t="shared" si="1"/>
        <v>-3354157.6812231741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-231.11196807245884</v>
      </c>
      <c r="AC63">
        <f t="shared" si="2"/>
        <v>-209.28022598215054</v>
      </c>
      <c r="AE63">
        <f t="shared" si="3"/>
        <v>0</v>
      </c>
      <c r="AF63">
        <f t="shared" si="24"/>
        <v>0</v>
      </c>
      <c r="AG63">
        <f t="shared" si="24"/>
        <v>-1.5598567947007747E-3</v>
      </c>
      <c r="AH63">
        <f t="shared" si="5"/>
        <v>-388.44374801136581</v>
      </c>
      <c r="AI63">
        <f t="shared" si="25"/>
        <v>-388.44530786816051</v>
      </c>
      <c r="AJ63">
        <f t="shared" si="7"/>
        <v>-21.831742090308296</v>
      </c>
      <c r="AK63">
        <f t="shared" si="22"/>
        <v>-16.17783776507212</v>
      </c>
      <c r="AL63">
        <f t="shared" si="26"/>
        <v>-426.45488772354093</v>
      </c>
      <c r="AN63">
        <f t="shared" si="27"/>
        <v>0</v>
      </c>
      <c r="AO63">
        <f t="shared" si="27"/>
        <v>0</v>
      </c>
      <c r="AP63">
        <f t="shared" si="27"/>
        <v>-4.4452655583314425E-6</v>
      </c>
      <c r="AQ63">
        <f t="shared" si="27"/>
        <v>-1.1069834232541456</v>
      </c>
      <c r="AR63">
        <f t="shared" si="27"/>
        <v>-1.1069878685197039</v>
      </c>
      <c r="AS63">
        <f t="shared" si="27"/>
        <v>-6.2215897973530922E-2</v>
      </c>
      <c r="AT63">
        <f t="shared" si="27"/>
        <v>-4.6103453387299015E-2</v>
      </c>
      <c r="AU63">
        <f t="shared" si="23"/>
        <v>-1.2153072198805337</v>
      </c>
      <c r="AW63">
        <v>60</v>
      </c>
      <c r="AX63">
        <f>IF(Z63&gt;0, (R63*SUMPRODUCT(K63:$K$98, X63:$X$98)-K63*$AZ$3)/Z63, 0)</f>
        <v>-3354157.6812231741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25</v>
      </c>
      <c r="R64">
        <f t="shared" si="0"/>
        <v>2000000</v>
      </c>
      <c r="S64">
        <f t="shared" si="1"/>
        <v>-19169534.964330677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-209.28022598215054</v>
      </c>
      <c r="AC64">
        <f t="shared" si="2"/>
        <v>-187.81276214385932</v>
      </c>
      <c r="AE64">
        <f t="shared" si="3"/>
        <v>0</v>
      </c>
      <c r="AF64">
        <f t="shared" si="24"/>
        <v>0</v>
      </c>
      <c r="AG64">
        <f t="shared" si="24"/>
        <v>-2.4493651318788917E-4</v>
      </c>
      <c r="AH64">
        <f t="shared" si="5"/>
        <v>-103.94573708527022</v>
      </c>
      <c r="AI64">
        <f t="shared" si="25"/>
        <v>-103.94598202178341</v>
      </c>
      <c r="AJ64">
        <f t="shared" si="7"/>
        <v>-21.467463838291224</v>
      </c>
      <c r="AK64">
        <f t="shared" si="22"/>
        <v>-14.64961581875054</v>
      </c>
      <c r="AL64">
        <f t="shared" si="26"/>
        <v>-140.06306167882516</v>
      </c>
      <c r="AN64">
        <f t="shared" si="27"/>
        <v>0</v>
      </c>
      <c r="AO64">
        <f t="shared" si="27"/>
        <v>0</v>
      </c>
      <c r="AP64">
        <f t="shared" si="27"/>
        <v>-6.2323020026517403E-7</v>
      </c>
      <c r="AQ64">
        <f t="shared" si="27"/>
        <v>-0.26448536274650958</v>
      </c>
      <c r="AR64">
        <f t="shared" si="27"/>
        <v>-0.2644859859767098</v>
      </c>
      <c r="AS64">
        <f t="shared" si="27"/>
        <v>-5.4623018891677234E-2</v>
      </c>
      <c r="AT64">
        <f t="shared" si="27"/>
        <v>-3.7275304043885585E-2</v>
      </c>
      <c r="AU64">
        <f t="shared" si="23"/>
        <v>-0.35638430891227263</v>
      </c>
      <c r="AW64">
        <v>61</v>
      </c>
      <c r="AX64">
        <f>IF(Z64&gt;0, (R64*SUMPRODUCT(K64:$K$98, X64:$X$98)-K64*$AZ$3)/Z64, 0)</f>
        <v>-19169534.964330677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25</v>
      </c>
      <c r="R65">
        <f t="shared" si="0"/>
        <v>2000000</v>
      </c>
      <c r="S65">
        <f t="shared" si="1"/>
        <v>-110763064.60976212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-187.81276214385932</v>
      </c>
      <c r="AC65">
        <f t="shared" si="2"/>
        <v>-167.92149102308321</v>
      </c>
      <c r="AE65">
        <f t="shared" si="3"/>
        <v>0</v>
      </c>
      <c r="AF65">
        <f t="shared" si="24"/>
        <v>0</v>
      </c>
      <c r="AG65">
        <f t="shared" si="24"/>
        <v>-3.7901057454192955E-5</v>
      </c>
      <c r="AH65">
        <f t="shared" si="5"/>
        <v>-16.366887248145385</v>
      </c>
      <c r="AI65">
        <f t="shared" si="25"/>
        <v>-16.366925149202839</v>
      </c>
      <c r="AJ65">
        <f t="shared" si="7"/>
        <v>-19.891271120776111</v>
      </c>
      <c r="AK65">
        <f t="shared" si="22"/>
        <v>-13.146893350070153</v>
      </c>
      <c r="AL65">
        <f t="shared" si="26"/>
        <v>-49.405089620049104</v>
      </c>
      <c r="AN65">
        <f t="shared" si="27"/>
        <v>0</v>
      </c>
      <c r="AO65">
        <f t="shared" si="27"/>
        <v>0</v>
      </c>
      <c r="AP65">
        <f t="shared" si="27"/>
        <v>-8.6104978650554313E-8</v>
      </c>
      <c r="AQ65">
        <f t="shared" si="27"/>
        <v>-3.7182880155278673E-2</v>
      </c>
      <c r="AR65">
        <f t="shared" si="27"/>
        <v>-3.718296626025732E-2</v>
      </c>
      <c r="AS65">
        <f t="shared" si="27"/>
        <v>-4.5189701560617968E-2</v>
      </c>
      <c r="AT65">
        <f t="shared" si="27"/>
        <v>-2.9867582787025157E-2</v>
      </c>
      <c r="AU65">
        <f t="shared" si="23"/>
        <v>-0.11224025060790045</v>
      </c>
      <c r="AW65">
        <v>62</v>
      </c>
      <c r="AX65">
        <f>IF(Z65&gt;0, (R65*SUMPRODUCT(K65:$K$98, X65:$X$98)-K65*$AZ$3)/Z65, 0)</f>
        <v>-110763064.60976212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25</v>
      </c>
      <c r="R66">
        <f t="shared" si="0"/>
        <v>2000000</v>
      </c>
      <c r="S66">
        <f t="shared" si="1"/>
        <v>-649623853.32079351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-167.92149102308321</v>
      </c>
      <c r="AC66">
        <f t="shared" si="2"/>
        <v>-149.96246275723612</v>
      </c>
      <c r="AE66">
        <f t="shared" si="3"/>
        <v>0</v>
      </c>
      <c r="AF66">
        <f t="shared" si="24"/>
        <v>0</v>
      </c>
      <c r="AG66">
        <f t="shared" si="24"/>
        <v>-5.7711267062719185E-6</v>
      </c>
      <c r="AH66">
        <f t="shared" si="5"/>
        <v>-2.5400736138703284</v>
      </c>
      <c r="AI66">
        <f t="shared" si="25"/>
        <v>-2.5400793849970347</v>
      </c>
      <c r="AJ66">
        <f t="shared" si="7"/>
        <v>-17.959028265847081</v>
      </c>
      <c r="AK66">
        <f t="shared" si="22"/>
        <v>-11.754504371615825</v>
      </c>
      <c r="AL66">
        <f t="shared" si="26"/>
        <v>-32.25361202245994</v>
      </c>
      <c r="AN66">
        <f t="shared" si="27"/>
        <v>0</v>
      </c>
      <c r="AO66">
        <f t="shared" si="27"/>
        <v>0</v>
      </c>
      <c r="AP66">
        <f t="shared" si="27"/>
        <v>-1.1706296586319474E-8</v>
      </c>
      <c r="AQ66">
        <f t="shared" si="27"/>
        <v>-5.1523483348122102E-3</v>
      </c>
      <c r="AR66">
        <f t="shared" si="27"/>
        <v>-5.1523600411087968E-3</v>
      </c>
      <c r="AS66">
        <f t="shared" si="27"/>
        <v>-3.642853847821844E-2</v>
      </c>
      <c r="AT66">
        <f t="shared" si="27"/>
        <v>-2.3843128283733833E-2</v>
      </c>
      <c r="AU66">
        <f t="shared" si="23"/>
        <v>-6.5424026803061072E-2</v>
      </c>
      <c r="AW66">
        <v>63</v>
      </c>
      <c r="AX66">
        <f>IF(Z66&gt;0, (R66*SUMPRODUCT(K66:$K$98, X66:$X$98)-K66*$AZ$3)/Z66, 0)</f>
        <v>-649623853.32079351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-3878666453.491169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-149.96246275723612</v>
      </c>
      <c r="AC67">
        <f t="shared" ref="AC67:AC98" si="30">S67*Z67</f>
        <v>-133.89956943949738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-8.6305158644780501E-7</v>
      </c>
      <c r="AH67">
        <f t="shared" ref="AH67:AH98" si="33">-X67*R67</f>
        <v>-0.38802910822091152</v>
      </c>
      <c r="AI67">
        <f t="shared" ref="AI67:AI98" si="34">SUM(AE67:AH67)</f>
        <v>-0.388029971272498</v>
      </c>
      <c r="AJ67">
        <f t="shared" ref="AJ67:AJ98" si="35">AB67-AC67</f>
        <v>-16.062893317738741</v>
      </c>
      <c r="AK67">
        <f t="shared" si="22"/>
        <v>-10.497372393006529</v>
      </c>
      <c r="AL67">
        <f t="shared" si="26"/>
        <v>-26.948295682017768</v>
      </c>
      <c r="AN67">
        <f t="shared" ref="AN67:AU98" si="36">AE67*$K67</f>
        <v>0</v>
      </c>
      <c r="AO67">
        <f t="shared" si="36"/>
        <v>0</v>
      </c>
      <c r="AP67">
        <f t="shared" si="36"/>
        <v>-1.5630671868866524E-9</v>
      </c>
      <c r="AQ67">
        <f t="shared" si="36"/>
        <v>-7.0275702651023046E-4</v>
      </c>
      <c r="AR67">
        <f t="shared" si="36"/>
        <v>-7.0275858957741743E-4</v>
      </c>
      <c r="AS67">
        <f t="shared" si="36"/>
        <v>-2.9091402953972469E-2</v>
      </c>
      <c r="AT67">
        <f t="shared" si="36"/>
        <v>-1.9011723741302267E-2</v>
      </c>
      <c r="AU67">
        <f t="shared" si="23"/>
        <v>-4.8805885284852156E-2</v>
      </c>
      <c r="AW67">
        <v>64</v>
      </c>
      <c r="AX67">
        <f>IF(Z67&gt;0, (R67*SUMPRODUCT(K67:$K$98, X67:$X$98)-K67*$AZ$3)/Z67, 0)</f>
        <v>-3878666453.491169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25</v>
      </c>
      <c r="R68">
        <f t="shared" si="28"/>
        <v>2000000</v>
      </c>
      <c r="S68">
        <f t="shared" si="29"/>
        <v>-23633109962.399303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-133.89956943949738</v>
      </c>
      <c r="AC68">
        <f t="shared" si="30"/>
        <v>-119.55380285181541</v>
      </c>
      <c r="AE68">
        <f t="shared" si="31"/>
        <v>0</v>
      </c>
      <c r="AF68">
        <f t="shared" si="32"/>
        <v>0</v>
      </c>
      <c r="AG68">
        <f t="shared" si="32"/>
        <v>-1.2646854671478661E-7</v>
      </c>
      <c r="AH68">
        <f t="shared" si="33"/>
        <v>-5.8236201909483226E-2</v>
      </c>
      <c r="AI68">
        <f t="shared" si="34"/>
        <v>-5.8236328378029938E-2</v>
      </c>
      <c r="AJ68">
        <f t="shared" si="35"/>
        <v>-14.345766587681979</v>
      </c>
      <c r="AK68">
        <f t="shared" si="22"/>
        <v>-9.3729698607648171</v>
      </c>
      <c r="AL68">
        <f t="shared" si="26"/>
        <v>-23.776972776824827</v>
      </c>
      <c r="AN68">
        <f t="shared" si="36"/>
        <v>0</v>
      </c>
      <c r="AO68">
        <f t="shared" si="36"/>
        <v>0</v>
      </c>
      <c r="AP68">
        <f t="shared" si="36"/>
        <v>-2.0450569013238874E-10</v>
      </c>
      <c r="AQ68">
        <f t="shared" si="36"/>
        <v>-9.4170724433536448E-5</v>
      </c>
      <c r="AR68">
        <f t="shared" si="36"/>
        <v>-9.4170928939226581E-5</v>
      </c>
      <c r="AS68">
        <f t="shared" si="36"/>
        <v>-2.3197790855527003E-2</v>
      </c>
      <c r="AT68">
        <f t="shared" si="36"/>
        <v>-1.5156540655825173E-2</v>
      </c>
      <c r="AU68">
        <f t="shared" si="23"/>
        <v>-3.8448502440291403E-2</v>
      </c>
      <c r="AW68">
        <v>65</v>
      </c>
      <c r="AX68">
        <f>IF(Z68&gt;0, (R68*SUMPRODUCT(K68:$K$98, X68:$X$98)-K68*$AZ$3)/Z68, 0)</f>
        <v>-23633109962.399303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25</v>
      </c>
      <c r="R69">
        <f t="shared" si="28"/>
        <v>2000000</v>
      </c>
      <c r="S69">
        <f t="shared" si="29"/>
        <v>-146997172323.14417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-119.55380285181541</v>
      </c>
      <c r="AC69">
        <f t="shared" si="30"/>
        <v>-106.74454939333583</v>
      </c>
      <c r="AE69">
        <f t="shared" si="31"/>
        <v>0</v>
      </c>
      <c r="AF69">
        <f t="shared" si="32"/>
        <v>0</v>
      </c>
      <c r="AG69">
        <f t="shared" si="32"/>
        <v>-1.8154184142855327E-8</v>
      </c>
      <c r="AH69">
        <f t="shared" si="33"/>
        <v>-8.5639741683826744E-3</v>
      </c>
      <c r="AI69">
        <f t="shared" si="34"/>
        <v>-8.5639923225668164E-3</v>
      </c>
      <c r="AJ69">
        <f t="shared" si="35"/>
        <v>-12.809253458479574</v>
      </c>
      <c r="AK69">
        <f t="shared" si="22"/>
        <v>-8.3687661996270784</v>
      </c>
      <c r="AL69">
        <f t="shared" si="26"/>
        <v>-21.18658365042922</v>
      </c>
      <c r="AN69">
        <f t="shared" si="36"/>
        <v>0</v>
      </c>
      <c r="AO69">
        <f t="shared" si="36"/>
        <v>0</v>
      </c>
      <c r="AP69">
        <f t="shared" si="36"/>
        <v>-2.6210878778659835E-11</v>
      </c>
      <c r="AQ69">
        <f t="shared" si="36"/>
        <v>-1.2364603499926132E-5</v>
      </c>
      <c r="AR69">
        <f t="shared" si="36"/>
        <v>-1.2364629710804909E-5</v>
      </c>
      <c r="AS69">
        <f t="shared" si="36"/>
        <v>-1.8493906804259795E-2</v>
      </c>
      <c r="AT69">
        <f t="shared" si="36"/>
        <v>-1.2082763657087752E-2</v>
      </c>
      <c r="AU69">
        <f t="shared" si="23"/>
        <v>-3.0589035091058352E-2</v>
      </c>
      <c r="AW69">
        <v>66</v>
      </c>
      <c r="AX69">
        <f>IF(Z69&gt;0, (R69*SUMPRODUCT(K69:$K$98, X69:$X$98)-K69*$AZ$3)/Z69, 0)</f>
        <v>-146997172323.14417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25</v>
      </c>
      <c r="R70">
        <f t="shared" si="28"/>
        <v>2000000</v>
      </c>
      <c r="S70">
        <f t="shared" si="29"/>
        <v>-935354209007.21252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-106.74454939333583</v>
      </c>
      <c r="AC70">
        <f t="shared" si="30"/>
        <v>-95.307644231864316</v>
      </c>
      <c r="AE70">
        <f t="shared" si="31"/>
        <v>0</v>
      </c>
      <c r="AF70">
        <f t="shared" si="32"/>
        <v>0</v>
      </c>
      <c r="AG70">
        <f t="shared" si="32"/>
        <v>-2.5473677061074038E-9</v>
      </c>
      <c r="AH70">
        <f t="shared" si="33"/>
        <v>-1.2340219676255496E-3</v>
      </c>
      <c r="AI70">
        <f t="shared" si="34"/>
        <v>-1.2340245149932557E-3</v>
      </c>
      <c r="AJ70">
        <f t="shared" si="35"/>
        <v>-11.436905161471515</v>
      </c>
      <c r="AK70">
        <f t="shared" si="22"/>
        <v>-7.4721184575335089</v>
      </c>
      <c r="AL70">
        <f t="shared" si="26"/>
        <v>-18.910257643520016</v>
      </c>
      <c r="AN70">
        <f t="shared" si="36"/>
        <v>0</v>
      </c>
      <c r="AO70">
        <f t="shared" si="36"/>
        <v>0</v>
      </c>
      <c r="AP70">
        <f t="shared" si="36"/>
        <v>-3.2838133319594572E-12</v>
      </c>
      <c r="AQ70">
        <f t="shared" si="36"/>
        <v>-1.5907785042199031E-6</v>
      </c>
      <c r="AR70">
        <f t="shared" si="36"/>
        <v>-1.5907817880332351E-6</v>
      </c>
      <c r="AS70">
        <f t="shared" si="36"/>
        <v>-1.474332172601257E-2</v>
      </c>
      <c r="AT70">
        <f t="shared" si="36"/>
        <v>-9.6323126614192567E-3</v>
      </c>
      <c r="AU70">
        <f t="shared" si="23"/>
        <v>-2.4377225169219859E-2</v>
      </c>
      <c r="AW70">
        <v>67</v>
      </c>
      <c r="AX70">
        <f>IF(Z70&gt;0, (R70*SUMPRODUCT(K70:$K$98, X70:$X$98)-K70*$AZ$3)/Z70, 0)</f>
        <v>-935354209007.21252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25</v>
      </c>
      <c r="R71">
        <f t="shared" si="28"/>
        <v>2000000</v>
      </c>
      <c r="S71">
        <f t="shared" si="29"/>
        <v>-6098763198856.5479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-95.307644231864316</v>
      </c>
      <c r="AC71">
        <f t="shared" si="30"/>
        <v>-85.096112317218697</v>
      </c>
      <c r="AE71">
        <f t="shared" si="31"/>
        <v>0</v>
      </c>
      <c r="AF71">
        <f t="shared" si="32"/>
        <v>0</v>
      </c>
      <c r="AG71">
        <f t="shared" si="32"/>
        <v>-3.4882528449855738E-10</v>
      </c>
      <c r="AH71">
        <f t="shared" si="33"/>
        <v>-1.7384549956382179E-4</v>
      </c>
      <c r="AI71">
        <f t="shared" si="34"/>
        <v>-1.7384584838910628E-4</v>
      </c>
      <c r="AJ71">
        <f t="shared" si="35"/>
        <v>-10.211531914645619</v>
      </c>
      <c r="AK71">
        <f t="shared" si="22"/>
        <v>-6.6715350962305031</v>
      </c>
      <c r="AL71">
        <f t="shared" si="26"/>
        <v>-16.883240856724512</v>
      </c>
      <c r="AN71">
        <f t="shared" si="36"/>
        <v>0</v>
      </c>
      <c r="AO71">
        <f t="shared" si="36"/>
        <v>0</v>
      </c>
      <c r="AP71">
        <f t="shared" si="36"/>
        <v>-4.0149187174897654E-13</v>
      </c>
      <c r="AQ71">
        <f t="shared" si="36"/>
        <v>-2.000931644486435E-7</v>
      </c>
      <c r="AR71">
        <f t="shared" si="36"/>
        <v>-2.0009356594051524E-7</v>
      </c>
      <c r="AS71">
        <f t="shared" si="36"/>
        <v>-1.1753296690430808E-2</v>
      </c>
      <c r="AT71">
        <f t="shared" si="36"/>
        <v>-7.6788215541056934E-3</v>
      </c>
      <c r="AU71">
        <f t="shared" si="23"/>
        <v>-1.9432318338102446E-2</v>
      </c>
      <c r="AW71">
        <v>68</v>
      </c>
      <c r="AX71">
        <f>IF(Z71&gt;0, (R71*SUMPRODUCT(K71:$K$98, X71:$X$98)-K71*$AZ$3)/Z71, 0)</f>
        <v>-6098763198856.5479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25</v>
      </c>
      <c r="R72">
        <f t="shared" si="28"/>
        <v>2000000</v>
      </c>
      <c r="S72">
        <f t="shared" si="29"/>
        <v>-40807197409987.719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-85.096112317218697</v>
      </c>
      <c r="AC72">
        <f t="shared" si="30"/>
        <v>-75.978671887468892</v>
      </c>
      <c r="AE72">
        <f t="shared" si="31"/>
        <v>0</v>
      </c>
      <c r="AF72">
        <f t="shared" si="32"/>
        <v>0</v>
      </c>
      <c r="AG72">
        <f t="shared" si="32"/>
        <v>-4.6547347471645296E-11</v>
      </c>
      <c r="AH72">
        <f t="shared" si="33"/>
        <v>-2.3903174734554121E-5</v>
      </c>
      <c r="AI72">
        <f t="shared" si="34"/>
        <v>-2.3903221281901593E-5</v>
      </c>
      <c r="AJ72">
        <f t="shared" si="35"/>
        <v>-9.1174404297498057</v>
      </c>
      <c r="AK72">
        <f t="shared" si="22"/>
        <v>-5.9567278622053097</v>
      </c>
      <c r="AL72">
        <f t="shared" si="26"/>
        <v>-15.074192195176398</v>
      </c>
      <c r="AN72">
        <f t="shared" si="36"/>
        <v>0</v>
      </c>
      <c r="AO72">
        <f t="shared" si="36"/>
        <v>0</v>
      </c>
      <c r="AP72">
        <f t="shared" si="36"/>
        <v>-4.7834993035998317E-14</v>
      </c>
      <c r="AQ72">
        <f t="shared" si="36"/>
        <v>-2.4564411487940618E-8</v>
      </c>
      <c r="AR72">
        <f t="shared" si="36"/>
        <v>-2.4564459322933655E-8</v>
      </c>
      <c r="AS72">
        <f t="shared" si="36"/>
        <v>-9.3696574166526967E-3</v>
      </c>
      <c r="AT72">
        <f t="shared" si="36"/>
        <v>-6.1215096301567287E-3</v>
      </c>
      <c r="AU72">
        <f t="shared" si="23"/>
        <v>-1.5491191611268749E-2</v>
      </c>
      <c r="AW72">
        <v>69</v>
      </c>
      <c r="AX72">
        <f>IF(Z72&gt;0, (R72*SUMPRODUCT(K72:$K$98, X72:$X$98)-K72*$AZ$3)/Z72, 0)</f>
        <v>-40807197409987.719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25</v>
      </c>
      <c r="R73">
        <f t="shared" si="28"/>
        <v>2000000</v>
      </c>
      <c r="S73">
        <f t="shared" si="29"/>
        <v>-280939326840780.63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-75.978671887468892</v>
      </c>
      <c r="AC73">
        <f t="shared" si="30"/>
        <v>-67.838099921102099</v>
      </c>
      <c r="AE73">
        <f t="shared" si="31"/>
        <v>0</v>
      </c>
      <c r="AF73">
        <f t="shared" si="32"/>
        <v>0</v>
      </c>
      <c r="AG73">
        <f t="shared" si="32"/>
        <v>-6.0367215836204929E-12</v>
      </c>
      <c r="AH73">
        <f t="shared" si="33"/>
        <v>-3.2036121930646682E-6</v>
      </c>
      <c r="AI73">
        <f t="shared" si="34"/>
        <v>-3.2036182297862516E-6</v>
      </c>
      <c r="AJ73">
        <f t="shared" si="35"/>
        <v>-8.1405719663667924</v>
      </c>
      <c r="AK73">
        <f t="shared" ref="AK73:AK98" si="49">G73*SUM(AB73:AB73, AE73:AF73)</f>
        <v>-5.3185070321228229</v>
      </c>
      <c r="AL73">
        <f t="shared" si="26"/>
        <v>-13.459082202107844</v>
      </c>
      <c r="AN73">
        <f t="shared" si="36"/>
        <v>0</v>
      </c>
      <c r="AO73">
        <f t="shared" si="36"/>
        <v>0</v>
      </c>
      <c r="AP73">
        <f t="shared" si="36"/>
        <v>-5.5390323470528653E-15</v>
      </c>
      <c r="AQ73">
        <f t="shared" si="36"/>
        <v>-2.9394947769242235E-9</v>
      </c>
      <c r="AR73">
        <f t="shared" si="36"/>
        <v>-2.9395003159565706E-9</v>
      </c>
      <c r="AS73">
        <f t="shared" si="36"/>
        <v>-7.4694336686924661E-3</v>
      </c>
      <c r="AT73">
        <f t="shared" si="36"/>
        <v>-4.8800300098134283E-3</v>
      </c>
      <c r="AU73">
        <f t="shared" si="23"/>
        <v>-1.2349466618006209E-2</v>
      </c>
      <c r="AW73">
        <v>70</v>
      </c>
      <c r="AX73">
        <f>IF(Z73&gt;0, (R73*SUMPRODUCT(K73:$K$98, X73:$X$98)-K73*$AZ$3)/Z73, 0)</f>
        <v>-280939326840780.63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25</v>
      </c>
      <c r="R74">
        <f t="shared" si="28"/>
        <v>2000000</v>
      </c>
      <c r="S74">
        <f t="shared" si="29"/>
        <v>-1993425465638162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-67.838099921102099</v>
      </c>
      <c r="AC74">
        <f t="shared" si="30"/>
        <v>-60.569732074995862</v>
      </c>
      <c r="AE74">
        <f t="shared" si="31"/>
        <v>0</v>
      </c>
      <c r="AF74">
        <f t="shared" si="32"/>
        <v>0</v>
      </c>
      <c r="AG74">
        <f t="shared" si="32"/>
        <v>-7.5961872062777968E-13</v>
      </c>
      <c r="AH74">
        <f t="shared" si="33"/>
        <v>-4.1733885177252069E-7</v>
      </c>
      <c r="AI74">
        <f t="shared" si="34"/>
        <v>-4.1733961139124131E-7</v>
      </c>
      <c r="AJ74">
        <f t="shared" si="35"/>
        <v>-7.2683678461062371</v>
      </c>
      <c r="AK74">
        <f t="shared" si="49"/>
        <v>-4.7486669944771478</v>
      </c>
      <c r="AL74">
        <f t="shared" si="26"/>
        <v>-12.017035257922997</v>
      </c>
      <c r="AN74">
        <f t="shared" si="36"/>
        <v>0</v>
      </c>
      <c r="AO74">
        <f t="shared" si="36"/>
        <v>0</v>
      </c>
      <c r="AP74">
        <f t="shared" si="36"/>
        <v>-6.2231517535477412E-16</v>
      </c>
      <c r="AQ74">
        <f t="shared" si="36"/>
        <v>-3.4190350194178499E-10</v>
      </c>
      <c r="AR74">
        <f t="shared" si="36"/>
        <v>-3.4190412425696035E-10</v>
      </c>
      <c r="AS74">
        <f t="shared" si="36"/>
        <v>-5.9545868050150689E-3</v>
      </c>
      <c r="AT74">
        <f t="shared" si="36"/>
        <v>-3.8903300473258533E-3</v>
      </c>
      <c r="AU74">
        <f t="shared" si="23"/>
        <v>-9.844917194245047E-3</v>
      </c>
      <c r="AW74">
        <v>71</v>
      </c>
      <c r="AX74">
        <f>IF(Z74&gt;0, (R74*SUMPRODUCT(K74:$K$98, X74:$X$98)-K74*$AZ$3)/Z74, 0)</f>
        <v>-1993425465638162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25</v>
      </c>
      <c r="R75">
        <f t="shared" si="28"/>
        <v>2000000</v>
      </c>
      <c r="S75">
        <f t="shared" si="29"/>
        <v>-1.46190954074629E+16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-60.569732074995862</v>
      </c>
      <c r="AC75">
        <f t="shared" si="30"/>
        <v>-54.080117924404064</v>
      </c>
      <c r="AE75">
        <f t="shared" si="31"/>
        <v>0</v>
      </c>
      <c r="AF75">
        <f t="shared" si="32"/>
        <v>0</v>
      </c>
      <c r="AG75">
        <f t="shared" si="32"/>
        <v>-9.2481984037118856E-14</v>
      </c>
      <c r="AH75">
        <f t="shared" si="33"/>
        <v>-5.2763243950750638E-8</v>
      </c>
      <c r="AI75">
        <f t="shared" si="34"/>
        <v>-5.2763336432734676E-8</v>
      </c>
      <c r="AJ75">
        <f t="shared" si="35"/>
        <v>-6.4896141505917981</v>
      </c>
      <c r="AK75">
        <f t="shared" si="49"/>
        <v>-4.2398812452497108</v>
      </c>
      <c r="AL75">
        <f t="shared" si="26"/>
        <v>-10.729495448604846</v>
      </c>
      <c r="AN75">
        <f t="shared" si="36"/>
        <v>0</v>
      </c>
      <c r="AO75">
        <f t="shared" si="36"/>
        <v>0</v>
      </c>
      <c r="AP75">
        <f t="shared" si="36"/>
        <v>-6.7647826551406689E-17</v>
      </c>
      <c r="AQ75">
        <f t="shared" si="36"/>
        <v>-3.8594746990260769E-11</v>
      </c>
      <c r="AR75">
        <f t="shared" si="36"/>
        <v>-3.8594814638087318E-11</v>
      </c>
      <c r="AS75">
        <f t="shared" si="36"/>
        <v>-4.7469601459738005E-3</v>
      </c>
      <c r="AT75">
        <f t="shared" si="36"/>
        <v>-3.1013472955132124E-3</v>
      </c>
      <c r="AU75">
        <f t="shared" si="23"/>
        <v>-7.8483074800818273E-3</v>
      </c>
      <c r="AW75">
        <v>72</v>
      </c>
      <c r="AX75">
        <f>IF(Z75&gt;0, (R75*SUMPRODUCT(K75:$K$98, X75:$X$98)-K75*$AZ$3)/Z75, 0)</f>
        <v>-1.46190954074629E+16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25</v>
      </c>
      <c r="R76">
        <f t="shared" si="28"/>
        <v>2000000</v>
      </c>
      <c r="S76">
        <f t="shared" si="29"/>
        <v>-1.1115986330106198E+17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-54.080117924404064</v>
      </c>
      <c r="AC76">
        <f t="shared" si="30"/>
        <v>-48.285819575394726</v>
      </c>
      <c r="AE76">
        <f t="shared" si="31"/>
        <v>0</v>
      </c>
      <c r="AF76">
        <f t="shared" si="32"/>
        <v>0</v>
      </c>
      <c r="AG76">
        <f t="shared" si="32"/>
        <v>-1.0859544565248989E-14</v>
      </c>
      <c r="AH76">
        <f t="shared" si="33"/>
        <v>-6.455809570519894E-9</v>
      </c>
      <c r="AI76">
        <f t="shared" si="34"/>
        <v>-6.4558204300644591E-9</v>
      </c>
      <c r="AJ76">
        <f t="shared" si="35"/>
        <v>-5.7942983490093383</v>
      </c>
      <c r="AK76">
        <f t="shared" si="49"/>
        <v>-3.785608254708285</v>
      </c>
      <c r="AL76">
        <f t="shared" si="26"/>
        <v>-9.5799066101734436</v>
      </c>
      <c r="AN76">
        <f t="shared" si="36"/>
        <v>0</v>
      </c>
      <c r="AO76">
        <f t="shared" si="36"/>
        <v>0</v>
      </c>
      <c r="AP76">
        <f t="shared" si="36"/>
        <v>-7.0923522760542622E-18</v>
      </c>
      <c r="AQ76">
        <f t="shared" si="36"/>
        <v>-4.2162795526222744E-12</v>
      </c>
      <c r="AR76">
        <f t="shared" si="36"/>
        <v>-4.2162866449745503E-12</v>
      </c>
      <c r="AS76">
        <f t="shared" si="36"/>
        <v>-3.7842475655231679E-3</v>
      </c>
      <c r="AT76">
        <f t="shared" si="36"/>
        <v>-2.4723750761562915E-3</v>
      </c>
      <c r="AU76">
        <f t="shared" si="23"/>
        <v>-6.2566226458957456E-3</v>
      </c>
      <c r="AW76">
        <v>73</v>
      </c>
      <c r="AX76">
        <f>IF(Z76&gt;0, (R76*SUMPRODUCT(K76:$K$98, X76:$X$98)-K76*$AZ$3)/Z76, 0)</f>
        <v>-1.1115986330106198E+17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25</v>
      </c>
      <c r="R77">
        <f t="shared" si="28"/>
        <v>2000000</v>
      </c>
      <c r="S77">
        <f t="shared" si="29"/>
        <v>-8.7816995586374528E+17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-48.285819575394726</v>
      </c>
      <c r="AC77">
        <f t="shared" si="30"/>
        <v>-43.112338906606141</v>
      </c>
      <c r="AE77">
        <f t="shared" si="31"/>
        <v>0</v>
      </c>
      <c r="AF77">
        <f t="shared" si="32"/>
        <v>0</v>
      </c>
      <c r="AG77">
        <f t="shared" si="32"/>
        <v>-1.2273347151862523E-15</v>
      </c>
      <c r="AH77">
        <f t="shared" si="33"/>
        <v>-7.618891523528198E-10</v>
      </c>
      <c r="AI77">
        <f t="shared" si="34"/>
        <v>-7.6189037968753498E-10</v>
      </c>
      <c r="AJ77">
        <f t="shared" si="35"/>
        <v>-5.173480668788585</v>
      </c>
      <c r="AK77">
        <f t="shared" si="49"/>
        <v>-3.3800073702776312</v>
      </c>
      <c r="AL77">
        <f t="shared" si="26"/>
        <v>-8.5534880398281068</v>
      </c>
      <c r="AN77">
        <f t="shared" si="36"/>
        <v>0</v>
      </c>
      <c r="AO77">
        <f t="shared" si="36"/>
        <v>0</v>
      </c>
      <c r="AP77">
        <f t="shared" si="36"/>
        <v>-7.1568791303075469E-19</v>
      </c>
      <c r="AQ77">
        <f t="shared" si="36"/>
        <v>-4.4427559219280532E-13</v>
      </c>
      <c r="AR77">
        <f t="shared" si="36"/>
        <v>-4.4427630788071836E-13</v>
      </c>
      <c r="AS77">
        <f t="shared" si="36"/>
        <v>-3.0167789903900611E-3</v>
      </c>
      <c r="AT77">
        <f t="shared" si="36"/>
        <v>-1.970962273722919E-3</v>
      </c>
      <c r="AU77">
        <f t="shared" si="23"/>
        <v>-4.9877412645572567E-3</v>
      </c>
      <c r="AW77">
        <v>74</v>
      </c>
      <c r="AX77">
        <f>IF(Z77&gt;0, (R77*SUMPRODUCT(K77:$K$98, X77:$X$98)-K77*$AZ$3)/Z77, 0)</f>
        <v>-8.7816995586374528E+17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25</v>
      </c>
      <c r="R78">
        <f t="shared" si="28"/>
        <v>2000000</v>
      </c>
      <c r="S78">
        <f t="shared" si="29"/>
        <v>-7.2321323796938291E+18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-43.112338906606141</v>
      </c>
      <c r="AC78">
        <f t="shared" si="30"/>
        <v>-38.493159738041591</v>
      </c>
      <c r="AE78">
        <f t="shared" si="31"/>
        <v>0</v>
      </c>
      <c r="AF78">
        <f t="shared" si="32"/>
        <v>0</v>
      </c>
      <c r="AG78">
        <f t="shared" si="32"/>
        <v>-1.3306296717591054E-16</v>
      </c>
      <c r="AH78">
        <f t="shared" si="33"/>
        <v>-8.6559872068678338E-11</v>
      </c>
      <c r="AI78">
        <f t="shared" si="34"/>
        <v>-8.6560005131645516E-11</v>
      </c>
      <c r="AJ78">
        <f t="shared" si="35"/>
        <v>-4.6191791685645498</v>
      </c>
      <c r="AK78">
        <f t="shared" si="49"/>
        <v>-3.0178637234624301</v>
      </c>
      <c r="AL78">
        <f t="shared" si="26"/>
        <v>-7.6370428921135396</v>
      </c>
      <c r="AN78">
        <f t="shared" si="36"/>
        <v>0</v>
      </c>
      <c r="AO78">
        <f t="shared" si="36"/>
        <v>0</v>
      </c>
      <c r="AP78">
        <f t="shared" si="36"/>
        <v>-6.9278718421797189E-20</v>
      </c>
      <c r="AQ78">
        <f t="shared" si="36"/>
        <v>-4.5067062090573875E-14</v>
      </c>
      <c r="AR78">
        <f t="shared" si="36"/>
        <v>-4.5067131369292298E-14</v>
      </c>
      <c r="AS78">
        <f t="shared" si="36"/>
        <v>-2.4049577410652305E-3</v>
      </c>
      <c r="AT78">
        <f t="shared" si="36"/>
        <v>-1.5712390574960846E-3</v>
      </c>
      <c r="AU78">
        <f t="shared" si="23"/>
        <v>-3.976196798606382E-3</v>
      </c>
      <c r="AW78">
        <v>75</v>
      </c>
      <c r="AX78">
        <f>IF(Z78&gt;0, (R78*SUMPRODUCT(K78:$K$98, X78:$X$98)-K78*$AZ$3)/Z78, 0)</f>
        <v>-7.2321323796938291E+18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25</v>
      </c>
      <c r="R79">
        <f t="shared" si="28"/>
        <v>2000000</v>
      </c>
      <c r="S79">
        <f t="shared" si="29"/>
        <v>-6.2219257941461484E+19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-38.493159738041591</v>
      </c>
      <c r="AC79">
        <f t="shared" si="30"/>
        <v>-34.368892623251455</v>
      </c>
      <c r="AE79">
        <f t="shared" si="31"/>
        <v>0</v>
      </c>
      <c r="AF79">
        <f t="shared" si="32"/>
        <v>0</v>
      </c>
      <c r="AG79">
        <f t="shared" si="32"/>
        <v>-1.380958796374073E-17</v>
      </c>
      <c r="AH79">
        <f t="shared" si="33"/>
        <v>-9.4338199632328572E-12</v>
      </c>
      <c r="AI79">
        <f t="shared" si="34"/>
        <v>-9.4338337728208207E-12</v>
      </c>
      <c r="AJ79">
        <f t="shared" si="35"/>
        <v>-4.1242671147901362</v>
      </c>
      <c r="AK79">
        <f t="shared" si="49"/>
        <v>-2.6945211816629118</v>
      </c>
      <c r="AL79">
        <f t="shared" si="26"/>
        <v>-6.8187882964624826</v>
      </c>
      <c r="AN79">
        <f t="shared" si="36"/>
        <v>0</v>
      </c>
      <c r="AO79">
        <f t="shared" si="36"/>
        <v>0</v>
      </c>
      <c r="AP79">
        <f t="shared" si="36"/>
        <v>-6.4195611427832842E-21</v>
      </c>
      <c r="AQ79">
        <f t="shared" si="36"/>
        <v>-4.3854301969758527E-15</v>
      </c>
      <c r="AR79">
        <f t="shared" si="36"/>
        <v>-4.3854366165369956E-15</v>
      </c>
      <c r="AS79">
        <f t="shared" si="36"/>
        <v>-1.9172175869463009E-3</v>
      </c>
      <c r="AT79">
        <f t="shared" si="36"/>
        <v>-1.2525821568049272E-3</v>
      </c>
      <c r="AU79">
        <f t="shared" si="23"/>
        <v>-3.169799743755614E-3</v>
      </c>
      <c r="AW79">
        <v>76</v>
      </c>
      <c r="AX79">
        <f>IF(Z79&gt;0, (R79*SUMPRODUCT(K79:$K$98, X79:$X$98)-K79*$AZ$3)/Z79, 0)</f>
        <v>-6.2219257941461484E+19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25</v>
      </c>
      <c r="R80">
        <f t="shared" si="28"/>
        <v>2000000</v>
      </c>
      <c r="S80">
        <f t="shared" si="29"/>
        <v>-5.5987160408970199E+20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-34.368892623251455</v>
      </c>
      <c r="AC80">
        <f t="shared" si="30"/>
        <v>-30.686511270760235</v>
      </c>
      <c r="AE80">
        <f t="shared" si="31"/>
        <v>0</v>
      </c>
      <c r="AF80">
        <f t="shared" si="32"/>
        <v>0</v>
      </c>
      <c r="AG80">
        <f t="shared" si="32"/>
        <v>-1.3702477070905206E-18</v>
      </c>
      <c r="AH80">
        <f t="shared" si="33"/>
        <v>-9.8409955016102412E-13</v>
      </c>
      <c r="AI80">
        <f t="shared" si="34"/>
        <v>-9.8410092040873113E-13</v>
      </c>
      <c r="AJ80">
        <f t="shared" si="35"/>
        <v>-3.6823813524912197</v>
      </c>
      <c r="AK80">
        <f t="shared" si="49"/>
        <v>-2.4058224836276021</v>
      </c>
      <c r="AL80">
        <f t="shared" si="26"/>
        <v>-6.0882038361198063</v>
      </c>
      <c r="AN80">
        <f t="shared" si="36"/>
        <v>0</v>
      </c>
      <c r="AO80">
        <f t="shared" si="36"/>
        <v>0</v>
      </c>
      <c r="AP80">
        <f t="shared" si="36"/>
        <v>-5.6872940118556675E-22</v>
      </c>
      <c r="AQ80">
        <f t="shared" si="36"/>
        <v>-4.0845632871625825E-16</v>
      </c>
      <c r="AR80">
        <f t="shared" si="36"/>
        <v>-4.0845689744565942E-16</v>
      </c>
      <c r="AS80">
        <f t="shared" si="36"/>
        <v>-1.5283941222467431E-3</v>
      </c>
      <c r="AT80">
        <f t="shared" si="36"/>
        <v>-9.9855082653454107E-4</v>
      </c>
      <c r="AU80">
        <f t="shared" si="23"/>
        <v>-2.5269449487816927E-3</v>
      </c>
      <c r="AW80">
        <v>77</v>
      </c>
      <c r="AX80">
        <f>IF(Z80&gt;0, (R80*SUMPRODUCT(K80:$K$98, X80:$X$98)-K80*$AZ$3)/Z80, 0)</f>
        <v>-5.5987160408970199E+20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25</v>
      </c>
      <c r="R81">
        <f t="shared" si="28"/>
        <v>2000000</v>
      </c>
      <c r="S81">
        <f t="shared" si="29"/>
        <v>-5.2865814046691778E+21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-30.686511270760235</v>
      </c>
      <c r="AC81">
        <f t="shared" si="30"/>
        <v>-27.398670777464492</v>
      </c>
      <c r="AE81">
        <f t="shared" si="31"/>
        <v>0</v>
      </c>
      <c r="AF81">
        <f t="shared" si="32"/>
        <v>0</v>
      </c>
      <c r="AG81">
        <f t="shared" si="32"/>
        <v>-1.2956705231695491E-19</v>
      </c>
      <c r="AH81">
        <f t="shared" si="33"/>
        <v>-9.8158254216212846E-14</v>
      </c>
      <c r="AI81">
        <f t="shared" si="34"/>
        <v>-9.8158383783265157E-14</v>
      </c>
      <c r="AJ81">
        <f t="shared" si="35"/>
        <v>-3.287840493295743</v>
      </c>
      <c r="AK81">
        <f t="shared" si="49"/>
        <v>-2.1480557889532168</v>
      </c>
      <c r="AL81">
        <f t="shared" si="26"/>
        <v>-5.4358962822490575</v>
      </c>
      <c r="AN81">
        <f t="shared" si="36"/>
        <v>0</v>
      </c>
      <c r="AO81">
        <f t="shared" si="36"/>
        <v>0</v>
      </c>
      <c r="AP81">
        <f t="shared" si="36"/>
        <v>-4.8015687560078287E-23</v>
      </c>
      <c r="AQ81">
        <f t="shared" si="36"/>
        <v>-3.6376038364744527E-17</v>
      </c>
      <c r="AR81">
        <f t="shared" si="36"/>
        <v>-3.6376086380432087E-17</v>
      </c>
      <c r="AS81">
        <f t="shared" si="36"/>
        <v>-1.2184264367400737E-3</v>
      </c>
      <c r="AT81">
        <f t="shared" si="36"/>
        <v>-7.9603860533684738E-4</v>
      </c>
      <c r="AU81">
        <f t="shared" si="23"/>
        <v>-2.0144650420769569E-3</v>
      </c>
      <c r="AW81">
        <v>78</v>
      </c>
      <c r="AX81">
        <f>IF(Z81&gt;0, (R81*SUMPRODUCT(K81:$K$98, X81:$X$98)-K81*$AZ$3)/Z81, 0)</f>
        <v>-5.2865814046691778E+21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25</v>
      </c>
      <c r="R82">
        <f t="shared" si="28"/>
        <v>2000000</v>
      </c>
      <c r="S82">
        <f t="shared" si="29"/>
        <v>-5.2557951932932991E+22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-27.398670777464492</v>
      </c>
      <c r="AC82">
        <f t="shared" si="30"/>
        <v>-24.463098908450441</v>
      </c>
      <c r="AE82">
        <f t="shared" si="31"/>
        <v>0</v>
      </c>
      <c r="AF82">
        <f t="shared" si="32"/>
        <v>0</v>
      </c>
      <c r="AG82">
        <f t="shared" si="32"/>
        <v>-1.1636250086222337E-20</v>
      </c>
      <c r="AH82">
        <f t="shared" si="33"/>
        <v>-9.3308105366050414E-15</v>
      </c>
      <c r="AI82">
        <f t="shared" si="34"/>
        <v>-9.3308221728551275E-15</v>
      </c>
      <c r="AJ82">
        <f t="shared" si="35"/>
        <v>-2.9355718690140513</v>
      </c>
      <c r="AK82">
        <f t="shared" si="49"/>
        <v>-1.9179069544225147</v>
      </c>
      <c r="AL82">
        <f t="shared" si="26"/>
        <v>-4.8534788234365749</v>
      </c>
      <c r="AN82">
        <f t="shared" si="36"/>
        <v>0</v>
      </c>
      <c r="AO82">
        <f t="shared" si="36"/>
        <v>0</v>
      </c>
      <c r="AP82">
        <f t="shared" si="36"/>
        <v>-3.8502027281830833E-24</v>
      </c>
      <c r="AQ82">
        <f t="shared" si="36"/>
        <v>-3.0873788306366031E-18</v>
      </c>
      <c r="AR82">
        <f t="shared" si="36"/>
        <v>-3.0873826808393312E-18</v>
      </c>
      <c r="AS82">
        <f t="shared" si="36"/>
        <v>-9.7132209561549062E-4</v>
      </c>
      <c r="AT82">
        <f t="shared" si="36"/>
        <v>-6.3459710246878756E-4</v>
      </c>
      <c r="AU82">
        <f t="shared" si="23"/>
        <v>-1.6059191980842811E-3</v>
      </c>
      <c r="AW82">
        <v>79</v>
      </c>
      <c r="AX82">
        <f>IF(Z82&gt;0, (R82*SUMPRODUCT(K82:$K$98, X82:$X$98)-K82*$AZ$3)/Z82, 0)</f>
        <v>-5.2557951932932991E+22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25</v>
      </c>
      <c r="R83">
        <f t="shared" si="28"/>
        <v>2000000</v>
      </c>
      <c r="S83">
        <f t="shared" si="29"/>
        <v>-5.5202078035207864E+23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-24.463098908450441</v>
      </c>
      <c r="AC83">
        <f t="shared" si="30"/>
        <v>-21.842052596830744</v>
      </c>
      <c r="AE83">
        <f t="shared" si="31"/>
        <v>0</v>
      </c>
      <c r="AF83">
        <f t="shared" si="32"/>
        <v>0</v>
      </c>
      <c r="AG83">
        <f t="shared" si="32"/>
        <v>-9.8918615812342662E-22</v>
      </c>
      <c r="AH83">
        <f t="shared" si="33"/>
        <v>-8.4245611417893503E-16</v>
      </c>
      <c r="AI83">
        <f t="shared" si="34"/>
        <v>-8.4245710336509318E-16</v>
      </c>
      <c r="AJ83">
        <f t="shared" si="35"/>
        <v>-2.6210463116196969</v>
      </c>
      <c r="AK83">
        <f t="shared" si="49"/>
        <v>-1.712416923591531</v>
      </c>
      <c r="AL83">
        <f t="shared" si="26"/>
        <v>-4.3334632352112283</v>
      </c>
      <c r="AN83">
        <f t="shared" si="36"/>
        <v>0</v>
      </c>
      <c r="AO83">
        <f t="shared" si="36"/>
        <v>0</v>
      </c>
      <c r="AP83">
        <f t="shared" si="36"/>
        <v>-2.922338763153186E-25</v>
      </c>
      <c r="AQ83">
        <f t="shared" si="36"/>
        <v>-2.4888562567343537E-19</v>
      </c>
      <c r="AR83">
        <f t="shared" si="36"/>
        <v>-2.4888591790731169E-19</v>
      </c>
      <c r="AS83">
        <f t="shared" si="36"/>
        <v>-7.7433202775469825E-4</v>
      </c>
      <c r="AT83">
        <f t="shared" si="36"/>
        <v>-5.0589692479973488E-4</v>
      </c>
      <c r="AU83">
        <f t="shared" si="23"/>
        <v>-1.2802289525544333E-3</v>
      </c>
      <c r="AW83">
        <v>80</v>
      </c>
      <c r="AX83">
        <f>IF(Z83&gt;0, (R83*SUMPRODUCT(K83:$K$98, X83:$X$98)-K83*$AZ$3)/Z83, 0)</f>
        <v>-5.5202078035207864E+23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25</v>
      </c>
      <c r="R84">
        <f t="shared" si="28"/>
        <v>2000000</v>
      </c>
      <c r="S84">
        <f t="shared" si="29"/>
        <v>-6.1464552495595332E+24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-21.842052596830744</v>
      </c>
      <c r="AC84">
        <f t="shared" si="30"/>
        <v>-19.501832675741735</v>
      </c>
      <c r="AE84">
        <f t="shared" si="31"/>
        <v>0</v>
      </c>
      <c r="AF84">
        <f t="shared" si="32"/>
        <v>0</v>
      </c>
      <c r="AG84">
        <f t="shared" si="32"/>
        <v>-7.9321462061971706E-23</v>
      </c>
      <c r="AH84">
        <f t="shared" si="33"/>
        <v>-7.1997826758417645E-17</v>
      </c>
      <c r="AI84">
        <f t="shared" si="34"/>
        <v>-7.1997906079879711E-17</v>
      </c>
      <c r="AJ84">
        <f t="shared" si="35"/>
        <v>-2.3402199210890089</v>
      </c>
      <c r="AK84">
        <f t="shared" si="49"/>
        <v>-1.5289436817781521</v>
      </c>
      <c r="AL84">
        <f t="shared" si="26"/>
        <v>-3.869163602867161</v>
      </c>
      <c r="AN84">
        <f t="shared" si="36"/>
        <v>0</v>
      </c>
      <c r="AO84">
        <f t="shared" si="36"/>
        <v>0</v>
      </c>
      <c r="AP84">
        <f t="shared" si="36"/>
        <v>-2.0923060753931667E-26</v>
      </c>
      <c r="AQ84">
        <f t="shared" si="36"/>
        <v>-1.8991264964840138E-20</v>
      </c>
      <c r="AR84">
        <f t="shared" si="36"/>
        <v>-1.8991285887900893E-20</v>
      </c>
      <c r="AS84">
        <f t="shared" si="36"/>
        <v>-6.1729275171771062E-4</v>
      </c>
      <c r="AT84">
        <f t="shared" si="36"/>
        <v>-4.0329793112223752E-4</v>
      </c>
      <c r="AU84">
        <f t="shared" si="23"/>
        <v>-1.020590682839948E-3</v>
      </c>
      <c r="AW84">
        <v>81</v>
      </c>
      <c r="AX84">
        <f>IF(Z84&gt;0, (R84*SUMPRODUCT(K84:$K$98, X84:$X$98)-K84*$AZ$3)/Z84, 0)</f>
        <v>-6.1464552495595332E+24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25</v>
      </c>
      <c r="R85">
        <f t="shared" si="28"/>
        <v>2000000</v>
      </c>
      <c r="S85">
        <f t="shared" si="29"/>
        <v>-7.2839355158723665E+25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-19.501832675741735</v>
      </c>
      <c r="AC85">
        <f t="shared" si="30"/>
        <v>-17.412350603340833</v>
      </c>
      <c r="AE85">
        <f t="shared" si="31"/>
        <v>0</v>
      </c>
      <c r="AF85">
        <f t="shared" si="32"/>
        <v>0</v>
      </c>
      <c r="AG85">
        <f t="shared" si="32"/>
        <v>-5.9762852668717743E-24</v>
      </c>
      <c r="AH85">
        <f t="shared" si="33"/>
        <v>-5.804156973958417E-18</v>
      </c>
      <c r="AI85">
        <f t="shared" si="34"/>
        <v>-5.8041629502436837E-18</v>
      </c>
      <c r="AJ85">
        <f t="shared" si="35"/>
        <v>-2.0894820724009016</v>
      </c>
      <c r="AK85">
        <f t="shared" si="49"/>
        <v>-1.3651282873019215</v>
      </c>
      <c r="AL85">
        <f t="shared" si="26"/>
        <v>-3.4546103597028228</v>
      </c>
      <c r="AN85">
        <f t="shared" si="36"/>
        <v>0</v>
      </c>
      <c r="AO85">
        <f t="shared" si="36"/>
        <v>0</v>
      </c>
      <c r="AP85">
        <f t="shared" si="36"/>
        <v>-1.4074980518591368E-27</v>
      </c>
      <c r="AQ85">
        <f t="shared" si="36"/>
        <v>-1.3669594520221511E-21</v>
      </c>
      <c r="AR85">
        <f t="shared" si="36"/>
        <v>-1.3669608595202029E-21</v>
      </c>
      <c r="AS85">
        <f t="shared" si="36"/>
        <v>-4.9210200232598122E-4</v>
      </c>
      <c r="AT85">
        <f t="shared" si="36"/>
        <v>-3.2150664151964084E-4</v>
      </c>
      <c r="AU85">
        <f t="shared" si="23"/>
        <v>-8.1360864384562195E-4</v>
      </c>
      <c r="AW85">
        <v>82</v>
      </c>
      <c r="AX85">
        <f>IF(Z85&gt;0, (R85*SUMPRODUCT(K85:$K$98, X85:$X$98)-K85*$AZ$3)/Z85, 0)</f>
        <v>-7.2839355158723665E+25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25</v>
      </c>
      <c r="R86">
        <f t="shared" si="28"/>
        <v>2000000</v>
      </c>
      <c r="S86">
        <f t="shared" si="29"/>
        <v>-9.2297985507728077E+26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-17.412350603340833</v>
      </c>
      <c r="AC86">
        <f t="shared" si="30"/>
        <v>-15.546741610125743</v>
      </c>
      <c r="AE86">
        <f t="shared" si="31"/>
        <v>0</v>
      </c>
      <c r="AF86">
        <f t="shared" si="32"/>
        <v>0</v>
      </c>
      <c r="AG86">
        <f t="shared" si="32"/>
        <v>-4.2110186708311257E-25</v>
      </c>
      <c r="AH86">
        <f t="shared" si="33"/>
        <v>-4.3963364376959556E-19</v>
      </c>
      <c r="AI86">
        <f t="shared" si="34"/>
        <v>-4.3963406487146262E-19</v>
      </c>
      <c r="AJ86">
        <f t="shared" si="35"/>
        <v>-1.8656089932150905</v>
      </c>
      <c r="AK86">
        <f t="shared" si="49"/>
        <v>-1.2188645422338584</v>
      </c>
      <c r="AL86">
        <f t="shared" si="26"/>
        <v>-3.0844735354489492</v>
      </c>
      <c r="AN86">
        <f t="shared" si="36"/>
        <v>0</v>
      </c>
      <c r="AO86">
        <f t="shared" si="36"/>
        <v>0</v>
      </c>
      <c r="AP86">
        <f t="shared" si="36"/>
        <v>-8.8549400894928589E-29</v>
      </c>
      <c r="AQ86">
        <f t="shared" si="36"/>
        <v>-9.244626730987325E-23</v>
      </c>
      <c r="AR86">
        <f t="shared" si="36"/>
        <v>-9.2446355859274151E-23</v>
      </c>
      <c r="AS86">
        <f t="shared" si="36"/>
        <v>-3.9230070338487015E-4</v>
      </c>
      <c r="AT86">
        <f t="shared" si="36"/>
        <v>-2.5630312621144834E-4</v>
      </c>
      <c r="AU86">
        <f t="shared" si="23"/>
        <v>-6.486038295963186E-4</v>
      </c>
      <c r="AW86">
        <v>83</v>
      </c>
      <c r="AX86">
        <f>IF(Z86&gt;0, (R86*SUMPRODUCT(K86:$K$98, X86:$X$98)-K86*$AZ$3)/Z86, 0)</f>
        <v>-9.2297985507728077E+26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25</v>
      </c>
      <c r="R87">
        <f t="shared" si="28"/>
        <v>2000000</v>
      </c>
      <c r="S87">
        <f t="shared" si="29"/>
        <v>-1.2567141631658871E+28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-15.546741610125743</v>
      </c>
      <c r="AC87">
        <f t="shared" si="30"/>
        <v>-13.881019294755129</v>
      </c>
      <c r="AE87">
        <f t="shared" si="31"/>
        <v>0</v>
      </c>
      <c r="AF87">
        <f t="shared" si="32"/>
        <v>0</v>
      </c>
      <c r="AG87">
        <f t="shared" si="32"/>
        <v>-2.7613716192603345E-26</v>
      </c>
      <c r="AH87">
        <f t="shared" si="33"/>
        <v>-3.1142170577574247E-20</v>
      </c>
      <c r="AI87">
        <f t="shared" si="34"/>
        <v>-3.114219819129044E-20</v>
      </c>
      <c r="AJ87">
        <f t="shared" si="35"/>
        <v>-1.6657223153706138</v>
      </c>
      <c r="AK87">
        <f t="shared" si="49"/>
        <v>-1.0882719127088021</v>
      </c>
      <c r="AL87">
        <f t="shared" si="26"/>
        <v>-2.7539942280794159</v>
      </c>
      <c r="AN87">
        <f t="shared" si="36"/>
        <v>0</v>
      </c>
      <c r="AO87">
        <f t="shared" si="36"/>
        <v>0</v>
      </c>
      <c r="AP87">
        <f t="shared" si="36"/>
        <v>-5.184481086732198E-30</v>
      </c>
      <c r="AQ87">
        <f t="shared" si="36"/>
        <v>-5.8469491477742308E-24</v>
      </c>
      <c r="AR87">
        <f t="shared" si="36"/>
        <v>-5.8469543322553177E-24</v>
      </c>
      <c r="AS87">
        <f t="shared" si="36"/>
        <v>-3.1273971889737682E-4</v>
      </c>
      <c r="AT87">
        <f t="shared" si="36"/>
        <v>-2.0432328301295307E-4</v>
      </c>
      <c r="AU87">
        <f t="shared" si="23"/>
        <v>-5.1706300191032986E-4</v>
      </c>
      <c r="AW87">
        <v>84</v>
      </c>
      <c r="AX87">
        <f>IF(Z87&gt;0, (R87*SUMPRODUCT(K87:$K$98, X87:$X$98)-K87*$AZ$3)/Z87, 0)</f>
        <v>-1.2567141631658871E+28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25</v>
      </c>
      <c r="R88">
        <f t="shared" si="28"/>
        <v>2000000</v>
      </c>
      <c r="S88">
        <f t="shared" si="29"/>
        <v>-1.848260198977348E+29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-13.881019294755129</v>
      </c>
      <c r="AC88">
        <f t="shared" si="30"/>
        <v>-12.393767227459938</v>
      </c>
      <c r="AE88">
        <f t="shared" si="31"/>
        <v>0</v>
      </c>
      <c r="AF88">
        <f t="shared" si="32"/>
        <v>0</v>
      </c>
      <c r="AG88">
        <f t="shared" si="32"/>
        <v>-1.6764099603396578E-27</v>
      </c>
      <c r="AH88">
        <f t="shared" si="33"/>
        <v>-2.0528935256270124E-21</v>
      </c>
      <c r="AI88">
        <f t="shared" si="34"/>
        <v>-2.0528952020369726E-21</v>
      </c>
      <c r="AJ88">
        <f t="shared" si="35"/>
        <v>-1.4872520672951914</v>
      </c>
      <c r="AK88">
        <f t="shared" si="49"/>
        <v>-0.97167135063285914</v>
      </c>
      <c r="AL88">
        <f t="shared" si="26"/>
        <v>-2.4589234179280508</v>
      </c>
      <c r="AN88">
        <f t="shared" si="36"/>
        <v>0</v>
      </c>
      <c r="AO88">
        <f t="shared" si="36"/>
        <v>0</v>
      </c>
      <c r="AP88">
        <f t="shared" si="36"/>
        <v>-2.8102350581504868E-31</v>
      </c>
      <c r="AQ88">
        <f t="shared" si="36"/>
        <v>-3.4413499638228728E-25</v>
      </c>
      <c r="AR88">
        <f t="shared" si="36"/>
        <v>-3.4413527740579305E-25</v>
      </c>
      <c r="AS88">
        <f t="shared" si="36"/>
        <v>-2.4931418917201604E-4</v>
      </c>
      <c r="AT88">
        <f t="shared" si="36"/>
        <v>-1.6288527025905061E-4</v>
      </c>
      <c r="AU88">
        <f t="shared" si="23"/>
        <v>-4.1219945943106673E-4</v>
      </c>
      <c r="AW88">
        <v>85</v>
      </c>
      <c r="AX88">
        <f>IF(Z88&gt;0, (R88*SUMPRODUCT(K88:$K$98, X88:$X$98)-K88*$AZ$3)/Z88, 0)</f>
        <v>-1.848260198977348E+29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25</v>
      </c>
      <c r="R89">
        <f t="shared" si="28"/>
        <v>2000000</v>
      </c>
      <c r="S89">
        <f t="shared" si="29"/>
        <v>-2.9971301896571015E+30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-12.393767227459938</v>
      </c>
      <c r="AC89">
        <f t="shared" si="30"/>
        <v>-11.06586359594637</v>
      </c>
      <c r="AE89">
        <f t="shared" si="31"/>
        <v>0</v>
      </c>
      <c r="AF89">
        <f t="shared" si="32"/>
        <v>0</v>
      </c>
      <c r="AG89">
        <f t="shared" si="32"/>
        <v>-9.2303828126435204E-29</v>
      </c>
      <c r="AH89">
        <f t="shared" si="33"/>
        <v>-1.2538736260878608E-22</v>
      </c>
      <c r="AI89">
        <f t="shared" si="34"/>
        <v>-1.2538745491261421E-22</v>
      </c>
      <c r="AJ89">
        <f t="shared" si="35"/>
        <v>-1.3279036315135677</v>
      </c>
      <c r="AK89">
        <f t="shared" si="49"/>
        <v>-0.86756370592219567</v>
      </c>
      <c r="AL89">
        <f t="shared" si="26"/>
        <v>-2.1954673374357636</v>
      </c>
      <c r="AN89">
        <f t="shared" si="36"/>
        <v>0</v>
      </c>
      <c r="AO89">
        <f t="shared" si="36"/>
        <v>0</v>
      </c>
      <c r="AP89">
        <f t="shared" si="36"/>
        <v>-1.3815420406188847E-32</v>
      </c>
      <c r="AQ89">
        <f t="shared" si="36"/>
        <v>-1.8767142850140472E-26</v>
      </c>
      <c r="AR89">
        <f t="shared" si="36"/>
        <v>-1.8767156665560879E-26</v>
      </c>
      <c r="AS89">
        <f t="shared" si="36"/>
        <v>-1.9875174519452866E-4</v>
      </c>
      <c r="AT89">
        <f t="shared" si="36"/>
        <v>-1.2985114019375846E-4</v>
      </c>
      <c r="AU89">
        <f t="shared" si="23"/>
        <v>-3.2860288538828715E-4</v>
      </c>
      <c r="AW89">
        <v>86</v>
      </c>
      <c r="AX89">
        <f>IF(Z89&gt;0, (R89*SUMPRODUCT(K89:$K$98, X89:$X$98)-K89*$AZ$3)/Z89, 0)</f>
        <v>-2.9971301896571015E+30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25</v>
      </c>
      <c r="R90">
        <f t="shared" si="28"/>
        <v>2000000</v>
      </c>
      <c r="S90">
        <f t="shared" si="29"/>
        <v>-5.412399684431738E+31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-11.06586359594637</v>
      </c>
      <c r="AC90">
        <f t="shared" si="30"/>
        <v>-9.8802353535235454</v>
      </c>
      <c r="AE90">
        <f t="shared" si="31"/>
        <v>0</v>
      </c>
      <c r="AF90">
        <f t="shared" si="32"/>
        <v>0</v>
      </c>
      <c r="AG90">
        <f t="shared" si="32"/>
        <v>-4.5637036848660305E-30</v>
      </c>
      <c r="AH90">
        <f t="shared" si="33"/>
        <v>-6.945366892824386E-24</v>
      </c>
      <c r="AI90">
        <f t="shared" si="34"/>
        <v>-6.9453714565280714E-24</v>
      </c>
      <c r="AJ90">
        <f t="shared" si="35"/>
        <v>-1.1856282424228244</v>
      </c>
      <c r="AK90">
        <f t="shared" si="49"/>
        <v>-0.77461045171624598</v>
      </c>
      <c r="AL90">
        <f t="shared" si="26"/>
        <v>-1.9602386941390704</v>
      </c>
      <c r="AN90">
        <f t="shared" si="36"/>
        <v>0</v>
      </c>
      <c r="AO90">
        <f t="shared" si="36"/>
        <v>0</v>
      </c>
      <c r="AP90">
        <f t="shared" si="36"/>
        <v>-6.0987918044546985E-34</v>
      </c>
      <c r="AQ90">
        <f t="shared" si="36"/>
        <v>-9.2815725143057375E-28</v>
      </c>
      <c r="AR90">
        <f t="shared" si="36"/>
        <v>-9.2815786130975433E-28</v>
      </c>
      <c r="AS90">
        <f t="shared" si="36"/>
        <v>-1.5844367442165817E-4</v>
      </c>
      <c r="AT90">
        <f t="shared" si="36"/>
        <v>-1.0351653395548344E-4</v>
      </c>
      <c r="AU90">
        <f t="shared" si="23"/>
        <v>-2.619602083771416E-4</v>
      </c>
      <c r="AW90">
        <v>87</v>
      </c>
      <c r="AX90">
        <f>IF(Z90&gt;0, (R90*SUMPRODUCT(K90:$K$98, X90:$X$98)-K90*$AZ$3)/Z90, 0)</f>
        <v>-5.412399684431738E+31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25</v>
      </c>
      <c r="R91">
        <f t="shared" si="28"/>
        <v>2000000</v>
      </c>
      <c r="S91">
        <f t="shared" si="29"/>
        <v>-1.1017603768147534E+33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-9.8802353535235454</v>
      </c>
      <c r="AC91">
        <f t="shared" si="30"/>
        <v>-8.8216387085031638</v>
      </c>
      <c r="AE91">
        <f t="shared" si="31"/>
        <v>0</v>
      </c>
      <c r="AF91">
        <f t="shared" si="32"/>
        <v>0</v>
      </c>
      <c r="AG91">
        <f t="shared" si="32"/>
        <v>-2.0017144594560075E-31</v>
      </c>
      <c r="AH91">
        <f t="shared" si="33"/>
        <v>-3.4543161616574154E-25</v>
      </c>
      <c r="AI91">
        <f t="shared" si="34"/>
        <v>-3.454318163371875E-25</v>
      </c>
      <c r="AJ91">
        <f t="shared" si="35"/>
        <v>-1.0585966450203816</v>
      </c>
      <c r="AK91">
        <f t="shared" si="49"/>
        <v>-0.69161647474664822</v>
      </c>
      <c r="AL91">
        <f t="shared" si="26"/>
        <v>-1.7502131197670299</v>
      </c>
      <c r="AN91">
        <f t="shared" si="36"/>
        <v>0</v>
      </c>
      <c r="AO91">
        <f t="shared" si="36"/>
        <v>0</v>
      </c>
      <c r="AP91">
        <f t="shared" si="36"/>
        <v>-2.3884187569972288E-35</v>
      </c>
      <c r="AQ91">
        <f t="shared" si="36"/>
        <v>-4.1216435611617582E-29</v>
      </c>
      <c r="AR91">
        <f t="shared" si="36"/>
        <v>-4.1216459495805156E-29</v>
      </c>
      <c r="AS91">
        <f t="shared" si="36"/>
        <v>-1.2631032718563343E-4</v>
      </c>
      <c r="AT91">
        <f t="shared" si="36"/>
        <v>-8.2522747094613706E-5</v>
      </c>
      <c r="AU91">
        <f t="shared" si="23"/>
        <v>-2.0883307428024714E-4</v>
      </c>
      <c r="AW91">
        <v>88</v>
      </c>
      <c r="AX91">
        <f>IF(Z91&gt;0, (R91*SUMPRODUCT(K91:$K$98, X91:$X$98)-K91*$AZ$3)/Z91, 0)</f>
        <v>-1.1017603768147534E+33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25</v>
      </c>
      <c r="R92">
        <f t="shared" si="28"/>
        <v>2000000</v>
      </c>
      <c r="S92">
        <f t="shared" si="29"/>
        <v>-2.5667253805551023E+34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-8.8216387085031638</v>
      </c>
      <c r="AC92">
        <f t="shared" si="30"/>
        <v>-7.87646313259211</v>
      </c>
      <c r="AE92">
        <f t="shared" si="31"/>
        <v>0</v>
      </c>
      <c r="AF92">
        <f t="shared" si="32"/>
        <v>0</v>
      </c>
      <c r="AG92">
        <f t="shared" si="32"/>
        <v>-7.6717041802195824E-33</v>
      </c>
      <c r="AH92">
        <f t="shared" si="33"/>
        <v>-1.5239842184474011E-26</v>
      </c>
      <c r="AI92">
        <f t="shared" si="34"/>
        <v>-1.5239849856178193E-26</v>
      </c>
      <c r="AJ92">
        <f t="shared" si="35"/>
        <v>-0.94517557591105383</v>
      </c>
      <c r="AK92">
        <f t="shared" si="49"/>
        <v>-0.61751470959522148</v>
      </c>
      <c r="AL92">
        <f t="shared" si="26"/>
        <v>-1.5626902855062754</v>
      </c>
      <c r="AN92">
        <f t="shared" si="36"/>
        <v>0</v>
      </c>
      <c r="AO92">
        <f t="shared" si="36"/>
        <v>0</v>
      </c>
      <c r="AP92">
        <f t="shared" si="36"/>
        <v>-8.1730126729669251E-37</v>
      </c>
      <c r="AQ92">
        <f t="shared" si="36"/>
        <v>-1.623569162492876E-30</v>
      </c>
      <c r="AR92">
        <f t="shared" si="36"/>
        <v>-1.6235699797941437E-30</v>
      </c>
      <c r="AS92">
        <f t="shared" si="36"/>
        <v>-1.0069381950385305E-4</v>
      </c>
      <c r="AT92">
        <f t="shared" si="36"/>
        <v>-6.5786628742517289E-5</v>
      </c>
      <c r="AU92">
        <f t="shared" si="23"/>
        <v>-1.6648044824637035E-4</v>
      </c>
      <c r="AW92">
        <v>89</v>
      </c>
      <c r="AX92">
        <f>IF(Z92&gt;0, (R92*SUMPRODUCT(K92:$K$98, X92:$X$98)-K92*$AZ$3)/Z92, 0)</f>
        <v>-2.5667253805551023E+34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25</v>
      </c>
      <c r="R93">
        <f t="shared" si="28"/>
        <v>2000000</v>
      </c>
      <c r="S93">
        <f t="shared" si="29"/>
        <v>-6.9782033515051974E+35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-7.87646313259211</v>
      </c>
      <c r="AC93">
        <f t="shared" si="30"/>
        <v>-7.0325563683858112</v>
      </c>
      <c r="AE93">
        <f t="shared" si="31"/>
        <v>0</v>
      </c>
      <c r="AF93">
        <f t="shared" si="32"/>
        <v>0</v>
      </c>
      <c r="AG93">
        <f t="shared" si="32"/>
        <v>-2.5194724251153023E-34</v>
      </c>
      <c r="AH93">
        <f t="shared" si="33"/>
        <v>-5.8744319167246848E-28</v>
      </c>
      <c r="AI93">
        <f t="shared" si="34"/>
        <v>-5.8744344361971096E-28</v>
      </c>
      <c r="AJ93">
        <f t="shared" si="35"/>
        <v>-0.84390676420629873</v>
      </c>
      <c r="AK93">
        <f t="shared" si="49"/>
        <v>-0.55135241928144774</v>
      </c>
      <c r="AL93">
        <f t="shared" si="26"/>
        <v>-1.3952591834877466</v>
      </c>
      <c r="AN93">
        <f t="shared" si="36"/>
        <v>0</v>
      </c>
      <c r="AO93">
        <f t="shared" si="36"/>
        <v>0</v>
      </c>
      <c r="AP93">
        <f t="shared" si="36"/>
        <v>-2.39652470856462E-38</v>
      </c>
      <c r="AQ93">
        <f t="shared" si="36"/>
        <v>-5.5877655563414412E-32</v>
      </c>
      <c r="AR93">
        <f t="shared" si="36"/>
        <v>-5.5877679528661499E-32</v>
      </c>
      <c r="AS93">
        <f t="shared" si="36"/>
        <v>-8.027249641569923E-5</v>
      </c>
      <c r="AT93">
        <f t="shared" si="36"/>
        <v>-5.2444697658256755E-5</v>
      </c>
      <c r="AU93">
        <f t="shared" si="23"/>
        <v>-1.3271719407395601E-4</v>
      </c>
      <c r="AW93">
        <v>90</v>
      </c>
      <c r="AX93">
        <f>IF(Z93&gt;0, (R93*SUMPRODUCT(K93:$K$98, X93:$X$98)-K93*$AZ$3)/Z93, 0)</f>
        <v>-6.9782033515051974E+35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25</v>
      </c>
      <c r="R94">
        <f t="shared" si="28"/>
        <v>2000000</v>
      </c>
      <c r="S94">
        <f t="shared" si="29"/>
        <v>-2.2752142813482709E+37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-7.0325563683858112</v>
      </c>
      <c r="AC94">
        <f t="shared" si="30"/>
        <v>-6.2790681860587609</v>
      </c>
      <c r="AE94">
        <f t="shared" si="31"/>
        <v>0</v>
      </c>
      <c r="AF94">
        <f t="shared" si="32"/>
        <v>0</v>
      </c>
      <c r="AG94">
        <f t="shared" si="32"/>
        <v>-6.8994250756217165E-36</v>
      </c>
      <c r="AH94">
        <f t="shared" si="33"/>
        <v>-1.9402267600863456E-29</v>
      </c>
      <c r="AI94">
        <f t="shared" si="34"/>
        <v>-1.9402274500288532E-29</v>
      </c>
      <c r="AJ94">
        <f t="shared" si="35"/>
        <v>-0.75348818232705028</v>
      </c>
      <c r="AK94">
        <f t="shared" si="49"/>
        <v>-0.49227894578700682</v>
      </c>
      <c r="AL94">
        <f t="shared" si="26"/>
        <v>-1.245767128114057</v>
      </c>
      <c r="AN94">
        <f t="shared" si="36"/>
        <v>0</v>
      </c>
      <c r="AO94">
        <f t="shared" si="36"/>
        <v>0</v>
      </c>
      <c r="AP94">
        <f t="shared" si="36"/>
        <v>-5.8595893585103382E-40</v>
      </c>
      <c r="AQ94">
        <f t="shared" si="36"/>
        <v>-1.6478086147597557E-33</v>
      </c>
      <c r="AR94">
        <f t="shared" si="36"/>
        <v>-1.6478092007186914E-33</v>
      </c>
      <c r="AS94">
        <f t="shared" si="36"/>
        <v>-6.3992742678331465E-5</v>
      </c>
      <c r="AT94">
        <f t="shared" si="36"/>
        <v>-4.1808591883176616E-5</v>
      </c>
      <c r="AU94">
        <f t="shared" si="23"/>
        <v>-1.0580133456150808E-4</v>
      </c>
      <c r="AW94">
        <v>91</v>
      </c>
      <c r="AX94">
        <f>IF(Z94&gt;0, (R94*SUMPRODUCT(K94:$K$98, X94:$X$98)-K94*$AZ$3)/Z94, 0)</f>
        <v>-2.2752142813482709E+37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25</v>
      </c>
      <c r="R95">
        <f t="shared" si="28"/>
        <v>2000000</v>
      </c>
      <c r="S95">
        <f t="shared" si="29"/>
        <v>-9.2641888359919934E+38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-6.2790681860587609</v>
      </c>
      <c r="AC95">
        <f t="shared" si="30"/>
        <v>-5.6063108804096071</v>
      </c>
      <c r="AE95">
        <f t="shared" si="31"/>
        <v>0</v>
      </c>
      <c r="AF95">
        <f t="shared" si="32"/>
        <v>0</v>
      </c>
      <c r="AG95">
        <f t="shared" si="32"/>
        <v>-1.5128984792032505E-37</v>
      </c>
      <c r="AH95">
        <f t="shared" si="33"/>
        <v>-5.3433127815561388E-31</v>
      </c>
      <c r="AI95">
        <f t="shared" si="34"/>
        <v>-5.343314294454618E-31</v>
      </c>
      <c r="AJ95">
        <f t="shared" si="35"/>
        <v>-0.67275730564915381</v>
      </c>
      <c r="AK95">
        <f t="shared" si="49"/>
        <v>-0.43953477302411331</v>
      </c>
      <c r="AL95">
        <f t="shared" si="26"/>
        <v>-1.1122920786732671</v>
      </c>
      <c r="AN95">
        <f t="shared" si="36"/>
        <v>0</v>
      </c>
      <c r="AO95">
        <f t="shared" si="36"/>
        <v>0</v>
      </c>
      <c r="AP95">
        <f t="shared" si="36"/>
        <v>-1.1472182376586085E-41</v>
      </c>
      <c r="AQ95">
        <f t="shared" si="36"/>
        <v>-4.0517893016481923E-35</v>
      </c>
      <c r="AR95">
        <f t="shared" si="36"/>
        <v>-4.05179044886643E-35</v>
      </c>
      <c r="AS95">
        <f t="shared" si="36"/>
        <v>-5.1014622670863862E-5</v>
      </c>
      <c r="AT95">
        <f t="shared" si="36"/>
        <v>-3.3329553478297684E-5</v>
      </c>
      <c r="AU95">
        <f t="shared" si="23"/>
        <v>-8.4344176149161546E-5</v>
      </c>
      <c r="AW95">
        <v>92</v>
      </c>
      <c r="AX95">
        <f>IF(Z95&gt;0, (R95*SUMPRODUCT(K95:$K$98, X95:$X$98)-K95*$AZ$3)/Z95, 0)</f>
        <v>-9.2641888359919934E+38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25</v>
      </c>
      <c r="R96">
        <f t="shared" si="28"/>
        <v>2000000</v>
      </c>
      <c r="S96">
        <f t="shared" si="29"/>
        <v>-5.0218573599157997E+40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-5.6063108804096071</v>
      </c>
      <c r="AC96">
        <f t="shared" si="30"/>
        <v>-5.0056347146514337</v>
      </c>
      <c r="AE96">
        <f t="shared" si="31"/>
        <v>0</v>
      </c>
      <c r="AF96">
        <f t="shared" si="32"/>
        <v>0</v>
      </c>
      <c r="AG96">
        <f t="shared" si="32"/>
        <v>-2.4919239814566151E-39</v>
      </c>
      <c r="AH96">
        <f t="shared" si="33"/>
        <v>-1.1782802036773214E-32</v>
      </c>
      <c r="AI96">
        <f t="shared" si="34"/>
        <v>-1.1782804528697196E-32</v>
      </c>
      <c r="AJ96">
        <f t="shared" si="35"/>
        <v>-0.6006761657581734</v>
      </c>
      <c r="AK96">
        <f t="shared" si="49"/>
        <v>-0.39244176162867256</v>
      </c>
      <c r="AL96">
        <f t="shared" si="26"/>
        <v>-0.99311792738684601</v>
      </c>
      <c r="AN96">
        <f t="shared" si="36"/>
        <v>0</v>
      </c>
      <c r="AO96">
        <f t="shared" si="36"/>
        <v>0</v>
      </c>
      <c r="AP96">
        <f t="shared" si="36"/>
        <v>-1.687147384924843E-43</v>
      </c>
      <c r="AQ96">
        <f t="shared" si="36"/>
        <v>-7.9775000326490286E-37</v>
      </c>
      <c r="AR96">
        <f t="shared" si="36"/>
        <v>-7.9775017197964128E-37</v>
      </c>
      <c r="AS96">
        <f t="shared" si="36"/>
        <v>-4.0668544858788178E-5</v>
      </c>
      <c r="AT96">
        <f t="shared" si="36"/>
        <v>-2.6570115974408226E-5</v>
      </c>
      <c r="AU96">
        <f t="shared" si="23"/>
        <v>-6.7238660833196401E-5</v>
      </c>
      <c r="AW96">
        <v>93</v>
      </c>
      <c r="AX96">
        <f>IF(Z96&gt;0, (R96*SUMPRODUCT(K96:$K$98, X96:$X$98)-K96*$AZ$3)/Z96, 0)</f>
        <v>-5.0218573599157997E+40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25</v>
      </c>
      <c r="R97">
        <f t="shared" si="28"/>
        <v>2000000</v>
      </c>
      <c r="S97">
        <f t="shared" si="29"/>
        <v>-4.0708201715454111E+42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-5.0056347146514337</v>
      </c>
      <c r="AC97">
        <f t="shared" si="30"/>
        <v>-4.4693167095102089</v>
      </c>
      <c r="AE97">
        <f t="shared" si="31"/>
        <v>0</v>
      </c>
      <c r="AF97">
        <f t="shared" si="32"/>
        <v>0</v>
      </c>
      <c r="AG97">
        <f t="shared" si="32"/>
        <v>-2.7447274266438031E-41</v>
      </c>
      <c r="AH97">
        <f t="shared" si="33"/>
        <v>-1.9516459739004886E-34</v>
      </c>
      <c r="AI97">
        <f t="shared" si="34"/>
        <v>-1.9516462483732311E-34</v>
      </c>
      <c r="AJ97">
        <f t="shared" si="35"/>
        <v>-0.53631800514122485</v>
      </c>
      <c r="AK97">
        <f t="shared" si="49"/>
        <v>-0.35039443002560039</v>
      </c>
      <c r="AL97">
        <f t="shared" si="26"/>
        <v>-0.88671243516682519</v>
      </c>
      <c r="AN97">
        <f t="shared" si="36"/>
        <v>0</v>
      </c>
      <c r="AO97">
        <f t="shared" si="36"/>
        <v>0</v>
      </c>
      <c r="AP97">
        <f t="shared" si="36"/>
        <v>-1.6592026506185895E-45</v>
      </c>
      <c r="AQ97">
        <f t="shared" si="36"/>
        <v>-1.1797806009919044E-38</v>
      </c>
      <c r="AR97">
        <f t="shared" si="36"/>
        <v>-1.1797807669121695E-38</v>
      </c>
      <c r="AS97">
        <f t="shared" si="36"/>
        <v>-3.2420714970334874E-5</v>
      </c>
      <c r="AT97">
        <f t="shared" si="36"/>
        <v>-2.1181533780618795E-5</v>
      </c>
      <c r="AU97">
        <f t="shared" si="23"/>
        <v>-5.3602248750953666E-5</v>
      </c>
      <c r="AW97">
        <v>94</v>
      </c>
      <c r="AX97">
        <f>IF(Z97&gt;0, (R97*SUMPRODUCT(K97:$K$98, X97:$X$98)-K97*$AZ$3)/Z97, 0)</f>
        <v>-4.0708201715454111E+42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-4.4693167095102089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-2.1957819413150424E-36</v>
      </c>
      <c r="AI98">
        <f t="shared" si="34"/>
        <v>-2.1957819413150424E-36</v>
      </c>
      <c r="AJ98">
        <f t="shared" si="35"/>
        <v>-4.4693167095102089</v>
      </c>
      <c r="AK98">
        <f t="shared" si="49"/>
        <v>-0.31285216966571466</v>
      </c>
      <c r="AL98">
        <f t="shared" si="26"/>
        <v>-4.7821688791759236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-1.1851447504418494E-40</v>
      </c>
      <c r="AR98">
        <f t="shared" si="36"/>
        <v>-1.1851447504418494E-40</v>
      </c>
      <c r="AS98">
        <f t="shared" si="36"/>
        <v>-2.412255578149917E-4</v>
      </c>
      <c r="AT98">
        <f t="shared" si="36"/>
        <v>-1.6885789047049421E-5</v>
      </c>
      <c r="AU98">
        <f t="shared" si="36"/>
        <v>-2.5811134686204115E-4</v>
      </c>
      <c r="AW98">
        <v>95</v>
      </c>
    </row>
    <row r="100" spans="5:50" x14ac:dyDescent="0.25">
      <c r="AN100" s="8">
        <f t="shared" ref="AN100:AU100" si="50">SUM(AN3:AN98)</f>
        <v>133598.52348020769</v>
      </c>
      <c r="AO100" s="8">
        <f t="shared" si="50"/>
        <v>-13359.85234802077</v>
      </c>
      <c r="AP100" s="8">
        <f t="shared" si="50"/>
        <v>-449.27090058209222</v>
      </c>
      <c r="AQ100" s="8">
        <f t="shared" si="50"/>
        <v>-73933.441140397495</v>
      </c>
      <c r="AR100" s="8">
        <f t="shared" si="50"/>
        <v>45855.959091207289</v>
      </c>
      <c r="AS100" s="8">
        <f t="shared" si="50"/>
        <v>-18114.318813845144</v>
      </c>
      <c r="AT100" s="8">
        <f t="shared" si="50"/>
        <v>6612.2657604054993</v>
      </c>
      <c r="AU100" s="8">
        <f t="shared" si="50"/>
        <v>34353.906037767651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A484C-2311-4135-B9E2-B9CA4BB102BC}">
  <dimension ref="A1:AZ164"/>
  <sheetViews>
    <sheetView workbookViewId="0">
      <selection activeCell="D12" sqref="D12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295448.85769246746</v>
      </c>
      <c r="K3">
        <v>1</v>
      </c>
      <c r="L3" s="2">
        <v>0</v>
      </c>
      <c r="O3">
        <f>$C$3</f>
        <v>295448.85769246746</v>
      </c>
      <c r="P3">
        <f>O3*C5</f>
        <v>29544.885769246746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295448.85769246746</v>
      </c>
      <c r="AF3">
        <f t="shared" ref="AF3:AG34" si="4">-$Z3*P3</f>
        <v>-29544.885769246746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265703.97192322073</v>
      </c>
      <c r="AJ3">
        <f t="shared" ref="AJ3:AJ66" si="7">AB3-AC3</f>
        <v>0</v>
      </c>
      <c r="AL3">
        <f t="shared" ref="AL3:AL34" si="8">SUM(AI3:AK3)</f>
        <v>265703.97192322073</v>
      </c>
      <c r="AN3">
        <f t="shared" ref="AN3:AU34" si="9">AE3*$K3</f>
        <v>295448.85769246746</v>
      </c>
      <c r="AO3">
        <f t="shared" si="9"/>
        <v>-29544.885769246746</v>
      </c>
      <c r="AP3">
        <f t="shared" si="9"/>
        <v>-200</v>
      </c>
      <c r="AQ3">
        <f t="shared" si="9"/>
        <v>0</v>
      </c>
      <c r="AR3">
        <f t="shared" si="9"/>
        <v>265703.97192322073</v>
      </c>
      <c r="AS3">
        <f t="shared" si="9"/>
        <v>0</v>
      </c>
      <c r="AT3">
        <f t="shared" si="9"/>
        <v>0</v>
      </c>
      <c r="AU3">
        <f t="shared" si="9"/>
        <v>265703.97192322073</v>
      </c>
      <c r="AW3">
        <v>0</v>
      </c>
      <c r="AX3">
        <f>IF(Z3&gt;0, (R3*SUMPRODUCT(K3:$K$98, X3:$X$98)-K3*$AZ$3)/Z3, 0)</f>
        <v>0</v>
      </c>
      <c r="AZ3">
        <f>C6*SUMPRODUCT(X4:X89, K4:K89)/1</f>
        <v>161937.65714748891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2000000</v>
      </c>
      <c r="S4">
        <f t="shared" si="1"/>
        <v>10987.808322809004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10862.316959515301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-2841.9279999999999</v>
      </c>
      <c r="AI4">
        <f t="shared" si="6"/>
        <v>-2841.9279999999999</v>
      </c>
      <c r="AJ4">
        <f t="shared" si="7"/>
        <v>-10862.316959515301</v>
      </c>
      <c r="AK4">
        <f>G4*SUM(AB4, AE4:AF4)</f>
        <v>0</v>
      </c>
      <c r="AL4">
        <f t="shared" si="8"/>
        <v>-13704.244959515301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-2651.2995615262616</v>
      </c>
      <c r="AR4">
        <f t="shared" si="9"/>
        <v>-2651.2995615262616</v>
      </c>
      <c r="AS4">
        <f t="shared" si="9"/>
        <v>-10133.703665934603</v>
      </c>
      <c r="AT4">
        <f t="shared" si="9"/>
        <v>0</v>
      </c>
      <c r="AU4">
        <f t="shared" si="9"/>
        <v>-12785.003227460864</v>
      </c>
      <c r="AW4">
        <v>1</v>
      </c>
      <c r="AX4">
        <f>IF(Z4&gt;0, (R4*SUMPRODUCT(K4:$K$98, X4:$X$98)-K4*$AZ$3)/Z4, 0)</f>
        <v>10987.808322809004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25</v>
      </c>
      <c r="R5">
        <f t="shared" si="0"/>
        <v>2000000</v>
      </c>
      <c r="S5">
        <f t="shared" si="1"/>
        <v>21297.034264951086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10862.316959515301</v>
      </c>
      <c r="AC5">
        <f t="shared" si="2"/>
        <v>20812.168596069299</v>
      </c>
      <c r="AE5">
        <f t="shared" si="3"/>
        <v>0</v>
      </c>
      <c r="AF5">
        <f t="shared" si="4"/>
        <v>0</v>
      </c>
      <c r="AG5">
        <f t="shared" si="4"/>
        <v>-24.43082959010901</v>
      </c>
      <c r="AH5">
        <f t="shared" si="5"/>
        <v>-2920.1240712789599</v>
      </c>
      <c r="AI5">
        <f t="shared" si="6"/>
        <v>-2944.5549008690691</v>
      </c>
      <c r="AJ5">
        <f t="shared" si="7"/>
        <v>-9949.8516365539981</v>
      </c>
      <c r="AK5">
        <f>G5*SUM(AB5, AE5:AF5)</f>
        <v>445.35499534012735</v>
      </c>
      <c r="AL5">
        <f t="shared" si="8"/>
        <v>-12449.05154208294</v>
      </c>
      <c r="AN5">
        <f t="shared" si="9"/>
        <v>0</v>
      </c>
      <c r="AO5">
        <f t="shared" si="9"/>
        <v>0</v>
      </c>
      <c r="AP5">
        <f t="shared" si="9"/>
        <v>-20.89099826088902</v>
      </c>
      <c r="AQ5">
        <f t="shared" si="9"/>
        <v>-2497.0215059486532</v>
      </c>
      <c r="AR5">
        <f t="shared" si="9"/>
        <v>-2517.9125042095425</v>
      </c>
      <c r="AS5">
        <f t="shared" si="9"/>
        <v>-8508.1979090676414</v>
      </c>
      <c r="AT5">
        <f t="shared" si="9"/>
        <v>380.82662722577339</v>
      </c>
      <c r="AU5">
        <f t="shared" si="9"/>
        <v>-10645.28378605141</v>
      </c>
      <c r="AW5">
        <v>2</v>
      </c>
      <c r="AX5">
        <f>IF(Z5&gt;0, (R5*SUMPRODUCT(K5:$K$98, X5:$X$98)-K5*$AZ$3)/Z5, 0)</f>
        <v>21297.034264951086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25</v>
      </c>
      <c r="R6">
        <f t="shared" si="0"/>
        <v>2000000</v>
      </c>
      <c r="S6">
        <f t="shared" si="1"/>
        <v>32992.655666765822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20812.168596069299</v>
      </c>
      <c r="AC6">
        <f t="shared" si="2"/>
        <v>31869.00320685808</v>
      </c>
      <c r="AE6">
        <f t="shared" si="3"/>
        <v>0</v>
      </c>
      <c r="AF6">
        <f t="shared" si="4"/>
        <v>0</v>
      </c>
      <c r="AG6">
        <f t="shared" si="4"/>
        <v>-24.148558643431954</v>
      </c>
      <c r="AH6">
        <f t="shared" si="5"/>
        <v>-3037.0120620773887</v>
      </c>
      <c r="AI6">
        <f t="shared" si="6"/>
        <v>-3061.1606207208206</v>
      </c>
      <c r="AJ6">
        <f t="shared" si="7"/>
        <v>-11056.834610788781</v>
      </c>
      <c r="AK6">
        <f>G6*SUM(AB6, AE6:AF6)</f>
        <v>1217.5118628700541</v>
      </c>
      <c r="AL6">
        <f t="shared" si="8"/>
        <v>-12900.483368639547</v>
      </c>
      <c r="AN6">
        <f t="shared" si="9"/>
        <v>0</v>
      </c>
      <c r="AO6">
        <f t="shared" si="9"/>
        <v>0</v>
      </c>
      <c r="AP6">
        <f t="shared" si="9"/>
        <v>-18.628440334893554</v>
      </c>
      <c r="AQ6">
        <f t="shared" si="9"/>
        <v>-2342.7815643211557</v>
      </c>
      <c r="AR6">
        <f t="shared" si="9"/>
        <v>-2361.4100046560488</v>
      </c>
      <c r="AS6">
        <f t="shared" si="9"/>
        <v>-8529.35311300188</v>
      </c>
      <c r="AT6">
        <f t="shared" si="9"/>
        <v>939.2008620219915</v>
      </c>
      <c r="AU6">
        <f t="shared" si="9"/>
        <v>-9951.5622556359376</v>
      </c>
      <c r="AW6">
        <v>3</v>
      </c>
      <c r="AX6">
        <f>IF(Z6&gt;0, (R6*SUMPRODUCT(K6:$K$98, X6:$X$98)-K6*$AZ$3)/Z6, 0)</f>
        <v>32992.655666765822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25</v>
      </c>
      <c r="R7">
        <f t="shared" si="0"/>
        <v>2000000</v>
      </c>
      <c r="S7">
        <f t="shared" si="1"/>
        <v>42725.246170453123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31869.00320685808</v>
      </c>
      <c r="AC7">
        <f t="shared" si="2"/>
        <v>40789.623505633746</v>
      </c>
      <c r="AE7">
        <f t="shared" si="3"/>
        <v>0</v>
      </c>
      <c r="AF7">
        <f t="shared" si="4"/>
        <v>0</v>
      </c>
      <c r="AG7">
        <f t="shared" si="4"/>
        <v>-23.867401104550002</v>
      </c>
      <c r="AH7">
        <f t="shared" si="5"/>
        <v>-3173.7561958104534</v>
      </c>
      <c r="AI7">
        <f t="shared" si="6"/>
        <v>-3197.6235969150034</v>
      </c>
      <c r="AJ7">
        <f t="shared" si="7"/>
        <v>-8920.620298775666</v>
      </c>
      <c r="AK7">
        <f>G7*SUM(AB7, AE7:AF7)</f>
        <v>1564.7680574567316</v>
      </c>
      <c r="AL7">
        <f t="shared" si="8"/>
        <v>-10553.475838233939</v>
      </c>
      <c r="AN7">
        <f t="shared" si="9"/>
        <v>0</v>
      </c>
      <c r="AO7">
        <f t="shared" si="9"/>
        <v>0</v>
      </c>
      <c r="AP7">
        <f t="shared" si="9"/>
        <v>-16.751480838447534</v>
      </c>
      <c r="AQ7">
        <f t="shared" si="9"/>
        <v>-2227.5201169635402</v>
      </c>
      <c r="AR7">
        <f t="shared" si="9"/>
        <v>-2244.2715978019878</v>
      </c>
      <c r="AS7">
        <f t="shared" si="9"/>
        <v>-6260.9916910274396</v>
      </c>
      <c r="AT7">
        <f t="shared" si="9"/>
        <v>1098.2419919236288</v>
      </c>
      <c r="AU7">
        <f t="shared" si="9"/>
        <v>-7407.0212969057993</v>
      </c>
      <c r="AW7">
        <v>4</v>
      </c>
      <c r="AX7">
        <f>IF(Z7&gt;0, (R7*SUMPRODUCT(K7:$K$98, X7:$X$98)-K7*$AZ$3)/Z7, 0)</f>
        <v>42725.246170453123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25</v>
      </c>
      <c r="R8">
        <f t="shared" si="0"/>
        <v>2000000</v>
      </c>
      <c r="S8">
        <f t="shared" si="1"/>
        <v>48889.031653903956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40789.623505633746</v>
      </c>
      <c r="AC8">
        <f t="shared" si="2"/>
        <v>46126.50101866851</v>
      </c>
      <c r="AE8">
        <f t="shared" si="3"/>
        <v>0</v>
      </c>
      <c r="AF8">
        <f t="shared" si="4"/>
        <v>0</v>
      </c>
      <c r="AG8">
        <f t="shared" si="4"/>
        <v>-23.587346414021862</v>
      </c>
      <c r="AH8">
        <f t="shared" si="5"/>
        <v>-3310.4543586112059</v>
      </c>
      <c r="AI8">
        <f t="shared" si="6"/>
        <v>-3334.0417050252277</v>
      </c>
      <c r="AJ8">
        <f t="shared" si="7"/>
        <v>-5336.877513034764</v>
      </c>
      <c r="AK8">
        <f t="shared" ref="AK8:AK71" si="22">G8*SUM(AB8:AB8, AE8:AF8)</f>
        <v>868.81898066999872</v>
      </c>
      <c r="AL8">
        <f t="shared" si="8"/>
        <v>-7802.1002373899928</v>
      </c>
      <c r="AN8">
        <f t="shared" si="9"/>
        <v>0</v>
      </c>
      <c r="AO8">
        <f t="shared" si="9"/>
        <v>0</v>
      </c>
      <c r="AP8">
        <f t="shared" si="9"/>
        <v>-15.453115605454926</v>
      </c>
      <c r="AQ8">
        <f t="shared" si="9"/>
        <v>-2168.8253104974174</v>
      </c>
      <c r="AR8">
        <f t="shared" si="9"/>
        <v>-2184.2784261028719</v>
      </c>
      <c r="AS8">
        <f t="shared" si="9"/>
        <v>-3496.4248938173309</v>
      </c>
      <c r="AT8">
        <f t="shared" si="9"/>
        <v>569.20180476620851</v>
      </c>
      <c r="AU8">
        <f t="shared" si="9"/>
        <v>-5111.5015151539947</v>
      </c>
      <c r="AW8">
        <v>5</v>
      </c>
      <c r="AX8">
        <f>IF(Z8&gt;0, (R8*SUMPRODUCT(K8:$K$98, X8:$X$98)-K8*$AZ$3)/Z8, 0)</f>
        <v>48889.031653903956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25</v>
      </c>
      <c r="R9">
        <f t="shared" si="0"/>
        <v>2000000</v>
      </c>
      <c r="S9">
        <f t="shared" si="1"/>
        <v>53172.312704547738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46126.50101866851</v>
      </c>
      <c r="AC9">
        <f t="shared" si="2"/>
        <v>49574.280136569039</v>
      </c>
      <c r="AE9">
        <f t="shared" si="3"/>
        <v>0</v>
      </c>
      <c r="AF9">
        <f t="shared" si="4"/>
        <v>0</v>
      </c>
      <c r="AG9">
        <f t="shared" si="4"/>
        <v>-23.308314804750367</v>
      </c>
      <c r="AH9">
        <f t="shared" si="5"/>
        <v>-3452.6516105022738</v>
      </c>
      <c r="AI9">
        <f t="shared" si="6"/>
        <v>-3475.9599253070242</v>
      </c>
      <c r="AJ9">
        <f t="shared" si="7"/>
        <v>-3447.7791179005289</v>
      </c>
      <c r="AK9">
        <f t="shared" si="22"/>
        <v>272.14635601014419</v>
      </c>
      <c r="AL9">
        <f t="shared" si="8"/>
        <v>-6651.5926871974098</v>
      </c>
      <c r="AN9">
        <f t="shared" si="9"/>
        <v>0</v>
      </c>
      <c r="AO9">
        <f t="shared" si="9"/>
        <v>0</v>
      </c>
      <c r="AP9">
        <f t="shared" si="9"/>
        <v>-14.461889986293425</v>
      </c>
      <c r="AQ9">
        <f t="shared" si="9"/>
        <v>-2142.2341413505492</v>
      </c>
      <c r="AR9">
        <f t="shared" si="9"/>
        <v>-2156.6960313368427</v>
      </c>
      <c r="AS9">
        <f t="shared" si="9"/>
        <v>-2139.2109518769325</v>
      </c>
      <c r="AT9">
        <f t="shared" si="9"/>
        <v>168.85607963331699</v>
      </c>
      <c r="AU9">
        <f t="shared" si="9"/>
        <v>-4127.0509035804589</v>
      </c>
      <c r="AW9">
        <v>6</v>
      </c>
      <c r="AX9">
        <f>IF(Z9&gt;0, (R9*SUMPRODUCT(K9:$K$98, X9:$X$98)-K9*$AZ$3)/Z9, 0)</f>
        <v>53172.312704547738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25</v>
      </c>
      <c r="R10">
        <f t="shared" si="0"/>
        <v>2000000</v>
      </c>
      <c r="S10">
        <f t="shared" si="1"/>
        <v>57087.295191385478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49574.280136569039</v>
      </c>
      <c r="AC10">
        <f t="shared" si="2"/>
        <v>52588.812674172092</v>
      </c>
      <c r="AE10">
        <f t="shared" si="3"/>
        <v>0</v>
      </c>
      <c r="AF10">
        <f t="shared" si="4"/>
        <v>0</v>
      </c>
      <c r="AG10">
        <f t="shared" si="4"/>
        <v>-23.02999839888534</v>
      </c>
      <c r="AH10">
        <f t="shared" si="5"/>
        <v>-3618.6606254019198</v>
      </c>
      <c r="AI10">
        <f t="shared" si="6"/>
        <v>-3641.690623800805</v>
      </c>
      <c r="AJ10">
        <f t="shared" si="7"/>
        <v>-3014.5325376030523</v>
      </c>
      <c r="AK10">
        <f t="shared" si="22"/>
        <v>203.25454855993308</v>
      </c>
      <c r="AL10">
        <f t="shared" si="8"/>
        <v>-6452.9686128439243</v>
      </c>
      <c r="AN10">
        <f t="shared" si="9"/>
        <v>0</v>
      </c>
      <c r="AO10">
        <f t="shared" si="9"/>
        <v>0</v>
      </c>
      <c r="AP10">
        <f t="shared" si="9"/>
        <v>-13.55583496261311</v>
      </c>
      <c r="AQ10">
        <f t="shared" si="9"/>
        <v>-2130.0030236228326</v>
      </c>
      <c r="AR10">
        <f t="shared" si="9"/>
        <v>-2143.5588585854457</v>
      </c>
      <c r="AS10">
        <f t="shared" si="9"/>
        <v>-1774.4033178548607</v>
      </c>
      <c r="AT10">
        <f t="shared" si="9"/>
        <v>119.63896253732445</v>
      </c>
      <c r="AU10">
        <f t="shared" si="9"/>
        <v>-3798.3232139029819</v>
      </c>
      <c r="AW10">
        <v>7</v>
      </c>
      <c r="AX10">
        <f>IF(Z10&gt;0, (R10*SUMPRODUCT(K10:$K$98, X10:$X$98)-K10*$AZ$3)/Z10, 0)</f>
        <v>57087.295191385478</v>
      </c>
    </row>
    <row r="11" spans="1:52" x14ac:dyDescent="0.25">
      <c r="A11" t="s">
        <v>33</v>
      </c>
      <c r="C11" s="12">
        <f>AU91</f>
        <v>75972.563406634334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25</v>
      </c>
      <c r="R11">
        <f t="shared" si="0"/>
        <v>2000000</v>
      </c>
      <c r="S11">
        <f t="shared" si="1"/>
        <v>60658.066139153671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52588.812674172092</v>
      </c>
      <c r="AC11">
        <f t="shared" si="2"/>
        <v>55204.841675530188</v>
      </c>
      <c r="AE11">
        <f t="shared" si="3"/>
        <v>0</v>
      </c>
      <c r="AF11">
        <f t="shared" si="4"/>
        <v>0</v>
      </c>
      <c r="AG11">
        <f t="shared" si="4"/>
        <v>-22.752473491689702</v>
      </c>
      <c r="AH11">
        <f t="shared" si="5"/>
        <v>-3777.9938565425196</v>
      </c>
      <c r="AI11">
        <f t="shared" si="6"/>
        <v>-3800.7463300342092</v>
      </c>
      <c r="AJ11">
        <f t="shared" si="7"/>
        <v>-2616.0290013580961</v>
      </c>
      <c r="AK11">
        <f t="shared" si="22"/>
        <v>126.21315041801302</v>
      </c>
      <c r="AL11">
        <f t="shared" si="8"/>
        <v>-6290.5621809742925</v>
      </c>
      <c r="AN11">
        <f t="shared" si="9"/>
        <v>0</v>
      </c>
      <c r="AO11">
        <f t="shared" si="9"/>
        <v>0</v>
      </c>
      <c r="AP11">
        <f t="shared" si="9"/>
        <v>-12.725654929933333</v>
      </c>
      <c r="AQ11">
        <f t="shared" si="9"/>
        <v>-2113.0645933211767</v>
      </c>
      <c r="AR11">
        <f t="shared" si="9"/>
        <v>-2125.7902482511099</v>
      </c>
      <c r="AS11">
        <f t="shared" si="9"/>
        <v>-1463.1676142877645</v>
      </c>
      <c r="AT11">
        <f t="shared" si="9"/>
        <v>70.592105092487898</v>
      </c>
      <c r="AU11">
        <f t="shared" si="9"/>
        <v>-3518.3657574463869</v>
      </c>
      <c r="AW11">
        <v>8</v>
      </c>
      <c r="AX11">
        <f>IF(Z11&gt;0, (R11*SUMPRODUCT(K11:$K$98, X11:$X$98)-K11*$AZ$3)/Z11, 0)</f>
        <v>60658.066139153671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25</v>
      </c>
      <c r="R12">
        <f t="shared" si="0"/>
        <v>2000000</v>
      </c>
      <c r="S12">
        <f t="shared" si="1"/>
        <v>64062.541386980942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55204.841675530188</v>
      </c>
      <c r="AC12">
        <f t="shared" si="2"/>
        <v>57593.321044915647</v>
      </c>
      <c r="AE12">
        <f t="shared" si="3"/>
        <v>0</v>
      </c>
      <c r="AF12">
        <f t="shared" si="4"/>
        <v>0</v>
      </c>
      <c r="AG12">
        <f t="shared" si="4"/>
        <v>-22.475427838950829</v>
      </c>
      <c r="AH12">
        <f t="shared" si="5"/>
        <v>-3961.6734257581661</v>
      </c>
      <c r="AI12">
        <f t="shared" si="6"/>
        <v>-3984.1488535971171</v>
      </c>
      <c r="AJ12">
        <f t="shared" si="7"/>
        <v>-2388.479369385459</v>
      </c>
      <c r="AK12">
        <f t="shared" si="22"/>
        <v>126.97113585371943</v>
      </c>
      <c r="AL12">
        <f t="shared" si="8"/>
        <v>-6245.6570871288559</v>
      </c>
      <c r="AN12">
        <f t="shared" si="9"/>
        <v>0</v>
      </c>
      <c r="AO12">
        <f t="shared" si="9"/>
        <v>0</v>
      </c>
      <c r="AP12">
        <f t="shared" si="9"/>
        <v>-11.945928825999633</v>
      </c>
      <c r="AQ12">
        <f t="shared" si="9"/>
        <v>-2105.6715411638811</v>
      </c>
      <c r="AR12">
        <f t="shared" si="9"/>
        <v>-2117.6174699898811</v>
      </c>
      <c r="AS12">
        <f t="shared" si="9"/>
        <v>-1269.5021760430748</v>
      </c>
      <c r="AT12">
        <f t="shared" si="9"/>
        <v>67.486508498681701</v>
      </c>
      <c r="AU12">
        <f t="shared" si="9"/>
        <v>-3319.6331375342738</v>
      </c>
      <c r="AW12">
        <v>9</v>
      </c>
      <c r="AX12">
        <f>IF(Z12&gt;0, (R12*SUMPRODUCT(K12:$K$98, X12:$X$98)-K12*$AZ$3)/Z12, 0)</f>
        <v>64062.541386980942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25</v>
      </c>
      <c r="R13">
        <f t="shared" si="0"/>
        <v>2000000</v>
      </c>
      <c r="S13">
        <f t="shared" si="1"/>
        <v>67281.120396838305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57593.321044915647</v>
      </c>
      <c r="AC13">
        <f t="shared" si="2"/>
        <v>59742.138559665436</v>
      </c>
      <c r="AE13">
        <f t="shared" si="3"/>
        <v>0</v>
      </c>
      <c r="AF13">
        <f t="shared" si="4"/>
        <v>0</v>
      </c>
      <c r="AG13">
        <f t="shared" si="4"/>
        <v>-22.198700841816262</v>
      </c>
      <c r="AH13">
        <f t="shared" si="5"/>
        <v>-4157.8174996046428</v>
      </c>
      <c r="AI13">
        <f t="shared" si="6"/>
        <v>-4180.0162004464592</v>
      </c>
      <c r="AJ13">
        <f t="shared" si="7"/>
        <v>-2148.8175147497896</v>
      </c>
      <c r="AK13">
        <f t="shared" si="22"/>
        <v>115.1866420898313</v>
      </c>
      <c r="AL13">
        <f t="shared" si="8"/>
        <v>-6213.6470731064173</v>
      </c>
      <c r="AN13">
        <f t="shared" si="9"/>
        <v>0</v>
      </c>
      <c r="AO13">
        <f t="shared" si="9"/>
        <v>0</v>
      </c>
      <c r="AP13">
        <f t="shared" si="9"/>
        <v>-11.215632590513405</v>
      </c>
      <c r="AQ13">
        <f t="shared" si="9"/>
        <v>-2100.6884045272527</v>
      </c>
      <c r="AR13">
        <f t="shared" si="9"/>
        <v>-2111.9040371177662</v>
      </c>
      <c r="AS13">
        <f t="shared" si="9"/>
        <v>-1085.6647837739818</v>
      </c>
      <c r="AT13">
        <f t="shared" si="9"/>
        <v>58.196696564374911</v>
      </c>
      <c r="AU13">
        <f t="shared" si="9"/>
        <v>-3139.3721243273731</v>
      </c>
      <c r="AW13">
        <v>10</v>
      </c>
      <c r="AX13">
        <f>IF(Z13&gt;0, (R13*SUMPRODUCT(K13:$K$98, X13:$X$98)-K13*$AZ$3)/Z13, 0)</f>
        <v>67281.120396838305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25</v>
      </c>
      <c r="R14">
        <f t="shared" si="0"/>
        <v>2000000</v>
      </c>
      <c r="S14">
        <f t="shared" si="1"/>
        <v>70329.552722846478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59742.138559665436</v>
      </c>
      <c r="AC14">
        <f t="shared" si="2"/>
        <v>61670.852737822912</v>
      </c>
      <c r="AE14">
        <f t="shared" si="3"/>
        <v>0</v>
      </c>
      <c r="AF14">
        <f t="shared" si="4"/>
        <v>0</v>
      </c>
      <c r="AG14">
        <f t="shared" si="4"/>
        <v>-21.922097592762452</v>
      </c>
      <c r="AH14">
        <f t="shared" si="5"/>
        <v>-4369.2992508520019</v>
      </c>
      <c r="AI14">
        <f t="shared" si="6"/>
        <v>-4391.2213484447648</v>
      </c>
      <c r="AJ14">
        <f t="shared" si="7"/>
        <v>-1928.7141781574755</v>
      </c>
      <c r="AK14">
        <f t="shared" si="22"/>
        <v>107.53584940739778</v>
      </c>
      <c r="AL14">
        <f t="shared" si="8"/>
        <v>-6212.3996771948423</v>
      </c>
      <c r="AN14">
        <f t="shared" si="9"/>
        <v>0</v>
      </c>
      <c r="AO14">
        <f t="shared" si="9"/>
        <v>0</v>
      </c>
      <c r="AP14">
        <f t="shared" si="9"/>
        <v>-10.530406970145171</v>
      </c>
      <c r="AQ14">
        <f t="shared" si="9"/>
        <v>-2098.8182855737441</v>
      </c>
      <c r="AR14">
        <f t="shared" si="9"/>
        <v>-2109.3486925438897</v>
      </c>
      <c r="AS14">
        <f t="shared" si="9"/>
        <v>-926.46906342542059</v>
      </c>
      <c r="AT14">
        <f t="shared" si="9"/>
        <v>51.655470164223786</v>
      </c>
      <c r="AU14">
        <f t="shared" si="9"/>
        <v>-2984.1622858050864</v>
      </c>
      <c r="AW14">
        <v>11</v>
      </c>
      <c r="AX14">
        <f>IF(Z14&gt;0, (R14*SUMPRODUCT(K14:$K$98, X14:$X$98)-K14*$AZ$3)/Z14, 0)</f>
        <v>70329.552722846478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25</v>
      </c>
      <c r="R15">
        <f t="shared" si="0"/>
        <v>2000000</v>
      </c>
      <c r="S15">
        <f t="shared" si="1"/>
        <v>73415.213460774015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61670.852737822912</v>
      </c>
      <c r="AC15">
        <f t="shared" si="2"/>
        <v>63564.363719274545</v>
      </c>
      <c r="AE15">
        <f t="shared" si="3"/>
        <v>0</v>
      </c>
      <c r="AF15">
        <f t="shared" si="4"/>
        <v>0</v>
      </c>
      <c r="AG15">
        <f t="shared" si="4"/>
        <v>-21.645501226131145</v>
      </c>
      <c r="AH15">
        <f t="shared" si="5"/>
        <v>-4590.0312562945273</v>
      </c>
      <c r="AI15">
        <f t="shared" si="6"/>
        <v>-4611.6767575206586</v>
      </c>
      <c r="AJ15">
        <f t="shared" si="7"/>
        <v>-1893.5109814516327</v>
      </c>
      <c r="AK15">
        <f t="shared" si="22"/>
        <v>252.85049622507395</v>
      </c>
      <c r="AL15">
        <f t="shared" si="8"/>
        <v>-6252.3372427472177</v>
      </c>
      <c r="AN15">
        <f t="shared" si="9"/>
        <v>0</v>
      </c>
      <c r="AO15">
        <f t="shared" si="9"/>
        <v>0</v>
      </c>
      <c r="AP15">
        <f t="shared" si="9"/>
        <v>-9.8639050356751508</v>
      </c>
      <c r="AQ15">
        <f t="shared" si="9"/>
        <v>-2091.6878731462093</v>
      </c>
      <c r="AR15">
        <f t="shared" si="9"/>
        <v>-2101.5517781818849</v>
      </c>
      <c r="AS15">
        <f t="shared" si="9"/>
        <v>-862.87733926433555</v>
      </c>
      <c r="AT15">
        <f t="shared" si="9"/>
        <v>115.22455668416299</v>
      </c>
      <c r="AU15">
        <f t="shared" si="9"/>
        <v>-2849.2045607620576</v>
      </c>
      <c r="AW15">
        <v>12</v>
      </c>
      <c r="AX15">
        <f>IF(Z15&gt;0, (R15*SUMPRODUCT(K15:$K$98, X15:$X$98)-K15*$AZ$3)/Z15, 0)</f>
        <v>73415.213460774015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25</v>
      </c>
      <c r="R16">
        <f t="shared" si="0"/>
        <v>2000000</v>
      </c>
      <c r="S16">
        <f t="shared" si="1"/>
        <v>76583.654629246972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63564.363719274545</v>
      </c>
      <c r="AC16">
        <f t="shared" si="2"/>
        <v>65458.784410278997</v>
      </c>
      <c r="AE16">
        <f t="shared" si="3"/>
        <v>0</v>
      </c>
      <c r="AF16">
        <f t="shared" si="4"/>
        <v>0</v>
      </c>
      <c r="AG16">
        <f t="shared" si="4"/>
        <v>-21.368392748810059</v>
      </c>
      <c r="AH16">
        <f t="shared" si="5"/>
        <v>-4852.2772047821136</v>
      </c>
      <c r="AI16">
        <f t="shared" si="6"/>
        <v>-4873.6455975309236</v>
      </c>
      <c r="AJ16">
        <f t="shared" si="7"/>
        <v>-1894.4206910044522</v>
      </c>
      <c r="AK16">
        <f t="shared" si="22"/>
        <v>451.30698240684927</v>
      </c>
      <c r="AL16">
        <f t="shared" si="8"/>
        <v>-6316.759306128527</v>
      </c>
      <c r="AN16">
        <f t="shared" si="9"/>
        <v>0</v>
      </c>
      <c r="AO16">
        <f t="shared" si="9"/>
        <v>0</v>
      </c>
      <c r="AP16">
        <f t="shared" si="9"/>
        <v>-9.2116413402976001</v>
      </c>
      <c r="AQ16">
        <f t="shared" si="9"/>
        <v>-2091.7547622594902</v>
      </c>
      <c r="AR16">
        <f t="shared" si="9"/>
        <v>-2100.966403599788</v>
      </c>
      <c r="AS16">
        <f t="shared" si="9"/>
        <v>-816.66057706392246</v>
      </c>
      <c r="AT16">
        <f t="shared" si="9"/>
        <v>194.55267905141818</v>
      </c>
      <c r="AU16">
        <f t="shared" si="9"/>
        <v>-2723.0743016122924</v>
      </c>
      <c r="AW16">
        <v>13</v>
      </c>
      <c r="AX16">
        <f>IF(Z16&gt;0, (R16*SUMPRODUCT(K16:$K$98, X16:$X$98)-K16*$AZ$3)/Z16, 0)</f>
        <v>76583.654629246972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25</v>
      </c>
      <c r="R17">
        <f t="shared" si="0"/>
        <v>2000000</v>
      </c>
      <c r="S17">
        <f t="shared" si="1"/>
        <v>80076.78086398021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65458.784410278997</v>
      </c>
      <c r="AC17">
        <f t="shared" si="2"/>
        <v>67553.747625846867</v>
      </c>
      <c r="AE17">
        <f t="shared" si="3"/>
        <v>0</v>
      </c>
      <c r="AF17">
        <f t="shared" si="4"/>
        <v>0</v>
      </c>
      <c r="AG17">
        <f t="shared" si="4"/>
        <v>-21.090304485577043</v>
      </c>
      <c r="AH17">
        <f t="shared" si="5"/>
        <v>-5152.3468595930817</v>
      </c>
      <c r="AI17">
        <f t="shared" si="6"/>
        <v>-5173.4371640786585</v>
      </c>
      <c r="AJ17">
        <f t="shared" si="7"/>
        <v>-2094.9632155678701</v>
      </c>
      <c r="AK17">
        <f t="shared" si="22"/>
        <v>903.33122486185016</v>
      </c>
      <c r="AL17">
        <f t="shared" si="8"/>
        <v>-6365.0691547846782</v>
      </c>
      <c r="AN17">
        <f t="shared" si="9"/>
        <v>0</v>
      </c>
      <c r="AO17">
        <f t="shared" si="9"/>
        <v>0</v>
      </c>
      <c r="AP17">
        <f t="shared" si="9"/>
        <v>-8.5464946793522891</v>
      </c>
      <c r="AQ17">
        <f t="shared" si="9"/>
        <v>-2087.9027636515862</v>
      </c>
      <c r="AR17">
        <f t="shared" si="9"/>
        <v>-2096.4492583309384</v>
      </c>
      <c r="AS17">
        <f t="shared" si="9"/>
        <v>-848.9489560254533</v>
      </c>
      <c r="AT17">
        <f t="shared" si="9"/>
        <v>366.05993584655243</v>
      </c>
      <c r="AU17">
        <f t="shared" si="9"/>
        <v>-2579.3382785098393</v>
      </c>
      <c r="AW17">
        <v>14</v>
      </c>
      <c r="AX17">
        <f>IF(Z17&gt;0, (R17*SUMPRODUCT(K17:$K$98, X17:$X$98)-K17*$AZ$3)/Z17, 0)</f>
        <v>80076.78086398021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25</v>
      </c>
      <c r="R18">
        <f t="shared" si="0"/>
        <v>2000000</v>
      </c>
      <c r="S18">
        <f t="shared" si="1"/>
        <v>84034.50050802654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67553.747625846867</v>
      </c>
      <c r="AC18">
        <f t="shared" si="2"/>
        <v>69850.478849465959</v>
      </c>
      <c r="AE18">
        <f t="shared" si="3"/>
        <v>0</v>
      </c>
      <c r="AF18">
        <f t="shared" si="4"/>
        <v>0</v>
      </c>
      <c r="AG18">
        <f t="shared" si="4"/>
        <v>-20.780298099943547</v>
      </c>
      <c r="AH18">
        <f t="shared" si="5"/>
        <v>-7928.2672622181235</v>
      </c>
      <c r="AI18">
        <f t="shared" si="6"/>
        <v>-7949.0475603180666</v>
      </c>
      <c r="AJ18">
        <f t="shared" si="7"/>
        <v>-2296.7312236190919</v>
      </c>
      <c r="AK18">
        <f t="shared" si="22"/>
        <v>1459.1609487182925</v>
      </c>
      <c r="AL18">
        <f t="shared" si="8"/>
        <v>-8786.6178352188672</v>
      </c>
      <c r="AN18">
        <f t="shared" si="9"/>
        <v>0</v>
      </c>
      <c r="AO18">
        <f t="shared" si="9"/>
        <v>0</v>
      </c>
      <c r="AP18">
        <f t="shared" si="9"/>
        <v>-7.8582211217436457</v>
      </c>
      <c r="AQ18">
        <f t="shared" si="9"/>
        <v>-2998.1320267470264</v>
      </c>
      <c r="AR18">
        <f t="shared" si="9"/>
        <v>-3005.99024786877</v>
      </c>
      <c r="AS18">
        <f t="shared" si="9"/>
        <v>-868.52564508979333</v>
      </c>
      <c r="AT18">
        <f t="shared" si="9"/>
        <v>551.792343502172</v>
      </c>
      <c r="AU18">
        <f t="shared" si="9"/>
        <v>-3322.7235494563915</v>
      </c>
      <c r="AW18">
        <v>15</v>
      </c>
      <c r="AX18">
        <f>IF(Z18&gt;0, (R18*SUMPRODUCT(K18:$K$98, X18:$X$98)-K18*$AZ$3)/Z18, 0)</f>
        <v>84034.50050802654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25</v>
      </c>
      <c r="R19">
        <f t="shared" si="0"/>
        <v>2000000</v>
      </c>
      <c r="S19">
        <f t="shared" si="1"/>
        <v>86831.958206078067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69850.478849465959</v>
      </c>
      <c r="AC19">
        <f t="shared" si="2"/>
        <v>70981.322408530526</v>
      </c>
      <c r="AE19">
        <f t="shared" si="3"/>
        <v>0</v>
      </c>
      <c r="AF19">
        <f t="shared" si="4"/>
        <v>0</v>
      </c>
      <c r="AG19">
        <f t="shared" si="4"/>
        <v>-20.436404946687581</v>
      </c>
      <c r="AH19">
        <f t="shared" si="5"/>
        <v>-10887.213780522425</v>
      </c>
      <c r="AI19">
        <f t="shared" si="6"/>
        <v>-10907.650185469112</v>
      </c>
      <c r="AJ19">
        <f t="shared" si="7"/>
        <v>-1130.8435590645677</v>
      </c>
      <c r="AK19">
        <f t="shared" si="22"/>
        <v>1557.6656783430908</v>
      </c>
      <c r="AL19">
        <f t="shared" si="8"/>
        <v>-10480.828066190588</v>
      </c>
      <c r="AN19">
        <f t="shared" si="9"/>
        <v>0</v>
      </c>
      <c r="AO19">
        <f t="shared" si="9"/>
        <v>0</v>
      </c>
      <c r="AP19">
        <f t="shared" si="9"/>
        <v>-7.2071019494543602</v>
      </c>
      <c r="AQ19">
        <f t="shared" si="9"/>
        <v>-3839.4844820516009</v>
      </c>
      <c r="AR19">
        <f t="shared" si="9"/>
        <v>-3846.6915840010552</v>
      </c>
      <c r="AS19">
        <f t="shared" si="9"/>
        <v>-398.80325528503272</v>
      </c>
      <c r="AT19">
        <f t="shared" si="9"/>
        <v>549.32633094081632</v>
      </c>
      <c r="AU19">
        <f t="shared" si="9"/>
        <v>-3696.1685083452712</v>
      </c>
      <c r="AW19">
        <v>16</v>
      </c>
      <c r="AX19">
        <f>IF(Z19&gt;0, (R19*SUMPRODUCT(K19:$K$98, X19:$X$98)-K19*$AZ$3)/Z19, 0)</f>
        <v>86831.958206078067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25</v>
      </c>
      <c r="R20">
        <f t="shared" si="0"/>
        <v>2000000</v>
      </c>
      <c r="S20">
        <f t="shared" si="1"/>
        <v>87352.279859973831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70981.322408530526</v>
      </c>
      <c r="AC20">
        <f t="shared" si="2"/>
        <v>70083.140078668599</v>
      </c>
      <c r="AE20">
        <f t="shared" si="3"/>
        <v>0</v>
      </c>
      <c r="AF20">
        <f t="shared" si="4"/>
        <v>0</v>
      </c>
      <c r="AG20">
        <f t="shared" si="4"/>
        <v>-20.057616181000725</v>
      </c>
      <c r="AH20">
        <f t="shared" si="5"/>
        <v>-13953.977297598278</v>
      </c>
      <c r="AI20">
        <f t="shared" si="6"/>
        <v>-13974.034913779278</v>
      </c>
      <c r="AJ20">
        <f t="shared" si="7"/>
        <v>898.18232986192743</v>
      </c>
      <c r="AK20">
        <f t="shared" si="22"/>
        <v>305.21968635668128</v>
      </c>
      <c r="AL20">
        <f t="shared" si="8"/>
        <v>-12770.63289756067</v>
      </c>
      <c r="AN20">
        <f t="shared" si="9"/>
        <v>0</v>
      </c>
      <c r="AO20">
        <f t="shared" si="9"/>
        <v>0</v>
      </c>
      <c r="AP20">
        <f t="shared" si="9"/>
        <v>-6.7092083039184507</v>
      </c>
      <c r="AQ20">
        <f t="shared" si="9"/>
        <v>-4667.5606668760656</v>
      </c>
      <c r="AR20">
        <f t="shared" si="9"/>
        <v>-4674.2698751799844</v>
      </c>
      <c r="AS20">
        <f t="shared" si="9"/>
        <v>300.43910959122798</v>
      </c>
      <c r="AT20">
        <f t="shared" si="9"/>
        <v>102.09500649251441</v>
      </c>
      <c r="AU20">
        <f t="shared" si="9"/>
        <v>-4271.735759096242</v>
      </c>
      <c r="AW20">
        <v>17</v>
      </c>
      <c r="AX20">
        <f>IF(Z20&gt;0, (R20*SUMPRODUCT(K20:$K$98, X20:$X$98)-K20*$AZ$3)/Z20, 0)</f>
        <v>87352.279859973831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25</v>
      </c>
      <c r="R21">
        <f t="shared" si="0"/>
        <v>2000000</v>
      </c>
      <c r="S21">
        <f t="shared" si="1"/>
        <v>86651.595187060462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70083.140078668599</v>
      </c>
      <c r="AC21">
        <f t="shared" si="2"/>
        <v>68073.481236618376</v>
      </c>
      <c r="AE21">
        <f t="shared" si="3"/>
        <v>0</v>
      </c>
      <c r="AF21">
        <f t="shared" si="4"/>
        <v>0</v>
      </c>
      <c r="AG21">
        <f t="shared" si="4"/>
        <v>-19.639996554496111</v>
      </c>
      <c r="AH21">
        <f t="shared" si="5"/>
        <v>-17363.477175568711</v>
      </c>
      <c r="AI21">
        <f t="shared" si="6"/>
        <v>-17383.117172123206</v>
      </c>
      <c r="AJ21">
        <f t="shared" si="7"/>
        <v>2009.658842050223</v>
      </c>
      <c r="AK21">
        <f t="shared" si="22"/>
        <v>112.13302412586977</v>
      </c>
      <c r="AL21">
        <f t="shared" si="8"/>
        <v>-15261.325305947114</v>
      </c>
      <c r="AN21">
        <f t="shared" si="9"/>
        <v>0</v>
      </c>
      <c r="AO21">
        <f t="shared" si="9"/>
        <v>0</v>
      </c>
      <c r="AP21">
        <f t="shared" si="9"/>
        <v>-6.2471623029883663</v>
      </c>
      <c r="AQ21">
        <f t="shared" si="9"/>
        <v>-5523.0386501865023</v>
      </c>
      <c r="AR21">
        <f t="shared" si="9"/>
        <v>-5529.2858124894901</v>
      </c>
      <c r="AS21">
        <f t="shared" si="9"/>
        <v>639.23967222129238</v>
      </c>
      <c r="AT21">
        <f t="shared" si="9"/>
        <v>35.667684528124461</v>
      </c>
      <c r="AU21">
        <f t="shared" si="9"/>
        <v>-4854.3784557400741</v>
      </c>
      <c r="AW21">
        <v>18</v>
      </c>
      <c r="AX21">
        <f>IF(Z21&gt;0, (R21*SUMPRODUCT(K21:$K$98, X21:$X$98)-K21*$AZ$3)/Z21, 0)</f>
        <v>86651.595187060462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25</v>
      </c>
      <c r="R22">
        <f t="shared" si="0"/>
        <v>2000000</v>
      </c>
      <c r="S22">
        <f t="shared" si="1"/>
        <v>85981.873290913165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68073.481236618376</v>
      </c>
      <c r="AC22">
        <f t="shared" si="2"/>
        <v>65965.186279615693</v>
      </c>
      <c r="AE22">
        <f t="shared" si="3"/>
        <v>0</v>
      </c>
      <c r="AF22">
        <f t="shared" si="4"/>
        <v>0</v>
      </c>
      <c r="AG22">
        <f t="shared" si="4"/>
        <v>-19.179968915200149</v>
      </c>
      <c r="AH22">
        <f t="shared" si="5"/>
        <v>-21090.213900080103</v>
      </c>
      <c r="AI22">
        <f t="shared" si="6"/>
        <v>-21109.393868995303</v>
      </c>
      <c r="AJ22">
        <f t="shared" si="7"/>
        <v>2108.2949570026831</v>
      </c>
      <c r="AK22">
        <f t="shared" si="22"/>
        <v>1429.5431059689861</v>
      </c>
      <c r="AL22">
        <f t="shared" si="8"/>
        <v>-17571.555806023633</v>
      </c>
      <c r="AN22">
        <f t="shared" si="9"/>
        <v>0</v>
      </c>
      <c r="AO22">
        <f t="shared" si="9"/>
        <v>0</v>
      </c>
      <c r="AP22">
        <f t="shared" si="9"/>
        <v>-5.6963912421713072</v>
      </c>
      <c r="AQ22">
        <f t="shared" si="9"/>
        <v>-6263.7280741746281</v>
      </c>
      <c r="AR22">
        <f t="shared" si="9"/>
        <v>-6269.4244654167996</v>
      </c>
      <c r="AS22">
        <f t="shared" si="9"/>
        <v>626.15705906938854</v>
      </c>
      <c r="AT22">
        <f t="shared" si="9"/>
        <v>424.56986584032342</v>
      </c>
      <c r="AU22">
        <f t="shared" si="9"/>
        <v>-5218.6975405070871</v>
      </c>
      <c r="AW22">
        <v>19</v>
      </c>
      <c r="AX22">
        <f>IF(Z22&gt;0, (R22*SUMPRODUCT(K22:$K$98, X22:$X$98)-K22*$AZ$3)/Z22, 0)</f>
        <v>85981.873290913165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25</v>
      </c>
      <c r="R23">
        <f t="shared" si="0"/>
        <v>2000000</v>
      </c>
      <c r="S23">
        <f t="shared" si="1"/>
        <v>86817.801778030465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65965.186279615693</v>
      </c>
      <c r="AC23">
        <f t="shared" si="2"/>
        <v>64854.491947670162</v>
      </c>
      <c r="AE23">
        <f t="shared" si="3"/>
        <v>0</v>
      </c>
      <c r="AF23">
        <f t="shared" si="4"/>
        <v>0</v>
      </c>
      <c r="AG23">
        <f t="shared" si="4"/>
        <v>-18.675459012854727</v>
      </c>
      <c r="AH23">
        <f t="shared" si="5"/>
        <v>-25016.817055473857</v>
      </c>
      <c r="AI23">
        <f t="shared" si="6"/>
        <v>-25035.492514486712</v>
      </c>
      <c r="AJ23">
        <f t="shared" si="7"/>
        <v>1110.6943319455313</v>
      </c>
      <c r="AK23">
        <f t="shared" si="22"/>
        <v>4617.5630395730986</v>
      </c>
      <c r="AL23">
        <f t="shared" si="8"/>
        <v>-19307.235142968082</v>
      </c>
      <c r="AN23">
        <f t="shared" si="9"/>
        <v>0</v>
      </c>
      <c r="AO23">
        <f t="shared" si="9"/>
        <v>0</v>
      </c>
      <c r="AP23">
        <f t="shared" si="9"/>
        <v>-4.9522797919082446</v>
      </c>
      <c r="AQ23">
        <f t="shared" si="9"/>
        <v>-6633.8544865972135</v>
      </c>
      <c r="AR23">
        <f t="shared" si="9"/>
        <v>-6638.8067663891215</v>
      </c>
      <c r="AS23">
        <f t="shared" si="9"/>
        <v>294.52925849344797</v>
      </c>
      <c r="AT23">
        <f t="shared" si="9"/>
        <v>1224.4659749996019</v>
      </c>
      <c r="AU23">
        <f t="shared" si="9"/>
        <v>-5119.8115328960712</v>
      </c>
      <c r="AW23">
        <v>20</v>
      </c>
      <c r="AX23">
        <f>IF(Z23&gt;0, (R23*SUMPRODUCT(K23:$K$98, X23:$X$98)-K23*$AZ$3)/Z23, 0)</f>
        <v>86817.801778030465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25</v>
      </c>
      <c r="R24">
        <f t="shared" si="0"/>
        <v>2000000</v>
      </c>
      <c r="S24">
        <f t="shared" si="1"/>
        <v>86659.447299160922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64854.491947670162</v>
      </c>
      <c r="AC24">
        <f t="shared" si="2"/>
        <v>62821.560445206072</v>
      </c>
      <c r="AE24">
        <f t="shared" si="3"/>
        <v>0</v>
      </c>
      <c r="AF24">
        <f t="shared" si="4"/>
        <v>0</v>
      </c>
      <c r="AG24">
        <f t="shared" si="4"/>
        <v>-18.123113637090533</v>
      </c>
      <c r="AH24">
        <f t="shared" si="5"/>
        <v>-29247.262850851526</v>
      </c>
      <c r="AI24">
        <f t="shared" si="6"/>
        <v>-29265.385964488618</v>
      </c>
      <c r="AJ24">
        <f t="shared" si="7"/>
        <v>2032.9315024640891</v>
      </c>
      <c r="AK24">
        <f t="shared" si="22"/>
        <v>4539.814436336912</v>
      </c>
      <c r="AL24">
        <f t="shared" si="8"/>
        <v>-22692.640025687615</v>
      </c>
      <c r="AN24">
        <f t="shared" si="9"/>
        <v>0</v>
      </c>
      <c r="AO24">
        <f t="shared" si="9"/>
        <v>0</v>
      </c>
      <c r="AP24">
        <f t="shared" si="9"/>
        <v>-4.2909028256988977</v>
      </c>
      <c r="AQ24">
        <f t="shared" si="9"/>
        <v>-6924.7020861711262</v>
      </c>
      <c r="AR24">
        <f t="shared" si="9"/>
        <v>-6928.9929889968253</v>
      </c>
      <c r="AS24">
        <f t="shared" si="9"/>
        <v>481.32521282230755</v>
      </c>
      <c r="AT24">
        <f t="shared" si="9"/>
        <v>1074.8651133080898</v>
      </c>
      <c r="AU24">
        <f t="shared" si="9"/>
        <v>-5372.8026628664275</v>
      </c>
      <c r="AW24">
        <v>21</v>
      </c>
      <c r="AX24">
        <f>IF(Z24&gt;0, (R24*SUMPRODUCT(K24:$K$98, X24:$X$98)-K24*$AZ$3)/Z24, 0)</f>
        <v>86659.447299160922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25</v>
      </c>
      <c r="R25">
        <f t="shared" si="0"/>
        <v>2000000</v>
      </c>
      <c r="S25">
        <f t="shared" si="1"/>
        <v>85623.704762960522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62821.560445206072</v>
      </c>
      <c r="AC25">
        <f t="shared" si="2"/>
        <v>60004.825309153835</v>
      </c>
      <c r="AE25">
        <f t="shared" si="3"/>
        <v>0</v>
      </c>
      <c r="AF25">
        <f t="shared" si="4"/>
        <v>0</v>
      </c>
      <c r="AG25">
        <f t="shared" si="4"/>
        <v>-17.519922045907251</v>
      </c>
      <c r="AH25">
        <f t="shared" si="5"/>
        <v>-33756.836384990318</v>
      </c>
      <c r="AI25">
        <f t="shared" si="6"/>
        <v>-33774.356307036229</v>
      </c>
      <c r="AJ25">
        <f t="shared" si="7"/>
        <v>2816.7351360522371</v>
      </c>
      <c r="AK25">
        <f t="shared" si="22"/>
        <v>4397.5092311644257</v>
      </c>
      <c r="AL25">
        <f t="shared" si="8"/>
        <v>-26560.111939819566</v>
      </c>
      <c r="AN25">
        <f t="shared" si="9"/>
        <v>0</v>
      </c>
      <c r="AO25">
        <f t="shared" si="9"/>
        <v>0</v>
      </c>
      <c r="AP25">
        <f t="shared" si="9"/>
        <v>-3.7036506312063939</v>
      </c>
      <c r="AQ25">
        <f t="shared" si="9"/>
        <v>-7136.0778921962465</v>
      </c>
      <c r="AR25">
        <f t="shared" si="9"/>
        <v>-7139.7815428274534</v>
      </c>
      <c r="AS25">
        <f t="shared" si="9"/>
        <v>595.44801838990577</v>
      </c>
      <c r="AT25">
        <f t="shared" si="9"/>
        <v>929.61816822368587</v>
      </c>
      <c r="AU25">
        <f t="shared" si="9"/>
        <v>-5614.7153562138619</v>
      </c>
      <c r="AW25">
        <v>22</v>
      </c>
      <c r="AX25">
        <f>IF(Z25&gt;0, (R25*SUMPRODUCT(K25:$K$98, X25:$X$98)-K25*$AZ$3)/Z25, 0)</f>
        <v>85623.704762960522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25</v>
      </c>
      <c r="R26">
        <f t="shared" si="0"/>
        <v>2000000</v>
      </c>
      <c r="S26">
        <f t="shared" si="1"/>
        <v>83787.31029218492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60004.825309153835</v>
      </c>
      <c r="AC26">
        <f t="shared" si="2"/>
        <v>56536.575050992273</v>
      </c>
      <c r="AE26">
        <f t="shared" si="3"/>
        <v>0</v>
      </c>
      <c r="AF26">
        <f t="shared" si="4"/>
        <v>0</v>
      </c>
      <c r="AG26">
        <f t="shared" si="4"/>
        <v>-16.869074461823843</v>
      </c>
      <c r="AH26">
        <f t="shared" si="5"/>
        <v>-38051.869089946878</v>
      </c>
      <c r="AI26">
        <f t="shared" si="6"/>
        <v>-38068.7381644087</v>
      </c>
      <c r="AJ26">
        <f t="shared" si="7"/>
        <v>3468.2502581615627</v>
      </c>
      <c r="AK26">
        <f t="shared" si="22"/>
        <v>4200.3377716407686</v>
      </c>
      <c r="AL26">
        <f t="shared" si="8"/>
        <v>-30400.150134606367</v>
      </c>
      <c r="AN26">
        <f t="shared" si="9"/>
        <v>0</v>
      </c>
      <c r="AO26">
        <f t="shared" si="9"/>
        <v>0</v>
      </c>
      <c r="AP26">
        <f t="shared" si="9"/>
        <v>-3.1839854588461676</v>
      </c>
      <c r="AQ26">
        <f t="shared" si="9"/>
        <v>-7182.172213330171</v>
      </c>
      <c r="AR26">
        <f t="shared" si="9"/>
        <v>-7185.3561987890171</v>
      </c>
      <c r="AS26">
        <f t="shared" si="9"/>
        <v>654.62147402436415</v>
      </c>
      <c r="AT26">
        <f t="shared" si="9"/>
        <v>792.80072047892179</v>
      </c>
      <c r="AU26">
        <f t="shared" si="9"/>
        <v>-5737.9340042857302</v>
      </c>
      <c r="AW26">
        <v>23</v>
      </c>
      <c r="AX26">
        <f>IF(Z26&gt;0, (R26*SUMPRODUCT(K26:$K$98, X26:$X$98)-K26*$AZ$3)/Z26, 0)</f>
        <v>83787.31029218492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25</v>
      </c>
      <c r="R27">
        <f t="shared" si="0"/>
        <v>2000000</v>
      </c>
      <c r="S27">
        <f t="shared" si="1"/>
        <v>81355.488356800619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56536.575050992273</v>
      </c>
      <c r="AC27">
        <f t="shared" si="2"/>
        <v>52629.248939478799</v>
      </c>
      <c r="AE27">
        <f t="shared" si="3"/>
        <v>0</v>
      </c>
      <c r="AF27">
        <f t="shared" si="4"/>
        <v>0</v>
      </c>
      <c r="AG27">
        <f t="shared" si="4"/>
        <v>-16.172617853592985</v>
      </c>
      <c r="AH27">
        <f t="shared" si="5"/>
        <v>-42221.269089009664</v>
      </c>
      <c r="AI27">
        <f t="shared" si="6"/>
        <v>-42237.441706863254</v>
      </c>
      <c r="AJ27">
        <f t="shared" si="7"/>
        <v>3907.3261115134737</v>
      </c>
      <c r="AK27">
        <f t="shared" si="22"/>
        <v>3957.5602535694593</v>
      </c>
      <c r="AL27">
        <f t="shared" si="8"/>
        <v>-34372.555341780324</v>
      </c>
      <c r="AN27">
        <f t="shared" si="9"/>
        <v>0</v>
      </c>
      <c r="AO27">
        <f t="shared" si="9"/>
        <v>0</v>
      </c>
      <c r="AP27">
        <f t="shared" si="9"/>
        <v>-2.7254744957073616</v>
      </c>
      <c r="AQ27">
        <f t="shared" si="9"/>
        <v>-7115.2977903900855</v>
      </c>
      <c r="AR27">
        <f t="shared" si="9"/>
        <v>-7118.0232648857927</v>
      </c>
      <c r="AS27">
        <f t="shared" si="9"/>
        <v>658.47828469993112</v>
      </c>
      <c r="AT27">
        <f t="shared" si="9"/>
        <v>666.94394401537159</v>
      </c>
      <c r="AU27">
        <f t="shared" si="9"/>
        <v>-5792.6010361704903</v>
      </c>
      <c r="AW27">
        <v>24</v>
      </c>
      <c r="AX27">
        <f>IF(Z27&gt;0, (R27*SUMPRODUCT(K27:$K$98, X27:$X$98)-K27*$AZ$3)/Z27, 0)</f>
        <v>81355.488356800619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25</v>
      </c>
      <c r="R28">
        <f t="shared" si="0"/>
        <v>2000000</v>
      </c>
      <c r="S28">
        <f t="shared" si="1"/>
        <v>78474.000321735104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52629.248939478799</v>
      </c>
      <c r="AC28">
        <f t="shared" si="2"/>
        <v>48437.920882853621</v>
      </c>
      <c r="AE28">
        <f t="shared" si="3"/>
        <v>0</v>
      </c>
      <c r="AF28">
        <f t="shared" si="4"/>
        <v>0</v>
      </c>
      <c r="AG28">
        <f t="shared" si="4"/>
        <v>-15.431200360712868</v>
      </c>
      <c r="AH28">
        <f t="shared" si="5"/>
        <v>-46375.305147534964</v>
      </c>
      <c r="AI28">
        <f t="shared" si="6"/>
        <v>-46390.736347895676</v>
      </c>
      <c r="AJ28">
        <f t="shared" si="7"/>
        <v>4191.3280566251779</v>
      </c>
      <c r="AK28">
        <f t="shared" si="22"/>
        <v>3684.0474257635165</v>
      </c>
      <c r="AL28">
        <f t="shared" si="8"/>
        <v>-38515.360865506984</v>
      </c>
      <c r="AN28">
        <f t="shared" si="9"/>
        <v>0</v>
      </c>
      <c r="AO28">
        <f t="shared" si="9"/>
        <v>0</v>
      </c>
      <c r="AP28">
        <f t="shared" si="9"/>
        <v>-2.3218998597554936</v>
      </c>
      <c r="AQ28">
        <f t="shared" si="9"/>
        <v>-6977.99341600962</v>
      </c>
      <c r="AR28">
        <f t="shared" si="9"/>
        <v>-6980.3153158693749</v>
      </c>
      <c r="AS28">
        <f t="shared" si="9"/>
        <v>630.66020785033015</v>
      </c>
      <c r="AT28">
        <f t="shared" si="9"/>
        <v>554.33077150569329</v>
      </c>
      <c r="AU28">
        <f t="shared" si="9"/>
        <v>-5795.3243365133521</v>
      </c>
      <c r="AW28">
        <v>25</v>
      </c>
      <c r="AX28">
        <f>IF(Z28&gt;0, (R28*SUMPRODUCT(K28:$K$98, X28:$X$98)-K28*$AZ$3)/Z28, 0)</f>
        <v>78474.000321735104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25</v>
      </c>
      <c r="R29">
        <f t="shared" si="0"/>
        <v>2000000</v>
      </c>
      <c r="S29">
        <f t="shared" si="1"/>
        <v>75259.040168490872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48437.920882853621</v>
      </c>
      <c r="AC29">
        <f t="shared" si="2"/>
        <v>44070.614729134089</v>
      </c>
      <c r="AE29">
        <f t="shared" si="3"/>
        <v>0</v>
      </c>
      <c r="AF29">
        <f t="shared" si="4"/>
        <v>0</v>
      </c>
      <c r="AG29">
        <f t="shared" si="4"/>
        <v>-14.63964150700974</v>
      </c>
      <c r="AH29">
        <f t="shared" si="5"/>
        <v>-50979.748007679889</v>
      </c>
      <c r="AI29">
        <f t="shared" si="6"/>
        <v>-50994.387649186901</v>
      </c>
      <c r="AJ29">
        <f t="shared" si="7"/>
        <v>4367.3061537195317</v>
      </c>
      <c r="AK29">
        <f t="shared" si="22"/>
        <v>3390.6544617997538</v>
      </c>
      <c r="AL29">
        <f t="shared" si="8"/>
        <v>-43236.427033667613</v>
      </c>
      <c r="AN29">
        <f t="shared" si="9"/>
        <v>0</v>
      </c>
      <c r="AO29">
        <f t="shared" si="9"/>
        <v>0</v>
      </c>
      <c r="AP29">
        <f t="shared" si="9"/>
        <v>-1.9667818612048891</v>
      </c>
      <c r="AQ29">
        <f t="shared" si="9"/>
        <v>-6848.941186318777</v>
      </c>
      <c r="AR29">
        <f t="shared" si="9"/>
        <v>-6850.9079681799822</v>
      </c>
      <c r="AS29">
        <f t="shared" si="9"/>
        <v>586.73147982149908</v>
      </c>
      <c r="AT29">
        <f t="shared" si="9"/>
        <v>455.52192585372336</v>
      </c>
      <c r="AU29">
        <f t="shared" si="9"/>
        <v>-5808.6545625047593</v>
      </c>
      <c r="AW29">
        <v>26</v>
      </c>
      <c r="AX29">
        <f>IF(Z29&gt;0, (R29*SUMPRODUCT(K29:$K$98, X29:$X$98)-K29*$AZ$3)/Z29, 0)</f>
        <v>75259.040168490872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25</v>
      </c>
      <c r="R30">
        <f t="shared" si="0"/>
        <v>2000000</v>
      </c>
      <c r="S30">
        <f t="shared" si="1"/>
        <v>71634.801330086644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44070.614729134089</v>
      </c>
      <c r="AC30">
        <f t="shared" si="2"/>
        <v>39552.644312717173</v>
      </c>
      <c r="AE30">
        <f t="shared" si="3"/>
        <v>0</v>
      </c>
      <c r="AF30">
        <f t="shared" si="4"/>
        <v>0</v>
      </c>
      <c r="AG30">
        <f t="shared" si="4"/>
        <v>-13.803571580544416</v>
      </c>
      <c r="AH30">
        <f t="shared" si="5"/>
        <v>-55173.880911618311</v>
      </c>
      <c r="AI30">
        <f t="shared" si="6"/>
        <v>-55187.684483198856</v>
      </c>
      <c r="AJ30">
        <f t="shared" si="7"/>
        <v>4517.9704164169161</v>
      </c>
      <c r="AK30">
        <f t="shared" si="22"/>
        <v>3084.9430310393864</v>
      </c>
      <c r="AL30">
        <f t="shared" si="8"/>
        <v>-47584.771035742553</v>
      </c>
      <c r="AN30">
        <f t="shared" si="9"/>
        <v>0</v>
      </c>
      <c r="AO30">
        <f t="shared" si="9"/>
        <v>0</v>
      </c>
      <c r="AP30">
        <f t="shared" si="9"/>
        <v>-1.6557669188495341</v>
      </c>
      <c r="AQ30">
        <f t="shared" si="9"/>
        <v>-6618.2209629544523</v>
      </c>
      <c r="AR30">
        <f t="shared" si="9"/>
        <v>-6619.8767298733019</v>
      </c>
      <c r="AS30">
        <f t="shared" si="9"/>
        <v>541.9398821669995</v>
      </c>
      <c r="AT30">
        <f t="shared" si="9"/>
        <v>370.04528773769499</v>
      </c>
      <c r="AU30">
        <f t="shared" si="9"/>
        <v>-5707.891559968607</v>
      </c>
      <c r="AW30">
        <v>27</v>
      </c>
      <c r="AX30">
        <f>IF(Z30&gt;0, (R30*SUMPRODUCT(K30:$K$98, X30:$X$98)-K30*$AZ$3)/Z30, 0)</f>
        <v>71634.801330086644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25</v>
      </c>
      <c r="R31">
        <f t="shared" si="0"/>
        <v>2000000</v>
      </c>
      <c r="S31">
        <f t="shared" si="1"/>
        <v>67674.525761936486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39552.644312717173</v>
      </c>
      <c r="AC31">
        <f t="shared" si="2"/>
        <v>35015.64725146081</v>
      </c>
      <c r="AE31">
        <f t="shared" si="3"/>
        <v>0</v>
      </c>
      <c r="AF31">
        <f t="shared" si="4"/>
        <v>0</v>
      </c>
      <c r="AG31">
        <f t="shared" si="4"/>
        <v>-12.935313124556593</v>
      </c>
      <c r="AH31">
        <f t="shared" si="5"/>
        <v>-58417.81921459041</v>
      </c>
      <c r="AI31">
        <f t="shared" si="6"/>
        <v>-58430.754527714969</v>
      </c>
      <c r="AJ31">
        <f t="shared" si="7"/>
        <v>4536.9970612563629</v>
      </c>
      <c r="AK31">
        <f t="shared" si="22"/>
        <v>2768.6851018902025</v>
      </c>
      <c r="AL31">
        <f t="shared" si="8"/>
        <v>-51125.072364568405</v>
      </c>
      <c r="AN31">
        <f t="shared" si="9"/>
        <v>0</v>
      </c>
      <c r="AO31">
        <f t="shared" si="9"/>
        <v>0</v>
      </c>
      <c r="AP31">
        <f t="shared" si="9"/>
        <v>-1.3853727891848031</v>
      </c>
      <c r="AQ31">
        <f t="shared" si="9"/>
        <v>-6256.5518410042278</v>
      </c>
      <c r="AR31">
        <f t="shared" si="9"/>
        <v>-6257.9372137934124</v>
      </c>
      <c r="AS31">
        <f t="shared" si="9"/>
        <v>485.91264956266298</v>
      </c>
      <c r="AT31">
        <f t="shared" si="9"/>
        <v>296.52633570179017</v>
      </c>
      <c r="AU31">
        <f t="shared" si="9"/>
        <v>-5475.4982285289598</v>
      </c>
      <c r="AW31">
        <v>28</v>
      </c>
      <c r="AX31">
        <f>IF(Z31&gt;0, (R31*SUMPRODUCT(K31:$K$98, X31:$X$98)-K31*$AZ$3)/Z31, 0)</f>
        <v>67674.525761936486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25</v>
      </c>
      <c r="R32">
        <f t="shared" si="0"/>
        <v>2000000</v>
      </c>
      <c r="S32">
        <f t="shared" si="1"/>
        <v>63578.109937474444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35015.64725146081</v>
      </c>
      <c r="AC32">
        <f t="shared" si="2"/>
        <v>30617.331036972748</v>
      </c>
      <c r="AE32">
        <f t="shared" si="3"/>
        <v>0</v>
      </c>
      <c r="AF32">
        <f t="shared" si="4"/>
        <v>0</v>
      </c>
      <c r="AG32">
        <f t="shared" si="4"/>
        <v>-12.039258113792311</v>
      </c>
      <c r="AH32">
        <f t="shared" si="5"/>
        <v>-61336.150361497472</v>
      </c>
      <c r="AI32">
        <f t="shared" si="6"/>
        <v>-61348.189619611265</v>
      </c>
      <c r="AJ32">
        <f t="shared" si="7"/>
        <v>4398.3162144880625</v>
      </c>
      <c r="AK32">
        <f t="shared" si="22"/>
        <v>2451.095307602257</v>
      </c>
      <c r="AL32">
        <f t="shared" si="8"/>
        <v>-54498.778097520946</v>
      </c>
      <c r="AN32">
        <f t="shared" si="9"/>
        <v>0</v>
      </c>
      <c r="AO32">
        <f t="shared" si="9"/>
        <v>0</v>
      </c>
      <c r="AP32">
        <f t="shared" si="9"/>
        <v>-1.1512546833324941</v>
      </c>
      <c r="AQ32">
        <f t="shared" si="9"/>
        <v>-5865.2725686115464</v>
      </c>
      <c r="AR32">
        <f t="shared" si="9"/>
        <v>-5866.4238232948783</v>
      </c>
      <c r="AS32">
        <f t="shared" si="9"/>
        <v>420.58921678120117</v>
      </c>
      <c r="AT32">
        <f t="shared" si="9"/>
        <v>234.38611627893189</v>
      </c>
      <c r="AU32">
        <f t="shared" si="9"/>
        <v>-5211.4484902347458</v>
      </c>
      <c r="AW32">
        <v>29</v>
      </c>
      <c r="AX32">
        <f>IF(Z32&gt;0, (R32*SUMPRODUCT(K32:$K$98, X32:$X$98)-K32*$AZ$3)/Z32, 0)</f>
        <v>63578.109937474444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25</v>
      </c>
      <c r="R33">
        <f t="shared" si="0"/>
        <v>2000000</v>
      </c>
      <c r="S33">
        <f t="shared" si="1"/>
        <v>59357.959723398533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30617.331036972748</v>
      </c>
      <c r="AC33">
        <f t="shared" si="2"/>
        <v>26411.197420607768</v>
      </c>
      <c r="AE33">
        <f t="shared" si="3"/>
        <v>0</v>
      </c>
      <c r="AF33">
        <f t="shared" si="4"/>
        <v>0</v>
      </c>
      <c r="AG33">
        <f t="shared" si="4"/>
        <v>-11.123696612754634</v>
      </c>
      <c r="AH33">
        <f t="shared" si="5"/>
        <v>-63613.513591980351</v>
      </c>
      <c r="AI33">
        <f t="shared" si="6"/>
        <v>-63624.637288593105</v>
      </c>
      <c r="AJ33">
        <f t="shared" si="7"/>
        <v>4206.1336163649794</v>
      </c>
      <c r="AK33">
        <f t="shared" si="22"/>
        <v>2143.2131725880927</v>
      </c>
      <c r="AL33">
        <f t="shared" si="8"/>
        <v>-57275.290499640032</v>
      </c>
      <c r="AN33">
        <f t="shared" si="9"/>
        <v>0</v>
      </c>
      <c r="AO33">
        <f t="shared" si="9"/>
        <v>0</v>
      </c>
      <c r="AP33">
        <f t="shared" si="9"/>
        <v>-0.94973577426287914</v>
      </c>
      <c r="AQ33">
        <f t="shared" si="9"/>
        <v>-5431.2906660531826</v>
      </c>
      <c r="AR33">
        <f t="shared" si="9"/>
        <v>-5432.2404018274456</v>
      </c>
      <c r="AS33">
        <f t="shared" si="9"/>
        <v>359.11763021396177</v>
      </c>
      <c r="AT33">
        <f t="shared" si="9"/>
        <v>182.9864920573641</v>
      </c>
      <c r="AU33">
        <f t="shared" si="9"/>
        <v>-4890.136279556119</v>
      </c>
      <c r="AW33">
        <v>30</v>
      </c>
      <c r="AX33">
        <f>IF(Z33&gt;0, (R33*SUMPRODUCT(K33:$K$98, X33:$X$98)-K33*$AZ$3)/Z33, 0)</f>
        <v>59357.959723398533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25</v>
      </c>
      <c r="R34">
        <f t="shared" si="0"/>
        <v>2000000</v>
      </c>
      <c r="S34">
        <f t="shared" si="1"/>
        <v>55085.401476189785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26411.197420607768</v>
      </c>
      <c r="AC34">
        <f t="shared" si="2"/>
        <v>22461.280819060463</v>
      </c>
      <c r="AE34">
        <f t="shared" si="3"/>
        <v>0</v>
      </c>
      <c r="AF34">
        <f t="shared" si="4"/>
        <v>0</v>
      </c>
      <c r="AG34">
        <f t="shared" si="4"/>
        <v>-10.193844565501246</v>
      </c>
      <c r="AH34">
        <f t="shared" si="5"/>
        <v>-65489.206490067118</v>
      </c>
      <c r="AI34">
        <f t="shared" si="6"/>
        <v>-65499.400334632621</v>
      </c>
      <c r="AJ34">
        <f t="shared" si="7"/>
        <v>3949.9166015473056</v>
      </c>
      <c r="AK34">
        <f t="shared" si="22"/>
        <v>1848.783819442544</v>
      </c>
      <c r="AL34">
        <f t="shared" si="8"/>
        <v>-59700.699913642777</v>
      </c>
      <c r="AN34">
        <f t="shared" si="9"/>
        <v>0</v>
      </c>
      <c r="AO34">
        <f t="shared" si="9"/>
        <v>0</v>
      </c>
      <c r="AP34">
        <f t="shared" si="9"/>
        <v>-0.7770941619827646</v>
      </c>
      <c r="AQ34">
        <f t="shared" si="9"/>
        <v>-4992.353935682414</v>
      </c>
      <c r="AR34">
        <f t="shared" si="9"/>
        <v>-4993.1310298443968</v>
      </c>
      <c r="AS34">
        <f t="shared" si="9"/>
        <v>301.10888111528539</v>
      </c>
      <c r="AT34">
        <f t="shared" si="9"/>
        <v>140.93594459141676</v>
      </c>
      <c r="AU34">
        <f t="shared" ref="AU34:AU89" si="23">AL34*$K34</f>
        <v>-4551.0862041376949</v>
      </c>
      <c r="AW34">
        <v>31</v>
      </c>
      <c r="AX34">
        <f>IF(Z34&gt;0, (R34*SUMPRODUCT(K34:$K$98, X34:$X$98)-K34*$AZ$3)/Z34, 0)</f>
        <v>55085.401476189785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25</v>
      </c>
      <c r="R35">
        <f t="shared" si="0"/>
        <v>2000000</v>
      </c>
      <c r="S35">
        <f t="shared" si="1"/>
        <v>50771.461734971119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22461.280819060463</v>
      </c>
      <c r="AC35">
        <f t="shared" si="2"/>
        <v>18791.582298115427</v>
      </c>
      <c r="AE35">
        <f t="shared" si="3"/>
        <v>0</v>
      </c>
      <c r="AF35">
        <f t="shared" ref="AF35:AG66" si="24">-$Z35*P35</f>
        <v>0</v>
      </c>
      <c r="AG35">
        <f t="shared" si="24"/>
        <v>-9.2530240690174388</v>
      </c>
      <c r="AH35">
        <f t="shared" si="5"/>
        <v>-67110.56406630353</v>
      </c>
      <c r="AI35">
        <f t="shared" ref="AI35:AI66" si="25">SUM(AE35:AH35)</f>
        <v>-67119.81709037254</v>
      </c>
      <c r="AJ35">
        <f t="shared" si="7"/>
        <v>3669.6985209450359</v>
      </c>
      <c r="AK35">
        <f t="shared" si="22"/>
        <v>1572.2896573342325</v>
      </c>
      <c r="AL35">
        <f t="shared" ref="AL35:AL89" si="26">SUM(AI35:AK35)</f>
        <v>-61877.828912093275</v>
      </c>
      <c r="AN35">
        <f t="shared" ref="AN35:AT66" si="27">AE35*$K35</f>
        <v>0</v>
      </c>
      <c r="AO35">
        <f t="shared" si="27"/>
        <v>0</v>
      </c>
      <c r="AP35">
        <f t="shared" si="27"/>
        <v>-0.62979804508115111</v>
      </c>
      <c r="AQ35">
        <f t="shared" si="27"/>
        <v>-4567.8149908605465</v>
      </c>
      <c r="AR35">
        <f t="shared" si="27"/>
        <v>-4568.4447889056273</v>
      </c>
      <c r="AS35">
        <f t="shared" si="27"/>
        <v>249.77444533696041</v>
      </c>
      <c r="AT35">
        <f t="shared" si="27"/>
        <v>107.01635974405961</v>
      </c>
      <c r="AU35">
        <f t="shared" si="23"/>
        <v>-4211.6539838246072</v>
      </c>
      <c r="AW35">
        <v>32</v>
      </c>
      <c r="AX35">
        <f>IF(Z35&gt;0, (R35*SUMPRODUCT(K35:$K$98, X35:$X$98)-K35*$AZ$3)/Z35, 0)</f>
        <v>50771.461734971119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25</v>
      </c>
      <c r="R36">
        <f t="shared" si="0"/>
        <v>2000000</v>
      </c>
      <c r="S36">
        <f t="shared" si="1"/>
        <v>46327.476048445547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18791.582298115427</v>
      </c>
      <c r="AC36">
        <f t="shared" si="2"/>
        <v>15404.709641841833</v>
      </c>
      <c r="AE36">
        <f t="shared" si="3"/>
        <v>0</v>
      </c>
      <c r="AF36">
        <f t="shared" si="24"/>
        <v>0</v>
      </c>
      <c r="AG36">
        <f t="shared" si="24"/>
        <v>-8.3129445826774742</v>
      </c>
      <c r="AH36">
        <f t="shared" si="5"/>
        <v>-67803.939651983223</v>
      </c>
      <c r="AI36">
        <f t="shared" si="25"/>
        <v>-67812.252596565901</v>
      </c>
      <c r="AJ36">
        <f t="shared" si="7"/>
        <v>3386.8726562735937</v>
      </c>
      <c r="AK36">
        <f t="shared" si="22"/>
        <v>1315.4107608680799</v>
      </c>
      <c r="AL36">
        <f t="shared" si="26"/>
        <v>-63109.969179424224</v>
      </c>
      <c r="AN36">
        <f t="shared" si="27"/>
        <v>0</v>
      </c>
      <c r="AO36">
        <f t="shared" si="27"/>
        <v>0</v>
      </c>
      <c r="AP36">
        <f t="shared" si="27"/>
        <v>-0.50518969026342975</v>
      </c>
      <c r="AQ36">
        <f t="shared" si="27"/>
        <v>-4120.5436810927276</v>
      </c>
      <c r="AR36">
        <f t="shared" si="27"/>
        <v>-4121.0488707829909</v>
      </c>
      <c r="AS36">
        <f t="shared" si="27"/>
        <v>205.82515992587611</v>
      </c>
      <c r="AT36">
        <f t="shared" si="27"/>
        <v>79.9394183664932</v>
      </c>
      <c r="AU36">
        <f t="shared" si="23"/>
        <v>-3835.2842924906217</v>
      </c>
      <c r="AW36">
        <v>33</v>
      </c>
      <c r="AX36">
        <f>IF(Z36&gt;0, (R36*SUMPRODUCT(K36:$K$98, X36:$X$98)-K36*$AZ$3)/Z36, 0)</f>
        <v>46327.476048445547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25</v>
      </c>
      <c r="R37">
        <f t="shared" si="0"/>
        <v>2000000</v>
      </c>
      <c r="S37">
        <f t="shared" si="1"/>
        <v>41762.169625638693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15404.709641841833</v>
      </c>
      <c r="AC37">
        <f t="shared" si="2"/>
        <v>12338.578759487451</v>
      </c>
      <c r="AE37">
        <f t="shared" si="3"/>
        <v>0</v>
      </c>
      <c r="AF37">
        <f t="shared" si="24"/>
        <v>0</v>
      </c>
      <c r="AG37">
        <f t="shared" si="24"/>
        <v>-7.3862175206005896</v>
      </c>
      <c r="AH37">
        <f t="shared" si="5"/>
        <v>-67487.809300008812</v>
      </c>
      <c r="AI37">
        <f t="shared" si="25"/>
        <v>-67495.195517529413</v>
      </c>
      <c r="AJ37">
        <f t="shared" si="7"/>
        <v>3066.1308823543823</v>
      </c>
      <c r="AK37">
        <f t="shared" si="22"/>
        <v>1078.3296749289284</v>
      </c>
      <c r="AL37">
        <f t="shared" si="26"/>
        <v>-63350.734960246104</v>
      </c>
      <c r="AN37">
        <f t="shared" si="27"/>
        <v>0</v>
      </c>
      <c r="AO37">
        <f t="shared" si="27"/>
        <v>0</v>
      </c>
      <c r="AP37">
        <f t="shared" si="27"/>
        <v>-0.40077780677934161</v>
      </c>
      <c r="AQ37">
        <f t="shared" si="27"/>
        <v>-3661.9035548523466</v>
      </c>
      <c r="AR37">
        <f t="shared" si="27"/>
        <v>-3662.304332659126</v>
      </c>
      <c r="AS37">
        <f t="shared" si="27"/>
        <v>166.36894417218264</v>
      </c>
      <c r="AT37">
        <f t="shared" si="27"/>
        <v>58.510408189001666</v>
      </c>
      <c r="AU37">
        <f t="shared" si="23"/>
        <v>-3437.4249802979421</v>
      </c>
      <c r="AW37">
        <v>34</v>
      </c>
      <c r="AX37">
        <f>IF(Z37&gt;0, (R37*SUMPRODUCT(K37:$K$98, X37:$X$98)-K37*$AZ$3)/Z37, 0)</f>
        <v>41762.169625638693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25</v>
      </c>
      <c r="R38">
        <f t="shared" si="0"/>
        <v>2000000</v>
      </c>
      <c r="S38">
        <f t="shared" si="1"/>
        <v>37103.570561757842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12338.578759487451</v>
      </c>
      <c r="AC38">
        <f t="shared" si="2"/>
        <v>9618.115203508627</v>
      </c>
      <c r="AE38">
        <f t="shared" si="3"/>
        <v>0</v>
      </c>
      <c r="AF38">
        <f t="shared" si="24"/>
        <v>0</v>
      </c>
      <c r="AG38">
        <f t="shared" si="24"/>
        <v>-6.4805860041822303</v>
      </c>
      <c r="AH38">
        <f t="shared" si="5"/>
        <v>-66541.547296988239</v>
      </c>
      <c r="AI38">
        <f t="shared" si="25"/>
        <v>-66548.027882992421</v>
      </c>
      <c r="AJ38">
        <f t="shared" si="7"/>
        <v>2720.4635559788239</v>
      </c>
      <c r="AK38">
        <f t="shared" si="22"/>
        <v>863.70051316412162</v>
      </c>
      <c r="AL38">
        <f t="shared" si="26"/>
        <v>-62963.863813849479</v>
      </c>
      <c r="AN38">
        <f t="shared" si="27"/>
        <v>0</v>
      </c>
      <c r="AO38">
        <f t="shared" si="27"/>
        <v>0</v>
      </c>
      <c r="AP38">
        <f t="shared" si="27"/>
        <v>-0.31396253492171405</v>
      </c>
      <c r="AQ38">
        <f t="shared" si="27"/>
        <v>-3223.713542802031</v>
      </c>
      <c r="AR38">
        <f t="shared" si="27"/>
        <v>-3224.0275053369528</v>
      </c>
      <c r="AS38">
        <f t="shared" si="27"/>
        <v>131.79728401814978</v>
      </c>
      <c r="AT38">
        <f t="shared" si="27"/>
        <v>41.843376872275783</v>
      </c>
      <c r="AU38">
        <f t="shared" si="23"/>
        <v>-3050.3868444465274</v>
      </c>
      <c r="AW38">
        <v>35</v>
      </c>
      <c r="AX38">
        <f>IF(Z38&gt;0, (R38*SUMPRODUCT(K38:$K$98, X38:$X$98)-K38*$AZ$3)/Z38, 0)</f>
        <v>37103.570561757842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25</v>
      </c>
      <c r="R39">
        <f t="shared" si="0"/>
        <v>2000000</v>
      </c>
      <c r="S39">
        <f t="shared" si="1"/>
        <v>32272.186344505513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9618.115203508627</v>
      </c>
      <c r="AC39">
        <f t="shared" si="2"/>
        <v>7234.9730882722424</v>
      </c>
      <c r="AE39">
        <f t="shared" si="3"/>
        <v>0</v>
      </c>
      <c r="AF39">
        <f t="shared" si="24"/>
        <v>0</v>
      </c>
      <c r="AG39">
        <f t="shared" si="24"/>
        <v>-5.6046505580989479</v>
      </c>
      <c r="AH39">
        <f t="shared" si="5"/>
        <v>-64890.366883316841</v>
      </c>
      <c r="AI39">
        <f t="shared" si="25"/>
        <v>-64895.971533874937</v>
      </c>
      <c r="AJ39">
        <f t="shared" si="7"/>
        <v>2383.1421152363846</v>
      </c>
      <c r="AK39">
        <f t="shared" si="22"/>
        <v>673.26806424560391</v>
      </c>
      <c r="AL39">
        <f t="shared" si="26"/>
        <v>-61839.56135439295</v>
      </c>
      <c r="AN39">
        <f t="shared" si="27"/>
        <v>0</v>
      </c>
      <c r="AO39">
        <f t="shared" si="27"/>
        <v>0</v>
      </c>
      <c r="AP39">
        <f t="shared" si="27"/>
        <v>-0.24243430072686642</v>
      </c>
      <c r="AQ39">
        <f t="shared" si="27"/>
        <v>-2806.892339886178</v>
      </c>
      <c r="AR39">
        <f t="shared" si="27"/>
        <v>-2807.1347741869049</v>
      </c>
      <c r="AS39">
        <f t="shared" si="27"/>
        <v>103.084998119142</v>
      </c>
      <c r="AT39">
        <f t="shared" si="27"/>
        <v>29.122827670540442</v>
      </c>
      <c r="AU39">
        <f t="shared" si="23"/>
        <v>-2674.9269483972225</v>
      </c>
      <c r="AW39">
        <v>36</v>
      </c>
      <c r="AX39">
        <f>IF(Z39&gt;0, (R39*SUMPRODUCT(K39:$K$98, X39:$X$98)-K39*$AZ$3)/Z39, 0)</f>
        <v>32272.186344505513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25</v>
      </c>
      <c r="R40">
        <f t="shared" si="0"/>
        <v>2000000</v>
      </c>
      <c r="S40">
        <f t="shared" si="1"/>
        <v>27160.863152687725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7234.9730882722424</v>
      </c>
      <c r="AC40">
        <f t="shared" si="2"/>
        <v>5178.5909515696776</v>
      </c>
      <c r="AE40">
        <f t="shared" si="3"/>
        <v>0</v>
      </c>
      <c r="AF40">
        <f t="shared" si="24"/>
        <v>0</v>
      </c>
      <c r="AG40">
        <f t="shared" si="24"/>
        <v>-4.7665927647969699</v>
      </c>
      <c r="AH40">
        <f t="shared" si="5"/>
        <v>-62560.90301767904</v>
      </c>
      <c r="AI40">
        <f t="shared" si="25"/>
        <v>-62565.669610443838</v>
      </c>
      <c r="AJ40">
        <f t="shared" si="7"/>
        <v>2056.3821367025648</v>
      </c>
      <c r="AK40">
        <f t="shared" si="22"/>
        <v>506.44811617905702</v>
      </c>
      <c r="AL40">
        <f t="shared" si="26"/>
        <v>-60002.839357562218</v>
      </c>
      <c r="AN40">
        <f t="shared" si="27"/>
        <v>0</v>
      </c>
      <c r="AO40">
        <f t="shared" si="27"/>
        <v>0</v>
      </c>
      <c r="AP40">
        <f t="shared" si="27"/>
        <v>-0.18409226979774893</v>
      </c>
      <c r="AQ40">
        <f t="shared" si="27"/>
        <v>-2416.1868247227812</v>
      </c>
      <c r="AR40">
        <f t="shared" si="27"/>
        <v>-2416.3709169925792</v>
      </c>
      <c r="AS40">
        <f t="shared" si="27"/>
        <v>79.420263864988399</v>
      </c>
      <c r="AT40">
        <f t="shared" si="27"/>
        <v>19.559712323393303</v>
      </c>
      <c r="AU40">
        <f t="shared" si="23"/>
        <v>-2317.3909408041973</v>
      </c>
      <c r="AW40">
        <v>37</v>
      </c>
      <c r="AX40">
        <f>IF(Z40&gt;0, (R40*SUMPRODUCT(K40:$K$98, X40:$X$98)-K40*$AZ$3)/Z40, 0)</f>
        <v>27160.863152687725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25</v>
      </c>
      <c r="R41">
        <f t="shared" si="0"/>
        <v>2000000</v>
      </c>
      <c r="S41">
        <f t="shared" si="1"/>
        <v>21588.946717450781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5178.5909515696776</v>
      </c>
      <c r="AC41">
        <f t="shared" si="2"/>
        <v>3432.5025225465497</v>
      </c>
      <c r="AE41">
        <f t="shared" si="3"/>
        <v>0</v>
      </c>
      <c r="AF41">
        <f t="shared" si="24"/>
        <v>0</v>
      </c>
      <c r="AG41">
        <f t="shared" si="24"/>
        <v>-3.9748378736003698</v>
      </c>
      <c r="AH41">
        <f t="shared" si="5"/>
        <v>-59527.11708389048</v>
      </c>
      <c r="AI41">
        <f t="shared" si="25"/>
        <v>-59531.091921764084</v>
      </c>
      <c r="AJ41">
        <f t="shared" si="7"/>
        <v>1746.0884290231279</v>
      </c>
      <c r="AK41">
        <f t="shared" si="22"/>
        <v>362.50136660987749</v>
      </c>
      <c r="AL41">
        <f t="shared" si="26"/>
        <v>-57422.502126131083</v>
      </c>
      <c r="AN41">
        <f t="shared" si="27"/>
        <v>0</v>
      </c>
      <c r="AO41">
        <f t="shared" si="27"/>
        <v>0</v>
      </c>
      <c r="AP41">
        <f t="shared" si="27"/>
        <v>-0.13706573510981593</v>
      </c>
      <c r="AQ41">
        <f t="shared" si="27"/>
        <v>-2052.6945554841136</v>
      </c>
      <c r="AR41">
        <f t="shared" si="27"/>
        <v>-2052.8316212192235</v>
      </c>
      <c r="AS41">
        <f t="shared" si="27"/>
        <v>60.210982611478656</v>
      </c>
      <c r="AT41">
        <f t="shared" si="27"/>
        <v>12.500262368610816</v>
      </c>
      <c r="AU41">
        <f t="shared" si="23"/>
        <v>-1980.1203762391342</v>
      </c>
      <c r="AW41">
        <v>38</v>
      </c>
      <c r="AX41">
        <f>IF(Z41&gt;0, (R41*SUMPRODUCT(K41:$K$98, X41:$X$98)-K41*$AZ$3)/Z41, 0)</f>
        <v>21588.946717450781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25</v>
      </c>
      <c r="R42">
        <f t="shared" si="0"/>
        <v>2000000</v>
      </c>
      <c r="S42">
        <f t="shared" si="1"/>
        <v>15269.631591750043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3432.5025225465497</v>
      </c>
      <c r="AC42">
        <f t="shared" si="2"/>
        <v>1978.1101060799829</v>
      </c>
      <c r="AE42">
        <f t="shared" si="3"/>
        <v>0</v>
      </c>
      <c r="AF42">
        <f t="shared" si="24"/>
        <v>0</v>
      </c>
      <c r="AG42">
        <f t="shared" si="24"/>
        <v>-3.2386343020036032</v>
      </c>
      <c r="AH42">
        <f t="shared" si="5"/>
        <v>-55716.415428860993</v>
      </c>
      <c r="AI42">
        <f t="shared" si="25"/>
        <v>-55719.654063162998</v>
      </c>
      <c r="AJ42">
        <f t="shared" si="7"/>
        <v>1454.3924164665668</v>
      </c>
      <c r="AK42">
        <f t="shared" si="22"/>
        <v>240.27517657825851</v>
      </c>
      <c r="AL42">
        <f t="shared" si="26"/>
        <v>-54024.986470118172</v>
      </c>
      <c r="AN42">
        <f t="shared" si="27"/>
        <v>0</v>
      </c>
      <c r="AO42">
        <f t="shared" si="27"/>
        <v>0</v>
      </c>
      <c r="AP42">
        <f t="shared" si="27"/>
        <v>-9.9713364210460925E-2</v>
      </c>
      <c r="AQ42">
        <f t="shared" si="27"/>
        <v>-1715.4364173572503</v>
      </c>
      <c r="AR42">
        <f t="shared" si="27"/>
        <v>-1715.5361307214609</v>
      </c>
      <c r="AS42">
        <f t="shared" si="27"/>
        <v>44.778862694792082</v>
      </c>
      <c r="AT42">
        <f t="shared" si="27"/>
        <v>7.3977621301850967</v>
      </c>
      <c r="AU42">
        <f t="shared" si="23"/>
        <v>-1663.3595058964836</v>
      </c>
      <c r="AW42">
        <v>39</v>
      </c>
      <c r="AX42">
        <f>IF(Z42&gt;0, (R42*SUMPRODUCT(K42:$K$98, X42:$X$98)-K42*$AZ$3)/Z42, 0)</f>
        <v>15269.631591750043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25</v>
      </c>
      <c r="R43">
        <f t="shared" si="0"/>
        <v>2000000</v>
      </c>
      <c r="S43">
        <f t="shared" si="1"/>
        <v>7766.6123203901898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1978.1101060799829</v>
      </c>
      <c r="AC43">
        <f t="shared" si="2"/>
        <v>796.8720271312568</v>
      </c>
      <c r="AE43">
        <f t="shared" si="3"/>
        <v>0</v>
      </c>
      <c r="AF43">
        <f t="shared" si="24"/>
        <v>0</v>
      </c>
      <c r="AG43">
        <f t="shared" si="24"/>
        <v>-2.5650566626042899</v>
      </c>
      <c r="AH43">
        <f t="shared" si="5"/>
        <v>-51295.303710342188</v>
      </c>
      <c r="AI43">
        <f t="shared" si="25"/>
        <v>-51297.868767004795</v>
      </c>
      <c r="AJ43">
        <f t="shared" si="7"/>
        <v>1181.2380789487261</v>
      </c>
      <c r="AK43">
        <f t="shared" si="22"/>
        <v>138.4677074255988</v>
      </c>
      <c r="AL43">
        <f t="shared" si="26"/>
        <v>-49978.16298063047</v>
      </c>
      <c r="AN43">
        <f t="shared" si="27"/>
        <v>0</v>
      </c>
      <c r="AO43">
        <f t="shared" si="27"/>
        <v>0</v>
      </c>
      <c r="AP43">
        <f t="shared" si="27"/>
        <v>-7.0513195799322179E-2</v>
      </c>
      <c r="AQ43">
        <f t="shared" si="27"/>
        <v>-1410.1036623653908</v>
      </c>
      <c r="AR43">
        <f t="shared" si="27"/>
        <v>-1410.1741755611904</v>
      </c>
      <c r="AS43">
        <f t="shared" si="27"/>
        <v>32.472137228329238</v>
      </c>
      <c r="AT43">
        <f t="shared" si="27"/>
        <v>3.8064658406693304</v>
      </c>
      <c r="AU43">
        <f t="shared" si="23"/>
        <v>-1373.8955724921918</v>
      </c>
      <c r="AW43">
        <v>40</v>
      </c>
      <c r="AX43">
        <f>IF(Z43&gt;0, (R43*SUMPRODUCT(K43:$K$98, X43:$X$98)-K43*$AZ$3)/Z43, 0)</f>
        <v>7766.6123203901898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25</v>
      </c>
      <c r="R44">
        <f t="shared" si="0"/>
        <v>2000000</v>
      </c>
      <c r="S44">
        <f t="shared" si="1"/>
        <v>-1734.3860476750806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796.8720271312568</v>
      </c>
      <c r="AC44">
        <f t="shared" si="2"/>
        <v>-136.26883308366405</v>
      </c>
      <c r="AE44">
        <f t="shared" si="3"/>
        <v>0</v>
      </c>
      <c r="AF44">
        <f t="shared" si="24"/>
        <v>0</v>
      </c>
      <c r="AG44">
        <f t="shared" si="24"/>
        <v>-1.9642229200691859</v>
      </c>
      <c r="AH44">
        <f t="shared" si="5"/>
        <v>-46014.654072724858</v>
      </c>
      <c r="AI44">
        <f t="shared" si="25"/>
        <v>-46016.618295644927</v>
      </c>
      <c r="AJ44">
        <f t="shared" si="7"/>
        <v>933.14086021492085</v>
      </c>
      <c r="AK44">
        <f t="shared" si="22"/>
        <v>55.781041899187983</v>
      </c>
      <c r="AL44">
        <f t="shared" si="26"/>
        <v>-45027.696393530816</v>
      </c>
      <c r="AN44">
        <f t="shared" si="27"/>
        <v>0</v>
      </c>
      <c r="AO44">
        <f t="shared" si="27"/>
        <v>0</v>
      </c>
      <c r="AP44">
        <f t="shared" si="27"/>
        <v>-4.8211005215786189E-2</v>
      </c>
      <c r="AQ44">
        <f t="shared" si="27"/>
        <v>-1129.4098571177431</v>
      </c>
      <c r="AR44">
        <f t="shared" si="27"/>
        <v>-1129.4580681229588</v>
      </c>
      <c r="AS44">
        <f t="shared" si="27"/>
        <v>22.903540336093911</v>
      </c>
      <c r="AT44">
        <f t="shared" si="27"/>
        <v>1.3691216381127536</v>
      </c>
      <c r="AU44">
        <f t="shared" si="23"/>
        <v>-1105.1854061487522</v>
      </c>
      <c r="AW44">
        <v>41</v>
      </c>
      <c r="AX44">
        <f>IF(Z44&gt;0, (R44*SUMPRODUCT(K44:$K$98, X44:$X$98)-K44*$AZ$3)/Z44, 0)</f>
        <v>-1734.3860476750806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25</v>
      </c>
      <c r="R45">
        <f t="shared" si="0"/>
        <v>2000000</v>
      </c>
      <c r="S45">
        <f t="shared" si="1"/>
        <v>-14530.726521630249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-136.26883308366405</v>
      </c>
      <c r="AC45">
        <f t="shared" si="2"/>
        <v>-839.81904542420261</v>
      </c>
      <c r="AE45">
        <f t="shared" si="3"/>
        <v>0</v>
      </c>
      <c r="AF45">
        <f t="shared" si="24"/>
        <v>0</v>
      </c>
      <c r="AG45">
        <f t="shared" si="24"/>
        <v>-1.4449020222320939</v>
      </c>
      <c r="AH45">
        <f t="shared" si="5"/>
        <v>-39974.293490912023</v>
      </c>
      <c r="AI45">
        <f t="shared" si="25"/>
        <v>-39975.738392934254</v>
      </c>
      <c r="AJ45">
        <f t="shared" si="7"/>
        <v>703.55021234053856</v>
      </c>
      <c r="AK45">
        <f t="shared" si="22"/>
        <v>-9.538818315856485</v>
      </c>
      <c r="AL45">
        <f t="shared" si="26"/>
        <v>-39281.726998909573</v>
      </c>
      <c r="AN45">
        <f t="shared" si="27"/>
        <v>0</v>
      </c>
      <c r="AO45">
        <f t="shared" si="27"/>
        <v>0</v>
      </c>
      <c r="AP45">
        <f t="shared" si="27"/>
        <v>-3.1664729952486141E-2</v>
      </c>
      <c r="AQ45">
        <f t="shared" si="27"/>
        <v>-876.02840120313215</v>
      </c>
      <c r="AR45">
        <f t="shared" si="27"/>
        <v>-876.06006593308462</v>
      </c>
      <c r="AS45">
        <f t="shared" si="27"/>
        <v>15.418157867453642</v>
      </c>
      <c r="AT45">
        <f t="shared" si="27"/>
        <v>-0.2090412369766253</v>
      </c>
      <c r="AU45">
        <f t="shared" si="23"/>
        <v>-860.85094930260766</v>
      </c>
      <c r="AW45">
        <v>42</v>
      </c>
      <c r="AX45">
        <f>IF(Z45&gt;0, (R45*SUMPRODUCT(K45:$K$98, X45:$X$98)-K45*$AZ$3)/Z45, 0)</f>
        <v>-14530.726521630249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25</v>
      </c>
      <c r="R46">
        <f t="shared" si="0"/>
        <v>2000000</v>
      </c>
      <c r="S46">
        <f t="shared" si="1"/>
        <v>-32976.26016696974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-839.81904542420261</v>
      </c>
      <c r="AC46">
        <f t="shared" si="2"/>
        <v>-1335.6156209334024</v>
      </c>
      <c r="AE46">
        <f t="shared" si="3"/>
        <v>0</v>
      </c>
      <c r="AF46">
        <f t="shared" si="24"/>
        <v>0</v>
      </c>
      <c r="AG46">
        <f t="shared" si="24"/>
        <v>-1.0125584391398066</v>
      </c>
      <c r="AH46">
        <f t="shared" si="5"/>
        <v>-33431.565029597296</v>
      </c>
      <c r="AI46">
        <f t="shared" si="25"/>
        <v>-33432.577588036438</v>
      </c>
      <c r="AJ46">
        <f t="shared" si="7"/>
        <v>495.79657550919978</v>
      </c>
      <c r="AK46">
        <f t="shared" si="22"/>
        <v>-58.787333179694187</v>
      </c>
      <c r="AL46">
        <f t="shared" si="26"/>
        <v>-32995.568345706932</v>
      </c>
      <c r="AN46">
        <f t="shared" si="27"/>
        <v>0</v>
      </c>
      <c r="AO46">
        <f t="shared" si="27"/>
        <v>0</v>
      </c>
      <c r="AP46">
        <f t="shared" si="27"/>
        <v>-1.9812508442949312E-2</v>
      </c>
      <c r="AQ46">
        <f t="shared" si="27"/>
        <v>-654.14808548986002</v>
      </c>
      <c r="AR46">
        <f t="shared" si="27"/>
        <v>-654.16789799830303</v>
      </c>
      <c r="AS46">
        <f t="shared" si="27"/>
        <v>9.7011426289688885</v>
      </c>
      <c r="AT46">
        <f t="shared" si="27"/>
        <v>-1.150278828302125</v>
      </c>
      <c r="AU46">
        <f t="shared" si="23"/>
        <v>-645.61703419763626</v>
      </c>
      <c r="AW46">
        <v>43</v>
      </c>
      <c r="AX46">
        <f>IF(Z46&gt;0, (R46*SUMPRODUCT(K46:$K$98, X46:$X$98)-K46*$AZ$3)/Z46, 0)</f>
        <v>-32976.26016696974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25</v>
      </c>
      <c r="R47">
        <f t="shared" si="0"/>
        <v>2000000</v>
      </c>
      <c r="S47">
        <f t="shared" si="1"/>
        <v>-61563.711416351449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-1335.6156209334024</v>
      </c>
      <c r="AC47">
        <f t="shared" si="2"/>
        <v>-1650.271004910823</v>
      </c>
      <c r="AE47">
        <f t="shared" si="3"/>
        <v>0</v>
      </c>
      <c r="AF47">
        <f t="shared" si="24"/>
        <v>0</v>
      </c>
      <c r="AG47">
        <f t="shared" si="24"/>
        <v>-0.67014762712653297</v>
      </c>
      <c r="AH47">
        <f t="shared" si="5"/>
        <v>-26582.818209750043</v>
      </c>
      <c r="AI47">
        <f t="shared" si="25"/>
        <v>-26583.488357377169</v>
      </c>
      <c r="AJ47">
        <f t="shared" si="7"/>
        <v>314.65538397742057</v>
      </c>
      <c r="AK47">
        <f t="shared" si="22"/>
        <v>-93.493093465338177</v>
      </c>
      <c r="AL47">
        <f t="shared" si="26"/>
        <v>-26362.326066865087</v>
      </c>
      <c r="AN47">
        <f t="shared" si="27"/>
        <v>0</v>
      </c>
      <c r="AO47">
        <f t="shared" si="27"/>
        <v>0</v>
      </c>
      <c r="AP47">
        <f t="shared" si="27"/>
        <v>-1.1707706551649821E-2</v>
      </c>
      <c r="AQ47">
        <f t="shared" si="27"/>
        <v>-464.41085861942992</v>
      </c>
      <c r="AR47">
        <f t="shared" si="27"/>
        <v>-464.42256632598156</v>
      </c>
      <c r="AS47">
        <f t="shared" si="27"/>
        <v>5.4971363791888317</v>
      </c>
      <c r="AT47">
        <f t="shared" si="27"/>
        <v>-1.6333560824374529</v>
      </c>
      <c r="AU47">
        <f t="shared" si="23"/>
        <v>-460.55878602923019</v>
      </c>
      <c r="AW47">
        <v>44</v>
      </c>
      <c r="AX47">
        <f>IF(Z47&gt;0, (R47*SUMPRODUCT(K47:$K$98, X47:$X$98)-K47*$AZ$3)/Z47, 0)</f>
        <v>-61563.711416351449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25</v>
      </c>
      <c r="R48">
        <f t="shared" si="0"/>
        <v>2000000</v>
      </c>
      <c r="S48">
        <f t="shared" si="1"/>
        <v>-109266.81115646102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-1650.271004910823</v>
      </c>
      <c r="AC48">
        <f t="shared" si="2"/>
        <v>-1811.5633800370038</v>
      </c>
      <c r="AE48">
        <f t="shared" si="3"/>
        <v>0</v>
      </c>
      <c r="AF48">
        <f t="shared" si="24"/>
        <v>0</v>
      </c>
      <c r="AG48">
        <f t="shared" si="24"/>
        <v>-0.41448161634437081</v>
      </c>
      <c r="AH48">
        <f t="shared" si="5"/>
        <v>-19917.16276087175</v>
      </c>
      <c r="AI48">
        <f t="shared" si="25"/>
        <v>-19917.577242488096</v>
      </c>
      <c r="AJ48">
        <f t="shared" si="7"/>
        <v>161.29237512618079</v>
      </c>
      <c r="AK48">
        <f t="shared" si="22"/>
        <v>-115.51897034375762</v>
      </c>
      <c r="AL48">
        <f t="shared" si="26"/>
        <v>-19871.803837705673</v>
      </c>
      <c r="AN48">
        <f t="shared" si="27"/>
        <v>0</v>
      </c>
      <c r="AO48">
        <f t="shared" si="27"/>
        <v>0</v>
      </c>
      <c r="AP48">
        <f t="shared" si="27"/>
        <v>-6.4652987037942446E-3</v>
      </c>
      <c r="AQ48">
        <f t="shared" si="27"/>
        <v>-310.67820984884071</v>
      </c>
      <c r="AR48">
        <f t="shared" si="27"/>
        <v>-310.68467514754451</v>
      </c>
      <c r="AS48">
        <f t="shared" si="27"/>
        <v>2.5159219196076035</v>
      </c>
      <c r="AT48">
        <f t="shared" si="27"/>
        <v>-1.8019246687327422</v>
      </c>
      <c r="AU48">
        <f t="shared" si="23"/>
        <v>-309.97067789666966</v>
      </c>
      <c r="AW48">
        <v>45</v>
      </c>
      <c r="AX48">
        <f>IF(Z48&gt;0, (R48*SUMPRODUCT(K48:$K$98, X48:$X$98)-K48*$AZ$3)/Z48, 0)</f>
        <v>-109266.81115646102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25</v>
      </c>
      <c r="R49">
        <f t="shared" si="0"/>
        <v>2000000</v>
      </c>
      <c r="S49">
        <f t="shared" si="1"/>
        <v>-195526.27854467707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-1811.5633800370038</v>
      </c>
      <c r="AC49">
        <f t="shared" si="2"/>
        <v>-1851.600086766872</v>
      </c>
      <c r="AE49">
        <f t="shared" si="3"/>
        <v>0</v>
      </c>
      <c r="AF49">
        <f t="shared" si="24"/>
        <v>0</v>
      </c>
      <c r="AG49">
        <f t="shared" si="24"/>
        <v>-0.23674568203165947</v>
      </c>
      <c r="AH49">
        <f t="shared" si="5"/>
        <v>-13887.289451941413</v>
      </c>
      <c r="AI49">
        <f t="shared" si="25"/>
        <v>-13887.526197623445</v>
      </c>
      <c r="AJ49">
        <f t="shared" si="7"/>
        <v>40.036706729868229</v>
      </c>
      <c r="AK49">
        <f t="shared" si="22"/>
        <v>-126.80943660259028</v>
      </c>
      <c r="AL49">
        <f t="shared" si="26"/>
        <v>-13974.298927496167</v>
      </c>
      <c r="AN49">
        <f t="shared" si="27"/>
        <v>0</v>
      </c>
      <c r="AO49">
        <f t="shared" si="27"/>
        <v>0</v>
      </c>
      <c r="AP49">
        <f t="shared" si="27"/>
        <v>-3.2972157501131387E-3</v>
      </c>
      <c r="AQ49">
        <f t="shared" si="27"/>
        <v>-193.41171975925616</v>
      </c>
      <c r="AR49">
        <f t="shared" si="27"/>
        <v>-193.41501697500627</v>
      </c>
      <c r="AS49">
        <f t="shared" si="27"/>
        <v>0.55760113079793727</v>
      </c>
      <c r="AT49">
        <f t="shared" si="27"/>
        <v>-1.7661064313439949</v>
      </c>
      <c r="AU49">
        <f t="shared" si="23"/>
        <v>-194.62352227555235</v>
      </c>
      <c r="AW49">
        <v>46</v>
      </c>
      <c r="AX49">
        <f>IF(Z49&gt;0, (R49*SUMPRODUCT(K49:$K$98, X49:$X$98)-K49*$AZ$3)/Z49, 0)</f>
        <v>-195526.27854467707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25</v>
      </c>
      <c r="R50">
        <f t="shared" si="0"/>
        <v>2000000</v>
      </c>
      <c r="S50">
        <f t="shared" si="1"/>
        <v>-366792.18159701227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-1851.600086766872</v>
      </c>
      <c r="AC50">
        <f t="shared" si="2"/>
        <v>-1803.3676073127594</v>
      </c>
      <c r="AE50">
        <f t="shared" si="3"/>
        <v>0</v>
      </c>
      <c r="AF50">
        <f t="shared" si="24"/>
        <v>0</v>
      </c>
      <c r="AG50">
        <f t="shared" si="24"/>
        <v>-0.12291480692560712</v>
      </c>
      <c r="AH50">
        <f t="shared" si="5"/>
        <v>-8917.0734628588598</v>
      </c>
      <c r="AI50">
        <f t="shared" si="25"/>
        <v>-8917.1963776657849</v>
      </c>
      <c r="AJ50">
        <f t="shared" si="7"/>
        <v>-48.232479454112536</v>
      </c>
      <c r="AK50">
        <f t="shared" si="22"/>
        <v>-129.61200607368104</v>
      </c>
      <c r="AL50">
        <f t="shared" si="26"/>
        <v>-9095.0408631935788</v>
      </c>
      <c r="AN50">
        <f t="shared" si="27"/>
        <v>0</v>
      </c>
      <c r="AO50">
        <f t="shared" si="27"/>
        <v>0</v>
      </c>
      <c r="AP50">
        <f t="shared" si="27"/>
        <v>-1.5284508564486516E-3</v>
      </c>
      <c r="AQ50">
        <f t="shared" si="27"/>
        <v>-110.88418809925123</v>
      </c>
      <c r="AR50">
        <f t="shared" si="27"/>
        <v>-110.88571655010767</v>
      </c>
      <c r="AS50">
        <f t="shared" si="27"/>
        <v>-0.59977293520787234</v>
      </c>
      <c r="AT50">
        <f t="shared" si="27"/>
        <v>-1.6117308129462948</v>
      </c>
      <c r="AU50">
        <f t="shared" si="23"/>
        <v>-113.09722029826185</v>
      </c>
      <c r="AW50">
        <v>47</v>
      </c>
      <c r="AX50">
        <f>IF(Z50&gt;0, (R50*SUMPRODUCT(K50:$K$98, X50:$X$98)-K50*$AZ$3)/Z50, 0)</f>
        <v>-366792.18159701227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25</v>
      </c>
      <c r="R51">
        <f t="shared" si="0"/>
        <v>2000000</v>
      </c>
      <c r="S51">
        <f t="shared" si="1"/>
        <v>-749887.03064249561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-1803.3676073127594</v>
      </c>
      <c r="AC51">
        <f t="shared" si="2"/>
        <v>-1698.4980461143605</v>
      </c>
      <c r="AE51">
        <f t="shared" si="3"/>
        <v>0</v>
      </c>
      <c r="AF51">
        <f t="shared" si="24"/>
        <v>0</v>
      </c>
      <c r="AG51">
        <f t="shared" si="24"/>
        <v>-5.6625130743330247E-2</v>
      </c>
      <c r="AH51">
        <f t="shared" si="5"/>
        <v>-5204.8422490416633</v>
      </c>
      <c r="AI51">
        <f t="shared" si="25"/>
        <v>-5204.898874172407</v>
      </c>
      <c r="AJ51">
        <f t="shared" si="7"/>
        <v>-104.86956119839897</v>
      </c>
      <c r="AK51">
        <f t="shared" si="22"/>
        <v>-126.23573251189318</v>
      </c>
      <c r="AL51">
        <f t="shared" si="26"/>
        <v>-5436.0041678826992</v>
      </c>
      <c r="AN51">
        <f t="shared" si="27"/>
        <v>0</v>
      </c>
      <c r="AO51">
        <f t="shared" si="27"/>
        <v>0</v>
      </c>
      <c r="AP51">
        <f t="shared" si="27"/>
        <v>-6.2869277790527105E-4</v>
      </c>
      <c r="AQ51">
        <f t="shared" si="27"/>
        <v>-57.787888330732947</v>
      </c>
      <c r="AR51">
        <f t="shared" si="27"/>
        <v>-57.788517023510856</v>
      </c>
      <c r="AS51">
        <f t="shared" si="27"/>
        <v>-1.1643370157744688</v>
      </c>
      <c r="AT51">
        <f t="shared" si="27"/>
        <v>-1.4015595602515569</v>
      </c>
      <c r="AU51">
        <f t="shared" si="23"/>
        <v>-60.354413599536883</v>
      </c>
      <c r="AW51">
        <v>48</v>
      </c>
      <c r="AX51">
        <f>IF(Z51&gt;0, (R51*SUMPRODUCT(K51:$K$98, X51:$X$98)-K51*$AZ$3)/Z51, 0)</f>
        <v>-749887.03064249561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25</v>
      </c>
      <c r="R52">
        <f t="shared" si="0"/>
        <v>2000000</v>
      </c>
      <c r="S52">
        <f t="shared" si="1"/>
        <v>-1747967.4753213041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-1698.4980461143605</v>
      </c>
      <c r="AC52">
        <f t="shared" si="2"/>
        <v>-1563.648658286477</v>
      </c>
      <c r="AE52">
        <f t="shared" si="3"/>
        <v>0</v>
      </c>
      <c r="AF52">
        <f t="shared" si="24"/>
        <v>0</v>
      </c>
      <c r="AG52">
        <f t="shared" si="24"/>
        <v>-2.2363812261424566E-2</v>
      </c>
      <c r="AH52">
        <f t="shared" si="5"/>
        <v>-2695.6053739577901</v>
      </c>
      <c r="AI52">
        <f t="shared" si="25"/>
        <v>-2695.6277377700517</v>
      </c>
      <c r="AJ52">
        <f t="shared" si="7"/>
        <v>-134.84938782788345</v>
      </c>
      <c r="AK52">
        <f t="shared" si="22"/>
        <v>-118.89486322800525</v>
      </c>
      <c r="AL52">
        <f t="shared" si="26"/>
        <v>-2949.3719888259402</v>
      </c>
      <c r="AN52">
        <f t="shared" si="27"/>
        <v>0</v>
      </c>
      <c r="AO52">
        <f t="shared" si="27"/>
        <v>0</v>
      </c>
      <c r="AP52">
        <f t="shared" si="27"/>
        <v>-2.2169559747303326E-4</v>
      </c>
      <c r="AQ52">
        <f t="shared" si="27"/>
        <v>-26.721912925458639</v>
      </c>
      <c r="AR52">
        <f t="shared" si="27"/>
        <v>-26.722134621056114</v>
      </c>
      <c r="AS52">
        <f t="shared" si="27"/>
        <v>-1.3367808338716158</v>
      </c>
      <c r="AT52">
        <f t="shared" si="27"/>
        <v>-1.1786214010244143</v>
      </c>
      <c r="AU52">
        <f t="shared" si="23"/>
        <v>-29.237536855952143</v>
      </c>
      <c r="AW52">
        <v>49</v>
      </c>
      <c r="AX52">
        <f>IF(Z52&gt;0, (R52*SUMPRODUCT(K52:$K$98, X52:$X$98)-K52*$AZ$3)/Z52, 0)</f>
        <v>-1747967.4753213041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25</v>
      </c>
      <c r="R53">
        <f t="shared" si="0"/>
        <v>2000000</v>
      </c>
      <c r="S53">
        <f t="shared" si="1"/>
        <v>-4942494.6329218447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-1563.648658286477</v>
      </c>
      <c r="AC53">
        <f t="shared" si="2"/>
        <v>-1418.3730032131709</v>
      </c>
      <c r="AE53">
        <f t="shared" si="3"/>
        <v>0</v>
      </c>
      <c r="AF53">
        <f t="shared" si="24"/>
        <v>0</v>
      </c>
      <c r="AG53">
        <f t="shared" si="24"/>
        <v>-7.1743780649017831E-3</v>
      </c>
      <c r="AH53">
        <f t="shared" si="5"/>
        <v>-1197.2636859126831</v>
      </c>
      <c r="AI53">
        <f t="shared" si="25"/>
        <v>-1197.270860290748</v>
      </c>
      <c r="AJ53">
        <f t="shared" si="7"/>
        <v>-145.2756550733061</v>
      </c>
      <c r="AK53">
        <f t="shared" si="22"/>
        <v>-109.45540608005341</v>
      </c>
      <c r="AL53">
        <f t="shared" si="26"/>
        <v>-1452.0019214441074</v>
      </c>
      <c r="AN53">
        <f t="shared" si="27"/>
        <v>0</v>
      </c>
      <c r="AO53">
        <f t="shared" si="27"/>
        <v>0</v>
      </c>
      <c r="AP53">
        <f t="shared" si="27"/>
        <v>-6.3500547103697725E-5</v>
      </c>
      <c r="AQ53">
        <f t="shared" si="27"/>
        <v>-10.597002053011531</v>
      </c>
      <c r="AR53">
        <f t="shared" si="27"/>
        <v>-10.597065553558636</v>
      </c>
      <c r="AS53">
        <f t="shared" si="27"/>
        <v>-1.2858373916944268</v>
      </c>
      <c r="AT53">
        <f t="shared" si="27"/>
        <v>-0.9687917345119651</v>
      </c>
      <c r="AU53">
        <f t="shared" si="23"/>
        <v>-12.851694679765027</v>
      </c>
      <c r="AW53">
        <v>50</v>
      </c>
      <c r="AX53">
        <f>IF(Z53&gt;0, (R53*SUMPRODUCT(K53:$K$98, X53:$X$98)-K53*$AZ$3)/Z53, 0)</f>
        <v>-4942494.6329218447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25</v>
      </c>
      <c r="R54">
        <f t="shared" si="0"/>
        <v>2000000</v>
      </c>
      <c r="S54">
        <f t="shared" si="1"/>
        <v>-18463179.001327541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-1418.3730032131709</v>
      </c>
      <c r="AC54">
        <f t="shared" si="2"/>
        <v>-1275.4007481244284</v>
      </c>
      <c r="AE54">
        <f t="shared" si="3"/>
        <v>0</v>
      </c>
      <c r="AF54">
        <f t="shared" si="24"/>
        <v>0</v>
      </c>
      <c r="AG54">
        <f t="shared" si="24"/>
        <v>-1.7269517183805731E-3</v>
      </c>
      <c r="AH54">
        <f t="shared" si="5"/>
        <v>-430.05460526977538</v>
      </c>
      <c r="AI54">
        <f t="shared" si="25"/>
        <v>-430.05633222149373</v>
      </c>
      <c r="AJ54">
        <f t="shared" si="7"/>
        <v>-142.97225508874249</v>
      </c>
      <c r="AK54">
        <f t="shared" si="22"/>
        <v>-99.28611022492197</v>
      </c>
      <c r="AL54">
        <f t="shared" si="26"/>
        <v>-672.31469753515807</v>
      </c>
      <c r="AN54">
        <f t="shared" si="27"/>
        <v>0</v>
      </c>
      <c r="AO54">
        <f t="shared" si="27"/>
        <v>0</v>
      </c>
      <c r="AP54">
        <f t="shared" si="27"/>
        <v>-1.3647571601676951E-5</v>
      </c>
      <c r="AQ54">
        <f t="shared" si="27"/>
        <v>-3.3985901027701835</v>
      </c>
      <c r="AR54">
        <f t="shared" si="27"/>
        <v>-3.3986037503417852</v>
      </c>
      <c r="AS54">
        <f t="shared" si="27"/>
        <v>-1.1298660336645487</v>
      </c>
      <c r="AT54">
        <f t="shared" si="27"/>
        <v>-0.78462778311906711</v>
      </c>
      <c r="AU54">
        <f t="shared" si="23"/>
        <v>-5.3130975671253999</v>
      </c>
      <c r="AW54">
        <v>51</v>
      </c>
      <c r="AX54">
        <f>IF(Z54&gt;0, (R54*SUMPRODUCT(K54:$K$98, X54:$X$98)-K54*$AZ$3)/Z54, 0)</f>
        <v>-18463179.001327541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25</v>
      </c>
      <c r="R55">
        <f t="shared" si="0"/>
        <v>2000000</v>
      </c>
      <c r="S55">
        <f t="shared" si="1"/>
        <v>-105253585.42978145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-1275.4007481244284</v>
      </c>
      <c r="AC55">
        <f t="shared" si="2"/>
        <v>-1141.6839300649181</v>
      </c>
      <c r="AE55">
        <f t="shared" si="3"/>
        <v>0</v>
      </c>
      <c r="AF55">
        <f t="shared" si="24"/>
        <v>0</v>
      </c>
      <c r="AG55">
        <f t="shared" si="24"/>
        <v>-2.7117459357870935E-4</v>
      </c>
      <c r="AH55">
        <f t="shared" si="5"/>
        <v>-115.08060860944464</v>
      </c>
      <c r="AI55">
        <f t="shared" si="25"/>
        <v>-115.08087978403822</v>
      </c>
      <c r="AJ55">
        <f t="shared" si="7"/>
        <v>-133.71681805951039</v>
      </c>
      <c r="AK55">
        <f t="shared" si="22"/>
        <v>-89.278052368709993</v>
      </c>
      <c r="AL55">
        <f t="shared" si="26"/>
        <v>-338.07575021225858</v>
      </c>
      <c r="AN55">
        <f t="shared" si="27"/>
        <v>0</v>
      </c>
      <c r="AO55">
        <f t="shared" si="27"/>
        <v>0</v>
      </c>
      <c r="AP55">
        <f t="shared" si="27"/>
        <v>-1.9134017238868945E-6</v>
      </c>
      <c r="AQ55">
        <f t="shared" si="27"/>
        <v>-0.81200613963620405</v>
      </c>
      <c r="AR55">
        <f t="shared" si="27"/>
        <v>-0.812008053037928</v>
      </c>
      <c r="AS55">
        <f t="shared" si="27"/>
        <v>-0.94350280684932564</v>
      </c>
      <c r="AT55">
        <f t="shared" si="27"/>
        <v>-0.62994389353798985</v>
      </c>
      <c r="AU55">
        <f t="shared" si="23"/>
        <v>-2.3854547534252433</v>
      </c>
      <c r="AW55">
        <v>52</v>
      </c>
      <c r="AX55">
        <f>IF(Z55&gt;0, (R55*SUMPRODUCT(K55:$K$98, X55:$X$98)-K55*$AZ$3)/Z55, 0)</f>
        <v>-105253585.42978145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25</v>
      </c>
      <c r="R56">
        <f t="shared" si="0"/>
        <v>2000000</v>
      </c>
      <c r="S56">
        <f t="shared" si="1"/>
        <v>-607748385.16821802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-1141.6839300649181</v>
      </c>
      <c r="AC56">
        <f t="shared" si="2"/>
        <v>-1020.0714646310896</v>
      </c>
      <c r="AE56">
        <f t="shared" si="3"/>
        <v>0</v>
      </c>
      <c r="AF56">
        <f t="shared" si="24"/>
        <v>0</v>
      </c>
      <c r="AG56">
        <f t="shared" si="24"/>
        <v>-4.1961093172989066E-5</v>
      </c>
      <c r="AH56">
        <f t="shared" si="5"/>
        <v>-18.120140357594657</v>
      </c>
      <c r="AI56">
        <f t="shared" si="25"/>
        <v>-18.120182318687831</v>
      </c>
      <c r="AJ56">
        <f t="shared" si="7"/>
        <v>-121.61246543382845</v>
      </c>
      <c r="AK56">
        <f t="shared" si="22"/>
        <v>-79.917875104544265</v>
      </c>
      <c r="AL56">
        <f t="shared" si="26"/>
        <v>-219.65052285706054</v>
      </c>
      <c r="AN56">
        <f t="shared" si="27"/>
        <v>0</v>
      </c>
      <c r="AO56">
        <f t="shared" si="27"/>
        <v>0</v>
      </c>
      <c r="AP56">
        <f t="shared" si="27"/>
        <v>-2.6435402924170711E-7</v>
      </c>
      <c r="AQ56">
        <f t="shared" si="27"/>
        <v>-0.11415651384980811</v>
      </c>
      <c r="AR56">
        <f t="shared" si="27"/>
        <v>-0.11415677820383736</v>
      </c>
      <c r="AS56">
        <f t="shared" si="27"/>
        <v>-0.76615604629063783</v>
      </c>
      <c r="AT56">
        <f t="shared" si="27"/>
        <v>-0.50348097951655091</v>
      </c>
      <c r="AU56">
        <f t="shared" si="23"/>
        <v>-1.383793804011026</v>
      </c>
      <c r="AW56">
        <v>53</v>
      </c>
      <c r="AX56">
        <f>IF(Z56&gt;0, (R56*SUMPRODUCT(K56:$K$98, X56:$X$98)-K56*$AZ$3)/Z56, 0)</f>
        <v>-607748385.16821802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25</v>
      </c>
      <c r="R57">
        <f t="shared" si="0"/>
        <v>2000000</v>
      </c>
      <c r="S57">
        <f t="shared" si="1"/>
        <v>-3564053155.3191004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-1020.0714646310896</v>
      </c>
      <c r="AC57">
        <f t="shared" si="2"/>
        <v>-910.87805724006023</v>
      </c>
      <c r="AE57">
        <f t="shared" si="3"/>
        <v>0</v>
      </c>
      <c r="AF57">
        <f t="shared" si="24"/>
        <v>0</v>
      </c>
      <c r="AG57">
        <f t="shared" si="24"/>
        <v>-6.3893411345495671E-6</v>
      </c>
      <c r="AH57">
        <f t="shared" si="5"/>
        <v>-2.8121712885367685</v>
      </c>
      <c r="AI57">
        <f t="shared" si="25"/>
        <v>-2.8121776778779028</v>
      </c>
      <c r="AJ57">
        <f t="shared" si="7"/>
        <v>-109.19340739102938</v>
      </c>
      <c r="AK57">
        <f t="shared" si="22"/>
        <v>-71.405002524176282</v>
      </c>
      <c r="AL57">
        <f t="shared" si="26"/>
        <v>-183.41058759308356</v>
      </c>
      <c r="AN57">
        <f t="shared" si="27"/>
        <v>0</v>
      </c>
      <c r="AO57">
        <f t="shared" si="27"/>
        <v>0</v>
      </c>
      <c r="AP57">
        <f t="shared" si="27"/>
        <v>-3.5939927267748917E-8</v>
      </c>
      <c r="AQ57">
        <f t="shared" si="27"/>
        <v>-1.5818412172100799E-2</v>
      </c>
      <c r="AR57">
        <f t="shared" si="27"/>
        <v>-1.5818448112028066E-2</v>
      </c>
      <c r="AS57">
        <f t="shared" si="27"/>
        <v>-0.61421092364759666</v>
      </c>
      <c r="AT57">
        <f t="shared" si="27"/>
        <v>-0.40165183596089843</v>
      </c>
      <c r="AU57">
        <f t="shared" si="23"/>
        <v>-1.0316812077205231</v>
      </c>
      <c r="AW57">
        <v>54</v>
      </c>
      <c r="AX57">
        <f>IF(Z57&gt;0, (R57*SUMPRODUCT(K57:$K$98, X57:$X$98)-K57*$AZ$3)/Z57, 0)</f>
        <v>-3564053155.3191004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25</v>
      </c>
      <c r="R58">
        <f t="shared" si="0"/>
        <v>2000000</v>
      </c>
      <c r="S58">
        <f t="shared" si="1"/>
        <v>-21279303246.147705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-910.87805724006023</v>
      </c>
      <c r="AC58">
        <f t="shared" si="2"/>
        <v>-813.29783645144755</v>
      </c>
      <c r="AE58">
        <f t="shared" si="3"/>
        <v>0</v>
      </c>
      <c r="AF58">
        <f t="shared" si="24"/>
        <v>0</v>
      </c>
      <c r="AG58">
        <f t="shared" si="24"/>
        <v>-9.5550336757229446E-7</v>
      </c>
      <c r="AH58">
        <f t="shared" si="5"/>
        <v>-0.42959554845054215</v>
      </c>
      <c r="AI58">
        <f t="shared" si="25"/>
        <v>-0.42959650395390975</v>
      </c>
      <c r="AJ58">
        <f t="shared" si="7"/>
        <v>-97.580220788612678</v>
      </c>
      <c r="AK58">
        <f t="shared" si="22"/>
        <v>-63.761464006804225</v>
      </c>
      <c r="AL58">
        <f t="shared" si="26"/>
        <v>-161.7712812993708</v>
      </c>
      <c r="AN58">
        <f t="shared" si="27"/>
        <v>0</v>
      </c>
      <c r="AO58">
        <f t="shared" si="27"/>
        <v>0</v>
      </c>
      <c r="AP58">
        <f t="shared" si="27"/>
        <v>-4.798829467293841E-9</v>
      </c>
      <c r="AQ58">
        <f t="shared" si="27"/>
        <v>-2.1575599279787376E-3</v>
      </c>
      <c r="AR58">
        <f t="shared" si="27"/>
        <v>-2.1575647268082046E-3</v>
      </c>
      <c r="AS58">
        <f t="shared" si="27"/>
        <v>-0.49007764371903551</v>
      </c>
      <c r="AT58">
        <f t="shared" si="27"/>
        <v>-0.32022952795139881</v>
      </c>
      <c r="AU58">
        <f t="shared" si="23"/>
        <v>-0.81246473639724248</v>
      </c>
      <c r="AW58">
        <v>55</v>
      </c>
      <c r="AX58">
        <f>IF(Z58&gt;0, (R58*SUMPRODUCT(K58:$K$98, X58:$X$98)-K58*$AZ$3)/Z58, 0)</f>
        <v>-21279303246.147705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25</v>
      </c>
      <c r="R59">
        <f t="shared" si="0"/>
        <v>2000000</v>
      </c>
      <c r="S59">
        <f t="shared" si="1"/>
        <v>-129656632876.78647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-813.29783645144755</v>
      </c>
      <c r="AC59">
        <f t="shared" si="2"/>
        <v>-726.16067329638884</v>
      </c>
      <c r="AE59">
        <f t="shared" si="3"/>
        <v>0</v>
      </c>
      <c r="AF59">
        <f t="shared" si="24"/>
        <v>0</v>
      </c>
      <c r="AG59">
        <f t="shared" si="24"/>
        <v>-1.4001610584521041E-7</v>
      </c>
      <c r="AH59">
        <f t="shared" si="5"/>
        <v>-6.447457824410889E-2</v>
      </c>
      <c r="AI59">
        <f t="shared" si="25"/>
        <v>-6.4474718260214739E-2</v>
      </c>
      <c r="AJ59">
        <f t="shared" si="7"/>
        <v>-87.137163155058715</v>
      </c>
      <c r="AK59">
        <f t="shared" si="22"/>
        <v>-56.930848551601336</v>
      </c>
      <c r="AL59">
        <f t="shared" si="26"/>
        <v>-144.13248642492027</v>
      </c>
      <c r="AN59">
        <f t="shared" si="27"/>
        <v>0</v>
      </c>
      <c r="AO59">
        <f t="shared" si="27"/>
        <v>0</v>
      </c>
      <c r="AP59">
        <f t="shared" si="27"/>
        <v>-6.2786036343793881E-10</v>
      </c>
      <c r="AQ59">
        <f t="shared" si="27"/>
        <v>-2.8911696896931506E-4</v>
      </c>
      <c r="AR59">
        <f t="shared" si="27"/>
        <v>-2.8911759682967854E-4</v>
      </c>
      <c r="AS59">
        <f t="shared" si="27"/>
        <v>-0.39074055514705364</v>
      </c>
      <c r="AT59">
        <f t="shared" si="27"/>
        <v>-0.25528936865273777</v>
      </c>
      <c r="AU59">
        <f t="shared" si="23"/>
        <v>-0.64631904139662111</v>
      </c>
      <c r="AW59">
        <v>56</v>
      </c>
      <c r="AX59">
        <f>IF(Z59&gt;0, (R59*SUMPRODUCT(K59:$K$98, X59:$X$98)-K59*$AZ$3)/Z59, 0)</f>
        <v>-129656632876.78647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25</v>
      </c>
      <c r="R60">
        <f t="shared" si="0"/>
        <v>2000000</v>
      </c>
      <c r="S60">
        <f t="shared" si="1"/>
        <v>-806459714613.5658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-726.16067329638884</v>
      </c>
      <c r="AC60">
        <f t="shared" si="2"/>
        <v>-648.35799748926274</v>
      </c>
      <c r="AE60">
        <f t="shared" si="3"/>
        <v>0</v>
      </c>
      <c r="AF60">
        <f t="shared" si="24"/>
        <v>0</v>
      </c>
      <c r="AG60">
        <f t="shared" si="24"/>
        <v>-2.0098896006229487E-8</v>
      </c>
      <c r="AH60">
        <f t="shared" si="5"/>
        <v>-9.4813639024423045E-3</v>
      </c>
      <c r="AI60">
        <f t="shared" si="25"/>
        <v>-9.4813840013383104E-3</v>
      </c>
      <c r="AJ60">
        <f t="shared" si="7"/>
        <v>-77.802675807126093</v>
      </c>
      <c r="AK60">
        <f t="shared" si="22"/>
        <v>-50.831247130747222</v>
      </c>
      <c r="AL60">
        <f t="shared" si="26"/>
        <v>-128.64340432187464</v>
      </c>
      <c r="AN60">
        <f t="shared" si="27"/>
        <v>0</v>
      </c>
      <c r="AO60">
        <f t="shared" si="27"/>
        <v>0</v>
      </c>
      <c r="AP60">
        <f t="shared" si="27"/>
        <v>-8.0470973034264581E-11</v>
      </c>
      <c r="AQ60">
        <f t="shared" si="27"/>
        <v>-3.79610192860845E-5</v>
      </c>
      <c r="AR60">
        <f t="shared" si="27"/>
        <v>-3.7961099757057532E-5</v>
      </c>
      <c r="AS60">
        <f t="shared" si="27"/>
        <v>-0.31150253351867546</v>
      </c>
      <c r="AT60">
        <f t="shared" si="27"/>
        <v>-0.20351565160039639</v>
      </c>
      <c r="AU60">
        <f t="shared" si="23"/>
        <v>-0.51505614621882889</v>
      </c>
      <c r="AW60">
        <v>57</v>
      </c>
      <c r="AX60">
        <f>IF(Z60&gt;0, (R60*SUMPRODUCT(K60:$K$98, X60:$X$98)-K60*$AZ$3)/Z60, 0)</f>
        <v>-806459714613.5658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25</v>
      </c>
      <c r="R61">
        <f t="shared" si="0"/>
        <v>2000000</v>
      </c>
      <c r="S61">
        <f t="shared" si="1"/>
        <v>-5131564329361.3057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-648.35799748926274</v>
      </c>
      <c r="AC61">
        <f t="shared" si="2"/>
        <v>-578.89110248233999</v>
      </c>
      <c r="AE61">
        <f t="shared" si="3"/>
        <v>0</v>
      </c>
      <c r="AF61">
        <f t="shared" si="24"/>
        <v>0</v>
      </c>
      <c r="AG61">
        <f t="shared" si="24"/>
        <v>-2.8202467382611522E-9</v>
      </c>
      <c r="AH61">
        <f t="shared" si="5"/>
        <v>-1.3662128246324831E-3</v>
      </c>
      <c r="AI61">
        <f t="shared" si="25"/>
        <v>-1.3662156448792213E-3</v>
      </c>
      <c r="AJ61">
        <f t="shared" si="7"/>
        <v>-69.466895006922755</v>
      </c>
      <c r="AK61">
        <f t="shared" si="22"/>
        <v>-45.385059824248394</v>
      </c>
      <c r="AL61">
        <f t="shared" si="26"/>
        <v>-114.85332104681603</v>
      </c>
      <c r="AN61">
        <f t="shared" si="27"/>
        <v>0</v>
      </c>
      <c r="AO61">
        <f t="shared" si="27"/>
        <v>0</v>
      </c>
      <c r="AP61">
        <f t="shared" si="27"/>
        <v>-1.0081754843748861E-11</v>
      </c>
      <c r="AQ61">
        <f t="shared" si="27"/>
        <v>-4.8839069913516572E-6</v>
      </c>
      <c r="AR61">
        <f t="shared" si="27"/>
        <v>-4.8839170731065012E-6</v>
      </c>
      <c r="AS61">
        <f t="shared" si="27"/>
        <v>-0.24832869965414545</v>
      </c>
      <c r="AT61">
        <f t="shared" si="27"/>
        <v>-0.16224149486972239</v>
      </c>
      <c r="AU61">
        <f t="shared" si="23"/>
        <v>-0.41057507844094099</v>
      </c>
      <c r="AW61">
        <v>58</v>
      </c>
      <c r="AX61">
        <f>IF(Z61&gt;0, (R61*SUMPRODUCT(K61:$K$98, X61:$X$98)-K61*$AZ$3)/Z61, 0)</f>
        <v>-5131564329361.3057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25</v>
      </c>
      <c r="R62">
        <f t="shared" si="0"/>
        <v>2000000</v>
      </c>
      <c r="S62">
        <f t="shared" si="1"/>
        <v>-33459191319409.621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-578.89110248233999</v>
      </c>
      <c r="AC62">
        <f t="shared" si="2"/>
        <v>-516.86706007344151</v>
      </c>
      <c r="AE62">
        <f t="shared" si="3"/>
        <v>0</v>
      </c>
      <c r="AF62">
        <f t="shared" si="24"/>
        <v>0</v>
      </c>
      <c r="AG62">
        <f t="shared" si="24"/>
        <v>-3.8619213412788599E-10</v>
      </c>
      <c r="AH62">
        <f t="shared" si="5"/>
        <v>-1.9246817094005237E-4</v>
      </c>
      <c r="AI62">
        <f t="shared" si="25"/>
        <v>-1.924685571321865E-4</v>
      </c>
      <c r="AJ62">
        <f t="shared" si="7"/>
        <v>-62.024042408898481</v>
      </c>
      <c r="AK62">
        <f t="shared" si="22"/>
        <v>-40.5223771737638</v>
      </c>
      <c r="AL62">
        <f t="shared" si="26"/>
        <v>-102.54661205121941</v>
      </c>
      <c r="AN62">
        <f t="shared" si="27"/>
        <v>0</v>
      </c>
      <c r="AO62">
        <f t="shared" si="27"/>
        <v>0</v>
      </c>
      <c r="AP62">
        <f t="shared" si="27"/>
        <v>-1.2326348100656952E-12</v>
      </c>
      <c r="AQ62">
        <f t="shared" si="27"/>
        <v>-6.143133077169852E-7</v>
      </c>
      <c r="AR62">
        <f t="shared" si="27"/>
        <v>-6.1431454035179523E-7</v>
      </c>
      <c r="AS62">
        <f t="shared" si="27"/>
        <v>-0.19796621157716823</v>
      </c>
      <c r="AT62">
        <f t="shared" si="27"/>
        <v>-0.12933793383386805</v>
      </c>
      <c r="AU62">
        <f t="shared" si="23"/>
        <v>-0.3273047597255766</v>
      </c>
      <c r="AW62">
        <v>59</v>
      </c>
      <c r="AX62">
        <f>IF(Z62&gt;0, (R62*SUMPRODUCT(K62:$K$98, X62:$X$98)-K62*$AZ$3)/Z62, 0)</f>
        <v>-33459191319409.621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25</v>
      </c>
      <c r="R63">
        <f t="shared" si="0"/>
        <v>2000000</v>
      </c>
      <c r="S63">
        <f t="shared" si="1"/>
        <v>-223877494381897.47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-516.86706007344151</v>
      </c>
      <c r="AC63">
        <f t="shared" si="2"/>
        <v>-461.48844703346424</v>
      </c>
      <c r="AE63">
        <f t="shared" si="3"/>
        <v>0</v>
      </c>
      <c r="AF63">
        <f t="shared" si="24"/>
        <v>0</v>
      </c>
      <c r="AG63">
        <f t="shared" si="24"/>
        <v>-5.1533590759936134E-11</v>
      </c>
      <c r="AH63">
        <f t="shared" si="5"/>
        <v>-2.6463729762133678E-5</v>
      </c>
      <c r="AI63">
        <f t="shared" si="25"/>
        <v>-2.6463781295724437E-5</v>
      </c>
      <c r="AJ63">
        <f t="shared" si="7"/>
        <v>-55.378613039977267</v>
      </c>
      <c r="AK63">
        <f t="shared" si="22"/>
        <v>-36.18069420514091</v>
      </c>
      <c r="AL63">
        <f t="shared" si="26"/>
        <v>-91.559333708899473</v>
      </c>
      <c r="AN63">
        <f t="shared" si="27"/>
        <v>0</v>
      </c>
      <c r="AO63">
        <f t="shared" si="27"/>
        <v>0</v>
      </c>
      <c r="AP63">
        <f t="shared" si="27"/>
        <v>-1.4685995334990724E-13</v>
      </c>
      <c r="AQ63">
        <f t="shared" si="27"/>
        <v>-7.5416093872367291E-8</v>
      </c>
      <c r="AR63">
        <f t="shared" si="27"/>
        <v>-7.5416240732320641E-8</v>
      </c>
      <c r="AS63">
        <f t="shared" si="27"/>
        <v>-0.1578174625075108</v>
      </c>
      <c r="AT63">
        <f t="shared" si="27"/>
        <v>-0.10310740984238059</v>
      </c>
      <c r="AU63">
        <f t="shared" si="23"/>
        <v>-0.26092494776613212</v>
      </c>
      <c r="AW63">
        <v>60</v>
      </c>
      <c r="AX63">
        <f>IF(Z63&gt;0, (R63*SUMPRODUCT(K63:$K$98, X63:$X$98)-K63*$AZ$3)/Z63, 0)</f>
        <v>-223877494381897.47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25</v>
      </c>
      <c r="R64">
        <f t="shared" si="0"/>
        <v>2000000</v>
      </c>
      <c r="S64">
        <f t="shared" si="1"/>
        <v>-1541296549347540.8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-461.48844703346424</v>
      </c>
      <c r="AC64">
        <f t="shared" si="2"/>
        <v>-412.04325634612104</v>
      </c>
      <c r="AE64">
        <f t="shared" si="3"/>
        <v>0</v>
      </c>
      <c r="AF64">
        <f t="shared" si="24"/>
        <v>0</v>
      </c>
      <c r="AG64">
        <f t="shared" si="24"/>
        <v>-6.683387056834496E-12</v>
      </c>
      <c r="AH64">
        <f t="shared" si="5"/>
        <v>-3.5467894236401823E-6</v>
      </c>
      <c r="AI64">
        <f t="shared" si="25"/>
        <v>-3.5467961070272393E-6</v>
      </c>
      <c r="AJ64">
        <f t="shared" si="7"/>
        <v>-49.445190687343199</v>
      </c>
      <c r="AK64">
        <f t="shared" si="22"/>
        <v>-32.304191292342502</v>
      </c>
      <c r="AL64">
        <f t="shared" si="26"/>
        <v>-81.749385526481802</v>
      </c>
      <c r="AN64">
        <f t="shared" si="27"/>
        <v>0</v>
      </c>
      <c r="AO64">
        <f t="shared" si="27"/>
        <v>0</v>
      </c>
      <c r="AP64">
        <f t="shared" si="27"/>
        <v>-1.7005584833672674E-14</v>
      </c>
      <c r="AQ64">
        <f t="shared" si="27"/>
        <v>-9.0246499144781975E-9</v>
      </c>
      <c r="AR64">
        <f t="shared" si="27"/>
        <v>-9.0246669200630319E-9</v>
      </c>
      <c r="AS64">
        <f t="shared" si="27"/>
        <v>-0.12581111608535095</v>
      </c>
      <c r="AT64">
        <f t="shared" si="27"/>
        <v>-8.2196595952548968E-2</v>
      </c>
      <c r="AU64">
        <f t="shared" si="23"/>
        <v>-0.20800772106256682</v>
      </c>
      <c r="AW64">
        <v>61</v>
      </c>
      <c r="AX64">
        <f>IF(Z64&gt;0, (R64*SUMPRODUCT(K64:$K$98, X64:$X$98)-K64*$AZ$3)/Z64, 0)</f>
        <v>-1541296549347540.8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25</v>
      </c>
      <c r="R65">
        <f t="shared" si="0"/>
        <v>2000000</v>
      </c>
      <c r="S65">
        <f t="shared" si="1"/>
        <v>-1.0936381979893084E+16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-412.04325634612104</v>
      </c>
      <c r="AC65">
        <f t="shared" si="2"/>
        <v>-367.89576460268188</v>
      </c>
      <c r="AE65">
        <f t="shared" si="3"/>
        <v>0</v>
      </c>
      <c r="AF65">
        <f t="shared" si="24"/>
        <v>0</v>
      </c>
      <c r="AG65">
        <f t="shared" si="24"/>
        <v>-8.409905700053979E-13</v>
      </c>
      <c r="AH65">
        <f t="shared" si="5"/>
        <v>-4.6204500930086026E-7</v>
      </c>
      <c r="AI65">
        <f t="shared" si="25"/>
        <v>-4.6204585029143028E-7</v>
      </c>
      <c r="AJ65">
        <f t="shared" si="7"/>
        <v>-44.147491743439161</v>
      </c>
      <c r="AK65">
        <f t="shared" si="22"/>
        <v>-28.843027944228474</v>
      </c>
      <c r="AL65">
        <f t="shared" si="26"/>
        <v>-72.99052014971349</v>
      </c>
      <c r="AN65">
        <f t="shared" si="27"/>
        <v>0</v>
      </c>
      <c r="AO65">
        <f t="shared" si="27"/>
        <v>0</v>
      </c>
      <c r="AP65">
        <f t="shared" si="27"/>
        <v>-1.9105924726018764E-15</v>
      </c>
      <c r="AQ65">
        <f t="shared" si="27"/>
        <v>-1.0496903868587033E-9</v>
      </c>
      <c r="AR65">
        <f t="shared" si="27"/>
        <v>-1.0496922974511759E-9</v>
      </c>
      <c r="AS65">
        <f t="shared" si="27"/>
        <v>-0.10029585160357619</v>
      </c>
      <c r="AT65">
        <f t="shared" si="27"/>
        <v>-6.5526623059441416E-2</v>
      </c>
      <c r="AU65">
        <f t="shared" si="23"/>
        <v>-0.16582247571270992</v>
      </c>
      <c r="AW65">
        <v>62</v>
      </c>
      <c r="AX65">
        <f>IF(Z65&gt;0, (R65*SUMPRODUCT(K65:$K$98, X65:$X$98)-K65*$AZ$3)/Z65, 0)</f>
        <v>-1.0936381979893084E+16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25</v>
      </c>
      <c r="R66">
        <f t="shared" si="0"/>
        <v>2000000</v>
      </c>
      <c r="S66">
        <f t="shared" si="1"/>
        <v>-8.0203656636287856E+16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-367.89576460268188</v>
      </c>
      <c r="AC66">
        <f t="shared" si="2"/>
        <v>-328.47836125331747</v>
      </c>
      <c r="AE66">
        <f t="shared" si="3"/>
        <v>0</v>
      </c>
      <c r="AF66">
        <f t="shared" si="24"/>
        <v>0</v>
      </c>
      <c r="AG66">
        <f t="shared" si="24"/>
        <v>-1.0238883581796027E-13</v>
      </c>
      <c r="AH66">
        <f t="shared" si="5"/>
        <v>-5.8415346278990691E-8</v>
      </c>
      <c r="AI66">
        <f t="shared" si="25"/>
        <v>-5.8415448667826512E-8</v>
      </c>
      <c r="AJ66">
        <f t="shared" si="7"/>
        <v>-39.417403349364406</v>
      </c>
      <c r="AK66">
        <f t="shared" si="22"/>
        <v>-25.752703522187733</v>
      </c>
      <c r="AL66">
        <f t="shared" si="26"/>
        <v>-65.170106929967588</v>
      </c>
      <c r="AN66">
        <f t="shared" si="27"/>
        <v>0</v>
      </c>
      <c r="AO66">
        <f t="shared" si="27"/>
        <v>0</v>
      </c>
      <c r="AP66">
        <f t="shared" si="27"/>
        <v>-2.0768805472775548E-16</v>
      </c>
      <c r="AQ66">
        <f t="shared" si="27"/>
        <v>-1.1849113761291222E-10</v>
      </c>
      <c r="AR66">
        <f t="shared" si="27"/>
        <v>-1.1849134530096694E-10</v>
      </c>
      <c r="AS66">
        <f t="shared" si="27"/>
        <v>-7.9955238856351848E-2</v>
      </c>
      <c r="AT66">
        <f t="shared" si="27"/>
        <v>-5.223742272070632E-2</v>
      </c>
      <c r="AU66">
        <f t="shared" si="23"/>
        <v>-0.13219266169554952</v>
      </c>
      <c r="AW66">
        <v>63</v>
      </c>
      <c r="AX66">
        <f>IF(Z66&gt;0, (R66*SUMPRODUCT(K66:$K$98, X66:$X$98)-K66*$AZ$3)/Z66, 0)</f>
        <v>-8.0203656636287856E+16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-6.0984809657790016E+17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-328.47836125331747</v>
      </c>
      <c r="AC67">
        <f t="shared" ref="AC67:AC89" si="30">S67*Z67</f>
        <v>-293.28425111913771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-1.2022840309122553E-14</v>
      </c>
      <c r="AH67">
        <f t="shared" ref="AH67:AH89" si="33">-X67*R67</f>
        <v>-7.1473685720526495E-9</v>
      </c>
      <c r="AI67">
        <f t="shared" ref="AI67:AI89" si="34">SUM(AE67:AH67)</f>
        <v>-7.1473805948929587E-9</v>
      </c>
      <c r="AJ67">
        <f t="shared" ref="AJ67:AJ89" si="35">AB67-AC67</f>
        <v>-35.194110134179766</v>
      </c>
      <c r="AK67">
        <f t="shared" si="22"/>
        <v>-22.993485287732224</v>
      </c>
      <c r="AL67">
        <f t="shared" si="26"/>
        <v>-58.187595429059371</v>
      </c>
      <c r="AN67">
        <f t="shared" ref="AN67:AT89" si="36">AE67*$K67</f>
        <v>0</v>
      </c>
      <c r="AO67">
        <f t="shared" si="36"/>
        <v>0</v>
      </c>
      <c r="AP67">
        <f t="shared" si="36"/>
        <v>-2.1774488889725434E-17</v>
      </c>
      <c r="AQ67">
        <f t="shared" si="36"/>
        <v>-1.2944553330284673E-11</v>
      </c>
      <c r="AR67">
        <f t="shared" si="36"/>
        <v>-1.2944575104773563E-11</v>
      </c>
      <c r="AS67">
        <f t="shared" si="36"/>
        <v>-6.3739826895895857E-2</v>
      </c>
      <c r="AT67">
        <f t="shared" si="36"/>
        <v>-4.1643353572108646E-2</v>
      </c>
      <c r="AU67">
        <f t="shared" si="23"/>
        <v>-0.10538318048094908</v>
      </c>
      <c r="AW67">
        <v>64</v>
      </c>
      <c r="AX67">
        <f>IF(Z67&gt;0, (R67*SUMPRODUCT(K67:$K$98, X67:$X$98)-K67*$AZ$3)/Z67, 0)</f>
        <v>-6.0984809657790016E+17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25</v>
      </c>
      <c r="R68">
        <f t="shared" si="28"/>
        <v>2000000</v>
      </c>
      <c r="S68">
        <f t="shared" si="29"/>
        <v>-4.8178385628714977E+18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-293.28425111913771</v>
      </c>
      <c r="AC68">
        <f t="shared" si="30"/>
        <v>-261.8609384992414</v>
      </c>
      <c r="AE68">
        <f t="shared" si="31"/>
        <v>0</v>
      </c>
      <c r="AF68">
        <f t="shared" si="32"/>
        <v>0</v>
      </c>
      <c r="AG68">
        <f t="shared" si="32"/>
        <v>-1.3588092205769587E-15</v>
      </c>
      <c r="AH68">
        <f t="shared" si="33"/>
        <v>-8.4350421483634955E-10</v>
      </c>
      <c r="AI68">
        <f t="shared" si="34"/>
        <v>-8.4350557364557007E-10</v>
      </c>
      <c r="AJ68">
        <f t="shared" si="35"/>
        <v>-31.423312619896308</v>
      </c>
      <c r="AK68">
        <f t="shared" si="22"/>
        <v>-20.529897578339643</v>
      </c>
      <c r="AL68">
        <f t="shared" si="26"/>
        <v>-51.953210199079457</v>
      </c>
      <c r="AN68">
        <f t="shared" si="36"/>
        <v>0</v>
      </c>
      <c r="AO68">
        <f t="shared" si="36"/>
        <v>0</v>
      </c>
      <c r="AP68">
        <f t="shared" si="36"/>
        <v>-2.1972595133794966E-18</v>
      </c>
      <c r="AQ68">
        <f t="shared" si="36"/>
        <v>-1.3639866675602245E-12</v>
      </c>
      <c r="AR68">
        <f t="shared" si="36"/>
        <v>-1.3639888648197376E-12</v>
      </c>
      <c r="AS68">
        <f t="shared" si="36"/>
        <v>-5.0812999757720335E-2</v>
      </c>
      <c r="AT68">
        <f t="shared" si="36"/>
        <v>-3.3197826508389233E-2</v>
      </c>
      <c r="AU68">
        <f t="shared" si="23"/>
        <v>-8.4010826267473554E-2</v>
      </c>
      <c r="AW68">
        <v>65</v>
      </c>
      <c r="AX68">
        <f>IF(Z68&gt;0, (R68*SUMPRODUCT(K68:$K$98, X68:$X$98)-K68*$AZ$3)/Z68, 0)</f>
        <v>-4.8178385628714977E+18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25</v>
      </c>
      <c r="R69">
        <f t="shared" si="28"/>
        <v>2000000</v>
      </c>
      <c r="S69">
        <f t="shared" si="29"/>
        <v>-3.9677110379401945E+19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-261.8609384992414</v>
      </c>
      <c r="AC69">
        <f t="shared" si="30"/>
        <v>-233.80440937432391</v>
      </c>
      <c r="AE69">
        <f t="shared" si="31"/>
        <v>0</v>
      </c>
      <c r="AF69">
        <f t="shared" si="32"/>
        <v>0</v>
      </c>
      <c r="AG69">
        <f t="shared" si="32"/>
        <v>-1.4731693357872502E-16</v>
      </c>
      <c r="AH69">
        <f t="shared" si="33"/>
        <v>-9.5832335583397126E-11</v>
      </c>
      <c r="AI69">
        <f t="shared" si="34"/>
        <v>-9.5832482900330706E-11</v>
      </c>
      <c r="AJ69">
        <f t="shared" si="35"/>
        <v>-28.056529124917489</v>
      </c>
      <c r="AK69">
        <f t="shared" si="22"/>
        <v>-18.330265694946899</v>
      </c>
      <c r="AL69">
        <f t="shared" si="26"/>
        <v>-46.386794819960215</v>
      </c>
      <c r="AN69">
        <f t="shared" si="36"/>
        <v>0</v>
      </c>
      <c r="AO69">
        <f t="shared" si="36"/>
        <v>0</v>
      </c>
      <c r="AP69">
        <f t="shared" si="36"/>
        <v>-2.1269511522474454E-19</v>
      </c>
      <c r="AQ69">
        <f t="shared" si="36"/>
        <v>-1.3836202779957055E-13</v>
      </c>
      <c r="AR69">
        <f t="shared" si="36"/>
        <v>-1.3836224049468577E-13</v>
      </c>
      <c r="AS69">
        <f t="shared" si="36"/>
        <v>-4.0507812306870672E-2</v>
      </c>
      <c r="AT69">
        <f t="shared" si="36"/>
        <v>-2.6465104040490003E-2</v>
      </c>
      <c r="AU69">
        <f t="shared" si="23"/>
        <v>-6.6972916347499037E-2</v>
      </c>
      <c r="AW69">
        <v>66</v>
      </c>
      <c r="AX69">
        <f>IF(Z69&gt;0, (R69*SUMPRODUCT(K69:$K$98, X69:$X$98)-K69*$AZ$3)/Z69, 0)</f>
        <v>-3.9677110379401945E+19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25</v>
      </c>
      <c r="R70">
        <f t="shared" si="28"/>
        <v>2000000</v>
      </c>
      <c r="S70">
        <f t="shared" si="29"/>
        <v>-3.413488906811683E+20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-233.80440937432391</v>
      </c>
      <c r="AC70">
        <f t="shared" si="30"/>
        <v>-208.75393694136076</v>
      </c>
      <c r="AE70">
        <f t="shared" si="31"/>
        <v>0</v>
      </c>
      <c r="AF70">
        <f t="shared" si="32"/>
        <v>0</v>
      </c>
      <c r="AG70">
        <f t="shared" si="32"/>
        <v>-1.5288898150861735E-17</v>
      </c>
      <c r="AH70">
        <f t="shared" si="33"/>
        <v>-1.0444389287366083E-11</v>
      </c>
      <c r="AI70">
        <f t="shared" si="34"/>
        <v>-1.0444404576264235E-11</v>
      </c>
      <c r="AJ70">
        <f t="shared" si="35"/>
        <v>-25.050472432963147</v>
      </c>
      <c r="AK70">
        <f t="shared" si="22"/>
        <v>-16.366308656202676</v>
      </c>
      <c r="AL70">
        <f t="shared" si="26"/>
        <v>-41.416781089176268</v>
      </c>
      <c r="AN70">
        <f t="shared" si="36"/>
        <v>0</v>
      </c>
      <c r="AO70">
        <f t="shared" si="36"/>
        <v>0</v>
      </c>
      <c r="AP70">
        <f t="shared" si="36"/>
        <v>-1.9708928341361821E-20</v>
      </c>
      <c r="AQ70">
        <f t="shared" si="36"/>
        <v>-1.3463868880726562E-14</v>
      </c>
      <c r="AR70">
        <f t="shared" si="36"/>
        <v>-1.3463888589654904E-14</v>
      </c>
      <c r="AS70">
        <f t="shared" si="36"/>
        <v>-3.2292579964024598E-2</v>
      </c>
      <c r="AT70">
        <f t="shared" si="36"/>
        <v>-2.1097818909829515E-2</v>
      </c>
      <c r="AU70">
        <f t="shared" si="23"/>
        <v>-5.3390398873867581E-2</v>
      </c>
      <c r="AW70">
        <v>67</v>
      </c>
      <c r="AX70">
        <f>IF(Z70&gt;0, (R70*SUMPRODUCT(K70:$K$98, X70:$X$98)-K70*$AZ$3)/Z70, 0)</f>
        <v>-3.413488906811683E+20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25</v>
      </c>
      <c r="R71">
        <f t="shared" si="28"/>
        <v>2000000</v>
      </c>
      <c r="S71">
        <f t="shared" si="29"/>
        <v>-3.0715819716093684E+21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-208.75393694136076</v>
      </c>
      <c r="AC71">
        <f t="shared" si="30"/>
        <v>-186.3874436976435</v>
      </c>
      <c r="AE71">
        <f t="shared" si="31"/>
        <v>0</v>
      </c>
      <c r="AF71">
        <f t="shared" si="32"/>
        <v>0</v>
      </c>
      <c r="AG71">
        <f t="shared" si="32"/>
        <v>-1.5170313328801138E-18</v>
      </c>
      <c r="AH71">
        <f t="shared" si="33"/>
        <v>-1.0895182269178404E-12</v>
      </c>
      <c r="AI71">
        <f t="shared" si="34"/>
        <v>-1.0895197439491733E-12</v>
      </c>
      <c r="AJ71">
        <f t="shared" si="35"/>
        <v>-22.366493243717258</v>
      </c>
      <c r="AK71">
        <f t="shared" si="22"/>
        <v>-14.612775585895255</v>
      </c>
      <c r="AL71">
        <f t="shared" si="26"/>
        <v>-36.979268829613602</v>
      </c>
      <c r="AN71">
        <f t="shared" si="36"/>
        <v>0</v>
      </c>
      <c r="AO71">
        <f t="shared" si="36"/>
        <v>0</v>
      </c>
      <c r="AP71">
        <f t="shared" si="36"/>
        <v>-1.7460768367621027E-21</v>
      </c>
      <c r="AQ71">
        <f t="shared" si="36"/>
        <v>-1.2540166429124749E-15</v>
      </c>
      <c r="AR71">
        <f t="shared" si="36"/>
        <v>-1.2540183889893117E-15</v>
      </c>
      <c r="AS71">
        <f t="shared" si="36"/>
        <v>-2.5743447037647346E-2</v>
      </c>
      <c r="AT71">
        <f t="shared" si="36"/>
        <v>-1.6819052064596243E-2</v>
      </c>
      <c r="AU71">
        <f t="shared" si="23"/>
        <v>-4.2562499102244841E-2</v>
      </c>
      <c r="AW71">
        <v>68</v>
      </c>
      <c r="AX71">
        <f>IF(Z71&gt;0, (R71*SUMPRODUCT(K71:$K$98, X71:$X$98)-K71*$AZ$3)/Z71, 0)</f>
        <v>-3.0715819716093684E+21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25</v>
      </c>
      <c r="R72">
        <f t="shared" si="28"/>
        <v>2000000</v>
      </c>
      <c r="S72">
        <f t="shared" si="29"/>
        <v>-2.9003378659342611E+22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-186.3874436976435</v>
      </c>
      <c r="AC72">
        <f t="shared" si="30"/>
        <v>-166.41736044432457</v>
      </c>
      <c r="AE72">
        <f t="shared" si="31"/>
        <v>0</v>
      </c>
      <c r="AF72">
        <f t="shared" si="32"/>
        <v>0</v>
      </c>
      <c r="AG72">
        <f t="shared" si="32"/>
        <v>-1.4344652945349005E-19</v>
      </c>
      <c r="AH72">
        <f t="shared" si="33"/>
        <v>-1.0867315920782581E-13</v>
      </c>
      <c r="AI72">
        <f t="shared" si="34"/>
        <v>-1.0867330265435527E-13</v>
      </c>
      <c r="AJ72">
        <f t="shared" si="35"/>
        <v>-19.970083253318933</v>
      </c>
      <c r="AK72">
        <f t="shared" ref="AK72:AK89" si="49">G72*SUM(AB72:AB72, AE72:AF72)</f>
        <v>-13.047121058835046</v>
      </c>
      <c r="AL72">
        <f t="shared" si="26"/>
        <v>-33.017204312154092</v>
      </c>
      <c r="AN72">
        <f t="shared" si="36"/>
        <v>0</v>
      </c>
      <c r="AO72">
        <f t="shared" si="36"/>
        <v>0</v>
      </c>
      <c r="AP72">
        <f t="shared" si="36"/>
        <v>-1.4741471018570337E-22</v>
      </c>
      <c r="AQ72">
        <f t="shared" si="36"/>
        <v>-1.1167939949903527E-16</v>
      </c>
      <c r="AR72">
        <f t="shared" si="36"/>
        <v>-1.1167954691374545E-16</v>
      </c>
      <c r="AS72">
        <f t="shared" si="36"/>
        <v>-2.0522518365471368E-2</v>
      </c>
      <c r="AT72">
        <f t="shared" si="36"/>
        <v>-1.340804533210797E-2</v>
      </c>
      <c r="AU72">
        <f t="shared" si="23"/>
        <v>-3.3930563697579456E-2</v>
      </c>
      <c r="AW72">
        <v>69</v>
      </c>
      <c r="AX72">
        <f>IF(Z72&gt;0, (R72*SUMPRODUCT(K72:$K$98, X72:$X$98)-K72*$AZ$3)/Z72, 0)</f>
        <v>-2.9003378659342611E+22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25</v>
      </c>
      <c r="R73">
        <f t="shared" si="28"/>
        <v>2000000</v>
      </c>
      <c r="S73">
        <f t="shared" si="29"/>
        <v>-2.8834478555916141E+23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-166.41736044432457</v>
      </c>
      <c r="AC73">
        <f t="shared" si="30"/>
        <v>-148.58692896814694</v>
      </c>
      <c r="AE73">
        <f t="shared" si="31"/>
        <v>0</v>
      </c>
      <c r="AF73">
        <f t="shared" si="32"/>
        <v>0</v>
      </c>
      <c r="AG73">
        <f t="shared" si="32"/>
        <v>-1.2882748051087999E-20</v>
      </c>
      <c r="AH73">
        <f t="shared" si="33"/>
        <v>-1.0330345288629371E-14</v>
      </c>
      <c r="AI73">
        <f t="shared" si="34"/>
        <v>-1.0330358171377423E-14</v>
      </c>
      <c r="AJ73">
        <f t="shared" si="35"/>
        <v>-17.830431476177637</v>
      </c>
      <c r="AK73">
        <f t="shared" si="49"/>
        <v>-11.649215231102721</v>
      </c>
      <c r="AL73">
        <f t="shared" si="26"/>
        <v>-29.479646707280367</v>
      </c>
      <c r="AN73">
        <f t="shared" si="36"/>
        <v>0</v>
      </c>
      <c r="AO73">
        <f t="shared" si="36"/>
        <v>0</v>
      </c>
      <c r="AP73">
        <f t="shared" si="36"/>
        <v>-1.1820647546099371E-23</v>
      </c>
      <c r="AQ73">
        <f t="shared" si="36"/>
        <v>-9.4786741308725024E-18</v>
      </c>
      <c r="AR73">
        <f t="shared" si="36"/>
        <v>-9.4786859515200486E-18</v>
      </c>
      <c r="AS73">
        <f t="shared" si="36"/>
        <v>-1.6360425992882167E-2</v>
      </c>
      <c r="AT73">
        <f t="shared" si="36"/>
        <v>-1.0688811648683013E-2</v>
      </c>
      <c r="AU73">
        <f t="shared" si="23"/>
        <v>-2.7049237641565187E-2</v>
      </c>
      <c r="AW73">
        <v>70</v>
      </c>
      <c r="AX73">
        <f>IF(Z73&gt;0, (R73*SUMPRODUCT(K73:$K$98, X73:$X$98)-K73*$AZ$3)/Z73, 0)</f>
        <v>-2.8834478555916141E+23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25</v>
      </c>
      <c r="R74">
        <f t="shared" si="28"/>
        <v>2000000</v>
      </c>
      <c r="S74">
        <f t="shared" si="29"/>
        <v>-3.0285105808143778E+24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-148.58692896814694</v>
      </c>
      <c r="AC74">
        <f t="shared" si="30"/>
        <v>-132.6669008644169</v>
      </c>
      <c r="AE74">
        <f t="shared" si="31"/>
        <v>0</v>
      </c>
      <c r="AF74">
        <f t="shared" si="32"/>
        <v>0</v>
      </c>
      <c r="AG74">
        <f t="shared" si="32"/>
        <v>-1.0951497223161613E-21</v>
      </c>
      <c r="AH74">
        <f t="shared" si="33"/>
        <v>-9.327016678608765E-16</v>
      </c>
      <c r="AI74">
        <f t="shared" si="34"/>
        <v>-9.3270276301059875E-16</v>
      </c>
      <c r="AJ74">
        <f t="shared" si="35"/>
        <v>-15.920028103730033</v>
      </c>
      <c r="AK74">
        <f t="shared" si="49"/>
        <v>-10.401085027770286</v>
      </c>
      <c r="AL74">
        <f t="shared" si="26"/>
        <v>-26.321113131500319</v>
      </c>
      <c r="AN74">
        <f t="shared" si="36"/>
        <v>0</v>
      </c>
      <c r="AO74">
        <f t="shared" si="36"/>
        <v>0</v>
      </c>
      <c r="AP74">
        <f t="shared" si="36"/>
        <v>-8.9719786121078151E-25</v>
      </c>
      <c r="AQ74">
        <f t="shared" si="36"/>
        <v>-7.6411281900587855E-19</v>
      </c>
      <c r="AR74">
        <f t="shared" si="36"/>
        <v>-7.6411371620373971E-19</v>
      </c>
      <c r="AS74">
        <f t="shared" si="36"/>
        <v>-1.3042431435652237E-2</v>
      </c>
      <c r="AT74">
        <f t="shared" si="36"/>
        <v>-8.5210552046261264E-3</v>
      </c>
      <c r="AU74">
        <f t="shared" si="23"/>
        <v>-2.1563486640278361E-2</v>
      </c>
      <c r="AW74">
        <v>71</v>
      </c>
      <c r="AX74">
        <f>IF(Z74&gt;0, (R74*SUMPRODUCT(K74:$K$98, X74:$X$98)-K74*$AZ$3)/Z74, 0)</f>
        <v>-3.0285105808143778E+24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25</v>
      </c>
      <c r="R75">
        <f t="shared" si="28"/>
        <v>2000000</v>
      </c>
      <c r="S75">
        <f t="shared" si="29"/>
        <v>-3.3720840628355987E+25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-132.6669008644169</v>
      </c>
      <c r="AC75">
        <f t="shared" si="30"/>
        <v>-118.45259005751508</v>
      </c>
      <c r="AE75">
        <f t="shared" si="31"/>
        <v>0</v>
      </c>
      <c r="AF75">
        <f t="shared" si="32"/>
        <v>0</v>
      </c>
      <c r="AG75">
        <f t="shared" si="32"/>
        <v>-8.7818532879269199E-23</v>
      </c>
      <c r="AH75">
        <f t="shared" si="33"/>
        <v>-7.971037537709845E-17</v>
      </c>
      <c r="AI75">
        <f t="shared" si="34"/>
        <v>-7.9710463195631335E-17</v>
      </c>
      <c r="AJ75">
        <f t="shared" si="35"/>
        <v>-14.214310806901821</v>
      </c>
      <c r="AK75">
        <f t="shared" si="49"/>
        <v>-9.2866830605091835</v>
      </c>
      <c r="AL75">
        <f t="shared" si="26"/>
        <v>-23.500993867411005</v>
      </c>
      <c r="AN75">
        <f t="shared" si="36"/>
        <v>0</v>
      </c>
      <c r="AO75">
        <f t="shared" si="36"/>
        <v>0</v>
      </c>
      <c r="AP75">
        <f t="shared" si="36"/>
        <v>-6.4236650435953204E-26</v>
      </c>
      <c r="AQ75">
        <f t="shared" si="36"/>
        <v>-5.8305773865029011E-20</v>
      </c>
      <c r="AR75">
        <f t="shared" si="36"/>
        <v>-5.8305838101679445E-20</v>
      </c>
      <c r="AS75">
        <f t="shared" si="36"/>
        <v>-1.0397346488880931E-2</v>
      </c>
      <c r="AT75">
        <f t="shared" si="36"/>
        <v>-6.7929330394022039E-3</v>
      </c>
      <c r="AU75">
        <f t="shared" si="23"/>
        <v>-1.7190279528283135E-2</v>
      </c>
      <c r="AW75">
        <v>72</v>
      </c>
      <c r="AX75">
        <f>IF(Z75&gt;0, (R75*SUMPRODUCT(K75:$K$98, X75:$X$98)-K75*$AZ$3)/Z75, 0)</f>
        <v>-3.3720840628355987E+25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25</v>
      </c>
      <c r="R76">
        <f t="shared" si="28"/>
        <v>2000000</v>
      </c>
      <c r="S76">
        <f t="shared" si="29"/>
        <v>-3.9961314075386072E+26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-118.45259005751508</v>
      </c>
      <c r="AC76">
        <f t="shared" si="30"/>
        <v>-105.76124112278131</v>
      </c>
      <c r="AE76">
        <f t="shared" si="31"/>
        <v>0</v>
      </c>
      <c r="AF76">
        <f t="shared" si="32"/>
        <v>0</v>
      </c>
      <c r="AG76">
        <f t="shared" si="32"/>
        <v>-6.6164766831281646E-24</v>
      </c>
      <c r="AH76">
        <f t="shared" si="33"/>
        <v>-6.4259096693878673E-18</v>
      </c>
      <c r="AI76">
        <f t="shared" si="34"/>
        <v>-6.4259162858645503E-18</v>
      </c>
      <c r="AJ76">
        <f t="shared" si="35"/>
        <v>-12.691348934733767</v>
      </c>
      <c r="AK76">
        <f t="shared" si="49"/>
        <v>-8.2916813040260564</v>
      </c>
      <c r="AL76">
        <f t="shared" si="26"/>
        <v>-20.983030238759824</v>
      </c>
      <c r="AN76">
        <f t="shared" si="36"/>
        <v>0</v>
      </c>
      <c r="AO76">
        <f t="shared" si="36"/>
        <v>0</v>
      </c>
      <c r="AP76">
        <f t="shared" si="36"/>
        <v>-4.3212110030111618E-27</v>
      </c>
      <c r="AQ76">
        <f t="shared" si="36"/>
        <v>-4.1967519720157976E-21</v>
      </c>
      <c r="AR76">
        <f t="shared" si="36"/>
        <v>-4.1967562932268007E-21</v>
      </c>
      <c r="AS76">
        <f t="shared" si="36"/>
        <v>-8.2887009637124757E-3</v>
      </c>
      <c r="AT76">
        <f t="shared" si="36"/>
        <v>-5.4152846296254813E-3</v>
      </c>
      <c r="AU76">
        <f t="shared" si="23"/>
        <v>-1.3703985593337957E-2</v>
      </c>
      <c r="AW76">
        <v>73</v>
      </c>
      <c r="AX76">
        <f>IF(Z76&gt;0, (R76*SUMPRODUCT(K76:$K$98, X76:$X$98)-K76*$AZ$3)/Z76, 0)</f>
        <v>-3.9961314075386072E+26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25</v>
      </c>
      <c r="R77">
        <f t="shared" si="28"/>
        <v>2000000</v>
      </c>
      <c r="S77">
        <f t="shared" si="29"/>
        <v>-5.0636757826349601E+27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-105.76124112278131</v>
      </c>
      <c r="AC77">
        <f t="shared" si="30"/>
        <v>-94.429679573911898</v>
      </c>
      <c r="AE77">
        <f t="shared" si="31"/>
        <v>0</v>
      </c>
      <c r="AF77">
        <f t="shared" si="32"/>
        <v>0</v>
      </c>
      <c r="AG77">
        <f t="shared" si="32"/>
        <v>-4.6621112620274229E-25</v>
      </c>
      <c r="AH77">
        <f t="shared" si="33"/>
        <v>-4.8672806320753124E-19</v>
      </c>
      <c r="AI77">
        <f t="shared" si="34"/>
        <v>-4.8672852941865745E-19</v>
      </c>
      <c r="AJ77">
        <f t="shared" si="35"/>
        <v>-11.331561548869416</v>
      </c>
      <c r="AK77">
        <f t="shared" si="49"/>
        <v>-7.4032868785946926</v>
      </c>
      <c r="AL77">
        <f t="shared" si="26"/>
        <v>-18.734848427464108</v>
      </c>
      <c r="AN77">
        <f t="shared" si="36"/>
        <v>0</v>
      </c>
      <c r="AO77">
        <f t="shared" si="36"/>
        <v>0</v>
      </c>
      <c r="AP77">
        <f t="shared" si="36"/>
        <v>-2.7185873895298732E-28</v>
      </c>
      <c r="AQ77">
        <f t="shared" si="36"/>
        <v>-2.8382265038240743E-22</v>
      </c>
      <c r="AR77">
        <f t="shared" si="36"/>
        <v>-2.8382292224114641E-22</v>
      </c>
      <c r="AS77">
        <f t="shared" si="36"/>
        <v>-6.6077016611228168E-3</v>
      </c>
      <c r="AT77">
        <f t="shared" si="36"/>
        <v>-4.3170317519335777E-3</v>
      </c>
      <c r="AU77">
        <f t="shared" si="23"/>
        <v>-1.0924733413056394E-2</v>
      </c>
      <c r="AW77">
        <v>74</v>
      </c>
      <c r="AX77">
        <f>IF(Z77&gt;0, (R77*SUMPRODUCT(K77:$K$98, X77:$X$98)-K77*$AZ$3)/Z77, 0)</f>
        <v>-5.0636757826349601E+27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25</v>
      </c>
      <c r="R78">
        <f t="shared" si="28"/>
        <v>2000000</v>
      </c>
      <c r="S78">
        <f t="shared" si="29"/>
        <v>-6.8946175138184853E+28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-94.429679573911898</v>
      </c>
      <c r="AC78">
        <f t="shared" si="30"/>
        <v>-84.312213905278469</v>
      </c>
      <c r="AE78">
        <f t="shared" si="31"/>
        <v>0</v>
      </c>
      <c r="AF78">
        <f t="shared" si="32"/>
        <v>0</v>
      </c>
      <c r="AG78">
        <f t="shared" si="32"/>
        <v>-3.0571751709321206E-26</v>
      </c>
      <c r="AH78">
        <f t="shared" si="33"/>
        <v>-3.4478181058511492E-20</v>
      </c>
      <c r="AI78">
        <f t="shared" si="34"/>
        <v>-3.4478211630263204E-20</v>
      </c>
      <c r="AJ78">
        <f t="shared" si="35"/>
        <v>-10.117465668633429</v>
      </c>
      <c r="AK78">
        <f t="shared" si="49"/>
        <v>-6.6100775701738339</v>
      </c>
      <c r="AL78">
        <f t="shared" si="26"/>
        <v>-16.727543238807264</v>
      </c>
      <c r="AN78">
        <f t="shared" si="36"/>
        <v>0</v>
      </c>
      <c r="AO78">
        <f t="shared" si="36"/>
        <v>0</v>
      </c>
      <c r="AP78">
        <f t="shared" si="36"/>
        <v>-1.5917064103426925E-29</v>
      </c>
      <c r="AQ78">
        <f t="shared" si="36"/>
        <v>-1.7950931411972808E-23</v>
      </c>
      <c r="AR78">
        <f t="shared" si="36"/>
        <v>-1.7950947329036913E-23</v>
      </c>
      <c r="AS78">
        <f t="shared" si="36"/>
        <v>-5.2676193089308283E-3</v>
      </c>
      <c r="AT78">
        <f t="shared" si="36"/>
        <v>-3.4415112818348046E-3</v>
      </c>
      <c r="AU78">
        <f t="shared" si="23"/>
        <v>-8.7091305907656333E-3</v>
      </c>
      <c r="AW78">
        <v>75</v>
      </c>
      <c r="AX78">
        <f>IF(Z78&gt;0, (R78*SUMPRODUCT(K78:$K$98, X78:$X$98)-K78*$AZ$3)/Z78, 0)</f>
        <v>-6.8946175138184853E+28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25</v>
      </c>
      <c r="R79">
        <f t="shared" si="28"/>
        <v>2000000</v>
      </c>
      <c r="S79">
        <f t="shared" si="29"/>
        <v>-1.0139972566125031E+30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-84.312213905278469</v>
      </c>
      <c r="AC79">
        <f t="shared" si="30"/>
        <v>-75.278762415427195</v>
      </c>
      <c r="AE79">
        <f t="shared" si="31"/>
        <v>0</v>
      </c>
      <c r="AF79">
        <f t="shared" si="32"/>
        <v>0</v>
      </c>
      <c r="AG79">
        <f t="shared" si="32"/>
        <v>-1.8559902880534818E-27</v>
      </c>
      <c r="AH79">
        <f t="shared" si="33"/>
        <v>-2.2728035123339608E-21</v>
      </c>
      <c r="AI79">
        <f t="shared" si="34"/>
        <v>-2.272805368324249E-21</v>
      </c>
      <c r="AJ79">
        <f t="shared" si="35"/>
        <v>-9.0334514898512737</v>
      </c>
      <c r="AK79">
        <f t="shared" si="49"/>
        <v>-5.9018549733694936</v>
      </c>
      <c r="AL79">
        <f t="shared" si="26"/>
        <v>-14.935306463220767</v>
      </c>
      <c r="AN79">
        <f t="shared" si="36"/>
        <v>0</v>
      </c>
      <c r="AO79">
        <f t="shared" si="36"/>
        <v>0</v>
      </c>
      <c r="AP79">
        <f t="shared" si="36"/>
        <v>-8.627804946718958E-31</v>
      </c>
      <c r="AQ79">
        <f t="shared" si="36"/>
        <v>-1.0565413791685806E-24</v>
      </c>
      <c r="AR79">
        <f t="shared" si="36"/>
        <v>-1.0565422419490755E-24</v>
      </c>
      <c r="AS79">
        <f t="shared" si="36"/>
        <v>-4.1993138623491926E-3</v>
      </c>
      <c r="AT79">
        <f t="shared" si="36"/>
        <v>-2.7435517234014697E-3</v>
      </c>
      <c r="AU79">
        <f t="shared" si="23"/>
        <v>-6.9428655857506618E-3</v>
      </c>
      <c r="AW79">
        <v>76</v>
      </c>
      <c r="AX79">
        <f>IF(Z79&gt;0, (R79*SUMPRODUCT(K79:$K$98, X79:$X$98)-K79*$AZ$3)/Z79, 0)</f>
        <v>-1.0139972566125031E+30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25</v>
      </c>
      <c r="R80">
        <f t="shared" si="28"/>
        <v>2000000</v>
      </c>
      <c r="S80">
        <f t="shared" si="29"/>
        <v>-1.6442932611459989E+31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-75.278762415427195</v>
      </c>
      <c r="AC80">
        <f t="shared" si="30"/>
        <v>-67.213180728059996</v>
      </c>
      <c r="AE80">
        <f t="shared" si="31"/>
        <v>0</v>
      </c>
      <c r="AF80">
        <f t="shared" si="32"/>
        <v>0</v>
      </c>
      <c r="AG80">
        <f t="shared" si="32"/>
        <v>-1.0219159549619422E-28</v>
      </c>
      <c r="AH80">
        <f t="shared" si="33"/>
        <v>-1.3881910317414021E-22</v>
      </c>
      <c r="AI80">
        <f t="shared" si="34"/>
        <v>-1.388192053657357E-22</v>
      </c>
      <c r="AJ80">
        <f t="shared" si="35"/>
        <v>-8.0655816873671995</v>
      </c>
      <c r="AK80">
        <f t="shared" si="49"/>
        <v>-5.2695133690799043</v>
      </c>
      <c r="AL80">
        <f t="shared" si="26"/>
        <v>-13.335095056447104</v>
      </c>
      <c r="AN80">
        <f t="shared" si="36"/>
        <v>0</v>
      </c>
      <c r="AO80">
        <f t="shared" si="36"/>
        <v>0</v>
      </c>
      <c r="AP80">
        <f t="shared" si="36"/>
        <v>-4.2415225080839158E-32</v>
      </c>
      <c r="AQ80">
        <f t="shared" si="36"/>
        <v>-5.7617688402474065E-26</v>
      </c>
      <c r="AR80">
        <f t="shared" si="36"/>
        <v>-5.7617730817699145E-26</v>
      </c>
      <c r="AS80">
        <f t="shared" si="36"/>
        <v>-3.3476673009799002E-3</v>
      </c>
      <c r="AT80">
        <f t="shared" si="36"/>
        <v>-2.1871426366402019E-3</v>
      </c>
      <c r="AU80">
        <f t="shared" si="23"/>
        <v>-5.5348099376201021E-3</v>
      </c>
      <c r="AW80">
        <v>77</v>
      </c>
      <c r="AX80">
        <f>IF(Z80&gt;0, (R80*SUMPRODUCT(K80:$K$98, X80:$X$98)-K80*$AZ$3)/Z80, 0)</f>
        <v>-1.6442932611459989E+31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25</v>
      </c>
      <c r="R81">
        <f t="shared" si="28"/>
        <v>2000000</v>
      </c>
      <c r="S81">
        <f t="shared" si="29"/>
        <v>-2.9693646136733308E+32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-67.213180728059996</v>
      </c>
      <c r="AC81">
        <f t="shared" si="30"/>
        <v>-60.011768507196422</v>
      </c>
      <c r="AE81">
        <f t="shared" si="31"/>
        <v>0</v>
      </c>
      <c r="AF81">
        <f t="shared" si="32"/>
        <v>0</v>
      </c>
      <c r="AG81">
        <f t="shared" si="32"/>
        <v>-5.0525765875007578E-30</v>
      </c>
      <c r="AH81">
        <f t="shared" si="33"/>
        <v>-7.6893682362985217E-24</v>
      </c>
      <c r="AI81">
        <f t="shared" si="34"/>
        <v>-7.6893732888751084E-24</v>
      </c>
      <c r="AJ81">
        <f t="shared" si="35"/>
        <v>-7.201412220863574</v>
      </c>
      <c r="AK81">
        <f t="shared" si="49"/>
        <v>-4.7049226509642006</v>
      </c>
      <c r="AL81">
        <f t="shared" si="26"/>
        <v>-11.906334871827774</v>
      </c>
      <c r="AN81">
        <f t="shared" si="36"/>
        <v>0</v>
      </c>
      <c r="AO81">
        <f t="shared" si="36"/>
        <v>0</v>
      </c>
      <c r="AP81">
        <f t="shared" si="36"/>
        <v>-1.8724122719511489E-33</v>
      </c>
      <c r="AQ81">
        <f t="shared" si="36"/>
        <v>-2.8495693632461055E-27</v>
      </c>
      <c r="AR81">
        <f t="shared" si="36"/>
        <v>-2.8495712356583771E-27</v>
      </c>
      <c r="AS81">
        <f t="shared" si="36"/>
        <v>-2.6687398764189268E-3</v>
      </c>
      <c r="AT81">
        <f t="shared" si="36"/>
        <v>-1.743576719260365E-3</v>
      </c>
      <c r="AU81">
        <f t="shared" si="23"/>
        <v>-4.4123165956792918E-3</v>
      </c>
      <c r="AW81">
        <v>78</v>
      </c>
      <c r="AX81">
        <f>IF(Z81&gt;0, (R81*SUMPRODUCT(K81:$K$98, X81:$X$98)-K81*$AZ$3)/Z81, 0)</f>
        <v>-2.9693646136733308E+32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25</v>
      </c>
      <c r="R82">
        <f t="shared" si="28"/>
        <v>2000000</v>
      </c>
      <c r="S82">
        <f t="shared" si="29"/>
        <v>-6.0445060719949464E+33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-60.011768507196422</v>
      </c>
      <c r="AC82">
        <f t="shared" si="30"/>
        <v>-53.581936167139652</v>
      </c>
      <c r="AE82">
        <f t="shared" si="31"/>
        <v>0</v>
      </c>
      <c r="AF82">
        <f t="shared" si="32"/>
        <v>0</v>
      </c>
      <c r="AG82">
        <f t="shared" si="32"/>
        <v>-2.2161420440700839E-31</v>
      </c>
      <c r="AH82">
        <f t="shared" si="33"/>
        <v>-3.8243492937749935E-25</v>
      </c>
      <c r="AI82">
        <f t="shared" si="34"/>
        <v>-3.8243515099170375E-25</v>
      </c>
      <c r="AJ82">
        <f t="shared" si="35"/>
        <v>-6.4298323400567696</v>
      </c>
      <c r="AK82">
        <f t="shared" si="49"/>
        <v>-4.2008237955037497</v>
      </c>
      <c r="AL82">
        <f t="shared" si="26"/>
        <v>-10.630656135560519</v>
      </c>
      <c r="AN82">
        <f t="shared" si="36"/>
        <v>0</v>
      </c>
      <c r="AO82">
        <f t="shared" si="36"/>
        <v>0</v>
      </c>
      <c r="AP82">
        <f t="shared" si="36"/>
        <v>-7.3327713661145158E-35</v>
      </c>
      <c r="AQ82">
        <f t="shared" si="36"/>
        <v>-1.2654007928079677E-28</v>
      </c>
      <c r="AR82">
        <f t="shared" si="36"/>
        <v>-1.2654015260851044E-28</v>
      </c>
      <c r="AS82">
        <f t="shared" si="36"/>
        <v>-2.1275030902574371E-3</v>
      </c>
      <c r="AT82">
        <f t="shared" si="36"/>
        <v>-1.3899686856348569E-3</v>
      </c>
      <c r="AU82">
        <f t="shared" si="23"/>
        <v>-3.5174717758922943E-3</v>
      </c>
      <c r="AW82">
        <v>79</v>
      </c>
      <c r="AX82">
        <f>IF(Z82&gt;0, (R82*SUMPRODUCT(K82:$K$98, X82:$X$98)-K82*$AZ$3)/Z82, 0)</f>
        <v>-6.0445060719949464E+33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25</v>
      </c>
      <c r="R83">
        <f t="shared" si="28"/>
        <v>2000000</v>
      </c>
      <c r="S83">
        <f t="shared" si="29"/>
        <v>-1.4081634695161522E+35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-53.581936167139652</v>
      </c>
      <c r="AC83">
        <f t="shared" si="30"/>
        <v>-47.841014434946111</v>
      </c>
      <c r="AE83">
        <f t="shared" si="31"/>
        <v>0</v>
      </c>
      <c r="AF83">
        <f t="shared" si="32"/>
        <v>0</v>
      </c>
      <c r="AG83">
        <f t="shared" si="32"/>
        <v>-8.4935122005729167E-33</v>
      </c>
      <c r="AH83">
        <f t="shared" si="33"/>
        <v>-1.6872364012989229E-26</v>
      </c>
      <c r="AI83">
        <f t="shared" si="34"/>
        <v>-1.6872372506501431E-26</v>
      </c>
      <c r="AJ83">
        <f t="shared" si="35"/>
        <v>-5.7409217321935415</v>
      </c>
      <c r="AK83">
        <f t="shared" si="49"/>
        <v>-3.7507355316997759</v>
      </c>
      <c r="AL83">
        <f t="shared" si="26"/>
        <v>-9.4916572638933179</v>
      </c>
      <c r="AN83">
        <f t="shared" si="36"/>
        <v>0</v>
      </c>
      <c r="AO83">
        <f t="shared" si="36"/>
        <v>0</v>
      </c>
      <c r="AP83">
        <f t="shared" si="36"/>
        <v>-2.509226371114637E-36</v>
      </c>
      <c r="AQ83">
        <f t="shared" si="36"/>
        <v>-4.9845787849203783E-30</v>
      </c>
      <c r="AR83">
        <f t="shared" si="36"/>
        <v>-4.9845812941467497E-30</v>
      </c>
      <c r="AS83">
        <f t="shared" si="36"/>
        <v>-1.6960324380241038E-3</v>
      </c>
      <c r="AT83">
        <f t="shared" si="36"/>
        <v>-1.1080745261757465E-3</v>
      </c>
      <c r="AU83">
        <f t="shared" si="23"/>
        <v>-2.8041069641998508E-3</v>
      </c>
      <c r="AW83">
        <v>80</v>
      </c>
      <c r="AX83">
        <f>IF(Z83&gt;0, (R83*SUMPRODUCT(K83:$K$98, X83:$X$98)-K83*$AZ$3)/Z83, 0)</f>
        <v>-1.4081634695161522E+35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25</v>
      </c>
      <c r="R84">
        <f t="shared" si="28"/>
        <v>2000000</v>
      </c>
      <c r="S84">
        <f t="shared" si="29"/>
        <v>-3.8283998424169758E+36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-47.841014434946111</v>
      </c>
      <c r="AC84">
        <f t="shared" si="30"/>
        <v>-42.715191459773315</v>
      </c>
      <c r="AE84">
        <f t="shared" si="31"/>
        <v>0</v>
      </c>
      <c r="AF84">
        <f t="shared" si="32"/>
        <v>0</v>
      </c>
      <c r="AG84">
        <f t="shared" si="32"/>
        <v>-2.7893632599779614E-34</v>
      </c>
      <c r="AH84">
        <f t="shared" si="33"/>
        <v>-6.5037126020555136E-28</v>
      </c>
      <c r="AI84">
        <f t="shared" si="34"/>
        <v>-6.5037153914187733E-28</v>
      </c>
      <c r="AJ84">
        <f t="shared" si="35"/>
        <v>-5.1258229751727953</v>
      </c>
      <c r="AK84">
        <f t="shared" si="49"/>
        <v>-3.3488710104462283</v>
      </c>
      <c r="AL84">
        <f t="shared" si="26"/>
        <v>-8.4746939856190231</v>
      </c>
      <c r="AN84">
        <f t="shared" si="36"/>
        <v>0</v>
      </c>
      <c r="AO84">
        <f t="shared" si="36"/>
        <v>0</v>
      </c>
      <c r="AP84">
        <f t="shared" si="36"/>
        <v>-7.3576577430843518E-38</v>
      </c>
      <c r="AQ84">
        <f t="shared" si="36"/>
        <v>-1.7155202433435328E-31</v>
      </c>
      <c r="AR84">
        <f t="shared" si="36"/>
        <v>-1.7155209791093071E-31</v>
      </c>
      <c r="AS84">
        <f t="shared" si="36"/>
        <v>-1.3520666757207435E-3</v>
      </c>
      <c r="AT84">
        <f t="shared" si="36"/>
        <v>-8.8335022813755299E-4</v>
      </c>
      <c r="AU84">
        <f t="shared" si="23"/>
        <v>-2.2354169038582964E-3</v>
      </c>
      <c r="AW84">
        <v>81</v>
      </c>
      <c r="AX84">
        <f>IF(Z84&gt;0, (R84*SUMPRODUCT(K84:$K$98, X84:$X$98)-K84*$AZ$3)/Z84, 0)</f>
        <v>-3.8283998424169758E+36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25</v>
      </c>
      <c r="R85">
        <f t="shared" si="28"/>
        <v>2000000</v>
      </c>
      <c r="S85">
        <f t="shared" si="29"/>
        <v>-1.2482339016818355E+38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-42.715191459773315</v>
      </c>
      <c r="AC85">
        <f t="shared" si="30"/>
        <v>-38.138563803369031</v>
      </c>
      <c r="AE85">
        <f t="shared" si="31"/>
        <v>0</v>
      </c>
      <c r="AF85">
        <f t="shared" si="32"/>
        <v>0</v>
      </c>
      <c r="AG85">
        <f t="shared" si="32"/>
        <v>-7.6385050413993323E-36</v>
      </c>
      <c r="AH85">
        <f t="shared" si="33"/>
        <v>-2.1480676615713509E-29</v>
      </c>
      <c r="AI85">
        <f t="shared" si="34"/>
        <v>-2.148068425421855E-29</v>
      </c>
      <c r="AJ85">
        <f t="shared" si="35"/>
        <v>-4.576627656404284</v>
      </c>
      <c r="AK85">
        <f t="shared" si="49"/>
        <v>-2.9900634021841324</v>
      </c>
      <c r="AL85">
        <f t="shared" si="26"/>
        <v>-7.5666910585884164</v>
      </c>
      <c r="AN85">
        <f t="shared" si="36"/>
        <v>0</v>
      </c>
      <c r="AO85">
        <f t="shared" si="36"/>
        <v>0</v>
      </c>
      <c r="AP85">
        <f t="shared" si="36"/>
        <v>-1.7989738583066924E-39</v>
      </c>
      <c r="AQ85">
        <f t="shared" si="36"/>
        <v>-5.0589972096593985E-33</v>
      </c>
      <c r="AR85">
        <f t="shared" si="36"/>
        <v>-5.0589990086332572E-33</v>
      </c>
      <c r="AS85">
        <f t="shared" si="36"/>
        <v>-1.0778592759253382E-3</v>
      </c>
      <c r="AT85">
        <f t="shared" si="36"/>
        <v>-7.0420139360455433E-4</v>
      </c>
      <c r="AU85">
        <f t="shared" si="23"/>
        <v>-1.7820606695298925E-3</v>
      </c>
      <c r="AW85">
        <v>82</v>
      </c>
      <c r="AX85">
        <f>IF(Z85&gt;0, (R85*SUMPRODUCT(K85:$K$98, X85:$X$98)-K85*$AZ$3)/Z85, 0)</f>
        <v>-1.2482339016818355E+38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25</v>
      </c>
      <c r="R86">
        <f t="shared" si="28"/>
        <v>2000000</v>
      </c>
      <c r="S86">
        <f t="shared" si="29"/>
        <v>-5.0825430692246484E+39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-38.138563803369031</v>
      </c>
      <c r="AC86">
        <f t="shared" si="30"/>
        <v>-34.052289110150916</v>
      </c>
      <c r="AE86">
        <f t="shared" si="31"/>
        <v>0</v>
      </c>
      <c r="AF86">
        <f t="shared" si="32"/>
        <v>0</v>
      </c>
      <c r="AG86">
        <f t="shared" si="32"/>
        <v>-1.6749631358926024E-37</v>
      </c>
      <c r="AH86">
        <f t="shared" si="33"/>
        <v>-5.9156989419168624E-31</v>
      </c>
      <c r="AI86">
        <f t="shared" si="34"/>
        <v>-5.9157006168799984E-31</v>
      </c>
      <c r="AJ86">
        <f t="shared" si="35"/>
        <v>-4.0862746932181153</v>
      </c>
      <c r="AK86">
        <f t="shared" si="49"/>
        <v>-2.6696994662358327</v>
      </c>
      <c r="AL86">
        <f t="shared" si="26"/>
        <v>-6.755974159453948</v>
      </c>
      <c r="AN86">
        <f t="shared" si="36"/>
        <v>0</v>
      </c>
      <c r="AO86">
        <f t="shared" si="36"/>
        <v>0</v>
      </c>
      <c r="AP86">
        <f t="shared" si="36"/>
        <v>-3.5221164710511151E-41</v>
      </c>
      <c r="AQ86">
        <f t="shared" si="36"/>
        <v>-1.2439545823198947E-34</v>
      </c>
      <c r="AR86">
        <f t="shared" si="36"/>
        <v>-1.2439549345315419E-34</v>
      </c>
      <c r="AS86">
        <f t="shared" si="36"/>
        <v>-8.5926281562925648E-4</v>
      </c>
      <c r="AT86">
        <f t="shared" si="36"/>
        <v>-5.61385039544447E-4</v>
      </c>
      <c r="AU86">
        <f t="shared" si="23"/>
        <v>-1.4206478551737035E-3</v>
      </c>
      <c r="AW86">
        <v>83</v>
      </c>
      <c r="AX86">
        <f>IF(Z86&gt;0, (R86*SUMPRODUCT(K86:$K$98, X86:$X$98)-K86*$AZ$3)/Z86, 0)</f>
        <v>-5.0825430692246484E+39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25</v>
      </c>
      <c r="R87">
        <f t="shared" si="28"/>
        <v>2000000</v>
      </c>
      <c r="S87">
        <f t="shared" si="29"/>
        <v>-2.7551042807021641E+41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-34.052289110150916</v>
      </c>
      <c r="AC87">
        <f t="shared" si="30"/>
        <v>-30.403829562634748</v>
      </c>
      <c r="AE87">
        <f t="shared" si="31"/>
        <v>0</v>
      </c>
      <c r="AF87">
        <f t="shared" si="32"/>
        <v>0</v>
      </c>
      <c r="AG87">
        <f t="shared" si="32"/>
        <v>-2.7588637729245992E-39</v>
      </c>
      <c r="AH87">
        <f t="shared" si="33"/>
        <v>-1.3044998934435443E-32</v>
      </c>
      <c r="AI87">
        <f t="shared" si="34"/>
        <v>-1.3045001693299215E-32</v>
      </c>
      <c r="AJ87">
        <f t="shared" si="35"/>
        <v>-3.6484595475161683</v>
      </c>
      <c r="AK87">
        <f t="shared" si="49"/>
        <v>-2.3836602377105645</v>
      </c>
      <c r="AL87">
        <f t="shared" si="26"/>
        <v>-6.0321197852267332</v>
      </c>
      <c r="AN87">
        <f t="shared" si="36"/>
        <v>0</v>
      </c>
      <c r="AO87">
        <f t="shared" si="36"/>
        <v>0</v>
      </c>
      <c r="AP87">
        <f t="shared" si="36"/>
        <v>-5.1797725999043612E-43</v>
      </c>
      <c r="AQ87">
        <f t="shared" si="36"/>
        <v>-2.4492013237297677E-36</v>
      </c>
      <c r="AR87">
        <f t="shared" si="36"/>
        <v>-2.4492018417070275E-36</v>
      </c>
      <c r="AS87">
        <f t="shared" si="36"/>
        <v>-6.8499905582689339E-4</v>
      </c>
      <c r="AT87">
        <f t="shared" si="36"/>
        <v>-4.4753271647357052E-4</v>
      </c>
      <c r="AU87">
        <f t="shared" si="23"/>
        <v>-1.132531772300464E-3</v>
      </c>
      <c r="AW87">
        <v>84</v>
      </c>
      <c r="AX87">
        <f>IF(Z87&gt;0, (R87*SUMPRODUCT(K87:$K$98, X87:$X$98)-K87*$AZ$3)/Z87, 0)</f>
        <v>-2.7551042807021641E+41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25</v>
      </c>
      <c r="R88">
        <f t="shared" si="28"/>
        <v>2000000</v>
      </c>
      <c r="S88">
        <f t="shared" si="29"/>
        <v>-2.2333438161974363E+43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-30.403829562634748</v>
      </c>
      <c r="AC88">
        <f t="shared" si="30"/>
        <v>-27.146276395209597</v>
      </c>
      <c r="AE88">
        <f t="shared" si="31"/>
        <v>0</v>
      </c>
      <c r="AF88">
        <f t="shared" si="32"/>
        <v>0</v>
      </c>
      <c r="AG88">
        <f t="shared" si="32"/>
        <v>-3.0387480197103873E-41</v>
      </c>
      <c r="AH88">
        <f t="shared" si="33"/>
        <v>-2.1607101239985994E-34</v>
      </c>
      <c r="AI88">
        <f t="shared" si="34"/>
        <v>-2.1607104278734013E-34</v>
      </c>
      <c r="AJ88">
        <f t="shared" si="35"/>
        <v>-3.2575531674251508</v>
      </c>
      <c r="AK88">
        <f t="shared" si="49"/>
        <v>-2.1282680693844327</v>
      </c>
      <c r="AL88">
        <f t="shared" si="26"/>
        <v>-5.3858212368095835</v>
      </c>
      <c r="AN88">
        <f t="shared" si="36"/>
        <v>0</v>
      </c>
      <c r="AO88">
        <f t="shared" si="36"/>
        <v>0</v>
      </c>
      <c r="AP88">
        <f t="shared" si="36"/>
        <v>-5.0939784539011487E-45</v>
      </c>
      <c r="AQ88">
        <f t="shared" si="36"/>
        <v>-3.6220873680154458E-38</v>
      </c>
      <c r="AR88">
        <f t="shared" si="36"/>
        <v>-3.622087877413291E-38</v>
      </c>
      <c r="AS88">
        <f t="shared" si="36"/>
        <v>-5.4607705343342908E-4</v>
      </c>
      <c r="AT88">
        <f t="shared" si="36"/>
        <v>-3.5677034157650717E-4</v>
      </c>
      <c r="AU88">
        <f t="shared" si="23"/>
        <v>-9.0284739500993624E-4</v>
      </c>
      <c r="AW88">
        <v>85</v>
      </c>
      <c r="AX88">
        <f>IF(Z88&gt;0, (R88*SUMPRODUCT(K88:$K$98, X88:$X$98)-K88*$AZ$3)/Z88, 0)</f>
        <v>-2.2333438161974363E+43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-27.146276395209597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-2.4309984157683098E-36</v>
      </c>
      <c r="AI89">
        <f t="shared" si="34"/>
        <v>-2.4309984157683098E-36</v>
      </c>
      <c r="AJ89">
        <f t="shared" si="35"/>
        <v>-27.146276395209597</v>
      </c>
      <c r="AK89">
        <f t="shared" si="49"/>
        <v>-1.900239347664672</v>
      </c>
      <c r="AL89">
        <f t="shared" si="26"/>
        <v>-29.04651574287427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-3.63855603850082E-40</v>
      </c>
      <c r="AR89">
        <f t="shared" si="36"/>
        <v>-3.63855603850082E-40</v>
      </c>
      <c r="AS89">
        <f t="shared" si="36"/>
        <v>-4.0630733142368244E-3</v>
      </c>
      <c r="AT89">
        <f t="shared" si="36"/>
        <v>-2.8441513199657772E-4</v>
      </c>
      <c r="AU89">
        <f t="shared" si="23"/>
        <v>-4.3474884462334018E-3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295448.85769246746</v>
      </c>
      <c r="AO91" s="8">
        <f t="shared" si="50"/>
        <v>-29544.885769246746</v>
      </c>
      <c r="AP91" s="8">
        <f t="shared" si="50"/>
        <v>-439.27087214659576</v>
      </c>
      <c r="AQ91" s="8">
        <f t="shared" si="50"/>
        <v>-161937.65714748888</v>
      </c>
      <c r="AR91" s="8">
        <f t="shared" si="50"/>
        <v>103527.04390358515</v>
      </c>
      <c r="AS91" s="8">
        <f t="shared" si="50"/>
        <v>-40686.539503086264</v>
      </c>
      <c r="AT91" s="8">
        <f t="shared" si="50"/>
        <v>13132.059006135452</v>
      </c>
      <c r="AU91" s="8">
        <f t="shared" si="50"/>
        <v>75972.563406634334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68C2-0EB0-494F-BE27-F8DFB9CFFC24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681802.32077774242</v>
      </c>
      <c r="K3">
        <v>1</v>
      </c>
      <c r="L3" s="2">
        <v>0</v>
      </c>
      <c r="O3">
        <f>$C$3</f>
        <v>681802.32077774242</v>
      </c>
      <c r="P3">
        <f>O3*C5</f>
        <v>68180.232077774242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681802.32077774242</v>
      </c>
      <c r="AF3">
        <f t="shared" ref="AF3:AG34" si="4">-$Z3*P3</f>
        <v>-68180.232077774242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613422.08869996818</v>
      </c>
      <c r="AJ3">
        <f t="shared" ref="AJ3:AJ66" si="7">AB3-AC3</f>
        <v>0</v>
      </c>
      <c r="AL3">
        <f t="shared" ref="AL3:AL34" si="8">SUM(AI3:AK3)</f>
        <v>613422.08869996818</v>
      </c>
      <c r="AN3">
        <f t="shared" ref="AN3:AU34" si="9">AE3*$K3</f>
        <v>681802.32077774242</v>
      </c>
      <c r="AO3">
        <f t="shared" si="9"/>
        <v>-68180.232077774242</v>
      </c>
      <c r="AP3">
        <f t="shared" si="9"/>
        <v>-200</v>
      </c>
      <c r="AQ3">
        <f t="shared" si="9"/>
        <v>0</v>
      </c>
      <c r="AR3">
        <f t="shared" si="9"/>
        <v>613422.08869996818</v>
      </c>
      <c r="AS3">
        <f t="shared" si="9"/>
        <v>0</v>
      </c>
      <c r="AT3">
        <f t="shared" si="9"/>
        <v>0</v>
      </c>
      <c r="AU3">
        <f t="shared" si="9"/>
        <v>613422.08869996818</v>
      </c>
      <c r="AW3">
        <v>0</v>
      </c>
      <c r="AX3">
        <f>IF(Z3&gt;0, (R3*SUMPRODUCT(K3:$K$98, X3:$X$98)-K3*$AZ$3)/Z3, 0)</f>
        <v>0</v>
      </c>
      <c r="AZ3">
        <f>C6*ABS(SUMPRODUCT(X4:X79, K4:K79))/1</f>
        <v>391655.72480407334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2000000</v>
      </c>
      <c r="S4">
        <f t="shared" si="1"/>
        <v>26602.628529495658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26271.150866137585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-4920.67</v>
      </c>
      <c r="AI4">
        <f t="shared" si="6"/>
        <v>-4920.67</v>
      </c>
      <c r="AJ4">
        <f t="shared" si="7"/>
        <v>-26271.150866137585</v>
      </c>
      <c r="AK4">
        <f>G4*SUM(AB4, AE4:AF4)</f>
        <v>0</v>
      </c>
      <c r="AL4">
        <f t="shared" si="8"/>
        <v>-31191.820866137583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-4590.6054669278847</v>
      </c>
      <c r="AR4">
        <f t="shared" si="9"/>
        <v>-4590.6054669278847</v>
      </c>
      <c r="AS4">
        <f t="shared" si="9"/>
        <v>-24508.956867373436</v>
      </c>
      <c r="AT4">
        <f t="shared" si="9"/>
        <v>0</v>
      </c>
      <c r="AU4">
        <f t="shared" si="9"/>
        <v>-29099.562334301318</v>
      </c>
      <c r="AW4">
        <v>1</v>
      </c>
      <c r="AX4">
        <f>IF(Z4&gt;0, (R4*SUMPRODUCT(K4:$K$98, X4:$X$98)-K4*$AZ$3)/Z4, 0)</f>
        <v>26602.628529495658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25</v>
      </c>
      <c r="R5">
        <f t="shared" si="0"/>
        <v>2000000</v>
      </c>
      <c r="S5">
        <f t="shared" si="1"/>
        <v>53490.16300650045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26271.150866137585</v>
      </c>
      <c r="AC5">
        <f t="shared" si="2"/>
        <v>52157.168889908295</v>
      </c>
      <c r="AE5">
        <f t="shared" si="3"/>
        <v>0</v>
      </c>
      <c r="AF5">
        <f t="shared" si="4"/>
        <v>0</v>
      </c>
      <c r="AG5">
        <f t="shared" si="4"/>
        <v>-24.376991000929387</v>
      </c>
      <c r="AH5">
        <f t="shared" si="5"/>
        <v>-5169.2566256492</v>
      </c>
      <c r="AI5">
        <f t="shared" si="6"/>
        <v>-5193.6336166501296</v>
      </c>
      <c r="AJ5">
        <f t="shared" si="7"/>
        <v>-25886.01802377071</v>
      </c>
      <c r="AK5">
        <f>G5*SUM(AB5, AE5:AF5)</f>
        <v>1077.1171855116411</v>
      </c>
      <c r="AL5">
        <f t="shared" si="8"/>
        <v>-30002.534454909197</v>
      </c>
      <c r="AN5">
        <f t="shared" si="9"/>
        <v>0</v>
      </c>
      <c r="AO5">
        <f t="shared" si="9"/>
        <v>0</v>
      </c>
      <c r="AP5">
        <f t="shared" si="9"/>
        <v>-20.844960451621358</v>
      </c>
      <c r="AQ5">
        <f t="shared" si="9"/>
        <v>-4420.2727859985298</v>
      </c>
      <c r="AR5">
        <f t="shared" si="9"/>
        <v>-4441.1177464501516</v>
      </c>
      <c r="AS5">
        <f t="shared" si="9"/>
        <v>-22135.341557737203</v>
      </c>
      <c r="AT5">
        <f t="shared" si="9"/>
        <v>921.05154130367646</v>
      </c>
      <c r="AU5">
        <f t="shared" si="9"/>
        <v>-25655.407762883679</v>
      </c>
      <c r="AW5">
        <v>2</v>
      </c>
      <c r="AX5">
        <f>IF(Z5&gt;0, (R5*SUMPRODUCT(K5:$K$98, X5:$X$98)-K5*$AZ$3)/Z5, 0)</f>
        <v>53490.16300650045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25</v>
      </c>
      <c r="R6">
        <f t="shared" si="0"/>
        <v>2000000</v>
      </c>
      <c r="S6">
        <f t="shared" si="1"/>
        <v>83646.354953152622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52157.168889908295</v>
      </c>
      <c r="AC6">
        <f t="shared" si="2"/>
        <v>80517.692336228502</v>
      </c>
      <c r="AE6">
        <f t="shared" si="3"/>
        <v>0</v>
      </c>
      <c r="AF6">
        <f t="shared" si="4"/>
        <v>0</v>
      </c>
      <c r="AG6">
        <f t="shared" si="4"/>
        <v>-24.064913641880636</v>
      </c>
      <c r="AH6">
        <f t="shared" si="5"/>
        <v>-5464.595923156181</v>
      </c>
      <c r="AI6">
        <f t="shared" si="6"/>
        <v>-5488.6608367980616</v>
      </c>
      <c r="AJ6">
        <f t="shared" si="7"/>
        <v>-28360.523446320207</v>
      </c>
      <c r="AK6">
        <f>G6*SUM(AB6, AE6:AF6)</f>
        <v>3051.1943800596355</v>
      </c>
      <c r="AL6">
        <f t="shared" si="8"/>
        <v>-30797.989903058631</v>
      </c>
      <c r="AN6">
        <f t="shared" si="9"/>
        <v>0</v>
      </c>
      <c r="AO6">
        <f t="shared" si="9"/>
        <v>0</v>
      </c>
      <c r="AP6">
        <f t="shared" si="9"/>
        <v>-18.563915741781468</v>
      </c>
      <c r="AQ6">
        <f t="shared" si="9"/>
        <v>-4215.4441021474677</v>
      </c>
      <c r="AR6">
        <f t="shared" si="9"/>
        <v>-4234.0080178892485</v>
      </c>
      <c r="AS6">
        <f t="shared" si="9"/>
        <v>-21877.592227634617</v>
      </c>
      <c r="AT6">
        <f t="shared" si="9"/>
        <v>2353.7219466538554</v>
      </c>
      <c r="AU6">
        <f t="shared" si="9"/>
        <v>-23757.878298870011</v>
      </c>
      <c r="AW6">
        <v>3</v>
      </c>
      <c r="AX6">
        <f>IF(Z6&gt;0, (R6*SUMPRODUCT(K6:$K$98, X6:$X$98)-K6*$AZ$3)/Z6, 0)</f>
        <v>83646.354953152622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25</v>
      </c>
      <c r="R7">
        <f t="shared" si="0"/>
        <v>2000000</v>
      </c>
      <c r="S7">
        <f t="shared" si="1"/>
        <v>108985.14973656952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80517.692336228502</v>
      </c>
      <c r="AC7">
        <f t="shared" si="2"/>
        <v>103543.44647145557</v>
      </c>
      <c r="AE7">
        <f t="shared" si="3"/>
        <v>0</v>
      </c>
      <c r="AF7">
        <f t="shared" si="4"/>
        <v>0</v>
      </c>
      <c r="AG7">
        <f t="shared" si="4"/>
        <v>-23.751732855745203</v>
      </c>
      <c r="AH7">
        <f t="shared" si="5"/>
        <v>-5802.5319773302599</v>
      </c>
      <c r="AI7">
        <f t="shared" si="6"/>
        <v>-5826.283710186005</v>
      </c>
      <c r="AJ7">
        <f t="shared" si="7"/>
        <v>-23025.754135227064</v>
      </c>
      <c r="AK7">
        <f>G7*SUM(AB7, AE7:AF7)</f>
        <v>3953.4186937088193</v>
      </c>
      <c r="AL7">
        <f t="shared" si="8"/>
        <v>-24898.61915170425</v>
      </c>
      <c r="AN7">
        <f t="shared" si="9"/>
        <v>0</v>
      </c>
      <c r="AO7">
        <f t="shared" si="9"/>
        <v>0</v>
      </c>
      <c r="AP7">
        <f t="shared" si="9"/>
        <v>-16.670298373503709</v>
      </c>
      <c r="AQ7">
        <f t="shared" si="9"/>
        <v>-4072.542410752751</v>
      </c>
      <c r="AR7">
        <f t="shared" si="9"/>
        <v>-4089.2127091262546</v>
      </c>
      <c r="AS7">
        <f t="shared" si="9"/>
        <v>-16160.7657866666</v>
      </c>
      <c r="AT7">
        <f t="shared" si="9"/>
        <v>2774.7309899358311</v>
      </c>
      <c r="AU7">
        <f t="shared" si="9"/>
        <v>-17475.247505857023</v>
      </c>
      <c r="AW7">
        <v>4</v>
      </c>
      <c r="AX7">
        <f>IF(Z7&gt;0, (R7*SUMPRODUCT(K7:$K$98, X7:$X$98)-K7*$AZ$3)/Z7, 0)</f>
        <v>108985.14973656952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25</v>
      </c>
      <c r="R8">
        <f t="shared" si="0"/>
        <v>2000000</v>
      </c>
      <c r="S8">
        <f t="shared" si="1"/>
        <v>125804.19768252091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103543.44647145557</v>
      </c>
      <c r="AC8">
        <f t="shared" si="2"/>
        <v>117765.84353722556</v>
      </c>
      <c r="AE8">
        <f t="shared" si="3"/>
        <v>0</v>
      </c>
      <c r="AF8">
        <f t="shared" si="4"/>
        <v>0</v>
      </c>
      <c r="AG8">
        <f t="shared" si="4"/>
        <v>-23.402606134498605</v>
      </c>
      <c r="AH8">
        <f t="shared" si="5"/>
        <v>-8928.7514151317373</v>
      </c>
      <c r="AI8">
        <f t="shared" si="6"/>
        <v>-8952.1540212662367</v>
      </c>
      <c r="AJ8">
        <f t="shared" si="7"/>
        <v>-14222.397065769997</v>
      </c>
      <c r="AK8">
        <f t="shared" ref="AK8:AK71" si="22">G8*SUM(AB8:AB8, AE8:AF8)</f>
        <v>2205.4754098420035</v>
      </c>
      <c r="AL8">
        <f t="shared" si="8"/>
        <v>-20969.075677194232</v>
      </c>
      <c r="AN8">
        <f t="shared" si="9"/>
        <v>0</v>
      </c>
      <c r="AO8">
        <f t="shared" si="9"/>
        <v>0</v>
      </c>
      <c r="AP8">
        <f t="shared" si="9"/>
        <v>-15.332084063951815</v>
      </c>
      <c r="AQ8">
        <f t="shared" si="9"/>
        <v>-5849.620614736783</v>
      </c>
      <c r="AR8">
        <f t="shared" si="9"/>
        <v>-5864.9526988007347</v>
      </c>
      <c r="AS8">
        <f t="shared" si="9"/>
        <v>-9317.7224002346811</v>
      </c>
      <c r="AT8">
        <f t="shared" si="9"/>
        <v>1444.9046482403935</v>
      </c>
      <c r="AU8">
        <f t="shared" si="9"/>
        <v>-13737.770450795024</v>
      </c>
      <c r="AW8">
        <v>5</v>
      </c>
      <c r="AX8">
        <f>IF(Z8&gt;0, (R8*SUMPRODUCT(K8:$K$98, X8:$X$98)-K8*$AZ$3)/Z8, 0)</f>
        <v>125804.19768252091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25</v>
      </c>
      <c r="R9">
        <f t="shared" si="0"/>
        <v>2000000</v>
      </c>
      <c r="S9">
        <f t="shared" si="1"/>
        <v>136322.59931929936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117765.84353722556</v>
      </c>
      <c r="AC9">
        <f t="shared" si="2"/>
        <v>125500.31026258456</v>
      </c>
      <c r="AE9">
        <f t="shared" si="3"/>
        <v>0</v>
      </c>
      <c r="AF9">
        <f t="shared" si="4"/>
        <v>0</v>
      </c>
      <c r="AG9">
        <f t="shared" si="4"/>
        <v>-23.015316405578787</v>
      </c>
      <c r="AH9">
        <f t="shared" si="5"/>
        <v>-12261.093405986509</v>
      </c>
      <c r="AI9">
        <f t="shared" si="6"/>
        <v>-12284.108722392088</v>
      </c>
      <c r="AJ9">
        <f t="shared" si="7"/>
        <v>-7734.4667253590014</v>
      </c>
      <c r="AK9">
        <f t="shared" si="22"/>
        <v>694.81847686963079</v>
      </c>
      <c r="AL9">
        <f t="shared" si="8"/>
        <v>-19323.756970881459</v>
      </c>
      <c r="AN9">
        <f t="shared" si="9"/>
        <v>0</v>
      </c>
      <c r="AO9">
        <f t="shared" si="9"/>
        <v>0</v>
      </c>
      <c r="AP9">
        <f t="shared" si="9"/>
        <v>-14.280096036345748</v>
      </c>
      <c r="AQ9">
        <f t="shared" si="9"/>
        <v>-7607.5248440057148</v>
      </c>
      <c r="AR9">
        <f t="shared" si="9"/>
        <v>-7621.8049400420605</v>
      </c>
      <c r="AS9">
        <f t="shared" si="9"/>
        <v>-4798.9315324500576</v>
      </c>
      <c r="AT9">
        <f t="shared" si="9"/>
        <v>431.10745916665945</v>
      </c>
      <c r="AU9">
        <f t="shared" si="9"/>
        <v>-11989.629013325459</v>
      </c>
      <c r="AW9">
        <v>6</v>
      </c>
      <c r="AX9">
        <f>IF(Z9&gt;0, (R9*SUMPRODUCT(K9:$K$98, X9:$X$98)-K9*$AZ$3)/Z9, 0)</f>
        <v>136322.59931929936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25</v>
      </c>
      <c r="R10">
        <f t="shared" si="0"/>
        <v>2000000</v>
      </c>
      <c r="S10">
        <f t="shared" si="1"/>
        <v>144280.73481596194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125500.31026258456</v>
      </c>
      <c r="AC10">
        <f t="shared" si="2"/>
        <v>130364.72818264873</v>
      </c>
      <c r="AE10">
        <f t="shared" si="3"/>
        <v>0</v>
      </c>
      <c r="AF10">
        <f t="shared" si="4"/>
        <v>0</v>
      </c>
      <c r="AG10">
        <f t="shared" si="4"/>
        <v>-22.588727516001384</v>
      </c>
      <c r="AH10">
        <f t="shared" si="5"/>
        <v>-15714.858041729194</v>
      </c>
      <c r="AI10">
        <f t="shared" si="6"/>
        <v>-15737.446769245196</v>
      </c>
      <c r="AJ10">
        <f t="shared" si="7"/>
        <v>-4864.4179200641665</v>
      </c>
      <c r="AK10">
        <f t="shared" si="22"/>
        <v>514.55127207659677</v>
      </c>
      <c r="AL10">
        <f t="shared" si="8"/>
        <v>-20087.313417232763</v>
      </c>
      <c r="AN10">
        <f t="shared" si="9"/>
        <v>0</v>
      </c>
      <c r="AO10">
        <f t="shared" si="9"/>
        <v>0</v>
      </c>
      <c r="AP10">
        <f t="shared" si="9"/>
        <v>-13.296095680022843</v>
      </c>
      <c r="AQ10">
        <f t="shared" si="9"/>
        <v>-9250.0233124152128</v>
      </c>
      <c r="AR10">
        <f t="shared" si="9"/>
        <v>-9263.3194080952362</v>
      </c>
      <c r="AS10">
        <f t="shared" si="9"/>
        <v>-2863.2762092054318</v>
      </c>
      <c r="AT10">
        <f t="shared" si="9"/>
        <v>302.87332214537116</v>
      </c>
      <c r="AU10">
        <f t="shared" si="9"/>
        <v>-11823.722295155294</v>
      </c>
      <c r="AW10">
        <v>7</v>
      </c>
      <c r="AX10">
        <f>IF(Z10&gt;0, (R10*SUMPRODUCT(K10:$K$98, X10:$X$98)-K10*$AZ$3)/Z10, 0)</f>
        <v>144280.73481596194</v>
      </c>
    </row>
    <row r="11" spans="1:52" x14ac:dyDescent="0.25">
      <c r="A11" t="s">
        <v>33</v>
      </c>
      <c r="C11" s="12">
        <f>AU81</f>
        <v>175320.59677141919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25</v>
      </c>
      <c r="R11">
        <f t="shared" si="0"/>
        <v>2000000</v>
      </c>
      <c r="S11">
        <f t="shared" si="1"/>
        <v>149867.54929562818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130364.72818264873</v>
      </c>
      <c r="AC11">
        <f t="shared" si="2"/>
        <v>132593.26177558815</v>
      </c>
      <c r="AE11">
        <f t="shared" si="3"/>
        <v>0</v>
      </c>
      <c r="AF11">
        <f t="shared" si="4"/>
        <v>0</v>
      </c>
      <c r="AG11">
        <f t="shared" si="4"/>
        <v>-22.118407620390716</v>
      </c>
      <c r="AH11">
        <f t="shared" si="5"/>
        <v>-19554.609636052079</v>
      </c>
      <c r="AI11">
        <f t="shared" si="6"/>
        <v>-19576.728043672469</v>
      </c>
      <c r="AJ11">
        <f t="shared" si="7"/>
        <v>-2228.5335929394205</v>
      </c>
      <c r="AK11">
        <f t="shared" si="22"/>
        <v>312.87534763835691</v>
      </c>
      <c r="AL11">
        <f t="shared" si="8"/>
        <v>-21492.386288973532</v>
      </c>
      <c r="AN11">
        <f t="shared" si="9"/>
        <v>0</v>
      </c>
      <c r="AO11">
        <f t="shared" si="9"/>
        <v>0</v>
      </c>
      <c r="AP11">
        <f t="shared" si="9"/>
        <v>-12.371016411886247</v>
      </c>
      <c r="AQ11">
        <f t="shared" si="9"/>
        <v>-10937.062056520501</v>
      </c>
      <c r="AR11">
        <f t="shared" si="9"/>
        <v>-10949.433072932388</v>
      </c>
      <c r="AS11">
        <f t="shared" si="9"/>
        <v>-1246.4380856819744</v>
      </c>
      <c r="AT11">
        <f t="shared" si="9"/>
        <v>174.99388414112045</v>
      </c>
      <c r="AU11">
        <f t="shared" si="9"/>
        <v>-12020.877274473241</v>
      </c>
      <c r="AW11">
        <v>8</v>
      </c>
      <c r="AX11">
        <f>IF(Z11&gt;0, (R11*SUMPRODUCT(K11:$K$98, X11:$X$98)-K11*$AZ$3)/Z11, 0)</f>
        <v>149867.54929562818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25</v>
      </c>
      <c r="R12">
        <f t="shared" si="0"/>
        <v>2000000</v>
      </c>
      <c r="S12">
        <f t="shared" si="1"/>
        <v>153404.43780266834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132593.26177558815</v>
      </c>
      <c r="AC12">
        <f t="shared" si="2"/>
        <v>132543.4479015304</v>
      </c>
      <c r="AE12">
        <f t="shared" si="3"/>
        <v>0</v>
      </c>
      <c r="AF12">
        <f t="shared" si="4"/>
        <v>0</v>
      </c>
      <c r="AG12">
        <f t="shared" si="4"/>
        <v>-21.600328158698307</v>
      </c>
      <c r="AH12">
        <f t="shared" si="5"/>
        <v>-23751.630839080368</v>
      </c>
      <c r="AI12">
        <f t="shared" si="6"/>
        <v>-23773.231167239068</v>
      </c>
      <c r="AJ12">
        <f t="shared" si="7"/>
        <v>49.813874057756038</v>
      </c>
      <c r="AK12">
        <f t="shared" si="22"/>
        <v>304.96450208385272</v>
      </c>
      <c r="AL12">
        <f t="shared" si="8"/>
        <v>-23418.452791097458</v>
      </c>
      <c r="AN12">
        <f t="shared" si="9"/>
        <v>0</v>
      </c>
      <c r="AO12">
        <f t="shared" si="9"/>
        <v>0</v>
      </c>
      <c r="AP12">
        <f t="shared" si="9"/>
        <v>-11.480804043020656</v>
      </c>
      <c r="AQ12">
        <f t="shared" si="9"/>
        <v>-12624.244287503494</v>
      </c>
      <c r="AR12">
        <f t="shared" si="9"/>
        <v>-12635.725091546516</v>
      </c>
      <c r="AS12">
        <f t="shared" si="9"/>
        <v>26.476603618195757</v>
      </c>
      <c r="AT12">
        <f t="shared" si="9"/>
        <v>162.0918748446029</v>
      </c>
      <c r="AU12">
        <f t="shared" si="9"/>
        <v>-12447.156613083716</v>
      </c>
      <c r="AW12">
        <v>9</v>
      </c>
      <c r="AX12">
        <f>IF(Z12&gt;0, (R12*SUMPRODUCT(K12:$K$98, X12:$X$98)-K12*$AZ$3)/Z12, 0)</f>
        <v>153404.43780266834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25</v>
      </c>
      <c r="R13">
        <f t="shared" si="0"/>
        <v>2000000</v>
      </c>
      <c r="S13">
        <f t="shared" si="1"/>
        <v>154773.66276344241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132543.4479015304</v>
      </c>
      <c r="AC13">
        <f t="shared" si="2"/>
        <v>130208.93500953067</v>
      </c>
      <c r="AE13">
        <f t="shared" si="3"/>
        <v>0</v>
      </c>
      <c r="AF13">
        <f t="shared" si="4"/>
        <v>0</v>
      </c>
      <c r="AG13">
        <f t="shared" si="4"/>
        <v>-21.032153126811906</v>
      </c>
      <c r="AH13">
        <f t="shared" si="5"/>
        <v>-28173.740023953374</v>
      </c>
      <c r="AI13">
        <f t="shared" si="6"/>
        <v>-28194.772177080187</v>
      </c>
      <c r="AJ13">
        <f t="shared" si="7"/>
        <v>2334.5128919997223</v>
      </c>
      <c r="AK13">
        <f t="shared" si="22"/>
        <v>265.08689580306077</v>
      </c>
      <c r="AL13">
        <f t="shared" si="8"/>
        <v>-25595.172389277403</v>
      </c>
      <c r="AN13">
        <f t="shared" si="9"/>
        <v>0</v>
      </c>
      <c r="AO13">
        <f t="shared" si="9"/>
        <v>0</v>
      </c>
      <c r="AP13">
        <f t="shared" si="9"/>
        <v>-10.626248073643573</v>
      </c>
      <c r="AQ13">
        <f t="shared" si="9"/>
        <v>-14234.450883453137</v>
      </c>
      <c r="AR13">
        <f t="shared" si="9"/>
        <v>-14245.077131526781</v>
      </c>
      <c r="AS13">
        <f t="shared" si="9"/>
        <v>1179.4851897442632</v>
      </c>
      <c r="AT13">
        <f t="shared" si="9"/>
        <v>133.9320372427517</v>
      </c>
      <c r="AU13">
        <f t="shared" si="9"/>
        <v>-12931.659904539765</v>
      </c>
      <c r="AW13">
        <v>10</v>
      </c>
      <c r="AX13">
        <f>IF(Z13&gt;0, (R13*SUMPRODUCT(K13:$K$98, X13:$X$98)-K13*$AZ$3)/Z13, 0)</f>
        <v>154773.66276344241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25</v>
      </c>
      <c r="R14">
        <f t="shared" si="0"/>
        <v>2000000</v>
      </c>
      <c r="S14">
        <f t="shared" si="1"/>
        <v>153992.13220402092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130208.93500953067</v>
      </c>
      <c r="AC14">
        <f t="shared" si="2"/>
        <v>125719.83068010023</v>
      </c>
      <c r="AE14">
        <f t="shared" si="3"/>
        <v>0</v>
      </c>
      <c r="AF14">
        <f t="shared" si="4"/>
        <v>0</v>
      </c>
      <c r="AG14">
        <f t="shared" si="4"/>
        <v>-20.410106165933318</v>
      </c>
      <c r="AH14">
        <f t="shared" si="5"/>
        <v>-32938.034368837587</v>
      </c>
      <c r="AI14">
        <f t="shared" si="6"/>
        <v>-32958.444475003518</v>
      </c>
      <c r="AJ14">
        <f t="shared" si="7"/>
        <v>4489.10432943044</v>
      </c>
      <c r="AK14">
        <f t="shared" si="22"/>
        <v>234.3760830171552</v>
      </c>
      <c r="AL14">
        <f t="shared" si="8"/>
        <v>-28234.964062555922</v>
      </c>
      <c r="AN14">
        <f t="shared" si="9"/>
        <v>0</v>
      </c>
      <c r="AO14">
        <f t="shared" si="9"/>
        <v>0</v>
      </c>
      <c r="AP14">
        <f t="shared" si="9"/>
        <v>-9.8041131019371459</v>
      </c>
      <c r="AQ14">
        <f t="shared" si="9"/>
        <v>-15821.976215223165</v>
      </c>
      <c r="AR14">
        <f t="shared" si="9"/>
        <v>-15831.780328325101</v>
      </c>
      <c r="AS14">
        <f t="shared" si="9"/>
        <v>2156.3673512679725</v>
      </c>
      <c r="AT14">
        <f t="shared" si="9"/>
        <v>112.58391345972321</v>
      </c>
      <c r="AU14">
        <f t="shared" si="9"/>
        <v>-13562.829063597404</v>
      </c>
      <c r="AW14">
        <v>11</v>
      </c>
      <c r="AX14">
        <f>IF(Z14&gt;0, (R14*SUMPRODUCT(K14:$K$98, X14:$X$98)-K14*$AZ$3)/Z14, 0)</f>
        <v>153992.13220402092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25</v>
      </c>
      <c r="R15">
        <f t="shared" si="0"/>
        <v>2000000</v>
      </c>
      <c r="S15">
        <f t="shared" si="1"/>
        <v>151480.87966104056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125719.83068010023</v>
      </c>
      <c r="AC15">
        <f t="shared" si="2"/>
        <v>119553.53702986098</v>
      </c>
      <c r="AE15">
        <f t="shared" si="3"/>
        <v>0</v>
      </c>
      <c r="AF15">
        <f t="shared" si="4"/>
        <v>0</v>
      </c>
      <c r="AG15">
        <f t="shared" si="4"/>
        <v>-19.730796602412557</v>
      </c>
      <c r="AH15">
        <f t="shared" si="5"/>
        <v>-38016.680148914034</v>
      </c>
      <c r="AI15">
        <f t="shared" si="6"/>
        <v>-38036.410945516443</v>
      </c>
      <c r="AJ15">
        <f t="shared" si="7"/>
        <v>6166.2936502392549</v>
      </c>
      <c r="AK15">
        <f t="shared" si="22"/>
        <v>515.45130578841099</v>
      </c>
      <c r="AL15">
        <f t="shared" si="8"/>
        <v>-31354.665989488778</v>
      </c>
      <c r="AN15">
        <f t="shared" si="9"/>
        <v>0</v>
      </c>
      <c r="AO15">
        <f t="shared" si="9"/>
        <v>0</v>
      </c>
      <c r="AP15">
        <f t="shared" si="9"/>
        <v>-8.9913697045492569</v>
      </c>
      <c r="AQ15">
        <f t="shared" si="9"/>
        <v>-17324.289183371791</v>
      </c>
      <c r="AR15">
        <f t="shared" si="9"/>
        <v>-17333.28055307634</v>
      </c>
      <c r="AS15">
        <f t="shared" si="9"/>
        <v>2809.9942963953322</v>
      </c>
      <c r="AT15">
        <f t="shared" si="9"/>
        <v>234.89235373647216</v>
      </c>
      <c r="AU15">
        <f t="shared" si="9"/>
        <v>-14288.393902944536</v>
      </c>
      <c r="AW15">
        <v>12</v>
      </c>
      <c r="AX15">
        <f>IF(Z15&gt;0, (R15*SUMPRODUCT(K15:$K$98, X15:$X$98)-K15*$AZ$3)/Z15, 0)</f>
        <v>151480.87966104056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25</v>
      </c>
      <c r="R16">
        <f t="shared" si="0"/>
        <v>2000000</v>
      </c>
      <c r="S16">
        <f t="shared" si="1"/>
        <v>147214.12974277665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119553.53702986098</v>
      </c>
      <c r="AC16">
        <f t="shared" si="2"/>
        <v>111869.88527659753</v>
      </c>
      <c r="AE16">
        <f t="shared" si="3"/>
        <v>0</v>
      </c>
      <c r="AF16">
        <f t="shared" si="4"/>
        <v>0</v>
      </c>
      <c r="AG16">
        <f t="shared" si="4"/>
        <v>-18.997817239429533</v>
      </c>
      <c r="AH16">
        <f t="shared" si="5"/>
        <v>-42853.711756711877</v>
      </c>
      <c r="AI16">
        <f t="shared" si="6"/>
        <v>-42872.70957395131</v>
      </c>
      <c r="AJ16">
        <f t="shared" si="7"/>
        <v>7683.6517532634462</v>
      </c>
      <c r="AK16">
        <f t="shared" si="22"/>
        <v>848.83011291201296</v>
      </c>
      <c r="AL16">
        <f t="shared" si="8"/>
        <v>-34340.227707775848</v>
      </c>
      <c r="AN16">
        <f t="shared" si="9"/>
        <v>0</v>
      </c>
      <c r="AO16">
        <f t="shared" si="9"/>
        <v>0</v>
      </c>
      <c r="AP16">
        <f t="shared" si="9"/>
        <v>-8.1897164992857405</v>
      </c>
      <c r="AQ16">
        <f t="shared" si="9"/>
        <v>-18473.688098292139</v>
      </c>
      <c r="AR16">
        <f t="shared" si="9"/>
        <v>-18481.877814791427</v>
      </c>
      <c r="AS16">
        <f t="shared" si="9"/>
        <v>3312.324186794684</v>
      </c>
      <c r="AT16">
        <f t="shared" si="9"/>
        <v>365.91982611444661</v>
      </c>
      <c r="AU16">
        <f t="shared" si="9"/>
        <v>-14803.633801882295</v>
      </c>
      <c r="AW16">
        <v>13</v>
      </c>
      <c r="AX16">
        <f>IF(Z16&gt;0, (R16*SUMPRODUCT(K16:$K$98, X16:$X$98)-K16*$AZ$3)/Z16, 0)</f>
        <v>147214.12974277665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25</v>
      </c>
      <c r="R17">
        <f t="shared" si="0"/>
        <v>2000000</v>
      </c>
      <c r="S17">
        <f t="shared" si="1"/>
        <v>142095.38485168142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111869.88527659753</v>
      </c>
      <c r="AC17">
        <f t="shared" si="2"/>
        <v>103522.02024528227</v>
      </c>
      <c r="AE17">
        <f t="shared" si="3"/>
        <v>0</v>
      </c>
      <c r="AF17">
        <f t="shared" si="4"/>
        <v>0</v>
      </c>
      <c r="AG17">
        <f t="shared" si="4"/>
        <v>-18.213473356882446</v>
      </c>
      <c r="AH17">
        <f t="shared" si="5"/>
        <v>-47549.256812223393</v>
      </c>
      <c r="AI17">
        <f t="shared" si="6"/>
        <v>-47567.470285580275</v>
      </c>
      <c r="AJ17">
        <f t="shared" si="7"/>
        <v>8347.8650313152611</v>
      </c>
      <c r="AK17">
        <f t="shared" si="22"/>
        <v>1543.8044168170459</v>
      </c>
      <c r="AL17">
        <f t="shared" si="8"/>
        <v>-37675.800837447969</v>
      </c>
      <c r="AN17">
        <f t="shared" si="9"/>
        <v>0</v>
      </c>
      <c r="AO17">
        <f t="shared" si="9"/>
        <v>0</v>
      </c>
      <c r="AP17">
        <f t="shared" si="9"/>
        <v>-7.3807067718520676</v>
      </c>
      <c r="AQ17">
        <f t="shared" si="9"/>
        <v>-19268.544493074161</v>
      </c>
      <c r="AR17">
        <f t="shared" si="9"/>
        <v>-19275.925199846013</v>
      </c>
      <c r="AS17">
        <f t="shared" si="9"/>
        <v>3382.833288294978</v>
      </c>
      <c r="AT17">
        <f t="shared" si="9"/>
        <v>625.60103118996994</v>
      </c>
      <c r="AU17">
        <f t="shared" si="9"/>
        <v>-15267.490880361067</v>
      </c>
      <c r="AW17">
        <v>14</v>
      </c>
      <c r="AX17">
        <f>IF(Z17&gt;0, (R17*SUMPRODUCT(K17:$K$98, X17:$X$98)-K17*$AZ$3)/Z17, 0)</f>
        <v>142095.38485168142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25</v>
      </c>
      <c r="R18">
        <f t="shared" si="0"/>
        <v>2000000</v>
      </c>
      <c r="S18">
        <f t="shared" si="1"/>
        <v>136458.84026690794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103522.02024528227</v>
      </c>
      <c r="AC18">
        <f t="shared" si="2"/>
        <v>94857.970299890818</v>
      </c>
      <c r="AE18">
        <f t="shared" si="3"/>
        <v>0</v>
      </c>
      <c r="AF18">
        <f t="shared" si="4"/>
        <v>0</v>
      </c>
      <c r="AG18">
        <f t="shared" si="4"/>
        <v>-17.378494884309525</v>
      </c>
      <c r="AH18">
        <f t="shared" si="5"/>
        <v>-52227.499120327549</v>
      </c>
      <c r="AI18">
        <f t="shared" si="6"/>
        <v>-52244.877615211859</v>
      </c>
      <c r="AJ18">
        <f t="shared" si="7"/>
        <v>8664.0499453914526</v>
      </c>
      <c r="AK18">
        <f t="shared" si="22"/>
        <v>2236.0756372980973</v>
      </c>
      <c r="AL18">
        <f t="shared" si="8"/>
        <v>-41344.752032522309</v>
      </c>
      <c r="AN18">
        <f t="shared" si="9"/>
        <v>0</v>
      </c>
      <c r="AO18">
        <f t="shared" si="9"/>
        <v>0</v>
      </c>
      <c r="AP18">
        <f t="shared" si="9"/>
        <v>-6.5718044518507659</v>
      </c>
      <c r="AQ18">
        <f t="shared" si="9"/>
        <v>-19750.20929677234</v>
      </c>
      <c r="AR18">
        <f t="shared" si="9"/>
        <v>-19756.781101224191</v>
      </c>
      <c r="AS18">
        <f t="shared" si="9"/>
        <v>3276.3736089475037</v>
      </c>
      <c r="AT18">
        <f t="shared" si="9"/>
        <v>845.588293215102</v>
      </c>
      <c r="AU18">
        <f t="shared" si="9"/>
        <v>-15634.819199061585</v>
      </c>
      <c r="AW18">
        <v>15</v>
      </c>
      <c r="AX18">
        <f>IF(Z18&gt;0, (R18*SUMPRODUCT(K18:$K$98, X18:$X$98)-K18*$AZ$3)/Z18, 0)</f>
        <v>136458.84026690794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25</v>
      </c>
      <c r="R19">
        <f t="shared" si="0"/>
        <v>2000000</v>
      </c>
      <c r="S19">
        <f t="shared" si="1"/>
        <v>129031.48689258097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94857.970299890818</v>
      </c>
      <c r="AC19">
        <f t="shared" si="2"/>
        <v>85093.93070721961</v>
      </c>
      <c r="AE19">
        <f t="shared" si="3"/>
        <v>0</v>
      </c>
      <c r="AF19">
        <f t="shared" si="4"/>
        <v>0</v>
      </c>
      <c r="AG19">
        <f t="shared" si="4"/>
        <v>-16.487047610723984</v>
      </c>
      <c r="AH19">
        <f t="shared" si="5"/>
        <v>-57412.985979395686</v>
      </c>
      <c r="AI19">
        <f t="shared" si="6"/>
        <v>-57429.47302700641</v>
      </c>
      <c r="AJ19">
        <f t="shared" si="7"/>
        <v>9764.0395926712081</v>
      </c>
      <c r="AK19">
        <f t="shared" si="22"/>
        <v>2115.3327376875654</v>
      </c>
      <c r="AL19">
        <f t="shared" si="8"/>
        <v>-45550.100696647634</v>
      </c>
      <c r="AN19">
        <f t="shared" si="9"/>
        <v>0</v>
      </c>
      <c r="AO19">
        <f t="shared" si="9"/>
        <v>0</v>
      </c>
      <c r="AP19">
        <f t="shared" si="9"/>
        <v>-5.8143217109844532</v>
      </c>
      <c r="AQ19">
        <f t="shared" si="9"/>
        <v>-20247.261896381922</v>
      </c>
      <c r="AR19">
        <f t="shared" si="9"/>
        <v>-20253.076218092905</v>
      </c>
      <c r="AS19">
        <f t="shared" si="9"/>
        <v>3443.3859069863533</v>
      </c>
      <c r="AT19">
        <f t="shared" si="9"/>
        <v>745.99317919680016</v>
      </c>
      <c r="AU19">
        <f t="shared" si="9"/>
        <v>-16063.697131909752</v>
      </c>
      <c r="AW19">
        <v>16</v>
      </c>
      <c r="AX19">
        <f>IF(Z19&gt;0, (R19*SUMPRODUCT(K19:$K$98, X19:$X$98)-K19*$AZ$3)/Z19, 0)</f>
        <v>129031.48689258097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25</v>
      </c>
      <c r="R20">
        <f t="shared" si="0"/>
        <v>2000000</v>
      </c>
      <c r="S20">
        <f t="shared" si="1"/>
        <v>115725.62599750745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85093.93070721961</v>
      </c>
      <c r="AC20">
        <f t="shared" si="2"/>
        <v>71960.380634113084</v>
      </c>
      <c r="AE20">
        <f t="shared" si="3"/>
        <v>0</v>
      </c>
      <c r="AF20">
        <f t="shared" si="4"/>
        <v>0</v>
      </c>
      <c r="AG20">
        <f t="shared" si="4"/>
        <v>-15.545472321675538</v>
      </c>
      <c r="AH20">
        <f t="shared" si="5"/>
        <v>-62136.385035296553</v>
      </c>
      <c r="AI20">
        <f t="shared" si="6"/>
        <v>-62151.930507618228</v>
      </c>
      <c r="AJ20">
        <f t="shared" si="7"/>
        <v>13133.550073106526</v>
      </c>
      <c r="AK20">
        <f t="shared" si="22"/>
        <v>365.90390204104432</v>
      </c>
      <c r="AL20">
        <f t="shared" si="8"/>
        <v>-48652.47653247066</v>
      </c>
      <c r="AN20">
        <f t="shared" si="9"/>
        <v>0</v>
      </c>
      <c r="AO20">
        <f t="shared" si="9"/>
        <v>0</v>
      </c>
      <c r="AP20">
        <f t="shared" si="9"/>
        <v>-5.1999106497867125</v>
      </c>
      <c r="AQ20">
        <f t="shared" si="9"/>
        <v>-20784.421572947176</v>
      </c>
      <c r="AR20">
        <f t="shared" si="9"/>
        <v>-20789.621483596962</v>
      </c>
      <c r="AS20">
        <f t="shared" si="9"/>
        <v>4393.1303907331412</v>
      </c>
      <c r="AT20">
        <f t="shared" si="9"/>
        <v>122.39368207351227</v>
      </c>
      <c r="AU20">
        <f t="shared" si="9"/>
        <v>-16274.097410790309</v>
      </c>
      <c r="AW20">
        <v>17</v>
      </c>
      <c r="AX20">
        <f>IF(Z20&gt;0, (R20*SUMPRODUCT(K20:$K$98, X20:$X$98)-K20*$AZ$3)/Z20, 0)</f>
        <v>115725.62599750745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25</v>
      </c>
      <c r="R21">
        <f t="shared" si="0"/>
        <v>2000000</v>
      </c>
      <c r="S21">
        <f t="shared" si="1"/>
        <v>98856.480179922044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71960.380634113084</v>
      </c>
      <c r="AC21">
        <f t="shared" si="2"/>
        <v>57604.250565421331</v>
      </c>
      <c r="AE21">
        <f t="shared" si="3"/>
        <v>0</v>
      </c>
      <c r="AF21">
        <f t="shared" si="4"/>
        <v>0</v>
      </c>
      <c r="AG21">
        <f t="shared" si="4"/>
        <v>-14.567646567169826</v>
      </c>
      <c r="AH21">
        <f t="shared" si="5"/>
        <v>-65789.682503116608</v>
      </c>
      <c r="AI21">
        <f t="shared" si="6"/>
        <v>-65804.250149683779</v>
      </c>
      <c r="AJ21">
        <f t="shared" si="7"/>
        <v>14356.130068691753</v>
      </c>
      <c r="AK21">
        <f t="shared" si="22"/>
        <v>115.13660901458094</v>
      </c>
      <c r="AL21">
        <f t="shared" si="8"/>
        <v>-51332.983471977444</v>
      </c>
      <c r="AN21">
        <f t="shared" si="9"/>
        <v>0</v>
      </c>
      <c r="AO21">
        <f t="shared" si="9"/>
        <v>0</v>
      </c>
      <c r="AP21">
        <f t="shared" si="9"/>
        <v>-4.6337305724652715</v>
      </c>
      <c r="AQ21">
        <f t="shared" si="9"/>
        <v>-20926.624061191851</v>
      </c>
      <c r="AR21">
        <f t="shared" si="9"/>
        <v>-20931.257791764318</v>
      </c>
      <c r="AS21">
        <f t="shared" si="9"/>
        <v>4566.450627069873</v>
      </c>
      <c r="AT21">
        <f t="shared" si="9"/>
        <v>36.623075851056562</v>
      </c>
      <c r="AU21">
        <f t="shared" si="9"/>
        <v>-16328.184088843387</v>
      </c>
      <c r="AW21">
        <v>18</v>
      </c>
      <c r="AX21">
        <f>IF(Z21&gt;0, (R21*SUMPRODUCT(K21:$K$98, X21:$X$98)-K21*$AZ$3)/Z21, 0)</f>
        <v>98856.480179922044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25</v>
      </c>
      <c r="R22">
        <f t="shared" si="0"/>
        <v>2000000</v>
      </c>
      <c r="S22">
        <f t="shared" si="1"/>
        <v>82856.380880622732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57604.250565421331</v>
      </c>
      <c r="AC22">
        <f t="shared" si="2"/>
        <v>44936.384471537662</v>
      </c>
      <c r="AE22">
        <f t="shared" si="3"/>
        <v>0</v>
      </c>
      <c r="AF22">
        <f t="shared" si="4"/>
        <v>0</v>
      </c>
      <c r="AG22">
        <f t="shared" si="4"/>
        <v>-13.558516554168836</v>
      </c>
      <c r="AH22">
        <f t="shared" si="5"/>
        <v>-69076.283786343192</v>
      </c>
      <c r="AI22">
        <f t="shared" si="6"/>
        <v>-69089.842302897363</v>
      </c>
      <c r="AJ22">
        <f t="shared" si="7"/>
        <v>12667.866093883669</v>
      </c>
      <c r="AK22">
        <f t="shared" si="22"/>
        <v>1209.689261873848</v>
      </c>
      <c r="AL22">
        <f t="shared" si="8"/>
        <v>-55212.286947139844</v>
      </c>
      <c r="AN22">
        <f t="shared" si="9"/>
        <v>0</v>
      </c>
      <c r="AO22">
        <f t="shared" si="9"/>
        <v>0</v>
      </c>
      <c r="AP22">
        <f t="shared" si="9"/>
        <v>-4.02683733730108</v>
      </c>
      <c r="AQ22">
        <f t="shared" si="9"/>
        <v>-20515.441904101703</v>
      </c>
      <c r="AR22">
        <f t="shared" si="9"/>
        <v>-20519.468741439003</v>
      </c>
      <c r="AS22">
        <f t="shared" si="9"/>
        <v>3762.3169147583967</v>
      </c>
      <c r="AT22">
        <f t="shared" si="9"/>
        <v>359.27395646746032</v>
      </c>
      <c r="AU22">
        <f t="shared" si="9"/>
        <v>-16397.877870213146</v>
      </c>
      <c r="AW22">
        <v>19</v>
      </c>
      <c r="AX22">
        <f>IF(Z22&gt;0, (R22*SUMPRODUCT(K22:$K$98, X22:$X$98)-K22*$AZ$3)/Z22, 0)</f>
        <v>82856.380880622732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25</v>
      </c>
      <c r="R23">
        <f t="shared" si="0"/>
        <v>2000000</v>
      </c>
      <c r="S23">
        <f t="shared" si="1"/>
        <v>73606.26022540305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44936.384471537662</v>
      </c>
      <c r="AC23">
        <f t="shared" si="2"/>
        <v>36883.857005023747</v>
      </c>
      <c r="AE23">
        <f t="shared" si="3"/>
        <v>0</v>
      </c>
      <c r="AF23">
        <f t="shared" si="4"/>
        <v>0</v>
      </c>
      <c r="AG23">
        <f t="shared" si="4"/>
        <v>-12.527418487257405</v>
      </c>
      <c r="AH23">
        <f t="shared" si="5"/>
        <v>-71641.032109579464</v>
      </c>
      <c r="AI23">
        <f t="shared" si="6"/>
        <v>-71653.559528066718</v>
      </c>
      <c r="AJ23">
        <f t="shared" si="7"/>
        <v>8052.527466513915</v>
      </c>
      <c r="AK23">
        <f t="shared" si="22"/>
        <v>3145.5469130076367</v>
      </c>
      <c r="AL23">
        <f t="shared" si="8"/>
        <v>-60455.485148545165</v>
      </c>
      <c r="AN23">
        <f t="shared" si="9"/>
        <v>0</v>
      </c>
      <c r="AO23">
        <f t="shared" si="9"/>
        <v>0</v>
      </c>
      <c r="AP23">
        <f t="shared" si="9"/>
        <v>-3.3219682245303637</v>
      </c>
      <c r="AQ23">
        <f t="shared" si="9"/>
        <v>-18997.468032432978</v>
      </c>
      <c r="AR23">
        <f t="shared" si="9"/>
        <v>-19000.790000657507</v>
      </c>
      <c r="AS23">
        <f t="shared" si="9"/>
        <v>2135.3354163211625</v>
      </c>
      <c r="AT23">
        <f t="shared" si="9"/>
        <v>834.12292040932743</v>
      </c>
      <c r="AU23">
        <f t="shared" si="9"/>
        <v>-16031.33166392702</v>
      </c>
      <c r="AW23">
        <v>20</v>
      </c>
      <c r="AX23">
        <f>IF(Z23&gt;0, (R23*SUMPRODUCT(K23:$K$98, X23:$X$98)-K23*$AZ$3)/Z23, 0)</f>
        <v>73606.26022540305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25</v>
      </c>
      <c r="R24">
        <f t="shared" si="0"/>
        <v>2000000</v>
      </c>
      <c r="S24">
        <f t="shared" si="1"/>
        <v>63182.53192948077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36883.857005023747</v>
      </c>
      <c r="AC24">
        <f t="shared" si="2"/>
        <v>29013.991149008565</v>
      </c>
      <c r="AE24">
        <f t="shared" si="3"/>
        <v>0</v>
      </c>
      <c r="AF24">
        <f t="shared" si="4"/>
        <v>0</v>
      </c>
      <c r="AG24">
        <f t="shared" si="4"/>
        <v>-11.480226521070584</v>
      </c>
      <c r="AH24">
        <f t="shared" si="5"/>
        <v>-73753.422505139766</v>
      </c>
      <c r="AI24">
        <f t="shared" si="6"/>
        <v>-73764.902731660841</v>
      </c>
      <c r="AJ24">
        <f t="shared" si="7"/>
        <v>7869.8658560151816</v>
      </c>
      <c r="AK24">
        <f t="shared" si="22"/>
        <v>2581.8699903516626</v>
      </c>
      <c r="AL24">
        <f t="shared" si="8"/>
        <v>-63313.166885293998</v>
      </c>
      <c r="AN24">
        <f t="shared" si="9"/>
        <v>0</v>
      </c>
      <c r="AO24">
        <f t="shared" si="9"/>
        <v>0</v>
      </c>
      <c r="AP24">
        <f t="shared" si="9"/>
        <v>-2.7181055863441261</v>
      </c>
      <c r="AQ24">
        <f t="shared" si="9"/>
        <v>-17462.163255688465</v>
      </c>
      <c r="AR24">
        <f t="shared" si="9"/>
        <v>-17464.881361274813</v>
      </c>
      <c r="AS24">
        <f t="shared" si="9"/>
        <v>1863.3017656709915</v>
      </c>
      <c r="AT24">
        <f t="shared" si="9"/>
        <v>611.29414398825531</v>
      </c>
      <c r="AU24">
        <f t="shared" si="9"/>
        <v>-14990.285451615566</v>
      </c>
      <c r="AW24">
        <v>21</v>
      </c>
      <c r="AX24">
        <f>IF(Z24&gt;0, (R24*SUMPRODUCT(K24:$K$98, X24:$X$98)-K24*$AZ$3)/Z24, 0)</f>
        <v>63182.53192948077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25</v>
      </c>
      <c r="R25">
        <f t="shared" si="0"/>
        <v>2000000</v>
      </c>
      <c r="S25">
        <f t="shared" si="1"/>
        <v>51549.378033627436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29013.991149008565</v>
      </c>
      <c r="AC25">
        <f t="shared" si="2"/>
        <v>21487.186979407343</v>
      </c>
      <c r="AE25">
        <f t="shared" si="3"/>
        <v>0</v>
      </c>
      <c r="AF25">
        <f t="shared" si="4"/>
        <v>0</v>
      </c>
      <c r="AG25">
        <f t="shared" si="4"/>
        <v>-10.420681974761417</v>
      </c>
      <c r="AH25">
        <f t="shared" si="5"/>
        <v>-75579.382487876937</v>
      </c>
      <c r="AI25">
        <f t="shared" si="6"/>
        <v>-75589.803169851701</v>
      </c>
      <c r="AJ25">
        <f t="shared" si="7"/>
        <v>7526.8041696012224</v>
      </c>
      <c r="AK25">
        <f t="shared" si="22"/>
        <v>2030.9793804305998</v>
      </c>
      <c r="AL25">
        <f t="shared" si="8"/>
        <v>-66032.019619819883</v>
      </c>
      <c r="AN25">
        <f t="shared" si="9"/>
        <v>0</v>
      </c>
      <c r="AO25">
        <f t="shared" si="9"/>
        <v>0</v>
      </c>
      <c r="AP25">
        <f t="shared" si="9"/>
        <v>-2.2028959530925603</v>
      </c>
      <c r="AQ25">
        <f t="shared" si="9"/>
        <v>-15977.2187869298</v>
      </c>
      <c r="AR25">
        <f t="shared" si="9"/>
        <v>-15979.421682882892</v>
      </c>
      <c r="AS25">
        <f t="shared" si="9"/>
        <v>1591.1402425573363</v>
      </c>
      <c r="AT25">
        <f t="shared" si="9"/>
        <v>429.34198249221953</v>
      </c>
      <c r="AU25">
        <f t="shared" si="9"/>
        <v>-13958.939457833338</v>
      </c>
      <c r="AW25">
        <v>22</v>
      </c>
      <c r="AX25">
        <f>IF(Z25&gt;0, (R25*SUMPRODUCT(K25:$K$98, X25:$X$98)-K25*$AZ$3)/Z25, 0)</f>
        <v>51549.378033627436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25</v>
      </c>
      <c r="R26">
        <f t="shared" si="0"/>
        <v>2000000</v>
      </c>
      <c r="S26">
        <f t="shared" si="1"/>
        <v>38402.231386064297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21487.186979407343</v>
      </c>
      <c r="AC26">
        <f t="shared" si="2"/>
        <v>14380.824519341128</v>
      </c>
      <c r="AE26">
        <f t="shared" si="3"/>
        <v>0</v>
      </c>
      <c r="AF26">
        <f t="shared" si="4"/>
        <v>0</v>
      </c>
      <c r="AG26">
        <f t="shared" si="4"/>
        <v>-9.3619719481715808</v>
      </c>
      <c r="AH26">
        <f t="shared" si="5"/>
        <v>-76360.256547377707</v>
      </c>
      <c r="AI26">
        <f t="shared" si="6"/>
        <v>-76369.618519325872</v>
      </c>
      <c r="AJ26">
        <f t="shared" si="7"/>
        <v>7106.3624600662151</v>
      </c>
      <c r="AK26">
        <f t="shared" si="22"/>
        <v>1504.1030885585142</v>
      </c>
      <c r="AL26">
        <f t="shared" si="8"/>
        <v>-67759.152970701136</v>
      </c>
      <c r="AN26">
        <f t="shared" si="9"/>
        <v>0</v>
      </c>
      <c r="AO26">
        <f t="shared" si="9"/>
        <v>0</v>
      </c>
      <c r="AP26">
        <f t="shared" si="9"/>
        <v>-1.7670431544162637</v>
      </c>
      <c r="AQ26">
        <f t="shared" si="9"/>
        <v>-14412.761472529945</v>
      </c>
      <c r="AR26">
        <f t="shared" si="9"/>
        <v>-14414.528515684358</v>
      </c>
      <c r="AS26">
        <f t="shared" si="9"/>
        <v>1341.3038628376996</v>
      </c>
      <c r="AT26">
        <f t="shared" si="9"/>
        <v>283.89479063679107</v>
      </c>
      <c r="AU26">
        <f t="shared" si="9"/>
        <v>-12789.329862209866</v>
      </c>
      <c r="AW26">
        <v>23</v>
      </c>
      <c r="AX26">
        <f>IF(Z26&gt;0, (R26*SUMPRODUCT(K26:$K$98, X26:$X$98)-K26*$AZ$3)/Z26, 0)</f>
        <v>38402.231386064297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25</v>
      </c>
      <c r="R27">
        <f t="shared" si="0"/>
        <v>2000000</v>
      </c>
      <c r="S27">
        <f t="shared" si="1"/>
        <v>23708.182954286825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14380.824519341128</v>
      </c>
      <c r="AC27">
        <f t="shared" si="2"/>
        <v>7888.4704815108416</v>
      </c>
      <c r="AE27">
        <f t="shared" si="3"/>
        <v>0</v>
      </c>
      <c r="AF27">
        <f t="shared" si="4"/>
        <v>0</v>
      </c>
      <c r="AG27">
        <f t="shared" si="4"/>
        <v>-8.3182993153894138</v>
      </c>
      <c r="AH27">
        <f t="shared" si="5"/>
        <v>-76004.233064036176</v>
      </c>
      <c r="AI27">
        <f t="shared" si="6"/>
        <v>-76012.551363351566</v>
      </c>
      <c r="AJ27">
        <f t="shared" si="7"/>
        <v>6492.354037830286</v>
      </c>
      <c r="AK27">
        <f t="shared" si="22"/>
        <v>1006.657716353879</v>
      </c>
      <c r="AL27">
        <f t="shared" si="8"/>
        <v>-68513.539609167405</v>
      </c>
      <c r="AN27">
        <f t="shared" si="9"/>
        <v>0</v>
      </c>
      <c r="AO27">
        <f t="shared" si="9"/>
        <v>0</v>
      </c>
      <c r="AP27">
        <f t="shared" si="9"/>
        <v>-1.4018331996088738</v>
      </c>
      <c r="AQ27">
        <f t="shared" si="9"/>
        <v>-12808.538522154462</v>
      </c>
      <c r="AR27">
        <f t="shared" si="9"/>
        <v>-12809.940355354071</v>
      </c>
      <c r="AS27">
        <f t="shared" si="9"/>
        <v>1094.1175700431208</v>
      </c>
      <c r="AT27">
        <f t="shared" si="9"/>
        <v>169.64600021263576</v>
      </c>
      <c r="AU27">
        <f t="shared" si="9"/>
        <v>-11546.176785098314</v>
      </c>
      <c r="AW27">
        <v>24</v>
      </c>
      <c r="AX27">
        <f>IF(Z27&gt;0, (R27*SUMPRODUCT(K27:$K$98, X27:$X$98)-K27*$AZ$3)/Z27, 0)</f>
        <v>23708.182954286825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25</v>
      </c>
      <c r="R28">
        <f t="shared" si="0"/>
        <v>2000000</v>
      </c>
      <c r="S28">
        <f t="shared" si="1"/>
        <v>7370.550172491683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7888.4704815108416</v>
      </c>
      <c r="AC28">
        <f t="shared" si="2"/>
        <v>2151.724311766724</v>
      </c>
      <c r="AE28">
        <f t="shared" si="3"/>
        <v>0</v>
      </c>
      <c r="AF28">
        <f t="shared" si="4"/>
        <v>0</v>
      </c>
      <c r="AG28">
        <f t="shared" si="4"/>
        <v>-7.2983843180302017</v>
      </c>
      <c r="AH28">
        <f t="shared" si="5"/>
        <v>-74938.560336425377</v>
      </c>
      <c r="AI28">
        <f t="shared" si="6"/>
        <v>-74945.858720743403</v>
      </c>
      <c r="AJ28">
        <f t="shared" si="7"/>
        <v>5736.7461697441177</v>
      </c>
      <c r="AK28">
        <f t="shared" si="22"/>
        <v>552.19293370575895</v>
      </c>
      <c r="AL28">
        <f t="shared" si="8"/>
        <v>-68656.919617293534</v>
      </c>
      <c r="AN28">
        <f t="shared" si="9"/>
        <v>0</v>
      </c>
      <c r="AO28">
        <f t="shared" si="9"/>
        <v>0</v>
      </c>
      <c r="AP28">
        <f t="shared" si="9"/>
        <v>-1.0981723474746696</v>
      </c>
      <c r="AQ28">
        <f t="shared" si="9"/>
        <v>-11275.845602939635</v>
      </c>
      <c r="AR28">
        <f t="shared" si="9"/>
        <v>-11276.943775287109</v>
      </c>
      <c r="AS28">
        <f t="shared" si="9"/>
        <v>863.19598058581539</v>
      </c>
      <c r="AT28">
        <f t="shared" si="9"/>
        <v>83.087294919301158</v>
      </c>
      <c r="AU28">
        <f t="shared" si="9"/>
        <v>-10330.660499781992</v>
      </c>
      <c r="AW28">
        <v>25</v>
      </c>
      <c r="AX28">
        <f>IF(Z28&gt;0, (R28*SUMPRODUCT(K28:$K$98, X28:$X$98)-K28*$AZ$3)/Z28, 0)</f>
        <v>7370.550172491683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25</v>
      </c>
      <c r="R29">
        <f t="shared" si="0"/>
        <v>2000000</v>
      </c>
      <c r="S29">
        <f t="shared" si="1"/>
        <v>-11129.831266085492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2151.724311766724</v>
      </c>
      <c r="AC29">
        <f t="shared" si="2"/>
        <v>-2810.0209765207765</v>
      </c>
      <c r="AE29">
        <f t="shared" si="3"/>
        <v>0</v>
      </c>
      <c r="AF29">
        <f t="shared" si="4"/>
        <v>0</v>
      </c>
      <c r="AG29">
        <f t="shared" si="4"/>
        <v>-6.3119127984522851</v>
      </c>
      <c r="AH29">
        <f t="shared" si="5"/>
        <v>-73079.014111809127</v>
      </c>
      <c r="AI29">
        <f t="shared" si="6"/>
        <v>-73085.326024607581</v>
      </c>
      <c r="AJ29">
        <f t="shared" si="7"/>
        <v>4961.7452882875004</v>
      </c>
      <c r="AK29">
        <f t="shared" si="22"/>
        <v>150.62070182367069</v>
      </c>
      <c r="AL29">
        <f t="shared" si="8"/>
        <v>-67972.960034496413</v>
      </c>
      <c r="AN29">
        <f t="shared" si="9"/>
        <v>0</v>
      </c>
      <c r="AO29">
        <f t="shared" si="9"/>
        <v>0</v>
      </c>
      <c r="AP29">
        <f t="shared" si="9"/>
        <v>-0.8479822129222776</v>
      </c>
      <c r="AQ29">
        <f t="shared" si="9"/>
        <v>-9817.8961090694338</v>
      </c>
      <c r="AR29">
        <f t="shared" si="9"/>
        <v>-9818.7440912823567</v>
      </c>
      <c r="AS29">
        <f t="shared" si="9"/>
        <v>666.59218589813429</v>
      </c>
      <c r="AT29">
        <f t="shared" si="9"/>
        <v>20.235335962762559</v>
      </c>
      <c r="AU29">
        <f t="shared" si="9"/>
        <v>-9131.9165694214607</v>
      </c>
      <c r="AW29">
        <v>26</v>
      </c>
      <c r="AX29">
        <f>IF(Z29&gt;0, (R29*SUMPRODUCT(K29:$K$98, X29:$X$98)-K29*$AZ$3)/Z29, 0)</f>
        <v>-11129.831266085492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25</v>
      </c>
      <c r="R30">
        <f t="shared" si="0"/>
        <v>2000000</v>
      </c>
      <c r="S30">
        <f t="shared" si="1"/>
        <v>-32554.950052628872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-2810.0209765207765</v>
      </c>
      <c r="AC30">
        <f t="shared" si="2"/>
        <v>-6990.3275189365158</v>
      </c>
      <c r="AE30">
        <f t="shared" si="3"/>
        <v>0</v>
      </c>
      <c r="AF30">
        <f t="shared" si="4"/>
        <v>0</v>
      </c>
      <c r="AG30">
        <f t="shared" si="4"/>
        <v>-5.3680987896125139</v>
      </c>
      <c r="AH30">
        <f t="shared" si="5"/>
        <v>-70455.590468419905</v>
      </c>
      <c r="AI30">
        <f t="shared" si="6"/>
        <v>-70460.958567209513</v>
      </c>
      <c r="AJ30">
        <f t="shared" si="7"/>
        <v>4180.3065424157394</v>
      </c>
      <c r="AK30">
        <f t="shared" si="22"/>
        <v>-196.70146835645437</v>
      </c>
      <c r="AL30">
        <f t="shared" si="8"/>
        <v>-66477.353493150222</v>
      </c>
      <c r="AN30">
        <f t="shared" si="9"/>
        <v>0</v>
      </c>
      <c r="AO30">
        <f t="shared" si="9"/>
        <v>0</v>
      </c>
      <c r="AP30">
        <f t="shared" si="9"/>
        <v>-0.64391453625555573</v>
      </c>
      <c r="AQ30">
        <f t="shared" si="9"/>
        <v>-8451.2935847737463</v>
      </c>
      <c r="AR30">
        <f t="shared" si="9"/>
        <v>-8451.9374993100009</v>
      </c>
      <c r="AS30">
        <f t="shared" si="9"/>
        <v>501.43640312178309</v>
      </c>
      <c r="AT30">
        <f t="shared" si="9"/>
        <v>-23.594747366166825</v>
      </c>
      <c r="AU30">
        <f t="shared" si="9"/>
        <v>-7974.0958435543844</v>
      </c>
      <c r="AW30">
        <v>27</v>
      </c>
      <c r="AX30">
        <f>IF(Z30&gt;0, (R30*SUMPRODUCT(K30:$K$98, X30:$X$98)-K30*$AZ$3)/Z30, 0)</f>
        <v>-32554.950052628872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25</v>
      </c>
      <c r="R31">
        <f t="shared" si="0"/>
        <v>2000000</v>
      </c>
      <c r="S31">
        <f t="shared" si="1"/>
        <v>-58126.996678638789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-6990.3275189365158</v>
      </c>
      <c r="AC31">
        <f t="shared" si="2"/>
        <v>-10408.058990626607</v>
      </c>
      <c r="AE31">
        <f t="shared" si="3"/>
        <v>0</v>
      </c>
      <c r="AF31">
        <f t="shared" si="4"/>
        <v>0</v>
      </c>
      <c r="AG31">
        <f t="shared" si="4"/>
        <v>-4.4764307401639272</v>
      </c>
      <c r="AH31">
        <f t="shared" si="5"/>
        <v>-67038.964924196916</v>
      </c>
      <c r="AI31">
        <f t="shared" si="6"/>
        <v>-67043.44135493708</v>
      </c>
      <c r="AJ31">
        <f t="shared" si="7"/>
        <v>3417.731471690091</v>
      </c>
      <c r="AK31">
        <f t="shared" si="22"/>
        <v>-489.32292632555618</v>
      </c>
      <c r="AL31">
        <f t="shared" si="8"/>
        <v>-64115.032809572549</v>
      </c>
      <c r="AN31">
        <f t="shared" si="9"/>
        <v>0</v>
      </c>
      <c r="AO31">
        <f t="shared" si="9"/>
        <v>0</v>
      </c>
      <c r="AP31">
        <f t="shared" si="9"/>
        <v>-0.4794259930453808</v>
      </c>
      <c r="AQ31">
        <f t="shared" si="9"/>
        <v>-7179.8770487266793</v>
      </c>
      <c r="AR31">
        <f t="shared" si="9"/>
        <v>-7180.3564747197242</v>
      </c>
      <c r="AS31">
        <f t="shared" si="9"/>
        <v>366.03923971746048</v>
      </c>
      <c r="AT31">
        <f t="shared" si="9"/>
        <v>-52.40651391490325</v>
      </c>
      <c r="AU31">
        <f t="shared" si="9"/>
        <v>-6866.7237489171675</v>
      </c>
      <c r="AW31">
        <v>28</v>
      </c>
      <c r="AX31">
        <f>IF(Z31&gt;0, (R31*SUMPRODUCT(K31:$K$98, X31:$X$98)-K31*$AZ$3)/Z31, 0)</f>
        <v>-58126.996678638789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25</v>
      </c>
      <c r="R32">
        <f t="shared" si="0"/>
        <v>2000000</v>
      </c>
      <c r="S32">
        <f t="shared" si="1"/>
        <v>-89748.563844508113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-10408.058990626607</v>
      </c>
      <c r="AC32">
        <f t="shared" si="2"/>
        <v>-13093.684152671456</v>
      </c>
      <c r="AE32">
        <f t="shared" si="3"/>
        <v>0</v>
      </c>
      <c r="AF32">
        <f t="shared" si="4"/>
        <v>0</v>
      </c>
      <c r="AG32">
        <f t="shared" si="4"/>
        <v>-3.6473241441937247</v>
      </c>
      <c r="AH32">
        <f t="shared" si="5"/>
        <v>-62747.383085485024</v>
      </c>
      <c r="AI32">
        <f t="shared" si="6"/>
        <v>-62751.030409629217</v>
      </c>
      <c r="AJ32">
        <f t="shared" si="7"/>
        <v>2685.6251620448493</v>
      </c>
      <c r="AK32">
        <f t="shared" si="22"/>
        <v>-728.56412934386253</v>
      </c>
      <c r="AL32">
        <f t="shared" si="8"/>
        <v>-60793.969376928224</v>
      </c>
      <c r="AN32">
        <f t="shared" si="9"/>
        <v>0</v>
      </c>
      <c r="AO32">
        <f t="shared" si="9"/>
        <v>0</v>
      </c>
      <c r="AP32">
        <f t="shared" si="9"/>
        <v>-0.3487755609977567</v>
      </c>
      <c r="AQ32">
        <f t="shared" si="9"/>
        <v>-6000.221771245675</v>
      </c>
      <c r="AR32">
        <f t="shared" si="9"/>
        <v>-6000.5705468066726</v>
      </c>
      <c r="AS32">
        <f t="shared" si="9"/>
        <v>256.81304580866788</v>
      </c>
      <c r="AT32">
        <f t="shared" si="9"/>
        <v>-69.668982763504886</v>
      </c>
      <c r="AU32">
        <f t="shared" si="9"/>
        <v>-5813.4264837615092</v>
      </c>
      <c r="AW32">
        <v>29</v>
      </c>
      <c r="AX32">
        <f>IF(Z32&gt;0, (R32*SUMPRODUCT(K32:$K$98, X32:$X$98)-K32*$AZ$3)/Z32, 0)</f>
        <v>-89748.563844508113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25</v>
      </c>
      <c r="R33">
        <f t="shared" si="0"/>
        <v>2000000</v>
      </c>
      <c r="S33">
        <f t="shared" si="1"/>
        <v>-130516.65906570508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-13093.684152671456</v>
      </c>
      <c r="AC33">
        <f t="shared" si="2"/>
        <v>-15081.181025094069</v>
      </c>
      <c r="AE33">
        <f t="shared" si="3"/>
        <v>0</v>
      </c>
      <c r="AF33">
        <f t="shared" si="4"/>
        <v>0</v>
      </c>
      <c r="AG33">
        <f t="shared" si="4"/>
        <v>-2.8887463740360255</v>
      </c>
      <c r="AH33">
        <f t="shared" si="5"/>
        <v>-57768.362297260959</v>
      </c>
      <c r="AI33">
        <f t="shared" si="6"/>
        <v>-57771.251043634998</v>
      </c>
      <c r="AJ33">
        <f t="shared" si="7"/>
        <v>1987.4968724226128</v>
      </c>
      <c r="AK33">
        <f t="shared" si="22"/>
        <v>-916.55789068700199</v>
      </c>
      <c r="AL33">
        <f t="shared" si="8"/>
        <v>-56700.312061899385</v>
      </c>
      <c r="AN33">
        <f t="shared" si="9"/>
        <v>0</v>
      </c>
      <c r="AO33">
        <f t="shared" si="9"/>
        <v>0</v>
      </c>
      <c r="AP33">
        <f t="shared" si="9"/>
        <v>-0.24663975202707253</v>
      </c>
      <c r="AQ33">
        <f t="shared" si="9"/>
        <v>-4932.2345083898463</v>
      </c>
      <c r="AR33">
        <f t="shared" si="9"/>
        <v>-4932.4811481418737</v>
      </c>
      <c r="AS33">
        <f t="shared" si="9"/>
        <v>169.69151053715254</v>
      </c>
      <c r="AT33">
        <f t="shared" si="9"/>
        <v>-78.255264259028237</v>
      </c>
      <c r="AU33">
        <f t="shared" si="9"/>
        <v>-4841.0449018637491</v>
      </c>
      <c r="AW33">
        <v>30</v>
      </c>
      <c r="AX33">
        <f>IF(Z33&gt;0, (R33*SUMPRODUCT(K33:$K$98, X33:$X$98)-K33*$AZ$3)/Z33, 0)</f>
        <v>-130516.65906570508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25</v>
      </c>
      <c r="R34">
        <f t="shared" si="0"/>
        <v>2000000</v>
      </c>
      <c r="S34">
        <f t="shared" si="1"/>
        <v>-185691.01051431082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-15081.181025094069</v>
      </c>
      <c r="AC34">
        <f t="shared" si="2"/>
        <v>-16430.625445249025</v>
      </c>
      <c r="AE34">
        <f t="shared" si="3"/>
        <v>0</v>
      </c>
      <c r="AF34">
        <f t="shared" si="4"/>
        <v>0</v>
      </c>
      <c r="AG34">
        <f t="shared" si="4"/>
        <v>-2.2120922008745749</v>
      </c>
      <c r="AH34">
        <f t="shared" si="5"/>
        <v>-51821.336753687217</v>
      </c>
      <c r="AI34">
        <f t="shared" si="6"/>
        <v>-51823.548845888094</v>
      </c>
      <c r="AJ34">
        <f t="shared" si="7"/>
        <v>1349.4444201549559</v>
      </c>
      <c r="AK34">
        <f t="shared" si="22"/>
        <v>-1055.682671756585</v>
      </c>
      <c r="AL34">
        <f t="shared" si="8"/>
        <v>-51529.787097489723</v>
      </c>
      <c r="AN34">
        <f t="shared" si="9"/>
        <v>0</v>
      </c>
      <c r="AO34">
        <f t="shared" si="9"/>
        <v>0</v>
      </c>
      <c r="AP34">
        <f t="shared" si="9"/>
        <v>-0.16863156231406706</v>
      </c>
      <c r="AQ34">
        <f t="shared" si="9"/>
        <v>-3950.4289082176201</v>
      </c>
      <c r="AR34">
        <f t="shared" si="9"/>
        <v>-3950.5975397799343</v>
      </c>
      <c r="AS34">
        <f t="shared" si="9"/>
        <v>102.87045030797658</v>
      </c>
      <c r="AT34">
        <f t="shared" si="9"/>
        <v>-80.476491068418682</v>
      </c>
      <c r="AU34">
        <f t="shared" ref="AU34:AU79" si="23">AL34*$K34</f>
        <v>-3928.2035805403762</v>
      </c>
      <c r="AW34">
        <v>31</v>
      </c>
      <c r="AX34">
        <f>IF(Z34&gt;0, (R34*SUMPRODUCT(K34:$K$98, X34:$X$98)-K34*$AZ$3)/Z34, 0)</f>
        <v>-185691.01051431082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25</v>
      </c>
      <c r="R35">
        <f t="shared" si="0"/>
        <v>2000000</v>
      </c>
      <c r="S35">
        <f t="shared" si="1"/>
        <v>-263977.11446659005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-16430.625445249025</v>
      </c>
      <c r="AC35">
        <f t="shared" si="2"/>
        <v>-17182.134631828358</v>
      </c>
      <c r="AE35">
        <f t="shared" si="3"/>
        <v>0</v>
      </c>
      <c r="AF35">
        <f t="shared" ref="AF35:AG66" si="24">-$Z35*P35</f>
        <v>0</v>
      </c>
      <c r="AG35">
        <f t="shared" si="24"/>
        <v>-1.6272371438853457</v>
      </c>
      <c r="AH35">
        <f t="shared" si="5"/>
        <v>-45018.73079843865</v>
      </c>
      <c r="AI35">
        <f t="shared" ref="AI35:AI66" si="25">SUM(AE35:AH35)</f>
        <v>-45020.358035582532</v>
      </c>
      <c r="AJ35">
        <f t="shared" si="7"/>
        <v>751.50918657933289</v>
      </c>
      <c r="AK35">
        <f t="shared" si="22"/>
        <v>-1150.1437811674318</v>
      </c>
      <c r="AL35">
        <f t="shared" ref="AL35:AL79" si="26">SUM(AI35:AK35)</f>
        <v>-45418.992630170636</v>
      </c>
      <c r="AN35">
        <f t="shared" ref="AN35:AT66" si="27">AE35*$K35</f>
        <v>0</v>
      </c>
      <c r="AO35">
        <f t="shared" si="27"/>
        <v>0</v>
      </c>
      <c r="AP35">
        <f t="shared" si="27"/>
        <v>-0.11075630674450967</v>
      </c>
      <c r="AQ35">
        <f t="shared" si="27"/>
        <v>-3064.1559383625367</v>
      </c>
      <c r="AR35">
        <f t="shared" si="27"/>
        <v>-3064.2666946692812</v>
      </c>
      <c r="AS35">
        <f t="shared" si="27"/>
        <v>51.150738724756025</v>
      </c>
      <c r="AT35">
        <f t="shared" si="27"/>
        <v>-78.283413026765217</v>
      </c>
      <c r="AU35">
        <f t="shared" si="23"/>
        <v>-3091.3993689712906</v>
      </c>
      <c r="AW35">
        <v>32</v>
      </c>
      <c r="AX35">
        <f>IF(Z35&gt;0, (R35*SUMPRODUCT(K35:$K$98, X35:$X$98)-K35*$AZ$3)/Z35, 0)</f>
        <v>-263977.11446659005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25</v>
      </c>
      <c r="R36">
        <f t="shared" si="0"/>
        <v>2000000</v>
      </c>
      <c r="S36">
        <f t="shared" si="1"/>
        <v>-381249.99453005131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-17182.134631828358</v>
      </c>
      <c r="AC36">
        <f t="shared" si="2"/>
        <v>-17390.11224729957</v>
      </c>
      <c r="AE36">
        <f t="shared" si="3"/>
        <v>0</v>
      </c>
      <c r="AF36">
        <f t="shared" si="24"/>
        <v>0</v>
      </c>
      <c r="AG36">
        <f t="shared" si="24"/>
        <v>-1.1403352456919726</v>
      </c>
      <c r="AH36">
        <f t="shared" si="5"/>
        <v>-37650.362140361576</v>
      </c>
      <c r="AI36">
        <f t="shared" si="25"/>
        <v>-37651.502475607267</v>
      </c>
      <c r="AJ36">
        <f t="shared" si="7"/>
        <v>207.97761547121263</v>
      </c>
      <c r="AK36">
        <f t="shared" si="22"/>
        <v>-1202.7494242279852</v>
      </c>
      <c r="AL36">
        <f t="shared" si="26"/>
        <v>-38646.274284364037</v>
      </c>
      <c r="AN36">
        <f t="shared" si="27"/>
        <v>0</v>
      </c>
      <c r="AO36">
        <f t="shared" si="27"/>
        <v>0</v>
      </c>
      <c r="AP36">
        <f t="shared" si="27"/>
        <v>-6.9299825571801324E-2</v>
      </c>
      <c r="AQ36">
        <f t="shared" si="27"/>
        <v>-2288.0670740462206</v>
      </c>
      <c r="AR36">
        <f t="shared" si="27"/>
        <v>-2288.1363738717923</v>
      </c>
      <c r="AS36">
        <f t="shared" si="27"/>
        <v>12.639101114732529</v>
      </c>
      <c r="AT36">
        <f t="shared" si="27"/>
        <v>-73.092825658480464</v>
      </c>
      <c r="AU36">
        <f t="shared" si="23"/>
        <v>-2348.5900984155401</v>
      </c>
      <c r="AW36">
        <v>33</v>
      </c>
      <c r="AX36">
        <f>IF(Z36&gt;0, (R36*SUMPRODUCT(K36:$K$98, X36:$X$98)-K36*$AZ$3)/Z36, 0)</f>
        <v>-381249.99453005131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25</v>
      </c>
      <c r="R37">
        <f t="shared" si="0"/>
        <v>2000000</v>
      </c>
      <c r="S37">
        <f t="shared" si="1"/>
        <v>-567367.21719398571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-17390.11224729957</v>
      </c>
      <c r="AC37">
        <f t="shared" si="2"/>
        <v>-17128.020104478535</v>
      </c>
      <c r="AE37">
        <f t="shared" si="3"/>
        <v>0</v>
      </c>
      <c r="AF37">
        <f t="shared" si="24"/>
        <v>0</v>
      </c>
      <c r="AG37">
        <f t="shared" si="24"/>
        <v>-0.75471491766779231</v>
      </c>
      <c r="AH37">
        <f t="shared" si="5"/>
        <v>-29937.358045380843</v>
      </c>
      <c r="AI37">
        <f t="shared" si="25"/>
        <v>-29938.112760298511</v>
      </c>
      <c r="AJ37">
        <f t="shared" si="7"/>
        <v>-262.09214282103494</v>
      </c>
      <c r="AK37">
        <f t="shared" si="22"/>
        <v>-1217.3078573109701</v>
      </c>
      <c r="AL37">
        <f t="shared" si="26"/>
        <v>-31417.512760430516</v>
      </c>
      <c r="AN37">
        <f t="shared" si="27"/>
        <v>0</v>
      </c>
      <c r="AO37">
        <f t="shared" si="27"/>
        <v>0</v>
      </c>
      <c r="AP37">
        <f t="shared" si="27"/>
        <v>-4.0950999426016689E-2</v>
      </c>
      <c r="AQ37">
        <f t="shared" si="27"/>
        <v>-1624.4077113531864</v>
      </c>
      <c r="AR37">
        <f t="shared" si="27"/>
        <v>-1624.4486623526125</v>
      </c>
      <c r="AS37">
        <f t="shared" si="27"/>
        <v>-14.221178009034759</v>
      </c>
      <c r="AT37">
        <f t="shared" si="27"/>
        <v>-66.051395300456917</v>
      </c>
      <c r="AU37">
        <f t="shared" si="23"/>
        <v>-1704.7212356621042</v>
      </c>
      <c r="AW37">
        <v>34</v>
      </c>
      <c r="AX37">
        <f>IF(Z37&gt;0, (R37*SUMPRODUCT(K37:$K$98, X37:$X$98)-K37*$AZ$3)/Z37, 0)</f>
        <v>-567367.21719398571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25</v>
      </c>
      <c r="R38">
        <f t="shared" si="0"/>
        <v>2000000</v>
      </c>
      <c r="S38">
        <f t="shared" si="1"/>
        <v>-882390.62975499372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-17128.020104478535</v>
      </c>
      <c r="AC38">
        <f t="shared" si="2"/>
        <v>-16475.499943628816</v>
      </c>
      <c r="AE38">
        <f t="shared" si="3"/>
        <v>0</v>
      </c>
      <c r="AF38">
        <f t="shared" si="24"/>
        <v>0</v>
      </c>
      <c r="AG38">
        <f t="shared" si="24"/>
        <v>-0.4667858935731059</v>
      </c>
      <c r="AH38">
        <f t="shared" si="5"/>
        <v>-22430.54999344068</v>
      </c>
      <c r="AI38">
        <f t="shared" si="25"/>
        <v>-22431.016779334252</v>
      </c>
      <c r="AJ38">
        <f t="shared" si="7"/>
        <v>-652.5201608497191</v>
      </c>
      <c r="AK38">
        <f t="shared" si="22"/>
        <v>-1198.9614073134976</v>
      </c>
      <c r="AL38">
        <f t="shared" si="26"/>
        <v>-24282.498347497469</v>
      </c>
      <c r="AN38">
        <f t="shared" si="27"/>
        <v>0</v>
      </c>
      <c r="AO38">
        <f t="shared" si="27"/>
        <v>0</v>
      </c>
      <c r="AP38">
        <f t="shared" si="27"/>
        <v>-2.2614202221424413E-2</v>
      </c>
      <c r="AQ38">
        <f t="shared" si="27"/>
        <v>-1086.6844959829416</v>
      </c>
      <c r="AR38">
        <f t="shared" si="27"/>
        <v>-1086.7071101851629</v>
      </c>
      <c r="AS38">
        <f t="shared" si="27"/>
        <v>-31.612401047635515</v>
      </c>
      <c r="AT38">
        <f t="shared" si="27"/>
        <v>-58.085636464128996</v>
      </c>
      <c r="AU38">
        <f t="shared" si="23"/>
        <v>-1176.4051476969275</v>
      </c>
      <c r="AW38">
        <v>35</v>
      </c>
      <c r="AX38">
        <f>IF(Z38&gt;0, (R38*SUMPRODUCT(K38:$K$98, X38:$X$98)-K38*$AZ$3)/Z38, 0)</f>
        <v>-882390.62975499372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25</v>
      </c>
      <c r="R39">
        <f t="shared" si="0"/>
        <v>2000000</v>
      </c>
      <c r="S39">
        <f t="shared" si="1"/>
        <v>-1456112.5403241706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-16475.499943628816</v>
      </c>
      <c r="AC39">
        <f t="shared" si="2"/>
        <v>-15529.213125144877</v>
      </c>
      <c r="AE39">
        <f t="shared" si="3"/>
        <v>0</v>
      </c>
      <c r="AF39">
        <f t="shared" si="24"/>
        <v>0</v>
      </c>
      <c r="AG39">
        <f t="shared" si="24"/>
        <v>-0.2666211006205545</v>
      </c>
      <c r="AH39">
        <f t="shared" si="5"/>
        <v>-15639.754721345627</v>
      </c>
      <c r="AI39">
        <f t="shared" si="25"/>
        <v>-15640.021342446247</v>
      </c>
      <c r="AJ39">
        <f t="shared" si="7"/>
        <v>-946.28681848393899</v>
      </c>
      <c r="AK39">
        <f t="shared" si="22"/>
        <v>-1153.2849960540173</v>
      </c>
      <c r="AL39">
        <f t="shared" si="26"/>
        <v>-17739.593156984207</v>
      </c>
      <c r="AN39">
        <f t="shared" si="27"/>
        <v>0</v>
      </c>
      <c r="AO39">
        <f t="shared" si="27"/>
        <v>0</v>
      </c>
      <c r="AP39">
        <f t="shared" si="27"/>
        <v>-1.15329402641467E-2</v>
      </c>
      <c r="AQ39">
        <f t="shared" si="27"/>
        <v>-676.51193595470465</v>
      </c>
      <c r="AR39">
        <f t="shared" si="27"/>
        <v>-676.52346889496869</v>
      </c>
      <c r="AS39">
        <f t="shared" si="27"/>
        <v>-40.932504310138427</v>
      </c>
      <c r="AT39">
        <f t="shared" si="27"/>
        <v>-49.886400348923665</v>
      </c>
      <c r="AU39">
        <f t="shared" si="23"/>
        <v>-767.34237355403093</v>
      </c>
      <c r="AW39">
        <v>36</v>
      </c>
      <c r="AX39">
        <f>IF(Z39&gt;0, (R39*SUMPRODUCT(K39:$K$98, X39:$X$98)-K39*$AZ$3)/Z39, 0)</f>
        <v>-1456112.5403241706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25</v>
      </c>
      <c r="R40">
        <f t="shared" si="0"/>
        <v>2000000</v>
      </c>
      <c r="S40">
        <f t="shared" si="1"/>
        <v>-2598970.8890221235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-15529.213125144877</v>
      </c>
      <c r="AC40">
        <f t="shared" si="2"/>
        <v>-14390.572101754153</v>
      </c>
      <c r="AE40">
        <f t="shared" si="3"/>
        <v>0</v>
      </c>
      <c r="AF40">
        <f t="shared" si="24"/>
        <v>0</v>
      </c>
      <c r="AG40">
        <f t="shared" si="24"/>
        <v>-0.1384256761256826</v>
      </c>
      <c r="AH40">
        <f t="shared" si="5"/>
        <v>-10042.33707909331</v>
      </c>
      <c r="AI40">
        <f t="shared" si="25"/>
        <v>-10042.475504769434</v>
      </c>
      <c r="AJ40">
        <f t="shared" si="7"/>
        <v>-1138.6410233907245</v>
      </c>
      <c r="AK40">
        <f t="shared" si="22"/>
        <v>-1087.0449187601414</v>
      </c>
      <c r="AL40">
        <f t="shared" si="26"/>
        <v>-12268.1614469203</v>
      </c>
      <c r="AN40">
        <f t="shared" si="27"/>
        <v>0</v>
      </c>
      <c r="AO40">
        <f t="shared" si="27"/>
        <v>0</v>
      </c>
      <c r="AP40">
        <f t="shared" si="27"/>
        <v>-5.3461871348580393E-3</v>
      </c>
      <c r="AQ40">
        <f t="shared" si="27"/>
        <v>-387.84866217601626</v>
      </c>
      <c r="AR40">
        <f t="shared" si="27"/>
        <v>-387.85400836315108</v>
      </c>
      <c r="AS40">
        <f t="shared" si="27"/>
        <v>-43.975858820773126</v>
      </c>
      <c r="AT40">
        <f t="shared" si="27"/>
        <v>-41.983147363583896</v>
      </c>
      <c r="AU40">
        <f t="shared" si="23"/>
        <v>-473.81301454750809</v>
      </c>
      <c r="AW40">
        <v>37</v>
      </c>
      <c r="AX40">
        <f>IF(Z40&gt;0, (R40*SUMPRODUCT(K40:$K$98, X40:$X$98)-K40*$AZ$3)/Z40, 0)</f>
        <v>-2598970.8890221235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25</v>
      </c>
      <c r="R41">
        <f t="shared" si="0"/>
        <v>2000000</v>
      </c>
      <c r="S41">
        <f t="shared" si="1"/>
        <v>-5158220.7122260043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-14390.572101754153</v>
      </c>
      <c r="AC41">
        <f t="shared" si="2"/>
        <v>-13157.748478800322</v>
      </c>
      <c r="AE41">
        <f t="shared" si="3"/>
        <v>0</v>
      </c>
      <c r="AF41">
        <f t="shared" si="24"/>
        <v>0</v>
      </c>
      <c r="AG41">
        <f t="shared" si="24"/>
        <v>-6.3770771031636225E-2</v>
      </c>
      <c r="AH41">
        <f t="shared" si="5"/>
        <v>-5861.6518666231641</v>
      </c>
      <c r="AI41">
        <f t="shared" si="25"/>
        <v>-5861.7156373941962</v>
      </c>
      <c r="AJ41">
        <f t="shared" si="7"/>
        <v>-1232.8236229538306</v>
      </c>
      <c r="AK41">
        <f t="shared" si="22"/>
        <v>-1007.3400471227908</v>
      </c>
      <c r="AL41">
        <f t="shared" si="26"/>
        <v>-8101.8793074708174</v>
      </c>
      <c r="AN41">
        <f t="shared" si="27"/>
        <v>0</v>
      </c>
      <c r="AO41">
        <f t="shared" si="27"/>
        <v>0</v>
      </c>
      <c r="AP41">
        <f t="shared" si="27"/>
        <v>-2.1990299700082238E-3</v>
      </c>
      <c r="AQ41">
        <f t="shared" si="27"/>
        <v>-202.12940693573196</v>
      </c>
      <c r="AR41">
        <f t="shared" si="27"/>
        <v>-202.13160596570199</v>
      </c>
      <c r="AS41">
        <f t="shared" si="27"/>
        <v>-42.511891431650973</v>
      </c>
      <c r="AT41">
        <f t="shared" si="27"/>
        <v>-34.736461826901589</v>
      </c>
      <c r="AU41">
        <f t="shared" si="23"/>
        <v>-279.37995922425455</v>
      </c>
      <c r="AW41">
        <v>38</v>
      </c>
      <c r="AX41">
        <f>IF(Z41&gt;0, (R41*SUMPRODUCT(K41:$K$98, X41:$X$98)-K41*$AZ$3)/Z41, 0)</f>
        <v>-5158220.7122260043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25</v>
      </c>
      <c r="R42">
        <f t="shared" si="0"/>
        <v>2000000</v>
      </c>
      <c r="S42">
        <f t="shared" si="1"/>
        <v>-11824896.818095202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-13157.748478800322</v>
      </c>
      <c r="AC42">
        <f t="shared" si="2"/>
        <v>-11912.849059727261</v>
      </c>
      <c r="AE42">
        <f t="shared" si="3"/>
        <v>0</v>
      </c>
      <c r="AF42">
        <f t="shared" si="24"/>
        <v>0</v>
      </c>
      <c r="AG42">
        <f t="shared" si="24"/>
        <v>-2.5185947165089571E-2</v>
      </c>
      <c r="AH42">
        <f t="shared" si="5"/>
        <v>-3035.7692924984231</v>
      </c>
      <c r="AI42">
        <f t="shared" si="25"/>
        <v>-3035.7944784455881</v>
      </c>
      <c r="AJ42">
        <f t="shared" si="7"/>
        <v>-1244.8994190730609</v>
      </c>
      <c r="AK42">
        <f t="shared" si="22"/>
        <v>-921.04239351602268</v>
      </c>
      <c r="AL42">
        <f t="shared" si="26"/>
        <v>-5201.7362910346719</v>
      </c>
      <c r="AN42">
        <f t="shared" si="27"/>
        <v>0</v>
      </c>
      <c r="AO42">
        <f t="shared" si="27"/>
        <v>0</v>
      </c>
      <c r="AP42">
        <f t="shared" si="27"/>
        <v>-7.7544276027223036E-4</v>
      </c>
      <c r="AQ42">
        <f t="shared" si="27"/>
        <v>-93.467412771660236</v>
      </c>
      <c r="AR42">
        <f t="shared" si="27"/>
        <v>-93.468188214420508</v>
      </c>
      <c r="AS42">
        <f t="shared" si="27"/>
        <v>-38.328844075611606</v>
      </c>
      <c r="AT42">
        <f t="shared" si="27"/>
        <v>-28.357704845255373</v>
      </c>
      <c r="AU42">
        <f t="shared" si="23"/>
        <v>-160.15473713528749</v>
      </c>
      <c r="AW42">
        <v>39</v>
      </c>
      <c r="AX42">
        <f>IF(Z42&gt;0, (R42*SUMPRODUCT(K42:$K$98, X42:$X$98)-K42*$AZ$3)/Z42, 0)</f>
        <v>-11824896.818095202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25</v>
      </c>
      <c r="R43">
        <f t="shared" si="0"/>
        <v>2000000</v>
      </c>
      <c r="S43">
        <f t="shared" si="1"/>
        <v>-33151880.959915809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-11912.849059727261</v>
      </c>
      <c r="AC43">
        <f t="shared" si="2"/>
        <v>-10714.326449276788</v>
      </c>
      <c r="AE43">
        <f t="shared" si="3"/>
        <v>0</v>
      </c>
      <c r="AF43">
        <f t="shared" si="24"/>
        <v>0</v>
      </c>
      <c r="AG43">
        <f t="shared" si="24"/>
        <v>-8.0797274084022271E-3</v>
      </c>
      <c r="AH43">
        <f t="shared" si="5"/>
        <v>-1348.3488228029157</v>
      </c>
      <c r="AI43">
        <f t="shared" si="25"/>
        <v>-1348.3569025303241</v>
      </c>
      <c r="AJ43">
        <f t="shared" si="7"/>
        <v>-1198.5226104504727</v>
      </c>
      <c r="AK43">
        <f t="shared" si="22"/>
        <v>-833.89943418090832</v>
      </c>
      <c r="AL43">
        <f t="shared" si="26"/>
        <v>-3380.7789471617052</v>
      </c>
      <c r="AN43">
        <f t="shared" si="27"/>
        <v>0</v>
      </c>
      <c r="AO43">
        <f t="shared" si="27"/>
        <v>0</v>
      </c>
      <c r="AP43">
        <f t="shared" si="27"/>
        <v>-2.221110391282252E-4</v>
      </c>
      <c r="AQ43">
        <f t="shared" si="27"/>
        <v>-37.065997774706837</v>
      </c>
      <c r="AR43">
        <f t="shared" si="27"/>
        <v>-37.066219885745966</v>
      </c>
      <c r="AS43">
        <f t="shared" si="27"/>
        <v>-32.947287571731316</v>
      </c>
      <c r="AT43">
        <f t="shared" si="27"/>
        <v>-22.923826571395143</v>
      </c>
      <c r="AU43">
        <f t="shared" si="23"/>
        <v>-92.937334028872428</v>
      </c>
      <c r="AW43">
        <v>40</v>
      </c>
      <c r="AX43">
        <f>IF(Z43&gt;0, (R43*SUMPRODUCT(K43:$K$98, X43:$X$98)-K43*$AZ$3)/Z43, 0)</f>
        <v>-33151880.959915809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25</v>
      </c>
      <c r="R44">
        <f t="shared" si="0"/>
        <v>2000000</v>
      </c>
      <c r="S44">
        <f t="shared" si="1"/>
        <v>-123373081.59648269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-10714.326449276788</v>
      </c>
      <c r="AC44">
        <f t="shared" si="2"/>
        <v>-9597.8299263174431</v>
      </c>
      <c r="AE44">
        <f t="shared" si="3"/>
        <v>0</v>
      </c>
      <c r="AF44">
        <f t="shared" si="24"/>
        <v>0</v>
      </c>
      <c r="AG44">
        <f t="shared" si="24"/>
        <v>-1.9448792642039088E-3</v>
      </c>
      <c r="AH44">
        <f t="shared" si="5"/>
        <v>-484.32406960914369</v>
      </c>
      <c r="AI44">
        <f t="shared" si="25"/>
        <v>-484.32601448840791</v>
      </c>
      <c r="AJ44">
        <f t="shared" si="7"/>
        <v>-1116.4965229593454</v>
      </c>
      <c r="AK44">
        <f t="shared" si="22"/>
        <v>-750.00285144937527</v>
      </c>
      <c r="AL44">
        <f t="shared" si="26"/>
        <v>-2350.8253888971285</v>
      </c>
      <c r="AN44">
        <f t="shared" si="27"/>
        <v>0</v>
      </c>
      <c r="AO44">
        <f t="shared" si="27"/>
        <v>0</v>
      </c>
      <c r="AP44">
        <f t="shared" si="27"/>
        <v>-4.7736223517494842E-5</v>
      </c>
      <c r="AQ44">
        <f t="shared" si="27"/>
        <v>-11.887525599810623</v>
      </c>
      <c r="AR44">
        <f t="shared" si="27"/>
        <v>-11.887573336034141</v>
      </c>
      <c r="AS44">
        <f t="shared" si="27"/>
        <v>-27.40392607265991</v>
      </c>
      <c r="AT44">
        <f t="shared" si="27"/>
        <v>-18.408496822655312</v>
      </c>
      <c r="AU44">
        <f t="shared" si="23"/>
        <v>-57.69999623134936</v>
      </c>
      <c r="AW44">
        <v>41</v>
      </c>
      <c r="AX44">
        <f>IF(Z44&gt;0, (R44*SUMPRODUCT(K44:$K$98, X44:$X$98)-K44*$AZ$3)/Z44, 0)</f>
        <v>-123373081.59648269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25</v>
      </c>
      <c r="R45">
        <f t="shared" si="0"/>
        <v>2000000</v>
      </c>
      <c r="S45">
        <f t="shared" si="1"/>
        <v>-702349439.73930287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-9597.8299263174431</v>
      </c>
      <c r="AC45">
        <f t="shared" si="2"/>
        <v>-8579.7509155475691</v>
      </c>
      <c r="AE45">
        <f t="shared" si="3"/>
        <v>0</v>
      </c>
      <c r="AF45">
        <f t="shared" si="24"/>
        <v>0</v>
      </c>
      <c r="AG45">
        <f t="shared" si="24"/>
        <v>-3.0539466646161881E-4</v>
      </c>
      <c r="AH45">
        <f t="shared" si="5"/>
        <v>-129.60286440802008</v>
      </c>
      <c r="AI45">
        <f t="shared" si="25"/>
        <v>-129.60316980268655</v>
      </c>
      <c r="AJ45">
        <f t="shared" si="7"/>
        <v>-1018.079010769874</v>
      </c>
      <c r="AK45">
        <f t="shared" si="22"/>
        <v>-671.84809484222103</v>
      </c>
      <c r="AL45">
        <f t="shared" si="26"/>
        <v>-1819.5302754147815</v>
      </c>
      <c r="AN45">
        <f t="shared" si="27"/>
        <v>0</v>
      </c>
      <c r="AO45">
        <f t="shared" si="27"/>
        <v>0</v>
      </c>
      <c r="AP45">
        <f t="shared" si="27"/>
        <v>-6.6926611587809172E-6</v>
      </c>
      <c r="AQ45">
        <f t="shared" si="27"/>
        <v>-2.8402200560346618</v>
      </c>
      <c r="AR45">
        <f t="shared" si="27"/>
        <v>-2.8402267486958204</v>
      </c>
      <c r="AS45">
        <f t="shared" si="27"/>
        <v>-22.31099164531728</v>
      </c>
      <c r="AT45">
        <f t="shared" si="27"/>
        <v>-14.723412497829568</v>
      </c>
      <c r="AU45">
        <f t="shared" si="23"/>
        <v>-39.874630891842664</v>
      </c>
      <c r="AW45">
        <v>42</v>
      </c>
      <c r="AX45">
        <f>IF(Z45&gt;0, (R45*SUMPRODUCT(K45:$K$98, X45:$X$98)-K45*$AZ$3)/Z45, 0)</f>
        <v>-702349439.73930287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25</v>
      </c>
      <c r="R46">
        <f t="shared" si="0"/>
        <v>2000000</v>
      </c>
      <c r="S46">
        <f t="shared" si="1"/>
        <v>-4053949666.1041088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-8579.7509155475691</v>
      </c>
      <c r="AC46">
        <f t="shared" si="2"/>
        <v>-7662.9781567020955</v>
      </c>
      <c r="AE46">
        <f t="shared" si="3"/>
        <v>0</v>
      </c>
      <c r="AF46">
        <f t="shared" si="24"/>
        <v>0</v>
      </c>
      <c r="AG46">
        <f t="shared" si="24"/>
        <v>-4.7256248768785922E-5</v>
      </c>
      <c r="AH46">
        <f t="shared" si="5"/>
        <v>-20.406757682257336</v>
      </c>
      <c r="AI46">
        <f t="shared" si="25"/>
        <v>-20.406804938506106</v>
      </c>
      <c r="AJ46">
        <f t="shared" si="7"/>
        <v>-916.77275884547362</v>
      </c>
      <c r="AK46">
        <f t="shared" si="22"/>
        <v>-600.58256408832995</v>
      </c>
      <c r="AL46">
        <f t="shared" si="26"/>
        <v>-1537.7621278723095</v>
      </c>
      <c r="AN46">
        <f t="shared" si="27"/>
        <v>0</v>
      </c>
      <c r="AO46">
        <f t="shared" si="27"/>
        <v>0</v>
      </c>
      <c r="AP46">
        <f t="shared" si="27"/>
        <v>-9.2465263388557044E-7</v>
      </c>
      <c r="AQ46">
        <f t="shared" si="27"/>
        <v>-0.39929454266009057</v>
      </c>
      <c r="AR46">
        <f t="shared" si="27"/>
        <v>-0.39929546731272447</v>
      </c>
      <c r="AS46">
        <f t="shared" si="27"/>
        <v>-17.93829108799121</v>
      </c>
      <c r="AT46">
        <f t="shared" si="27"/>
        <v>-11.751467038086927</v>
      </c>
      <c r="AU46">
        <f t="shared" si="23"/>
        <v>-30.089053593390858</v>
      </c>
      <c r="AW46">
        <v>43</v>
      </c>
      <c r="AX46">
        <f>IF(Z46&gt;0, (R46*SUMPRODUCT(K46:$K$98, X46:$X$98)-K46*$AZ$3)/Z46, 0)</f>
        <v>-4053949666.1041088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25</v>
      </c>
      <c r="R47">
        <f t="shared" si="0"/>
        <v>2000000</v>
      </c>
      <c r="S47">
        <f t="shared" si="1"/>
        <v>-23772411586.985413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-7662.9781567020955</v>
      </c>
      <c r="AC47">
        <f t="shared" si="2"/>
        <v>-6842.2944343684103</v>
      </c>
      <c r="AE47">
        <f t="shared" si="3"/>
        <v>0</v>
      </c>
      <c r="AF47">
        <f t="shared" si="24"/>
        <v>0</v>
      </c>
      <c r="AG47">
        <f t="shared" si="24"/>
        <v>-7.1956250729252205E-6</v>
      </c>
      <c r="AH47">
        <f t="shared" si="5"/>
        <v>-3.1670448966538274</v>
      </c>
      <c r="AI47">
        <f t="shared" si="25"/>
        <v>-3.1670520922789005</v>
      </c>
      <c r="AJ47">
        <f t="shared" si="7"/>
        <v>-820.68372233368518</v>
      </c>
      <c r="AK47">
        <f t="shared" si="22"/>
        <v>-536.40847096914672</v>
      </c>
      <c r="AL47">
        <f t="shared" si="26"/>
        <v>-1360.2592453951108</v>
      </c>
      <c r="AN47">
        <f t="shared" si="27"/>
        <v>0</v>
      </c>
      <c r="AO47">
        <f t="shared" si="27"/>
        <v>0</v>
      </c>
      <c r="AP47">
        <f t="shared" si="27"/>
        <v>-1.257100128381054E-7</v>
      </c>
      <c r="AQ47">
        <f t="shared" si="27"/>
        <v>-5.5329349512002614E-2</v>
      </c>
      <c r="AR47">
        <f t="shared" si="27"/>
        <v>-5.5329475222015451E-2</v>
      </c>
      <c r="AS47">
        <f t="shared" si="27"/>
        <v>-14.337623239818271</v>
      </c>
      <c r="AT47">
        <f t="shared" si="27"/>
        <v>-9.371238091006731</v>
      </c>
      <c r="AU47">
        <f t="shared" si="23"/>
        <v>-23.764190806047019</v>
      </c>
      <c r="AW47">
        <v>44</v>
      </c>
      <c r="AX47">
        <f>IF(Z47&gt;0, (R47*SUMPRODUCT(K47:$K$98, X47:$X$98)-K47*$AZ$3)/Z47, 0)</f>
        <v>-23772411586.985413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25</v>
      </c>
      <c r="R48">
        <f t="shared" si="0"/>
        <v>2000000</v>
      </c>
      <c r="S48">
        <f t="shared" si="1"/>
        <v>-141932717474.17618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-6842.2944343684103</v>
      </c>
      <c r="AC48">
        <f t="shared" si="2"/>
        <v>-6109.2399272211869</v>
      </c>
      <c r="AE48">
        <f t="shared" si="3"/>
        <v>0</v>
      </c>
      <c r="AF48">
        <f t="shared" si="24"/>
        <v>0</v>
      </c>
      <c r="AG48">
        <f t="shared" si="24"/>
        <v>-1.0760802787300833E-6</v>
      </c>
      <c r="AH48">
        <f t="shared" si="5"/>
        <v>-0.48380708347727075</v>
      </c>
      <c r="AI48">
        <f t="shared" si="25"/>
        <v>-0.48380815955754947</v>
      </c>
      <c r="AJ48">
        <f t="shared" si="7"/>
        <v>-733.05450714722338</v>
      </c>
      <c r="AK48">
        <f t="shared" si="22"/>
        <v>-478.96061040578877</v>
      </c>
      <c r="AL48">
        <f t="shared" si="26"/>
        <v>-1212.4989257125696</v>
      </c>
      <c r="AN48">
        <f t="shared" si="27"/>
        <v>0</v>
      </c>
      <c r="AO48">
        <f t="shared" si="27"/>
        <v>0</v>
      </c>
      <c r="AP48">
        <f t="shared" si="27"/>
        <v>-1.6785256949663612E-8</v>
      </c>
      <c r="AQ48">
        <f t="shared" si="27"/>
        <v>-7.5466732090072198E-3</v>
      </c>
      <c r="AR48">
        <f t="shared" si="27"/>
        <v>-7.5466899942641698E-3</v>
      </c>
      <c r="AS48">
        <f t="shared" si="27"/>
        <v>-11.434563483587031</v>
      </c>
      <c r="AT48">
        <f t="shared" si="27"/>
        <v>-7.4710754144816542</v>
      </c>
      <c r="AU48">
        <f t="shared" si="23"/>
        <v>-18.913185588062948</v>
      </c>
      <c r="AW48">
        <v>45</v>
      </c>
      <c r="AX48">
        <f>IF(Z48&gt;0, (R48*SUMPRODUCT(K48:$K$98, X48:$X$98)-K48*$AZ$3)/Z48, 0)</f>
        <v>-141932717474.17618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25</v>
      </c>
      <c r="R49">
        <f t="shared" si="0"/>
        <v>2000000</v>
      </c>
      <c r="S49">
        <f t="shared" si="1"/>
        <v>-864807105093.85059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-6109.2399272211869</v>
      </c>
      <c r="AC49">
        <f t="shared" si="2"/>
        <v>-5454.685119879452</v>
      </c>
      <c r="AE49">
        <f t="shared" si="3"/>
        <v>0</v>
      </c>
      <c r="AF49">
        <f t="shared" si="24"/>
        <v>0</v>
      </c>
      <c r="AG49">
        <f t="shared" si="24"/>
        <v>-1.5768502269900692E-7</v>
      </c>
      <c r="AH49">
        <f t="shared" si="5"/>
        <v>-7.2610756259502043E-2</v>
      </c>
      <c r="AI49">
        <f t="shared" si="25"/>
        <v>-7.2610913944524749E-2</v>
      </c>
      <c r="AJ49">
        <f t="shared" si="7"/>
        <v>-654.55480734173489</v>
      </c>
      <c r="AK49">
        <f t="shared" si="22"/>
        <v>-427.64679490548315</v>
      </c>
      <c r="AL49">
        <f t="shared" si="26"/>
        <v>-1082.2742131611626</v>
      </c>
      <c r="AN49">
        <f t="shared" si="27"/>
        <v>0</v>
      </c>
      <c r="AO49">
        <f t="shared" si="27"/>
        <v>0</v>
      </c>
      <c r="AP49">
        <f t="shared" si="27"/>
        <v>-2.1961183660810569E-9</v>
      </c>
      <c r="AQ49">
        <f t="shared" si="27"/>
        <v>-1.0112679864397278E-3</v>
      </c>
      <c r="AR49">
        <f t="shared" si="27"/>
        <v>-1.011270182558094E-3</v>
      </c>
      <c r="AS49">
        <f t="shared" si="27"/>
        <v>-9.1161469200136338</v>
      </c>
      <c r="AT49">
        <f t="shared" si="27"/>
        <v>-5.9559428309201445</v>
      </c>
      <c r="AU49">
        <f t="shared" si="23"/>
        <v>-15.073101021116337</v>
      </c>
      <c r="AW49">
        <v>46</v>
      </c>
      <c r="AX49">
        <f>IF(Z49&gt;0, (R49*SUMPRODUCT(K49:$K$98, X49:$X$98)-K49*$AZ$3)/Z49, 0)</f>
        <v>-864807105093.85059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25</v>
      </c>
      <c r="R50">
        <f t="shared" si="0"/>
        <v>2000000</v>
      </c>
      <c r="S50">
        <f t="shared" si="1"/>
        <v>-5379068775721.6064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-5454.685119879452</v>
      </c>
      <c r="AC50">
        <f t="shared" si="2"/>
        <v>-4870.2554579198104</v>
      </c>
      <c r="AE50">
        <f t="shared" si="3"/>
        <v>0</v>
      </c>
      <c r="AF50">
        <f t="shared" si="24"/>
        <v>0</v>
      </c>
      <c r="AG50">
        <f t="shared" si="24"/>
        <v>-2.263521652624E-8</v>
      </c>
      <c r="AH50">
        <f t="shared" si="5"/>
        <v>-1.0677836475662148E-2</v>
      </c>
      <c r="AI50">
        <f t="shared" si="25"/>
        <v>-1.0677859110878674E-2</v>
      </c>
      <c r="AJ50">
        <f t="shared" si="7"/>
        <v>-584.42966195964163</v>
      </c>
      <c r="AK50">
        <f t="shared" si="22"/>
        <v>-381.82795839156165</v>
      </c>
      <c r="AL50">
        <f t="shared" si="26"/>
        <v>-966.26829821031413</v>
      </c>
      <c r="AN50">
        <f t="shared" si="27"/>
        <v>0</v>
      </c>
      <c r="AO50">
        <f t="shared" si="27"/>
        <v>0</v>
      </c>
      <c r="AP50">
        <f t="shared" si="27"/>
        <v>-2.8146988105649105E-10</v>
      </c>
      <c r="AQ50">
        <f t="shared" si="27"/>
        <v>-1.3277935111692687E-4</v>
      </c>
      <c r="AR50">
        <f t="shared" si="27"/>
        <v>-1.3277963258680791E-4</v>
      </c>
      <c r="AS50">
        <f t="shared" si="27"/>
        <v>-7.2674077249037508</v>
      </c>
      <c r="AT50">
        <f t="shared" si="27"/>
        <v>-4.7480469165349897</v>
      </c>
      <c r="AU50">
        <f t="shared" si="23"/>
        <v>-12.015587421071327</v>
      </c>
      <c r="AW50">
        <v>47</v>
      </c>
      <c r="AX50">
        <f>IF(Z50&gt;0, (R50*SUMPRODUCT(K50:$K$98, X50:$X$98)-K50*$AZ$3)/Z50, 0)</f>
        <v>-5379068775721.6064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25</v>
      </c>
      <c r="R51">
        <f t="shared" si="0"/>
        <v>2000000</v>
      </c>
      <c r="S51">
        <f t="shared" si="1"/>
        <v>-34227421539030.824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-4870.2554579198104</v>
      </c>
      <c r="AC51">
        <f t="shared" si="2"/>
        <v>-4348.442489603066</v>
      </c>
      <c r="AE51">
        <f t="shared" si="3"/>
        <v>0</v>
      </c>
      <c r="AF51">
        <f t="shared" si="24"/>
        <v>0</v>
      </c>
      <c r="AG51">
        <f t="shared" si="24"/>
        <v>-3.1761394037850416E-9</v>
      </c>
      <c r="AH51">
        <f t="shared" si="5"/>
        <v>-1.5386179965754046E-3</v>
      </c>
      <c r="AI51">
        <f t="shared" si="25"/>
        <v>-1.5386211727148084E-3</v>
      </c>
      <c r="AJ51">
        <f t="shared" si="7"/>
        <v>-521.81296831674445</v>
      </c>
      <c r="AK51">
        <f t="shared" si="22"/>
        <v>-340.91788205438678</v>
      </c>
      <c r="AL51">
        <f t="shared" si="26"/>
        <v>-862.73238899230387</v>
      </c>
      <c r="AN51">
        <f t="shared" si="27"/>
        <v>0</v>
      </c>
      <c r="AO51">
        <f t="shared" si="27"/>
        <v>0</v>
      </c>
      <c r="AP51">
        <f t="shared" si="27"/>
        <v>-3.5263775616362878E-11</v>
      </c>
      <c r="AQ51">
        <f t="shared" si="27"/>
        <v>-1.7082839539685692E-5</v>
      </c>
      <c r="AR51">
        <f t="shared" si="27"/>
        <v>-1.7082874803461309E-5</v>
      </c>
      <c r="AS51">
        <f t="shared" si="27"/>
        <v>-5.7935414945896744</v>
      </c>
      <c r="AT51">
        <f t="shared" si="27"/>
        <v>-3.7851146212426139</v>
      </c>
      <c r="AU51">
        <f t="shared" si="23"/>
        <v>-9.5786731987070901</v>
      </c>
      <c r="AW51">
        <v>48</v>
      </c>
      <c r="AX51">
        <f>IF(Z51&gt;0, (R51*SUMPRODUCT(K51:$K$98, X51:$X$98)-K51*$AZ$3)/Z51, 0)</f>
        <v>-34227421539030.824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25</v>
      </c>
      <c r="R52">
        <f t="shared" si="0"/>
        <v>2000000</v>
      </c>
      <c r="S52">
        <f t="shared" si="1"/>
        <v>-223172071334628.59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-4348.442489603066</v>
      </c>
      <c r="AC52">
        <f t="shared" si="2"/>
        <v>-3882.5379521358195</v>
      </c>
      <c r="AE52">
        <f t="shared" si="3"/>
        <v>0</v>
      </c>
      <c r="AF52">
        <f t="shared" si="24"/>
        <v>0</v>
      </c>
      <c r="AG52">
        <f t="shared" si="24"/>
        <v>-4.3492650412271634E-10</v>
      </c>
      <c r="AH52">
        <f t="shared" si="5"/>
        <v>-2.1675612044995797E-4</v>
      </c>
      <c r="AI52">
        <f t="shared" si="25"/>
        <v>-2.167565553764621E-4</v>
      </c>
      <c r="AJ52">
        <f t="shared" si="7"/>
        <v>-465.90453746724643</v>
      </c>
      <c r="AK52">
        <f t="shared" si="22"/>
        <v>-304.39097427221463</v>
      </c>
      <c r="AL52">
        <f t="shared" si="26"/>
        <v>-770.29572849601641</v>
      </c>
      <c r="AN52">
        <f t="shared" si="27"/>
        <v>0</v>
      </c>
      <c r="AO52">
        <f t="shared" si="27"/>
        <v>0</v>
      </c>
      <c r="AP52">
        <f t="shared" si="27"/>
        <v>-4.3114872393496504E-12</v>
      </c>
      <c r="AQ52">
        <f t="shared" si="27"/>
        <v>-2.1487337251519739E-6</v>
      </c>
      <c r="AR52">
        <f t="shared" si="27"/>
        <v>-2.1487380366392132E-6</v>
      </c>
      <c r="AS52">
        <f t="shared" si="27"/>
        <v>-4.6185768147124904</v>
      </c>
      <c r="AT52">
        <f t="shared" si="27"/>
        <v>-3.0174702826976216</v>
      </c>
      <c r="AU52">
        <f t="shared" si="23"/>
        <v>-7.636049246148148</v>
      </c>
      <c r="AW52">
        <v>49</v>
      </c>
      <c r="AX52">
        <f>IF(Z52&gt;0, (R52*SUMPRODUCT(K52:$K$98, X52:$X$98)-K52*$AZ$3)/Z52, 0)</f>
        <v>-223172071334628.59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25</v>
      </c>
      <c r="R53">
        <f t="shared" si="0"/>
        <v>2000000</v>
      </c>
      <c r="S53">
        <f t="shared" si="1"/>
        <v>-1493257970231648.5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-3882.5379521358195</v>
      </c>
      <c r="AC53">
        <f t="shared" si="2"/>
        <v>-3466.5517448648338</v>
      </c>
      <c r="AE53">
        <f t="shared" si="3"/>
        <v>0</v>
      </c>
      <c r="AF53">
        <f t="shared" si="24"/>
        <v>0</v>
      </c>
      <c r="AG53">
        <f t="shared" si="24"/>
        <v>-5.803671927374794E-11</v>
      </c>
      <c r="AH53">
        <f t="shared" si="5"/>
        <v>-2.9803241584619299E-5</v>
      </c>
      <c r="AI53">
        <f t="shared" si="25"/>
        <v>-2.9803299621338573E-5</v>
      </c>
      <c r="AJ53">
        <f t="shared" si="7"/>
        <v>-415.98620727098569</v>
      </c>
      <c r="AK53">
        <f t="shared" si="22"/>
        <v>-271.77765664950738</v>
      </c>
      <c r="AL53">
        <f t="shared" si="26"/>
        <v>-687.76389372379276</v>
      </c>
      <c r="AN53">
        <f t="shared" si="27"/>
        <v>0</v>
      </c>
      <c r="AO53">
        <f t="shared" si="27"/>
        <v>0</v>
      </c>
      <c r="AP53">
        <f t="shared" si="27"/>
        <v>-5.1368402844786034E-13</v>
      </c>
      <c r="AQ53">
        <f t="shared" si="27"/>
        <v>-2.6378901822103928E-7</v>
      </c>
      <c r="AR53">
        <f t="shared" si="27"/>
        <v>-2.6378953190506768E-7</v>
      </c>
      <c r="AS53">
        <f t="shared" si="27"/>
        <v>-3.6819012756698681</v>
      </c>
      <c r="AT53">
        <f t="shared" si="27"/>
        <v>-2.4055088443462025</v>
      </c>
      <c r="AU53">
        <f t="shared" si="23"/>
        <v>-6.0874103838056026</v>
      </c>
      <c r="AW53">
        <v>50</v>
      </c>
      <c r="AX53">
        <f>IF(Z53&gt;0, (R53*SUMPRODUCT(K53:$K$98, X53:$X$98)-K53*$AZ$3)/Z53, 0)</f>
        <v>-1493257970231648.5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25</v>
      </c>
      <c r="R54">
        <f t="shared" si="0"/>
        <v>2000000</v>
      </c>
      <c r="S54">
        <f t="shared" si="1"/>
        <v>-1.0280414129881112E+16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-3466.5517448648338</v>
      </c>
      <c r="AC54">
        <f t="shared" si="2"/>
        <v>-3095.1354867181599</v>
      </c>
      <c r="AE54">
        <f t="shared" si="3"/>
        <v>0</v>
      </c>
      <c r="AF54">
        <f t="shared" si="24"/>
        <v>0</v>
      </c>
      <c r="AG54">
        <f t="shared" si="24"/>
        <v>-7.5267772475279493E-12</v>
      </c>
      <c r="AH54">
        <f t="shared" si="5"/>
        <v>-3.9943659866786008E-6</v>
      </c>
      <c r="AI54">
        <f t="shared" si="25"/>
        <v>-3.9943735134558479E-6</v>
      </c>
      <c r="AJ54">
        <f t="shared" si="7"/>
        <v>-371.41625814667395</v>
      </c>
      <c r="AK54">
        <f t="shared" si="22"/>
        <v>-242.6586221405384</v>
      </c>
      <c r="AL54">
        <f t="shared" si="26"/>
        <v>-614.07488428158581</v>
      </c>
      <c r="AN54">
        <f t="shared" si="27"/>
        <v>0</v>
      </c>
      <c r="AO54">
        <f t="shared" si="27"/>
        <v>0</v>
      </c>
      <c r="AP54">
        <f t="shared" si="27"/>
        <v>-5.9481820089236252E-14</v>
      </c>
      <c r="AQ54">
        <f t="shared" si="27"/>
        <v>-3.1566253547388369E-8</v>
      </c>
      <c r="AR54">
        <f t="shared" si="27"/>
        <v>-3.1566313029208452E-8</v>
      </c>
      <c r="AS54">
        <f t="shared" si="27"/>
        <v>-2.9351891677880761</v>
      </c>
      <c r="AT54">
        <f t="shared" si="27"/>
        <v>-1.9176569241511712</v>
      </c>
      <c r="AU54">
        <f t="shared" si="23"/>
        <v>-4.85284612350556</v>
      </c>
      <c r="AW54">
        <v>51</v>
      </c>
      <c r="AX54">
        <f>IF(Z54&gt;0, (R54*SUMPRODUCT(K54:$K$98, X54:$X$98)-K54*$AZ$3)/Z54, 0)</f>
        <v>-1.0280414129881112E+16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25</v>
      </c>
      <c r="R55">
        <f t="shared" si="0"/>
        <v>2000000</v>
      </c>
      <c r="S55">
        <f t="shared" si="1"/>
        <v>-7.2945427589628224E+16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-3095.1354867181599</v>
      </c>
      <c r="AC55">
        <f t="shared" si="2"/>
        <v>-2763.5138274546684</v>
      </c>
      <c r="AE55">
        <f t="shared" si="3"/>
        <v>0</v>
      </c>
      <c r="AF55">
        <f t="shared" si="24"/>
        <v>0</v>
      </c>
      <c r="AG55">
        <f t="shared" si="24"/>
        <v>-9.47116878593635E-13</v>
      </c>
      <c r="AH55">
        <f t="shared" si="5"/>
        <v>-5.203514077167228E-7</v>
      </c>
      <c r="AI55">
        <f t="shared" si="25"/>
        <v>-5.2035235483360143E-7</v>
      </c>
      <c r="AJ55">
        <f t="shared" si="7"/>
        <v>-331.62165926349144</v>
      </c>
      <c r="AK55">
        <f t="shared" si="22"/>
        <v>-216.65948407027122</v>
      </c>
      <c r="AL55">
        <f t="shared" si="26"/>
        <v>-548.28114385411504</v>
      </c>
      <c r="AN55">
        <f t="shared" si="27"/>
        <v>0</v>
      </c>
      <c r="AO55">
        <f t="shared" si="27"/>
        <v>0</v>
      </c>
      <c r="AP55">
        <f t="shared" si="27"/>
        <v>-6.6828350115971842E-15</v>
      </c>
      <c r="AQ55">
        <f t="shared" si="27"/>
        <v>-3.6715876196682173E-9</v>
      </c>
      <c r="AR55">
        <f t="shared" si="27"/>
        <v>-3.6715943025032291E-9</v>
      </c>
      <c r="AS55">
        <f t="shared" si="27"/>
        <v>-2.3399148354538739</v>
      </c>
      <c r="AT55">
        <f t="shared" si="27"/>
        <v>-1.5287443592910765</v>
      </c>
      <c r="AU55">
        <f t="shared" si="23"/>
        <v>-3.868659198416545</v>
      </c>
      <c r="AW55">
        <v>52</v>
      </c>
      <c r="AX55">
        <f>IF(Z55&gt;0, (R55*SUMPRODUCT(K55:$K$98, X55:$X$98)-K55*$AZ$3)/Z55, 0)</f>
        <v>-7.2945427589628224E+16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25</v>
      </c>
      <c r="R56">
        <f t="shared" si="0"/>
        <v>2000000</v>
      </c>
      <c r="S56">
        <f t="shared" si="1"/>
        <v>-5.3495662809997766E+17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-2763.5138274546684</v>
      </c>
      <c r="AC56">
        <f t="shared" si="2"/>
        <v>-2467.4230602306106</v>
      </c>
      <c r="AE56">
        <f t="shared" si="3"/>
        <v>0</v>
      </c>
      <c r="AF56">
        <f t="shared" si="24"/>
        <v>0</v>
      </c>
      <c r="AG56">
        <f t="shared" si="24"/>
        <v>-1.1530949102333002E-13</v>
      </c>
      <c r="AH56">
        <f t="shared" si="5"/>
        <v>-6.57868975027495E-8</v>
      </c>
      <c r="AI56">
        <f t="shared" si="25"/>
        <v>-6.5787012812240522E-8</v>
      </c>
      <c r="AJ56">
        <f t="shared" si="7"/>
        <v>-296.0907672240578</v>
      </c>
      <c r="AK56">
        <f t="shared" si="22"/>
        <v>-193.44596792182682</v>
      </c>
      <c r="AL56">
        <f t="shared" si="26"/>
        <v>-489.53673521167161</v>
      </c>
      <c r="AN56">
        <f t="shared" si="27"/>
        <v>0</v>
      </c>
      <c r="AO56">
        <f t="shared" si="27"/>
        <v>0</v>
      </c>
      <c r="AP56">
        <f t="shared" si="27"/>
        <v>-7.2644743634681499E-16</v>
      </c>
      <c r="AQ56">
        <f t="shared" si="27"/>
        <v>-4.1445610948376994E-10</v>
      </c>
      <c r="AR56">
        <f t="shared" si="27"/>
        <v>-4.1445683593120628E-10</v>
      </c>
      <c r="AS56">
        <f t="shared" si="27"/>
        <v>-1.8653657809690558</v>
      </c>
      <c r="AT56">
        <f t="shared" si="27"/>
        <v>-1.2187056435797368</v>
      </c>
      <c r="AU56">
        <f t="shared" si="23"/>
        <v>-3.0840714249632493</v>
      </c>
      <c r="AW56">
        <v>53</v>
      </c>
      <c r="AX56">
        <f>IF(Z56&gt;0, (R56*SUMPRODUCT(K56:$K$98, X56:$X$98)-K56*$AZ$3)/Z56, 0)</f>
        <v>-5.3495662809997766E+17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25</v>
      </c>
      <c r="R57">
        <f t="shared" si="0"/>
        <v>2000000</v>
      </c>
      <c r="S57">
        <f t="shared" si="1"/>
        <v>-4.0676734089307581E+18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-2467.4230602306106</v>
      </c>
      <c r="AC57">
        <f t="shared" si="2"/>
        <v>-2203.0563037776956</v>
      </c>
      <c r="AE57">
        <f t="shared" si="3"/>
        <v>0</v>
      </c>
      <c r="AF57">
        <f t="shared" si="24"/>
        <v>0</v>
      </c>
      <c r="AG57">
        <f t="shared" si="24"/>
        <v>-1.3540026953373317E-14</v>
      </c>
      <c r="AH57">
        <f t="shared" si="5"/>
        <v>-8.0493095327778714E-9</v>
      </c>
      <c r="AI57">
        <f t="shared" si="25"/>
        <v>-8.0493230728048246E-9</v>
      </c>
      <c r="AJ57">
        <f t="shared" si="7"/>
        <v>-264.36675645291507</v>
      </c>
      <c r="AK57">
        <f t="shared" si="22"/>
        <v>-172.71961421614276</v>
      </c>
      <c r="AL57">
        <f t="shared" si="26"/>
        <v>-437.08637067710714</v>
      </c>
      <c r="AN57">
        <f t="shared" si="27"/>
        <v>0</v>
      </c>
      <c r="AO57">
        <f t="shared" si="27"/>
        <v>0</v>
      </c>
      <c r="AP57">
        <f t="shared" si="27"/>
        <v>-7.6162404488972873E-17</v>
      </c>
      <c r="AQ57">
        <f t="shared" si="27"/>
        <v>-4.5277219211121219E-11</v>
      </c>
      <c r="AR57">
        <f t="shared" si="27"/>
        <v>-4.5277295373525704E-11</v>
      </c>
      <c r="AS57">
        <f t="shared" si="27"/>
        <v>-1.4870581799978158</v>
      </c>
      <c r="AT57">
        <f t="shared" si="27"/>
        <v>-0.97154467759991314</v>
      </c>
      <c r="AU57">
        <f t="shared" si="23"/>
        <v>-2.4586028576430063</v>
      </c>
      <c r="AW57">
        <v>54</v>
      </c>
      <c r="AX57">
        <f>IF(Z57&gt;0, (R57*SUMPRODUCT(K57:$K$98, X57:$X$98)-K57*$AZ$3)/Z57, 0)</f>
        <v>-4.0676734089307581E+18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25</v>
      </c>
      <c r="R58">
        <f t="shared" si="0"/>
        <v>2000000</v>
      </c>
      <c r="S58">
        <f t="shared" si="1"/>
        <v>-3.2134877391078035E+19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-2203.0563037776956</v>
      </c>
      <c r="AC58">
        <f t="shared" si="2"/>
        <v>-1967.014556944411</v>
      </c>
      <c r="AE58">
        <f t="shared" si="3"/>
        <v>0</v>
      </c>
      <c r="AF58">
        <f t="shared" si="24"/>
        <v>0</v>
      </c>
      <c r="AG58">
        <f t="shared" si="24"/>
        <v>-1.5302801166829216E-15</v>
      </c>
      <c r="AH58">
        <f t="shared" si="5"/>
        <v>-9.499477253725331E-10</v>
      </c>
      <c r="AI58">
        <f t="shared" si="25"/>
        <v>-9.4994925565264975E-10</v>
      </c>
      <c r="AJ58">
        <f t="shared" si="7"/>
        <v>-236.04174683328461</v>
      </c>
      <c r="AK58">
        <f t="shared" si="22"/>
        <v>-154.21394126443872</v>
      </c>
      <c r="AL58">
        <f t="shared" si="26"/>
        <v>-390.25568809867326</v>
      </c>
      <c r="AN58">
        <f t="shared" si="27"/>
        <v>0</v>
      </c>
      <c r="AO58">
        <f t="shared" si="27"/>
        <v>0</v>
      </c>
      <c r="AP58">
        <f t="shared" si="27"/>
        <v>-7.6855336845228236E-18</v>
      </c>
      <c r="AQ58">
        <f t="shared" si="27"/>
        <v>-4.7709273369583989E-12</v>
      </c>
      <c r="AR58">
        <f t="shared" si="27"/>
        <v>-4.7709350224920831E-12</v>
      </c>
      <c r="AS58">
        <f t="shared" si="27"/>
        <v>-1.1854736766580529</v>
      </c>
      <c r="AT58">
        <f t="shared" si="27"/>
        <v>-0.77450946875005899</v>
      </c>
      <c r="AU58">
        <f t="shared" si="23"/>
        <v>-1.9599831454128829</v>
      </c>
      <c r="AW58">
        <v>55</v>
      </c>
      <c r="AX58">
        <f>IF(Z58&gt;0, (R58*SUMPRODUCT(K58:$K$98, X58:$X$98)-K58*$AZ$3)/Z58, 0)</f>
        <v>-3.2134877391078035E+19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25</v>
      </c>
      <c r="R59">
        <f t="shared" si="0"/>
        <v>2000000</v>
      </c>
      <c r="S59">
        <f t="shared" si="1"/>
        <v>-2.6464545472740354E+20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-1967.014556944411</v>
      </c>
      <c r="AC59">
        <f t="shared" si="2"/>
        <v>-1756.2629972717996</v>
      </c>
      <c r="AE59">
        <f t="shared" si="3"/>
        <v>0</v>
      </c>
      <c r="AF59">
        <f t="shared" si="24"/>
        <v>0</v>
      </c>
      <c r="AG59">
        <f t="shared" si="24"/>
        <v>-1.6590715671659918E-16</v>
      </c>
      <c r="AH59">
        <f t="shared" si="5"/>
        <v>-1.0792561270395945E-10</v>
      </c>
      <c r="AI59">
        <f t="shared" si="25"/>
        <v>-1.0792577861111617E-10</v>
      </c>
      <c r="AJ59">
        <f t="shared" si="7"/>
        <v>-210.75155967261139</v>
      </c>
      <c r="AK59">
        <f t="shared" si="22"/>
        <v>-137.69101898610879</v>
      </c>
      <c r="AL59">
        <f t="shared" si="26"/>
        <v>-348.4425786588281</v>
      </c>
      <c r="AN59">
        <f t="shared" si="27"/>
        <v>0</v>
      </c>
      <c r="AO59">
        <f t="shared" si="27"/>
        <v>0</v>
      </c>
      <c r="AP59">
        <f t="shared" si="27"/>
        <v>-7.4396103994062267E-19</v>
      </c>
      <c r="AQ59">
        <f t="shared" si="27"/>
        <v>-4.839601416388641E-13</v>
      </c>
      <c r="AR59">
        <f t="shared" si="27"/>
        <v>-4.8396088559990393E-13</v>
      </c>
      <c r="AS59">
        <f t="shared" si="27"/>
        <v>-0.94505235702985846</v>
      </c>
      <c r="AT59">
        <f t="shared" si="27"/>
        <v>-0.61743420659285286</v>
      </c>
      <c r="AU59">
        <f t="shared" si="23"/>
        <v>-1.5624865636231953</v>
      </c>
      <c r="AW59">
        <v>56</v>
      </c>
      <c r="AX59">
        <f>IF(Z59&gt;0, (R59*SUMPRODUCT(K59:$K$98, X59:$X$98)-K59*$AZ$3)/Z59, 0)</f>
        <v>-2.6464545472740354E+20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25</v>
      </c>
      <c r="R60">
        <f t="shared" si="0"/>
        <v>2000000</v>
      </c>
      <c r="S60">
        <f t="shared" si="1"/>
        <v>-2.2767896031539125E+21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-1756.2629972717996</v>
      </c>
      <c r="AC60">
        <f t="shared" si="2"/>
        <v>-1568.0919618498215</v>
      </c>
      <c r="AE60">
        <f t="shared" si="3"/>
        <v>0</v>
      </c>
      <c r="AF60">
        <f t="shared" si="24"/>
        <v>0</v>
      </c>
      <c r="AG60">
        <f t="shared" si="24"/>
        <v>-1.7218235269495577E-17</v>
      </c>
      <c r="AH60">
        <f t="shared" si="5"/>
        <v>-1.1762387990395009E-11</v>
      </c>
      <c r="AI60">
        <f t="shared" si="25"/>
        <v>-1.1762405208630278E-11</v>
      </c>
      <c r="AJ60">
        <f t="shared" si="7"/>
        <v>-188.1710354219781</v>
      </c>
      <c r="AK60">
        <f t="shared" si="22"/>
        <v>-122.93840980902598</v>
      </c>
      <c r="AL60">
        <f t="shared" si="26"/>
        <v>-311.10944523101585</v>
      </c>
      <c r="AN60">
        <f t="shared" si="27"/>
        <v>0</v>
      </c>
      <c r="AO60">
        <f t="shared" si="27"/>
        <v>0</v>
      </c>
      <c r="AP60">
        <f t="shared" si="27"/>
        <v>-6.8937525008326658E-20</v>
      </c>
      <c r="AQ60">
        <f t="shared" si="27"/>
        <v>-4.7093671537992181E-14</v>
      </c>
      <c r="AR60">
        <f t="shared" si="27"/>
        <v>-4.7093740475517194E-14</v>
      </c>
      <c r="AS60">
        <f t="shared" si="27"/>
        <v>-0.75338995298937883</v>
      </c>
      <c r="AT60">
        <f t="shared" si="27"/>
        <v>-0.49221476928639529</v>
      </c>
      <c r="AU60">
        <f t="shared" si="23"/>
        <v>-1.2456047222758211</v>
      </c>
      <c r="AW60">
        <v>57</v>
      </c>
      <c r="AX60">
        <f>IF(Z60&gt;0, (R60*SUMPRODUCT(K60:$K$98, X60:$X$98)-K60*$AZ$3)/Z60, 0)</f>
        <v>-2.2767896031539125E+21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25</v>
      </c>
      <c r="R61">
        <f t="shared" si="0"/>
        <v>2000000</v>
      </c>
      <c r="S61">
        <f t="shared" si="1"/>
        <v>-2.0487384283686541E+22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-1568.0919618498215</v>
      </c>
      <c r="AC61">
        <f t="shared" si="2"/>
        <v>-1400.0821087944832</v>
      </c>
      <c r="AE61">
        <f t="shared" si="3"/>
        <v>0</v>
      </c>
      <c r="AF61">
        <f t="shared" si="24"/>
        <v>0</v>
      </c>
      <c r="AG61">
        <f t="shared" si="24"/>
        <v>-1.708468598782184E-18</v>
      </c>
      <c r="AH61">
        <f t="shared" si="5"/>
        <v>-1.2270067454414751E-12</v>
      </c>
      <c r="AI61">
        <f t="shared" si="25"/>
        <v>-1.2270084539100738E-12</v>
      </c>
      <c r="AJ61">
        <f t="shared" si="7"/>
        <v>-168.00985305533823</v>
      </c>
      <c r="AK61">
        <f t="shared" si="22"/>
        <v>-109.76643732948752</v>
      </c>
      <c r="AL61">
        <f t="shared" si="26"/>
        <v>-277.77629038482695</v>
      </c>
      <c r="AN61">
        <f t="shared" si="27"/>
        <v>0</v>
      </c>
      <c r="AO61">
        <f t="shared" si="27"/>
        <v>0</v>
      </c>
      <c r="AP61">
        <f t="shared" si="27"/>
        <v>-6.1073952635027045E-21</v>
      </c>
      <c r="AQ61">
        <f t="shared" si="27"/>
        <v>-4.3862762187943111E-15</v>
      </c>
      <c r="AR61">
        <f t="shared" si="27"/>
        <v>-4.386282326189575E-15</v>
      </c>
      <c r="AS61">
        <f t="shared" si="27"/>
        <v>-0.60059785793158604</v>
      </c>
      <c r="AT61">
        <f t="shared" si="27"/>
        <v>-0.39239060051530245</v>
      </c>
      <c r="AU61">
        <f t="shared" si="23"/>
        <v>-0.99298845844689287</v>
      </c>
      <c r="AW61">
        <v>58</v>
      </c>
      <c r="AX61">
        <f>IF(Z61&gt;0, (R61*SUMPRODUCT(K61:$K$98, X61:$X$98)-K61*$AZ$3)/Z61, 0)</f>
        <v>-2.0487384283686541E+22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25</v>
      </c>
      <c r="R62">
        <f t="shared" si="0"/>
        <v>2000000</v>
      </c>
      <c r="S62">
        <f t="shared" si="1"/>
        <v>-1.9345189860190829E+23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-1400.0821087944832</v>
      </c>
      <c r="AC62">
        <f t="shared" si="2"/>
        <v>-1250.0733114236457</v>
      </c>
      <c r="AE62">
        <f t="shared" si="3"/>
        <v>0</v>
      </c>
      <c r="AF62">
        <f t="shared" si="24"/>
        <v>0</v>
      </c>
      <c r="AG62">
        <f t="shared" si="24"/>
        <v>-1.6154833843167492E-19</v>
      </c>
      <c r="AH62">
        <f t="shared" si="5"/>
        <v>-1.2238684594901497E-13</v>
      </c>
      <c r="AI62">
        <f t="shared" si="25"/>
        <v>-1.2238700749735341E-13</v>
      </c>
      <c r="AJ62">
        <f t="shared" si="7"/>
        <v>-150.00879737083756</v>
      </c>
      <c r="AK62">
        <f t="shared" si="22"/>
        <v>-98.005747615613842</v>
      </c>
      <c r="AL62">
        <f t="shared" si="26"/>
        <v>-248.01454498645151</v>
      </c>
      <c r="AN62">
        <f t="shared" si="27"/>
        <v>0</v>
      </c>
      <c r="AO62">
        <f t="shared" si="27"/>
        <v>0</v>
      </c>
      <c r="AP62">
        <f t="shared" si="27"/>
        <v>-5.1562444664710638E-22</v>
      </c>
      <c r="AQ62">
        <f t="shared" si="27"/>
        <v>-3.9063013790163697E-16</v>
      </c>
      <c r="AR62">
        <f t="shared" si="27"/>
        <v>-3.9063065352608364E-16</v>
      </c>
      <c r="AS62">
        <f t="shared" si="27"/>
        <v>-0.47879293521331745</v>
      </c>
      <c r="AT62">
        <f t="shared" si="27"/>
        <v>-0.31281138433936734</v>
      </c>
      <c r="AU62">
        <f t="shared" si="23"/>
        <v>-0.79160431955268518</v>
      </c>
      <c r="AW62">
        <v>59</v>
      </c>
      <c r="AX62">
        <f>IF(Z62&gt;0, (R62*SUMPRODUCT(K62:$K$98, X62:$X$98)-K62*$AZ$3)/Z62, 0)</f>
        <v>-1.9345189860190829E+23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25</v>
      </c>
      <c r="R63">
        <f t="shared" si="0"/>
        <v>2000000</v>
      </c>
      <c r="S63">
        <f t="shared" si="1"/>
        <v>-1.9232533862192536E+24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-1250.0733114236457</v>
      </c>
      <c r="AC63">
        <f t="shared" si="2"/>
        <v>-1116.1368851996835</v>
      </c>
      <c r="AE63">
        <f t="shared" si="3"/>
        <v>0</v>
      </c>
      <c r="AF63">
        <f t="shared" si="24"/>
        <v>0</v>
      </c>
      <c r="AG63">
        <f t="shared" si="24"/>
        <v>-1.450844820028881E-20</v>
      </c>
      <c r="AH63">
        <f t="shared" si="5"/>
        <v>-1.1633952547765548E-14</v>
      </c>
      <c r="AI63">
        <f t="shared" si="25"/>
        <v>-1.1633967056213749E-14</v>
      </c>
      <c r="AJ63">
        <f t="shared" si="7"/>
        <v>-133.93642622396214</v>
      </c>
      <c r="AK63">
        <f t="shared" si="22"/>
        <v>-87.505131799655203</v>
      </c>
      <c r="AL63">
        <f t="shared" si="26"/>
        <v>-221.44155802361735</v>
      </c>
      <c r="AN63">
        <f t="shared" si="27"/>
        <v>0</v>
      </c>
      <c r="AO63">
        <f t="shared" si="27"/>
        <v>0</v>
      </c>
      <c r="AP63">
        <f t="shared" si="27"/>
        <v>-4.134604234740115E-23</v>
      </c>
      <c r="AQ63">
        <f t="shared" si="27"/>
        <v>-3.3154331053681853E-17</v>
      </c>
      <c r="AR63">
        <f t="shared" si="27"/>
        <v>-3.31543723997242E-17</v>
      </c>
      <c r="AS63">
        <f t="shared" si="27"/>
        <v>-0.38169079656673915</v>
      </c>
      <c r="AT63">
        <f t="shared" si="27"/>
        <v>-0.24937132042360274</v>
      </c>
      <c r="AU63">
        <f t="shared" si="23"/>
        <v>-0.63106211699034187</v>
      </c>
      <c r="AW63">
        <v>60</v>
      </c>
      <c r="AX63">
        <f>IF(Z63&gt;0, (R63*SUMPRODUCT(K63:$K$98, X63:$X$98)-K63*$AZ$3)/Z63, 0)</f>
        <v>-1.9232533862192536E+24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25</v>
      </c>
      <c r="R64">
        <f t="shared" si="0"/>
        <v>2000000</v>
      </c>
      <c r="S64">
        <f t="shared" si="1"/>
        <v>-2.0200099053142162E+25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-1116.1368851996835</v>
      </c>
      <c r="AC64">
        <f t="shared" si="2"/>
        <v>-996.55079035686038</v>
      </c>
      <c r="AE64">
        <f t="shared" si="3"/>
        <v>0</v>
      </c>
      <c r="AF64">
        <f t="shared" si="24"/>
        <v>0</v>
      </c>
      <c r="AG64">
        <f t="shared" si="24"/>
        <v>-1.2333488906850746E-21</v>
      </c>
      <c r="AH64">
        <f t="shared" si="5"/>
        <v>-1.0504011862080678E-15</v>
      </c>
      <c r="AI64">
        <f t="shared" si="25"/>
        <v>-1.0504024195569584E-15</v>
      </c>
      <c r="AJ64">
        <f t="shared" si="7"/>
        <v>-119.58609484282317</v>
      </c>
      <c r="AK64">
        <f t="shared" si="22"/>
        <v>-78.129581963977856</v>
      </c>
      <c r="AL64">
        <f t="shared" si="26"/>
        <v>-197.71567680680101</v>
      </c>
      <c r="AN64">
        <f t="shared" si="27"/>
        <v>0</v>
      </c>
      <c r="AO64">
        <f t="shared" si="27"/>
        <v>0</v>
      </c>
      <c r="AP64">
        <f t="shared" si="27"/>
        <v>-3.1382020840186253E-24</v>
      </c>
      <c r="AQ64">
        <f t="shared" si="27"/>
        <v>-2.6726996849875914E-18</v>
      </c>
      <c r="AR64">
        <f t="shared" si="27"/>
        <v>-2.6727028231896753E-18</v>
      </c>
      <c r="AS64">
        <f t="shared" si="27"/>
        <v>-0.30428156614057605</v>
      </c>
      <c r="AT64">
        <f t="shared" si="27"/>
        <v>-0.19879728987850981</v>
      </c>
      <c r="AU64">
        <f t="shared" si="23"/>
        <v>-0.50307885601908586</v>
      </c>
      <c r="AW64">
        <v>61</v>
      </c>
      <c r="AX64">
        <f>IF(Z64&gt;0, (R64*SUMPRODUCT(K64:$K$98, X64:$X$98)-K64*$AZ$3)/Z64, 0)</f>
        <v>-2.0200099053142162E+25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25</v>
      </c>
      <c r="R65">
        <f t="shared" si="0"/>
        <v>2000000</v>
      </c>
      <c r="S65">
        <f t="shared" si="1"/>
        <v>-2.2491726631671323E+26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-996.55079035686038</v>
      </c>
      <c r="AC65">
        <f t="shared" si="2"/>
        <v>-889.77749139005391</v>
      </c>
      <c r="AE65">
        <f t="shared" si="3"/>
        <v>0</v>
      </c>
      <c r="AF65">
        <f t="shared" si="24"/>
        <v>0</v>
      </c>
      <c r="AG65">
        <f t="shared" si="24"/>
        <v>-9.8900531955729178E-23</v>
      </c>
      <c r="AH65">
        <f t="shared" si="5"/>
        <v>-8.9769189585799572E-17</v>
      </c>
      <c r="AI65">
        <f t="shared" si="25"/>
        <v>-8.9769288486331533E-17</v>
      </c>
      <c r="AJ65">
        <f t="shared" si="7"/>
        <v>-106.77329896680646</v>
      </c>
      <c r="AK65">
        <f t="shared" si="22"/>
        <v>-69.758555324980236</v>
      </c>
      <c r="AL65">
        <f t="shared" si="26"/>
        <v>-176.53185429178671</v>
      </c>
      <c r="AN65">
        <f t="shared" si="27"/>
        <v>0</v>
      </c>
      <c r="AO65">
        <f t="shared" si="27"/>
        <v>0</v>
      </c>
      <c r="AP65">
        <f t="shared" si="27"/>
        <v>-2.2468576774853096E-25</v>
      </c>
      <c r="AQ65">
        <f t="shared" si="27"/>
        <v>-2.0394085737857745E-19</v>
      </c>
      <c r="AR65">
        <f t="shared" si="27"/>
        <v>-2.0394108206434521E-19</v>
      </c>
      <c r="AS65">
        <f t="shared" si="27"/>
        <v>-0.24257140157890325</v>
      </c>
      <c r="AT65">
        <f t="shared" si="27"/>
        <v>-0.15847998236488348</v>
      </c>
      <c r="AU65">
        <f t="shared" si="23"/>
        <v>-0.40105138394378675</v>
      </c>
      <c r="AW65">
        <v>62</v>
      </c>
      <c r="AX65">
        <f>IF(Z65&gt;0, (R65*SUMPRODUCT(K65:$K$98, X65:$X$98)-K65*$AZ$3)/Z65, 0)</f>
        <v>-2.2491726631671323E+26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25</v>
      </c>
      <c r="R66">
        <f t="shared" si="0"/>
        <v>2000000</v>
      </c>
      <c r="S66">
        <f t="shared" si="1"/>
        <v>-2.6654108713711601E+27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-889.77749139005391</v>
      </c>
      <c r="AC66">
        <f t="shared" si="2"/>
        <v>-794.44418874111955</v>
      </c>
      <c r="AE66">
        <f t="shared" si="3"/>
        <v>0</v>
      </c>
      <c r="AF66">
        <f t="shared" si="24"/>
        <v>0</v>
      </c>
      <c r="AG66">
        <f t="shared" si="24"/>
        <v>-7.4514233178282537E-24</v>
      </c>
      <c r="AH66">
        <f t="shared" si="5"/>
        <v>-7.2368082654674909E-18</v>
      </c>
      <c r="AI66">
        <f t="shared" si="25"/>
        <v>-7.2368157168908094E-18</v>
      </c>
      <c r="AJ66">
        <f t="shared" si="7"/>
        <v>-95.333302648934364</v>
      </c>
      <c r="AK66">
        <f t="shared" si="22"/>
        <v>-62.284424397303781</v>
      </c>
      <c r="AL66">
        <f t="shared" si="26"/>
        <v>-157.61772704623814</v>
      </c>
      <c r="AN66">
        <f t="shared" si="27"/>
        <v>0</v>
      </c>
      <c r="AO66">
        <f t="shared" si="27"/>
        <v>0</v>
      </c>
      <c r="AP66">
        <f t="shared" si="27"/>
        <v>-1.5114651919514494E-26</v>
      </c>
      <c r="AQ66">
        <f t="shared" si="27"/>
        <v>-1.4679321422942098E-20</v>
      </c>
      <c r="AR66">
        <f t="shared" si="27"/>
        <v>-1.4679336537594019E-20</v>
      </c>
      <c r="AS66">
        <f t="shared" si="27"/>
        <v>-0.19337643620767161</v>
      </c>
      <c r="AT66">
        <f t="shared" si="27"/>
        <v>-0.12633927165567876</v>
      </c>
      <c r="AU66">
        <f t="shared" si="23"/>
        <v>-0.31971570786335035</v>
      </c>
      <c r="AW66">
        <v>63</v>
      </c>
      <c r="AX66">
        <f>IF(Z66&gt;0, (R66*SUMPRODUCT(K66:$K$98, X66:$X$98)-K66*$AZ$3)/Z66, 0)</f>
        <v>-2.6654108713711601E+27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-3.3774606247113733E+28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-794.44418874111955</v>
      </c>
      <c r="AC67">
        <f t="shared" ref="AC67:AC79" si="30">S67*Z67</f>
        <v>-709.32516851885657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-5.250432553743489E-25</v>
      </c>
      <c r="AH67">
        <f t="shared" ref="AH67:AH79" si="33">-X67*R67</f>
        <v>-5.4814926634204986E-19</v>
      </c>
      <c r="AI67">
        <f t="shared" ref="AI67:AI79" si="34">SUM(AE67:AH67)</f>
        <v>-5.4814979138530524E-19</v>
      </c>
      <c r="AJ67">
        <f t="shared" ref="AJ67:AJ79" si="35">AB67-AC67</f>
        <v>-85.119020222262975</v>
      </c>
      <c r="AK67">
        <f t="shared" si="22"/>
        <v>-55.611093211878377</v>
      </c>
      <c r="AL67">
        <f t="shared" si="26"/>
        <v>-140.73011343414134</v>
      </c>
      <c r="AN67">
        <f t="shared" ref="AN67:AT79" si="36">AE67*$K67</f>
        <v>0</v>
      </c>
      <c r="AO67">
        <f t="shared" si="36"/>
        <v>0</v>
      </c>
      <c r="AP67">
        <f t="shared" si="36"/>
        <v>-9.5090246870362028E-28</v>
      </c>
      <c r="AQ67">
        <f t="shared" si="36"/>
        <v>-9.927496168122353E-22</v>
      </c>
      <c r="AR67">
        <f t="shared" si="36"/>
        <v>-9.9275056771470407E-22</v>
      </c>
      <c r="AS67">
        <f t="shared" si="36"/>
        <v>-0.15415851100739153</v>
      </c>
      <c r="AT67">
        <f t="shared" si="36"/>
        <v>-0.10071689385816228</v>
      </c>
      <c r="AU67">
        <f t="shared" si="23"/>
        <v>-0.25487540486555377</v>
      </c>
      <c r="AW67">
        <v>64</v>
      </c>
      <c r="AX67">
        <f>IF(Z67&gt;0, (R67*SUMPRODUCT(K67:$K$98, X67:$X$98)-K67*$AZ$3)/Z67, 0)</f>
        <v>-3.3774606247113733E+28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25</v>
      </c>
      <c r="R68">
        <f t="shared" si="28"/>
        <v>2000000</v>
      </c>
      <c r="S68">
        <f t="shared" si="29"/>
        <v>-4.5986947377681348E+29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-709.32516851885657</v>
      </c>
      <c r="AC68">
        <f t="shared" si="30"/>
        <v>-633.32604332040762</v>
      </c>
      <c r="AE68">
        <f t="shared" si="31"/>
        <v>0</v>
      </c>
      <c r="AF68">
        <f t="shared" si="32"/>
        <v>0</v>
      </c>
      <c r="AG68">
        <f t="shared" si="32"/>
        <v>-3.4429663167193451E-26</v>
      </c>
      <c r="AH68">
        <f t="shared" si="33"/>
        <v>-3.8829052772272955E-20</v>
      </c>
      <c r="AI68">
        <f t="shared" si="34"/>
        <v>-3.8829087201936123E-20</v>
      </c>
      <c r="AJ68">
        <f t="shared" si="35"/>
        <v>-75.999125198448951</v>
      </c>
      <c r="AK68">
        <f t="shared" si="22"/>
        <v>-49.652761796319965</v>
      </c>
      <c r="AL68">
        <f t="shared" si="26"/>
        <v>-125.65188699476892</v>
      </c>
      <c r="AN68">
        <f t="shared" si="36"/>
        <v>0</v>
      </c>
      <c r="AO68">
        <f t="shared" si="36"/>
        <v>0</v>
      </c>
      <c r="AP68">
        <f t="shared" si="36"/>
        <v>-5.5674412412690012E-29</v>
      </c>
      <c r="AQ68">
        <f t="shared" si="36"/>
        <v>-6.2788435865312228E-23</v>
      </c>
      <c r="AR68">
        <f t="shared" si="36"/>
        <v>-6.2788491539724639E-23</v>
      </c>
      <c r="AS68">
        <f t="shared" si="36"/>
        <v>-0.12289422114747388</v>
      </c>
      <c r="AT68">
        <f t="shared" si="36"/>
        <v>-8.0290891149682908E-2</v>
      </c>
      <c r="AU68">
        <f t="shared" si="23"/>
        <v>-0.2031851122971568</v>
      </c>
      <c r="AW68">
        <v>65</v>
      </c>
      <c r="AX68">
        <f>IF(Z68&gt;0, (R68*SUMPRODUCT(K68:$K$98, X68:$X$98)-K68*$AZ$3)/Z68, 0)</f>
        <v>-4.5986947377681348E+29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25</v>
      </c>
      <c r="R69">
        <f t="shared" si="28"/>
        <v>2000000</v>
      </c>
      <c r="S69">
        <f t="shared" si="29"/>
        <v>-6.7633394292712199E+30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-633.32604332040762</v>
      </c>
      <c r="AC69">
        <f t="shared" si="30"/>
        <v>-565.46968153607816</v>
      </c>
      <c r="AE69">
        <f t="shared" si="31"/>
        <v>0</v>
      </c>
      <c r="AF69">
        <f t="shared" si="32"/>
        <v>0</v>
      </c>
      <c r="AG69">
        <f t="shared" si="32"/>
        <v>-2.0902014731390245E-27</v>
      </c>
      <c r="AH69">
        <f t="shared" si="33"/>
        <v>-2.5596132049905994E-21</v>
      </c>
      <c r="AI69">
        <f t="shared" si="34"/>
        <v>-2.5596152951920726E-21</v>
      </c>
      <c r="AJ69">
        <f t="shared" si="35"/>
        <v>-67.856361784329465</v>
      </c>
      <c r="AK69">
        <f t="shared" si="22"/>
        <v>-44.332823032428536</v>
      </c>
      <c r="AL69">
        <f t="shared" si="26"/>
        <v>-112.189184816758</v>
      </c>
      <c r="AN69">
        <f t="shared" si="36"/>
        <v>0</v>
      </c>
      <c r="AO69">
        <f t="shared" si="36"/>
        <v>0</v>
      </c>
      <c r="AP69">
        <f t="shared" si="36"/>
        <v>-3.0178176559360562E-30</v>
      </c>
      <c r="AQ69">
        <f t="shared" si="36"/>
        <v>-3.6955508938510519E-24</v>
      </c>
      <c r="AR69">
        <f t="shared" si="36"/>
        <v>-3.6955539116687074E-24</v>
      </c>
      <c r="AS69">
        <f t="shared" si="36"/>
        <v>-9.7970520685167373E-2</v>
      </c>
      <c r="AT69">
        <f t="shared" si="36"/>
        <v>-6.4007406847642612E-2</v>
      </c>
      <c r="AU69">
        <f t="shared" si="23"/>
        <v>-0.16197792753280998</v>
      </c>
      <c r="AW69">
        <v>66</v>
      </c>
      <c r="AX69">
        <f>IF(Z69&gt;0, (R69*SUMPRODUCT(K69:$K$98, X69:$X$98)-K69*$AZ$3)/Z69, 0)</f>
        <v>-6.7633394292712199E+30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25</v>
      </c>
      <c r="R70">
        <f t="shared" si="28"/>
        <v>2000000</v>
      </c>
      <c r="S70">
        <f t="shared" si="29"/>
        <v>-1.0967399935129712E+32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-565.46968153607816</v>
      </c>
      <c r="AC70">
        <f t="shared" si="30"/>
        <v>-504.88364422864123</v>
      </c>
      <c r="AE70">
        <f t="shared" si="31"/>
        <v>0</v>
      </c>
      <c r="AF70">
        <f t="shared" si="32"/>
        <v>0</v>
      </c>
      <c r="AG70">
        <f t="shared" si="32"/>
        <v>-1.1508736054464627E-28</v>
      </c>
      <c r="AH70">
        <f t="shared" si="33"/>
        <v>-1.5633696782903904E-22</v>
      </c>
      <c r="AI70">
        <f t="shared" si="34"/>
        <v>-1.5633708291639959E-22</v>
      </c>
      <c r="AJ70">
        <f t="shared" si="35"/>
        <v>-60.586037307436925</v>
      </c>
      <c r="AK70">
        <f t="shared" si="22"/>
        <v>-39.582877707525476</v>
      </c>
      <c r="AL70">
        <f t="shared" si="26"/>
        <v>-100.16891501496241</v>
      </c>
      <c r="AN70">
        <f t="shared" si="36"/>
        <v>0</v>
      </c>
      <c r="AO70">
        <f t="shared" si="36"/>
        <v>0</v>
      </c>
      <c r="AP70">
        <f t="shared" si="36"/>
        <v>-1.483591897590775E-31</v>
      </c>
      <c r="AQ70">
        <f t="shared" si="36"/>
        <v>-2.0153408477475205E-25</v>
      </c>
      <c r="AR70">
        <f t="shared" si="36"/>
        <v>-2.0153423313394182E-25</v>
      </c>
      <c r="AS70">
        <f t="shared" si="36"/>
        <v>-7.8101499270700911E-2</v>
      </c>
      <c r="AT70">
        <f t="shared" si="36"/>
        <v>-5.102631285685795E-2</v>
      </c>
      <c r="AU70">
        <f t="shared" si="23"/>
        <v>-0.12912781212755886</v>
      </c>
      <c r="AW70">
        <v>67</v>
      </c>
      <c r="AX70">
        <f>IF(Z70&gt;0, (R70*SUMPRODUCT(K70:$K$98, X70:$X$98)-K70*$AZ$3)/Z70, 0)</f>
        <v>-1.0967399935129712E+32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25</v>
      </c>
      <c r="R71">
        <f t="shared" si="28"/>
        <v>2000000</v>
      </c>
      <c r="S71">
        <f t="shared" si="29"/>
        <v>-1.9805596751445747E+33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-504.88364422864123</v>
      </c>
      <c r="AC71">
        <f t="shared" si="30"/>
        <v>-450.78896806128682</v>
      </c>
      <c r="AE71">
        <f t="shared" si="31"/>
        <v>0</v>
      </c>
      <c r="AF71">
        <f t="shared" si="32"/>
        <v>0</v>
      </c>
      <c r="AG71">
        <f t="shared" si="32"/>
        <v>-5.6901714919089806E-30</v>
      </c>
      <c r="AH71">
        <f t="shared" si="33"/>
        <v>-8.6597052357832653E-24</v>
      </c>
      <c r="AI71">
        <f t="shared" si="34"/>
        <v>-8.6597109259547573E-24</v>
      </c>
      <c r="AJ71">
        <f t="shared" si="35"/>
        <v>-54.094676167354407</v>
      </c>
      <c r="AK71">
        <f t="shared" si="22"/>
        <v>-35.341855096004892</v>
      </c>
      <c r="AL71">
        <f t="shared" si="26"/>
        <v>-89.436531263359299</v>
      </c>
      <c r="AN71">
        <f t="shared" si="36"/>
        <v>0</v>
      </c>
      <c r="AO71">
        <f t="shared" si="36"/>
        <v>0</v>
      </c>
      <c r="AP71">
        <f t="shared" si="36"/>
        <v>-6.549289011957076E-33</v>
      </c>
      <c r="AQ71">
        <f t="shared" si="36"/>
        <v>-9.9671710120067698E-27</v>
      </c>
      <c r="AR71">
        <f t="shared" si="36"/>
        <v>-9.9671775612957811E-27</v>
      </c>
      <c r="AS71">
        <f t="shared" si="36"/>
        <v>-6.2262037046158257E-2</v>
      </c>
      <c r="AT71">
        <f t="shared" si="36"/>
        <v>-4.0677864203490073E-2</v>
      </c>
      <c r="AU71">
        <f t="shared" si="23"/>
        <v>-0.10293990124964833</v>
      </c>
      <c r="AW71">
        <v>68</v>
      </c>
      <c r="AX71">
        <f>IF(Z71&gt;0, (R71*SUMPRODUCT(K71:$K$98, X71:$X$98)-K71*$AZ$3)/Z71, 0)</f>
        <v>-1.9805596751445747E+33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25</v>
      </c>
      <c r="R72">
        <f t="shared" si="28"/>
        <v>2000000</v>
      </c>
      <c r="S72">
        <f t="shared" si="29"/>
        <v>-4.0316722733319277E+34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-450.78896806128682</v>
      </c>
      <c r="AC72">
        <f t="shared" si="30"/>
        <v>-402.49015005472035</v>
      </c>
      <c r="AE72">
        <f t="shared" si="31"/>
        <v>0</v>
      </c>
      <c r="AF72">
        <f t="shared" si="32"/>
        <v>0</v>
      </c>
      <c r="AG72">
        <f t="shared" si="32"/>
        <v>-2.4958015109328763E-31</v>
      </c>
      <c r="AH72">
        <f t="shared" si="33"/>
        <v>-4.3069517007172821E-25</v>
      </c>
      <c r="AI72">
        <f t="shared" si="34"/>
        <v>-4.3069541965187934E-25</v>
      </c>
      <c r="AJ72">
        <f t="shared" si="35"/>
        <v>-48.298818006566478</v>
      </c>
      <c r="AK72">
        <f t="shared" ref="AK72:AK79" si="49">G72*SUM(AB72:AB72, AE72:AF72)</f>
        <v>-31.55522776429008</v>
      </c>
      <c r="AL72">
        <f t="shared" si="26"/>
        <v>-79.854045770856558</v>
      </c>
      <c r="AN72">
        <f t="shared" si="36"/>
        <v>0</v>
      </c>
      <c r="AO72">
        <f t="shared" si="36"/>
        <v>0</v>
      </c>
      <c r="AP72">
        <f t="shared" si="36"/>
        <v>-2.5648432054572732E-34</v>
      </c>
      <c r="AQ72">
        <f t="shared" si="36"/>
        <v>-4.4260954877330647E-28</v>
      </c>
      <c r="AR72">
        <f t="shared" si="36"/>
        <v>-4.4260980525762702E-28</v>
      </c>
      <c r="AS72">
        <f t="shared" si="36"/>
        <v>-4.9634914737052227E-2</v>
      </c>
      <c r="AT72">
        <f t="shared" si="36"/>
        <v>-3.2428144294874103E-2</v>
      </c>
      <c r="AU72">
        <f t="shared" si="23"/>
        <v>-8.206305903192633E-2</v>
      </c>
      <c r="AW72">
        <v>69</v>
      </c>
      <c r="AX72">
        <f>IF(Z72&gt;0, (R72*SUMPRODUCT(K72:$K$98, X72:$X$98)-K72*$AZ$3)/Z72, 0)</f>
        <v>-4.0316722733319277E+34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25</v>
      </c>
      <c r="R73">
        <f t="shared" si="28"/>
        <v>2000000</v>
      </c>
      <c r="S73">
        <f t="shared" si="29"/>
        <v>-9.3924194115226026E+35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-402.49015005472035</v>
      </c>
      <c r="AC73">
        <f t="shared" si="30"/>
        <v>-359.36620540600029</v>
      </c>
      <c r="AE73">
        <f t="shared" si="31"/>
        <v>0</v>
      </c>
      <c r="AF73">
        <f t="shared" si="32"/>
        <v>0</v>
      </c>
      <c r="AG73">
        <f t="shared" si="32"/>
        <v>-9.5653257606110131E-33</v>
      </c>
      <c r="AH73">
        <f t="shared" si="33"/>
        <v>-1.9001521905739498E-26</v>
      </c>
      <c r="AI73">
        <f t="shared" si="34"/>
        <v>-1.9001531471065259E-26</v>
      </c>
      <c r="AJ73">
        <f t="shared" si="35"/>
        <v>-43.123944648720055</v>
      </c>
      <c r="AK73">
        <f t="shared" si="49"/>
        <v>-28.174310503830426</v>
      </c>
      <c r="AL73">
        <f t="shared" si="26"/>
        <v>-71.298255152550482</v>
      </c>
      <c r="AN73">
        <f t="shared" si="36"/>
        <v>0</v>
      </c>
      <c r="AO73">
        <f t="shared" si="36"/>
        <v>0</v>
      </c>
      <c r="AP73">
        <f t="shared" si="36"/>
        <v>-8.7767255892471331E-36</v>
      </c>
      <c r="AQ73">
        <f t="shared" si="36"/>
        <v>-1.7434967477165232E-29</v>
      </c>
      <c r="AR73">
        <f t="shared" si="36"/>
        <v>-1.743497625389082E-29</v>
      </c>
      <c r="AS73">
        <f t="shared" si="36"/>
        <v>-3.9568650141144933E-2</v>
      </c>
      <c r="AT73">
        <f t="shared" si="36"/>
        <v>-2.5851518092214681E-2</v>
      </c>
      <c r="AU73">
        <f t="shared" si="23"/>
        <v>-6.5420168233359624E-2</v>
      </c>
      <c r="AW73">
        <v>70</v>
      </c>
      <c r="AX73">
        <f>IF(Z73&gt;0, (R73*SUMPRODUCT(K73:$K$98, X73:$X$98)-K73*$AZ$3)/Z73, 0)</f>
        <v>-9.3924194115226026E+35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25</v>
      </c>
      <c r="R74">
        <f t="shared" si="28"/>
        <v>2000000</v>
      </c>
      <c r="S74">
        <f t="shared" si="29"/>
        <v>-2.5535342858554891E+37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-359.36620540600029</v>
      </c>
      <c r="AC74">
        <f t="shared" si="30"/>
        <v>-320.86268339821453</v>
      </c>
      <c r="AE74">
        <f t="shared" si="31"/>
        <v>0</v>
      </c>
      <c r="AF74">
        <f t="shared" si="32"/>
        <v>0</v>
      </c>
      <c r="AG74">
        <f t="shared" si="32"/>
        <v>-3.1413586766343203E-34</v>
      </c>
      <c r="AH74">
        <f t="shared" si="33"/>
        <v>-7.3244293082731768E-28</v>
      </c>
      <c r="AI74">
        <f t="shared" si="34"/>
        <v>-7.3244324496318532E-28</v>
      </c>
      <c r="AJ74">
        <f t="shared" si="35"/>
        <v>-38.503522007785762</v>
      </c>
      <c r="AK74">
        <f t="shared" si="49"/>
        <v>-25.155634378420022</v>
      </c>
      <c r="AL74">
        <f t="shared" si="26"/>
        <v>-63.65915638620578</v>
      </c>
      <c r="AN74">
        <f t="shared" si="36"/>
        <v>0</v>
      </c>
      <c r="AO74">
        <f t="shared" si="36"/>
        <v>0</v>
      </c>
      <c r="AP74">
        <f t="shared" si="36"/>
        <v>-2.5735479163629709E-37</v>
      </c>
      <c r="AQ74">
        <f t="shared" si="36"/>
        <v>-6.000514976230006E-31</v>
      </c>
      <c r="AR74">
        <f t="shared" si="36"/>
        <v>-6.0005175497779219E-31</v>
      </c>
      <c r="AS74">
        <f t="shared" si="36"/>
        <v>-3.1543885635479059E-2</v>
      </c>
      <c r="AT74">
        <f t="shared" si="36"/>
        <v>-2.0608671948512979E-2</v>
      </c>
      <c r="AU74">
        <f t="shared" si="23"/>
        <v>-5.2152557583992037E-2</v>
      </c>
      <c r="AW74">
        <v>71</v>
      </c>
      <c r="AX74">
        <f>IF(Z74&gt;0, (R74*SUMPRODUCT(K74:$K$98, X74:$X$98)-K74*$AZ$3)/Z74, 0)</f>
        <v>-2.5535342858554891E+37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25</v>
      </c>
      <c r="R75">
        <f t="shared" si="28"/>
        <v>2000000</v>
      </c>
      <c r="S75">
        <f t="shared" si="29"/>
        <v>-8.325692706902376E+38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-320.86268339821453</v>
      </c>
      <c r="AC75">
        <f t="shared" si="30"/>
        <v>-286.48453874840578</v>
      </c>
      <c r="AE75">
        <f t="shared" si="31"/>
        <v>0</v>
      </c>
      <c r="AF75">
        <f t="shared" si="32"/>
        <v>0</v>
      </c>
      <c r="AG75">
        <f t="shared" si="32"/>
        <v>-8.6024235109859726E-36</v>
      </c>
      <c r="AH75">
        <f t="shared" si="33"/>
        <v>-2.4191366838064939E-29</v>
      </c>
      <c r="AI75">
        <f t="shared" si="34"/>
        <v>-2.419137544048845E-29</v>
      </c>
      <c r="AJ75">
        <f t="shared" si="35"/>
        <v>-34.378144649808746</v>
      </c>
      <c r="AK75">
        <f t="shared" si="49"/>
        <v>-22.460387837875018</v>
      </c>
      <c r="AL75">
        <f t="shared" si="26"/>
        <v>-56.838532487683764</v>
      </c>
      <c r="AN75">
        <f t="shared" si="36"/>
        <v>0</v>
      </c>
      <c r="AO75">
        <f t="shared" si="36"/>
        <v>0</v>
      </c>
      <c r="AP75">
        <f t="shared" si="36"/>
        <v>-6.2924174870573142E-39</v>
      </c>
      <c r="AQ75">
        <f t="shared" si="36"/>
        <v>-1.7695266866744993E-32</v>
      </c>
      <c r="AR75">
        <f t="shared" si="36"/>
        <v>-1.769527315916248E-32</v>
      </c>
      <c r="AS75">
        <f t="shared" si="36"/>
        <v>-2.5146592502773506E-2</v>
      </c>
      <c r="AT75">
        <f t="shared" si="36"/>
        <v>-1.6429107101812002E-2</v>
      </c>
      <c r="AU75">
        <f t="shared" si="23"/>
        <v>-4.1575699604585507E-2</v>
      </c>
      <c r="AW75">
        <v>72</v>
      </c>
      <c r="AX75">
        <f>IF(Z75&gt;0, (R75*SUMPRODUCT(K75:$K$98, X75:$X$98)-K75*$AZ$3)/Z75, 0)</f>
        <v>-8.325692706902376E+38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25</v>
      </c>
      <c r="R76">
        <f t="shared" si="28"/>
        <v>2000000</v>
      </c>
      <c r="S76">
        <f t="shared" si="29"/>
        <v>-3.3900450634248832E+40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-286.48453874840578</v>
      </c>
      <c r="AC76">
        <f t="shared" si="30"/>
        <v>-255.78976673964803</v>
      </c>
      <c r="AE76">
        <f t="shared" si="31"/>
        <v>0</v>
      </c>
      <c r="AF76">
        <f t="shared" si="32"/>
        <v>0</v>
      </c>
      <c r="AG76">
        <f t="shared" si="32"/>
        <v>-1.8863301368716146E-37</v>
      </c>
      <c r="AH76">
        <f t="shared" si="33"/>
        <v>-6.6622130097511606E-31</v>
      </c>
      <c r="AI76">
        <f t="shared" si="34"/>
        <v>-6.6622148960812971E-31</v>
      </c>
      <c r="AJ76">
        <f t="shared" si="35"/>
        <v>-30.694772008757752</v>
      </c>
      <c r="AK76">
        <f t="shared" si="49"/>
        <v>-20.053917712388408</v>
      </c>
      <c r="AL76">
        <f t="shared" si="26"/>
        <v>-50.748689721146164</v>
      </c>
      <c r="AN76">
        <f t="shared" si="36"/>
        <v>0</v>
      </c>
      <c r="AO76">
        <f t="shared" si="36"/>
        <v>0</v>
      </c>
      <c r="AP76">
        <f t="shared" si="36"/>
        <v>-1.2319593845991459E-40</v>
      </c>
      <c r="AQ76">
        <f t="shared" si="36"/>
        <v>-4.3510813293654539E-34</v>
      </c>
      <c r="AR76">
        <f t="shared" si="36"/>
        <v>-4.3510825613248383E-34</v>
      </c>
      <c r="AS76">
        <f t="shared" si="36"/>
        <v>-2.004670958448139E-2</v>
      </c>
      <c r="AT76">
        <f t="shared" si="36"/>
        <v>-1.3097183595194515E-2</v>
      </c>
      <c r="AU76">
        <f t="shared" si="23"/>
        <v>-3.3143893179675907E-2</v>
      </c>
      <c r="AW76">
        <v>73</v>
      </c>
      <c r="AX76">
        <f>IF(Z76&gt;0, (R76*SUMPRODUCT(K76:$K$98, X76:$X$98)-K76*$AZ$3)/Z76, 0)</f>
        <v>-3.3900450634248832E+40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25</v>
      </c>
      <c r="R77">
        <f t="shared" si="28"/>
        <v>2000000</v>
      </c>
      <c r="S77">
        <f t="shared" si="29"/>
        <v>-1.8376485036731695E+42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-255.78976673964803</v>
      </c>
      <c r="AC77">
        <f t="shared" si="30"/>
        <v>-228.38372030325715</v>
      </c>
      <c r="AE77">
        <f t="shared" si="31"/>
        <v>0</v>
      </c>
      <c r="AF77">
        <f t="shared" si="32"/>
        <v>0</v>
      </c>
      <c r="AG77">
        <f t="shared" si="32"/>
        <v>-3.1070103973468551E-39</v>
      </c>
      <c r="AH77">
        <f t="shared" si="33"/>
        <v>-1.4691173852235437E-32</v>
      </c>
      <c r="AI77">
        <f t="shared" si="34"/>
        <v>-1.4691176959245835E-32</v>
      </c>
      <c r="AJ77">
        <f t="shared" si="35"/>
        <v>-27.406046436390881</v>
      </c>
      <c r="AK77">
        <f t="shared" si="49"/>
        <v>-17.905283671775365</v>
      </c>
      <c r="AL77">
        <f t="shared" si="26"/>
        <v>-45.311330108166246</v>
      </c>
      <c r="AN77">
        <f t="shared" si="36"/>
        <v>0</v>
      </c>
      <c r="AO77">
        <f t="shared" si="36"/>
        <v>0</v>
      </c>
      <c r="AP77">
        <f t="shared" si="36"/>
        <v>-1.8117712792834837E-42</v>
      </c>
      <c r="AQ77">
        <f t="shared" si="36"/>
        <v>-8.5667710887512797E-36</v>
      </c>
      <c r="AR77">
        <f t="shared" si="36"/>
        <v>-8.5667729005225592E-36</v>
      </c>
      <c r="AS77">
        <f t="shared" si="36"/>
        <v>-1.5981114145791942E-2</v>
      </c>
      <c r="AT77">
        <f t="shared" si="36"/>
        <v>-1.0440994575250729E-2</v>
      </c>
      <c r="AU77">
        <f t="shared" si="23"/>
        <v>-2.642210872104267E-2</v>
      </c>
      <c r="AW77">
        <v>74</v>
      </c>
      <c r="AX77">
        <f>IF(Z77&gt;0, (R77*SUMPRODUCT(K77:$K$98, X77:$X$98)-K77*$AZ$3)/Z77, 0)</f>
        <v>-1.8376485036731695E+42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25</v>
      </c>
      <c r="R78">
        <f t="shared" si="28"/>
        <v>2000000</v>
      </c>
      <c r="S78">
        <f t="shared" si="29"/>
        <v>-1.4896354198894352E+44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-228.38372030325715</v>
      </c>
      <c r="AC78">
        <f t="shared" si="30"/>
        <v>-203.91403598505104</v>
      </c>
      <c r="AE78">
        <f t="shared" si="31"/>
        <v>0</v>
      </c>
      <c r="AF78">
        <f t="shared" si="32"/>
        <v>0</v>
      </c>
      <c r="AG78">
        <f t="shared" si="32"/>
        <v>-3.4222138058483147E-41</v>
      </c>
      <c r="AH78">
        <f t="shared" si="33"/>
        <v>-2.4333745242519231E-34</v>
      </c>
      <c r="AI78">
        <f t="shared" si="34"/>
        <v>-2.4333748664733037E-34</v>
      </c>
      <c r="AJ78">
        <f t="shared" si="35"/>
        <v>-24.469684318206106</v>
      </c>
      <c r="AK78">
        <f t="shared" si="49"/>
        <v>-15.986860421228002</v>
      </c>
      <c r="AL78">
        <f t="shared" si="26"/>
        <v>-40.456544739434108</v>
      </c>
      <c r="AN78">
        <f t="shared" si="36"/>
        <v>0</v>
      </c>
      <c r="AO78">
        <f t="shared" si="36"/>
        <v>0</v>
      </c>
      <c r="AP78">
        <f t="shared" si="36"/>
        <v>-1.7817623615827048E-44</v>
      </c>
      <c r="AQ78">
        <f t="shared" si="36"/>
        <v>-1.2669270200292307E-37</v>
      </c>
      <c r="AR78">
        <f t="shared" si="36"/>
        <v>-1.2669271982054668E-37</v>
      </c>
      <c r="AS78">
        <f t="shared" si="36"/>
        <v>-1.2740046353469323E-2</v>
      </c>
      <c r="AT78">
        <f t="shared" si="36"/>
        <v>-8.3234969509332971E-3</v>
      </c>
      <c r="AU78">
        <f t="shared" si="23"/>
        <v>-2.1063543304402618E-2</v>
      </c>
      <c r="AW78">
        <v>75</v>
      </c>
      <c r="AX78">
        <f>IF(Z78&gt;0, (R78*SUMPRODUCT(K78:$K$98, X78:$X$98)-K78*$AZ$3)/Z78, 0)</f>
        <v>-1.4896354198894352E+44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-203.91403598505104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-2.7377710446786516E-36</v>
      </c>
      <c r="AI79">
        <f t="shared" si="34"/>
        <v>-2.7377710446786516E-36</v>
      </c>
      <c r="AJ79">
        <f t="shared" si="35"/>
        <v>-203.91403598505104</v>
      </c>
      <c r="AK79">
        <f t="shared" si="49"/>
        <v>-14.273982518953574</v>
      </c>
      <c r="AL79">
        <f t="shared" si="26"/>
        <v>-218.18801850400462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-1.2726874011305034E-39</v>
      </c>
      <c r="AR79">
        <f t="shared" si="36"/>
        <v>-1.2726874011305034E-39</v>
      </c>
      <c r="AS79">
        <f t="shared" si="36"/>
        <v>-9.4792011558551575E-2</v>
      </c>
      <c r="AT79">
        <f t="shared" si="36"/>
        <v>-6.6354408090986104E-3</v>
      </c>
      <c r="AU79">
        <f t="shared" si="23"/>
        <v>-0.10142745236765019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681802.32077774242</v>
      </c>
      <c r="AO81" s="8">
        <f t="shared" si="50"/>
        <v>-68180.232077774242</v>
      </c>
      <c r="AP81" s="8">
        <f t="shared" si="50"/>
        <v>-409.58717030250142</v>
      </c>
      <c r="AQ81" s="8">
        <f t="shared" si="50"/>
        <v>-391655.72480407328</v>
      </c>
      <c r="AR81" s="8">
        <f t="shared" si="50"/>
        <v>221556.77672559221</v>
      </c>
      <c r="AS81" s="8">
        <f t="shared" si="50"/>
        <v>-59967.209319810725</v>
      </c>
      <c r="AT81" s="8">
        <f t="shared" si="50"/>
        <v>13731.029365637665</v>
      </c>
      <c r="AU81" s="8">
        <f t="shared" si="50"/>
        <v>175320.59677141919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7EED-BC57-428D-8448-EA872BC3EB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1213642.9851697616</v>
      </c>
      <c r="K3">
        <v>1</v>
      </c>
      <c r="L3" s="2">
        <v>0</v>
      </c>
      <c r="O3">
        <f>$C$3</f>
        <v>1213642.9851697616</v>
      </c>
      <c r="P3" s="2">
        <f>O3*C5</f>
        <v>121364.29851697617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1213642.9851697616</v>
      </c>
      <c r="AF3">
        <f t="shared" ref="AF3:AG34" si="4">-$Z3*P3</f>
        <v>-121364.29851697617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1092078.6866527854</v>
      </c>
      <c r="AJ3">
        <f t="shared" ref="AJ3:AJ66" si="7">AB3-AC3</f>
        <v>0</v>
      </c>
      <c r="AL3">
        <f t="shared" ref="AL3:AL34" si="8">SUM(AI3:AK3)</f>
        <v>1092078.6866527854</v>
      </c>
      <c r="AN3">
        <f t="shared" ref="AN3:AU34" si="9">AE3*$K3</f>
        <v>1213642.9851697616</v>
      </c>
      <c r="AO3">
        <f t="shared" si="9"/>
        <v>-121364.29851697617</v>
      </c>
      <c r="AP3">
        <f t="shared" si="9"/>
        <v>-200</v>
      </c>
      <c r="AQ3">
        <f t="shared" si="9"/>
        <v>0</v>
      </c>
      <c r="AR3">
        <f t="shared" si="9"/>
        <v>1092078.6866527854</v>
      </c>
      <c r="AS3">
        <f t="shared" si="9"/>
        <v>0</v>
      </c>
      <c r="AT3">
        <f t="shared" si="9"/>
        <v>0</v>
      </c>
      <c r="AU3">
        <f t="shared" si="9"/>
        <v>1092078.6866527854</v>
      </c>
      <c r="AW3">
        <v>0</v>
      </c>
      <c r="AX3">
        <f>IF(Z3&gt;0, (R3*SUMPRODUCT(K3:$K$98, X3:$X$98)-K3*$AZ$3)/Z3, 0)</f>
        <v>0</v>
      </c>
      <c r="AZ3">
        <f>C6*ABS(SUMPRODUCT(X4:X69, K4:K69))/1</f>
        <v>777417.61802885577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2000000</v>
      </c>
      <c r="S4">
        <f t="shared" si="1"/>
        <v>53736.264036470922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52146.960291328258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-39152</v>
      </c>
      <c r="AI4">
        <f t="shared" si="6"/>
        <v>-39152</v>
      </c>
      <c r="AJ4">
        <f t="shared" si="7"/>
        <v>-52146.960291328258</v>
      </c>
      <c r="AK4">
        <f>G4*SUM(AB4, AE4:AF4)</f>
        <v>0</v>
      </c>
      <c r="AL4">
        <f t="shared" si="8"/>
        <v>-91298.960291328258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-36525.795316727308</v>
      </c>
      <c r="AR4">
        <f t="shared" si="9"/>
        <v>-36525.795316727308</v>
      </c>
      <c r="AS4">
        <f t="shared" si="9"/>
        <v>-48649.090672010687</v>
      </c>
      <c r="AT4">
        <f t="shared" si="9"/>
        <v>0</v>
      </c>
      <c r="AU4">
        <f t="shared" si="9"/>
        <v>-85174.885988737995</v>
      </c>
      <c r="AW4">
        <v>1</v>
      </c>
      <c r="AX4">
        <f>IF(Z4&gt;0, (R4*SUMPRODUCT(K4:$K$98, X4:$X$98)-K4*$AZ$3)/Z4, 0)</f>
        <v>53736.264036470922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25</v>
      </c>
      <c r="R5">
        <f t="shared" si="0"/>
        <v>2000000</v>
      </c>
      <c r="S5">
        <f t="shared" si="1"/>
        <v>81136.046673781661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52146.960291328258</v>
      </c>
      <c r="AC5">
        <f t="shared" si="2"/>
        <v>76115.784455916146</v>
      </c>
      <c r="AE5">
        <f t="shared" si="3"/>
        <v>0</v>
      </c>
      <c r="AF5">
        <f t="shared" si="4"/>
        <v>0</v>
      </c>
      <c r="AG5">
        <f t="shared" si="4"/>
        <v>-23.453134450199997</v>
      </c>
      <c r="AH5">
        <f t="shared" si="5"/>
        <v>-45188.763983999997</v>
      </c>
      <c r="AI5">
        <f t="shared" si="6"/>
        <v>-45212.2171184502</v>
      </c>
      <c r="AJ5">
        <f t="shared" si="7"/>
        <v>-23968.824164587888</v>
      </c>
      <c r="AK5">
        <f>G5*SUM(AB5, AE5:AF5)</f>
        <v>2138.0253719444586</v>
      </c>
      <c r="AL5">
        <f t="shared" si="8"/>
        <v>-67043.015911093637</v>
      </c>
      <c r="AN5">
        <f t="shared" si="9"/>
        <v>0</v>
      </c>
      <c r="AO5">
        <f t="shared" si="9"/>
        <v>0</v>
      </c>
      <c r="AP5">
        <f t="shared" si="9"/>
        <v>-20.054963307913535</v>
      </c>
      <c r="AQ5">
        <f t="shared" si="9"/>
        <v>-38641.274391421764</v>
      </c>
      <c r="AR5">
        <f t="shared" si="9"/>
        <v>-38661.329354729678</v>
      </c>
      <c r="AS5">
        <f t="shared" si="9"/>
        <v>-20495.933717317785</v>
      </c>
      <c r="AT5">
        <f t="shared" si="9"/>
        <v>1828.2426375366072</v>
      </c>
      <c r="AU5">
        <f t="shared" si="9"/>
        <v>-57329.020434510865</v>
      </c>
      <c r="AW5">
        <v>2</v>
      </c>
      <c r="AX5">
        <f>IF(Z5&gt;0, (R5*SUMPRODUCT(K5:$K$98, X5:$X$98)-K5*$AZ$3)/Z5, 0)</f>
        <v>81136.046673781661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25</v>
      </c>
      <c r="R6">
        <f t="shared" si="0"/>
        <v>2000000</v>
      </c>
      <c r="S6">
        <f t="shared" si="1"/>
        <v>113523.35159559065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76115.784455916146</v>
      </c>
      <c r="AC6">
        <f t="shared" si="2"/>
        <v>102542.80068316753</v>
      </c>
      <c r="AE6">
        <f t="shared" si="3"/>
        <v>0</v>
      </c>
      <c r="AF6">
        <f t="shared" si="4"/>
        <v>0</v>
      </c>
      <c r="AG6">
        <f t="shared" si="4"/>
        <v>-22.581873958509515</v>
      </c>
      <c r="AH6">
        <f t="shared" si="5"/>
        <v>-50938.331775078383</v>
      </c>
      <c r="AI6">
        <f t="shared" si="6"/>
        <v>-50960.913649036891</v>
      </c>
      <c r="AJ6">
        <f t="shared" si="7"/>
        <v>-26427.016227251384</v>
      </c>
      <c r="AK6">
        <f>G6*SUM(AB6, AE6:AF6)</f>
        <v>4452.7733906710946</v>
      </c>
      <c r="AL6">
        <f t="shared" si="8"/>
        <v>-72935.15648561719</v>
      </c>
      <c r="AN6">
        <f t="shared" si="9"/>
        <v>0</v>
      </c>
      <c r="AO6">
        <f t="shared" si="9"/>
        <v>0</v>
      </c>
      <c r="AP6">
        <f t="shared" si="9"/>
        <v>-17.41988405592048</v>
      </c>
      <c r="AQ6">
        <f t="shared" si="9"/>
        <v>-39294.340015988782</v>
      </c>
      <c r="AR6">
        <f t="shared" si="9"/>
        <v>-39311.759900044708</v>
      </c>
      <c r="AS6">
        <f t="shared" si="9"/>
        <v>-20386.065366783816</v>
      </c>
      <c r="AT6">
        <f t="shared" si="9"/>
        <v>3434.9140525403086</v>
      </c>
      <c r="AU6">
        <f t="shared" si="9"/>
        <v>-56262.911214288222</v>
      </c>
      <c r="AW6">
        <v>3</v>
      </c>
      <c r="AX6">
        <f>IF(Z6&gt;0, (R6*SUMPRODUCT(K6:$K$98, X6:$X$98)-K6*$AZ$3)/Z6, 0)</f>
        <v>113523.35159559065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25</v>
      </c>
      <c r="R7">
        <f t="shared" si="0"/>
        <v>2000000</v>
      </c>
      <c r="S7">
        <f t="shared" si="1"/>
        <v>135477.26250711185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102542.80068316753</v>
      </c>
      <c r="AC7">
        <f t="shared" si="2"/>
        <v>117320.91794211278</v>
      </c>
      <c r="AE7">
        <f t="shared" si="3"/>
        <v>0</v>
      </c>
      <c r="AF7">
        <f t="shared" si="4"/>
        <v>0</v>
      </c>
      <c r="AG7">
        <f t="shared" si="4"/>
        <v>-21.649558710258489</v>
      </c>
      <c r="AH7">
        <f t="shared" si="5"/>
        <v>-56519.720693274299</v>
      </c>
      <c r="AI7">
        <f t="shared" si="6"/>
        <v>-56541.370251984561</v>
      </c>
      <c r="AJ7">
        <f t="shared" si="7"/>
        <v>-14778.117258945247</v>
      </c>
      <c r="AK7">
        <f>G7*SUM(AB7, AE7:AF7)</f>
        <v>5034.8515135435255</v>
      </c>
      <c r="AL7">
        <f t="shared" si="8"/>
        <v>-66284.635997386285</v>
      </c>
      <c r="AN7">
        <f t="shared" si="9"/>
        <v>0</v>
      </c>
      <c r="AO7">
        <f t="shared" si="9"/>
        <v>0</v>
      </c>
      <c r="AP7">
        <f t="shared" si="9"/>
        <v>-15.19487464542603</v>
      </c>
      <c r="AQ7">
        <f t="shared" si="9"/>
        <v>-39668.710222802532</v>
      </c>
      <c r="AR7">
        <f t="shared" si="9"/>
        <v>-39683.905097447961</v>
      </c>
      <c r="AS7">
        <f t="shared" si="9"/>
        <v>-10372.111609770491</v>
      </c>
      <c r="AT7">
        <f t="shared" si="9"/>
        <v>3533.7412014027118</v>
      </c>
      <c r="AU7">
        <f t="shared" si="9"/>
        <v>-46522.275505815742</v>
      </c>
      <c r="AW7">
        <v>4</v>
      </c>
      <c r="AX7">
        <f>IF(Z7&gt;0, (R7*SUMPRODUCT(K7:$K$98, X7:$X$98)-K7*$AZ$3)/Z7, 0)</f>
        <v>135477.26250711185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25</v>
      </c>
      <c r="R8">
        <f t="shared" si="0"/>
        <v>2000000</v>
      </c>
      <c r="S8">
        <f t="shared" si="1"/>
        <v>137927.17289533262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117320.91794211278</v>
      </c>
      <c r="AC8">
        <f t="shared" si="2"/>
        <v>113966.77525674472</v>
      </c>
      <c r="AE8">
        <f t="shared" si="3"/>
        <v>0</v>
      </c>
      <c r="AF8">
        <f t="shared" si="4"/>
        <v>0</v>
      </c>
      <c r="AG8">
        <f t="shared" si="4"/>
        <v>-20.657056340745399</v>
      </c>
      <c r="AH8">
        <f t="shared" si="5"/>
        <v>-62080.542592840422</v>
      </c>
      <c r="AI8">
        <f t="shared" si="6"/>
        <v>-62101.199649181166</v>
      </c>
      <c r="AJ8">
        <f t="shared" si="7"/>
        <v>3354.1426853680605</v>
      </c>
      <c r="AK8">
        <f t="shared" ref="AK8:AK69" si="22">G8*SUM(AB8:AB8, AE8:AF8)</f>
        <v>2498.9355521670022</v>
      </c>
      <c r="AL8">
        <f t="shared" si="8"/>
        <v>-56248.121411646105</v>
      </c>
      <c r="AN8">
        <f t="shared" si="9"/>
        <v>0</v>
      </c>
      <c r="AO8">
        <f t="shared" si="9"/>
        <v>0</v>
      </c>
      <c r="AP8">
        <f t="shared" si="9"/>
        <v>-13.533352760366954</v>
      </c>
      <c r="AQ8">
        <f t="shared" si="9"/>
        <v>-40671.713752685566</v>
      </c>
      <c r="AR8">
        <f t="shared" si="9"/>
        <v>-40685.247105445931</v>
      </c>
      <c r="AS8">
        <f t="shared" si="9"/>
        <v>2197.4474688416567</v>
      </c>
      <c r="AT8">
        <f t="shared" si="9"/>
        <v>1637.1633883861539</v>
      </c>
      <c r="AU8">
        <f t="shared" si="9"/>
        <v>-36850.636248218121</v>
      </c>
      <c r="AW8">
        <v>5</v>
      </c>
      <c r="AX8">
        <f>IF(Z8&gt;0, (R8*SUMPRODUCT(K8:$K$98, X8:$X$98)-K8*$AZ$3)/Z8, 0)</f>
        <v>137927.17289533262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25</v>
      </c>
      <c r="R9">
        <f t="shared" si="0"/>
        <v>2000000</v>
      </c>
      <c r="S9">
        <f t="shared" si="1"/>
        <v>127897.90027195698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113966.77525674472</v>
      </c>
      <c r="AC9">
        <f t="shared" si="2"/>
        <v>100258.81603188085</v>
      </c>
      <c r="AE9">
        <f t="shared" si="3"/>
        <v>0</v>
      </c>
      <c r="AF9">
        <f t="shared" si="4"/>
        <v>0</v>
      </c>
      <c r="AG9">
        <f t="shared" si="4"/>
        <v>-19.597431978690523</v>
      </c>
      <c r="AH9">
        <f t="shared" si="5"/>
        <v>-68244.303891793752</v>
      </c>
      <c r="AI9">
        <f t="shared" si="6"/>
        <v>-68263.901323772443</v>
      </c>
      <c r="AJ9">
        <f t="shared" si="7"/>
        <v>13707.959224863866</v>
      </c>
      <c r="AK9">
        <f t="shared" si="22"/>
        <v>672.40397401479379</v>
      </c>
      <c r="AL9">
        <f t="shared" si="8"/>
        <v>-53883.538124893785</v>
      </c>
      <c r="AN9">
        <f t="shared" si="9"/>
        <v>0</v>
      </c>
      <c r="AO9">
        <f t="shared" si="9"/>
        <v>0</v>
      </c>
      <c r="AP9">
        <f t="shared" si="9"/>
        <v>-12.159433561105379</v>
      </c>
      <c r="AQ9">
        <f t="shared" si="9"/>
        <v>-42342.898804213553</v>
      </c>
      <c r="AR9">
        <f t="shared" si="9"/>
        <v>-42355.058237774661</v>
      </c>
      <c r="AS9">
        <f t="shared" si="9"/>
        <v>8505.2480158786184</v>
      </c>
      <c r="AT9">
        <f t="shared" si="9"/>
        <v>417.20014424065511</v>
      </c>
      <c r="AU9">
        <f t="shared" si="9"/>
        <v>-33432.610077655387</v>
      </c>
      <c r="AW9">
        <v>6</v>
      </c>
      <c r="AX9">
        <f>IF(Z9&gt;0, (R9*SUMPRODUCT(K9:$K$98, X9:$X$98)-K9*$AZ$3)/Z9, 0)</f>
        <v>127897.90027195698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25</v>
      </c>
      <c r="R10">
        <f t="shared" si="0"/>
        <v>2000000</v>
      </c>
      <c r="S10">
        <f t="shared" si="1"/>
        <v>111850.74496896144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100258.81603188085</v>
      </c>
      <c r="AC10">
        <f t="shared" si="2"/>
        <v>82672.118712238851</v>
      </c>
      <c r="AE10">
        <f t="shared" si="3"/>
        <v>0</v>
      </c>
      <c r="AF10">
        <f t="shared" si="4"/>
        <v>0</v>
      </c>
      <c r="AG10">
        <f t="shared" si="4"/>
        <v>-18.478222638387511</v>
      </c>
      <c r="AH10">
        <f t="shared" si="5"/>
        <v>-73858.801641288839</v>
      </c>
      <c r="AI10">
        <f t="shared" si="6"/>
        <v>-73877.279863927222</v>
      </c>
      <c r="AJ10">
        <f t="shared" si="7"/>
        <v>17586.697319642</v>
      </c>
      <c r="AK10">
        <f t="shared" si="22"/>
        <v>411.06114573071153</v>
      </c>
      <c r="AL10">
        <f t="shared" si="8"/>
        <v>-55879.521398554512</v>
      </c>
      <c r="AN10">
        <f t="shared" si="9"/>
        <v>0</v>
      </c>
      <c r="AO10">
        <f t="shared" si="9"/>
        <v>0</v>
      </c>
      <c r="AP10">
        <f t="shared" si="9"/>
        <v>-10.876585058752161</v>
      </c>
      <c r="AQ10">
        <f t="shared" si="9"/>
        <v>-43474.502613693156</v>
      </c>
      <c r="AR10">
        <f t="shared" si="9"/>
        <v>-43485.3791987519</v>
      </c>
      <c r="AS10">
        <f t="shared" si="9"/>
        <v>10351.818626875634</v>
      </c>
      <c r="AT10">
        <f t="shared" si="9"/>
        <v>241.95733558270166</v>
      </c>
      <c r="AU10">
        <f t="shared" si="9"/>
        <v>-32891.603236293566</v>
      </c>
      <c r="AW10">
        <v>7</v>
      </c>
      <c r="AX10">
        <f>IF(Z10&gt;0, (R10*SUMPRODUCT(K10:$K$98, X10:$X$98)-K10*$AZ$3)/Z10, 0)</f>
        <v>111850.74496896144</v>
      </c>
    </row>
    <row r="11" spans="1:52" x14ac:dyDescent="0.25">
      <c r="A11" t="s">
        <v>33</v>
      </c>
      <c r="C11" s="12">
        <f>AU71</f>
        <v>312079.62475793844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25</v>
      </c>
      <c r="R11">
        <f t="shared" si="0"/>
        <v>2000000</v>
      </c>
      <c r="S11">
        <f t="shared" si="1"/>
        <v>89486.987512984546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82672.118712238851</v>
      </c>
      <c r="AC11">
        <f t="shared" si="2"/>
        <v>61981.994833807228</v>
      </c>
      <c r="AE11">
        <f t="shared" si="3"/>
        <v>0</v>
      </c>
      <c r="AF11">
        <f t="shared" si="4"/>
        <v>0</v>
      </c>
      <c r="AG11">
        <f t="shared" si="4"/>
        <v>-17.315923956210298</v>
      </c>
      <c r="AH11">
        <f t="shared" si="5"/>
        <v>-78201.31646346701</v>
      </c>
      <c r="AI11">
        <f t="shared" si="6"/>
        <v>-78218.632387423218</v>
      </c>
      <c r="AJ11">
        <f t="shared" si="7"/>
        <v>20690.123878431623</v>
      </c>
      <c r="AK11">
        <f t="shared" si="22"/>
        <v>198.41308490937323</v>
      </c>
      <c r="AL11">
        <f t="shared" si="8"/>
        <v>-57330.095424082225</v>
      </c>
      <c r="AN11">
        <f t="shared" si="9"/>
        <v>0</v>
      </c>
      <c r="AO11">
        <f t="shared" si="9"/>
        <v>0</v>
      </c>
      <c r="AP11">
        <f t="shared" si="9"/>
        <v>-9.6849458209536223</v>
      </c>
      <c r="AQ11">
        <f t="shared" si="9"/>
        <v>-43738.671698445316</v>
      </c>
      <c r="AR11">
        <f t="shared" si="9"/>
        <v>-43748.356644266263</v>
      </c>
      <c r="AS11">
        <f t="shared" si="9"/>
        <v>11572.164979366435</v>
      </c>
      <c r="AT11">
        <f t="shared" si="9"/>
        <v>110.97415202186586</v>
      </c>
      <c r="AU11">
        <f t="shared" si="9"/>
        <v>-32065.217512877967</v>
      </c>
      <c r="AW11">
        <v>8</v>
      </c>
      <c r="AX11">
        <f>IF(Z11&gt;0, (R11*SUMPRODUCT(K11:$K$98, X11:$X$98)-K11*$AZ$3)/Z11, 0)</f>
        <v>89486.987512984546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25</v>
      </c>
      <c r="R12">
        <f t="shared" si="0"/>
        <v>2000000</v>
      </c>
      <c r="S12">
        <f t="shared" si="1"/>
        <v>61822.033718962935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61981.994833807228</v>
      </c>
      <c r="AC12">
        <f t="shared" si="2"/>
        <v>39853.982734767254</v>
      </c>
      <c r="AE12">
        <f t="shared" si="3"/>
        <v>0</v>
      </c>
      <c r="AF12">
        <f t="shared" si="4"/>
        <v>0</v>
      </c>
      <c r="AG12">
        <f t="shared" si="4"/>
        <v>-16.116415271915695</v>
      </c>
      <c r="AH12">
        <f t="shared" si="5"/>
        <v>-82107.955578599736</v>
      </c>
      <c r="AI12">
        <f t="shared" si="6"/>
        <v>-82124.07199387165</v>
      </c>
      <c r="AJ12">
        <f t="shared" si="7"/>
        <v>22128.012099039974</v>
      </c>
      <c r="AK12">
        <f t="shared" si="22"/>
        <v>142.55858811775661</v>
      </c>
      <c r="AL12">
        <f t="shared" si="8"/>
        <v>-59853.501306713923</v>
      </c>
      <c r="AN12">
        <f t="shared" si="9"/>
        <v>0</v>
      </c>
      <c r="AO12">
        <f t="shared" si="9"/>
        <v>0</v>
      </c>
      <c r="AP12">
        <f t="shared" si="9"/>
        <v>-8.5660460458467362</v>
      </c>
      <c r="AQ12">
        <f t="shared" si="9"/>
        <v>-43641.251255312214</v>
      </c>
      <c r="AR12">
        <f t="shared" si="9"/>
        <v>-43649.81730135806</v>
      </c>
      <c r="AS12">
        <f t="shared" si="9"/>
        <v>11761.273666963478</v>
      </c>
      <c r="AT12">
        <f t="shared" si="9"/>
        <v>75.771405082592395</v>
      </c>
      <c r="AU12">
        <f t="shared" si="9"/>
        <v>-31812.772229311991</v>
      </c>
      <c r="AW12">
        <v>9</v>
      </c>
      <c r="AX12">
        <f>IF(Z12&gt;0, (R12*SUMPRODUCT(K12:$K$98, X12:$X$98)-K12*$AZ$3)/Z12, 0)</f>
        <v>61822.033718962935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25</v>
      </c>
      <c r="R13">
        <f t="shared" si="0"/>
        <v>2000000</v>
      </c>
      <c r="S13">
        <f t="shared" si="1"/>
        <v>27932.273287688917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39853.982734767254</v>
      </c>
      <c r="AC13">
        <f t="shared" si="2"/>
        <v>16637.349236928159</v>
      </c>
      <c r="AE13">
        <f t="shared" si="3"/>
        <v>0</v>
      </c>
      <c r="AF13">
        <f t="shared" si="4"/>
        <v>0</v>
      </c>
      <c r="AG13">
        <f t="shared" si="4"/>
        <v>-14.890794123317052</v>
      </c>
      <c r="AH13">
        <f t="shared" si="5"/>
        <v>-85156.559670359027</v>
      </c>
      <c r="AI13">
        <f t="shared" si="6"/>
        <v>-85171.450464482346</v>
      </c>
      <c r="AJ13">
        <f t="shared" si="7"/>
        <v>23216.633497839095</v>
      </c>
      <c r="AK13">
        <f t="shared" si="22"/>
        <v>79.707965469534514</v>
      </c>
      <c r="AL13">
        <f t="shared" si="8"/>
        <v>-61875.109001173718</v>
      </c>
      <c r="AN13">
        <f t="shared" si="9"/>
        <v>0</v>
      </c>
      <c r="AO13">
        <f t="shared" si="9"/>
        <v>0</v>
      </c>
      <c r="AP13">
        <f t="shared" si="9"/>
        <v>-7.5233986465324945</v>
      </c>
      <c r="AQ13">
        <f t="shared" si="9"/>
        <v>-43024.350512249825</v>
      </c>
      <c r="AR13">
        <f t="shared" si="9"/>
        <v>-43031.873910896356</v>
      </c>
      <c r="AS13">
        <f t="shared" si="9"/>
        <v>11729.93109623188</v>
      </c>
      <c r="AT13">
        <f t="shared" si="9"/>
        <v>40.271512356237729</v>
      </c>
      <c r="AU13">
        <f t="shared" si="9"/>
        <v>-31261.671302308241</v>
      </c>
      <c r="AW13">
        <v>10</v>
      </c>
      <c r="AX13">
        <f>IF(Z13&gt;0, (R13*SUMPRODUCT(K13:$K$98, X13:$X$98)-K13*$AZ$3)/Z13, 0)</f>
        <v>27932.273287688917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25</v>
      </c>
      <c r="R14">
        <f t="shared" si="0"/>
        <v>2000000</v>
      </c>
      <c r="S14">
        <f t="shared" si="1"/>
        <v>-12902.936581545646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16637.349236928159</v>
      </c>
      <c r="AC14">
        <f t="shared" si="2"/>
        <v>-7042.9610249612015</v>
      </c>
      <c r="AE14">
        <f t="shared" si="3"/>
        <v>0</v>
      </c>
      <c r="AF14">
        <f t="shared" si="4"/>
        <v>0</v>
      </c>
      <c r="AG14">
        <f t="shared" si="4"/>
        <v>-13.646042860960733</v>
      </c>
      <c r="AH14">
        <f t="shared" si="5"/>
        <v>-87667.465689851888</v>
      </c>
      <c r="AI14">
        <f t="shared" si="6"/>
        <v>-87681.111732712845</v>
      </c>
      <c r="AJ14">
        <f t="shared" si="7"/>
        <v>23680.310261889361</v>
      </c>
      <c r="AK14">
        <f t="shared" si="22"/>
        <v>29.947228626470686</v>
      </c>
      <c r="AL14">
        <f t="shared" si="8"/>
        <v>-63970.854242197012</v>
      </c>
      <c r="AN14">
        <f t="shared" si="9"/>
        <v>0</v>
      </c>
      <c r="AO14">
        <f t="shared" si="9"/>
        <v>0</v>
      </c>
      <c r="AP14">
        <f t="shared" si="9"/>
        <v>-6.5549559867575109</v>
      </c>
      <c r="AQ14">
        <f t="shared" si="9"/>
        <v>-42111.576588371885</v>
      </c>
      <c r="AR14">
        <f t="shared" si="9"/>
        <v>-42118.131544358643</v>
      </c>
      <c r="AS14">
        <f t="shared" si="9"/>
        <v>11374.974642906747</v>
      </c>
      <c r="AT14">
        <f t="shared" si="9"/>
        <v>14.385325297011377</v>
      </c>
      <c r="AU14">
        <f t="shared" si="9"/>
        <v>-30728.771576154882</v>
      </c>
      <c r="AW14">
        <v>11</v>
      </c>
      <c r="AX14">
        <f>IF(Z14&gt;0, (R14*SUMPRODUCT(K14:$K$98, X14:$X$98)-K14*$AZ$3)/Z14, 0)</f>
        <v>-12902.936581545646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25</v>
      </c>
      <c r="R15">
        <f t="shared" si="0"/>
        <v>2000000</v>
      </c>
      <c r="S15">
        <f t="shared" si="1"/>
        <v>-60526.002183076758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-7042.9610249612015</v>
      </c>
      <c r="AC15">
        <f t="shared" si="2"/>
        <v>-29988.476032418665</v>
      </c>
      <c r="AE15">
        <f t="shared" si="3"/>
        <v>0</v>
      </c>
      <c r="AF15">
        <f t="shared" si="4"/>
        <v>0</v>
      </c>
      <c r="AG15">
        <f t="shared" si="4"/>
        <v>-12.386608627194086</v>
      </c>
      <c r="AH15">
        <f t="shared" si="5"/>
        <v>-89837.904412563337</v>
      </c>
      <c r="AI15">
        <f t="shared" si="6"/>
        <v>-89850.291021190525</v>
      </c>
      <c r="AJ15">
        <f t="shared" si="7"/>
        <v>22945.515007457463</v>
      </c>
      <c r="AK15">
        <f t="shared" si="22"/>
        <v>-28.876140202340927</v>
      </c>
      <c r="AL15">
        <f t="shared" si="8"/>
        <v>-66933.6521539354</v>
      </c>
      <c r="AN15">
        <f t="shared" si="9"/>
        <v>0</v>
      </c>
      <c r="AO15">
        <f t="shared" si="9"/>
        <v>0</v>
      </c>
      <c r="AP15">
        <f t="shared" si="9"/>
        <v>-5.6446062364782286</v>
      </c>
      <c r="AQ15">
        <f t="shared" si="9"/>
        <v>-40939.341088567373</v>
      </c>
      <c r="AR15">
        <f t="shared" si="9"/>
        <v>-40944.98569480385</v>
      </c>
      <c r="AS15">
        <f t="shared" si="9"/>
        <v>10456.324326414011</v>
      </c>
      <c r="AT15">
        <f t="shared" si="9"/>
        <v>-13.158923961939703</v>
      </c>
      <c r="AU15">
        <f t="shared" si="9"/>
        <v>-30501.820292351778</v>
      </c>
      <c r="AW15">
        <v>12</v>
      </c>
      <c r="AX15">
        <f>IF(Z15&gt;0, (R15*SUMPRODUCT(K15:$K$98, X15:$X$98)-K15*$AZ$3)/Z15, 0)</f>
        <v>-60526.002183076758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25</v>
      </c>
      <c r="R16">
        <f t="shared" si="0"/>
        <v>2000000</v>
      </c>
      <c r="S16">
        <f t="shared" si="1"/>
        <v>-116352.54580998811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-29988.476032418665</v>
      </c>
      <c r="AC16">
        <f t="shared" si="2"/>
        <v>-51791.619403095043</v>
      </c>
      <c r="AE16">
        <f t="shared" si="3"/>
        <v>0</v>
      </c>
      <c r="AF16">
        <f t="shared" si="4"/>
        <v>0</v>
      </c>
      <c r="AG16">
        <f t="shared" si="4"/>
        <v>-11.128166350497048</v>
      </c>
      <c r="AH16">
        <f t="shared" si="5"/>
        <v>-90766.095234007735</v>
      </c>
      <c r="AI16">
        <f t="shared" si="6"/>
        <v>-90777.223400358227</v>
      </c>
      <c r="AJ16">
        <f t="shared" si="7"/>
        <v>21803.143370676378</v>
      </c>
      <c r="AK16">
        <f t="shared" si="22"/>
        <v>-212.91817983017253</v>
      </c>
      <c r="AL16">
        <f t="shared" si="8"/>
        <v>-69186.998209512021</v>
      </c>
      <c r="AN16">
        <f t="shared" si="9"/>
        <v>0</v>
      </c>
      <c r="AO16">
        <f t="shared" si="9"/>
        <v>0</v>
      </c>
      <c r="AP16">
        <f t="shared" si="9"/>
        <v>-4.7972104594369034</v>
      </c>
      <c r="AQ16">
        <f t="shared" si="9"/>
        <v>-39128.104999920259</v>
      </c>
      <c r="AR16">
        <f t="shared" si="9"/>
        <v>-39132.902210379696</v>
      </c>
      <c r="AS16">
        <f t="shared" si="9"/>
        <v>9399.0567836667269</v>
      </c>
      <c r="AT16">
        <f t="shared" si="9"/>
        <v>-91.786309362633574</v>
      </c>
      <c r="AU16">
        <f t="shared" si="9"/>
        <v>-29825.6317360756</v>
      </c>
      <c r="AW16">
        <v>13</v>
      </c>
      <c r="AX16">
        <f>IF(Z16&gt;0, (R16*SUMPRODUCT(K16:$K$98, X16:$X$98)-K16*$AZ$3)/Z16, 0)</f>
        <v>-116352.54580998811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25</v>
      </c>
      <c r="R17">
        <f t="shared" si="0"/>
        <v>2000000</v>
      </c>
      <c r="S17">
        <f t="shared" si="1"/>
        <v>-179063.84874336104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-51791.619403095043</v>
      </c>
      <c r="AC17">
        <f t="shared" si="2"/>
        <v>-70820.456727944897</v>
      </c>
      <c r="AE17">
        <f t="shared" si="3"/>
        <v>0</v>
      </c>
      <c r="AF17">
        <f t="shared" si="4"/>
        <v>0</v>
      </c>
      <c r="AG17">
        <f t="shared" si="4"/>
        <v>-9.8875983657436368</v>
      </c>
      <c r="AH17">
        <f t="shared" si="5"/>
        <v>-90342.905699875249</v>
      </c>
      <c r="AI17">
        <f t="shared" si="6"/>
        <v>-90352.793298240998</v>
      </c>
      <c r="AJ17">
        <f t="shared" si="7"/>
        <v>19028.837324849854</v>
      </c>
      <c r="AK17">
        <f t="shared" si="22"/>
        <v>-714.72434776271155</v>
      </c>
      <c r="AL17">
        <f t="shared" si="8"/>
        <v>-72038.68032115385</v>
      </c>
      <c r="AN17">
        <f t="shared" si="9"/>
        <v>0</v>
      </c>
      <c r="AO17">
        <f t="shared" si="9"/>
        <v>0</v>
      </c>
      <c r="AP17">
        <f t="shared" si="9"/>
        <v>-4.006784581142016</v>
      </c>
      <c r="AQ17">
        <f t="shared" si="9"/>
        <v>-36609.958069084933</v>
      </c>
      <c r="AR17">
        <f t="shared" si="9"/>
        <v>-36613.964853666082</v>
      </c>
      <c r="AS17">
        <f t="shared" si="9"/>
        <v>7711.1194417466413</v>
      </c>
      <c r="AT17">
        <f t="shared" si="9"/>
        <v>-289.63013974193086</v>
      </c>
      <c r="AU17">
        <f t="shared" si="9"/>
        <v>-29192.475551661366</v>
      </c>
      <c r="AW17">
        <v>14</v>
      </c>
      <c r="AX17">
        <f>IF(Z17&gt;0, (R17*SUMPRODUCT(K17:$K$98, X17:$X$98)-K17*$AZ$3)/Z17, 0)</f>
        <v>-179063.84874336104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25</v>
      </c>
      <c r="R18">
        <f t="shared" si="0"/>
        <v>2000000</v>
      </c>
      <c r="S18">
        <f t="shared" si="1"/>
        <v>-248928.87202769125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-70820.456727944897</v>
      </c>
      <c r="AC18">
        <f t="shared" si="2"/>
        <v>-86381.007448819379</v>
      </c>
      <c r="AE18">
        <f t="shared" si="3"/>
        <v>0</v>
      </c>
      <c r="AF18">
        <f t="shared" si="4"/>
        <v>0</v>
      </c>
      <c r="AG18">
        <f t="shared" si="4"/>
        <v>-8.6752700425214453</v>
      </c>
      <c r="AH18">
        <f t="shared" si="5"/>
        <v>-89076.187165180541</v>
      </c>
      <c r="AI18">
        <f t="shared" si="6"/>
        <v>-89084.862435223069</v>
      </c>
      <c r="AJ18">
        <f t="shared" si="7"/>
        <v>15560.550720874482</v>
      </c>
      <c r="AK18">
        <f t="shared" si="22"/>
        <v>-1529.7218653236098</v>
      </c>
      <c r="AL18">
        <f t="shared" si="8"/>
        <v>-75054.033579672192</v>
      </c>
      <c r="AN18">
        <f t="shared" si="9"/>
        <v>0</v>
      </c>
      <c r="AO18">
        <f t="shared" si="9"/>
        <v>0</v>
      </c>
      <c r="AP18">
        <f t="shared" si="9"/>
        <v>-3.2806165704214378</v>
      </c>
      <c r="AQ18">
        <f t="shared" si="9"/>
        <v>-33684.809142738603</v>
      </c>
      <c r="AR18">
        <f t="shared" si="9"/>
        <v>-33688.089759309027</v>
      </c>
      <c r="AS18">
        <f t="shared" si="9"/>
        <v>5884.3356217816408</v>
      </c>
      <c r="AT18">
        <f t="shared" si="9"/>
        <v>-578.47546818934882</v>
      </c>
      <c r="AU18">
        <f t="shared" si="9"/>
        <v>-28382.22960571673</v>
      </c>
      <c r="AW18">
        <v>15</v>
      </c>
      <c r="AX18">
        <f>IF(Z18&gt;0, (R18*SUMPRODUCT(K18:$K$98, X18:$X$98)-K18*$AZ$3)/Z18, 0)</f>
        <v>-248928.87202769125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25</v>
      </c>
      <c r="R19">
        <f t="shared" si="0"/>
        <v>2000000</v>
      </c>
      <c r="S19">
        <f t="shared" si="1"/>
        <v>-334025.84175297472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-86381.007448819379</v>
      </c>
      <c r="AC19">
        <f t="shared" si="2"/>
        <v>-100243.75406846355</v>
      </c>
      <c r="AE19">
        <f t="shared" si="3"/>
        <v>0</v>
      </c>
      <c r="AF19">
        <f t="shared" si="4"/>
        <v>0</v>
      </c>
      <c r="AG19">
        <f t="shared" si="4"/>
        <v>-7.5026945177641196</v>
      </c>
      <c r="AH19">
        <f t="shared" si="5"/>
        <v>-86865.825946568933</v>
      </c>
      <c r="AI19">
        <f t="shared" si="6"/>
        <v>-86873.3286410867</v>
      </c>
      <c r="AJ19">
        <f t="shared" si="7"/>
        <v>13862.746619644167</v>
      </c>
      <c r="AK19">
        <f t="shared" si="22"/>
        <v>-1926.2964661086721</v>
      </c>
      <c r="AL19">
        <f t="shared" si="8"/>
        <v>-74936.878487551206</v>
      </c>
      <c r="AN19">
        <f t="shared" si="9"/>
        <v>0</v>
      </c>
      <c r="AO19">
        <f t="shared" si="9"/>
        <v>0</v>
      </c>
      <c r="AP19">
        <f t="shared" si="9"/>
        <v>-2.6459000213686141</v>
      </c>
      <c r="AQ19">
        <f t="shared" si="9"/>
        <v>-30634.099547041569</v>
      </c>
      <c r="AR19">
        <f t="shared" si="9"/>
        <v>-30636.745447062938</v>
      </c>
      <c r="AS19">
        <f t="shared" si="9"/>
        <v>4888.835802963632</v>
      </c>
      <c r="AT19">
        <f t="shared" si="9"/>
        <v>-679.32765338793467</v>
      </c>
      <c r="AU19">
        <f t="shared" si="9"/>
        <v>-26427.237297487241</v>
      </c>
      <c r="AW19">
        <v>16</v>
      </c>
      <c r="AX19">
        <f>IF(Z19&gt;0, (R19*SUMPRODUCT(K19:$K$98, X19:$X$98)-K19*$AZ$3)/Z19, 0)</f>
        <v>-334025.84175297472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25</v>
      </c>
      <c r="R20">
        <f t="shared" si="0"/>
        <v>2000000</v>
      </c>
      <c r="S20">
        <f t="shared" si="1"/>
        <v>-457454.5492486392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-100243.75406846355</v>
      </c>
      <c r="AC20">
        <f t="shared" si="2"/>
        <v>-116757.48066867524</v>
      </c>
      <c r="AE20">
        <f t="shared" si="3"/>
        <v>0</v>
      </c>
      <c r="AF20">
        <f t="shared" si="4"/>
        <v>0</v>
      </c>
      <c r="AG20">
        <f t="shared" si="4"/>
        <v>-6.380824109217369</v>
      </c>
      <c r="AH20">
        <f t="shared" si="5"/>
        <v>-83747.477069528773</v>
      </c>
      <c r="AI20">
        <f t="shared" si="6"/>
        <v>-83753.857893637993</v>
      </c>
      <c r="AJ20">
        <f t="shared" si="7"/>
        <v>16513.726600211696</v>
      </c>
      <c r="AK20">
        <f t="shared" si="22"/>
        <v>-431.04814249439323</v>
      </c>
      <c r="AL20">
        <f t="shared" si="8"/>
        <v>-67671.179435920683</v>
      </c>
      <c r="AN20">
        <f t="shared" si="9"/>
        <v>0</v>
      </c>
      <c r="AO20">
        <f t="shared" si="9"/>
        <v>0</v>
      </c>
      <c r="AP20">
        <f t="shared" si="9"/>
        <v>-2.1343652063676251</v>
      </c>
      <c r="AQ20">
        <f t="shared" si="9"/>
        <v>-28013.262569025235</v>
      </c>
      <c r="AR20">
        <f t="shared" si="9"/>
        <v>-28015.396934231605</v>
      </c>
      <c r="AS20">
        <f t="shared" si="9"/>
        <v>5523.7886015451477</v>
      </c>
      <c r="AT20">
        <f t="shared" si="9"/>
        <v>-144.18422164002732</v>
      </c>
      <c r="AU20">
        <f t="shared" si="9"/>
        <v>-22635.792554326483</v>
      </c>
      <c r="AW20">
        <v>17</v>
      </c>
      <c r="AX20">
        <f>IF(Z20&gt;0, (R20*SUMPRODUCT(K20:$K$98, X20:$X$98)-K20*$AZ$3)/Z20, 0)</f>
        <v>-457454.5492486392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25</v>
      </c>
      <c r="R21">
        <f t="shared" si="0"/>
        <v>2000000</v>
      </c>
      <c r="S21">
        <f t="shared" si="1"/>
        <v>-620242.67731245409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-116757.48066867524</v>
      </c>
      <c r="AC21">
        <f t="shared" si="2"/>
        <v>-132010.89638053183</v>
      </c>
      <c r="AE21">
        <f t="shared" si="3"/>
        <v>0</v>
      </c>
      <c r="AF21">
        <f t="shared" si="4"/>
        <v>0</v>
      </c>
      <c r="AG21">
        <f t="shared" si="4"/>
        <v>-5.3209373205558173</v>
      </c>
      <c r="AH21">
        <f t="shared" si="5"/>
        <v>-79686.283805550178</v>
      </c>
      <c r="AI21">
        <f t="shared" si="6"/>
        <v>-79691.604742870739</v>
      </c>
      <c r="AJ21">
        <f t="shared" si="7"/>
        <v>15253.415711856593</v>
      </c>
      <c r="AK21">
        <f t="shared" si="22"/>
        <v>-186.8119690698804</v>
      </c>
      <c r="AL21">
        <f t="shared" si="8"/>
        <v>-64625.001000084027</v>
      </c>
      <c r="AN21">
        <f t="shared" si="9"/>
        <v>0</v>
      </c>
      <c r="AO21">
        <f t="shared" si="9"/>
        <v>0</v>
      </c>
      <c r="AP21">
        <f t="shared" si="9"/>
        <v>-1.6925033033129806</v>
      </c>
      <c r="AQ21">
        <f t="shared" si="9"/>
        <v>-25346.9060890086</v>
      </c>
      <c r="AR21">
        <f t="shared" si="9"/>
        <v>-25348.598592311915</v>
      </c>
      <c r="AS21">
        <f t="shared" si="9"/>
        <v>4851.8625429751637</v>
      </c>
      <c r="AT21">
        <f t="shared" si="9"/>
        <v>-59.421837864488744</v>
      </c>
      <c r="AU21">
        <f t="shared" si="9"/>
        <v>-20556.15788720124</v>
      </c>
      <c r="AW21">
        <v>18</v>
      </c>
      <c r="AX21">
        <f>IF(Z21&gt;0, (R21*SUMPRODUCT(K21:$K$98, X21:$X$98)-K21*$AZ$3)/Z21, 0)</f>
        <v>-620242.67731245409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25</v>
      </c>
      <c r="R22">
        <f t="shared" si="0"/>
        <v>2000000</v>
      </c>
      <c r="S22">
        <f t="shared" si="1"/>
        <v>-812866.71328150178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-132010.89638053183</v>
      </c>
      <c r="AC22">
        <f t="shared" si="2"/>
        <v>-140964.56846272631</v>
      </c>
      <c r="AE22">
        <f t="shared" si="3"/>
        <v>0</v>
      </c>
      <c r="AF22">
        <f t="shared" si="4"/>
        <v>0</v>
      </c>
      <c r="AG22">
        <f t="shared" si="4"/>
        <v>-4.335414593791751</v>
      </c>
      <c r="AH22">
        <f t="shared" si="5"/>
        <v>-74585.068284680645</v>
      </c>
      <c r="AI22">
        <f t="shared" si="6"/>
        <v>-74589.403699274437</v>
      </c>
      <c r="AJ22">
        <f t="shared" si="7"/>
        <v>8953.6720821944764</v>
      </c>
      <c r="AK22">
        <f t="shared" si="22"/>
        <v>-2772.2288239911686</v>
      </c>
      <c r="AL22">
        <f t="shared" si="8"/>
        <v>-68407.960441071133</v>
      </c>
      <c r="AN22">
        <f t="shared" si="9"/>
        <v>0</v>
      </c>
      <c r="AO22">
        <f t="shared" si="9"/>
        <v>0</v>
      </c>
      <c r="AP22">
        <f t="shared" si="9"/>
        <v>-1.2876046792591629</v>
      </c>
      <c r="AQ22">
        <f t="shared" si="9"/>
        <v>-22151.533803420145</v>
      </c>
      <c r="AR22">
        <f t="shared" si="9"/>
        <v>-22152.821408099404</v>
      </c>
      <c r="AS22">
        <f t="shared" si="9"/>
        <v>2659.2128204058722</v>
      </c>
      <c r="AT22">
        <f t="shared" si="9"/>
        <v>-823.34335702511032</v>
      </c>
      <c r="AU22">
        <f t="shared" si="9"/>
        <v>-20316.951944718643</v>
      </c>
      <c r="AW22">
        <v>19</v>
      </c>
      <c r="AX22">
        <f>IF(Z22&gt;0, (R22*SUMPRODUCT(K22:$K$98, X22:$X$98)-K22*$AZ$3)/Z22, 0)</f>
        <v>-812866.71328150178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25</v>
      </c>
      <c r="R23">
        <f t="shared" si="0"/>
        <v>2000000</v>
      </c>
      <c r="S23">
        <f t="shared" si="1"/>
        <v>-1007490.1551795402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-140964.56846272631</v>
      </c>
      <c r="AC23">
        <f t="shared" si="2"/>
        <v>-138377.82157175895</v>
      </c>
      <c r="AE23">
        <f t="shared" si="3"/>
        <v>0</v>
      </c>
      <c r="AF23">
        <f t="shared" si="4"/>
        <v>0</v>
      </c>
      <c r="AG23">
        <f t="shared" si="4"/>
        <v>-3.4337263957457549</v>
      </c>
      <c r="AH23">
        <f t="shared" si="5"/>
        <v>-68666.72416864628</v>
      </c>
      <c r="AI23">
        <f t="shared" si="6"/>
        <v>-68670.157895042023</v>
      </c>
      <c r="AJ23">
        <f t="shared" si="7"/>
        <v>-2586.7468909673626</v>
      </c>
      <c r="AK23">
        <f t="shared" si="22"/>
        <v>-9867.5197923908436</v>
      </c>
      <c r="AL23">
        <f t="shared" si="8"/>
        <v>-81124.424578400227</v>
      </c>
      <c r="AN23">
        <f t="shared" si="9"/>
        <v>0</v>
      </c>
      <c r="AO23">
        <f t="shared" si="9"/>
        <v>0</v>
      </c>
      <c r="AP23">
        <f t="shared" si="9"/>
        <v>-0.91054114540846764</v>
      </c>
      <c r="AQ23">
        <f t="shared" si="9"/>
        <v>-18208.75354350626</v>
      </c>
      <c r="AR23">
        <f t="shared" si="9"/>
        <v>-18209.664084651668</v>
      </c>
      <c r="AS23">
        <f t="shared" si="9"/>
        <v>-685.9426772911736</v>
      </c>
      <c r="AT23">
        <f t="shared" si="9"/>
        <v>-2616.6274590881958</v>
      </c>
      <c r="AU23">
        <f t="shared" si="9"/>
        <v>-21512.234221031034</v>
      </c>
      <c r="AW23">
        <v>20</v>
      </c>
      <c r="AX23">
        <f>IF(Z23&gt;0, (R23*SUMPRODUCT(K23:$K$98, X23:$X$98)-K23*$AZ$3)/Z23, 0)</f>
        <v>-1007490.1551795402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25</v>
      </c>
      <c r="R24">
        <f t="shared" si="0"/>
        <v>2000000</v>
      </c>
      <c r="S24">
        <f t="shared" si="1"/>
        <v>-1278789.3158533149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-138377.82157175895</v>
      </c>
      <c r="AC24">
        <f t="shared" si="2"/>
        <v>-134498.82449527635</v>
      </c>
      <c r="AE24">
        <f t="shared" si="3"/>
        <v>0</v>
      </c>
      <c r="AF24">
        <f t="shared" si="4"/>
        <v>0</v>
      </c>
      <c r="AG24">
        <f t="shared" si="4"/>
        <v>-2.6294171922590608</v>
      </c>
      <c r="AH24">
        <f t="shared" si="5"/>
        <v>-61597.75516233893</v>
      </c>
      <c r="AI24">
        <f t="shared" si="6"/>
        <v>-61600.384579531186</v>
      </c>
      <c r="AJ24">
        <f t="shared" si="7"/>
        <v>-3878.9970764825994</v>
      </c>
      <c r="AK24">
        <f t="shared" si="22"/>
        <v>-9686.4475100231266</v>
      </c>
      <c r="AL24">
        <f t="shared" si="8"/>
        <v>-75165.829166036914</v>
      </c>
      <c r="AN24">
        <f t="shared" si="9"/>
        <v>0</v>
      </c>
      <c r="AO24">
        <f t="shared" si="9"/>
        <v>0</v>
      </c>
      <c r="AP24">
        <f t="shared" si="9"/>
        <v>-0.62255161481274901</v>
      </c>
      <c r="AQ24">
        <f t="shared" si="9"/>
        <v>-14584.137526007426</v>
      </c>
      <c r="AR24">
        <f t="shared" si="9"/>
        <v>-14584.760077622237</v>
      </c>
      <c r="AS24">
        <f t="shared" si="9"/>
        <v>-918.40728087102718</v>
      </c>
      <c r="AT24">
        <f t="shared" si="9"/>
        <v>-2293.4030997123332</v>
      </c>
      <c r="AU24">
        <f t="shared" si="9"/>
        <v>-17796.570458205599</v>
      </c>
      <c r="AW24">
        <v>21</v>
      </c>
      <c r="AX24">
        <f>IF(Z24&gt;0, (R24*SUMPRODUCT(K24:$K$98, X24:$X$98)-K24*$AZ$3)/Z24, 0)</f>
        <v>-1278789.3158533149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25</v>
      </c>
      <c r="R25">
        <f t="shared" si="0"/>
        <v>2000000</v>
      </c>
      <c r="S25">
        <f t="shared" si="1"/>
        <v>-1672009.6843258291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-134498.82449527635</v>
      </c>
      <c r="AC25">
        <f t="shared" si="2"/>
        <v>-129361.75611057943</v>
      </c>
      <c r="AE25">
        <f t="shared" si="3"/>
        <v>0</v>
      </c>
      <c r="AF25">
        <f t="shared" si="4"/>
        <v>0</v>
      </c>
      <c r="AG25">
        <f t="shared" si="4"/>
        <v>-1.9342255807976878</v>
      </c>
      <c r="AH25">
        <f t="shared" si="5"/>
        <v>-53511.795163102601</v>
      </c>
      <c r="AI25">
        <f t="shared" si="6"/>
        <v>-53513.729388683401</v>
      </c>
      <c r="AJ25">
        <f t="shared" si="7"/>
        <v>-5137.0683846969187</v>
      </c>
      <c r="AK25">
        <f t="shared" si="22"/>
        <v>-9414.9177146693455</v>
      </c>
      <c r="AL25">
        <f t="shared" si="8"/>
        <v>-68065.715488049667</v>
      </c>
      <c r="AN25">
        <f t="shared" si="9"/>
        <v>0</v>
      </c>
      <c r="AO25">
        <f t="shared" si="9"/>
        <v>0</v>
      </c>
      <c r="AP25">
        <f t="shared" si="9"/>
        <v>-0.40888856551107705</v>
      </c>
      <c r="AQ25">
        <f t="shared" si="9"/>
        <v>-11312.207520872516</v>
      </c>
      <c r="AR25">
        <f t="shared" si="9"/>
        <v>-11312.616409438027</v>
      </c>
      <c r="AS25">
        <f t="shared" si="9"/>
        <v>-1085.9584029928781</v>
      </c>
      <c r="AT25">
        <f t="shared" si="9"/>
        <v>-1990.2808839744296</v>
      </c>
      <c r="AU25">
        <f t="shared" si="9"/>
        <v>-14388.855696405337</v>
      </c>
      <c r="AW25">
        <v>22</v>
      </c>
      <c r="AX25">
        <f>IF(Z25&gt;0, (R25*SUMPRODUCT(K25:$K$98, X25:$X$98)-K25*$AZ$3)/Z25, 0)</f>
        <v>-1672009.6843258291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25</v>
      </c>
      <c r="R26">
        <f t="shared" si="0"/>
        <v>2000000</v>
      </c>
      <c r="S26">
        <f t="shared" si="1"/>
        <v>-2269804.0630493453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-129361.75611057943</v>
      </c>
      <c r="AC26">
        <f t="shared" si="2"/>
        <v>-123065.74406832307</v>
      </c>
      <c r="AE26">
        <f t="shared" si="3"/>
        <v>0</v>
      </c>
      <c r="AF26">
        <f t="shared" si="4"/>
        <v>0</v>
      </c>
      <c r="AG26">
        <f t="shared" si="4"/>
        <v>-1.3554666025114039</v>
      </c>
      <c r="AH26">
        <f t="shared" si="5"/>
        <v>-44753.337798264576</v>
      </c>
      <c r="AI26">
        <f t="shared" si="6"/>
        <v>-44754.693264867085</v>
      </c>
      <c r="AJ26">
        <f t="shared" si="7"/>
        <v>-6296.0120422563632</v>
      </c>
      <c r="AK26">
        <f t="shared" si="22"/>
        <v>-9055.3229277405608</v>
      </c>
      <c r="AL26">
        <f t="shared" si="8"/>
        <v>-60106.02823486401</v>
      </c>
      <c r="AN26">
        <f t="shared" si="9"/>
        <v>0</v>
      </c>
      <c r="AO26">
        <f t="shared" si="9"/>
        <v>0</v>
      </c>
      <c r="AP26">
        <f t="shared" si="9"/>
        <v>-0.25584011512397559</v>
      </c>
      <c r="AQ26">
        <f t="shared" si="9"/>
        <v>-8447.0536369366928</v>
      </c>
      <c r="AR26">
        <f t="shared" si="9"/>
        <v>-8447.3094770518164</v>
      </c>
      <c r="AS26">
        <f t="shared" si="9"/>
        <v>-1188.3527360455587</v>
      </c>
      <c r="AT26">
        <f t="shared" si="9"/>
        <v>-1709.1641033615429</v>
      </c>
      <c r="AU26">
        <f t="shared" si="9"/>
        <v>-11344.826316458917</v>
      </c>
      <c r="AW26">
        <v>23</v>
      </c>
      <c r="AX26">
        <f>IF(Z26&gt;0, (R26*SUMPRODUCT(K26:$K$98, X26:$X$98)-K26*$AZ$3)/Z26, 0)</f>
        <v>-2269804.0630493453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25</v>
      </c>
      <c r="R27">
        <f t="shared" si="0"/>
        <v>2000000</v>
      </c>
      <c r="S27">
        <f t="shared" si="1"/>
        <v>-3226831.2527857018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-123065.74406832307</v>
      </c>
      <c r="AC27">
        <f t="shared" si="2"/>
        <v>-115791.17309532326</v>
      </c>
      <c r="AE27">
        <f t="shared" si="3"/>
        <v>0</v>
      </c>
      <c r="AF27">
        <f t="shared" si="4"/>
        <v>0</v>
      </c>
      <c r="AG27">
        <f t="shared" si="4"/>
        <v>-0.89709659433973754</v>
      </c>
      <c r="AH27">
        <f t="shared" si="5"/>
        <v>-35585.227371724191</v>
      </c>
      <c r="AI27">
        <f t="shared" si="6"/>
        <v>-35586.124468318529</v>
      </c>
      <c r="AJ27">
        <f t="shared" si="7"/>
        <v>-7274.5709729998052</v>
      </c>
      <c r="AK27">
        <f t="shared" si="22"/>
        <v>-8614.6020847826148</v>
      </c>
      <c r="AL27">
        <f t="shared" si="8"/>
        <v>-51475.297526100949</v>
      </c>
      <c r="AN27">
        <f t="shared" si="9"/>
        <v>0</v>
      </c>
      <c r="AO27">
        <f t="shared" si="9"/>
        <v>0</v>
      </c>
      <c r="AP27">
        <f t="shared" si="9"/>
        <v>-0.15118232002963525</v>
      </c>
      <c r="AQ27">
        <f t="shared" si="9"/>
        <v>-5996.9653956817374</v>
      </c>
      <c r="AR27">
        <f t="shared" si="9"/>
        <v>-5997.1165780017664</v>
      </c>
      <c r="AS27">
        <f t="shared" si="9"/>
        <v>-1225.9399086536425</v>
      </c>
      <c r="AT27">
        <f t="shared" si="9"/>
        <v>-1451.7673319985299</v>
      </c>
      <c r="AU27">
        <f t="shared" si="9"/>
        <v>-8674.8238186539384</v>
      </c>
      <c r="AW27">
        <v>24</v>
      </c>
      <c r="AX27">
        <f>IF(Z27&gt;0, (R27*SUMPRODUCT(K27:$K$98, X27:$X$98)-K27*$AZ$3)/Z27, 0)</f>
        <v>-3226831.2527857018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25</v>
      </c>
      <c r="R28">
        <f t="shared" si="0"/>
        <v>2000000</v>
      </c>
      <c r="S28">
        <f t="shared" si="1"/>
        <v>-4854977.4292613361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-115791.17309532326</v>
      </c>
      <c r="AC28">
        <f t="shared" si="2"/>
        <v>-107750.97366070458</v>
      </c>
      <c r="AE28">
        <f t="shared" si="3"/>
        <v>0</v>
      </c>
      <c r="AF28">
        <f t="shared" si="4"/>
        <v>0</v>
      </c>
      <c r="AG28">
        <f t="shared" si="4"/>
        <v>-0.55484796392296731</v>
      </c>
      <c r="AH28">
        <f t="shared" si="5"/>
        <v>-26662.213157869824</v>
      </c>
      <c r="AI28">
        <f t="shared" si="6"/>
        <v>-26662.768005833746</v>
      </c>
      <c r="AJ28">
        <f t="shared" si="7"/>
        <v>-8040.1994346186839</v>
      </c>
      <c r="AK28">
        <f t="shared" si="22"/>
        <v>-8105.3821166726293</v>
      </c>
      <c r="AL28">
        <f t="shared" si="8"/>
        <v>-42808.349557125053</v>
      </c>
      <c r="AN28">
        <f t="shared" si="9"/>
        <v>0</v>
      </c>
      <c r="AO28">
        <f t="shared" si="9"/>
        <v>0</v>
      </c>
      <c r="AP28">
        <f t="shared" si="9"/>
        <v>-8.3486791662579649E-2</v>
      </c>
      <c r="AQ28">
        <f t="shared" si="9"/>
        <v>-4011.8064405178352</v>
      </c>
      <c r="AR28">
        <f t="shared" si="9"/>
        <v>-4011.8899273094976</v>
      </c>
      <c r="AS28">
        <f t="shared" si="9"/>
        <v>-1209.791688479178</v>
      </c>
      <c r="AT28">
        <f t="shared" si="9"/>
        <v>-1219.5995878506922</v>
      </c>
      <c r="AU28">
        <f t="shared" si="9"/>
        <v>-6441.281203639367</v>
      </c>
      <c r="AW28">
        <v>25</v>
      </c>
      <c r="AX28">
        <f>IF(Z28&gt;0, (R28*SUMPRODUCT(K28:$K$98, X28:$X$98)-K28*$AZ$3)/Z28, 0)</f>
        <v>-4854977.4292613361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25</v>
      </c>
      <c r="R29">
        <f t="shared" si="0"/>
        <v>2000000</v>
      </c>
      <c r="S29">
        <f t="shared" si="1"/>
        <v>-7827632.8412225302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-107750.97366070458</v>
      </c>
      <c r="AC29">
        <f t="shared" si="2"/>
        <v>-99229.59721702557</v>
      </c>
      <c r="AE29">
        <f t="shared" si="3"/>
        <v>0</v>
      </c>
      <c r="AF29">
        <f t="shared" si="4"/>
        <v>0</v>
      </c>
      <c r="AG29">
        <f t="shared" si="4"/>
        <v>-0.31692083427334006</v>
      </c>
      <c r="AH29">
        <f t="shared" si="5"/>
        <v>-18590.292000831803</v>
      </c>
      <c r="AI29">
        <f t="shared" si="6"/>
        <v>-18590.608921666077</v>
      </c>
      <c r="AJ29">
        <f t="shared" si="7"/>
        <v>-8521.3764436790079</v>
      </c>
      <c r="AK29">
        <f t="shared" si="22"/>
        <v>-7542.568156249321</v>
      </c>
      <c r="AL29">
        <f t="shared" si="8"/>
        <v>-34654.553521594404</v>
      </c>
      <c r="AN29">
        <f t="shared" si="9"/>
        <v>0</v>
      </c>
      <c r="AO29">
        <f t="shared" si="9"/>
        <v>0</v>
      </c>
      <c r="AP29">
        <f t="shared" si="9"/>
        <v>-4.2577145621241562E-2</v>
      </c>
      <c r="AQ29">
        <f t="shared" si="9"/>
        <v>-2497.5371892973781</v>
      </c>
      <c r="AR29">
        <f t="shared" si="9"/>
        <v>-2497.5797664429992</v>
      </c>
      <c r="AS29">
        <f t="shared" si="9"/>
        <v>-1144.8155075314951</v>
      </c>
      <c r="AT29">
        <f t="shared" si="9"/>
        <v>-1013.3162229081693</v>
      </c>
      <c r="AU29">
        <f t="shared" si="9"/>
        <v>-4655.7114968826636</v>
      </c>
      <c r="AW29">
        <v>26</v>
      </c>
      <c r="AX29">
        <f>IF(Z29&gt;0, (R29*SUMPRODUCT(K29:$K$98, X29:$X$98)-K29*$AZ$3)/Z29, 0)</f>
        <v>-7827632.8412225302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25</v>
      </c>
      <c r="R30">
        <f t="shared" si="0"/>
        <v>2000000</v>
      </c>
      <c r="S30">
        <f t="shared" si="1"/>
        <v>-13756000.604230803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-99229.59721702557</v>
      </c>
      <c r="AC30">
        <f t="shared" si="2"/>
        <v>-90536.792545432938</v>
      </c>
      <c r="AE30">
        <f t="shared" si="3"/>
        <v>0</v>
      </c>
      <c r="AF30">
        <f t="shared" si="4"/>
        <v>0</v>
      </c>
      <c r="AG30">
        <f t="shared" si="4"/>
        <v>-0.16454054334220403</v>
      </c>
      <c r="AH30">
        <f t="shared" si="5"/>
        <v>-11936.886607072207</v>
      </c>
      <c r="AI30">
        <f t="shared" si="6"/>
        <v>-11937.05114761555</v>
      </c>
      <c r="AJ30">
        <f t="shared" si="7"/>
        <v>-8692.8046715926321</v>
      </c>
      <c r="AK30">
        <f t="shared" si="22"/>
        <v>-6946.0718051917902</v>
      </c>
      <c r="AL30">
        <f t="shared" si="8"/>
        <v>-27575.927624399974</v>
      </c>
      <c r="AN30">
        <f t="shared" si="9"/>
        <v>0</v>
      </c>
      <c r="AO30">
        <f t="shared" si="9"/>
        <v>0</v>
      </c>
      <c r="AP30">
        <f t="shared" si="9"/>
        <v>-1.9736977990503835E-2</v>
      </c>
      <c r="AQ30">
        <f t="shared" si="9"/>
        <v>-1431.8542011189174</v>
      </c>
      <c r="AR30">
        <f t="shared" si="9"/>
        <v>-1431.873938096908</v>
      </c>
      <c r="AS30">
        <f t="shared" si="9"/>
        <v>-1042.7198731327255</v>
      </c>
      <c r="AT30">
        <f t="shared" si="9"/>
        <v>-833.19565837586117</v>
      </c>
      <c r="AU30">
        <f t="shared" si="9"/>
        <v>-3307.789469605495</v>
      </c>
      <c r="AW30">
        <v>27</v>
      </c>
      <c r="AX30">
        <f>IF(Z30&gt;0, (R30*SUMPRODUCT(K30:$K$98, X30:$X$98)-K30*$AZ$3)/Z30, 0)</f>
        <v>-13756000.604230803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25</v>
      </c>
      <c r="R31">
        <f t="shared" si="0"/>
        <v>2000000</v>
      </c>
      <c r="S31">
        <f t="shared" si="1"/>
        <v>-27036814.350124385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-90536.792545432938</v>
      </c>
      <c r="AC31">
        <f t="shared" si="2"/>
        <v>-81977.27008504291</v>
      </c>
      <c r="AE31">
        <f t="shared" si="3"/>
        <v>0</v>
      </c>
      <c r="AF31">
        <f t="shared" si="4"/>
        <v>0</v>
      </c>
      <c r="AG31">
        <f t="shared" si="4"/>
        <v>-7.5801524750146621E-2</v>
      </c>
      <c r="AH31">
        <f t="shared" si="5"/>
        <v>-6967.4890526908302</v>
      </c>
      <c r="AI31">
        <f t="shared" si="6"/>
        <v>-6967.5648542155805</v>
      </c>
      <c r="AJ31">
        <f t="shared" si="7"/>
        <v>-8559.5224603900278</v>
      </c>
      <c r="AK31">
        <f t="shared" si="22"/>
        <v>-6337.5754781803062</v>
      </c>
      <c r="AL31">
        <f t="shared" si="8"/>
        <v>-21864.662792785915</v>
      </c>
      <c r="AN31">
        <f t="shared" si="9"/>
        <v>0</v>
      </c>
      <c r="AO31">
        <f t="shared" si="9"/>
        <v>0</v>
      </c>
      <c r="AP31">
        <f t="shared" si="9"/>
        <v>-8.118347716547545E-3</v>
      </c>
      <c r="AQ31">
        <f t="shared" si="9"/>
        <v>-746.21848343325325</v>
      </c>
      <c r="AR31">
        <f t="shared" si="9"/>
        <v>-746.22660178096976</v>
      </c>
      <c r="AS31">
        <f t="shared" si="9"/>
        <v>-916.72535414151287</v>
      </c>
      <c r="AT31">
        <f t="shared" si="9"/>
        <v>-678.75470290765213</v>
      </c>
      <c r="AU31">
        <f t="shared" si="9"/>
        <v>-2341.706658830135</v>
      </c>
      <c r="AW31">
        <v>28</v>
      </c>
      <c r="AX31">
        <f>IF(Z31&gt;0, (R31*SUMPRODUCT(K31:$K$98, X31:$X$98)-K31*$AZ$3)/Z31, 0)</f>
        <v>-27036814.350124385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25</v>
      </c>
      <c r="R32">
        <f t="shared" si="0"/>
        <v>2000000</v>
      </c>
      <c r="S32">
        <f t="shared" si="1"/>
        <v>-61630715.027276002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-81977.27008504291</v>
      </c>
      <c r="AC32">
        <f t="shared" si="2"/>
        <v>-73802.616549271741</v>
      </c>
      <c r="AE32">
        <f t="shared" si="3"/>
        <v>0</v>
      </c>
      <c r="AF32">
        <f t="shared" si="4"/>
        <v>0</v>
      </c>
      <c r="AG32">
        <f t="shared" si="4"/>
        <v>-2.9937433192446659E-2</v>
      </c>
      <c r="AH32">
        <f t="shared" si="5"/>
        <v>-3608.4861048158796</v>
      </c>
      <c r="AI32">
        <f t="shared" si="6"/>
        <v>-3608.5160422490721</v>
      </c>
      <c r="AJ32">
        <f t="shared" si="7"/>
        <v>-8174.6535357711691</v>
      </c>
      <c r="AK32">
        <f t="shared" si="22"/>
        <v>-5738.4089059530043</v>
      </c>
      <c r="AL32">
        <f t="shared" si="8"/>
        <v>-17521.578483973244</v>
      </c>
      <c r="AN32">
        <f t="shared" si="9"/>
        <v>0</v>
      </c>
      <c r="AO32">
        <f t="shared" si="9"/>
        <v>0</v>
      </c>
      <c r="AP32">
        <f t="shared" si="9"/>
        <v>-2.8627686061713127E-3</v>
      </c>
      <c r="AQ32">
        <f t="shared" si="9"/>
        <v>-345.06167146215705</v>
      </c>
      <c r="AR32">
        <f t="shared" si="9"/>
        <v>-345.06453423076323</v>
      </c>
      <c r="AS32">
        <f t="shared" si="9"/>
        <v>-781.7016695485263</v>
      </c>
      <c r="AT32">
        <f t="shared" si="9"/>
        <v>-548.7356501051305</v>
      </c>
      <c r="AU32">
        <f t="shared" si="9"/>
        <v>-1675.5018538844199</v>
      </c>
      <c r="AW32">
        <v>29</v>
      </c>
      <c r="AX32">
        <f>IF(Z32&gt;0, (R32*SUMPRODUCT(K32:$K$98, X32:$X$98)-K32*$AZ$3)/Z32, 0)</f>
        <v>-61630715.027276002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25</v>
      </c>
      <c r="R33">
        <f t="shared" si="0"/>
        <v>2000000</v>
      </c>
      <c r="S33">
        <f t="shared" si="1"/>
        <v>-172278444.54329613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-73802.616549271741</v>
      </c>
      <c r="AC33">
        <f t="shared" si="2"/>
        <v>-66182.613917872804</v>
      </c>
      <c r="AE33">
        <f t="shared" si="3"/>
        <v>0</v>
      </c>
      <c r="AF33">
        <f t="shared" si="4"/>
        <v>0</v>
      </c>
      <c r="AG33">
        <f t="shared" si="4"/>
        <v>-9.6040183804364642E-3</v>
      </c>
      <c r="AH33">
        <f t="shared" si="5"/>
        <v>-1602.7232384068582</v>
      </c>
      <c r="AI33">
        <f t="shared" si="6"/>
        <v>-1602.7328424252387</v>
      </c>
      <c r="AJ33">
        <f t="shared" si="7"/>
        <v>-7620.0026313989365</v>
      </c>
      <c r="AK33">
        <f t="shared" si="22"/>
        <v>-5166.1831584490228</v>
      </c>
      <c r="AL33">
        <f t="shared" si="8"/>
        <v>-14388.918632273198</v>
      </c>
      <c r="AN33">
        <f t="shared" si="9"/>
        <v>0</v>
      </c>
      <c r="AO33">
        <f t="shared" si="9"/>
        <v>0</v>
      </c>
      <c r="AP33">
        <f t="shared" si="9"/>
        <v>-8.1998639032640659E-4</v>
      </c>
      <c r="AQ33">
        <f t="shared" si="9"/>
        <v>-136.83972592457312</v>
      </c>
      <c r="AR33">
        <f t="shared" si="9"/>
        <v>-136.84054591096347</v>
      </c>
      <c r="AS33">
        <f t="shared" si="9"/>
        <v>-650.59209640064989</v>
      </c>
      <c r="AT33">
        <f t="shared" si="9"/>
        <v>-441.08619038994073</v>
      </c>
      <c r="AU33">
        <f t="shared" si="9"/>
        <v>-1228.5188327015542</v>
      </c>
      <c r="AW33">
        <v>30</v>
      </c>
      <c r="AX33">
        <f>IF(Z33&gt;0, (R33*SUMPRODUCT(K33:$K$98, X33:$X$98)-K33*$AZ$3)/Z33, 0)</f>
        <v>-172278444.54329613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25</v>
      </c>
      <c r="R34">
        <f t="shared" si="0"/>
        <v>2000000</v>
      </c>
      <c r="S34">
        <f t="shared" si="1"/>
        <v>-640279995.42768979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-66182.613917872804</v>
      </c>
      <c r="AC34">
        <f t="shared" si="2"/>
        <v>-59207.789087671415</v>
      </c>
      <c r="AE34">
        <f t="shared" si="3"/>
        <v>0</v>
      </c>
      <c r="AF34">
        <f t="shared" si="4"/>
        <v>0</v>
      </c>
      <c r="AG34">
        <f t="shared" si="4"/>
        <v>-2.3117928683732423E-3</v>
      </c>
      <c r="AH34">
        <f t="shared" si="5"/>
        <v>-575.69482626070862</v>
      </c>
      <c r="AI34">
        <f t="shared" si="6"/>
        <v>-575.69713805357696</v>
      </c>
      <c r="AJ34">
        <f t="shared" si="7"/>
        <v>-6974.824830201389</v>
      </c>
      <c r="AK34">
        <f t="shared" si="22"/>
        <v>-4632.7829742510967</v>
      </c>
      <c r="AL34">
        <f t="shared" si="8"/>
        <v>-12183.304942506064</v>
      </c>
      <c r="AN34">
        <f t="shared" si="9"/>
        <v>0</v>
      </c>
      <c r="AO34">
        <f t="shared" si="9"/>
        <v>0</v>
      </c>
      <c r="AP34">
        <f t="shared" si="9"/>
        <v>-1.7623191428737473E-4</v>
      </c>
      <c r="AQ34">
        <f t="shared" si="9"/>
        <v>-43.886198744377346</v>
      </c>
      <c r="AR34">
        <f t="shared" si="9"/>
        <v>-43.886374976291634</v>
      </c>
      <c r="AS34">
        <f t="shared" si="9"/>
        <v>-531.70279589557515</v>
      </c>
      <c r="AT34">
        <f t="shared" si="9"/>
        <v>-353.16494968026353</v>
      </c>
      <c r="AU34">
        <f t="shared" ref="AU34:AU69" si="23">AL34*$K34</f>
        <v>-928.75412055213042</v>
      </c>
      <c r="AW34">
        <v>31</v>
      </c>
      <c r="AX34">
        <f>IF(Z34&gt;0, (R34*SUMPRODUCT(K34:$K$98, X34:$X$98)-K34*$AZ$3)/Z34, 0)</f>
        <v>-640279995.42768979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25</v>
      </c>
      <c r="R35">
        <f t="shared" si="0"/>
        <v>2000000</v>
      </c>
      <c r="S35">
        <f t="shared" si="1"/>
        <v>-3643293602.2843819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-59207.789087671415</v>
      </c>
      <c r="AC35">
        <f t="shared" si="2"/>
        <v>-52901.974789874759</v>
      </c>
      <c r="AE35">
        <f t="shared" si="3"/>
        <v>0</v>
      </c>
      <c r="AF35">
        <f t="shared" ref="AF35:AG69" si="24">-$Z35*P35</f>
        <v>0</v>
      </c>
      <c r="AG35">
        <f t="shared" si="24"/>
        <v>-3.6300927515630835E-4</v>
      </c>
      <c r="AH35">
        <f t="shared" si="5"/>
        <v>-154.05325316265612</v>
      </c>
      <c r="AI35">
        <f t="shared" ref="AI35:AI66" si="25">SUM(AE35:AH35)</f>
        <v>-154.05361617193128</v>
      </c>
      <c r="AJ35">
        <f t="shared" si="7"/>
        <v>-6305.8142977966563</v>
      </c>
      <c r="AK35">
        <f t="shared" si="22"/>
        <v>-4144.5452361369998</v>
      </c>
      <c r="AL35">
        <f t="shared" ref="AL35:AL69" si="26">SUM(AI35:AK35)</f>
        <v>-10604.413150105587</v>
      </c>
      <c r="AN35">
        <f t="shared" ref="AN35:AT69" si="27">AE35*$K35</f>
        <v>0</v>
      </c>
      <c r="AO35">
        <f t="shared" si="27"/>
        <v>0</v>
      </c>
      <c r="AP35">
        <f t="shared" si="27"/>
        <v>-2.4707871733013407E-5</v>
      </c>
      <c r="AQ35">
        <f t="shared" si="27"/>
        <v>-10.485484200251856</v>
      </c>
      <c r="AR35">
        <f t="shared" si="27"/>
        <v>-10.485508908123588</v>
      </c>
      <c r="AS35">
        <f t="shared" si="27"/>
        <v>-429.1990907810121</v>
      </c>
      <c r="AT35">
        <f t="shared" si="27"/>
        <v>-282.09442318533331</v>
      </c>
      <c r="AU35">
        <f t="shared" si="23"/>
        <v>-721.77902287446898</v>
      </c>
      <c r="AW35">
        <v>32</v>
      </c>
      <c r="AX35">
        <f>IF(Z35&gt;0, (R35*SUMPRODUCT(K35:$K$98, X35:$X$98)-K35*$AZ$3)/Z35, 0)</f>
        <v>-3643293602.2843819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25</v>
      </c>
      <c r="R36">
        <f t="shared" si="0"/>
        <v>2000000</v>
      </c>
      <c r="S36">
        <f t="shared" si="1"/>
        <v>-21026294304.580837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-52901.974789874759</v>
      </c>
      <c r="AC36">
        <f t="shared" si="2"/>
        <v>-47243.084830734791</v>
      </c>
      <c r="AE36">
        <f t="shared" si="3"/>
        <v>0</v>
      </c>
      <c r="AF36">
        <f t="shared" si="24"/>
        <v>0</v>
      </c>
      <c r="AG36">
        <f t="shared" si="24"/>
        <v>-5.6171434854835912E-5</v>
      </c>
      <c r="AH36">
        <f t="shared" si="5"/>
        <v>-24.256619803992749</v>
      </c>
      <c r="AI36">
        <f t="shared" si="25"/>
        <v>-24.256675975427605</v>
      </c>
      <c r="AJ36">
        <f t="shared" si="7"/>
        <v>-5658.8899591399677</v>
      </c>
      <c r="AK36">
        <f t="shared" si="22"/>
        <v>-3703.1382352912333</v>
      </c>
      <c r="AL36">
        <f t="shared" si="26"/>
        <v>-9386.2848704066273</v>
      </c>
      <c r="AN36">
        <f t="shared" si="27"/>
        <v>0</v>
      </c>
      <c r="AO36">
        <f t="shared" si="27"/>
        <v>0</v>
      </c>
      <c r="AP36">
        <f t="shared" si="27"/>
        <v>-3.4136195055479487E-6</v>
      </c>
      <c r="AQ36">
        <f t="shared" si="27"/>
        <v>-1.4741099406763978</v>
      </c>
      <c r="AR36">
        <f t="shared" si="27"/>
        <v>-1.4741133542959033</v>
      </c>
      <c r="AS36">
        <f t="shared" si="27"/>
        <v>-343.89894426217529</v>
      </c>
      <c r="AT36">
        <f t="shared" si="27"/>
        <v>-225.04507752737715</v>
      </c>
      <c r="AU36">
        <f t="shared" si="23"/>
        <v>-570.4181351438483</v>
      </c>
      <c r="AW36">
        <v>33</v>
      </c>
      <c r="AX36">
        <f>IF(Z36&gt;0, (R36*SUMPRODUCT(K36:$K$98, X36:$X$98)-K36*$AZ$3)/Z36, 0)</f>
        <v>-21026294304.580837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25</v>
      </c>
      <c r="R37">
        <f t="shared" si="0"/>
        <v>2000000</v>
      </c>
      <c r="S37">
        <f t="shared" si="1"/>
        <v>-123295925262.96826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-47243.084830734791</v>
      </c>
      <c r="AC37">
        <f t="shared" si="2"/>
        <v>-42182.616580550282</v>
      </c>
      <c r="AE37">
        <f t="shared" si="3"/>
        <v>0</v>
      </c>
      <c r="AF37">
        <f t="shared" si="24"/>
        <v>0</v>
      </c>
      <c r="AG37">
        <f t="shared" si="24"/>
        <v>-8.553124624877559E-6</v>
      </c>
      <c r="AH37">
        <f t="shared" si="5"/>
        <v>-3.7645276705127992</v>
      </c>
      <c r="AI37">
        <f t="shared" si="25"/>
        <v>-3.7645362236374242</v>
      </c>
      <c r="AJ37">
        <f t="shared" si="7"/>
        <v>-5060.4682501845091</v>
      </c>
      <c r="AK37">
        <f t="shared" si="22"/>
        <v>-3307.0159381514359</v>
      </c>
      <c r="AL37">
        <f t="shared" si="26"/>
        <v>-8371.2487245595821</v>
      </c>
      <c r="AN37">
        <f t="shared" si="27"/>
        <v>0</v>
      </c>
      <c r="AO37">
        <f t="shared" si="27"/>
        <v>0</v>
      </c>
      <c r="AP37">
        <f t="shared" si="27"/>
        <v>-4.640944460013786E-7</v>
      </c>
      <c r="AQ37">
        <f t="shared" si="27"/>
        <v>-0.20426410935506606</v>
      </c>
      <c r="AR37">
        <f t="shared" si="27"/>
        <v>-0.20426457344951204</v>
      </c>
      <c r="AS37">
        <f t="shared" si="27"/>
        <v>-274.582133673817</v>
      </c>
      <c r="AT37">
        <f t="shared" si="27"/>
        <v>-179.43942091877221</v>
      </c>
      <c r="AU37">
        <f t="shared" si="23"/>
        <v>-454.22581916603872</v>
      </c>
      <c r="AW37">
        <v>34</v>
      </c>
      <c r="AX37">
        <f>IF(Z37&gt;0, (R37*SUMPRODUCT(K37:$K$98, X37:$X$98)-K37*$AZ$3)/Z37, 0)</f>
        <v>-123295925262.96826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25</v>
      </c>
      <c r="R38">
        <f t="shared" si="0"/>
        <v>2000000</v>
      </c>
      <c r="S38">
        <f t="shared" si="1"/>
        <v>-736133562463.42444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-42182.616580550282</v>
      </c>
      <c r="AC38">
        <f t="shared" si="2"/>
        <v>-37663.229451690713</v>
      </c>
      <c r="AE38">
        <f t="shared" si="3"/>
        <v>0</v>
      </c>
      <c r="AF38">
        <f t="shared" si="24"/>
        <v>0</v>
      </c>
      <c r="AG38">
        <f t="shared" si="24"/>
        <v>-1.2790895352486408E-6</v>
      </c>
      <c r="AH38">
        <f t="shared" si="5"/>
        <v>-0.57508030747041139</v>
      </c>
      <c r="AI38">
        <f t="shared" si="25"/>
        <v>-0.57508158655994668</v>
      </c>
      <c r="AJ38">
        <f t="shared" si="7"/>
        <v>-4519.3871288595692</v>
      </c>
      <c r="AK38">
        <f t="shared" si="22"/>
        <v>-2952.7831606385203</v>
      </c>
      <c r="AL38">
        <f t="shared" si="26"/>
        <v>-7472.7453710846494</v>
      </c>
      <c r="AN38">
        <f t="shared" si="27"/>
        <v>0</v>
      </c>
      <c r="AO38">
        <f t="shared" si="27"/>
        <v>0</v>
      </c>
      <c r="AP38">
        <f t="shared" si="27"/>
        <v>-6.1967574015580952E-8</v>
      </c>
      <c r="AQ38">
        <f t="shared" si="27"/>
        <v>-2.7860701331708152E-2</v>
      </c>
      <c r="AR38">
        <f t="shared" si="27"/>
        <v>-2.7860763299282172E-2</v>
      </c>
      <c r="AS38">
        <f t="shared" si="27"/>
        <v>-218.94906392008718</v>
      </c>
      <c r="AT38">
        <f t="shared" si="27"/>
        <v>-143.05238532286162</v>
      </c>
      <c r="AU38">
        <f t="shared" si="23"/>
        <v>-362.02931000624807</v>
      </c>
      <c r="AW38">
        <v>35</v>
      </c>
      <c r="AX38">
        <f>IF(Z38&gt;0, (R38*SUMPRODUCT(K38:$K$98, X38:$X$98)-K38*$AZ$3)/Z38, 0)</f>
        <v>-736133562463.42444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25</v>
      </c>
      <c r="R39">
        <f t="shared" si="0"/>
        <v>2000000</v>
      </c>
      <c r="S39">
        <f t="shared" si="1"/>
        <v>-4485316964298.9863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-37663.229451690713</v>
      </c>
      <c r="AC39">
        <f t="shared" si="2"/>
        <v>-33627.907854384073</v>
      </c>
      <c r="AE39">
        <f t="shared" si="3"/>
        <v>0</v>
      </c>
      <c r="AF39">
        <f t="shared" si="24"/>
        <v>0</v>
      </c>
      <c r="AG39">
        <f t="shared" si="24"/>
        <v>-1.8743328577470892E-7</v>
      </c>
      <c r="AH39">
        <f t="shared" si="5"/>
        <v>-8.6309228329715632E-2</v>
      </c>
      <c r="AI39">
        <f t="shared" si="25"/>
        <v>-8.6309415763001412E-2</v>
      </c>
      <c r="AJ39">
        <f t="shared" si="7"/>
        <v>-4035.3215973066399</v>
      </c>
      <c r="AK39">
        <f t="shared" si="22"/>
        <v>-2636.4260616183501</v>
      </c>
      <c r="AL39">
        <f t="shared" si="26"/>
        <v>-6671.833968340753</v>
      </c>
      <c r="AN39">
        <f t="shared" si="27"/>
        <v>0</v>
      </c>
      <c r="AO39">
        <f t="shared" si="27"/>
        <v>0</v>
      </c>
      <c r="AP39">
        <f t="shared" si="27"/>
        <v>-8.107598698382268E-9</v>
      </c>
      <c r="AQ39">
        <f t="shared" si="27"/>
        <v>-3.7333848380883567E-3</v>
      </c>
      <c r="AR39">
        <f t="shared" si="27"/>
        <v>-3.7333929456870554E-3</v>
      </c>
      <c r="AS39">
        <f t="shared" si="27"/>
        <v>-174.55153706904582</v>
      </c>
      <c r="AT39">
        <f t="shared" si="27"/>
        <v>-114.04102754326384</v>
      </c>
      <c r="AU39">
        <f t="shared" si="23"/>
        <v>-288.59629800525539</v>
      </c>
      <c r="AW39">
        <v>36</v>
      </c>
      <c r="AX39">
        <f>IF(Z39&gt;0, (R39*SUMPRODUCT(K39:$K$98, X39:$X$98)-K39*$AZ$3)/Z39, 0)</f>
        <v>-4485316964298.9863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25</v>
      </c>
      <c r="R40">
        <f t="shared" si="0"/>
        <v>2000000</v>
      </c>
      <c r="S40">
        <f t="shared" si="1"/>
        <v>-27898506531443.156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-33627.907854384073</v>
      </c>
      <c r="AC40">
        <f t="shared" si="2"/>
        <v>-30024.921000261806</v>
      </c>
      <c r="AE40">
        <f t="shared" si="3"/>
        <v>0</v>
      </c>
      <c r="AF40">
        <f t="shared" si="24"/>
        <v>0</v>
      </c>
      <c r="AG40">
        <f t="shared" si="24"/>
        <v>-2.6905491308667421E-8</v>
      </c>
      <c r="AH40">
        <f t="shared" si="5"/>
        <v>-1.2692276928663553E-2</v>
      </c>
      <c r="AI40">
        <f t="shared" si="25"/>
        <v>-1.2692303834154862E-2</v>
      </c>
      <c r="AJ40">
        <f t="shared" si="7"/>
        <v>-3602.9868541222677</v>
      </c>
      <c r="AK40">
        <f t="shared" si="22"/>
        <v>-2353.9535498068853</v>
      </c>
      <c r="AL40">
        <f t="shared" si="26"/>
        <v>-5956.9530962329873</v>
      </c>
      <c r="AN40">
        <f t="shared" si="27"/>
        <v>0</v>
      </c>
      <c r="AO40">
        <f t="shared" si="27"/>
        <v>0</v>
      </c>
      <c r="AP40">
        <f t="shared" si="27"/>
        <v>-1.0391265227473581E-9</v>
      </c>
      <c r="AQ40">
        <f t="shared" si="27"/>
        <v>-4.9019292899438595E-4</v>
      </c>
      <c r="AR40">
        <f t="shared" si="27"/>
        <v>-4.9019396812090862E-4</v>
      </c>
      <c r="AS40">
        <f t="shared" si="27"/>
        <v>-139.15223321056487</v>
      </c>
      <c r="AT40">
        <f t="shared" si="27"/>
        <v>-90.912874953955921</v>
      </c>
      <c r="AU40">
        <f t="shared" si="23"/>
        <v>-230.0655983584889</v>
      </c>
      <c r="AW40">
        <v>37</v>
      </c>
      <c r="AX40">
        <f>IF(Z40&gt;0, (R40*SUMPRODUCT(K40:$K$98, X40:$X$98)-K40*$AZ$3)/Z40, 0)</f>
        <v>-27898506531443.156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25</v>
      </c>
      <c r="R41">
        <f t="shared" si="0"/>
        <v>2000000</v>
      </c>
      <c r="S41">
        <f t="shared" si="1"/>
        <v>-177520305635721.34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-30024.921000261806</v>
      </c>
      <c r="AC41">
        <f t="shared" si="2"/>
        <v>-26807.965608751958</v>
      </c>
      <c r="AE41">
        <f t="shared" si="3"/>
        <v>0</v>
      </c>
      <c r="AF41">
        <f t="shared" si="24"/>
        <v>0</v>
      </c>
      <c r="AG41">
        <f t="shared" si="24"/>
        <v>-3.7753379131403365E-9</v>
      </c>
      <c r="AH41">
        <f t="shared" si="5"/>
        <v>-1.8288878785952328E-3</v>
      </c>
      <c r="AI41">
        <f t="shared" si="25"/>
        <v>-1.8288916539331459E-3</v>
      </c>
      <c r="AJ41">
        <f t="shared" si="7"/>
        <v>-3216.9553915098477</v>
      </c>
      <c r="AK41">
        <f t="shared" si="22"/>
        <v>-2101.7444700183264</v>
      </c>
      <c r="AL41">
        <f t="shared" si="26"/>
        <v>-5318.7016904198281</v>
      </c>
      <c r="AN41">
        <f t="shared" si="27"/>
        <v>0</v>
      </c>
      <c r="AO41">
        <f t="shared" si="27"/>
        <v>0</v>
      </c>
      <c r="AP41">
        <f t="shared" si="27"/>
        <v>-1.3018630767041064E-10</v>
      </c>
      <c r="AQ41">
        <f t="shared" si="27"/>
        <v>-6.3066185209216028E-5</v>
      </c>
      <c r="AR41">
        <f t="shared" si="27"/>
        <v>-6.3066315395523699E-5</v>
      </c>
      <c r="AS41">
        <f t="shared" si="27"/>
        <v>-110.93140640561244</v>
      </c>
      <c r="AT41">
        <f t="shared" si="27"/>
        <v>-72.475195204657467</v>
      </c>
      <c r="AU41">
        <f t="shared" si="23"/>
        <v>-183.40666467658528</v>
      </c>
      <c r="AW41">
        <v>38</v>
      </c>
      <c r="AX41">
        <f>IF(Z41&gt;0, (R41*SUMPRODUCT(K41:$K$98, X41:$X$98)-K41*$AZ$3)/Z41, 0)</f>
        <v>-177520305635721.34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25</v>
      </c>
      <c r="R42">
        <f t="shared" si="0"/>
        <v>2000000</v>
      </c>
      <c r="S42">
        <f t="shared" si="1"/>
        <v>-1157480536655094.3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-26807.965608751958</v>
      </c>
      <c r="AC42">
        <f t="shared" si="2"/>
        <v>-23935.683634583515</v>
      </c>
      <c r="AE42">
        <f t="shared" si="3"/>
        <v>0</v>
      </c>
      <c r="AF42">
        <f t="shared" si="24"/>
        <v>0</v>
      </c>
      <c r="AG42">
        <f t="shared" si="24"/>
        <v>-5.1697810193321334E-10</v>
      </c>
      <c r="AH42">
        <f t="shared" si="5"/>
        <v>-2.5764851456605759E-4</v>
      </c>
      <c r="AI42">
        <f t="shared" si="25"/>
        <v>-2.5764903154415952E-4</v>
      </c>
      <c r="AJ42">
        <f t="shared" si="7"/>
        <v>-2872.2819741684434</v>
      </c>
      <c r="AK42">
        <f t="shared" si="22"/>
        <v>-1876.5575926126373</v>
      </c>
      <c r="AL42">
        <f t="shared" si="26"/>
        <v>-4748.8398244301125</v>
      </c>
      <c r="AN42">
        <f t="shared" si="27"/>
        <v>0</v>
      </c>
      <c r="AO42">
        <f t="shared" si="27"/>
        <v>0</v>
      </c>
      <c r="AP42">
        <f t="shared" si="27"/>
        <v>-1.5917087562188719E-11</v>
      </c>
      <c r="AQ42">
        <f t="shared" si="27"/>
        <v>-7.9326647517182264E-6</v>
      </c>
      <c r="AR42">
        <f t="shared" si="27"/>
        <v>-7.9326806688057884E-6</v>
      </c>
      <c r="AS42">
        <f t="shared" si="27"/>
        <v>-88.43384954831528</v>
      </c>
      <c r="AT42">
        <f t="shared" si="27"/>
        <v>-57.776782818093388</v>
      </c>
      <c r="AU42">
        <f t="shared" si="23"/>
        <v>-146.21064029908933</v>
      </c>
      <c r="AW42">
        <v>39</v>
      </c>
      <c r="AX42">
        <f>IF(Z42&gt;0, (R42*SUMPRODUCT(K42:$K$98, X42:$X$98)-K42*$AZ$3)/Z42, 0)</f>
        <v>-1157480536655094.3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25</v>
      </c>
      <c r="R43">
        <f t="shared" si="0"/>
        <v>2000000</v>
      </c>
      <c r="S43">
        <f t="shared" si="1"/>
        <v>-7744773017674234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-23935.683634583515</v>
      </c>
      <c r="AC43">
        <f t="shared" si="2"/>
        <v>-21371.146109270987</v>
      </c>
      <c r="AE43">
        <f t="shared" si="3"/>
        <v>0</v>
      </c>
      <c r="AF43">
        <f t="shared" si="24"/>
        <v>0</v>
      </c>
      <c r="AG43">
        <f t="shared" si="24"/>
        <v>-6.8985708362595658E-11</v>
      </c>
      <c r="AH43">
        <f t="shared" si="5"/>
        <v>-3.5425809004102845E-5</v>
      </c>
      <c r="AI43">
        <f t="shared" si="25"/>
        <v>-3.5425877989811206E-5</v>
      </c>
      <c r="AJ43">
        <f t="shared" si="7"/>
        <v>-2564.5375253125276</v>
      </c>
      <c r="AK43">
        <f t="shared" si="22"/>
        <v>-1675.4978544208461</v>
      </c>
      <c r="AL43">
        <f t="shared" si="26"/>
        <v>-4240.0354151592519</v>
      </c>
      <c r="AN43">
        <f t="shared" si="27"/>
        <v>0</v>
      </c>
      <c r="AO43">
        <f t="shared" si="27"/>
        <v>0</v>
      </c>
      <c r="AP43">
        <f t="shared" si="27"/>
        <v>-1.8964114251526278E-12</v>
      </c>
      <c r="AQ43">
        <f t="shared" si="27"/>
        <v>-9.7385256359970619E-7</v>
      </c>
      <c r="AR43">
        <f t="shared" si="27"/>
        <v>-9.7385446001113137E-7</v>
      </c>
      <c r="AS43">
        <f t="shared" si="27"/>
        <v>-70.49892475804873</v>
      </c>
      <c r="AT43">
        <f t="shared" si="27"/>
        <v>-46.059297633670816</v>
      </c>
      <c r="AU43">
        <f t="shared" si="23"/>
        <v>-116.55822336557401</v>
      </c>
      <c r="AW43">
        <v>40</v>
      </c>
      <c r="AX43">
        <f>IF(Z43&gt;0, (R43*SUMPRODUCT(K43:$K$98, X43:$X$98)-K43*$AZ$3)/Z43, 0)</f>
        <v>-7744773017674234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25</v>
      </c>
      <c r="R44">
        <f t="shared" si="0"/>
        <v>2000000</v>
      </c>
      <c r="S44">
        <f t="shared" si="1"/>
        <v>-5.3319302858887592E+16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-21371.146109270987</v>
      </c>
      <c r="AC44">
        <f t="shared" si="2"/>
        <v>-19081.380455561623</v>
      </c>
      <c r="AE44">
        <f t="shared" si="3"/>
        <v>0</v>
      </c>
      <c r="AF44">
        <f t="shared" si="24"/>
        <v>0</v>
      </c>
      <c r="AG44">
        <f t="shared" si="24"/>
        <v>-8.9467507227455334E-12</v>
      </c>
      <c r="AH44">
        <f t="shared" si="5"/>
        <v>-4.7479280444979338E-6</v>
      </c>
      <c r="AI44">
        <f t="shared" si="25"/>
        <v>-4.7479369912486566E-6</v>
      </c>
      <c r="AJ44">
        <f t="shared" si="7"/>
        <v>-2289.7656537093644</v>
      </c>
      <c r="AK44">
        <f t="shared" si="22"/>
        <v>-1495.9802276489693</v>
      </c>
      <c r="AL44">
        <f t="shared" si="26"/>
        <v>-3785.7458861062705</v>
      </c>
      <c r="AN44">
        <f t="shared" si="27"/>
        <v>0</v>
      </c>
      <c r="AO44">
        <f t="shared" si="27"/>
        <v>0</v>
      </c>
      <c r="AP44">
        <f t="shared" si="27"/>
        <v>-2.1959414145489706E-13</v>
      </c>
      <c r="AQ44">
        <f t="shared" si="27"/>
        <v>-1.1653584803368692E-7</v>
      </c>
      <c r="AR44">
        <f t="shared" si="27"/>
        <v>-1.1653606762782837E-7</v>
      </c>
      <c r="AS44">
        <f t="shared" si="27"/>
        <v>-56.201311340986649</v>
      </c>
      <c r="AT44">
        <f t="shared" si="27"/>
        <v>-36.718190089828042</v>
      </c>
      <c r="AU44">
        <f t="shared" si="23"/>
        <v>-92.919501547350748</v>
      </c>
      <c r="AW44">
        <v>41</v>
      </c>
      <c r="AX44">
        <f>IF(Z44&gt;0, (R44*SUMPRODUCT(K44:$K$98, X44:$X$98)-K44*$AZ$3)/Z44, 0)</f>
        <v>-5.3319302858887592E+16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25</v>
      </c>
      <c r="R45">
        <f t="shared" si="0"/>
        <v>2000000</v>
      </c>
      <c r="S45">
        <f t="shared" si="1"/>
        <v>-3.7833099879720141E+17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-19081.380455561623</v>
      </c>
      <c r="AC45">
        <f t="shared" si="2"/>
        <v>-17036.946835425289</v>
      </c>
      <c r="AE45">
        <f t="shared" si="3"/>
        <v>0</v>
      </c>
      <c r="AF45">
        <f t="shared" si="24"/>
        <v>0</v>
      </c>
      <c r="AG45">
        <f t="shared" si="24"/>
        <v>-1.1257963852809802E-12</v>
      </c>
      <c r="AH45">
        <f t="shared" si="5"/>
        <v>-6.185189464189679E-7</v>
      </c>
      <c r="AI45">
        <f t="shared" si="25"/>
        <v>-6.1852007221535321E-7</v>
      </c>
      <c r="AJ45">
        <f t="shared" si="7"/>
        <v>-2044.433620136333</v>
      </c>
      <c r="AK45">
        <f t="shared" si="22"/>
        <v>-1335.6966318893137</v>
      </c>
      <c r="AL45">
        <f t="shared" si="26"/>
        <v>-3380.1302526441668</v>
      </c>
      <c r="AN45">
        <f t="shared" si="27"/>
        <v>0</v>
      </c>
      <c r="AO45">
        <f t="shared" si="27"/>
        <v>0</v>
      </c>
      <c r="AP45">
        <f t="shared" si="27"/>
        <v>-2.4671595701927225E-14</v>
      </c>
      <c r="AQ45">
        <f t="shared" si="27"/>
        <v>-1.3554715203870687E-8</v>
      </c>
      <c r="AR45">
        <f t="shared" si="27"/>
        <v>-1.3554739875466388E-8</v>
      </c>
      <c r="AS45">
        <f t="shared" si="27"/>
        <v>-44.803341327874506</v>
      </c>
      <c r="AT45">
        <f t="shared" si="27"/>
        <v>-29.271516335677649</v>
      </c>
      <c r="AU45">
        <f t="shared" si="23"/>
        <v>-74.074857677106891</v>
      </c>
      <c r="AW45">
        <v>42</v>
      </c>
      <c r="AX45">
        <f>IF(Z45&gt;0, (R45*SUMPRODUCT(K45:$K$98, X45:$X$98)-K45*$AZ$3)/Z45, 0)</f>
        <v>-3.7833099879720141E+17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25</v>
      </c>
      <c r="R46">
        <f t="shared" si="0"/>
        <v>2000000</v>
      </c>
      <c r="S46">
        <f t="shared" si="1"/>
        <v>-2.774549167916841E+18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-17036.946835425289</v>
      </c>
      <c r="AC46">
        <f t="shared" si="2"/>
        <v>-15211.559674498783</v>
      </c>
      <c r="AE46">
        <f t="shared" si="3"/>
        <v>0</v>
      </c>
      <c r="AF46">
        <f t="shared" si="24"/>
        <v>0</v>
      </c>
      <c r="AG46">
        <f t="shared" si="24"/>
        <v>-1.3706334573555036E-13</v>
      </c>
      <c r="AH46">
        <f t="shared" si="5"/>
        <v>-7.8198006055409605E-8</v>
      </c>
      <c r="AI46">
        <f t="shared" si="25"/>
        <v>-7.8198143118755342E-8</v>
      </c>
      <c r="AJ46">
        <f t="shared" si="7"/>
        <v>-1825.3871609265061</v>
      </c>
      <c r="AK46">
        <f t="shared" si="22"/>
        <v>-1192.5862784797703</v>
      </c>
      <c r="AL46">
        <f t="shared" si="26"/>
        <v>-3017.9734394844745</v>
      </c>
      <c r="AN46">
        <f t="shared" si="27"/>
        <v>0</v>
      </c>
      <c r="AO46">
        <f t="shared" si="27"/>
        <v>0</v>
      </c>
      <c r="AP46">
        <f t="shared" si="27"/>
        <v>-2.6818883628202391E-15</v>
      </c>
      <c r="AQ46">
        <f t="shared" si="27"/>
        <v>-1.5300831984678058E-9</v>
      </c>
      <c r="AR46">
        <f t="shared" si="27"/>
        <v>-1.5300858803561688E-9</v>
      </c>
      <c r="AS46">
        <f t="shared" si="27"/>
        <v>-35.716949402180838</v>
      </c>
      <c r="AT46">
        <f t="shared" si="27"/>
        <v>-23.335073609577169</v>
      </c>
      <c r="AU46">
        <f t="shared" si="23"/>
        <v>-59.052023013288093</v>
      </c>
      <c r="AW46">
        <v>43</v>
      </c>
      <c r="AX46">
        <f>IF(Z46&gt;0, (R46*SUMPRODUCT(K46:$K$98, X46:$X$98)-K46*$AZ$3)/Z46, 0)</f>
        <v>-2.774549167916841E+18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25</v>
      </c>
      <c r="R47">
        <f t="shared" si="0"/>
        <v>2000000</v>
      </c>
      <c r="S47">
        <f t="shared" si="1"/>
        <v>-2.1096962406448243E+19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-15211.559674498783</v>
      </c>
      <c r="AC47">
        <f t="shared" si="2"/>
        <v>-13581.749709375257</v>
      </c>
      <c r="AE47">
        <f t="shared" si="3"/>
        <v>0</v>
      </c>
      <c r="AF47">
        <f t="shared" si="24"/>
        <v>0</v>
      </c>
      <c r="AG47">
        <f t="shared" si="24"/>
        <v>-1.609443749260323E-14</v>
      </c>
      <c r="AH47">
        <f t="shared" si="5"/>
        <v>-9.5678619828473304E-9</v>
      </c>
      <c r="AI47">
        <f t="shared" si="25"/>
        <v>-9.5678780772848222E-9</v>
      </c>
      <c r="AJ47">
        <f t="shared" si="7"/>
        <v>-1629.8099651235261</v>
      </c>
      <c r="AK47">
        <f t="shared" si="22"/>
        <v>-1064.8091772149148</v>
      </c>
      <c r="AL47">
        <f t="shared" si="26"/>
        <v>-2694.6191423480086</v>
      </c>
      <c r="AN47">
        <f t="shared" si="27"/>
        <v>0</v>
      </c>
      <c r="AO47">
        <f t="shared" si="27"/>
        <v>0</v>
      </c>
      <c r="AP47">
        <f t="shared" si="27"/>
        <v>-2.8117528683227197E-16</v>
      </c>
      <c r="AQ47">
        <f t="shared" si="27"/>
        <v>-1.6715379699570655E-10</v>
      </c>
      <c r="AR47">
        <f t="shared" si="27"/>
        <v>-1.6715407817099336E-10</v>
      </c>
      <c r="AS47">
        <f t="shared" si="27"/>
        <v>-28.473333388402878</v>
      </c>
      <c r="AT47">
        <f t="shared" si="27"/>
        <v>-18.60257781377188</v>
      </c>
      <c r="AU47">
        <f t="shared" si="23"/>
        <v>-47.075911202341906</v>
      </c>
      <c r="AW47">
        <v>44</v>
      </c>
      <c r="AX47">
        <f>IF(Z47&gt;0, (R47*SUMPRODUCT(K47:$K$98, X47:$X$98)-K47*$AZ$3)/Z47, 0)</f>
        <v>-2.1096962406448243E+19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25</v>
      </c>
      <c r="R48">
        <f t="shared" si="0"/>
        <v>2000000</v>
      </c>
      <c r="S48">
        <f t="shared" si="1"/>
        <v>-1.6666733832832428E+20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-13581.749709375257</v>
      </c>
      <c r="AC48">
        <f t="shared" si="2"/>
        <v>-12126.562240513769</v>
      </c>
      <c r="AE48">
        <f t="shared" si="3"/>
        <v>0</v>
      </c>
      <c r="AF48">
        <f t="shared" si="24"/>
        <v>0</v>
      </c>
      <c r="AG48">
        <f t="shared" si="24"/>
        <v>-1.8189770056544007E-15</v>
      </c>
      <c r="AH48">
        <f t="shared" si="5"/>
        <v>-1.1291612889618236E-9</v>
      </c>
      <c r="AI48">
        <f t="shared" si="25"/>
        <v>-1.1291631079388293E-9</v>
      </c>
      <c r="AJ48">
        <f t="shared" si="7"/>
        <v>-1455.187468861488</v>
      </c>
      <c r="AK48">
        <f t="shared" si="22"/>
        <v>-950.72247965626809</v>
      </c>
      <c r="AL48">
        <f t="shared" si="26"/>
        <v>-2405.9099485188854</v>
      </c>
      <c r="AN48">
        <f t="shared" si="27"/>
        <v>0</v>
      </c>
      <c r="AO48">
        <f t="shared" si="27"/>
        <v>0</v>
      </c>
      <c r="AP48">
        <f t="shared" si="27"/>
        <v>-2.837334446968085E-17</v>
      </c>
      <c r="AQ48">
        <f t="shared" si="27"/>
        <v>-1.7613242011279049E-11</v>
      </c>
      <c r="AR48">
        <f t="shared" si="27"/>
        <v>-1.7613270384623519E-11</v>
      </c>
      <c r="AS48">
        <f t="shared" si="27"/>
        <v>-22.698767050722491</v>
      </c>
      <c r="AT48">
        <f t="shared" si="27"/>
        <v>-14.829861139806859</v>
      </c>
      <c r="AU48">
        <f t="shared" si="23"/>
        <v>-37.528628190546968</v>
      </c>
      <c r="AW48">
        <v>45</v>
      </c>
      <c r="AX48">
        <f>IF(Z48&gt;0, (R48*SUMPRODUCT(K48:$K$98, X48:$X$98)-K48*$AZ$3)/Z48, 0)</f>
        <v>-1.6666733832832428E+20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25</v>
      </c>
      <c r="R49">
        <f t="shared" si="0"/>
        <v>2000000</v>
      </c>
      <c r="S49">
        <f t="shared" si="1"/>
        <v>-1.3725819770002143E+21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-12126.562240513769</v>
      </c>
      <c r="AC49">
        <f t="shared" si="2"/>
        <v>-10827.287714744452</v>
      </c>
      <c r="AE49">
        <f t="shared" si="3"/>
        <v>0</v>
      </c>
      <c r="AF49">
        <f t="shared" si="24"/>
        <v>0</v>
      </c>
      <c r="AG49">
        <f t="shared" si="24"/>
        <v>-1.9720657665940565E-16</v>
      </c>
      <c r="AH49">
        <f t="shared" si="5"/>
        <v>-1.2828645271507608E-10</v>
      </c>
      <c r="AI49">
        <f t="shared" si="25"/>
        <v>-1.2828664992165273E-10</v>
      </c>
      <c r="AJ49">
        <f t="shared" si="7"/>
        <v>-1299.2745257693168</v>
      </c>
      <c r="AK49">
        <f t="shared" si="22"/>
        <v>-848.85935683596392</v>
      </c>
      <c r="AL49">
        <f t="shared" si="26"/>
        <v>-2148.1338826054089</v>
      </c>
      <c r="AN49">
        <f t="shared" si="27"/>
        <v>0</v>
      </c>
      <c r="AO49">
        <f t="shared" si="27"/>
        <v>0</v>
      </c>
      <c r="AP49">
        <f t="shared" si="27"/>
        <v>-2.7465448366671045E-18</v>
      </c>
      <c r="AQ49">
        <f t="shared" si="27"/>
        <v>-1.7866772005654913E-12</v>
      </c>
      <c r="AR49">
        <f t="shared" si="27"/>
        <v>-1.7866799471103279E-12</v>
      </c>
      <c r="AS49">
        <f t="shared" si="27"/>
        <v>-18.095318120794627</v>
      </c>
      <c r="AT49">
        <f t="shared" si="27"/>
        <v>-11.822274505585966</v>
      </c>
      <c r="AU49">
        <f t="shared" si="23"/>
        <v>-29.91759262638238</v>
      </c>
      <c r="AW49">
        <v>46</v>
      </c>
      <c r="AX49">
        <f>IF(Z49&gt;0, (R49*SUMPRODUCT(K49:$K$98, X49:$X$98)-K49*$AZ$3)/Z49, 0)</f>
        <v>-1.3725819770002143E+21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25</v>
      </c>
      <c r="R50">
        <f t="shared" si="0"/>
        <v>2000000</v>
      </c>
      <c r="S50">
        <f t="shared" si="1"/>
        <v>-1.1808554875539048E+22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-10827.287714744452</v>
      </c>
      <c r="AC50">
        <f t="shared" si="2"/>
        <v>-9667.2211738789756</v>
      </c>
      <c r="AE50">
        <f t="shared" si="3"/>
        <v>0</v>
      </c>
      <c r="AF50">
        <f t="shared" si="24"/>
        <v>0</v>
      </c>
      <c r="AG50">
        <f t="shared" si="24"/>
        <v>-2.0466562749994584E-17</v>
      </c>
      <c r="AH50">
        <f t="shared" si="5"/>
        <v>-1.398143585142536E-11</v>
      </c>
      <c r="AI50">
        <f t="shared" si="25"/>
        <v>-1.3981456317988109E-11</v>
      </c>
      <c r="AJ50">
        <f t="shared" si="7"/>
        <v>-1160.0665408654768</v>
      </c>
      <c r="AK50">
        <f t="shared" si="22"/>
        <v>-757.91014003211171</v>
      </c>
      <c r="AL50">
        <f t="shared" si="26"/>
        <v>-1917.9766808976024</v>
      </c>
      <c r="AN50">
        <f t="shared" si="27"/>
        <v>0</v>
      </c>
      <c r="AO50">
        <f t="shared" si="27"/>
        <v>0</v>
      </c>
      <c r="AP50">
        <f t="shared" si="27"/>
        <v>-2.5450257903201583E-19</v>
      </c>
      <c r="AQ50">
        <f t="shared" si="27"/>
        <v>-1.7385974998461253E-13</v>
      </c>
      <c r="AR50">
        <f t="shared" si="27"/>
        <v>-1.7386000448719154E-13</v>
      </c>
      <c r="AS50">
        <f t="shared" si="27"/>
        <v>-14.425476818235701</v>
      </c>
      <c r="AT50">
        <f t="shared" si="27"/>
        <v>-9.4246448545806611</v>
      </c>
      <c r="AU50">
        <f t="shared" si="23"/>
        <v>-23.850121672816535</v>
      </c>
      <c r="AW50">
        <v>47</v>
      </c>
      <c r="AX50">
        <f>IF(Z50&gt;0, (R50*SUMPRODUCT(K50:$K$98, X50:$X$98)-K50*$AZ$3)/Z50, 0)</f>
        <v>-1.1808554875539048E+22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25</v>
      </c>
      <c r="R51">
        <f t="shared" si="0"/>
        <v>2000000</v>
      </c>
      <c r="S51">
        <f t="shared" si="1"/>
        <v>-1.0625768899991518E+23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-9667.2211738789756</v>
      </c>
      <c r="AC51">
        <f t="shared" si="2"/>
        <v>-8631.4474766776566</v>
      </c>
      <c r="AE51">
        <f t="shared" si="3"/>
        <v>0</v>
      </c>
      <c r="AF51">
        <f t="shared" si="24"/>
        <v>0</v>
      </c>
      <c r="AG51">
        <f t="shared" si="24"/>
        <v>-2.0307818563333679E-18</v>
      </c>
      <c r="AH51">
        <f t="shared" si="5"/>
        <v>-1.4584892212929016E-12</v>
      </c>
      <c r="AI51">
        <f t="shared" si="25"/>
        <v>-1.4584912520747579E-12</v>
      </c>
      <c r="AJ51">
        <f t="shared" si="7"/>
        <v>-1035.773697201319</v>
      </c>
      <c r="AK51">
        <f t="shared" si="22"/>
        <v>-676.70548217152839</v>
      </c>
      <c r="AL51">
        <f t="shared" si="26"/>
        <v>-1712.4791793728486</v>
      </c>
      <c r="AN51">
        <f t="shared" si="27"/>
        <v>0</v>
      </c>
      <c r="AO51">
        <f t="shared" si="27"/>
        <v>0</v>
      </c>
      <c r="AP51">
        <f t="shared" si="27"/>
        <v>-2.2547195385120275E-20</v>
      </c>
      <c r="AQ51">
        <f t="shared" si="27"/>
        <v>-1.6193192457882922E-14</v>
      </c>
      <c r="AR51">
        <f t="shared" si="27"/>
        <v>-1.6193215005078308E-14</v>
      </c>
      <c r="AS51">
        <f t="shared" si="27"/>
        <v>-11.49990180025168</v>
      </c>
      <c r="AT51">
        <f t="shared" si="27"/>
        <v>-7.5132691761644308</v>
      </c>
      <c r="AU51">
        <f t="shared" si="23"/>
        <v>-19.013170976416124</v>
      </c>
      <c r="AW51">
        <v>48</v>
      </c>
      <c r="AX51">
        <f>IF(Z51&gt;0, (R51*SUMPRODUCT(K51:$K$98, X51:$X$98)-K51*$AZ$3)/Z51, 0)</f>
        <v>-1.0625768899991518E+23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25</v>
      </c>
      <c r="R52">
        <f t="shared" si="0"/>
        <v>2000000</v>
      </c>
      <c r="S52">
        <f t="shared" si="1"/>
        <v>-1.0033370484709756E+24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-8631.4474766776566</v>
      </c>
      <c r="AC52">
        <f t="shared" si="2"/>
        <v>-7706.6495327479061</v>
      </c>
      <c r="AE52">
        <f t="shared" si="3"/>
        <v>0</v>
      </c>
      <c r="AF52">
        <f t="shared" si="24"/>
        <v>0</v>
      </c>
      <c r="AG52">
        <f t="shared" si="24"/>
        <v>-1.9202544011736559E-19</v>
      </c>
      <c r="AH52">
        <f t="shared" si="5"/>
        <v>-1.454758878122135E-13</v>
      </c>
      <c r="AI52">
        <f t="shared" si="25"/>
        <v>-1.4547607983765361E-13</v>
      </c>
      <c r="AJ52">
        <f t="shared" si="7"/>
        <v>-924.79794392975055</v>
      </c>
      <c r="AK52">
        <f t="shared" si="22"/>
        <v>-604.20132336743598</v>
      </c>
      <c r="AL52">
        <f t="shared" si="26"/>
        <v>-1528.9992672971866</v>
      </c>
      <c r="AN52">
        <f t="shared" si="27"/>
        <v>0</v>
      </c>
      <c r="AO52">
        <f t="shared" si="27"/>
        <v>0</v>
      </c>
      <c r="AP52">
        <f t="shared" si="27"/>
        <v>-1.903575033594463E-21</v>
      </c>
      <c r="AQ52">
        <f t="shared" si="27"/>
        <v>-1.4421228138316624E-15</v>
      </c>
      <c r="AR52">
        <f t="shared" si="27"/>
        <v>-1.4421247174066961E-15</v>
      </c>
      <c r="AS52">
        <f t="shared" si="27"/>
        <v>-9.1676513075986108</v>
      </c>
      <c r="AT52">
        <f t="shared" si="27"/>
        <v>-5.9895321876310819</v>
      </c>
      <c r="AU52">
        <f t="shared" si="23"/>
        <v>-15.157183495229694</v>
      </c>
      <c r="AW52">
        <v>49</v>
      </c>
      <c r="AX52">
        <f>IF(Z52&gt;0, (R52*SUMPRODUCT(K52:$K$98, X52:$X$98)-K52*$AZ$3)/Z52, 0)</f>
        <v>-1.0033370484709756E+24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25</v>
      </c>
      <c r="R53">
        <f t="shared" si="0"/>
        <v>2000000</v>
      </c>
      <c r="S53">
        <f t="shared" si="1"/>
        <v>-9.9749415226054531E+24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-7706.6495327479061</v>
      </c>
      <c r="AC53">
        <f t="shared" si="2"/>
        <v>-6880.9370828106303</v>
      </c>
      <c r="AE53">
        <f t="shared" si="3"/>
        <v>0</v>
      </c>
      <c r="AF53">
        <f t="shared" si="24"/>
        <v>0</v>
      </c>
      <c r="AG53">
        <f t="shared" si="24"/>
        <v>-1.7245557448173718E-20</v>
      </c>
      <c r="AH53">
        <f t="shared" si="5"/>
        <v>-1.3828770261441457E-14</v>
      </c>
      <c r="AI53">
        <f t="shared" si="25"/>
        <v>-1.3828787506998905E-14</v>
      </c>
      <c r="AJ53">
        <f t="shared" si="7"/>
        <v>-825.71244993727578</v>
      </c>
      <c r="AK53">
        <f t="shared" si="22"/>
        <v>-539.46546729235342</v>
      </c>
      <c r="AL53">
        <f t="shared" si="26"/>
        <v>-1365.1779172296292</v>
      </c>
      <c r="AN53">
        <f t="shared" si="27"/>
        <v>0</v>
      </c>
      <c r="AO53">
        <f t="shared" si="27"/>
        <v>0</v>
      </c>
      <c r="AP53">
        <f t="shared" si="27"/>
        <v>-1.5264073389506722E-22</v>
      </c>
      <c r="AQ53">
        <f t="shared" si="27"/>
        <v>-1.2239869009257449E-16</v>
      </c>
      <c r="AR53">
        <f t="shared" si="27"/>
        <v>-1.2239884273330839E-16</v>
      </c>
      <c r="AS53">
        <f t="shared" si="27"/>
        <v>-7.3083954939402043</v>
      </c>
      <c r="AT53">
        <f t="shared" si="27"/>
        <v>-4.7748183893742659</v>
      </c>
      <c r="AU53">
        <f t="shared" si="23"/>
        <v>-12.083213883314471</v>
      </c>
      <c r="AW53">
        <v>50</v>
      </c>
      <c r="AX53">
        <f>IF(Z53&gt;0, (R53*SUMPRODUCT(K53:$K$98, X53:$X$98)-K53*$AZ$3)/Z53, 0)</f>
        <v>-9.9749415226054531E+24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25</v>
      </c>
      <c r="R54">
        <f t="shared" si="0"/>
        <v>2000000</v>
      </c>
      <c r="S54">
        <f t="shared" si="1"/>
        <v>-1.0476768596884203E+26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-6880.9370828106303</v>
      </c>
      <c r="AC54">
        <f t="shared" si="2"/>
        <v>-6143.6938239380625</v>
      </c>
      <c r="AE54">
        <f t="shared" si="3"/>
        <v>0</v>
      </c>
      <c r="AF54">
        <f t="shared" si="24"/>
        <v>0</v>
      </c>
      <c r="AG54">
        <f t="shared" si="24"/>
        <v>-1.4660278517951613E-21</v>
      </c>
      <c r="AH54">
        <f t="shared" si="5"/>
        <v>-1.2485659217517455E-15</v>
      </c>
      <c r="AI54">
        <f t="shared" si="25"/>
        <v>-1.2485673877795973E-15</v>
      </c>
      <c r="AJ54">
        <f t="shared" si="7"/>
        <v>-737.24325887256782</v>
      </c>
      <c r="AK54">
        <f t="shared" si="22"/>
        <v>-481.66559579674419</v>
      </c>
      <c r="AL54">
        <f t="shared" si="26"/>
        <v>-1218.9088546693119</v>
      </c>
      <c r="AN54">
        <f t="shared" si="27"/>
        <v>0</v>
      </c>
      <c r="AO54">
        <f t="shared" si="27"/>
        <v>0</v>
      </c>
      <c r="AP54">
        <f t="shared" si="27"/>
        <v>-1.1585570033300695E-23</v>
      </c>
      <c r="AQ54">
        <f t="shared" si="27"/>
        <v>-9.8670348656299846E-18</v>
      </c>
      <c r="AR54">
        <f t="shared" si="27"/>
        <v>-9.8670464512000178E-18</v>
      </c>
      <c r="AS54">
        <f t="shared" si="27"/>
        <v>-5.8262081424905983</v>
      </c>
      <c r="AT54">
        <f t="shared" si="27"/>
        <v>-3.8064559864271899</v>
      </c>
      <c r="AU54">
        <f t="shared" si="23"/>
        <v>-9.6326641289177868</v>
      </c>
      <c r="AW54">
        <v>51</v>
      </c>
      <c r="AX54">
        <f>IF(Z54&gt;0, (R54*SUMPRODUCT(K54:$K$98, X54:$X$98)-K54*$AZ$3)/Z54, 0)</f>
        <v>-1.0476768596884203E+26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25</v>
      </c>
      <c r="R55">
        <f t="shared" si="0"/>
        <v>2000000</v>
      </c>
      <c r="S55">
        <f t="shared" si="1"/>
        <v>-1.1665319790981102E+27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-6143.6938239380625</v>
      </c>
      <c r="AC55">
        <f t="shared" si="2"/>
        <v>-5485.4409142304121</v>
      </c>
      <c r="AE55">
        <f t="shared" si="3"/>
        <v>0</v>
      </c>
      <c r="AF55">
        <f t="shared" si="24"/>
        <v>0</v>
      </c>
      <c r="AG55">
        <f t="shared" si="24"/>
        <v>-1.1755873419071231E-22</v>
      </c>
      <c r="AH55">
        <f t="shared" si="5"/>
        <v>-1.067047071269198E-16</v>
      </c>
      <c r="AI55">
        <f t="shared" si="25"/>
        <v>-1.0670482468565399E-16</v>
      </c>
      <c r="AJ55">
        <f t="shared" si="7"/>
        <v>-658.25290970765036</v>
      </c>
      <c r="AK55">
        <f t="shared" si="22"/>
        <v>-430.05856767566439</v>
      </c>
      <c r="AL55">
        <f t="shared" si="26"/>
        <v>-1088.3114773833147</v>
      </c>
      <c r="AN55">
        <f t="shared" si="27"/>
        <v>0</v>
      </c>
      <c r="AO55">
        <f t="shared" si="27"/>
        <v>0</v>
      </c>
      <c r="AP55">
        <f t="shared" si="27"/>
        <v>-8.2949173700220324E-25</v>
      </c>
      <c r="AQ55">
        <f t="shared" si="27"/>
        <v>-7.5290597053751575E-19</v>
      </c>
      <c r="AR55">
        <f t="shared" si="27"/>
        <v>-7.5290680002925271E-19</v>
      </c>
      <c r="AS55">
        <f t="shared" si="27"/>
        <v>-4.6446174605314106</v>
      </c>
      <c r="AT55">
        <f t="shared" si="27"/>
        <v>-3.0344834075471847</v>
      </c>
      <c r="AU55">
        <f t="shared" si="23"/>
        <v>-7.6791008680785957</v>
      </c>
      <c r="AW55">
        <v>52</v>
      </c>
      <c r="AX55">
        <f>IF(Z55&gt;0, (R55*SUMPRODUCT(K55:$K$98, X55:$X$98)-K55*$AZ$3)/Z55, 0)</f>
        <v>-1.1665319790981102E+27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25</v>
      </c>
      <c r="R56">
        <f t="shared" si="0"/>
        <v>2000000</v>
      </c>
      <c r="S56">
        <f t="shared" si="1"/>
        <v>-1.3824136625028737E+28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-5485.4409142304121</v>
      </c>
      <c r="AC56">
        <f t="shared" si="2"/>
        <v>-4897.715101991439</v>
      </c>
      <c r="AE56">
        <f t="shared" si="3"/>
        <v>0</v>
      </c>
      <c r="AF56">
        <f t="shared" si="24"/>
        <v>0</v>
      </c>
      <c r="AG56">
        <f t="shared" si="24"/>
        <v>-8.8571808041958969E-24</v>
      </c>
      <c r="AH56">
        <f t="shared" si="5"/>
        <v>-8.6020772835687422E-18</v>
      </c>
      <c r="AI56">
        <f t="shared" si="25"/>
        <v>-8.6020861407495462E-18</v>
      </c>
      <c r="AJ56">
        <f t="shared" si="7"/>
        <v>-587.72581223897305</v>
      </c>
      <c r="AK56">
        <f t="shared" si="22"/>
        <v>-383.9808639961289</v>
      </c>
      <c r="AL56">
        <f t="shared" si="26"/>
        <v>-971.7066762351019</v>
      </c>
      <c r="AN56">
        <f t="shared" si="27"/>
        <v>0</v>
      </c>
      <c r="AO56">
        <f t="shared" si="27"/>
        <v>0</v>
      </c>
      <c r="AP56">
        <f t="shared" si="27"/>
        <v>-5.5800058012280302E-26</v>
      </c>
      <c r="AQ56">
        <f t="shared" si="27"/>
        <v>-5.419291104703051E-20</v>
      </c>
      <c r="AR56">
        <f t="shared" si="27"/>
        <v>-5.4192966847088519E-20</v>
      </c>
      <c r="AS56">
        <f t="shared" si="27"/>
        <v>-3.7026606031022054</v>
      </c>
      <c r="AT56">
        <f t="shared" si="27"/>
        <v>-2.4190715940267733</v>
      </c>
      <c r="AU56">
        <f t="shared" si="23"/>
        <v>-6.1217321971289786</v>
      </c>
      <c r="AW56">
        <v>53</v>
      </c>
      <c r="AX56">
        <f>IF(Z56&gt;0, (R56*SUMPRODUCT(K56:$K$98, X56:$X$98)-K56*$AZ$3)/Z56, 0)</f>
        <v>-1.3824136625028737E+28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25</v>
      </c>
      <c r="R57">
        <f t="shared" si="0"/>
        <v>2000000</v>
      </c>
      <c r="S57">
        <f t="shared" si="1"/>
        <v>-1.7517178166849031E+29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-4897.715101991439</v>
      </c>
      <c r="AC57">
        <f t="shared" si="2"/>
        <v>-4372.9599124923561</v>
      </c>
      <c r="AE57">
        <f t="shared" si="3"/>
        <v>0</v>
      </c>
      <c r="AF57">
        <f t="shared" si="24"/>
        <v>0</v>
      </c>
      <c r="AG57">
        <f t="shared" si="24"/>
        <v>-6.2409594040210632E-25</v>
      </c>
      <c r="AH57">
        <f t="shared" si="5"/>
        <v>-6.5156104446014653E-19</v>
      </c>
      <c r="AI57">
        <f t="shared" si="25"/>
        <v>-6.5156166855608698E-19</v>
      </c>
      <c r="AJ57">
        <f t="shared" si="7"/>
        <v>-524.75518949908292</v>
      </c>
      <c r="AK57">
        <f t="shared" si="22"/>
        <v>-342.84005713940076</v>
      </c>
      <c r="AL57">
        <f t="shared" si="26"/>
        <v>-867.59524663848367</v>
      </c>
      <c r="AN57">
        <f t="shared" si="27"/>
        <v>0</v>
      </c>
      <c r="AO57">
        <f t="shared" si="27"/>
        <v>0</v>
      </c>
      <c r="AP57">
        <f t="shared" si="27"/>
        <v>-3.5105282741692769E-27</v>
      </c>
      <c r="AQ57">
        <f t="shared" si="27"/>
        <v>-3.6650189832205644E-21</v>
      </c>
      <c r="AR57">
        <f t="shared" si="27"/>
        <v>-3.6650224937488393E-21</v>
      </c>
      <c r="AS57">
        <f t="shared" si="27"/>
        <v>-2.9517383634424457</v>
      </c>
      <c r="AT57">
        <f t="shared" si="27"/>
        <v>-1.9284690641157307</v>
      </c>
      <c r="AU57">
        <f t="shared" si="23"/>
        <v>-4.8802074275581768</v>
      </c>
      <c r="AW57">
        <v>54</v>
      </c>
      <c r="AX57">
        <f>IF(Z57&gt;0, (R57*SUMPRODUCT(K57:$K$98, X57:$X$98)-K57*$AZ$3)/Z57, 0)</f>
        <v>-1.7517178166849031E+29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25</v>
      </c>
      <c r="R58">
        <f t="shared" si="0"/>
        <v>2000000</v>
      </c>
      <c r="S58">
        <f t="shared" si="1"/>
        <v>-2.3851101169630848E+30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-4372.9599124923561</v>
      </c>
      <c r="AC58">
        <f t="shared" si="2"/>
        <v>-3904.4284932967462</v>
      </c>
      <c r="AE58">
        <f t="shared" si="3"/>
        <v>0</v>
      </c>
      <c r="AF58">
        <f t="shared" si="24"/>
        <v>0</v>
      </c>
      <c r="AG58">
        <f t="shared" si="24"/>
        <v>-4.092503387504159E-26</v>
      </c>
      <c r="AH58">
        <f t="shared" si="5"/>
        <v>-4.6154395769843492E-20</v>
      </c>
      <c r="AI58">
        <f t="shared" si="25"/>
        <v>-4.6154436694877365E-20</v>
      </c>
      <c r="AJ58">
        <f t="shared" si="7"/>
        <v>-468.53141919560994</v>
      </c>
      <c r="AK58">
        <f t="shared" si="22"/>
        <v>-306.10719387446494</v>
      </c>
      <c r="AL58">
        <f t="shared" si="26"/>
        <v>-774.63861307007483</v>
      </c>
      <c r="AN58">
        <f t="shared" si="27"/>
        <v>0</v>
      </c>
      <c r="AO58">
        <f t="shared" si="27"/>
        <v>0</v>
      </c>
      <c r="AP58">
        <f t="shared" si="27"/>
        <v>-2.0553800768754377E-28</v>
      </c>
      <c r="AQ58">
        <f t="shared" si="27"/>
        <v>-2.3180145877268109E-22</v>
      </c>
      <c r="AR58">
        <f t="shared" si="27"/>
        <v>-2.3180166431068876E-22</v>
      </c>
      <c r="AS58">
        <f t="shared" si="27"/>
        <v>-2.3531077514687877</v>
      </c>
      <c r="AT58">
        <f t="shared" si="27"/>
        <v>-1.5373637309596067</v>
      </c>
      <c r="AU58">
        <f t="shared" si="23"/>
        <v>-3.8904714824283939</v>
      </c>
      <c r="AW58">
        <v>55</v>
      </c>
      <c r="AX58">
        <f>IF(Z58&gt;0, (R58*SUMPRODUCT(K58:$K$98, X58:$X$98)-K58*$AZ$3)/Z58, 0)</f>
        <v>-2.3851101169630848E+30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25</v>
      </c>
      <c r="R59">
        <f t="shared" si="0"/>
        <v>2000000</v>
      </c>
      <c r="S59">
        <f t="shared" si="1"/>
        <v>-3.507801717023526E+31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-3904.4284932967462</v>
      </c>
      <c r="AC59">
        <f t="shared" si="2"/>
        <v>-3486.0968690149516</v>
      </c>
      <c r="AE59">
        <f t="shared" si="3"/>
        <v>0</v>
      </c>
      <c r="AF59">
        <f t="shared" si="24"/>
        <v>0</v>
      </c>
      <c r="AG59">
        <f t="shared" si="24"/>
        <v>-2.4845310184557754E-27</v>
      </c>
      <c r="AH59">
        <f t="shared" si="5"/>
        <v>-3.0425002014268318E-21</v>
      </c>
      <c r="AI59">
        <f t="shared" si="25"/>
        <v>-3.0425026859578502E-21</v>
      </c>
      <c r="AJ59">
        <f t="shared" si="7"/>
        <v>-418.33162428179457</v>
      </c>
      <c r="AK59">
        <f t="shared" si="22"/>
        <v>-273.30999453077226</v>
      </c>
      <c r="AL59">
        <f t="shared" si="26"/>
        <v>-691.64161881256678</v>
      </c>
      <c r="AN59">
        <f t="shared" si="27"/>
        <v>0</v>
      </c>
      <c r="AO59">
        <f t="shared" si="27"/>
        <v>0</v>
      </c>
      <c r="AP59">
        <f t="shared" si="27"/>
        <v>-1.1141136505717473E-29</v>
      </c>
      <c r="AQ59">
        <f t="shared" si="27"/>
        <v>-1.3643182480304626E-23</v>
      </c>
      <c r="AR59">
        <f t="shared" si="27"/>
        <v>-1.3643193621441131E-23</v>
      </c>
      <c r="AS59">
        <f t="shared" si="27"/>
        <v>-1.8758830926887653</v>
      </c>
      <c r="AT59">
        <f t="shared" si="27"/>
        <v>-1.2255769538899925</v>
      </c>
      <c r="AU59">
        <f t="shared" si="23"/>
        <v>-3.1014600465787576</v>
      </c>
      <c r="AW59">
        <v>56</v>
      </c>
      <c r="AX59">
        <f>IF(Z59&gt;0, (R59*SUMPRODUCT(K59:$K$98, X59:$X$98)-K59*$AZ$3)/Z59, 0)</f>
        <v>-3.507801717023526E+31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25</v>
      </c>
      <c r="R60">
        <f t="shared" si="0"/>
        <v>2000000</v>
      </c>
      <c r="S60">
        <f t="shared" si="1"/>
        <v>-5.6882350392219251E+32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-3486.0968690149516</v>
      </c>
      <c r="AC60">
        <f t="shared" si="2"/>
        <v>-3112.5864901919213</v>
      </c>
      <c r="AE60">
        <f t="shared" si="3"/>
        <v>0</v>
      </c>
      <c r="AF60">
        <f t="shared" si="24"/>
        <v>0</v>
      </c>
      <c r="AG60">
        <f t="shared" si="24"/>
        <v>-1.367993089565477E-28</v>
      </c>
      <c r="AH60">
        <f t="shared" si="5"/>
        <v>-1.858309119451736E-22</v>
      </c>
      <c r="AI60">
        <f t="shared" si="25"/>
        <v>-1.8583104874448256E-22</v>
      </c>
      <c r="AJ60">
        <f t="shared" si="7"/>
        <v>-373.51037882303035</v>
      </c>
      <c r="AK60">
        <f t="shared" si="22"/>
        <v>-244.02678083104664</v>
      </c>
      <c r="AL60">
        <f t="shared" si="26"/>
        <v>-617.53715965407696</v>
      </c>
      <c r="AN60">
        <f t="shared" si="27"/>
        <v>0</v>
      </c>
      <c r="AO60">
        <f t="shared" si="27"/>
        <v>0</v>
      </c>
      <c r="AP60">
        <f t="shared" si="27"/>
        <v>-5.4771035676469128E-31</v>
      </c>
      <c r="AQ60">
        <f t="shared" si="27"/>
        <v>-7.4402068150598885E-25</v>
      </c>
      <c r="AR60">
        <f t="shared" si="27"/>
        <v>-7.4402122921634564E-25</v>
      </c>
      <c r="AS60">
        <f t="shared" si="27"/>
        <v>-1.495442516492955</v>
      </c>
      <c r="AT60">
        <f t="shared" si="27"/>
        <v>-0.97702244410873107</v>
      </c>
      <c r="AU60">
        <f t="shared" si="23"/>
        <v>-2.4724649606016857</v>
      </c>
      <c r="AW60">
        <v>57</v>
      </c>
      <c r="AX60">
        <f>IF(Z60&gt;0, (R60*SUMPRODUCT(K60:$K$98, X60:$X$98)-K60*$AZ$3)/Z60, 0)</f>
        <v>-5.6882350392219251E+32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25</v>
      </c>
      <c r="R61">
        <f t="shared" si="0"/>
        <v>2000000</v>
      </c>
      <c r="S61">
        <f t="shared" si="1"/>
        <v>-1.0272160227641144E+34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-3112.5864901919213</v>
      </c>
      <c r="AC61">
        <f t="shared" si="2"/>
        <v>-2779.0950805285006</v>
      </c>
      <c r="AE61">
        <f t="shared" si="3"/>
        <v>0</v>
      </c>
      <c r="AF61">
        <f t="shared" si="24"/>
        <v>0</v>
      </c>
      <c r="AG61">
        <f t="shared" si="24"/>
        <v>-6.7636578356962618E-30</v>
      </c>
      <c r="AH61">
        <f t="shared" si="5"/>
        <v>-1.0293412642502876E-23</v>
      </c>
      <c r="AI61">
        <f t="shared" si="25"/>
        <v>-1.0293419406160712E-23</v>
      </c>
      <c r="AJ61">
        <f t="shared" si="7"/>
        <v>-333.49140966342065</v>
      </c>
      <c r="AK61">
        <f t="shared" si="22"/>
        <v>-217.8810543134345</v>
      </c>
      <c r="AL61">
        <f t="shared" si="26"/>
        <v>-551.37246397685522</v>
      </c>
      <c r="AN61">
        <f t="shared" si="27"/>
        <v>0</v>
      </c>
      <c r="AO61">
        <f t="shared" si="27"/>
        <v>0</v>
      </c>
      <c r="AP61">
        <f t="shared" si="27"/>
        <v>-2.4178572470766717E-32</v>
      </c>
      <c r="AQ61">
        <f t="shared" si="27"/>
        <v>-3.6796660859270391E-26</v>
      </c>
      <c r="AR61">
        <f t="shared" si="27"/>
        <v>-3.6796685037842868E-26</v>
      </c>
      <c r="AS61">
        <f t="shared" si="27"/>
        <v>-1.192157618377677</v>
      </c>
      <c r="AT61">
        <f t="shared" si="27"/>
        <v>-0.77887631067341445</v>
      </c>
      <c r="AU61">
        <f t="shared" si="23"/>
        <v>-1.9710339290510916</v>
      </c>
      <c r="AW61">
        <v>58</v>
      </c>
      <c r="AX61">
        <f>IF(Z61&gt;0, (R61*SUMPRODUCT(K61:$K$98, X61:$X$98)-K61*$AZ$3)/Z61, 0)</f>
        <v>-1.0272160227641144E+34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25</v>
      </c>
      <c r="R62">
        <f t="shared" si="0"/>
        <v>2000000</v>
      </c>
      <c r="S62">
        <f t="shared" si="1"/>
        <v>-2.0910242744380169E+35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-2779.0950805285006</v>
      </c>
      <c r="AC62">
        <f t="shared" si="2"/>
        <v>-2481.3348933290181</v>
      </c>
      <c r="AE62">
        <f t="shared" si="3"/>
        <v>0</v>
      </c>
      <c r="AF62">
        <f t="shared" si="24"/>
        <v>0</v>
      </c>
      <c r="AG62">
        <f t="shared" si="24"/>
        <v>-2.9666500332664728E-31</v>
      </c>
      <c r="AH62">
        <f t="shared" si="5"/>
        <v>-5.1194850032101207E-25</v>
      </c>
      <c r="AI62">
        <f t="shared" si="25"/>
        <v>-5.1194879698601536E-25</v>
      </c>
      <c r="AJ62">
        <f t="shared" si="7"/>
        <v>-297.76018719948252</v>
      </c>
      <c r="AK62">
        <f t="shared" si="22"/>
        <v>-194.53665563699505</v>
      </c>
      <c r="AL62">
        <f t="shared" si="26"/>
        <v>-492.29684283647759</v>
      </c>
      <c r="AN62">
        <f t="shared" si="27"/>
        <v>0</v>
      </c>
      <c r="AO62">
        <f t="shared" si="27"/>
        <v>0</v>
      </c>
      <c r="AP62">
        <f t="shared" si="27"/>
        <v>-9.4688518411819177E-34</v>
      </c>
      <c r="AQ62">
        <f t="shared" si="27"/>
        <v>-1.6340196671319051E-27</v>
      </c>
      <c r="AR62">
        <f t="shared" si="27"/>
        <v>-1.6340206140170889E-27</v>
      </c>
      <c r="AS62">
        <f t="shared" si="27"/>
        <v>-0.95038075444648917</v>
      </c>
      <c r="AT62">
        <f t="shared" si="27"/>
        <v>-0.62091542623837226</v>
      </c>
      <c r="AU62">
        <f t="shared" si="23"/>
        <v>-1.5712961806848615</v>
      </c>
      <c r="AW62">
        <v>59</v>
      </c>
      <c r="AX62">
        <f>IF(Z62&gt;0, (R62*SUMPRODUCT(K62:$K$98, X62:$X$98)-K62*$AZ$3)/Z62, 0)</f>
        <v>-2.0910242744380169E+35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25</v>
      </c>
      <c r="R63">
        <f t="shared" si="0"/>
        <v>2000000</v>
      </c>
      <c r="S63">
        <f t="shared" si="1"/>
        <v>-4.8713723868645547E+36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-2481.3348933290181</v>
      </c>
      <c r="AC63">
        <f t="shared" si="2"/>
        <v>-2215.4775833294807</v>
      </c>
      <c r="AE63">
        <f t="shared" si="3"/>
        <v>0</v>
      </c>
      <c r="AF63">
        <f t="shared" si="24"/>
        <v>0</v>
      </c>
      <c r="AG63">
        <f t="shared" si="24"/>
        <v>-1.1369884128050959E-32</v>
      </c>
      <c r="AH63">
        <f t="shared" si="5"/>
        <v>-2.258627753322639E-26</v>
      </c>
      <c r="AI63">
        <f t="shared" si="25"/>
        <v>-2.2586288903110519E-26</v>
      </c>
      <c r="AJ63">
        <f t="shared" si="7"/>
        <v>-265.85730999953739</v>
      </c>
      <c r="AK63">
        <f t="shared" si="22"/>
        <v>-173.69344253303129</v>
      </c>
      <c r="AL63">
        <f t="shared" si="26"/>
        <v>-439.55075253256871</v>
      </c>
      <c r="AN63">
        <f t="shared" si="27"/>
        <v>0</v>
      </c>
      <c r="AO63">
        <f t="shared" si="27"/>
        <v>0</v>
      </c>
      <c r="AP63">
        <f t="shared" si="27"/>
        <v>-3.2401791297988796E-35</v>
      </c>
      <c r="AQ63">
        <f t="shared" si="27"/>
        <v>-6.4366166144518745E-29</v>
      </c>
      <c r="AR63">
        <f t="shared" si="27"/>
        <v>-6.4366198546310045E-29</v>
      </c>
      <c r="AS63">
        <f t="shared" si="27"/>
        <v>-0.75763771878705921</v>
      </c>
      <c r="AT63">
        <f t="shared" si="27"/>
        <v>-0.49498997627421254</v>
      </c>
      <c r="AU63">
        <f t="shared" si="23"/>
        <v>-1.2526276950612718</v>
      </c>
      <c r="AW63">
        <v>60</v>
      </c>
      <c r="AX63">
        <f>IF(Z63&gt;0, (R63*SUMPRODUCT(K63:$K$98, X63:$X$98)-K63*$AZ$3)/Z63, 0)</f>
        <v>-4.8713723868645547E+36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25</v>
      </c>
      <c r="R64">
        <f t="shared" si="0"/>
        <v>2000000</v>
      </c>
      <c r="S64">
        <f t="shared" si="1"/>
        <v>-1.3243889421896895E+38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-2215.4775833294807</v>
      </c>
      <c r="AC64">
        <f t="shared" si="2"/>
        <v>-1978.1049851156076</v>
      </c>
      <c r="AE64">
        <f t="shared" si="3"/>
        <v>0</v>
      </c>
      <c r="AF64">
        <f t="shared" si="24"/>
        <v>0</v>
      </c>
      <c r="AG64">
        <f t="shared" si="24"/>
        <v>-3.7339955848715622E-34</v>
      </c>
      <c r="AH64">
        <f t="shared" si="5"/>
        <v>-8.7062285826266349E-28</v>
      </c>
      <c r="AI64">
        <f t="shared" si="25"/>
        <v>-8.7062323166222202E-28</v>
      </c>
      <c r="AJ64">
        <f t="shared" si="7"/>
        <v>-237.37259821387306</v>
      </c>
      <c r="AK64">
        <f t="shared" si="22"/>
        <v>-155.08343083306366</v>
      </c>
      <c r="AL64">
        <f t="shared" si="26"/>
        <v>-392.45602904693669</v>
      </c>
      <c r="AN64">
        <f t="shared" si="27"/>
        <v>0</v>
      </c>
      <c r="AO64">
        <f t="shared" si="27"/>
        <v>0</v>
      </c>
      <c r="AP64">
        <f t="shared" si="27"/>
        <v>-9.5009877696905337E-37</v>
      </c>
      <c r="AQ64">
        <f t="shared" si="27"/>
        <v>-2.2152616253431122E-30</v>
      </c>
      <c r="AR64">
        <f t="shared" si="27"/>
        <v>-2.215262575441889E-30</v>
      </c>
      <c r="AS64">
        <f t="shared" si="27"/>
        <v>-0.60398415081876633</v>
      </c>
      <c r="AT64">
        <f t="shared" si="27"/>
        <v>-0.39460297853492715</v>
      </c>
      <c r="AU64">
        <f t="shared" si="23"/>
        <v>-0.99858712935369343</v>
      </c>
      <c r="AW64">
        <v>61</v>
      </c>
      <c r="AX64">
        <f>IF(Z64&gt;0, (R64*SUMPRODUCT(K64:$K$98, X64:$X$98)-K64*$AZ$3)/Z64, 0)</f>
        <v>-1.3243889421896895E+38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25</v>
      </c>
      <c r="R65">
        <f t="shared" si="0"/>
        <v>2000000</v>
      </c>
      <c r="S65">
        <f t="shared" si="1"/>
        <v>-4.3181152562425064E+39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-1978.1049851156076</v>
      </c>
      <c r="AC65">
        <f t="shared" si="2"/>
        <v>-1766.1651652817925</v>
      </c>
      <c r="AE65">
        <f t="shared" si="3"/>
        <v>0</v>
      </c>
      <c r="AF65">
        <f t="shared" si="24"/>
        <v>0</v>
      </c>
      <c r="AG65">
        <f t="shared" si="24"/>
        <v>-1.0225324363033886E-35</v>
      </c>
      <c r="AH65">
        <f t="shared" si="5"/>
        <v>-2.8755219083140062E-29</v>
      </c>
      <c r="AI65">
        <f t="shared" si="25"/>
        <v>-2.8755229308464427E-29</v>
      </c>
      <c r="AJ65">
        <f t="shared" si="7"/>
        <v>-211.93981983381514</v>
      </c>
      <c r="AK65">
        <f t="shared" si="22"/>
        <v>-138.46734895809254</v>
      </c>
      <c r="AL65">
        <f t="shared" si="26"/>
        <v>-350.40716879190768</v>
      </c>
      <c r="AN65">
        <f t="shared" si="27"/>
        <v>0</v>
      </c>
      <c r="AO65">
        <f t="shared" si="27"/>
        <v>0</v>
      </c>
      <c r="AP65">
        <f t="shared" si="27"/>
        <v>-2.3230257811094982E-38</v>
      </c>
      <c r="AQ65">
        <f t="shared" si="27"/>
        <v>-6.5327135746495466E-32</v>
      </c>
      <c r="AR65">
        <f t="shared" si="27"/>
        <v>-6.5327158976753286E-32</v>
      </c>
      <c r="AS65">
        <f t="shared" si="27"/>
        <v>-0.48149246717057242</v>
      </c>
      <c r="AT65">
        <f t="shared" si="27"/>
        <v>-0.31457507855144062</v>
      </c>
      <c r="AU65">
        <f t="shared" si="23"/>
        <v>-0.79606754572201299</v>
      </c>
      <c r="AW65">
        <v>62</v>
      </c>
      <c r="AX65">
        <f>IF(Z65&gt;0, (R65*SUMPRODUCT(K65:$K$98, X65:$X$98)-K65*$AZ$3)/Z65, 0)</f>
        <v>-4.3181152562425064E+39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25</v>
      </c>
      <c r="R66">
        <f t="shared" si="0"/>
        <v>2000000</v>
      </c>
      <c r="S66">
        <f t="shared" si="1"/>
        <v>-1.7582447278637318E+41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-1766.1651652817925</v>
      </c>
      <c r="AC66">
        <f t="shared" si="2"/>
        <v>-1576.9331832873145</v>
      </c>
      <c r="AE66">
        <f t="shared" si="3"/>
        <v>0</v>
      </c>
      <c r="AF66">
        <f t="shared" si="24"/>
        <v>0</v>
      </c>
      <c r="AG66">
        <f t="shared" si="24"/>
        <v>-2.242198082975754E-37</v>
      </c>
      <c r="AH66">
        <f t="shared" si="5"/>
        <v>-7.9190810488847765E-31</v>
      </c>
      <c r="AI66">
        <f t="shared" si="25"/>
        <v>-7.9190832910828591E-31</v>
      </c>
      <c r="AJ66">
        <f t="shared" si="7"/>
        <v>-189.23198199447802</v>
      </c>
      <c r="AK66">
        <f t="shared" si="22"/>
        <v>-123.63156156972549</v>
      </c>
      <c r="AL66">
        <f t="shared" si="26"/>
        <v>-312.8635435642035</v>
      </c>
      <c r="AN66">
        <f t="shared" si="27"/>
        <v>0</v>
      </c>
      <c r="AO66">
        <f t="shared" si="27"/>
        <v>0</v>
      </c>
      <c r="AP66">
        <f t="shared" si="27"/>
        <v>-4.5481302179807688E-40</v>
      </c>
      <c r="AQ66">
        <f t="shared" si="27"/>
        <v>-1.6063260463264415E-33</v>
      </c>
      <c r="AR66">
        <f t="shared" si="27"/>
        <v>-1.6063265011394632E-33</v>
      </c>
      <c r="AS66">
        <f t="shared" si="27"/>
        <v>-0.38384284691531639</v>
      </c>
      <c r="AT66">
        <f t="shared" si="27"/>
        <v>-0.25077732665133973</v>
      </c>
      <c r="AU66">
        <f t="shared" si="23"/>
        <v>-0.63462017356665612</v>
      </c>
      <c r="AW66">
        <v>63</v>
      </c>
      <c r="AX66">
        <f>IF(Z66&gt;0, (R66*SUMPRODUCT(K66:$K$98, X66:$X$98)-K66*$AZ$3)/Z66, 0)</f>
        <v>-1.7582447278637318E+41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-9.5309523407509369E+42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-1576.9331832873145</v>
      </c>
      <c r="AC67">
        <f t="shared" ref="AC67:AC69" si="30">S67*Z67</f>
        <v>-1407.9760565065305</v>
      </c>
      <c r="AE67">
        <f t="shared" ref="AE67:AE69" si="31">$Z67*O67</f>
        <v>0</v>
      </c>
      <c r="AF67">
        <f t="shared" si="24"/>
        <v>0</v>
      </c>
      <c r="AG67">
        <f t="shared" si="24"/>
        <v>-3.6931672884527218E-39</v>
      </c>
      <c r="AH67">
        <f t="shared" ref="AH67:AH69" si="32">-X67*R67</f>
        <v>-1.7462755434091756E-32</v>
      </c>
      <c r="AI67">
        <f t="shared" ref="AI67:AI69" si="33">SUM(AE67:AH67)</f>
        <v>-1.7462759127259045E-32</v>
      </c>
      <c r="AJ67">
        <f t="shared" ref="AJ67:AJ69" si="34">AB67-AC67</f>
        <v>-168.95712678078394</v>
      </c>
      <c r="AK67">
        <f t="shared" si="22"/>
        <v>-110.38532283011202</v>
      </c>
      <c r="AL67">
        <f t="shared" si="26"/>
        <v>-279.34244961089598</v>
      </c>
      <c r="AN67">
        <f t="shared" si="27"/>
        <v>0</v>
      </c>
      <c r="AO67">
        <f t="shared" si="27"/>
        <v>0</v>
      </c>
      <c r="AP67">
        <f t="shared" si="27"/>
        <v>-6.6886715636814568E-42</v>
      </c>
      <c r="AQ67">
        <f t="shared" si="27"/>
        <v>-3.1626684244912348E-35</v>
      </c>
      <c r="AR67">
        <f t="shared" si="27"/>
        <v>-3.1626690933583914E-35</v>
      </c>
      <c r="AS67">
        <f t="shared" si="27"/>
        <v>-0.30599716750264377</v>
      </c>
      <c r="AT67">
        <f t="shared" si="27"/>
        <v>-0.19991814943506031</v>
      </c>
      <c r="AU67">
        <f t="shared" si="23"/>
        <v>-0.50591531693770408</v>
      </c>
      <c r="AW67">
        <v>64</v>
      </c>
      <c r="AX67">
        <f>IF(Z67&gt;0, (R67*SUMPRODUCT(K67:$K$98, X67:$X$98)-K67*$AZ$3)/Z67, 0)</f>
        <v>-9.5309523407509369E+42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25</v>
      </c>
      <c r="R68">
        <f t="shared" si="28"/>
        <v>2000000</v>
      </c>
      <c r="S68">
        <f t="shared" si="29"/>
        <v>-7.725984682969444E+44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-1407.9760565065305</v>
      </c>
      <c r="AC68">
        <f t="shared" si="30"/>
        <v>-1257.1214790236879</v>
      </c>
      <c r="AE68">
        <f t="shared" si="31"/>
        <v>0</v>
      </c>
      <c r="AF68">
        <f t="shared" si="24"/>
        <v>0</v>
      </c>
      <c r="AG68">
        <f t="shared" si="24"/>
        <v>-4.0678357860156909E-41</v>
      </c>
      <c r="AH68">
        <f t="shared" si="32"/>
        <v>-2.8924458061664302E-34</v>
      </c>
      <c r="AI68">
        <f t="shared" si="33"/>
        <v>-2.8924462129500089E-34</v>
      </c>
      <c r="AJ68">
        <f t="shared" si="34"/>
        <v>-150.85457748284261</v>
      </c>
      <c r="AK68">
        <f t="shared" si="22"/>
        <v>-98.558323955457141</v>
      </c>
      <c r="AL68">
        <f t="shared" si="26"/>
        <v>-249.41290143829974</v>
      </c>
      <c r="AN68">
        <f t="shared" si="27"/>
        <v>0</v>
      </c>
      <c r="AO68">
        <f t="shared" si="27"/>
        <v>0</v>
      </c>
      <c r="AP68">
        <f t="shared" si="27"/>
        <v>-6.5778850660826188E-44</v>
      </c>
      <c r="AQ68">
        <f t="shared" si="27"/>
        <v>-4.6772232395032259E-37</v>
      </c>
      <c r="AR68">
        <f t="shared" si="27"/>
        <v>-4.6772238972917325E-37</v>
      </c>
      <c r="AS68">
        <f t="shared" si="27"/>
        <v>-0.24393906848106137</v>
      </c>
      <c r="AT68">
        <f t="shared" si="27"/>
        <v>-0.15937352474096003</v>
      </c>
      <c r="AU68">
        <f t="shared" si="23"/>
        <v>-0.40331259322202134</v>
      </c>
      <c r="AW68">
        <v>65</v>
      </c>
      <c r="AX68">
        <f>IF(Z68&gt;0, (R68*SUMPRODUCT(K68:$K$98, X68:$X$98)-K68*$AZ$3)/Z68, 0)</f>
        <v>-7.725984682969444E+44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-1257.1214790236879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-3.2542686288125524E-36</v>
      </c>
      <c r="AI69">
        <f t="shared" si="33"/>
        <v>-3.2542686288125524E-36</v>
      </c>
      <c r="AJ69">
        <f t="shared" si="34"/>
        <v>-1257.1214790236879</v>
      </c>
      <c r="AK69">
        <f t="shared" si="22"/>
        <v>-87.998503531658159</v>
      </c>
      <c r="AL69">
        <f t="shared" si="26"/>
        <v>-1345.119982555346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-4.6984893329161555E-39</v>
      </c>
      <c r="AR69">
        <f t="shared" si="27"/>
        <v>-4.6984893329161555E-39</v>
      </c>
      <c r="AS69">
        <f t="shared" si="27"/>
        <v>-1.8150228309602772</v>
      </c>
      <c r="AT69">
        <f t="shared" si="27"/>
        <v>-0.12705159816721939</v>
      </c>
      <c r="AU69">
        <f t="shared" si="23"/>
        <v>-1.9420744291274965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1213642.9851697616</v>
      </c>
      <c r="AO71" s="8">
        <f t="shared" si="47"/>
        <v>-121364.29851697617</v>
      </c>
      <c r="AP71" s="8">
        <f t="shared" si="47"/>
        <v>-349.56484161499765</v>
      </c>
      <c r="AQ71" s="8">
        <f t="shared" si="47"/>
        <v>-777417.61802885553</v>
      </c>
      <c r="AR71" s="8">
        <f t="shared" si="47"/>
        <v>314511.50378231471</v>
      </c>
      <c r="AS71" s="8">
        <f t="shared" si="47"/>
        <v>5453.3713394632196</v>
      </c>
      <c r="AT71" s="8">
        <f t="shared" si="47"/>
        <v>-7885.2503638396338</v>
      </c>
      <c r="AU71" s="8">
        <f t="shared" si="47"/>
        <v>312079.62475793844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38E1-BE23-40AE-A7D6-24CEA3637741}">
  <dimension ref="A1:J49"/>
  <sheetViews>
    <sheetView tabSelected="1" workbookViewId="0">
      <selection activeCell="G3" sqref="G3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</row>
    <row r="2" spans="1:10" x14ac:dyDescent="0.25">
      <c r="A2" t="s">
        <v>53</v>
      </c>
      <c r="B2">
        <v>50000</v>
      </c>
      <c r="C2">
        <v>26</v>
      </c>
      <c r="D2">
        <f>'T.26.04.A'!$C$3</f>
        <v>133.01204475748273</v>
      </c>
      <c r="E2">
        <v>0.4</v>
      </c>
      <c r="F2">
        <f>'T.26.04.A (2)'!$C$11</f>
        <v>114.42604066545533</v>
      </c>
      <c r="G2">
        <v>2</v>
      </c>
      <c r="H2">
        <v>2004</v>
      </c>
      <c r="I2" t="b">
        <v>0</v>
      </c>
      <c r="J2">
        <v>1</v>
      </c>
    </row>
    <row r="3" spans="1:10" x14ac:dyDescent="0.25">
      <c r="A3" t="s">
        <v>53</v>
      </c>
      <c r="B3">
        <v>50000</v>
      </c>
      <c r="C3">
        <v>35</v>
      </c>
      <c r="D3">
        <f>'T.35.04.A'!$C$3</f>
        <v>223.34954495480414</v>
      </c>
      <c r="E3">
        <f>$E$2</f>
        <v>0.4</v>
      </c>
      <c r="F3">
        <f>'T.35.04.A (2)'!$C$11</f>
        <v>797.84235897926203</v>
      </c>
      <c r="G3">
        <f>$G$2</f>
        <v>2</v>
      </c>
      <c r="H3">
        <f>$H$2</f>
        <v>2004</v>
      </c>
      <c r="I3" t="b">
        <f>$I$2</f>
        <v>0</v>
      </c>
      <c r="J3">
        <f>$J$2</f>
        <v>1</v>
      </c>
    </row>
    <row r="4" spans="1:10" x14ac:dyDescent="0.25">
      <c r="A4" t="s">
        <v>53</v>
      </c>
      <c r="B4">
        <v>50000</v>
      </c>
      <c r="C4">
        <v>45</v>
      </c>
      <c r="D4">
        <f>'T.45.04.A'!$C$3</f>
        <v>884.5927174569108</v>
      </c>
      <c r="E4">
        <f t="shared" ref="E4:E49" si="0">$E$2</f>
        <v>0.4</v>
      </c>
      <c r="F4">
        <f>'T.45.04.A (2)'!$C$11</f>
        <v>2940.6641715564374</v>
      </c>
      <c r="G4">
        <f t="shared" ref="G4:G49" si="1">$G$2</f>
        <v>2</v>
      </c>
      <c r="H4">
        <f t="shared" ref="H4:H49" si="2">$H$2</f>
        <v>2004</v>
      </c>
      <c r="I4" t="b">
        <f t="shared" ref="I4:I49" si="3">$I$2</f>
        <v>0</v>
      </c>
      <c r="J4">
        <f t="shared" ref="J4:J49" si="4">$J$2</f>
        <v>1</v>
      </c>
    </row>
    <row r="5" spans="1:10" x14ac:dyDescent="0.25">
      <c r="A5" t="s">
        <v>53</v>
      </c>
      <c r="B5">
        <v>50000</v>
      </c>
      <c r="C5">
        <v>55</v>
      </c>
      <c r="D5">
        <f>'T.55.04.A'!$C$3</f>
        <v>2998.8363397709682</v>
      </c>
      <c r="E5">
        <f t="shared" si="0"/>
        <v>0.4</v>
      </c>
      <c r="F5">
        <f>'T.55.04.A (2)'!$C$11</f>
        <v>7540.4307037985263</v>
      </c>
      <c r="G5">
        <f t="shared" si="1"/>
        <v>2</v>
      </c>
      <c r="H5">
        <f t="shared" si="2"/>
        <v>2004</v>
      </c>
      <c r="I5" t="b">
        <f t="shared" si="3"/>
        <v>0</v>
      </c>
      <c r="J5">
        <f t="shared" si="4"/>
        <v>1</v>
      </c>
    </row>
    <row r="6" spans="1:10" x14ac:dyDescent="0.25">
      <c r="A6" t="s">
        <v>53</v>
      </c>
      <c r="B6">
        <v>100000</v>
      </c>
      <c r="C6">
        <v>26</v>
      </c>
      <c r="D6">
        <f>'T.26.04.B'!$C$3</f>
        <v>217.34834758357832</v>
      </c>
      <c r="E6">
        <f t="shared" si="0"/>
        <v>0.4</v>
      </c>
      <c r="F6">
        <f>'T.26.04.B (2)'!$C$11</f>
        <v>747.91154153034552</v>
      </c>
      <c r="G6">
        <f t="shared" si="1"/>
        <v>2</v>
      </c>
      <c r="H6">
        <f t="shared" si="2"/>
        <v>2004</v>
      </c>
      <c r="I6" t="b">
        <f t="shared" si="3"/>
        <v>0</v>
      </c>
      <c r="J6">
        <f t="shared" si="4"/>
        <v>1</v>
      </c>
    </row>
    <row r="7" spans="1:10" x14ac:dyDescent="0.25">
      <c r="A7" t="s">
        <v>53</v>
      </c>
      <c r="B7">
        <v>100000</v>
      </c>
      <c r="C7">
        <v>35</v>
      </c>
      <c r="D7">
        <f>'T.35.04.B'!$C$3</f>
        <v>456.66469732496063</v>
      </c>
      <c r="E7">
        <f t="shared" si="0"/>
        <v>0.4</v>
      </c>
      <c r="F7">
        <f>'T.35.04.B (2)'!$C$11</f>
        <v>1558.3667994306045</v>
      </c>
      <c r="G7">
        <f t="shared" si="1"/>
        <v>2</v>
      </c>
      <c r="H7">
        <f t="shared" si="2"/>
        <v>2004</v>
      </c>
      <c r="I7" t="b">
        <f t="shared" si="3"/>
        <v>0</v>
      </c>
      <c r="J7">
        <f t="shared" si="4"/>
        <v>1</v>
      </c>
    </row>
    <row r="8" spans="1:10" x14ac:dyDescent="0.25">
      <c r="A8" t="s">
        <v>53</v>
      </c>
      <c r="B8">
        <v>100000</v>
      </c>
      <c r="C8">
        <v>45</v>
      </c>
      <c r="D8">
        <f>'T.45.04.B'!$C$3</f>
        <v>1721.1170490482814</v>
      </c>
      <c r="E8">
        <f t="shared" si="0"/>
        <v>0.4</v>
      </c>
      <c r="F8">
        <f>'T.45.04.B (2)'!$C$11</f>
        <v>5721.5339232518172</v>
      </c>
      <c r="G8">
        <f t="shared" si="1"/>
        <v>2</v>
      </c>
      <c r="H8">
        <f t="shared" si="2"/>
        <v>2004</v>
      </c>
      <c r="I8" t="b">
        <f t="shared" si="3"/>
        <v>0</v>
      </c>
      <c r="J8">
        <f t="shared" si="4"/>
        <v>1</v>
      </c>
    </row>
    <row r="9" spans="1:10" x14ac:dyDescent="0.25">
      <c r="A9" t="s">
        <v>53</v>
      </c>
      <c r="B9">
        <v>100000</v>
      </c>
      <c r="C9">
        <v>55</v>
      </c>
      <c r="D9">
        <f>'T.55.04.B'!$C$3</f>
        <v>5942.09425705166</v>
      </c>
      <c r="E9">
        <f t="shared" si="0"/>
        <v>0.4</v>
      </c>
      <c r="F9">
        <f>'T.55.04.B (2)'!$C$11</f>
        <v>14941.112119562747</v>
      </c>
      <c r="G9">
        <f t="shared" si="1"/>
        <v>2</v>
      </c>
      <c r="H9">
        <f t="shared" si="2"/>
        <v>2004</v>
      </c>
      <c r="I9" t="b">
        <f t="shared" si="3"/>
        <v>0</v>
      </c>
      <c r="J9">
        <f t="shared" si="4"/>
        <v>1</v>
      </c>
    </row>
    <row r="10" spans="1:10" x14ac:dyDescent="0.25">
      <c r="A10" t="s">
        <v>53</v>
      </c>
      <c r="B10">
        <v>250000</v>
      </c>
      <c r="C10">
        <v>26</v>
      </c>
      <c r="D10">
        <f>'T.26.04.C'!$C$3</f>
        <v>470.72438484689189</v>
      </c>
      <c r="E10">
        <f t="shared" si="0"/>
        <v>0.4</v>
      </c>
      <c r="F10">
        <f>'T.26.04.C (2)'!$C$11</f>
        <v>1619.7969951042862</v>
      </c>
      <c r="G10">
        <f t="shared" si="1"/>
        <v>2</v>
      </c>
      <c r="H10">
        <f t="shared" si="2"/>
        <v>2004</v>
      </c>
      <c r="I10" t="b">
        <f t="shared" si="3"/>
        <v>0</v>
      </c>
      <c r="J10">
        <f t="shared" si="4"/>
        <v>1</v>
      </c>
    </row>
    <row r="11" spans="1:10" x14ac:dyDescent="0.25">
      <c r="A11" t="s">
        <v>53</v>
      </c>
      <c r="B11">
        <v>250000</v>
      </c>
      <c r="C11">
        <v>35</v>
      </c>
      <c r="D11">
        <f>'T.35.04.C'!$C$3</f>
        <v>1068.7304890551952</v>
      </c>
      <c r="E11">
        <f t="shared" si="0"/>
        <v>0.4</v>
      </c>
      <c r="F11">
        <f>'T.35.04.C (2)'!$C$11</f>
        <v>3647.0393298164386</v>
      </c>
      <c r="G11">
        <f t="shared" si="1"/>
        <v>2</v>
      </c>
      <c r="H11">
        <f t="shared" si="2"/>
        <v>2004</v>
      </c>
      <c r="I11" t="b">
        <f t="shared" si="3"/>
        <v>0</v>
      </c>
      <c r="J11">
        <f t="shared" si="4"/>
        <v>1</v>
      </c>
    </row>
    <row r="12" spans="1:10" x14ac:dyDescent="0.25">
      <c r="A12" t="s">
        <v>53</v>
      </c>
      <c r="B12">
        <v>250000</v>
      </c>
      <c r="C12">
        <v>45</v>
      </c>
      <c r="D12">
        <f>'T.45.04.C'!$C$3</f>
        <v>4230.6900438223929</v>
      </c>
      <c r="E12">
        <f t="shared" si="0"/>
        <v>0.4</v>
      </c>
      <c r="F12">
        <f>'T.45.04.C (2)'!$C$11</f>
        <v>14064.143178337959</v>
      </c>
      <c r="G12">
        <f t="shared" si="1"/>
        <v>2</v>
      </c>
      <c r="H12">
        <f t="shared" si="2"/>
        <v>2004</v>
      </c>
      <c r="I12" t="b">
        <f t="shared" si="3"/>
        <v>0</v>
      </c>
      <c r="J12">
        <f t="shared" si="4"/>
        <v>1</v>
      </c>
    </row>
    <row r="13" spans="1:10" x14ac:dyDescent="0.25">
      <c r="A13" t="s">
        <v>53</v>
      </c>
      <c r="B13">
        <v>250000</v>
      </c>
      <c r="C13">
        <v>55</v>
      </c>
      <c r="D13">
        <f>'T.55.04.C'!$C$3</f>
        <v>14771.868008893738</v>
      </c>
      <c r="E13">
        <f t="shared" si="0"/>
        <v>0.4</v>
      </c>
      <c r="F13">
        <f>'T.55.04.C (2)'!$C$11</f>
        <v>37143.156366855466</v>
      </c>
      <c r="G13">
        <f t="shared" si="1"/>
        <v>2</v>
      </c>
      <c r="H13">
        <f t="shared" si="2"/>
        <v>2004</v>
      </c>
      <c r="I13" t="b">
        <f t="shared" si="3"/>
        <v>0</v>
      </c>
      <c r="J13">
        <f t="shared" si="4"/>
        <v>1</v>
      </c>
    </row>
    <row r="14" spans="1:10" x14ac:dyDescent="0.25">
      <c r="A14" t="s">
        <v>53</v>
      </c>
      <c r="B14">
        <v>500000</v>
      </c>
      <c r="C14">
        <v>26</v>
      </c>
      <c r="D14">
        <f>'T.26.04.D'!$C$3</f>
        <v>893.01778028574802</v>
      </c>
      <c r="E14">
        <f t="shared" si="0"/>
        <v>0.4</v>
      </c>
      <c r="F14">
        <f>'T.26.04.D (2)'!$C$11</f>
        <v>3072.939417727524</v>
      </c>
      <c r="G14">
        <f t="shared" si="1"/>
        <v>2</v>
      </c>
      <c r="H14">
        <f t="shared" si="2"/>
        <v>2004</v>
      </c>
      <c r="I14" t="b">
        <f t="shared" si="3"/>
        <v>0</v>
      </c>
      <c r="J14">
        <f t="shared" si="4"/>
        <v>1</v>
      </c>
    </row>
    <row r="15" spans="1:10" x14ac:dyDescent="0.25">
      <c r="A15" t="s">
        <v>53</v>
      </c>
      <c r="B15">
        <v>500000</v>
      </c>
      <c r="C15">
        <v>35</v>
      </c>
      <c r="D15">
        <f>'T.35.04.D'!$C$3</f>
        <v>2088.8401419389193</v>
      </c>
      <c r="E15">
        <f t="shared" si="0"/>
        <v>0.4</v>
      </c>
      <c r="F15">
        <f>'T.35.04.D (2)'!$C$11</f>
        <v>7128.1602137928176</v>
      </c>
      <c r="G15">
        <f t="shared" si="1"/>
        <v>2</v>
      </c>
      <c r="H15">
        <f t="shared" si="2"/>
        <v>2004</v>
      </c>
      <c r="I15" t="b">
        <f t="shared" si="3"/>
        <v>0</v>
      </c>
      <c r="J15">
        <f t="shared" si="4"/>
        <v>1</v>
      </c>
    </row>
    <row r="16" spans="1:10" x14ac:dyDescent="0.25">
      <c r="A16" t="s">
        <v>53</v>
      </c>
      <c r="B16">
        <v>500000</v>
      </c>
      <c r="C16">
        <v>45</v>
      </c>
      <c r="D16">
        <f>'T.45.04.D'!$C$3</f>
        <v>8413.3117017792465</v>
      </c>
      <c r="E16">
        <f t="shared" si="0"/>
        <v>0.4</v>
      </c>
      <c r="F16">
        <f>'T.45.04.D (2)'!$C$11</f>
        <v>27968.491936814851</v>
      </c>
      <c r="G16">
        <f t="shared" si="1"/>
        <v>2</v>
      </c>
      <c r="H16">
        <f t="shared" si="2"/>
        <v>2004</v>
      </c>
      <c r="I16" t="b">
        <f t="shared" si="3"/>
        <v>0</v>
      </c>
      <c r="J16">
        <f t="shared" si="4"/>
        <v>1</v>
      </c>
    </row>
    <row r="17" spans="1:10" x14ac:dyDescent="0.25">
      <c r="A17" t="s">
        <v>53</v>
      </c>
      <c r="B17">
        <v>500000</v>
      </c>
      <c r="C17">
        <v>55</v>
      </c>
      <c r="D17">
        <f>'T.55.04.D'!$C$3</f>
        <v>29488.157595297198</v>
      </c>
      <c r="E17">
        <f t="shared" si="0"/>
        <v>0.4</v>
      </c>
      <c r="F17">
        <f>'T.55.04.D (2)'!$C$11</f>
        <v>74146.563445676598</v>
      </c>
      <c r="G17">
        <f t="shared" si="1"/>
        <v>2</v>
      </c>
      <c r="H17">
        <f t="shared" si="2"/>
        <v>2004</v>
      </c>
      <c r="I17" t="b">
        <f t="shared" si="3"/>
        <v>0</v>
      </c>
      <c r="J17">
        <f t="shared" si="4"/>
        <v>1</v>
      </c>
    </row>
    <row r="18" spans="1:10" x14ac:dyDescent="0.25">
      <c r="A18" t="s">
        <v>53</v>
      </c>
      <c r="B18">
        <v>1000000</v>
      </c>
      <c r="C18">
        <v>26</v>
      </c>
      <c r="D18">
        <f>'T.26.04.E'!$C$3</f>
        <v>1737.6045711634602</v>
      </c>
      <c r="E18">
        <f t="shared" si="0"/>
        <v>0.4</v>
      </c>
      <c r="F18">
        <f>'T.26.04.E (2)'!$C$11</f>
        <v>5979.2242629739994</v>
      </c>
      <c r="G18">
        <f t="shared" si="1"/>
        <v>2</v>
      </c>
      <c r="H18">
        <f t="shared" si="2"/>
        <v>2004</v>
      </c>
      <c r="I18" t="b">
        <f t="shared" si="3"/>
        <v>0</v>
      </c>
      <c r="J18">
        <f t="shared" si="4"/>
        <v>1</v>
      </c>
    </row>
    <row r="19" spans="1:10" x14ac:dyDescent="0.25">
      <c r="A19" t="s">
        <v>53</v>
      </c>
      <c r="B19">
        <v>1000000</v>
      </c>
      <c r="C19">
        <v>35</v>
      </c>
      <c r="D19">
        <f>'T.35.04.E'!$C$3</f>
        <v>4129.0594477063678</v>
      </c>
      <c r="E19">
        <f t="shared" si="0"/>
        <v>0.4</v>
      </c>
      <c r="F19">
        <f>'T.35.04.E (2)'!$C$11</f>
        <v>14090.401981745586</v>
      </c>
      <c r="G19">
        <f t="shared" si="1"/>
        <v>2</v>
      </c>
      <c r="H19">
        <f t="shared" si="2"/>
        <v>2004</v>
      </c>
      <c r="I19" t="b">
        <f t="shared" si="3"/>
        <v>0</v>
      </c>
      <c r="J19">
        <f t="shared" si="4"/>
        <v>1</v>
      </c>
    </row>
    <row r="20" spans="1:10" x14ac:dyDescent="0.25">
      <c r="A20" t="s">
        <v>53</v>
      </c>
      <c r="B20">
        <v>1000000</v>
      </c>
      <c r="C20">
        <v>45</v>
      </c>
      <c r="D20">
        <f>'T.45.04.E'!$C$3</f>
        <v>16778.555017692954</v>
      </c>
      <c r="E20">
        <f t="shared" si="0"/>
        <v>0.4</v>
      </c>
      <c r="F20">
        <f>'T.45.04.E (2)'!$C$11</f>
        <v>55777.18945376866</v>
      </c>
      <c r="G20">
        <f t="shared" si="1"/>
        <v>2</v>
      </c>
      <c r="H20">
        <f t="shared" si="2"/>
        <v>2004</v>
      </c>
      <c r="I20" t="b">
        <f t="shared" si="3"/>
        <v>0</v>
      </c>
      <c r="J20">
        <f t="shared" si="4"/>
        <v>1</v>
      </c>
    </row>
    <row r="21" spans="1:10" x14ac:dyDescent="0.25">
      <c r="A21" t="s">
        <v>53</v>
      </c>
      <c r="B21">
        <v>1000000</v>
      </c>
      <c r="C21">
        <v>55</v>
      </c>
      <c r="D21">
        <f>'T.55.04.E'!$C$3</f>
        <v>58920.736768104121</v>
      </c>
      <c r="E21">
        <f t="shared" si="0"/>
        <v>0.4</v>
      </c>
      <c r="F21">
        <f>'T.55.04.E (2)'!$C$11</f>
        <v>148153.37760331886</v>
      </c>
      <c r="G21">
        <f t="shared" si="1"/>
        <v>2</v>
      </c>
      <c r="H21">
        <f t="shared" si="2"/>
        <v>2004</v>
      </c>
      <c r="I21" t="b">
        <f t="shared" si="3"/>
        <v>0</v>
      </c>
      <c r="J21">
        <f t="shared" si="4"/>
        <v>1</v>
      </c>
    </row>
    <row r="22" spans="1:10" x14ac:dyDescent="0.25">
      <c r="A22" t="s">
        <v>53</v>
      </c>
      <c r="B22">
        <v>2000000</v>
      </c>
      <c r="C22">
        <v>26</v>
      </c>
      <c r="D22">
        <f>'T.26.04.F'!$C$3</f>
        <v>3426.7781529188842</v>
      </c>
      <c r="E22">
        <f t="shared" si="0"/>
        <v>0.4</v>
      </c>
      <c r="F22">
        <f>'T.26.04.F (2)'!$C$11</f>
        <v>11791.793953466939</v>
      </c>
      <c r="G22">
        <f t="shared" si="1"/>
        <v>2</v>
      </c>
      <c r="H22">
        <f t="shared" si="2"/>
        <v>2004</v>
      </c>
      <c r="I22" t="b">
        <f t="shared" si="3"/>
        <v>0</v>
      </c>
      <c r="J22">
        <f t="shared" si="4"/>
        <v>1</v>
      </c>
    </row>
    <row r="23" spans="1:10" x14ac:dyDescent="0.25">
      <c r="A23" t="s">
        <v>53</v>
      </c>
      <c r="B23">
        <v>2000000</v>
      </c>
      <c r="C23">
        <v>35</v>
      </c>
      <c r="D23">
        <f>'T.35.04.F'!$C$3</f>
        <v>8209.4980592412667</v>
      </c>
      <c r="E23">
        <f t="shared" si="0"/>
        <v>0.4</v>
      </c>
      <c r="F23">
        <f>'T.35.04.F (2)'!$C$11</f>
        <v>28014.885517651142</v>
      </c>
      <c r="G23">
        <f t="shared" si="1"/>
        <v>2</v>
      </c>
      <c r="H23">
        <f t="shared" si="2"/>
        <v>2004</v>
      </c>
      <c r="I23" t="b">
        <f t="shared" si="3"/>
        <v>0</v>
      </c>
      <c r="J23">
        <f t="shared" si="4"/>
        <v>1</v>
      </c>
    </row>
    <row r="24" spans="1:10" x14ac:dyDescent="0.25">
      <c r="A24" t="s">
        <v>53</v>
      </c>
      <c r="B24">
        <v>2000000</v>
      </c>
      <c r="C24">
        <v>45</v>
      </c>
      <c r="D24">
        <f>'T.45.04.F'!$C$3</f>
        <v>33509.041649520361</v>
      </c>
      <c r="E24">
        <f t="shared" si="0"/>
        <v>0.4</v>
      </c>
      <c r="F24">
        <f>'T.45.04.F (2)'!$C$11</f>
        <v>111394.58448767618</v>
      </c>
      <c r="G24">
        <f t="shared" si="1"/>
        <v>2</v>
      </c>
      <c r="H24">
        <f t="shared" si="2"/>
        <v>2004</v>
      </c>
      <c r="I24" t="b">
        <f t="shared" si="3"/>
        <v>0</v>
      </c>
      <c r="J24">
        <f t="shared" si="4"/>
        <v>1</v>
      </c>
    </row>
    <row r="25" spans="1:10" x14ac:dyDescent="0.25">
      <c r="A25" t="s">
        <v>53</v>
      </c>
      <c r="B25">
        <v>2000000</v>
      </c>
      <c r="C25">
        <v>55</v>
      </c>
      <c r="D25">
        <f>'T.55.04.F'!$C$3</f>
        <v>117785.895113718</v>
      </c>
      <c r="E25">
        <f t="shared" si="0"/>
        <v>0.4</v>
      </c>
      <c r="F25">
        <f>'T.55.04.F (2)'!$C$11</f>
        <v>296167.00591860397</v>
      </c>
      <c r="G25">
        <f t="shared" si="1"/>
        <v>2</v>
      </c>
      <c r="H25">
        <f t="shared" si="2"/>
        <v>2004</v>
      </c>
      <c r="I25" t="b">
        <f t="shared" si="3"/>
        <v>0</v>
      </c>
      <c r="J25">
        <f t="shared" si="4"/>
        <v>1</v>
      </c>
    </row>
    <row r="26" spans="1:10" x14ac:dyDescent="0.25">
      <c r="A26" t="s">
        <v>54</v>
      </c>
      <c r="B26">
        <v>50000</v>
      </c>
      <c r="C26">
        <v>26</v>
      </c>
      <c r="D26">
        <f>'S.26.04.A'!$C$3</f>
        <v>2872.3980615866908</v>
      </c>
      <c r="E26">
        <f t="shared" si="0"/>
        <v>0.4</v>
      </c>
      <c r="F26" s="16">
        <f>'S.26.04.A (2)'!$C$11</f>
        <v>1034.0633021712094</v>
      </c>
      <c r="G26">
        <f t="shared" si="1"/>
        <v>2</v>
      </c>
      <c r="H26">
        <f t="shared" si="2"/>
        <v>2004</v>
      </c>
      <c r="I26" t="b">
        <f t="shared" si="3"/>
        <v>0</v>
      </c>
      <c r="J26">
        <f t="shared" si="4"/>
        <v>1</v>
      </c>
    </row>
    <row r="27" spans="1:10" x14ac:dyDescent="0.25">
      <c r="A27" t="s">
        <v>54</v>
      </c>
      <c r="B27">
        <v>50000</v>
      </c>
      <c r="C27">
        <v>35</v>
      </c>
      <c r="D27">
        <f>'S.35.04.A'!$C$3</f>
        <v>5751.7492369528773</v>
      </c>
      <c r="E27">
        <f t="shared" si="0"/>
        <v>0.4</v>
      </c>
      <c r="F27" s="16">
        <f>'S.35.04.A (2)'!$C$11</f>
        <v>2070.6297253030334</v>
      </c>
      <c r="G27">
        <f t="shared" si="1"/>
        <v>2</v>
      </c>
      <c r="H27">
        <f t="shared" si="2"/>
        <v>2004</v>
      </c>
      <c r="I27" t="b">
        <f t="shared" si="3"/>
        <v>0</v>
      </c>
      <c r="J27">
        <f t="shared" si="4"/>
        <v>1</v>
      </c>
    </row>
    <row r="28" spans="1:10" x14ac:dyDescent="0.25">
      <c r="A28" t="s">
        <v>54</v>
      </c>
      <c r="B28">
        <v>50000</v>
      </c>
      <c r="C28">
        <v>45</v>
      </c>
      <c r="D28">
        <f>'S.45.04.A'!$C$3</f>
        <v>12618.760876954058</v>
      </c>
      <c r="E28">
        <f t="shared" si="0"/>
        <v>0.4</v>
      </c>
      <c r="F28" s="16">
        <f>'S.45.04.A (2)'!$C$11</f>
        <v>4542.7539157034453</v>
      </c>
      <c r="G28">
        <f t="shared" si="1"/>
        <v>2</v>
      </c>
      <c r="H28">
        <f t="shared" si="2"/>
        <v>2004</v>
      </c>
      <c r="I28" t="b">
        <f t="shared" si="3"/>
        <v>0</v>
      </c>
      <c r="J28">
        <f t="shared" si="4"/>
        <v>1</v>
      </c>
    </row>
    <row r="29" spans="1:10" x14ac:dyDescent="0.25">
      <c r="A29" t="s">
        <v>54</v>
      </c>
      <c r="B29">
        <v>50000</v>
      </c>
      <c r="C29">
        <v>55</v>
      </c>
      <c r="D29">
        <f>'S.55.04.A'!$C$3</f>
        <v>22050.891408828662</v>
      </c>
      <c r="E29">
        <f t="shared" si="0"/>
        <v>0.4</v>
      </c>
      <c r="F29" s="16">
        <f>'S.55.04.A (2)'!$C$11</f>
        <v>7938.3209071783158</v>
      </c>
      <c r="G29">
        <f t="shared" si="1"/>
        <v>2</v>
      </c>
      <c r="H29">
        <f t="shared" si="2"/>
        <v>2004</v>
      </c>
      <c r="I29" t="b">
        <f t="shared" si="3"/>
        <v>0</v>
      </c>
      <c r="J29">
        <f t="shared" si="4"/>
        <v>1</v>
      </c>
    </row>
    <row r="30" spans="1:10" x14ac:dyDescent="0.25">
      <c r="A30" t="s">
        <v>54</v>
      </c>
      <c r="B30">
        <v>100000</v>
      </c>
      <c r="C30">
        <v>26</v>
      </c>
      <c r="D30">
        <f>'S.26.04.B'!$C$3</f>
        <v>5245.6062336377227</v>
      </c>
      <c r="E30">
        <f t="shared" si="0"/>
        <v>0.4</v>
      </c>
      <c r="F30" s="17">
        <f>'S.26.04.B (2)'!$C$11</f>
        <v>1888.4182441095777</v>
      </c>
      <c r="G30">
        <f t="shared" si="1"/>
        <v>2</v>
      </c>
      <c r="H30">
        <f t="shared" si="2"/>
        <v>2004</v>
      </c>
      <c r="I30" t="b">
        <f t="shared" si="3"/>
        <v>0</v>
      </c>
      <c r="J30">
        <f t="shared" si="4"/>
        <v>1</v>
      </c>
    </row>
    <row r="31" spans="1:10" x14ac:dyDescent="0.25">
      <c r="A31" t="s">
        <v>54</v>
      </c>
      <c r="B31">
        <v>100000</v>
      </c>
      <c r="C31">
        <v>35</v>
      </c>
      <c r="D31">
        <f>'S.35.04.B'!$C$3</f>
        <v>11015.419727076203</v>
      </c>
      <c r="E31">
        <f t="shared" si="0"/>
        <v>0.4</v>
      </c>
      <c r="F31" s="17">
        <f>'S.35.04.B (2)'!$C$11</f>
        <v>3965.55110174743</v>
      </c>
      <c r="G31">
        <f t="shared" si="1"/>
        <v>2</v>
      </c>
      <c r="H31">
        <f t="shared" si="2"/>
        <v>2004</v>
      </c>
      <c r="I31" t="b">
        <f t="shared" si="3"/>
        <v>0</v>
      </c>
      <c r="J31">
        <f t="shared" si="4"/>
        <v>1</v>
      </c>
    </row>
    <row r="32" spans="1:10" x14ac:dyDescent="0.25">
      <c r="A32" t="s">
        <v>54</v>
      </c>
      <c r="B32">
        <v>100000</v>
      </c>
      <c r="C32">
        <v>45</v>
      </c>
      <c r="D32">
        <f>'S.45.04.B'!$C$3</f>
        <v>24782.42489801643</v>
      </c>
      <c r="E32">
        <f t="shared" si="0"/>
        <v>0.4</v>
      </c>
      <c r="F32" s="17">
        <f>'S.45.04.B (2)'!$C$11</f>
        <v>8921.6729632858769</v>
      </c>
      <c r="G32">
        <f t="shared" si="1"/>
        <v>2</v>
      </c>
      <c r="H32">
        <f t="shared" si="2"/>
        <v>2004</v>
      </c>
      <c r="I32" t="b">
        <f t="shared" si="3"/>
        <v>0</v>
      </c>
      <c r="J32">
        <f t="shared" si="4"/>
        <v>1</v>
      </c>
    </row>
    <row r="33" spans="1:10" x14ac:dyDescent="0.25">
      <c r="A33" t="s">
        <v>54</v>
      </c>
      <c r="B33">
        <v>100000</v>
      </c>
      <c r="C33">
        <v>55</v>
      </c>
      <c r="D33">
        <f>'S.55.04.B'!$C$3</f>
        <v>43713.377438085081</v>
      </c>
      <c r="E33">
        <f t="shared" si="0"/>
        <v>0.4</v>
      </c>
      <c r="F33" s="17">
        <f>'S.55.04.B (2)'!$C$11</f>
        <v>15736.815877710587</v>
      </c>
      <c r="G33">
        <f t="shared" si="1"/>
        <v>2</v>
      </c>
      <c r="H33">
        <f t="shared" si="2"/>
        <v>2004</v>
      </c>
      <c r="I33" t="b">
        <f t="shared" si="3"/>
        <v>0</v>
      </c>
      <c r="J33">
        <f t="shared" si="4"/>
        <v>1</v>
      </c>
    </row>
    <row r="34" spans="1:10" x14ac:dyDescent="0.25">
      <c r="A34" t="s">
        <v>54</v>
      </c>
      <c r="B34">
        <v>250000</v>
      </c>
      <c r="C34">
        <v>26</v>
      </c>
      <c r="D34">
        <f>'S.26.04.C'!$C$3</f>
        <v>12365.23074979082</v>
      </c>
      <c r="E34">
        <f t="shared" si="0"/>
        <v>0.4</v>
      </c>
      <c r="F34" s="17">
        <f>'S.26.04.C (2)'!$C$11</f>
        <v>4451.4830699246986</v>
      </c>
      <c r="G34">
        <f t="shared" si="1"/>
        <v>2</v>
      </c>
      <c r="H34">
        <f t="shared" si="2"/>
        <v>2004</v>
      </c>
      <c r="I34" t="b">
        <f t="shared" si="3"/>
        <v>0</v>
      </c>
      <c r="J34">
        <f t="shared" si="4"/>
        <v>1</v>
      </c>
    </row>
    <row r="35" spans="1:10" x14ac:dyDescent="0.25">
      <c r="A35" t="s">
        <v>54</v>
      </c>
      <c r="B35">
        <v>250000</v>
      </c>
      <c r="C35">
        <v>35</v>
      </c>
      <c r="D35">
        <f>'S.35.04.C'!$C$3</f>
        <v>26806.431197446174</v>
      </c>
      <c r="E35">
        <f t="shared" si="0"/>
        <v>0.4</v>
      </c>
      <c r="F35" s="17">
        <f>'S.35.04.C (2)'!$C$11</f>
        <v>9650.3152310806145</v>
      </c>
      <c r="G35">
        <f t="shared" si="1"/>
        <v>2</v>
      </c>
      <c r="H35">
        <f t="shared" si="2"/>
        <v>2004</v>
      </c>
      <c r="I35" t="b">
        <f t="shared" si="3"/>
        <v>0</v>
      </c>
      <c r="J35">
        <f t="shared" si="4"/>
        <v>1</v>
      </c>
    </row>
    <row r="36" spans="1:10" x14ac:dyDescent="0.25">
      <c r="A36" t="s">
        <v>54</v>
      </c>
      <c r="B36">
        <v>250000</v>
      </c>
      <c r="C36">
        <v>45</v>
      </c>
      <c r="D36">
        <f>'S.45.04.C'!$C$3</f>
        <v>61273.416961203664</v>
      </c>
      <c r="E36">
        <f t="shared" si="0"/>
        <v>0.4</v>
      </c>
      <c r="F36" s="17">
        <f>'S.45.04.C (2)'!$C$11</f>
        <v>22058.430106033302</v>
      </c>
      <c r="G36">
        <f t="shared" si="1"/>
        <v>2</v>
      </c>
      <c r="H36">
        <f t="shared" si="2"/>
        <v>2004</v>
      </c>
      <c r="I36" t="b">
        <f t="shared" si="3"/>
        <v>0</v>
      </c>
      <c r="J36">
        <f t="shared" si="4"/>
        <v>1</v>
      </c>
    </row>
    <row r="37" spans="1:10" x14ac:dyDescent="0.25">
      <c r="A37" t="s">
        <v>54</v>
      </c>
      <c r="B37">
        <v>250000</v>
      </c>
      <c r="C37">
        <v>55</v>
      </c>
      <c r="D37">
        <f>'S.55.04.C'!$C$3</f>
        <v>108700.8355258544</v>
      </c>
      <c r="E37">
        <f t="shared" si="0"/>
        <v>0.4</v>
      </c>
      <c r="F37" s="17">
        <f>'S.55.04.C (2)'!$C$11</f>
        <v>39132.300789307563</v>
      </c>
      <c r="G37">
        <f t="shared" si="1"/>
        <v>2</v>
      </c>
      <c r="H37">
        <f t="shared" si="2"/>
        <v>2004</v>
      </c>
      <c r="I37" t="b">
        <f t="shared" si="3"/>
        <v>0</v>
      </c>
      <c r="J37">
        <f t="shared" si="4"/>
        <v>1</v>
      </c>
    </row>
    <row r="38" spans="1:10" x14ac:dyDescent="0.25">
      <c r="A38" t="s">
        <v>54</v>
      </c>
      <c r="B38">
        <v>500000</v>
      </c>
      <c r="C38">
        <v>26</v>
      </c>
      <c r="D38">
        <f>'S.26.04.D'!$C$3</f>
        <v>24231.271610045987</v>
      </c>
      <c r="E38">
        <f t="shared" si="0"/>
        <v>0.4</v>
      </c>
      <c r="F38" s="17">
        <f>'S.26.04.D (2)'!$C$11</f>
        <v>8723.2577796165515</v>
      </c>
      <c r="G38">
        <f t="shared" si="1"/>
        <v>2</v>
      </c>
      <c r="H38">
        <f t="shared" si="2"/>
        <v>2004</v>
      </c>
      <c r="I38" t="b">
        <f t="shared" si="3"/>
        <v>0</v>
      </c>
      <c r="J38">
        <f t="shared" si="4"/>
        <v>1</v>
      </c>
    </row>
    <row r="39" spans="1:10" x14ac:dyDescent="0.25">
      <c r="A39" t="s">
        <v>54</v>
      </c>
      <c r="B39">
        <v>500000</v>
      </c>
      <c r="C39">
        <v>35</v>
      </c>
      <c r="D39">
        <f>'S.35.04.D'!$C$3</f>
        <v>53124.783648062825</v>
      </c>
      <c r="E39">
        <f t="shared" si="0"/>
        <v>0.4</v>
      </c>
      <c r="F39" s="17">
        <f>'S.35.04.D (2)'!$C$11</f>
        <v>19124.922113302633</v>
      </c>
      <c r="G39">
        <f t="shared" si="1"/>
        <v>2</v>
      </c>
      <c r="H39">
        <f t="shared" si="2"/>
        <v>2004</v>
      </c>
      <c r="I39" t="b">
        <f t="shared" si="3"/>
        <v>0</v>
      </c>
      <c r="J39">
        <f t="shared" si="4"/>
        <v>1</v>
      </c>
    </row>
    <row r="40" spans="1:10" x14ac:dyDescent="0.25">
      <c r="A40" t="s">
        <v>54</v>
      </c>
      <c r="B40">
        <v>500000</v>
      </c>
      <c r="C40">
        <v>45</v>
      </c>
      <c r="D40">
        <f>'S.45.04.D'!$C$3</f>
        <v>122091.73706651562</v>
      </c>
      <c r="E40">
        <f t="shared" si="0"/>
        <v>0.4</v>
      </c>
      <c r="F40" s="17">
        <f>'S.45.04.D (2)'!$C$11</f>
        <v>43953.025343945534</v>
      </c>
      <c r="G40">
        <f t="shared" si="1"/>
        <v>2</v>
      </c>
      <c r="H40">
        <f t="shared" si="2"/>
        <v>2004</v>
      </c>
      <c r="I40" t="b">
        <f t="shared" si="3"/>
        <v>0</v>
      </c>
      <c r="J40">
        <f t="shared" si="4"/>
        <v>1</v>
      </c>
    </row>
    <row r="41" spans="1:10" x14ac:dyDescent="0.25">
      <c r="A41" t="s">
        <v>54</v>
      </c>
      <c r="B41">
        <v>500000</v>
      </c>
      <c r="C41">
        <v>55</v>
      </c>
      <c r="D41">
        <f>'S.55.04.D'!$C$3</f>
        <v>217013.26567213668</v>
      </c>
      <c r="E41">
        <f t="shared" si="0"/>
        <v>0.4</v>
      </c>
      <c r="F41" s="17">
        <f>'S.55.04.D (2)'!$C$11</f>
        <v>78124.77564196926</v>
      </c>
      <c r="G41">
        <f t="shared" si="1"/>
        <v>2</v>
      </c>
      <c r="H41">
        <f t="shared" si="2"/>
        <v>2004</v>
      </c>
      <c r="I41" t="b">
        <f t="shared" si="3"/>
        <v>0</v>
      </c>
      <c r="J41">
        <f t="shared" si="4"/>
        <v>1</v>
      </c>
    </row>
    <row r="42" spans="1:10" x14ac:dyDescent="0.25">
      <c r="A42" t="s">
        <v>54</v>
      </c>
      <c r="B42">
        <v>1000000</v>
      </c>
      <c r="C42">
        <v>26</v>
      </c>
      <c r="D42">
        <f>'S.26.04.E'!$C$3</f>
        <v>47963.353330556332</v>
      </c>
      <c r="E42">
        <f t="shared" si="0"/>
        <v>0.4</v>
      </c>
      <c r="F42" s="17">
        <f>'S.26.04.E (2)'!$C$11</f>
        <v>17266.807199000305</v>
      </c>
      <c r="G42">
        <f t="shared" si="1"/>
        <v>2</v>
      </c>
      <c r="H42">
        <f t="shared" si="2"/>
        <v>2004</v>
      </c>
      <c r="I42" t="b">
        <f t="shared" si="3"/>
        <v>0</v>
      </c>
      <c r="J42">
        <f t="shared" si="4"/>
        <v>1</v>
      </c>
    </row>
    <row r="43" spans="1:10" x14ac:dyDescent="0.25">
      <c r="A43" t="s">
        <v>54</v>
      </c>
      <c r="B43">
        <v>1000000</v>
      </c>
      <c r="C43">
        <v>35</v>
      </c>
      <c r="D43">
        <f>'S.35.04.E'!$C$3</f>
        <v>105761.48854929605</v>
      </c>
      <c r="E43">
        <f t="shared" si="0"/>
        <v>0.4</v>
      </c>
      <c r="F43" s="17">
        <f>'S.35.04.E (2)'!$C$11</f>
        <v>38074.135877746536</v>
      </c>
      <c r="G43">
        <f t="shared" si="1"/>
        <v>2</v>
      </c>
      <c r="H43">
        <f t="shared" si="2"/>
        <v>2004</v>
      </c>
      <c r="I43" t="b">
        <f t="shared" si="3"/>
        <v>0</v>
      </c>
      <c r="J43">
        <f t="shared" si="4"/>
        <v>1</v>
      </c>
    </row>
    <row r="44" spans="1:10" x14ac:dyDescent="0.25">
      <c r="A44" t="s">
        <v>54</v>
      </c>
      <c r="B44">
        <v>1000000</v>
      </c>
      <c r="C44">
        <v>45</v>
      </c>
      <c r="D44">
        <f>'S.45.04.E'!$C$3</f>
        <v>243728.37727713957</v>
      </c>
      <c r="E44">
        <f t="shared" si="0"/>
        <v>0.4</v>
      </c>
      <c r="F44" s="17">
        <f>'S.45.04.E (2)'!$C$11</f>
        <v>87742.215819770194</v>
      </c>
      <c r="G44">
        <f t="shared" si="1"/>
        <v>2</v>
      </c>
      <c r="H44">
        <f t="shared" si="2"/>
        <v>2004</v>
      </c>
      <c r="I44" t="b">
        <f t="shared" si="3"/>
        <v>0</v>
      </c>
      <c r="J44">
        <f t="shared" si="4"/>
        <v>1</v>
      </c>
    </row>
    <row r="45" spans="1:10" x14ac:dyDescent="0.25">
      <c r="A45" t="s">
        <v>54</v>
      </c>
      <c r="B45">
        <v>1000000</v>
      </c>
      <c r="C45">
        <v>55</v>
      </c>
      <c r="D45">
        <f>'S.55.04.E'!$C$3</f>
        <v>433638.12596470088</v>
      </c>
      <c r="E45">
        <f t="shared" si="0"/>
        <v>0.4</v>
      </c>
      <c r="F45" s="17">
        <f>'S.55.04.E (2)'!$C$11</f>
        <v>156109.725347292</v>
      </c>
      <c r="G45">
        <f t="shared" si="1"/>
        <v>2</v>
      </c>
      <c r="H45">
        <f t="shared" si="2"/>
        <v>2004</v>
      </c>
      <c r="I45" t="b">
        <f t="shared" si="3"/>
        <v>0</v>
      </c>
      <c r="J45">
        <f t="shared" si="4"/>
        <v>1</v>
      </c>
    </row>
    <row r="46" spans="1:10" x14ac:dyDescent="0.25">
      <c r="A46" t="s">
        <v>54</v>
      </c>
      <c r="B46">
        <v>2000000</v>
      </c>
      <c r="C46">
        <v>26</v>
      </c>
      <c r="D46">
        <f>'S.26.04.F'!$C$3</f>
        <v>95427.516771576935</v>
      </c>
      <c r="E46">
        <f t="shared" si="0"/>
        <v>0.4</v>
      </c>
      <c r="F46" s="17">
        <f>'S.26.04.F (2)'!$C$11</f>
        <v>34353.906037767651</v>
      </c>
      <c r="G46">
        <f t="shared" si="1"/>
        <v>2</v>
      </c>
      <c r="H46">
        <f t="shared" si="2"/>
        <v>2004</v>
      </c>
      <c r="I46" t="b">
        <f t="shared" si="3"/>
        <v>0</v>
      </c>
      <c r="J46">
        <f t="shared" si="4"/>
        <v>1</v>
      </c>
    </row>
    <row r="47" spans="1:10" x14ac:dyDescent="0.25">
      <c r="A47" t="s">
        <v>54</v>
      </c>
      <c r="B47">
        <v>2000000</v>
      </c>
      <c r="C47">
        <v>35</v>
      </c>
      <c r="D47">
        <f>'S.35.04.F'!$C$3</f>
        <v>211034.8983517625</v>
      </c>
      <c r="E47">
        <f t="shared" si="0"/>
        <v>0.4</v>
      </c>
      <c r="F47" s="17">
        <f>'S.35.04.F (2)'!$C$11</f>
        <v>75972.563406634334</v>
      </c>
      <c r="G47">
        <f t="shared" si="1"/>
        <v>2</v>
      </c>
      <c r="H47">
        <f t="shared" si="2"/>
        <v>2004</v>
      </c>
      <c r="I47" t="b">
        <f t="shared" si="3"/>
        <v>0</v>
      </c>
      <c r="J47">
        <f t="shared" si="4"/>
        <v>1</v>
      </c>
    </row>
    <row r="48" spans="1:10" x14ac:dyDescent="0.25">
      <c r="A48" t="s">
        <v>54</v>
      </c>
      <c r="B48">
        <v>2000000</v>
      </c>
      <c r="C48">
        <v>45</v>
      </c>
      <c r="D48">
        <f>'S.45.04.F'!$C$3</f>
        <v>487001.65769838751</v>
      </c>
      <c r="E48">
        <f t="shared" si="0"/>
        <v>0.4</v>
      </c>
      <c r="F48" s="17">
        <f>'S.45.04.F (2)'!$C$11</f>
        <v>175320.59677141919</v>
      </c>
      <c r="G48">
        <f t="shared" si="1"/>
        <v>2</v>
      </c>
      <c r="H48">
        <f t="shared" si="2"/>
        <v>2004</v>
      </c>
      <c r="I48" t="b">
        <f t="shared" si="3"/>
        <v>0</v>
      </c>
      <c r="J48">
        <f t="shared" si="4"/>
        <v>1</v>
      </c>
    </row>
    <row r="49" spans="1:10" x14ac:dyDescent="0.25">
      <c r="A49" t="s">
        <v>54</v>
      </c>
      <c r="B49">
        <v>2000000</v>
      </c>
      <c r="C49">
        <v>55</v>
      </c>
      <c r="D49">
        <f>'S.55.04.F'!$C$3</f>
        <v>866887.8465498297</v>
      </c>
      <c r="E49">
        <f t="shared" si="0"/>
        <v>0.4</v>
      </c>
      <c r="F49" s="17">
        <f>'S.55.04.F (2)'!$C$11</f>
        <v>312079.62475793844</v>
      </c>
      <c r="G49">
        <f t="shared" si="1"/>
        <v>2</v>
      </c>
      <c r="H49">
        <f t="shared" si="2"/>
        <v>2004</v>
      </c>
      <c r="I49" t="b">
        <f t="shared" si="3"/>
        <v>0</v>
      </c>
      <c r="J49">
        <f t="shared" si="4"/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7A9E-1A4A-417B-8229-1892C874A84D}">
  <dimension ref="A1:I96"/>
  <sheetViews>
    <sheetView workbookViewId="0">
      <selection activeCell="H28" sqref="H28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23">
        <v>1.1601210000000001E-3</v>
      </c>
      <c r="D2" s="21"/>
      <c r="I2" s="22"/>
    </row>
    <row r="3" spans="1:9" x14ac:dyDescent="0.25">
      <c r="A3" s="20">
        <v>27</v>
      </c>
      <c r="B3" s="23">
        <v>1.1721139999999999E-3</v>
      </c>
      <c r="D3" s="21"/>
      <c r="I3" s="6"/>
    </row>
    <row r="4" spans="1:9" x14ac:dyDescent="0.25">
      <c r="A4" s="20">
        <v>28</v>
      </c>
      <c r="B4" s="23">
        <v>1.1871049999999999E-3</v>
      </c>
      <c r="D4" s="21"/>
      <c r="I4" s="6"/>
    </row>
    <row r="5" spans="1:9" x14ac:dyDescent="0.25">
      <c r="A5" s="20">
        <v>29</v>
      </c>
      <c r="B5" s="23">
        <v>1.2030949999999999E-3</v>
      </c>
      <c r="D5" s="21"/>
    </row>
    <row r="6" spans="1:9" x14ac:dyDescent="0.25">
      <c r="A6" s="20">
        <v>30</v>
      </c>
      <c r="B6" s="23">
        <v>1.223083E-3</v>
      </c>
      <c r="D6" s="21"/>
    </row>
    <row r="7" spans="1:9" x14ac:dyDescent="0.25">
      <c r="A7" s="20">
        <v>31</v>
      </c>
      <c r="B7" s="23">
        <v>1.254064E-3</v>
      </c>
      <c r="D7" s="21"/>
    </row>
    <row r="8" spans="1:9" x14ac:dyDescent="0.25">
      <c r="A8" s="20">
        <v>32</v>
      </c>
      <c r="B8" s="23">
        <v>1.2910420000000001E-3</v>
      </c>
    </row>
    <row r="9" spans="1:9" x14ac:dyDescent="0.25">
      <c r="A9" s="20">
        <v>33</v>
      </c>
      <c r="B9" s="23">
        <v>1.3270199999999999E-3</v>
      </c>
    </row>
    <row r="10" spans="1:9" x14ac:dyDescent="0.25">
      <c r="A10" s="20">
        <v>34</v>
      </c>
      <c r="B10" s="23">
        <v>1.3729930000000001E-3</v>
      </c>
    </row>
    <row r="11" spans="1:9" x14ac:dyDescent="0.25">
      <c r="A11" s="20">
        <v>35</v>
      </c>
      <c r="B11" s="23">
        <v>1.420964E-3</v>
      </c>
    </row>
    <row r="12" spans="1:9" x14ac:dyDescent="0.25">
      <c r="A12" s="20">
        <v>36</v>
      </c>
      <c r="B12" s="23">
        <v>1.47693E-3</v>
      </c>
    </row>
    <row r="13" spans="1:9" x14ac:dyDescent="0.25">
      <c r="A13" s="20">
        <v>37</v>
      </c>
      <c r="B13" s="23">
        <v>1.553883E-3</v>
      </c>
    </row>
    <row r="14" spans="1:9" x14ac:dyDescent="0.25">
      <c r="A14" s="20">
        <v>38</v>
      </c>
      <c r="B14" s="23">
        <v>1.6428289999999999E-3</v>
      </c>
    </row>
    <row r="15" spans="1:9" x14ac:dyDescent="0.25">
      <c r="A15" s="20">
        <v>39</v>
      </c>
      <c r="B15" s="23">
        <v>1.733774E-3</v>
      </c>
    </row>
    <row r="16" spans="1:9" x14ac:dyDescent="0.25">
      <c r="A16" s="20">
        <v>40</v>
      </c>
      <c r="B16" s="23">
        <v>1.8297159999999999E-3</v>
      </c>
    </row>
    <row r="17" spans="1:2" x14ac:dyDescent="0.25">
      <c r="A17" s="20">
        <v>41</v>
      </c>
      <c r="B17" s="23">
        <v>1.940649E-3</v>
      </c>
    </row>
    <row r="18" spans="1:2" x14ac:dyDescent="0.25">
      <c r="A18" s="20">
        <v>42</v>
      </c>
      <c r="B18" s="23">
        <v>2.0505829999999999E-3</v>
      </c>
    </row>
    <row r="19" spans="1:2" x14ac:dyDescent="0.25">
      <c r="A19" s="20">
        <v>43</v>
      </c>
      <c r="B19" s="23">
        <v>2.1765069999999998E-3</v>
      </c>
    </row>
    <row r="20" spans="1:2" x14ac:dyDescent="0.25">
      <c r="A20" s="20">
        <v>44</v>
      </c>
      <c r="B20" s="23">
        <v>2.312424E-3</v>
      </c>
    </row>
    <row r="21" spans="1:2" x14ac:dyDescent="0.25">
      <c r="A21" s="20">
        <v>45</v>
      </c>
      <c r="B21" s="23">
        <v>2.4603350000000001E-3</v>
      </c>
    </row>
    <row r="22" spans="1:2" x14ac:dyDescent="0.25">
      <c r="A22" s="20">
        <v>46</v>
      </c>
      <c r="B22" s="23">
        <v>2.6172399999999998E-3</v>
      </c>
    </row>
    <row r="23" spans="1:2" x14ac:dyDescent="0.25">
      <c r="A23" s="20">
        <v>47</v>
      </c>
      <c r="B23" s="23">
        <v>2.8021280000000001E-3</v>
      </c>
    </row>
    <row r="24" spans="1:2" x14ac:dyDescent="0.25">
      <c r="A24" s="20">
        <v>48</v>
      </c>
      <c r="B24" s="4">
        <v>3.0140000000000002E-3</v>
      </c>
    </row>
    <row r="25" spans="1:2" x14ac:dyDescent="0.25">
      <c r="A25" s="20">
        <v>49</v>
      </c>
      <c r="B25" s="4">
        <v>4.6990000000000001E-3</v>
      </c>
    </row>
    <row r="26" spans="1:2" x14ac:dyDescent="0.25">
      <c r="A26" s="20">
        <v>50</v>
      </c>
      <c r="B26" s="4">
        <v>6.5490000000000001E-3</v>
      </c>
    </row>
    <row r="27" spans="1:2" x14ac:dyDescent="0.25">
      <c r="A27" s="20">
        <v>51</v>
      </c>
      <c r="B27" s="4">
        <v>8.5349999999999992E-3</v>
      </c>
    </row>
    <row r="28" spans="1:2" x14ac:dyDescent="0.25">
      <c r="A28" s="20">
        <v>52</v>
      </c>
      <c r="B28" s="4">
        <v>1.0821000000000001E-2</v>
      </c>
    </row>
    <row r="29" spans="1:2" x14ac:dyDescent="0.25">
      <c r="A29" s="20">
        <v>53</v>
      </c>
      <c r="B29" s="4">
        <v>1.3422999999999999E-2</v>
      </c>
    </row>
    <row r="30" spans="1:2" x14ac:dyDescent="0.25">
      <c r="A30" s="20">
        <v>54</v>
      </c>
      <c r="B30" s="4">
        <v>1.6303999999999999E-2</v>
      </c>
    </row>
    <row r="31" spans="1:2" x14ac:dyDescent="0.25">
      <c r="A31" s="20">
        <v>55</v>
      </c>
      <c r="B31" s="4">
        <v>1.9576E-2</v>
      </c>
    </row>
    <row r="32" spans="1:2" x14ac:dyDescent="0.25">
      <c r="A32" s="20">
        <v>56</v>
      </c>
      <c r="B32" s="4">
        <v>2.3283000000000002E-2</v>
      </c>
    </row>
    <row r="33" spans="1:2" x14ac:dyDescent="0.25">
      <c r="A33" s="20">
        <v>57</v>
      </c>
      <c r="B33" s="4">
        <v>2.7149E-2</v>
      </c>
    </row>
    <row r="34" spans="1:2" x14ac:dyDescent="0.25">
      <c r="A34" s="20">
        <v>58</v>
      </c>
      <c r="B34" s="4">
        <v>3.1286000000000001E-2</v>
      </c>
    </row>
    <row r="35" spans="1:2" x14ac:dyDescent="0.25">
      <c r="A35" s="20">
        <v>59</v>
      </c>
      <c r="B35" s="4">
        <v>3.5844000000000001E-2</v>
      </c>
    </row>
    <row r="36" spans="1:2" x14ac:dyDescent="0.25">
      <c r="A36" s="20">
        <v>60</v>
      </c>
      <c r="B36" s="4">
        <v>4.1295999999999999E-2</v>
      </c>
    </row>
    <row r="37" spans="1:2" x14ac:dyDescent="0.25">
      <c r="A37" s="20">
        <v>61</v>
      </c>
      <c r="B37" s="4">
        <v>4.7109999999999999E-2</v>
      </c>
    </row>
    <row r="38" spans="1:2" x14ac:dyDescent="0.25">
      <c r="A38" s="20">
        <v>62</v>
      </c>
      <c r="B38" s="4">
        <v>5.2900999999999997E-2</v>
      </c>
    </row>
    <row r="39" spans="1:2" x14ac:dyDescent="0.25">
      <c r="A39" s="20">
        <v>63</v>
      </c>
      <c r="B39" s="4">
        <v>5.9271999999999998E-2</v>
      </c>
    </row>
    <row r="40" spans="1:2" x14ac:dyDescent="0.25">
      <c r="A40" s="20">
        <v>64</v>
      </c>
      <c r="B40" s="4">
        <v>6.6047999999999996E-2</v>
      </c>
    </row>
    <row r="41" spans="1:2" x14ac:dyDescent="0.25">
      <c r="A41" s="20">
        <v>65</v>
      </c>
      <c r="B41" s="4">
        <v>7.3592000000000005E-2</v>
      </c>
    </row>
    <row r="42" spans="1:2" x14ac:dyDescent="0.25">
      <c r="A42" s="20">
        <v>66</v>
      </c>
      <c r="B42" s="4">
        <v>8.2293000000000005E-2</v>
      </c>
    </row>
    <row r="43" spans="1:2" x14ac:dyDescent="0.25">
      <c r="A43" s="20">
        <v>67</v>
      </c>
      <c r="B43" s="4">
        <v>9.1596999999999998E-2</v>
      </c>
    </row>
    <row r="44" spans="1:2" x14ac:dyDescent="0.25">
      <c r="A44" s="20">
        <v>68</v>
      </c>
      <c r="B44" s="4">
        <v>0.10148</v>
      </c>
    </row>
    <row r="45" spans="1:2" x14ac:dyDescent="0.25">
      <c r="A45" s="20">
        <v>69</v>
      </c>
      <c r="B45" s="4">
        <v>0.112611</v>
      </c>
    </row>
    <row r="46" spans="1:2" x14ac:dyDescent="0.25">
      <c r="A46" s="20">
        <v>70</v>
      </c>
      <c r="B46" s="4">
        <v>0.125163</v>
      </c>
    </row>
    <row r="47" spans="1:2" x14ac:dyDescent="0.25">
      <c r="A47" s="20">
        <v>71</v>
      </c>
      <c r="B47" s="4">
        <v>0.13952899999999999</v>
      </c>
    </row>
    <row r="48" spans="1:2" x14ac:dyDescent="0.25">
      <c r="A48" s="20">
        <v>72</v>
      </c>
      <c r="B48" s="4">
        <v>0.15610499999999999</v>
      </c>
    </row>
    <row r="49" spans="1:2" x14ac:dyDescent="0.25">
      <c r="A49" s="20">
        <v>73</v>
      </c>
      <c r="B49" s="4">
        <v>0.17521600000000001</v>
      </c>
    </row>
    <row r="50" spans="1:2" x14ac:dyDescent="0.25">
      <c r="A50" s="20">
        <v>74</v>
      </c>
      <c r="B50" s="4">
        <v>0.19798199999999999</v>
      </c>
    </row>
    <row r="51" spans="1:2" x14ac:dyDescent="0.25">
      <c r="A51" s="20">
        <v>75</v>
      </c>
      <c r="B51" s="4">
        <v>0.22423799999999999</v>
      </c>
    </row>
    <row r="52" spans="1:2" x14ac:dyDescent="0.25">
      <c r="A52" s="20">
        <v>76</v>
      </c>
      <c r="B52" s="4">
        <v>0.25439000000000001</v>
      </c>
    </row>
    <row r="53" spans="1:2" x14ac:dyDescent="0.25">
      <c r="A53" s="20">
        <v>77</v>
      </c>
      <c r="B53" s="4">
        <v>0.28921999999999998</v>
      </c>
    </row>
    <row r="54" spans="1:2" x14ac:dyDescent="0.25">
      <c r="A54" s="20">
        <v>78</v>
      </c>
      <c r="B54" s="4">
        <v>0.32816400000000001</v>
      </c>
    </row>
    <row r="55" spans="1:2" x14ac:dyDescent="0.25">
      <c r="A55" s="20">
        <v>79</v>
      </c>
      <c r="B55" s="4">
        <v>0.37150699999999998</v>
      </c>
    </row>
    <row r="56" spans="1:2" x14ac:dyDescent="0.25">
      <c r="A56" s="20">
        <v>80</v>
      </c>
      <c r="B56" s="4">
        <v>0.41881499999999999</v>
      </c>
    </row>
    <row r="57" spans="1:2" x14ac:dyDescent="0.25">
      <c r="A57" s="20">
        <v>81</v>
      </c>
      <c r="B57" s="4">
        <v>0.47081499999999998</v>
      </c>
    </row>
    <row r="58" spans="1:2" x14ac:dyDescent="0.25">
      <c r="A58" s="20">
        <v>82</v>
      </c>
      <c r="B58" s="4">
        <v>0.52931399999999995</v>
      </c>
    </row>
    <row r="59" spans="1:2" x14ac:dyDescent="0.25">
      <c r="A59" s="20">
        <v>83</v>
      </c>
      <c r="B59" s="4">
        <v>0.595055</v>
      </c>
    </row>
    <row r="60" spans="1:2" x14ac:dyDescent="0.25">
      <c r="A60" s="20">
        <v>84</v>
      </c>
      <c r="B60" s="4">
        <v>0.66919700000000004</v>
      </c>
    </row>
    <row r="61" spans="1:2" x14ac:dyDescent="0.25">
      <c r="A61" s="20">
        <v>85</v>
      </c>
      <c r="B61" s="4">
        <v>0.74928899999999998</v>
      </c>
    </row>
    <row r="62" spans="1:2" x14ac:dyDescent="0.25">
      <c r="A62" s="20">
        <v>86</v>
      </c>
      <c r="B62" s="4">
        <v>0.83297500000000002</v>
      </c>
    </row>
    <row r="63" spans="1:2" x14ac:dyDescent="0.25">
      <c r="A63" s="20">
        <v>87</v>
      </c>
      <c r="B63" s="23">
        <v>0.83526170899999996</v>
      </c>
    </row>
    <row r="64" spans="1:2" x14ac:dyDescent="0.25">
      <c r="A64" s="20">
        <v>88</v>
      </c>
      <c r="B64" s="23">
        <v>0.83773177600000004</v>
      </c>
    </row>
    <row r="65" spans="1:2" x14ac:dyDescent="0.25">
      <c r="A65" s="20">
        <v>89</v>
      </c>
      <c r="B65" s="23">
        <v>0.84045353700000003</v>
      </c>
    </row>
    <row r="66" spans="1:2" x14ac:dyDescent="0.25">
      <c r="A66" s="20">
        <v>90</v>
      </c>
      <c r="B66" s="23">
        <v>0.84346351399999997</v>
      </c>
    </row>
    <row r="67" spans="1:2" x14ac:dyDescent="0.25">
      <c r="A67" s="20">
        <v>91</v>
      </c>
      <c r="B67" s="23">
        <v>0.84645297100000005</v>
      </c>
    </row>
    <row r="68" spans="1:2" x14ac:dyDescent="0.25">
      <c r="A68" s="20">
        <v>92</v>
      </c>
      <c r="B68" s="23">
        <v>0.84968151000000003</v>
      </c>
    </row>
    <row r="69" spans="1:2" x14ac:dyDescent="0.25">
      <c r="A69" s="20">
        <v>93</v>
      </c>
      <c r="B69" s="23">
        <v>0.85306441600000005</v>
      </c>
    </row>
    <row r="70" spans="1:2" x14ac:dyDescent="0.25">
      <c r="A70" s="20">
        <v>94</v>
      </c>
      <c r="B70" s="23">
        <v>0.856559709</v>
      </c>
    </row>
    <row r="71" spans="1:2" x14ac:dyDescent="0.25">
      <c r="A71" s="20">
        <v>95</v>
      </c>
      <c r="B71" s="23">
        <v>0.86031008399999997</v>
      </c>
    </row>
    <row r="72" spans="1:2" x14ac:dyDescent="0.25">
      <c r="A72" s="20">
        <v>96</v>
      </c>
      <c r="B72" s="23">
        <v>0.86416701100000004</v>
      </c>
    </row>
    <row r="73" spans="1:2" x14ac:dyDescent="0.25">
      <c r="A73" s="20">
        <v>97</v>
      </c>
      <c r="B73" s="23">
        <v>0.86825209999999997</v>
      </c>
    </row>
    <row r="74" spans="1:2" x14ac:dyDescent="0.25">
      <c r="A74" s="20">
        <v>98</v>
      </c>
      <c r="B74" s="23">
        <v>0.87257664800000001</v>
      </c>
    </row>
    <row r="75" spans="1:2" x14ac:dyDescent="0.25">
      <c r="A75" s="20">
        <v>99</v>
      </c>
      <c r="B75" s="23">
        <v>0.87698101399999995</v>
      </c>
    </row>
    <row r="76" spans="1:2" x14ac:dyDescent="0.25">
      <c r="A76" s="20">
        <v>100</v>
      </c>
      <c r="B76" s="23">
        <v>0.88158379899999995</v>
      </c>
    </row>
    <row r="77" spans="1:2" x14ac:dyDescent="0.25">
      <c r="A77" s="20">
        <v>101</v>
      </c>
      <c r="B77" s="23">
        <v>0.88621764599999997</v>
      </c>
    </row>
    <row r="78" spans="1:2" x14ac:dyDescent="0.25">
      <c r="A78" s="20">
        <v>102</v>
      </c>
      <c r="B78" s="23">
        <v>0.89077562700000001</v>
      </c>
    </row>
    <row r="79" spans="1:2" x14ac:dyDescent="0.25">
      <c r="A79" s="20">
        <v>103</v>
      </c>
      <c r="B79" s="23">
        <v>0.89544260600000003</v>
      </c>
    </row>
    <row r="80" spans="1:2" x14ac:dyDescent="0.25">
      <c r="A80" s="20">
        <v>104</v>
      </c>
      <c r="B80" s="23">
        <v>0.90019128800000003</v>
      </c>
    </row>
    <row r="81" spans="1:2" x14ac:dyDescent="0.25">
      <c r="A81" s="20">
        <v>105</v>
      </c>
      <c r="B81" s="23">
        <v>0.90499098499999997</v>
      </c>
    </row>
    <row r="82" spans="1:2" x14ac:dyDescent="0.25">
      <c r="A82" s="20">
        <v>106</v>
      </c>
      <c r="B82" s="23">
        <v>0.90981139099999997</v>
      </c>
    </row>
    <row r="83" spans="1:2" x14ac:dyDescent="0.25">
      <c r="A83" s="20">
        <v>107</v>
      </c>
      <c r="B83" s="23">
        <v>0.91465739899999998</v>
      </c>
    </row>
    <row r="84" spans="1:2" x14ac:dyDescent="0.25">
      <c r="A84" s="20">
        <v>108</v>
      </c>
      <c r="B84" s="23">
        <v>0.91953785700000001</v>
      </c>
    </row>
    <row r="85" spans="1:2" x14ac:dyDescent="0.25">
      <c r="A85" s="20">
        <v>109</v>
      </c>
      <c r="B85" s="23">
        <v>0.924425092</v>
      </c>
    </row>
    <row r="86" spans="1:2" x14ac:dyDescent="0.25">
      <c r="A86" s="20">
        <v>110</v>
      </c>
      <c r="B86" s="23">
        <v>0.92929067899999995</v>
      </c>
    </row>
    <row r="87" spans="1:2" x14ac:dyDescent="0.25">
      <c r="A87" s="20">
        <v>111</v>
      </c>
      <c r="B87" s="23">
        <v>0.93493958499999996</v>
      </c>
    </row>
    <row r="88" spans="1:2" x14ac:dyDescent="0.25">
      <c r="A88" s="20">
        <v>112</v>
      </c>
      <c r="B88" s="23">
        <v>0.94055780700000002</v>
      </c>
    </row>
    <row r="89" spans="1:2" x14ac:dyDescent="0.25">
      <c r="A89" s="20">
        <v>113</v>
      </c>
      <c r="B89" s="23">
        <v>0.946138378</v>
      </c>
    </row>
    <row r="90" spans="1:2" x14ac:dyDescent="0.25">
      <c r="A90" s="20">
        <v>114</v>
      </c>
      <c r="B90" s="23">
        <v>0.95167433300000004</v>
      </c>
    </row>
    <row r="91" spans="1:2" x14ac:dyDescent="0.25">
      <c r="A91" s="20">
        <v>115</v>
      </c>
      <c r="B91" s="23">
        <v>0.95715889499999995</v>
      </c>
    </row>
    <row r="92" spans="1:2" x14ac:dyDescent="0.25">
      <c r="A92" s="20">
        <v>116</v>
      </c>
      <c r="B92" s="23">
        <v>0.96261559600000002</v>
      </c>
    </row>
    <row r="93" spans="1:2" x14ac:dyDescent="0.25">
      <c r="A93" s="20">
        <v>117</v>
      </c>
      <c r="B93" s="23">
        <v>0.96807210799999999</v>
      </c>
    </row>
    <row r="94" spans="1:2" x14ac:dyDescent="0.25">
      <c r="A94" s="20">
        <v>118</v>
      </c>
      <c r="B94" s="23">
        <v>0.97352880900000005</v>
      </c>
    </row>
    <row r="95" spans="1:2" x14ac:dyDescent="0.25">
      <c r="A95" s="20">
        <v>119</v>
      </c>
      <c r="B95" s="23">
        <v>0.97898550900000003</v>
      </c>
    </row>
    <row r="96" spans="1:2" x14ac:dyDescent="0.25">
      <c r="A96" s="24">
        <v>120</v>
      </c>
      <c r="B96" s="23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BF11-D9AC-4993-877F-2B26ADEF216E}">
  <dimension ref="A1:X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5" t="s">
        <v>55</v>
      </c>
      <c r="C1" s="26" t="s">
        <v>56</v>
      </c>
      <c r="D1" s="26" t="s">
        <v>57</v>
      </c>
      <c r="E1" s="27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8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8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8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8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8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8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8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8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8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8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8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8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8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8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8">
        <v>8.4699999999999998E-2</v>
      </c>
    </row>
    <row r="17" spans="1:24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8">
        <v>8.4500000000000006E-2</v>
      </c>
    </row>
    <row r="18" spans="1:24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8">
        <v>9.7299999999999998E-2</v>
      </c>
    </row>
    <row r="19" spans="1:24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8">
        <v>0.1123</v>
      </c>
    </row>
    <row r="20" spans="1:24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8">
        <v>0.1258</v>
      </c>
    </row>
    <row r="21" spans="1:24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8">
        <v>0.14630000000000001</v>
      </c>
    </row>
    <row r="22" spans="1:24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8">
        <v>0.15029999999999999</v>
      </c>
    </row>
    <row r="23" spans="1:24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8">
        <v>0.12180000000000001</v>
      </c>
    </row>
    <row r="24" spans="1:24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8">
        <v>0.14430000000000001</v>
      </c>
    </row>
    <row r="25" spans="1:24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8">
        <v>0.1201</v>
      </c>
    </row>
    <row r="26" spans="1:24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8">
        <v>8.2799999999999999E-2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</row>
    <row r="27" spans="1:24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8">
        <v>0.17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</row>
    <row r="28" spans="1:24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8">
        <v>0.1033</v>
      </c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</row>
    <row r="29" spans="1:24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8">
        <v>0.1</v>
      </c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</row>
    <row r="30" spans="1:24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8">
        <v>0.10050000000000001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</row>
    <row r="31" spans="1:24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8">
        <v>8.8999999999999996E-2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</row>
    <row r="32" spans="1:24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8">
        <v>7.9500000000000001E-2</v>
      </c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</row>
    <row r="33" spans="1:24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8">
        <v>6.6100000000000006E-2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</row>
    <row r="34" spans="1:24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8">
        <v>7.9799999999999996E-2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</row>
    <row r="35" spans="1:24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8">
        <v>7.5999999999999998E-2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</row>
    <row r="36" spans="1:24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8">
        <v>7.4300000000000005E-2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</row>
    <row r="37" spans="1:24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8">
        <v>6.9199999999999998E-2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</row>
    <row r="38" spans="1:24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8">
        <v>6.0299999999999999E-2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</row>
    <row r="39" spans="1:24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8">
        <v>6.6100000000000006E-2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</row>
    <row r="40" spans="1:24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8">
        <v>6.6900000000000001E-2</v>
      </c>
      <c r="H40" s="36"/>
      <c r="I40" s="36"/>
      <c r="J40" s="37"/>
      <c r="K40" s="38"/>
      <c r="L40" s="38"/>
      <c r="M40" s="38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</row>
    <row r="41" spans="1:24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8">
        <v>5.5300000000000002E-2</v>
      </c>
      <c r="H41" s="36"/>
      <c r="I41" s="36"/>
      <c r="J41" s="37"/>
      <c r="K41" s="38"/>
      <c r="L41" s="38"/>
      <c r="M41" s="38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</row>
    <row r="42" spans="1:24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8">
        <v>5.0700000000000002E-2</v>
      </c>
      <c r="H42" s="36"/>
      <c r="I42" s="36"/>
      <c r="J42" s="37"/>
      <c r="K42" s="38"/>
      <c r="L42" s="36"/>
      <c r="M42" s="38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</row>
    <row r="43" spans="1:24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8">
        <v>4.48E-2</v>
      </c>
      <c r="H43" s="36"/>
      <c r="I43" s="36"/>
      <c r="J43" s="37"/>
      <c r="K43" s="38"/>
      <c r="L43" s="36"/>
      <c r="M43" s="38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</row>
    <row r="44" spans="1:24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8">
        <v>4.8500000000000001E-2</v>
      </c>
      <c r="H44" s="36"/>
      <c r="I44" s="36"/>
      <c r="J44" s="37"/>
      <c r="K44" s="38"/>
      <c r="L44" s="36"/>
      <c r="M44" s="38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spans="1:24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8">
        <v>4.8300000000000003E-2</v>
      </c>
      <c r="H45" s="36"/>
      <c r="I45" s="36"/>
      <c r="J45" s="37"/>
      <c r="K45" s="38"/>
      <c r="L45" s="36"/>
      <c r="M45" s="38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spans="1:24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8">
        <v>5.6899999999999999E-2</v>
      </c>
      <c r="H46" s="36"/>
      <c r="I46" s="36"/>
      <c r="J46" s="37"/>
      <c r="K46" s="38"/>
      <c r="L46" s="36"/>
      <c r="M46" s="38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spans="1:24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8">
        <v>5.0299999999999997E-2</v>
      </c>
      <c r="H47" s="36"/>
      <c r="I47" s="36"/>
      <c r="J47" s="37"/>
      <c r="K47" s="38"/>
      <c r="L47" s="36"/>
      <c r="M47" s="38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spans="1:24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8">
        <v>4.2299999999999997E-2</v>
      </c>
      <c r="H48" s="36"/>
      <c r="I48" s="36"/>
      <c r="J48" s="37"/>
      <c r="K48" s="38"/>
      <c r="L48" s="36"/>
      <c r="M48" s="38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spans="1:24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8">
        <v>3.8100000000000002E-2</v>
      </c>
      <c r="H49" s="36"/>
      <c r="I49" s="36"/>
      <c r="J49" s="37"/>
      <c r="K49" s="38"/>
      <c r="L49" s="36"/>
      <c r="M49" s="38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spans="1:24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8">
        <v>3.6400000000000002E-2</v>
      </c>
      <c r="H50" s="36"/>
      <c r="I50" s="36"/>
      <c r="J50" s="37"/>
      <c r="K50" s="38"/>
      <c r="L50" s="36"/>
      <c r="M50" s="38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spans="1:24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8">
        <v>3.1099999999999999E-2</v>
      </c>
      <c r="H51" s="36"/>
      <c r="I51" s="36"/>
      <c r="J51" s="37"/>
      <c r="K51" s="38"/>
      <c r="L51" s="36"/>
      <c r="M51" s="38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spans="1:24" x14ac:dyDescent="0.25">
      <c r="A52" s="20">
        <v>2012</v>
      </c>
      <c r="B52" s="13">
        <v>2.3E-2</v>
      </c>
      <c r="C52" s="13">
        <v>1.9E-3</v>
      </c>
      <c r="D52" s="13">
        <v>2.3E-3</v>
      </c>
      <c r="E52" s="28">
        <v>2.07E-2</v>
      </c>
      <c r="H52" s="36"/>
      <c r="I52" s="36"/>
      <c r="J52" s="37"/>
      <c r="K52" s="38"/>
      <c r="L52" s="36"/>
      <c r="M52" s="38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spans="1:24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8">
        <v>2.7300000000000001E-2</v>
      </c>
      <c r="H53" s="36"/>
      <c r="I53" s="36"/>
      <c r="J53" s="37"/>
      <c r="K53" s="38"/>
      <c r="L53" s="36"/>
      <c r="M53" s="38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spans="1:24" x14ac:dyDescent="0.25">
      <c r="A54" s="20">
        <v>2014</v>
      </c>
      <c r="B54" s="13">
        <v>1.17E-2</v>
      </c>
      <c r="C54" s="13">
        <v>1.4E-3</v>
      </c>
      <c r="D54" s="13">
        <v>1.8E-3</v>
      </c>
      <c r="E54" s="28">
        <v>2.8799999999999999E-2</v>
      </c>
      <c r="H54" s="36"/>
      <c r="I54" s="36"/>
      <c r="J54" s="37"/>
      <c r="K54" s="38"/>
      <c r="L54" s="36"/>
      <c r="M54" s="38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</row>
    <row r="55" spans="1:24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8">
        <v>2.4299999999999999E-2</v>
      </c>
      <c r="H55" s="36"/>
      <c r="I55" s="36"/>
      <c r="J55" s="37"/>
      <c r="K55" s="38"/>
      <c r="L55" s="36"/>
      <c r="M55" s="38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</row>
    <row r="56" spans="1:24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8">
        <v>2.0799999999999999E-2</v>
      </c>
      <c r="H56" s="36"/>
      <c r="I56" s="36"/>
      <c r="J56" s="37"/>
      <c r="K56" s="38"/>
      <c r="L56" s="36"/>
      <c r="M56" s="38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</row>
    <row r="57" spans="1:24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8">
        <v>2.6700000000000002E-2</v>
      </c>
      <c r="H57" s="36"/>
      <c r="I57" s="36"/>
      <c r="J57" s="37"/>
      <c r="K57" s="38"/>
      <c r="L57" s="36"/>
      <c r="M57" s="38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</row>
    <row r="58" spans="1:24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8">
        <v>3.2399999999999998E-2</v>
      </c>
      <c r="H58" s="36"/>
      <c r="I58" s="36"/>
      <c r="J58" s="37"/>
      <c r="K58" s="38"/>
      <c r="L58" s="36"/>
      <c r="M58" s="38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</row>
    <row r="59" spans="1:24" x14ac:dyDescent="0.25">
      <c r="A59" s="30">
        <v>2019</v>
      </c>
      <c r="B59" s="13">
        <v>1.7100000000000001E-2</v>
      </c>
      <c r="C59" s="13">
        <v>2.3400000000000001E-2</v>
      </c>
      <c r="D59" s="13">
        <v>2.23E-2</v>
      </c>
      <c r="E59" s="28">
        <v>2.3199999999999998E-2</v>
      </c>
      <c r="H59" s="36"/>
      <c r="I59" s="36"/>
      <c r="J59" s="37"/>
      <c r="K59" s="38"/>
      <c r="L59" s="36"/>
      <c r="M59" s="38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</row>
    <row r="60" spans="1:24" x14ac:dyDescent="0.25">
      <c r="A60" s="31">
        <v>2020</v>
      </c>
      <c r="B60" s="32">
        <v>7.4999999999999997E-3</v>
      </c>
      <c r="C60" s="13">
        <v>4.3E-3</v>
      </c>
      <c r="D60" s="13">
        <v>4.3E-3</v>
      </c>
      <c r="E60" s="28">
        <v>1.03E-2</v>
      </c>
      <c r="H60" s="36"/>
      <c r="I60" s="36"/>
      <c r="J60" s="36"/>
      <c r="K60" s="38"/>
      <c r="L60" s="36"/>
      <c r="M60" s="38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</row>
    <row r="61" spans="1:24" x14ac:dyDescent="0.25">
      <c r="A61" s="31">
        <v>2021</v>
      </c>
      <c r="B61" s="32">
        <v>3.1600000000000003E-2</v>
      </c>
      <c r="C61" s="13">
        <v>1.2999999999999999E-3</v>
      </c>
      <c r="D61" s="13">
        <v>1.6000000000000001E-3</v>
      </c>
      <c r="E61" s="28">
        <v>1.66E-2</v>
      </c>
      <c r="H61" s="36"/>
      <c r="I61" s="36"/>
      <c r="J61" s="36"/>
      <c r="K61" s="38"/>
      <c r="L61" s="36"/>
      <c r="M61" s="38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spans="1:24" x14ac:dyDescent="0.25">
      <c r="A62" s="31">
        <v>2022</v>
      </c>
      <c r="B62" s="32">
        <v>7.4099999999999999E-2</v>
      </c>
      <c r="C62" s="13">
        <v>0.02</v>
      </c>
      <c r="D62" s="13">
        <v>2.1000000000000001E-2</v>
      </c>
      <c r="E62" s="28">
        <v>2.9000000000000001E-2</v>
      </c>
      <c r="H62" s="36"/>
      <c r="I62" s="36"/>
      <c r="J62" s="36"/>
      <c r="K62" s="38"/>
      <c r="L62" s="36"/>
      <c r="M62" s="38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</row>
    <row r="63" spans="1:24" x14ac:dyDescent="0.25">
      <c r="A63" s="31">
        <v>2023</v>
      </c>
      <c r="B63" s="33">
        <v>6.6500000000000004E-2</v>
      </c>
      <c r="C63" s="29">
        <v>5.3900000000000003E-2</v>
      </c>
      <c r="D63" s="29">
        <v>7.0000000000000007E-2</v>
      </c>
      <c r="E63" s="34">
        <v>3.1199999999999999E-2</v>
      </c>
      <c r="H63" s="36"/>
      <c r="I63" s="36"/>
      <c r="J63" s="36"/>
      <c r="K63" s="38"/>
      <c r="L63" s="36"/>
      <c r="M63" s="38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spans="1:24" x14ac:dyDescent="0.25">
      <c r="A64" s="31">
        <v>2024</v>
      </c>
      <c r="C64" s="35">
        <v>3.5571999999999999E-2</v>
      </c>
      <c r="D64" s="5">
        <f t="shared" ref="D64:D127" si="0">$D$63</f>
        <v>7.0000000000000007E-2</v>
      </c>
      <c r="H64" s="36"/>
      <c r="I64" s="36"/>
      <c r="J64" s="36"/>
      <c r="K64" s="38"/>
      <c r="L64" s="36"/>
      <c r="M64" s="38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</row>
    <row r="65" spans="1:24" x14ac:dyDescent="0.25">
      <c r="A65" s="31">
        <v>2025</v>
      </c>
      <c r="C65" s="35">
        <v>3.5571999999999999E-2</v>
      </c>
      <c r="D65" s="5">
        <f t="shared" si="0"/>
        <v>7.0000000000000007E-2</v>
      </c>
      <c r="H65" s="36"/>
      <c r="I65" s="36"/>
      <c r="J65" s="36"/>
      <c r="K65" s="38"/>
      <c r="L65" s="36"/>
      <c r="M65" s="38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</row>
    <row r="66" spans="1:24" x14ac:dyDescent="0.25">
      <c r="A66" s="31">
        <v>2026</v>
      </c>
      <c r="C66" s="35">
        <v>3.5571999999999999E-2</v>
      </c>
      <c r="D66" s="5">
        <f t="shared" si="0"/>
        <v>7.0000000000000007E-2</v>
      </c>
      <c r="H66" s="36"/>
      <c r="I66" s="36"/>
      <c r="J66" s="36"/>
      <c r="K66" s="38"/>
      <c r="L66" s="36"/>
      <c r="M66" s="38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</row>
    <row r="67" spans="1:24" x14ac:dyDescent="0.25">
      <c r="A67" s="31">
        <v>2027</v>
      </c>
      <c r="C67" s="35">
        <v>3.5571999999999999E-2</v>
      </c>
      <c r="D67" s="5">
        <f t="shared" si="0"/>
        <v>7.0000000000000007E-2</v>
      </c>
      <c r="H67" s="36"/>
      <c r="I67" s="36"/>
      <c r="J67" s="36"/>
      <c r="K67" s="38"/>
      <c r="L67" s="36"/>
      <c r="M67" s="38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</row>
    <row r="68" spans="1:24" x14ac:dyDescent="0.25">
      <c r="A68" s="31">
        <v>2028</v>
      </c>
      <c r="C68" s="35">
        <v>3.5571999999999999E-2</v>
      </c>
      <c r="D68" s="5">
        <f t="shared" si="0"/>
        <v>7.0000000000000007E-2</v>
      </c>
      <c r="H68" s="36"/>
      <c r="I68" s="36"/>
      <c r="J68" s="36"/>
      <c r="K68" s="38"/>
      <c r="L68" s="36"/>
      <c r="M68" s="38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</row>
    <row r="69" spans="1:24" x14ac:dyDescent="0.25">
      <c r="A69" s="31">
        <v>2029</v>
      </c>
      <c r="C69" s="35">
        <v>3.5571999999999999E-2</v>
      </c>
      <c r="D69" s="5">
        <f t="shared" si="0"/>
        <v>7.0000000000000007E-2</v>
      </c>
      <c r="H69" s="36"/>
      <c r="I69" s="36"/>
      <c r="J69" s="36"/>
      <c r="K69" s="38"/>
      <c r="L69" s="36"/>
      <c r="M69" s="38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</row>
    <row r="70" spans="1:24" x14ac:dyDescent="0.25">
      <c r="A70" s="31">
        <v>2030</v>
      </c>
      <c r="C70" s="35">
        <v>3.5571999999999999E-2</v>
      </c>
      <c r="D70" s="5">
        <f t="shared" si="0"/>
        <v>7.0000000000000007E-2</v>
      </c>
      <c r="H70" s="36"/>
      <c r="I70" s="36"/>
      <c r="J70" s="36"/>
      <c r="K70" s="38"/>
      <c r="L70" s="36"/>
      <c r="M70" s="38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</row>
    <row r="71" spans="1:24" x14ac:dyDescent="0.25">
      <c r="A71" s="31">
        <v>2031</v>
      </c>
      <c r="C71" s="35">
        <v>3.5571999999999999E-2</v>
      </c>
      <c r="D71" s="5">
        <f t="shared" si="0"/>
        <v>7.0000000000000007E-2</v>
      </c>
      <c r="H71" s="36"/>
      <c r="I71" s="36"/>
      <c r="J71" s="36"/>
      <c r="K71" s="38"/>
      <c r="L71" s="36"/>
      <c r="M71" s="38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</row>
    <row r="72" spans="1:24" x14ac:dyDescent="0.25">
      <c r="A72" s="31">
        <v>2032</v>
      </c>
      <c r="C72" s="35">
        <v>3.5571999999999999E-2</v>
      </c>
      <c r="D72" s="5">
        <f t="shared" si="0"/>
        <v>7.0000000000000007E-2</v>
      </c>
      <c r="H72" s="36"/>
      <c r="I72" s="36"/>
      <c r="J72" s="36"/>
      <c r="K72" s="38"/>
      <c r="L72" s="36"/>
      <c r="M72" s="38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</row>
    <row r="73" spans="1:24" x14ac:dyDescent="0.25">
      <c r="A73" s="31">
        <v>2033</v>
      </c>
      <c r="C73" s="35">
        <v>3.5571999999999999E-2</v>
      </c>
      <c r="D73" s="5">
        <f t="shared" si="0"/>
        <v>7.0000000000000007E-2</v>
      </c>
      <c r="H73" s="36"/>
      <c r="I73" s="36"/>
      <c r="J73" s="36"/>
      <c r="K73" s="38"/>
      <c r="L73" s="36"/>
      <c r="M73" s="38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spans="1:24" x14ac:dyDescent="0.25">
      <c r="A74" s="31">
        <v>2034</v>
      </c>
      <c r="C74" s="35">
        <v>3.5571999999999999E-2</v>
      </c>
      <c r="D74" s="5">
        <f t="shared" si="0"/>
        <v>7.0000000000000007E-2</v>
      </c>
      <c r="H74" s="36"/>
      <c r="I74" s="36"/>
      <c r="J74" s="36"/>
      <c r="K74" s="38"/>
      <c r="L74" s="36"/>
      <c r="M74" s="38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spans="1:24" x14ac:dyDescent="0.25">
      <c r="A75" s="31">
        <v>2035</v>
      </c>
      <c r="C75" s="35">
        <v>3.5571999999999999E-2</v>
      </c>
      <c r="D75" s="5">
        <f t="shared" si="0"/>
        <v>7.0000000000000007E-2</v>
      </c>
      <c r="H75" s="36"/>
      <c r="I75" s="36"/>
      <c r="J75" s="36"/>
      <c r="K75" s="38"/>
      <c r="L75" s="36"/>
      <c r="M75" s="38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spans="1:24" x14ac:dyDescent="0.25">
      <c r="A76" s="31">
        <v>2036</v>
      </c>
      <c r="C76" s="35">
        <v>3.5571999999999999E-2</v>
      </c>
      <c r="D76" s="5">
        <f t="shared" si="0"/>
        <v>7.0000000000000007E-2</v>
      </c>
      <c r="H76" s="36"/>
      <c r="I76" s="36"/>
      <c r="J76" s="36"/>
      <c r="K76" s="38"/>
      <c r="L76" s="36"/>
      <c r="M76" s="38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spans="1:24" x14ac:dyDescent="0.25">
      <c r="A77" s="31">
        <v>2037</v>
      </c>
      <c r="C77" s="35">
        <v>3.5571999999999999E-2</v>
      </c>
      <c r="D77" s="5">
        <f t="shared" si="0"/>
        <v>7.0000000000000007E-2</v>
      </c>
      <c r="H77" s="36"/>
      <c r="I77" s="36"/>
      <c r="J77" s="36"/>
      <c r="K77" s="38"/>
      <c r="L77" s="36"/>
      <c r="M77" s="38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spans="1:24" x14ac:dyDescent="0.25">
      <c r="A78" s="31">
        <v>2038</v>
      </c>
      <c r="C78" s="35">
        <v>3.5571999999999999E-2</v>
      </c>
      <c r="D78" s="5">
        <f t="shared" si="0"/>
        <v>7.0000000000000007E-2</v>
      </c>
      <c r="H78" s="36"/>
      <c r="I78" s="36"/>
      <c r="J78" s="36"/>
      <c r="K78" s="38"/>
      <c r="L78" s="36"/>
      <c r="M78" s="38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spans="1:24" x14ac:dyDescent="0.25">
      <c r="A79" s="31">
        <v>2039</v>
      </c>
      <c r="C79" s="35">
        <v>3.5571999999999999E-2</v>
      </c>
      <c r="D79" s="5">
        <f t="shared" si="0"/>
        <v>7.0000000000000007E-2</v>
      </c>
      <c r="H79" s="36"/>
      <c r="I79" s="36"/>
      <c r="J79" s="36"/>
      <c r="K79" s="36"/>
      <c r="L79" s="36"/>
      <c r="M79" s="3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1:24" x14ac:dyDescent="0.25">
      <c r="A80" s="31">
        <v>2040</v>
      </c>
      <c r="C80" s="35">
        <v>3.5571999999999999E-2</v>
      </c>
      <c r="D80" s="5">
        <f t="shared" si="0"/>
        <v>7.0000000000000007E-2</v>
      </c>
      <c r="H80" s="36"/>
      <c r="I80" s="36"/>
      <c r="J80" s="36"/>
      <c r="K80" s="36"/>
      <c r="L80" s="36"/>
      <c r="M80" s="38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1:24" x14ac:dyDescent="0.25">
      <c r="A81" s="31">
        <v>2041</v>
      </c>
      <c r="C81" s="35">
        <v>3.5571999999999999E-2</v>
      </c>
      <c r="D81" s="5">
        <f t="shared" si="0"/>
        <v>7.0000000000000007E-2</v>
      </c>
      <c r="H81" s="36"/>
      <c r="I81" s="36"/>
      <c r="J81" s="36"/>
      <c r="K81" s="36"/>
      <c r="L81" s="36"/>
      <c r="M81" s="38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1:24" x14ac:dyDescent="0.25">
      <c r="A82" s="31">
        <v>2042</v>
      </c>
      <c r="C82" s="35">
        <v>3.5571999999999999E-2</v>
      </c>
      <c r="D82" s="5">
        <f t="shared" si="0"/>
        <v>7.0000000000000007E-2</v>
      </c>
      <c r="H82" s="36"/>
      <c r="I82" s="36"/>
      <c r="J82" s="36"/>
      <c r="K82" s="36"/>
      <c r="L82" s="36"/>
      <c r="M82" s="38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1:24" x14ac:dyDescent="0.25">
      <c r="A83" s="31">
        <v>2043</v>
      </c>
      <c r="C83" s="35">
        <v>3.5571999999999999E-2</v>
      </c>
      <c r="D83" s="5">
        <f t="shared" si="0"/>
        <v>7.0000000000000007E-2</v>
      </c>
      <c r="H83" s="36"/>
      <c r="I83" s="36"/>
      <c r="J83" s="36"/>
      <c r="K83" s="36"/>
      <c r="L83" s="36"/>
      <c r="M83" s="38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1:24" x14ac:dyDescent="0.25">
      <c r="A84" s="31">
        <v>2044</v>
      </c>
      <c r="C84" s="35">
        <v>3.5571999999999999E-2</v>
      </c>
      <c r="D84" s="5">
        <f t="shared" si="0"/>
        <v>7.0000000000000007E-2</v>
      </c>
      <c r="H84" s="36"/>
      <c r="I84" s="36"/>
      <c r="J84" s="36"/>
      <c r="K84" s="36"/>
      <c r="L84" s="36"/>
      <c r="M84" s="38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1:24" x14ac:dyDescent="0.25">
      <c r="A85" s="31">
        <v>2045</v>
      </c>
      <c r="C85" s="35">
        <v>3.5571999999999999E-2</v>
      </c>
      <c r="D85" s="5">
        <f t="shared" si="0"/>
        <v>7.0000000000000007E-2</v>
      </c>
      <c r="H85" s="36"/>
      <c r="I85" s="36"/>
      <c r="J85" s="36"/>
      <c r="K85" s="36"/>
      <c r="L85" s="36"/>
      <c r="M85" s="38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1:24" x14ac:dyDescent="0.25">
      <c r="A86" s="31">
        <v>2046</v>
      </c>
      <c r="C86" s="35">
        <v>3.5571999999999999E-2</v>
      </c>
      <c r="D86" s="5">
        <f t="shared" si="0"/>
        <v>7.0000000000000007E-2</v>
      </c>
      <c r="H86" s="36"/>
      <c r="I86" s="36"/>
      <c r="J86" s="36"/>
      <c r="K86" s="36"/>
      <c r="L86" s="36"/>
      <c r="M86" s="38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1:24" x14ac:dyDescent="0.25">
      <c r="A87" s="31">
        <v>2047</v>
      </c>
      <c r="C87" s="35">
        <v>3.5571999999999999E-2</v>
      </c>
      <c r="D87" s="5">
        <f t="shared" si="0"/>
        <v>7.0000000000000007E-2</v>
      </c>
      <c r="H87" s="36"/>
      <c r="I87" s="36"/>
      <c r="J87" s="36"/>
      <c r="K87" s="36"/>
      <c r="L87" s="36"/>
      <c r="M87" s="38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1:24" x14ac:dyDescent="0.25">
      <c r="A88" s="31">
        <v>2048</v>
      </c>
      <c r="C88" s="35">
        <v>3.5571999999999999E-2</v>
      </c>
      <c r="D88" s="5">
        <f t="shared" si="0"/>
        <v>7.0000000000000007E-2</v>
      </c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1:24" x14ac:dyDescent="0.25">
      <c r="A89" s="31">
        <v>2049</v>
      </c>
      <c r="C89" s="35">
        <v>3.5571999999999999E-2</v>
      </c>
      <c r="D89" s="5">
        <f t="shared" si="0"/>
        <v>7.0000000000000007E-2</v>
      </c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1:24" x14ac:dyDescent="0.25">
      <c r="A90" s="31">
        <v>2050</v>
      </c>
      <c r="C90" s="35">
        <v>3.5571999999999999E-2</v>
      </c>
      <c r="D90" s="5">
        <f t="shared" si="0"/>
        <v>7.0000000000000007E-2</v>
      </c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1:24" x14ac:dyDescent="0.25">
      <c r="A91" s="31">
        <v>2051</v>
      </c>
      <c r="C91" s="35">
        <v>3.5571999999999999E-2</v>
      </c>
      <c r="D91" s="5">
        <f t="shared" si="0"/>
        <v>7.0000000000000007E-2</v>
      </c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1:24" x14ac:dyDescent="0.25">
      <c r="A92" s="31">
        <v>2052</v>
      </c>
      <c r="C92" s="35">
        <v>3.5571999999999999E-2</v>
      </c>
      <c r="D92" s="5">
        <f t="shared" si="0"/>
        <v>7.0000000000000007E-2</v>
      </c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1:24" x14ac:dyDescent="0.25">
      <c r="A93" s="31">
        <v>2053</v>
      </c>
      <c r="C93" s="35">
        <v>3.5571999999999999E-2</v>
      </c>
      <c r="D93" s="5">
        <f t="shared" si="0"/>
        <v>7.0000000000000007E-2</v>
      </c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1:24" x14ac:dyDescent="0.25">
      <c r="A94" s="31">
        <v>2054</v>
      </c>
      <c r="C94" s="35">
        <v>3.5571999999999999E-2</v>
      </c>
      <c r="D94" s="5">
        <f t="shared" si="0"/>
        <v>7.0000000000000007E-2</v>
      </c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1:24" x14ac:dyDescent="0.25">
      <c r="A95" s="31">
        <v>2055</v>
      </c>
      <c r="C95" s="35">
        <v>3.5571999999999999E-2</v>
      </c>
      <c r="D95" s="5">
        <f t="shared" si="0"/>
        <v>7.0000000000000007E-2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1:24" x14ac:dyDescent="0.25">
      <c r="A96" s="31">
        <v>2056</v>
      </c>
      <c r="C96" s="35">
        <v>3.5571999999999999E-2</v>
      </c>
      <c r="D96" s="5">
        <f t="shared" si="0"/>
        <v>7.0000000000000007E-2</v>
      </c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1:24" x14ac:dyDescent="0.25">
      <c r="A97" s="31">
        <v>2057</v>
      </c>
      <c r="C97" s="35">
        <v>3.5571999999999999E-2</v>
      </c>
      <c r="D97" s="5">
        <f t="shared" si="0"/>
        <v>7.0000000000000007E-2</v>
      </c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1:24" x14ac:dyDescent="0.25">
      <c r="A98" s="31">
        <v>2058</v>
      </c>
      <c r="C98" s="35">
        <v>3.5571999999999999E-2</v>
      </c>
      <c r="D98" s="5">
        <f t="shared" si="0"/>
        <v>7.0000000000000007E-2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1:24" x14ac:dyDescent="0.25">
      <c r="A99" s="31">
        <v>2059</v>
      </c>
      <c r="C99" s="35">
        <v>3.5571999999999999E-2</v>
      </c>
      <c r="D99" s="5">
        <f t="shared" si="0"/>
        <v>7.0000000000000007E-2</v>
      </c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1:24" x14ac:dyDescent="0.25">
      <c r="A100" s="31">
        <v>2060</v>
      </c>
      <c r="C100" s="35">
        <v>3.5571999999999999E-2</v>
      </c>
      <c r="D100" s="5">
        <f t="shared" si="0"/>
        <v>7.0000000000000007E-2</v>
      </c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1:24" x14ac:dyDescent="0.25">
      <c r="A101" s="31">
        <v>2061</v>
      </c>
      <c r="C101" s="35">
        <v>3.5571999999999999E-2</v>
      </c>
      <c r="D101" s="5">
        <f t="shared" si="0"/>
        <v>7.0000000000000007E-2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1:24" x14ac:dyDescent="0.25">
      <c r="A102" s="31">
        <v>2062</v>
      </c>
      <c r="C102" s="35">
        <v>3.5571999999999999E-2</v>
      </c>
      <c r="D102" s="5">
        <f t="shared" si="0"/>
        <v>7.0000000000000007E-2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spans="1:24" x14ac:dyDescent="0.25">
      <c r="A103" s="31">
        <v>2063</v>
      </c>
      <c r="C103" s="35">
        <v>3.5571999999999999E-2</v>
      </c>
      <c r="D103" s="5">
        <f t="shared" si="0"/>
        <v>7.0000000000000007E-2</v>
      </c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spans="1:24" x14ac:dyDescent="0.25">
      <c r="A104" s="31">
        <v>2064</v>
      </c>
      <c r="C104" s="35">
        <v>3.5571999999999999E-2</v>
      </c>
      <c r="D104" s="5">
        <f t="shared" si="0"/>
        <v>7.0000000000000007E-2</v>
      </c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spans="1:24" x14ac:dyDescent="0.25">
      <c r="A105" s="31">
        <v>2065</v>
      </c>
      <c r="C105" s="35">
        <v>3.5571999999999999E-2</v>
      </c>
      <c r="D105" s="5">
        <f t="shared" si="0"/>
        <v>7.0000000000000007E-2</v>
      </c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spans="1:24" x14ac:dyDescent="0.25">
      <c r="A106" s="31">
        <v>2066</v>
      </c>
      <c r="C106" s="35">
        <v>3.5571999999999999E-2</v>
      </c>
      <c r="D106" s="5">
        <f t="shared" si="0"/>
        <v>7.0000000000000007E-2</v>
      </c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spans="1:24" x14ac:dyDescent="0.25">
      <c r="A107" s="31">
        <v>2067</v>
      </c>
      <c r="C107" s="35">
        <v>3.5571999999999999E-2</v>
      </c>
      <c r="D107" s="5">
        <f t="shared" si="0"/>
        <v>7.0000000000000007E-2</v>
      </c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spans="1:24" x14ac:dyDescent="0.25">
      <c r="A108" s="31">
        <v>2068</v>
      </c>
      <c r="C108" s="35">
        <v>3.5571999999999999E-2</v>
      </c>
      <c r="D108" s="5">
        <f t="shared" si="0"/>
        <v>7.0000000000000007E-2</v>
      </c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spans="1:24" x14ac:dyDescent="0.25">
      <c r="A109" s="31">
        <v>2069</v>
      </c>
      <c r="C109" s="35">
        <v>3.5571999999999999E-2</v>
      </c>
      <c r="D109" s="5">
        <f t="shared" si="0"/>
        <v>7.0000000000000007E-2</v>
      </c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spans="1:24" x14ac:dyDescent="0.25">
      <c r="A110" s="31">
        <v>2070</v>
      </c>
      <c r="C110" s="35">
        <v>3.5571999999999999E-2</v>
      </c>
      <c r="D110" s="5">
        <f t="shared" si="0"/>
        <v>7.0000000000000007E-2</v>
      </c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spans="1:24" x14ac:dyDescent="0.25">
      <c r="A111" s="31">
        <v>2071</v>
      </c>
      <c r="C111" s="35">
        <v>3.5571999999999999E-2</v>
      </c>
      <c r="D111" s="5">
        <f t="shared" si="0"/>
        <v>7.0000000000000007E-2</v>
      </c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spans="1:24" x14ac:dyDescent="0.25">
      <c r="A112" s="31">
        <v>2072</v>
      </c>
      <c r="C112" s="35">
        <v>3.5571999999999999E-2</v>
      </c>
      <c r="D112" s="5">
        <f t="shared" si="0"/>
        <v>7.0000000000000007E-2</v>
      </c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spans="1:24" x14ac:dyDescent="0.25">
      <c r="A113" s="31">
        <v>2073</v>
      </c>
      <c r="C113" s="35">
        <v>3.5571999999999999E-2</v>
      </c>
      <c r="D113" s="5">
        <f t="shared" si="0"/>
        <v>7.0000000000000007E-2</v>
      </c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spans="1:24" x14ac:dyDescent="0.25">
      <c r="A114" s="31">
        <v>2074</v>
      </c>
      <c r="C114" s="35">
        <v>3.5571999999999999E-2</v>
      </c>
      <c r="D114" s="5">
        <f t="shared" si="0"/>
        <v>7.0000000000000007E-2</v>
      </c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spans="1:24" x14ac:dyDescent="0.25">
      <c r="A115" s="31">
        <v>2075</v>
      </c>
      <c r="C115" s="35">
        <v>3.5571999999999999E-2</v>
      </c>
      <c r="D115" s="5">
        <f t="shared" si="0"/>
        <v>7.0000000000000007E-2</v>
      </c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16" spans="1:24" x14ac:dyDescent="0.25">
      <c r="A116" s="31">
        <v>2076</v>
      </c>
      <c r="C116" s="35">
        <v>3.5571999999999999E-2</v>
      </c>
      <c r="D116" s="5">
        <f t="shared" si="0"/>
        <v>7.0000000000000007E-2</v>
      </c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</row>
    <row r="117" spans="1:24" x14ac:dyDescent="0.25">
      <c r="A117" s="31">
        <v>2077</v>
      </c>
      <c r="C117" s="35">
        <v>3.5571999999999999E-2</v>
      </c>
      <c r="D117" s="5">
        <f t="shared" si="0"/>
        <v>7.0000000000000007E-2</v>
      </c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</row>
    <row r="118" spans="1:24" x14ac:dyDescent="0.25">
      <c r="A118" s="31">
        <v>2078</v>
      </c>
      <c r="C118" s="35">
        <v>3.5571999999999999E-2</v>
      </c>
      <c r="D118" s="5">
        <f t="shared" si="0"/>
        <v>7.0000000000000007E-2</v>
      </c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</row>
    <row r="119" spans="1:24" x14ac:dyDescent="0.25">
      <c r="A119" s="31">
        <v>2079</v>
      </c>
      <c r="C119" s="35">
        <v>3.5571999999999999E-2</v>
      </c>
      <c r="D119" s="5">
        <f t="shared" si="0"/>
        <v>7.0000000000000007E-2</v>
      </c>
    </row>
    <row r="120" spans="1:24" x14ac:dyDescent="0.25">
      <c r="A120" s="31">
        <v>2080</v>
      </c>
      <c r="C120" s="35">
        <v>3.5571999999999999E-2</v>
      </c>
      <c r="D120" s="5">
        <f t="shared" si="0"/>
        <v>7.0000000000000007E-2</v>
      </c>
    </row>
    <row r="121" spans="1:24" x14ac:dyDescent="0.25">
      <c r="A121" s="31">
        <v>2081</v>
      </c>
      <c r="C121" s="35">
        <v>3.5571999999999999E-2</v>
      </c>
      <c r="D121" s="5">
        <f t="shared" si="0"/>
        <v>7.0000000000000007E-2</v>
      </c>
    </row>
    <row r="122" spans="1:24" x14ac:dyDescent="0.25">
      <c r="A122" s="31">
        <v>2082</v>
      </c>
      <c r="C122" s="35">
        <v>3.5571999999999999E-2</v>
      </c>
      <c r="D122" s="5">
        <f t="shared" si="0"/>
        <v>7.0000000000000007E-2</v>
      </c>
    </row>
    <row r="123" spans="1:24" x14ac:dyDescent="0.25">
      <c r="A123" s="31">
        <v>2083</v>
      </c>
      <c r="C123" s="35">
        <v>3.5571999999999999E-2</v>
      </c>
      <c r="D123" s="5">
        <f t="shared" si="0"/>
        <v>7.0000000000000007E-2</v>
      </c>
    </row>
    <row r="124" spans="1:24" x14ac:dyDescent="0.25">
      <c r="A124" s="31">
        <v>2084</v>
      </c>
      <c r="C124" s="35">
        <v>3.5571999999999999E-2</v>
      </c>
      <c r="D124" s="5">
        <f t="shared" si="0"/>
        <v>7.0000000000000007E-2</v>
      </c>
    </row>
    <row r="125" spans="1:24" x14ac:dyDescent="0.25">
      <c r="A125" s="31">
        <v>2085</v>
      </c>
      <c r="C125" s="35">
        <v>3.5571999999999999E-2</v>
      </c>
      <c r="D125" s="5">
        <f t="shared" si="0"/>
        <v>7.0000000000000007E-2</v>
      </c>
    </row>
    <row r="126" spans="1:24" x14ac:dyDescent="0.25">
      <c r="A126" s="31">
        <v>2086</v>
      </c>
      <c r="C126" s="35">
        <v>3.5571999999999999E-2</v>
      </c>
      <c r="D126" s="5">
        <f t="shared" si="0"/>
        <v>7.0000000000000007E-2</v>
      </c>
    </row>
    <row r="127" spans="1:24" x14ac:dyDescent="0.25">
      <c r="A127" s="31">
        <v>2087</v>
      </c>
      <c r="C127" s="35">
        <v>3.5571999999999999E-2</v>
      </c>
      <c r="D127" s="5">
        <f t="shared" si="0"/>
        <v>7.0000000000000007E-2</v>
      </c>
    </row>
    <row r="128" spans="1:24" x14ac:dyDescent="0.25">
      <c r="A128" s="31">
        <v>2088</v>
      </c>
      <c r="C128" s="35">
        <v>3.5571999999999999E-2</v>
      </c>
      <c r="D128" s="5">
        <f t="shared" ref="D128:D138" si="1">$D$63</f>
        <v>7.0000000000000007E-2</v>
      </c>
    </row>
    <row r="129" spans="1:4" x14ac:dyDescent="0.25">
      <c r="A129" s="31">
        <v>2089</v>
      </c>
      <c r="C129" s="35">
        <v>3.5571999999999999E-2</v>
      </c>
      <c r="D129" s="5">
        <f t="shared" si="1"/>
        <v>7.0000000000000007E-2</v>
      </c>
    </row>
    <row r="130" spans="1:4" x14ac:dyDescent="0.25">
      <c r="A130" s="31">
        <v>2090</v>
      </c>
      <c r="C130" s="35">
        <v>3.5571999999999999E-2</v>
      </c>
      <c r="D130" s="5">
        <f t="shared" si="1"/>
        <v>7.0000000000000007E-2</v>
      </c>
    </row>
    <row r="131" spans="1:4" x14ac:dyDescent="0.25">
      <c r="A131" s="31">
        <v>2091</v>
      </c>
      <c r="C131" s="35">
        <v>3.5571999999999999E-2</v>
      </c>
      <c r="D131" s="5">
        <f t="shared" si="1"/>
        <v>7.0000000000000007E-2</v>
      </c>
    </row>
    <row r="132" spans="1:4" x14ac:dyDescent="0.25">
      <c r="A132" s="31">
        <v>2092</v>
      </c>
      <c r="C132" s="35">
        <v>3.5571999999999999E-2</v>
      </c>
      <c r="D132" s="5">
        <f t="shared" si="1"/>
        <v>7.0000000000000007E-2</v>
      </c>
    </row>
    <row r="133" spans="1:4" x14ac:dyDescent="0.25">
      <c r="A133" s="31">
        <v>2093</v>
      </c>
      <c r="C133" s="35">
        <v>3.5571999999999999E-2</v>
      </c>
      <c r="D133" s="5">
        <f t="shared" si="1"/>
        <v>7.0000000000000007E-2</v>
      </c>
    </row>
    <row r="134" spans="1:4" x14ac:dyDescent="0.25">
      <c r="A134" s="31">
        <v>2094</v>
      </c>
      <c r="C134" s="35">
        <v>3.5571999999999999E-2</v>
      </c>
      <c r="D134" s="5">
        <f t="shared" si="1"/>
        <v>7.0000000000000007E-2</v>
      </c>
    </row>
    <row r="135" spans="1:4" x14ac:dyDescent="0.25">
      <c r="A135" s="31">
        <v>2095</v>
      </c>
      <c r="C135" s="35">
        <v>3.5571999999999999E-2</v>
      </c>
      <c r="D135" s="5">
        <f t="shared" si="1"/>
        <v>7.0000000000000007E-2</v>
      </c>
    </row>
    <row r="136" spans="1:4" x14ac:dyDescent="0.25">
      <c r="A136" s="31">
        <v>2096</v>
      </c>
      <c r="C136" s="35">
        <v>3.5571999999999999E-2</v>
      </c>
      <c r="D136" s="5">
        <f t="shared" si="1"/>
        <v>7.0000000000000007E-2</v>
      </c>
    </row>
    <row r="137" spans="1:4" x14ac:dyDescent="0.25">
      <c r="A137" s="31">
        <v>2097</v>
      </c>
      <c r="C137" s="35">
        <v>3.5571999999999999E-2</v>
      </c>
      <c r="D137" s="5">
        <f t="shared" si="1"/>
        <v>7.0000000000000007E-2</v>
      </c>
    </row>
    <row r="138" spans="1:4" x14ac:dyDescent="0.25">
      <c r="A138" s="31">
        <v>2098</v>
      </c>
      <c r="C138" s="35">
        <v>3.5571999999999999E-2</v>
      </c>
      <c r="D138" s="5">
        <f t="shared" si="1"/>
        <v>7.0000000000000007E-2</v>
      </c>
    </row>
    <row r="139" spans="1:4" x14ac:dyDescent="0.25">
      <c r="A139" s="31"/>
      <c r="D139" s="5"/>
    </row>
    <row r="140" spans="1:4" x14ac:dyDescent="0.25">
      <c r="A140" s="31"/>
      <c r="D140" s="5"/>
    </row>
    <row r="141" spans="1:4" x14ac:dyDescent="0.25">
      <c r="A141" s="31"/>
      <c r="D141" s="5"/>
    </row>
    <row r="142" spans="1:4" x14ac:dyDescent="0.25">
      <c r="A142" s="31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2024-03-18T10:30:38Z</dcterms:created>
  <dcterms:modified xsi:type="dcterms:W3CDTF">2024-03-18T10:36:06Z</dcterms:modified>
</cp:coreProperties>
</file>